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3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DRO GENERALE" sheetId="1" state="visible" r:id="rId3"/>
    <sheet name="167" sheetId="2" state="visible" r:id="rId4"/>
    <sheet name="Andriolu" sheetId="3" state="visible" r:id="rId5"/>
    <sheet name="Area Sacchi-Principe di Piemont" sheetId="4" state="visible" r:id="rId6"/>
    <sheet name="Asinara" sheetId="5" state="visible" r:id="rId7"/>
    <sheet name="Borgona" sheetId="6" state="visible" r:id="rId8"/>
    <sheet name="C1-2" sheetId="7" state="visible" r:id="rId9"/>
    <sheet name="Centro storico 1" sheetId="8" state="visible" r:id="rId10"/>
    <sheet name="Centro storico 2" sheetId="9" state="visible" r:id="rId11"/>
    <sheet name="Cimitero" sheetId="10" state="visible" r:id="rId12"/>
    <sheet name="CONAD" sheetId="11" state="visible" r:id="rId13"/>
    <sheet name="Corso V. E. e PIAZZE" sheetId="12" state="visible" r:id="rId14"/>
    <sheet name="Monte Angellu" sheetId="13" state="visible" r:id="rId15"/>
    <sheet name="Oleandro" sheetId="14" state="visible" r:id="rId16"/>
    <sheet name="P.zza Cagliari-Don Milani" sheetId="15" state="visible" r:id="rId17"/>
    <sheet name="Pacinotti area" sheetId="16" state="visible" r:id="rId18"/>
    <sheet name="Palazzetto" sheetId="17" state="visible" r:id="rId19"/>
    <sheet name="Serra Li Pozzi" sheetId="18" state="visible" r:id="rId20"/>
    <sheet name="Settebello" sheetId="19" state="visible" r:id="rId21"/>
    <sheet name="Spiagge" sheetId="20" state="visible" r:id="rId22"/>
    <sheet name="Satellite" sheetId="21" state="visible" r:id="rId23"/>
    <sheet name="V. Verde" sheetId="22" state="visible" r:id="rId24"/>
    <sheet name="Via Antonelli" sheetId="23" state="visible" r:id="rId25"/>
    <sheet name="Via Balai" sheetId="24" state="visible" r:id="rId26"/>
    <sheet name="Via della Libertà" sheetId="25" state="visible" r:id="rId27"/>
    <sheet name="Via Ettore Sacchi" sheetId="26" state="visible" r:id="rId28"/>
    <sheet name="Via Lungomare Balai" sheetId="27" state="visible" r:id="rId29"/>
    <sheet name="Via Mare" sheetId="28" state="visible" r:id="rId30"/>
    <sheet name="Via P. di Piemonte" sheetId="29" state="visible" r:id="rId31"/>
    <sheet name="Via Sassari" sheetId="30" state="visible" r:id="rId32"/>
    <sheet name="EX S.P. 81" sheetId="31" state="visible" r:id="rId33"/>
    <sheet name="Mantenimento estivo" sheetId="32" state="visible" r:id="rId34"/>
    <sheet name="Viale delle Vigne" sheetId="33" state="visible" r:id="rId35"/>
  </sheets>
  <definedNames>
    <definedName function="false" hidden="false" localSheetId="1" name="_xlnm.Print_Area" vbProcedure="false">'167'!$A$1:$AI$57</definedName>
    <definedName function="false" hidden="false" localSheetId="2" name="_xlnm.Print_Area" vbProcedure="false">Andriolu!$A$1:$AJ$53</definedName>
    <definedName function="false" hidden="false" localSheetId="3" name="_xlnm.Print_Area" vbProcedure="false">'Area Sacchi-Principe di Piemont'!$A$1:$AI$62</definedName>
    <definedName function="false" hidden="false" localSheetId="5" name="_xlnm.Print_Area" vbProcedure="false">Borgona!$A$1:$AI$46</definedName>
    <definedName function="false" hidden="false" localSheetId="6" name="_xlnm.Print_Area" vbProcedure="false">'C1-2'!$A$1:$AH$52</definedName>
    <definedName function="false" hidden="false" localSheetId="7" name="_xlnm.Print_Area" vbProcedure="false">'Centro storico 1'!$A$1:$AI$116</definedName>
    <definedName function="false" hidden="false" localSheetId="8" name="_xlnm.Print_Area" vbProcedure="false">'Centro storico 2'!$A$1:$AI$72</definedName>
    <definedName function="false" hidden="false" localSheetId="9" name="_xlnm.Print_Area" vbProcedure="false">Cimitero!$A$1:$AI$42</definedName>
    <definedName function="false" hidden="false" localSheetId="11" name="_xlnm.Print_Area" vbProcedure="false">'Corso V. E. e PIAZZE'!$A$1:$AI$40</definedName>
    <definedName function="false" hidden="false" localSheetId="30" name="_xlnm.Print_Area" vbProcedure="false">'EX S.P. 81'!$A$1:$AI$22</definedName>
    <definedName function="false" hidden="false" localSheetId="12" name="_xlnm.Print_Area" vbProcedure="false">'Monte Angellu'!$A$1:$AI$100</definedName>
    <definedName function="false" hidden="false" localSheetId="13" name="_xlnm.Print_Area" vbProcedure="false">Oleandro!$A$1:$AH$40</definedName>
    <definedName function="false" hidden="false" localSheetId="14" name="_xlnm.Print_Area" vbProcedure="false">'P.zza Cagliari-Don Milani'!$A$1:$AH$25</definedName>
    <definedName function="false" hidden="false" localSheetId="15" name="_xlnm.Print_Area" vbProcedure="false">'Pacinotti area'!$A$1:$AI$45</definedName>
    <definedName function="false" hidden="false" localSheetId="16" name="_xlnm.Print_Area" vbProcedure="false">Palazzetto!$A$1:$AI$54</definedName>
    <definedName function="false" hidden="false" localSheetId="20" name="_xlnm.Print_Area" vbProcedure="false">Satellite!$A$1:$AH$58</definedName>
    <definedName function="false" hidden="false" localSheetId="17" name="_xlnm.Print_Area" vbProcedure="false">'Serra Li Pozzi'!$A$1:$AH$61</definedName>
    <definedName function="false" hidden="false" localSheetId="18" name="_xlnm.Print_Area" vbProcedure="false">Settebello!$A$1:$AI$81</definedName>
    <definedName function="false" hidden="false" localSheetId="21" name="_xlnm.Print_Area" vbProcedure="false">'V. Verde'!$A$1:$AH$37</definedName>
    <definedName function="false" hidden="false" localSheetId="22" name="_xlnm.Print_Area" vbProcedure="false">'Via Antonelli'!$A$1:$AI$23</definedName>
    <definedName function="false" hidden="false" localSheetId="23" name="_xlnm.Print_Area" vbProcedure="false">'Via Balai'!$A$1:$AI$35</definedName>
    <definedName function="false" hidden="false" localSheetId="24" name="_xlnm.Print_Area" vbProcedure="false">'Via della Libertà'!$A$1:$AI$23</definedName>
    <definedName function="false" hidden="false" localSheetId="25" name="_xlnm.Print_Area" vbProcedure="false">'Via Ettore Sacchi'!$A$1:$AI$36</definedName>
    <definedName function="false" hidden="false" localSheetId="26" name="_xlnm.Print_Area" vbProcedure="false">'Via Lungomare Balai'!$A$1:$AI$23</definedName>
    <definedName function="false" hidden="false" localSheetId="27" name="_xlnm.Print_Area" vbProcedure="false">'Via Mare'!$A$1:$AI$22</definedName>
    <definedName function="false" hidden="false" localSheetId="28" name="_xlnm.Print_Area" vbProcedure="false">'Via P. di Piemonte'!$A$1:$AI$34</definedName>
    <definedName function="false" hidden="false" localSheetId="29" name="_xlnm.Print_Area" vbProcedure="false">'Via Sassari'!$A$1:$AI$34</definedName>
    <definedName function="false" hidden="false" localSheetId="32" name="_xlnm.Print_Area" vbProcedure="false">'Viale delle Vigne'!$A$1:$AI$22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<sst xmlns="http://schemas.openxmlformats.org/spreadsheetml/2006/main" count="1129" uniqueCount="392">
  <si>
    <t xml:space="preserve">AREA</t>
  </si>
  <si>
    <t xml:space="preserve">STATO GENERALE</t>
  </si>
  <si>
    <t xml:space="preserve">Ok comp.</t>
  </si>
  <si>
    <t xml:space="preserve">NOTE</t>
  </si>
  <si>
    <t xml:space="preserve">Andriolu</t>
  </si>
  <si>
    <t xml:space="preserve">Area Sacchi/Princ di Piemonte</t>
  </si>
  <si>
    <t xml:space="preserve">NO</t>
  </si>
  <si>
    <r>
      <rPr>
        <sz val="11"/>
        <color theme="1"/>
        <rFont val="Calibri"/>
        <family val="2"/>
        <charset val="1"/>
      </rPr>
      <t xml:space="preserve">Lavorazioni </t>
    </r>
    <r>
      <rPr>
        <b val="true"/>
        <i val="true"/>
        <u val="single"/>
        <sz val="11"/>
        <color theme="1"/>
        <rFont val="Calibri"/>
        <family val="2"/>
        <charset val="1"/>
      </rPr>
      <t xml:space="preserve">sotto</t>
    </r>
    <r>
      <rPr>
        <sz val="11"/>
        <color theme="1"/>
        <rFont val="Calibri"/>
        <family val="2"/>
        <charset val="1"/>
      </rPr>
      <t xml:space="preserve"> programma</t>
    </r>
  </si>
  <si>
    <t xml:space="preserve">Asinara</t>
  </si>
  <si>
    <t xml:space="preserve">OK</t>
  </si>
  <si>
    <r>
      <rPr>
        <sz val="11"/>
        <color theme="1"/>
        <rFont val="Calibri"/>
        <family val="2"/>
        <charset val="1"/>
      </rPr>
      <t xml:space="preserve">        ""               </t>
    </r>
    <r>
      <rPr>
        <b val="true"/>
        <i val="true"/>
        <u val="single"/>
        <sz val="11"/>
        <color theme="1"/>
        <rFont val="Calibri"/>
        <family val="2"/>
        <charset val="1"/>
      </rPr>
      <t xml:space="preserve"> in</t>
    </r>
    <r>
      <rPr>
        <sz val="11"/>
        <color theme="1"/>
        <rFont val="Calibri"/>
        <family val="2"/>
        <charset val="1"/>
      </rPr>
      <t xml:space="preserve">             ""</t>
    </r>
  </si>
  <si>
    <t xml:space="preserve">Borgona</t>
  </si>
  <si>
    <t xml:space="preserve">OK+</t>
  </si>
  <si>
    <r>
      <rPr>
        <sz val="11"/>
        <color theme="1"/>
        <rFont val="Calibri"/>
        <family val="2"/>
        <charset val="1"/>
      </rPr>
      <t xml:space="preserve">        ""            </t>
    </r>
    <r>
      <rPr>
        <b val="true"/>
        <i val="true"/>
        <u val="single"/>
        <sz val="11"/>
        <color theme="1"/>
        <rFont val="Calibri"/>
        <family val="2"/>
        <charset val="1"/>
      </rPr>
      <t xml:space="preserve">sopra</t>
    </r>
    <r>
      <rPr>
        <sz val="11"/>
        <color theme="1"/>
        <rFont val="Calibri"/>
        <family val="2"/>
        <charset val="1"/>
      </rPr>
      <t xml:space="preserve">          ""</t>
    </r>
  </si>
  <si>
    <t xml:space="preserve">C1/2</t>
  </si>
  <si>
    <t xml:space="preserve">***</t>
  </si>
  <si>
    <t xml:space="preserve">solo estivo</t>
  </si>
  <si>
    <t xml:space="preserve">Centro storico 1</t>
  </si>
  <si>
    <t xml:space="preserve">Centro storico 2</t>
  </si>
  <si>
    <t xml:space="preserve">Cimitero</t>
  </si>
  <si>
    <t xml:space="preserve">IMMETTERE:</t>
  </si>
  <si>
    <t xml:space="preserve">CONAD</t>
  </si>
  <si>
    <t xml:space="preserve"> (gg del mese-festività nazionali)</t>
  </si>
  <si>
    <t xml:space="preserve">Corso Vitt. Emanuele e piazze</t>
  </si>
  <si>
    <t xml:space="preserve">(gg del mese-festività nazionali-num Domeniche)</t>
  </si>
  <si>
    <t xml:space="preserve">Monte Angellu</t>
  </si>
  <si>
    <t xml:space="preserve">GIU</t>
  </si>
  <si>
    <t xml:space="preserve">mese di riferimento</t>
  </si>
  <si>
    <t xml:space="preserve">Oleandro</t>
  </si>
  <si>
    <t xml:space="preserve">anno di riferimento</t>
  </si>
  <si>
    <t xml:space="preserve">P.zza Cagliari/Don Milani</t>
  </si>
  <si>
    <t xml:space="preserve">Pacinotti area</t>
  </si>
  <si>
    <t xml:space="preserve">Palazzetto</t>
  </si>
  <si>
    <t xml:space="preserve">Serra Li Pozzi</t>
  </si>
  <si>
    <t xml:space="preserve">Settebello</t>
  </si>
  <si>
    <t xml:space="preserve">Spiagge (solo estivo) ***</t>
  </si>
  <si>
    <t xml:space="preserve">V. Satellite</t>
  </si>
  <si>
    <t xml:space="preserve">V. Verde</t>
  </si>
  <si>
    <t xml:space="preserve">Via Antonelli</t>
  </si>
  <si>
    <t xml:space="preserve">Via Balai</t>
  </si>
  <si>
    <t xml:space="preserve">Via della Libertà</t>
  </si>
  <si>
    <t xml:space="preserve">Via Ettore Sacchi</t>
  </si>
  <si>
    <t xml:space="preserve">Via Lungomare Balai</t>
  </si>
  <si>
    <t xml:space="preserve">Via Mare</t>
  </si>
  <si>
    <t xml:space="preserve">Via P. di Piemonte</t>
  </si>
  <si>
    <t xml:space="preserve">Via Sassari</t>
  </si>
  <si>
    <t xml:space="preserve">EX S.P. 81</t>
  </si>
  <si>
    <t xml:space="preserve">Mantenimento estivo ***</t>
  </si>
  <si>
    <t xml:space="preserve">Viale delle Vigne</t>
  </si>
  <si>
    <t xml:space="preserve">N.B. La base di riferimento per le formule, data ogni singola lavorazione di ogni foglio, è l "OK" della lavorazione e della relativa colonna VIE. Da qui si sviluppa il "OK+" e il "NO"</t>
  </si>
  <si>
    <t xml:space="preserve">LAVORAZIONI</t>
  </si>
  <si>
    <t xml:space="preserve">Spazzamento meccanizzato (1/SETTIMANA)</t>
  </si>
  <si>
    <t xml:space="preserve">TOT</t>
  </si>
  <si>
    <t xml:space="preserve">VIE</t>
  </si>
  <si>
    <t xml:space="preserve">Via Dalla Chiesa *</t>
  </si>
  <si>
    <t xml:space="preserve">Via Falcone Bors</t>
  </si>
  <si>
    <t xml:space="preserve">Via Livatino *</t>
  </si>
  <si>
    <t xml:space="preserve">Via Loi</t>
  </si>
  <si>
    <t xml:space="preserve">Via Ponente *</t>
  </si>
  <si>
    <t xml:space="preserve">Via Puglisi</t>
  </si>
  <si>
    <t xml:space="preserve">Via Rocco Chinnici *</t>
  </si>
  <si>
    <t xml:space="preserve">Via Scirocco *</t>
  </si>
  <si>
    <t xml:space="preserve">Spazzamento meccanizzato (1/15)</t>
  </si>
  <si>
    <t xml:space="preserve">Via Levante</t>
  </si>
  <si>
    <t xml:space="preserve">Via Tramontana</t>
  </si>
  <si>
    <t xml:space="preserve">Lavaggio strade (1/MESE) inv e (2/mese) Giu Sett</t>
  </si>
  <si>
    <t xml:space="preserve">Spazzamento manuale/svuot. cestini (2/SETTIMANA)</t>
  </si>
  <si>
    <r>
      <rPr>
        <sz val="11"/>
        <color theme="1"/>
        <rFont val="Calibri"/>
        <family val="2"/>
        <charset val="1"/>
      </rPr>
      <t xml:space="preserve">* </t>
    </r>
    <r>
      <rPr>
        <sz val="11"/>
        <color rgb="FFFF0000"/>
        <rFont val="Calibri"/>
        <family val="2"/>
        <charset val="1"/>
      </rPr>
      <t xml:space="preserve">non presenti nel progetto offerta</t>
    </r>
  </si>
  <si>
    <t xml:space="preserve">ANDRIOLU</t>
  </si>
  <si>
    <t xml:space="preserve">Via Biasi</t>
  </si>
  <si>
    <t xml:space="preserve">Via Buonarroti</t>
  </si>
  <si>
    <t xml:space="preserve">Via Caravaggio</t>
  </si>
  <si>
    <t xml:space="preserve">Via Colombino</t>
  </si>
  <si>
    <t xml:space="preserve">Via Fattori</t>
  </si>
  <si>
    <t xml:space="preserve">Via Giotto</t>
  </si>
  <si>
    <t xml:space="preserve">Via Leonardo Da Vinci</t>
  </si>
  <si>
    <t xml:space="preserve">Via Modigliani</t>
  </si>
  <si>
    <t xml:space="preserve">Via Rum</t>
  </si>
  <si>
    <t xml:space="preserve">Via Sanzio</t>
  </si>
  <si>
    <t xml:space="preserve">Via Tiziano</t>
  </si>
  <si>
    <t xml:space="preserve">Ci passa??</t>
  </si>
  <si>
    <t xml:space="preserve">AREA SACCHI/PRINCIPE DI PIEMONTE</t>
  </si>
  <si>
    <t xml:space="preserve">Via Adelasia tratto</t>
  </si>
  <si>
    <t xml:space="preserve">Via Cavour tratto</t>
  </si>
  <si>
    <t xml:space="preserve">Via Matteotti</t>
  </si>
  <si>
    <t xml:space="preserve">Spazzamento meccanizzato (3/SETTIMANA)</t>
  </si>
  <si>
    <t xml:space="preserve">P.zza Luzzati</t>
  </si>
  <si>
    <t xml:space="preserve">Via Alfieri tratto</t>
  </si>
  <si>
    <t xml:space="preserve">Via Amsicora tratto</t>
  </si>
  <si>
    <t xml:space="preserve">Via Galilei tratto</t>
  </si>
  <si>
    <t xml:space="preserve">Via Petronia tratto</t>
  </si>
  <si>
    <t xml:space="preserve">Via Princ. Giovanna tratto</t>
  </si>
  <si>
    <t xml:space="preserve">Via Trento</t>
  </si>
  <si>
    <t xml:space="preserve">Via Trieste</t>
  </si>
  <si>
    <t xml:space="preserve">Spazz. manuale/svuot. cestini (7/7) inv e 3/gg Mag Set</t>
  </si>
  <si>
    <t xml:space="preserve">Spazzamento manuale/svuot. cestini (6/SETTIMANA)</t>
  </si>
  <si>
    <t xml:space="preserve">ASINARA</t>
  </si>
  <si>
    <t xml:space="preserve">RITIRI E PULIZIA (1/7) inv e (7/7) Mag Sett</t>
  </si>
  <si>
    <t xml:space="preserve">""</t>
  </si>
  <si>
    <t xml:space="preserve">Non fatti partire</t>
  </si>
  <si>
    <t xml:space="preserve">BORGONA</t>
  </si>
  <si>
    <t xml:space="preserve">Via Amsicora tratto (V. P. Piemonte/P.Amscicora)</t>
  </si>
  <si>
    <t xml:space="preserve">Via Ariosto</t>
  </si>
  <si>
    <t xml:space="preserve">Via Biccheddu</t>
  </si>
  <si>
    <t xml:space="preserve">Via Deledda</t>
  </si>
  <si>
    <t xml:space="preserve">Via Farina</t>
  </si>
  <si>
    <t xml:space="preserve">Via Petrarca</t>
  </si>
  <si>
    <t xml:space="preserve">Via Principessa Giovanna tratto</t>
  </si>
  <si>
    <t xml:space="preserve">Via Satta tratto (Via Balai/Via amsicora)</t>
  </si>
  <si>
    <t xml:space="preserve">Via Satta tratto</t>
  </si>
  <si>
    <t xml:space="preserve">Via Alighieri tratto</t>
  </si>
  <si>
    <t xml:space="preserve">Via Calvino</t>
  </si>
  <si>
    <t xml:space="preserve">Via Gramsci tratto</t>
  </si>
  <si>
    <t xml:space="preserve">Via Lussu</t>
  </si>
  <si>
    <t xml:space="preserve">Via Manzoni tratto</t>
  </si>
  <si>
    <t xml:space="preserve">Via Montale tratto</t>
  </si>
  <si>
    <t xml:space="preserve">Via Monti tratto</t>
  </si>
  <si>
    <t xml:space="preserve">Via Pavese</t>
  </si>
  <si>
    <t xml:space="preserve">Via Pertini</t>
  </si>
  <si>
    <t xml:space="preserve">Via Pira</t>
  </si>
  <si>
    <t xml:space="preserve">Via Verga</t>
  </si>
  <si>
    <t xml:space="preserve">CENTRO STORICO 1</t>
  </si>
  <si>
    <t xml:space="preserve">P.zza Stazione vecchia</t>
  </si>
  <si>
    <t xml:space="preserve">Via D'Arbora tratto finale (inserita qui)</t>
  </si>
  <si>
    <t xml:space="preserve">Via Conti</t>
  </si>
  <si>
    <t xml:space="preserve">Via delle Terme</t>
  </si>
  <si>
    <t xml:space="preserve">Via Paglietti</t>
  </si>
  <si>
    <t xml:space="preserve">Via Petronia inizio (P.I. sino Via Foscolo)</t>
  </si>
  <si>
    <t xml:space="preserve">Via Ponte Romano (P.I. sino Via Foscolo)</t>
  </si>
  <si>
    <t xml:space="preserve">Piazza Marconi</t>
  </si>
  <si>
    <r>
      <rPr>
        <sz val="11"/>
        <color theme="1"/>
        <rFont val="Calibri"/>
        <family val="2"/>
        <charset val="1"/>
      </rPr>
      <t xml:space="preserve">Via Azuni (Via Mare/V. Ponte Romano)</t>
    </r>
    <r>
      <rPr>
        <sz val="11"/>
        <color rgb="FFFF0000"/>
        <rFont val="Calibri"/>
        <family val="2"/>
        <charset val="1"/>
      </rPr>
      <t xml:space="preserve">***</t>
    </r>
  </si>
  <si>
    <t xml:space="preserve">Via Bixio</t>
  </si>
  <si>
    <t xml:space="preserve">Via Colonia Romana fine</t>
  </si>
  <si>
    <t xml:space="preserve">Via Mazzini tratto</t>
  </si>
  <si>
    <t xml:space="preserve">Via Rossini tratto</t>
  </si>
  <si>
    <t xml:space="preserve">Via Tola/p.zza Tola</t>
  </si>
  <si>
    <t xml:space="preserve">Spazzamento meccanizzato (4/7) inv e (est 6/7)</t>
  </si>
  <si>
    <r>
      <rPr>
        <sz val="11"/>
        <color theme="1"/>
        <rFont val="Calibri"/>
        <family val="2"/>
        <charset val="1"/>
      </rPr>
      <t xml:space="preserve">Piazza Dogana</t>
    </r>
    <r>
      <rPr>
        <sz val="11"/>
        <color rgb="FFFF0000"/>
        <rFont val="Calibri"/>
        <family val="2"/>
        <charset val="1"/>
      </rPr>
      <t xml:space="preserve">***</t>
    </r>
  </si>
  <si>
    <t xml:space="preserve">Via Amsicora (V. Foscolo/Corso)</t>
  </si>
  <si>
    <t xml:space="preserve">Via D'Arborea (Corso/Via Fontana Vecchia)</t>
  </si>
  <si>
    <t xml:space="preserve">Via Azuni (V. Ponte Romano/Rossini)</t>
  </si>
  <si>
    <t xml:space="preserve">Via Carducci</t>
  </si>
  <si>
    <t xml:space="preserve">Via Colonia Romana</t>
  </si>
  <si>
    <t xml:space="preserve">Via Foscolo</t>
  </si>
  <si>
    <r>
      <rPr>
        <sz val="11"/>
        <color theme="1"/>
        <rFont val="Calibri"/>
        <family val="2"/>
        <charset val="1"/>
      </rPr>
      <t xml:space="preserve">Via Giordano Bruno </t>
    </r>
    <r>
      <rPr>
        <sz val="11"/>
        <color rgb="FFFF0000"/>
        <rFont val="Calibri"/>
        <family val="2"/>
        <charset val="1"/>
      </rPr>
      <t xml:space="preserve">***</t>
    </r>
  </si>
  <si>
    <t xml:space="preserve">Via Josto</t>
  </si>
  <si>
    <t xml:space="preserve">Via Petronia (Via Foscolo/Corso)</t>
  </si>
  <si>
    <t xml:space="preserve">Via Ponte Romano (Via Foscolo/Corso)</t>
  </si>
  <si>
    <t xml:space="preserve">Spazzamento meccanizzato NON PREVISTO</t>
  </si>
  <si>
    <r>
      <rPr>
        <sz val="11"/>
        <color theme="1"/>
        <rFont val="Calibri"/>
        <family val="2"/>
        <charset val="1"/>
      </rPr>
      <t xml:space="preserve">Via Bassu </t>
    </r>
    <r>
      <rPr>
        <sz val="11"/>
        <color rgb="FFFF0000"/>
        <rFont val="Calibri"/>
        <family val="2"/>
        <charset val="1"/>
      </rPr>
      <t xml:space="preserve">***</t>
    </r>
  </si>
  <si>
    <r>
      <rPr>
        <sz val="11"/>
        <color theme="1"/>
        <rFont val="Calibri"/>
        <family val="2"/>
        <charset val="1"/>
      </rPr>
      <t xml:space="preserve">Parcheggio Staz maritt </t>
    </r>
    <r>
      <rPr>
        <sz val="11"/>
        <color rgb="FFFF0000"/>
        <rFont val="Calibri"/>
        <family val="2"/>
        <charset val="1"/>
      </rPr>
      <t xml:space="preserve">***</t>
    </r>
  </si>
  <si>
    <t xml:space="preserve">CORREGGERE</t>
  </si>
  <si>
    <r>
      <rPr>
        <sz val="11"/>
        <color theme="1"/>
        <rFont val="Calibri"/>
        <family val="2"/>
        <charset val="1"/>
      </rPr>
      <t xml:space="preserve">Piazza Dogana </t>
    </r>
    <r>
      <rPr>
        <sz val="11"/>
        <color rgb="FFFF0000"/>
        <rFont val="Calibri"/>
        <family val="2"/>
        <charset val="1"/>
      </rPr>
      <t xml:space="preserve">*******</t>
    </r>
  </si>
  <si>
    <t xml:space="preserve">Via Amsicora</t>
  </si>
  <si>
    <t xml:space="preserve">Via Arbora tratto finale</t>
  </si>
  <si>
    <t xml:space="preserve">Via Arborea</t>
  </si>
  <si>
    <t xml:space="preserve">Via Azuni</t>
  </si>
  <si>
    <t xml:space="preserve">Via Azuni fine</t>
  </si>
  <si>
    <r>
      <rPr>
        <sz val="11"/>
        <color theme="1"/>
        <rFont val="Calibri"/>
        <family val="2"/>
        <charset val="1"/>
      </rPr>
      <t xml:space="preserve">Via Bassu </t>
    </r>
    <r>
      <rPr>
        <sz val="11"/>
        <color rgb="FFFF0000"/>
        <rFont val="Calibri"/>
        <family val="2"/>
        <charset val="1"/>
      </rPr>
      <t xml:space="preserve">******</t>
    </r>
  </si>
  <si>
    <t xml:space="preserve">Via Cavour</t>
  </si>
  <si>
    <r>
      <rPr>
        <sz val="11"/>
        <color theme="1"/>
        <rFont val="Calibri"/>
        <family val="2"/>
        <charset val="1"/>
      </rPr>
      <t xml:space="preserve">Via Giordano Bruno </t>
    </r>
    <r>
      <rPr>
        <sz val="11"/>
        <color rgb="FFFF0000"/>
        <rFont val="Calibri"/>
        <family val="2"/>
        <charset val="1"/>
      </rPr>
      <t xml:space="preserve">******</t>
    </r>
  </si>
  <si>
    <t xml:space="preserve">Via Mazzini</t>
  </si>
  <si>
    <t xml:space="preserve">Via Petronia</t>
  </si>
  <si>
    <t xml:space="preserve">Via Petronia inizio</t>
  </si>
  <si>
    <t xml:space="preserve">Via Ponte Romano</t>
  </si>
  <si>
    <t xml:space="preserve">Via Ponte Romano (P.I.)</t>
  </si>
  <si>
    <t xml:space="preserve">Via Rossini</t>
  </si>
  <si>
    <t xml:space="preserve">Via Tola/P.zza Tola</t>
  </si>
  <si>
    <t xml:space="preserve">Piazza Dogana</t>
  </si>
  <si>
    <t xml:space="preserve">Via Bassu</t>
  </si>
  <si>
    <t xml:space="preserve">Via Giordano Bruno</t>
  </si>
  <si>
    <t xml:space="preserve">*** NON previsti nel progetto offerta</t>
  </si>
  <si>
    <t xml:space="preserve">CENTRO STORICO 2</t>
  </si>
  <si>
    <t xml:space="preserve">Via Risorgimento</t>
  </si>
  <si>
    <t xml:space="preserve">Via Alfieri tratto (Via Adelasia/Sacchi)</t>
  </si>
  <si>
    <t xml:space="preserve">Via D'Arborea tratto</t>
  </si>
  <si>
    <t xml:space="preserve">Spazzamento meccanizzato (4/7) inv (est 6/7)</t>
  </si>
  <si>
    <t xml:space="preserve">Via Amsicora (V. Libio/V. Sacchi)</t>
  </si>
  <si>
    <t xml:space="preserve">Via Angioy</t>
  </si>
  <si>
    <t xml:space="preserve">Via Galilei (Via Libio/V. Sacchi)</t>
  </si>
  <si>
    <t xml:space="preserve">Via Lamarmora</t>
  </si>
  <si>
    <t xml:space="preserve">Via Libio</t>
  </si>
  <si>
    <t xml:space="preserve">Via Petronia (Corso/V. Sacchi)</t>
  </si>
  <si>
    <t xml:space="preserve">Via Ponte Romano (V. Libio/V. Sacchi)</t>
  </si>
  <si>
    <t xml:space="preserve">Via Roma</t>
  </si>
  <si>
    <r>
      <rPr>
        <sz val="11"/>
        <color theme="1"/>
        <rFont val="Calibri"/>
        <family val="2"/>
        <charset val="1"/>
      </rPr>
      <t xml:space="preserve">Vicolo Brin </t>
    </r>
    <r>
      <rPr>
        <sz val="11"/>
        <color rgb="FFFF0000"/>
        <rFont val="Calibri"/>
        <family val="2"/>
        <charset val="1"/>
      </rPr>
      <t xml:space="preserve">***</t>
    </r>
  </si>
  <si>
    <t xml:space="preserve">Via Adelasia</t>
  </si>
  <si>
    <t xml:space="preserve">Via Arborea tratto</t>
  </si>
  <si>
    <t xml:space="preserve">Via Galilei</t>
  </si>
  <si>
    <r>
      <rPr>
        <sz val="11"/>
        <color theme="1"/>
        <rFont val="Calibri"/>
        <family val="2"/>
        <charset val="1"/>
      </rPr>
      <t xml:space="preserve">Vicolo Brin </t>
    </r>
    <r>
      <rPr>
        <sz val="11"/>
        <color rgb="FFFF0000"/>
        <rFont val="Calibri"/>
        <family val="2"/>
        <charset val="1"/>
      </rPr>
      <t xml:space="preserve">****</t>
    </r>
  </si>
  <si>
    <t xml:space="preserve">Vicolo Brin</t>
  </si>
  <si>
    <t xml:space="preserve">**** Non presente offerta</t>
  </si>
  <si>
    <t xml:space="preserve">CIMITERO</t>
  </si>
  <si>
    <t xml:space="preserve">Via Battista Vico</t>
  </si>
  <si>
    <t xml:space="preserve">Via Macchiavelli</t>
  </si>
  <si>
    <t xml:space="preserve">Via Rosmini</t>
  </si>
  <si>
    <t xml:space="preserve">Spazzamento meccanizzato lato sx e/o dx (1/15)</t>
  </si>
  <si>
    <t xml:space="preserve">Via B. Croce</t>
  </si>
  <si>
    <t xml:space="preserve">Via Bacone</t>
  </si>
  <si>
    <t xml:space="preserve">Via Romagnosi</t>
  </si>
  <si>
    <t xml:space="preserve">CONAD PIAZZALE</t>
  </si>
  <si>
    <t xml:space="preserve">Piazzale CONAD</t>
  </si>
  <si>
    <t xml:space="preserve">CORSO VITT. EMANUELE E PIAZZE</t>
  </si>
  <si>
    <t xml:space="preserve">Spazzamento meccanizzato (4/7) inv e (6/7) Mag Sett</t>
  </si>
  <si>
    <t xml:space="preserve">Corso Vitt. Emanuele</t>
  </si>
  <si>
    <r>
      <rPr>
        <sz val="11"/>
        <color theme="1"/>
        <rFont val="Calibri"/>
        <family val="2"/>
        <charset val="1"/>
      </rPr>
      <t xml:space="preserve">P.zza della Consolata </t>
    </r>
    <r>
      <rPr>
        <sz val="11"/>
        <color rgb="FFFF0000"/>
        <rFont val="Calibri"/>
        <family val="2"/>
        <charset val="1"/>
      </rPr>
      <t xml:space="preserve">******</t>
    </r>
  </si>
  <si>
    <t xml:space="preserve">NON FATT.</t>
  </si>
  <si>
    <t xml:space="preserve">P.zza Garibaldi</t>
  </si>
  <si>
    <t xml:space="preserve">Lavaggio strade (1/15) inv e 2/7 Giu Sett</t>
  </si>
  <si>
    <t xml:space="preserve">P.zza Umberto</t>
  </si>
  <si>
    <t xml:space="preserve">idropulitrice</t>
  </si>
  <si>
    <t xml:space="preserve">P.zza della Consolata</t>
  </si>
  <si>
    <r>
      <rPr>
        <sz val="11"/>
        <color theme="1"/>
        <rFont val="Calibri"/>
        <family val="2"/>
        <charset val="1"/>
      </rPr>
      <t xml:space="preserve">P.zza Colombo </t>
    </r>
    <r>
      <rPr>
        <sz val="11"/>
        <color rgb="FFFF0000"/>
        <rFont val="Calibri"/>
        <family val="2"/>
        <charset val="1"/>
      </rPr>
      <t xml:space="preserve">?????</t>
    </r>
  </si>
  <si>
    <r>
      <rPr>
        <sz val="11"/>
        <color theme="1"/>
        <rFont val="Calibri"/>
        <family val="2"/>
        <charset val="1"/>
      </rPr>
      <t xml:space="preserve">P.zza XX Settembre </t>
    </r>
    <r>
      <rPr>
        <sz val="11"/>
        <color rgb="FFFF0000"/>
        <rFont val="Calibri"/>
        <family val="2"/>
        <charset val="1"/>
      </rPr>
      <t xml:space="preserve">????</t>
    </r>
  </si>
  <si>
    <t xml:space="preserve">P.zza Colombo</t>
  </si>
  <si>
    <t xml:space="preserve">P.zza XX Settembre</t>
  </si>
  <si>
    <t xml:space="preserve">Lavapavimenti/idropulitrice(1/7) inv e (3/7) Giu Sett</t>
  </si>
  <si>
    <t xml:space="preserve">MONTE ANGELLU…</t>
  </si>
  <si>
    <t xml:space="preserve">P.zza Mameli</t>
  </si>
  <si>
    <t xml:space="preserve">P.zza stazione</t>
  </si>
  <si>
    <t xml:space="preserve">Via Bellini</t>
  </si>
  <si>
    <t xml:space="preserve">Via Canepa</t>
  </si>
  <si>
    <t xml:space="preserve">Via Da Palestrina</t>
  </si>
  <si>
    <t xml:space="preserve">Via Donizetti</t>
  </si>
  <si>
    <t xml:space="preserve">Via Fontana vecchia</t>
  </si>
  <si>
    <t xml:space="preserve">Via Guarino</t>
  </si>
  <si>
    <t xml:space="preserve">Via Leoncavallo</t>
  </si>
  <si>
    <t xml:space="preserve">Via Mascagni</t>
  </si>
  <si>
    <t xml:space="preserve">Via Mentana tratto lungo</t>
  </si>
  <si>
    <t xml:space="preserve">Via Migheli</t>
  </si>
  <si>
    <t xml:space="preserve">Via Porrino</t>
  </si>
  <si>
    <t xml:space="preserve">Via Puccini</t>
  </si>
  <si>
    <t xml:space="preserve">Via Stintino</t>
  </si>
  <si>
    <t xml:space="preserve">Via Turreni tratto lungo</t>
  </si>
  <si>
    <t xml:space="preserve">Via Verdi</t>
  </si>
  <si>
    <t xml:space="preserve">Largo Sabelli</t>
  </si>
  <si>
    <t xml:space="preserve">Via Barisone tratto</t>
  </si>
  <si>
    <t xml:space="preserve">Via Manno</t>
  </si>
  <si>
    <t xml:space="preserve">Via Mentana tratto corto</t>
  </si>
  <si>
    <t xml:space="preserve">Via Monte Angellu</t>
  </si>
  <si>
    <t xml:space="preserve">Via Turreni tratto corto</t>
  </si>
  <si>
    <t xml:space="preserve">Spazzamento meccanizzato (1/15) LATODX E/O SX</t>
  </si>
  <si>
    <t xml:space="preserve">Via Indipendenza</t>
  </si>
  <si>
    <t xml:space="preserve">P.zza Marconi</t>
  </si>
  <si>
    <t xml:space="preserve">Via Barisone</t>
  </si>
  <si>
    <t xml:space="preserve">Via Mentana</t>
  </si>
  <si>
    <t xml:space="preserve">Via Turreni</t>
  </si>
  <si>
    <t xml:space="preserve">Via Mentana tratto</t>
  </si>
  <si>
    <t xml:space="preserve">Via Turreni tratto</t>
  </si>
  <si>
    <t xml:space="preserve">OLEANDRO</t>
  </si>
  <si>
    <t xml:space="preserve">Via Bazzoni</t>
  </si>
  <si>
    <t xml:space="preserve">Via Figari</t>
  </si>
  <si>
    <t xml:space="preserve">Via Manca</t>
  </si>
  <si>
    <t xml:space="preserve">Via Sironi</t>
  </si>
  <si>
    <t xml:space="preserve">Via Spada</t>
  </si>
  <si>
    <t xml:space="preserve">Via Spada trav</t>
  </si>
  <si>
    <t xml:space="preserve">Via Stanis Dessy</t>
  </si>
  <si>
    <t xml:space="preserve">P.ZZA CAGLIARI/P.ZZA DON MILANI</t>
  </si>
  <si>
    <t xml:space="preserve">P.zza Cagliari</t>
  </si>
  <si>
    <t xml:space="preserve">P.zza Don Milani</t>
  </si>
  <si>
    <t xml:space="preserve">PACINOTTI AREA</t>
  </si>
  <si>
    <t xml:space="preserve">Via Fermi</t>
  </si>
  <si>
    <t xml:space="preserve">Via Galvani</t>
  </si>
  <si>
    <t xml:space="preserve">Via Kennedy</t>
  </si>
  <si>
    <t xml:space="preserve">Via Nervi</t>
  </si>
  <si>
    <t xml:space="preserve">Via Pacinotti</t>
  </si>
  <si>
    <t xml:space="preserve">Via Principe di Piemonte tratto</t>
  </si>
  <si>
    <t xml:space="preserve">Via Sassari tratto</t>
  </si>
  <si>
    <t xml:space="preserve">PALAZZETTO</t>
  </si>
  <si>
    <t xml:space="preserve">P.zza Frau</t>
  </si>
  <si>
    <t xml:space="preserve">Via Alberti</t>
  </si>
  <si>
    <t xml:space="preserve">Via Bernini</t>
  </si>
  <si>
    <t xml:space="preserve">Via Borromini</t>
  </si>
  <si>
    <t xml:space="preserve">Via Bramante</t>
  </si>
  <si>
    <t xml:space="preserve">Via Brunelleschi</t>
  </si>
  <si>
    <t xml:space="preserve">Via Canova</t>
  </si>
  <si>
    <t xml:space="preserve">Via Cellini</t>
  </si>
  <si>
    <t xml:space="preserve">Via Donatello</t>
  </si>
  <si>
    <t xml:space="preserve">Via Palladio</t>
  </si>
  <si>
    <t xml:space="preserve">SERRA LI POZZI </t>
  </si>
  <si>
    <t xml:space="preserve">Via degli Ulivi</t>
  </si>
  <si>
    <t xml:space="preserve">Via dei Corbezzoli</t>
  </si>
  <si>
    <t xml:space="preserve">Via dei Ginepri</t>
  </si>
  <si>
    <t xml:space="preserve">Via del Cisto</t>
  </si>
  <si>
    <t xml:space="preserve">Via del Lentischio</t>
  </si>
  <si>
    <t xml:space="preserve">Via del Melo</t>
  </si>
  <si>
    <t xml:space="preserve">Via del Mirto</t>
  </si>
  <si>
    <t xml:space="preserve">Via del Noce</t>
  </si>
  <si>
    <t xml:space="preserve">Via del Pero</t>
  </si>
  <si>
    <t xml:space="preserve">Via dell'Alloro</t>
  </si>
  <si>
    <t xml:space="preserve">Via dell'Asfodelo</t>
  </si>
  <si>
    <t xml:space="preserve">Via delle Ginestre</t>
  </si>
  <si>
    <t xml:space="preserve">Via delle Mimose</t>
  </si>
  <si>
    <t xml:space="preserve">Via dell'Erica</t>
  </si>
  <si>
    <t xml:space="preserve">SETTEBELLO</t>
  </si>
  <si>
    <t xml:space="preserve">Via Alfieri tratto (P. Piemonte/Pascoli)</t>
  </si>
  <si>
    <t xml:space="preserve">Via Aretino</t>
  </si>
  <si>
    <t xml:space="preserve">Via Boccaccio</t>
  </si>
  <si>
    <t xml:space="preserve">Via Costa</t>
  </si>
  <si>
    <t xml:space="preserve">Via D'Annunzio</t>
  </si>
  <si>
    <t xml:space="preserve">Via Gobetti</t>
  </si>
  <si>
    <t xml:space="preserve">Via Meucci</t>
  </si>
  <si>
    <t xml:space="preserve">Via Parini</t>
  </si>
  <si>
    <t xml:space="preserve">Via Pascoli</t>
  </si>
  <si>
    <t xml:space="preserve">Via Pirandello</t>
  </si>
  <si>
    <t xml:space="preserve">Via Pratolini</t>
  </si>
  <si>
    <t xml:space="preserve">Via Satta tratto (V. Alfieri/V. Balai)</t>
  </si>
  <si>
    <t xml:space="preserve">Via Ungaretti</t>
  </si>
  <si>
    <t xml:space="preserve">Via Volta</t>
  </si>
  <si>
    <t xml:space="preserve">SPIAGGE</t>
  </si>
  <si>
    <t xml:space="preserve">Svuotamento bidoni e pulizia (2/gg) solo da Giu a Sett</t>
  </si>
  <si>
    <t xml:space="preserve">Renaredda</t>
  </si>
  <si>
    <t xml:space="preserve">NO De Vizia, solo bidoni</t>
  </si>
  <si>
    <t xml:space="preserve">Scogliolungo</t>
  </si>
  <si>
    <t xml:space="preserve">Acque Dolci 1</t>
  </si>
  <si>
    <t xml:space="preserve">Acque Dolci 2</t>
  </si>
  <si>
    <t xml:space="preserve">Acque Dolci 3</t>
  </si>
  <si>
    <t xml:space="preserve">Balai</t>
  </si>
  <si>
    <t xml:space="preserve">Farrizza</t>
  </si>
  <si>
    <t xml:space="preserve">Abbacurrente</t>
  </si>
  <si>
    <t xml:space="preserve">Interdetta</t>
  </si>
  <si>
    <t xml:space="preserve">VILLAGGIO SATELLITE </t>
  </si>
  <si>
    <t xml:space="preserve">P.zza Lazio</t>
  </si>
  <si>
    <t xml:space="preserve">Via Calabria</t>
  </si>
  <si>
    <t xml:space="preserve">Via Campania</t>
  </si>
  <si>
    <t xml:space="preserve">Via Emilia</t>
  </si>
  <si>
    <t xml:space="preserve">Via Liguria</t>
  </si>
  <si>
    <t xml:space="preserve">Via Lombardia</t>
  </si>
  <si>
    <t xml:space="preserve">Via Marche</t>
  </si>
  <si>
    <t xml:space="preserve">Via Piemonte</t>
  </si>
  <si>
    <t xml:space="preserve">Via Sardegna</t>
  </si>
  <si>
    <t xml:space="preserve">Via Toscana</t>
  </si>
  <si>
    <t xml:space="preserve">Via Umbria</t>
  </si>
  <si>
    <t xml:space="preserve">Via Veneto</t>
  </si>
  <si>
    <t xml:space="preserve">P.zza Piemonte</t>
  </si>
  <si>
    <t xml:space="preserve">P.zza Sardegna</t>
  </si>
  <si>
    <t xml:space="preserve">P.zza Veneto</t>
  </si>
  <si>
    <t xml:space="preserve">VILLAGGIO VERDE</t>
  </si>
  <si>
    <t xml:space="preserve">P.zza della Memoria</t>
  </si>
  <si>
    <t xml:space="preserve">Via della Cultura</t>
  </si>
  <si>
    <t xml:space="preserve">Via della Resistenza</t>
  </si>
  <si>
    <t xml:space="preserve">Via della Rinascita</t>
  </si>
  <si>
    <t xml:space="preserve">Via dell'Autonomia</t>
  </si>
  <si>
    <t xml:space="preserve">Via IV Novembre</t>
  </si>
  <si>
    <t xml:space="preserve">VIA ANTONELLI</t>
  </si>
  <si>
    <t xml:space="preserve">Spazzamento meccanizzato (1/15) LATO DX E/O SX</t>
  </si>
  <si>
    <t xml:space="preserve">Spazzamento manuale/svuot. cestini (6/7)</t>
  </si>
  <si>
    <t xml:space="preserve">VIA BALAI</t>
  </si>
  <si>
    <t xml:space="preserve">Spazzamento meccanizzato (3/7)</t>
  </si>
  <si>
    <t xml:space="preserve">Via Balai (via Sassari/Via sacchi)</t>
  </si>
  <si>
    <t xml:space="preserve">Anche Dom</t>
  </si>
  <si>
    <t xml:space="preserve">VIA DELLA LIBERTA'</t>
  </si>
  <si>
    <t xml:space="preserve">VIA ETTORE SACCHI</t>
  </si>
  <si>
    <t xml:space="preserve">Via Ettore Sacchi (Via Sassari/Via Balai)</t>
  </si>
  <si>
    <t xml:space="preserve">Via Ettore Sacchi (Via Balai/Via Mare)</t>
  </si>
  <si>
    <t xml:space="preserve">Lavapavimenti elettrica (in più)</t>
  </si>
  <si>
    <r>
      <rPr>
        <sz val="11"/>
        <color theme="1"/>
        <rFont val="Calibri"/>
        <family val="2"/>
        <charset val="1"/>
      </rPr>
      <t xml:space="preserve">Via Sacchi (V.P.Giovanna/Via Mare) </t>
    </r>
    <r>
      <rPr>
        <sz val="11"/>
        <color rgb="FFFF0000"/>
        <rFont val="Calibri"/>
        <family val="2"/>
        <charset val="1"/>
      </rPr>
      <t xml:space="preserve">***</t>
    </r>
  </si>
  <si>
    <t xml:space="preserve">*** NON prevista</t>
  </si>
  <si>
    <t xml:space="preserve">LUNGOMARE BALAI</t>
  </si>
  <si>
    <t xml:space="preserve">anche ren</t>
  </si>
  <si>
    <t xml:space="preserve">Lavaggio strade (2/MESE) inv e (8/mese) Giu Set</t>
  </si>
  <si>
    <t xml:space="preserve">Scogliol</t>
  </si>
  <si>
    <t xml:space="preserve">Spazzamento manuale/svuot. cestini (7/7) inv-(3/gg) est</t>
  </si>
  <si>
    <t xml:space="preserve">VIA MARE</t>
  </si>
  <si>
    <r>
      <rPr>
        <b val="true"/>
        <i val="true"/>
        <u val="single"/>
        <sz val="11"/>
        <color theme="1"/>
        <rFont val="Calibri"/>
        <family val="2"/>
        <charset val="1"/>
      </rPr>
      <t xml:space="preserve">Spazzamento meccanizzato DX o SX </t>
    </r>
    <r>
      <rPr>
        <b val="true"/>
        <i val="true"/>
        <u val="single"/>
        <sz val="11"/>
        <color rgb="FFFF0000"/>
        <rFont val="Calibri"/>
        <family val="2"/>
        <charset val="1"/>
      </rPr>
      <t xml:space="preserve">(4/7) inv e 6/7 Mag Sett ??)</t>
    </r>
  </si>
  <si>
    <t xml:space="preserve">*******</t>
  </si>
  <si>
    <t xml:space="preserve">Check!!</t>
  </si>
  <si>
    <t xml:space="preserve">idro passeggiata</t>
  </si>
  <si>
    <t xml:space="preserve">idro</t>
  </si>
  <si>
    <t xml:space="preserve">VIA PRINCIPE DI PIEMONTE (Via Mare/Viale delle Vigne)</t>
  </si>
  <si>
    <t xml:space="preserve">Spazzamento meccanizzato (1/7)</t>
  </si>
  <si>
    <t xml:space="preserve">Via P. di Piemonte (Via Balai/Via Pacinotti)</t>
  </si>
  <si>
    <t xml:space="preserve">Via P. di Piemonte (Via Mare/Via Balai)</t>
  </si>
  <si>
    <t xml:space="preserve">Via Principe di Piemonte</t>
  </si>
  <si>
    <t xml:space="preserve">Via P. di Piemonte (Via Petronia/V. Vigne)</t>
  </si>
  <si>
    <t xml:space="preserve">anche Dom</t>
  </si>
  <si>
    <t xml:space="preserve">Via P. di Piemonte(Via Mare/Via Petronia)</t>
  </si>
  <si>
    <t xml:space="preserve">VIA SASSARI</t>
  </si>
  <si>
    <t xml:space="preserve">Via Sassari (da Granai verso SS)</t>
  </si>
  <si>
    <t xml:space="preserve">Via Sassari (da Granai verso mare)</t>
  </si>
  <si>
    <t xml:space="preserve">Lavaggio strade (2/MESE) inv-(8/MESE) GIU SET</t>
  </si>
  <si>
    <t xml:space="preserve">Granai</t>
  </si>
  <si>
    <t xml:space="preserve">Via Sassari fino Via Balai</t>
  </si>
  <si>
    <t xml:space="preserve">Via Sassari (Corso/Via Balai)</t>
  </si>
  <si>
    <t xml:space="preserve">S.P. 81</t>
  </si>
  <si>
    <t xml:space="preserve">MANTENIMENTO ESTIVO (Maggio-Settembre)</t>
  </si>
  <si>
    <t xml:space="preserve">Spazz. manuale/svuot. cestini (7/7) POMERIDIANO</t>
  </si>
  <si>
    <t xml:space="preserve">C. storico+Lungomare</t>
  </si>
  <si>
    <r>
      <rPr>
        <sz val="11"/>
        <color theme="1"/>
        <rFont val="Calibri"/>
        <family val="2"/>
        <charset val="1"/>
      </rPr>
      <t xml:space="preserve">Resto del territorio </t>
    </r>
    <r>
      <rPr>
        <sz val="11"/>
        <color rgb="FFFF0000"/>
        <rFont val="Calibri"/>
        <family val="2"/>
        <charset val="1"/>
      </rPr>
      <t xml:space="preserve">***</t>
    </r>
  </si>
  <si>
    <t xml:space="preserve">Spazz. manuale/svuot. cestini (7/7) SERALE</t>
  </si>
  <si>
    <t xml:space="preserve">*** NON presente nel progetto offerta</t>
  </si>
  <si>
    <t xml:space="preserve">VIALE DELLE VIGNE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</si>
</sst>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General"/>
    <numFmt numFmtId="166" formatCode="@"/>
    <numFmt numFmtId="167" formatCode="0"/>
    <numFmt numFmtId="168" formatCode="0.00"/>
    <numFmt numFmtId="169" formatCode="dd/mm/yyyy"/>
    <numFmt numFmtId="170" formatCode="0.0"/>
    <numFmt numFmtId="171" formatCode="[$-F800]dddd&quot;, &quot;mmmm\ dd&quot;, &quot;yyyy"/>
    <numFmt numFmtId="172" formatCode="dd\-mmm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theme="10"/>
      <name val="Calibri"/>
      <family val="2"/>
      <charset val="1"/>
    </font>
    <font>
      <sz val="11"/>
      <color rgb="FFFFFF00"/>
      <name val="Calibri"/>
      <family val="2"/>
      <charset val="1"/>
    </font>
    <font>
      <b val="true"/>
      <i val="true"/>
      <u val="singl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i val="true"/>
      <u val="single"/>
      <sz val="11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theme="8" tint="0.3999"/>
        <bgColor rgb="FFB7DEE8"/>
      </patternFill>
    </fill>
    <fill>
      <patternFill patternType="solid">
        <fgColor theme="8" tint="0.5999"/>
        <bgColor rgb="FF93CDDD"/>
      </patternFill>
    </fill>
    <fill>
      <patternFill patternType="solid">
        <fgColor rgb="FF92D050"/>
        <bgColor rgb="FFC0C0C0"/>
      </patternFill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228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00FFFFFF"/>
      </font>
      <fill>
        <patternFill>
          <bgColor rgb="FF92D050"/>
        </patternFill>
      </fill>
    </dxf>
    <dxf>
      <font>
        <color rgb="00FFFFFF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00FFFFFF"/>
      </font>
      <fill>
        <patternFill>
          <bgColor rgb="FFFF0000"/>
        </patternFill>
      </fill>
    </dxf>
    <dxf>
      <font>
        <color rgb="00FFFFFF"/>
      </font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0" width="6.85"/>
    <col collapsed="false" customWidth="true" hidden="false" outlineLevel="0" max="3" min="3" style="0" width="6.57"/>
    <col collapsed="false" customWidth="true" hidden="false" outlineLevel="0" max="4" min="4" style="0" width="5.71"/>
    <col collapsed="false" customWidth="true" hidden="false" outlineLevel="0" max="5" min="5" style="0" width="7.29"/>
    <col collapsed="false" customWidth="true" hidden="false" outlineLevel="0" max="6" min="6" style="0" width="9"/>
    <col collapsed="false" customWidth="true" hidden="false" outlineLevel="0" max="10" min="10" style="0" width="45.57"/>
    <col collapsed="false" customWidth="true" hidden="false" outlineLevel="0" max="12" min="12" style="0" width="5.71"/>
    <col collapsed="false" customWidth="true" hidden="false" outlineLevel="0" max="13" min="13" style="0" width="28.86"/>
  </cols>
  <sheetData>
    <row r="1" customFormat="false" ht="15.75" hidden="false" customHeight="false" outlineLevel="0" collapsed="false">
      <c r="H1" s="1" t="str">
        <f aca="false">'167'!P2</f>
        <v>GIU</v>
      </c>
      <c r="I1" s="2" t="n">
        <f aca="false">'167'!Q2</f>
        <v>2025</v>
      </c>
      <c r="Q1" s="3"/>
      <c r="R1" s="3"/>
      <c r="S1" s="3"/>
      <c r="T1" s="3"/>
      <c r="U1" s="3"/>
      <c r="V1" s="3"/>
      <c r="W1" s="3"/>
    </row>
    <row r="2" customFormat="false" ht="15.75" hidden="false" customHeight="false" outlineLevel="0" collapsed="false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3"/>
      <c r="R2" s="3"/>
      <c r="S2" s="3"/>
      <c r="T2" s="3"/>
      <c r="U2" s="3"/>
      <c r="V2" s="3"/>
      <c r="W2" s="3"/>
    </row>
    <row r="3" customFormat="false" ht="15.75" hidden="false" customHeight="false" outlineLevel="0" collapsed="false">
      <c r="A3" s="7" t="s">
        <v>0</v>
      </c>
      <c r="B3" s="8" t="s">
        <v>1</v>
      </c>
      <c r="C3" s="8"/>
      <c r="D3" s="8"/>
      <c r="E3" s="9"/>
      <c r="F3" s="10" t="s">
        <v>2</v>
      </c>
      <c r="G3" s="11" t="s">
        <v>3</v>
      </c>
      <c r="H3" s="11"/>
      <c r="I3" s="11"/>
      <c r="J3" s="1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2"/>
      <c r="AI3" s="12"/>
    </row>
    <row r="4" customFormat="false" ht="15" hidden="false" customHeight="false" outlineLevel="0" collapsed="false">
      <c r="A4" s="13" t="n">
        <v>167</v>
      </c>
      <c r="B4" s="14" t="str">
        <f aca="false">'167'!V2</f>
        <v/>
      </c>
      <c r="C4" s="15" t="str">
        <f aca="false">'167'!W2</f>
        <v/>
      </c>
      <c r="D4" s="16" t="str">
        <f aca="false">'167'!X2</f>
        <v>NO</v>
      </c>
      <c r="E4" s="5"/>
      <c r="F4" s="17"/>
      <c r="G4" s="18"/>
      <c r="H4" s="18"/>
      <c r="I4" s="18"/>
      <c r="J4" s="1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19"/>
    </row>
    <row r="5" customFormat="false" ht="15" hidden="false" customHeight="false" outlineLevel="0" collapsed="false">
      <c r="A5" s="13" t="s">
        <v>4</v>
      </c>
      <c r="B5" s="14" t="str">
        <f aca="false">Andriolu!V2</f>
        <v/>
      </c>
      <c r="C5" s="20" t="str">
        <f aca="false">Andriolu!W2</f>
        <v/>
      </c>
      <c r="D5" s="21" t="str">
        <f aca="false">Andriolu!X2</f>
        <v>NO</v>
      </c>
      <c r="E5" s="5"/>
      <c r="F5" s="22"/>
      <c r="G5" s="23"/>
      <c r="H5" s="23"/>
      <c r="I5" s="23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9"/>
    </row>
    <row r="6" customFormat="false" ht="15" hidden="false" customHeight="false" outlineLevel="0" collapsed="false">
      <c r="A6" s="13" t="s">
        <v>5</v>
      </c>
      <c r="B6" s="14" t="str">
        <f aca="false">'Area Sacchi-Principe di Piemont'!V2</f>
        <v/>
      </c>
      <c r="C6" s="20" t="str">
        <f aca="false">'Area Sacchi-Principe di Piemont'!W2</f>
        <v/>
      </c>
      <c r="D6" s="21" t="str">
        <f aca="false">'Area Sacchi-Principe di Piemont'!X2</f>
        <v>NO</v>
      </c>
      <c r="E6" s="24"/>
      <c r="F6" s="22"/>
      <c r="G6" s="23"/>
      <c r="H6" s="23"/>
      <c r="I6" s="23"/>
      <c r="J6" s="23"/>
      <c r="K6" s="5"/>
      <c r="L6" s="25" t="s">
        <v>6</v>
      </c>
      <c r="M6" s="5" t="s">
        <v>7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4"/>
      <c r="Z6" s="4"/>
      <c r="AA6" s="5"/>
      <c r="AB6" s="5"/>
      <c r="AC6" s="5"/>
      <c r="AD6" s="5"/>
      <c r="AE6" s="4"/>
      <c r="AF6" s="5"/>
      <c r="AG6" s="5"/>
      <c r="AH6" s="19"/>
    </row>
    <row r="7" customFormat="false" ht="15" hidden="false" customHeight="false" outlineLevel="0" collapsed="false">
      <c r="A7" s="13" t="s">
        <v>8</v>
      </c>
      <c r="B7" s="14" t="str">
        <f aca="false">Asinara!V2</f>
        <v/>
      </c>
      <c r="C7" s="20" t="str">
        <f aca="false">Asinara!W2</f>
        <v/>
      </c>
      <c r="D7" s="21" t="str">
        <f aca="false">Asinara!X2</f>
        <v>NO</v>
      </c>
      <c r="E7" s="5"/>
      <c r="F7" s="22"/>
      <c r="G7" s="23"/>
      <c r="H7" s="23"/>
      <c r="I7" s="23"/>
      <c r="J7" s="23"/>
      <c r="K7" s="5"/>
      <c r="L7" s="26" t="s">
        <v>9</v>
      </c>
      <c r="M7" s="5" t="s">
        <v>10</v>
      </c>
      <c r="N7" s="5"/>
      <c r="O7" s="5"/>
      <c r="P7" s="5"/>
      <c r="Q7" s="5"/>
      <c r="R7" s="5"/>
      <c r="S7" s="5"/>
      <c r="T7" s="5"/>
      <c r="U7" s="5"/>
      <c r="V7" s="5"/>
      <c r="W7" s="5"/>
      <c r="X7" s="4"/>
      <c r="Y7" s="5"/>
      <c r="Z7" s="5"/>
      <c r="AA7" s="5"/>
      <c r="AB7" s="5"/>
      <c r="AC7" s="5"/>
      <c r="AD7" s="5"/>
      <c r="AE7" s="5"/>
      <c r="AF7" s="5"/>
      <c r="AG7" s="5"/>
      <c r="AH7" s="19"/>
    </row>
    <row r="8" customFormat="false" ht="15" hidden="false" customHeight="false" outlineLevel="0" collapsed="false">
      <c r="A8" s="13" t="s">
        <v>11</v>
      </c>
      <c r="B8" s="14" t="str">
        <f aca="false">Borgona!V2</f>
        <v/>
      </c>
      <c r="C8" s="20" t="str">
        <f aca="false">Borgona!W2</f>
        <v/>
      </c>
      <c r="D8" s="21" t="str">
        <f aca="false">Borgona!X2</f>
        <v>NO</v>
      </c>
      <c r="E8" s="5"/>
      <c r="F8" s="22"/>
      <c r="G8" s="23"/>
      <c r="H8" s="23"/>
      <c r="I8" s="23"/>
      <c r="J8" s="23"/>
      <c r="K8" s="5"/>
      <c r="L8" s="27" t="s">
        <v>12</v>
      </c>
      <c r="M8" s="5" t="s">
        <v>13</v>
      </c>
      <c r="N8" s="5"/>
      <c r="O8" s="5"/>
      <c r="P8" s="5"/>
      <c r="Q8" s="5"/>
      <c r="R8" s="5"/>
      <c r="S8" s="5"/>
      <c r="T8" s="5"/>
      <c r="U8" s="5"/>
      <c r="V8" s="5"/>
      <c r="W8" s="5"/>
      <c r="X8" s="4"/>
      <c r="Y8" s="5"/>
      <c r="Z8" s="5"/>
      <c r="AA8" s="4"/>
      <c r="AB8" s="5"/>
      <c r="AC8" s="5"/>
      <c r="AD8" s="5"/>
      <c r="AE8" s="5"/>
      <c r="AF8" s="5"/>
      <c r="AG8" s="5"/>
      <c r="AH8" s="19"/>
    </row>
    <row r="9" customFormat="false" ht="15" hidden="false" customHeight="false" outlineLevel="0" collapsed="false">
      <c r="A9" s="28" t="s">
        <v>14</v>
      </c>
      <c r="B9" s="14" t="str">
        <f aca="false">'C1-2'!V2</f>
        <v/>
      </c>
      <c r="C9" s="20" t="str">
        <f aca="false">'C1-2'!W2</f>
        <v/>
      </c>
      <c r="D9" s="21" t="str">
        <f aca="false">'C1-2'!X2</f>
        <v>NO</v>
      </c>
      <c r="E9" s="5"/>
      <c r="F9" s="22"/>
      <c r="G9" s="23"/>
      <c r="H9" s="23"/>
      <c r="I9" s="23"/>
      <c r="J9" s="23"/>
      <c r="K9" s="5"/>
      <c r="L9" s="29" t="s">
        <v>15</v>
      </c>
      <c r="M9" s="4" t="s">
        <v>16</v>
      </c>
      <c r="N9" s="5"/>
      <c r="O9" s="5"/>
      <c r="P9" s="5"/>
      <c r="Q9" s="5"/>
      <c r="R9" s="5"/>
      <c r="S9" s="5"/>
      <c r="T9" s="5"/>
      <c r="U9" s="5"/>
      <c r="V9" s="5"/>
      <c r="W9" s="5"/>
      <c r="X9" s="4"/>
      <c r="Y9" s="4"/>
      <c r="Z9" s="5"/>
      <c r="AA9" s="5"/>
      <c r="AB9" s="5"/>
      <c r="AC9" s="5"/>
      <c r="AD9" s="5"/>
      <c r="AE9" s="5"/>
      <c r="AF9" s="5"/>
      <c r="AG9" s="5"/>
      <c r="AH9" s="19"/>
    </row>
    <row r="10" customFormat="false" ht="15" hidden="false" customHeight="false" outlineLevel="0" collapsed="false">
      <c r="A10" s="13" t="s">
        <v>17</v>
      </c>
      <c r="B10" s="14" t="str">
        <f aca="false">'Centro storico 1'!V2</f>
        <v/>
      </c>
      <c r="C10" s="20" t="str">
        <f aca="false">'Centro storico 1'!W2</f>
        <v/>
      </c>
      <c r="D10" s="21" t="str">
        <f aca="false">'Centro storico 1'!X2</f>
        <v>NO</v>
      </c>
      <c r="E10" s="5"/>
      <c r="F10" s="22"/>
      <c r="G10" s="23"/>
      <c r="H10" s="23"/>
      <c r="I10" s="23"/>
      <c r="J10" s="23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9"/>
    </row>
    <row r="11" customFormat="false" ht="15" hidden="false" customHeight="false" outlineLevel="0" collapsed="false">
      <c r="A11" s="13" t="s">
        <v>18</v>
      </c>
      <c r="B11" s="14" t="str">
        <f aca="false">'Centro storico 2'!V2</f>
        <v/>
      </c>
      <c r="C11" s="20" t="str">
        <f aca="false">'Centro storico 2'!W2</f>
        <v/>
      </c>
      <c r="D11" s="21" t="str">
        <f aca="false">'Centro storico 2'!X2</f>
        <v>NO</v>
      </c>
      <c r="E11" s="5"/>
      <c r="F11" s="22"/>
      <c r="G11" s="23"/>
      <c r="H11" s="23"/>
      <c r="I11" s="23"/>
      <c r="J11" s="23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  <c r="Y11" s="5"/>
      <c r="Z11" s="5"/>
      <c r="AA11" s="5"/>
      <c r="AB11" s="5"/>
      <c r="AC11" s="5"/>
      <c r="AD11" s="5"/>
      <c r="AE11" s="5"/>
      <c r="AF11" s="5"/>
      <c r="AG11" s="5"/>
      <c r="AH11" s="19"/>
    </row>
    <row r="12" customFormat="false" ht="15.75" hidden="false" customHeight="false" outlineLevel="0" collapsed="false">
      <c r="A12" s="13" t="s">
        <v>19</v>
      </c>
      <c r="B12" s="14" t="str">
        <f aca="false">Cimitero!V2</f>
        <v/>
      </c>
      <c r="C12" s="20" t="str">
        <f aca="false">Cimitero!W2</f>
        <v/>
      </c>
      <c r="D12" s="21" t="str">
        <f aca="false">Cimitero!X2</f>
        <v>NO</v>
      </c>
      <c r="E12" s="5"/>
      <c r="F12" s="22"/>
      <c r="G12" s="23"/>
      <c r="H12" s="23"/>
      <c r="I12" s="23"/>
      <c r="J12" s="23"/>
      <c r="K12" s="5"/>
      <c r="M12" s="30" t="s">
        <v>20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  <c r="Y12" s="4"/>
      <c r="Z12" s="4"/>
      <c r="AA12" s="5"/>
      <c r="AB12" s="5"/>
      <c r="AC12" s="5"/>
      <c r="AD12" s="5"/>
      <c r="AE12" s="5"/>
      <c r="AF12" s="5"/>
      <c r="AG12" s="5"/>
      <c r="AH12" s="19"/>
    </row>
    <row r="13" customFormat="false" ht="15.75" hidden="false" customHeight="false" outlineLevel="0" collapsed="false">
      <c r="A13" s="13" t="s">
        <v>21</v>
      </c>
      <c r="B13" s="14" t="str">
        <f aca="false">CONAD!V2</f>
        <v/>
      </c>
      <c r="C13" s="20" t="str">
        <f aca="false">CONAD!W2</f>
        <v/>
      </c>
      <c r="D13" s="21" t="str">
        <f aca="false">CONAD!X2</f>
        <v>NO</v>
      </c>
      <c r="E13" s="5"/>
      <c r="F13" s="22"/>
      <c r="G13" s="23"/>
      <c r="H13" s="23"/>
      <c r="I13" s="23"/>
      <c r="J13" s="23"/>
      <c r="K13" s="5"/>
      <c r="L13" s="31" t="n">
        <v>29</v>
      </c>
      <c r="M13" s="32" t="s">
        <v>22</v>
      </c>
      <c r="N13" s="32"/>
      <c r="O13" s="32"/>
      <c r="P13" s="32"/>
      <c r="Q13" s="3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4"/>
      <c r="AD13" s="4"/>
      <c r="AE13" s="4"/>
      <c r="AF13" s="4"/>
      <c r="AG13" s="5"/>
      <c r="AH13" s="19"/>
    </row>
    <row r="14" customFormat="false" ht="15.75" hidden="false" customHeight="false" outlineLevel="0" collapsed="false">
      <c r="A14" s="13" t="s">
        <v>23</v>
      </c>
      <c r="B14" s="14" t="str">
        <f aca="false">'Corso V. E. e PIAZZE'!V2</f>
        <v/>
      </c>
      <c r="C14" s="20" t="str">
        <f aca="false">'Corso V. E. e PIAZZE'!W2</f>
        <v/>
      </c>
      <c r="D14" s="21" t="str">
        <f aca="false">'Corso V. E. e PIAZZE'!X2</f>
        <v>NO</v>
      </c>
      <c r="E14" s="5"/>
      <c r="F14" s="22"/>
      <c r="G14" s="23"/>
      <c r="H14" s="23"/>
      <c r="I14" s="23"/>
      <c r="J14" s="23"/>
      <c r="K14" s="5"/>
      <c r="L14" s="31" t="n">
        <v>25</v>
      </c>
      <c r="M14" s="5" t="s">
        <v>24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4"/>
      <c r="AD14" s="4"/>
      <c r="AE14" s="4"/>
      <c r="AF14" s="4"/>
      <c r="AG14" s="5"/>
      <c r="AH14" s="19"/>
    </row>
    <row r="15" customFormat="false" ht="15.75" hidden="false" customHeight="false" outlineLevel="0" collapsed="false">
      <c r="A15" s="13" t="s">
        <v>25</v>
      </c>
      <c r="B15" s="14" t="str">
        <f aca="false">'Monte Angellu'!V2</f>
        <v/>
      </c>
      <c r="C15" s="20" t="str">
        <f aca="false">'Monte Angellu'!W2</f>
        <v/>
      </c>
      <c r="D15" s="21" t="str">
        <f aca="false">'Monte Angellu'!X2</f>
        <v>NO</v>
      </c>
      <c r="E15" s="5"/>
      <c r="F15" s="22"/>
      <c r="G15" s="23"/>
      <c r="H15" s="23"/>
      <c r="I15" s="23"/>
      <c r="J15" s="23"/>
      <c r="K15" s="5"/>
      <c r="L15" s="33" t="s">
        <v>26</v>
      </c>
      <c r="M15" s="34" t="s">
        <v>27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  <c r="Y15" s="4"/>
      <c r="Z15" s="4"/>
      <c r="AA15" s="5"/>
      <c r="AB15" s="5"/>
      <c r="AC15" s="5"/>
      <c r="AD15" s="5"/>
      <c r="AE15" s="5"/>
      <c r="AF15" s="5"/>
      <c r="AG15" s="5"/>
      <c r="AH15" s="19"/>
    </row>
    <row r="16" customFormat="false" ht="15.75" hidden="false" customHeight="false" outlineLevel="0" collapsed="false">
      <c r="A16" s="13" t="s">
        <v>28</v>
      </c>
      <c r="B16" s="14" t="str">
        <f aca="false">Oleandro!V2</f>
        <v/>
      </c>
      <c r="C16" s="20" t="str">
        <f aca="false">Oleandro!W2</f>
        <v/>
      </c>
      <c r="D16" s="21" t="str">
        <f aca="false">Oleandro!X2</f>
        <v>NO</v>
      </c>
      <c r="E16" s="5"/>
      <c r="F16" s="22"/>
      <c r="G16" s="23"/>
      <c r="H16" s="23"/>
      <c r="I16" s="23"/>
      <c r="J16" s="23"/>
      <c r="K16" s="5"/>
      <c r="L16" s="33" t="n">
        <v>2025</v>
      </c>
      <c r="M16" s="35" t="s">
        <v>29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19"/>
    </row>
    <row r="17" customFormat="false" ht="15" hidden="false" customHeight="false" outlineLevel="0" collapsed="false">
      <c r="A17" s="13" t="s">
        <v>30</v>
      </c>
      <c r="B17" s="14" t="str">
        <f aca="false">'P.zza Cagliari-Don Milani'!V2</f>
        <v/>
      </c>
      <c r="C17" s="20" t="str">
        <f aca="false">'P.zza Cagliari-Don Milani'!W2</f>
        <v/>
      </c>
      <c r="D17" s="21" t="str">
        <f aca="false">'P.zza Cagliari-Don Milani'!X2</f>
        <v>NO</v>
      </c>
      <c r="E17" s="5"/>
      <c r="F17" s="22"/>
      <c r="G17" s="23"/>
      <c r="H17" s="23"/>
      <c r="I17" s="23"/>
      <c r="J17" s="2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9"/>
    </row>
    <row r="18" customFormat="false" ht="15" hidden="false" customHeight="false" outlineLevel="0" collapsed="false">
      <c r="A18" s="13" t="s">
        <v>31</v>
      </c>
      <c r="B18" s="14" t="str">
        <f aca="false">'Pacinotti area'!V2</f>
        <v/>
      </c>
      <c r="C18" s="15" t="str">
        <f aca="false">'Pacinotti area'!W2</f>
        <v/>
      </c>
      <c r="D18" s="36" t="str">
        <f aca="false">'Pacinotti area'!X2</f>
        <v>NO</v>
      </c>
      <c r="F18" s="37"/>
      <c r="G18" s="23"/>
      <c r="H18" s="23"/>
      <c r="I18" s="23"/>
      <c r="J18" s="23"/>
    </row>
    <row r="19" customFormat="false" ht="15" hidden="false" customHeight="false" outlineLevel="0" collapsed="false">
      <c r="A19" s="13" t="s">
        <v>32</v>
      </c>
      <c r="B19" s="14" t="str">
        <f aca="false">Palazzetto!V2</f>
        <v/>
      </c>
      <c r="C19" s="15" t="str">
        <f aca="false">Palazzetto!W2</f>
        <v/>
      </c>
      <c r="D19" s="36" t="str">
        <f aca="false">Palazzetto!X2</f>
        <v>NO</v>
      </c>
      <c r="F19" s="37"/>
      <c r="G19" s="23"/>
      <c r="H19" s="23"/>
      <c r="I19" s="23"/>
      <c r="J19" s="23"/>
    </row>
    <row r="20" customFormat="false" ht="15" hidden="false" customHeight="false" outlineLevel="0" collapsed="false">
      <c r="A20" s="13" t="s">
        <v>33</v>
      </c>
      <c r="B20" s="14" t="str">
        <f aca="false">'Serra Li Pozzi'!V2</f>
        <v/>
      </c>
      <c r="C20" s="15" t="str">
        <f aca="false">'Serra Li Pozzi'!W2</f>
        <v/>
      </c>
      <c r="D20" s="36" t="str">
        <f aca="false">'Serra Li Pozzi'!X2</f>
        <v>NO</v>
      </c>
      <c r="F20" s="37"/>
      <c r="G20" s="23"/>
      <c r="H20" s="23"/>
      <c r="I20" s="23"/>
      <c r="J20" s="23"/>
      <c r="Q20" s="5"/>
    </row>
    <row r="21" customFormat="false" ht="15" hidden="false" customHeight="false" outlineLevel="0" collapsed="false">
      <c r="A21" s="13" t="s">
        <v>34</v>
      </c>
      <c r="B21" s="14" t="str">
        <f aca="false">Settebello!V2</f>
        <v/>
      </c>
      <c r="C21" s="15" t="str">
        <f aca="false">Settebello!W2</f>
        <v/>
      </c>
      <c r="D21" s="36" t="str">
        <f aca="false">Settebello!X2</f>
        <v>NO</v>
      </c>
      <c r="F21" s="37"/>
      <c r="G21" s="23"/>
      <c r="H21" s="23"/>
      <c r="I21" s="23"/>
      <c r="J21" s="23"/>
    </row>
    <row r="22" customFormat="false" ht="15" hidden="false" customHeight="false" outlineLevel="0" collapsed="false">
      <c r="A22" s="13" t="s">
        <v>35</v>
      </c>
      <c r="B22" s="14" t="str">
        <f aca="false">Spiagge!V2</f>
        <v/>
      </c>
      <c r="C22" s="15" t="str">
        <f aca="false">Spiagge!W2</f>
        <v/>
      </c>
      <c r="D22" s="36" t="str">
        <f aca="false">Spiagge!X2</f>
        <v>NO</v>
      </c>
      <c r="E22" s="38" t="s">
        <v>15</v>
      </c>
      <c r="F22" s="37"/>
      <c r="G22" s="23"/>
      <c r="H22" s="23"/>
      <c r="I22" s="23"/>
      <c r="J22" s="23"/>
    </row>
    <row r="23" customFormat="false" ht="15" hidden="false" customHeight="false" outlineLevel="0" collapsed="false">
      <c r="A23" s="13" t="s">
        <v>36</v>
      </c>
      <c r="B23" s="14" t="str">
        <f aca="false">Satellite!V2</f>
        <v/>
      </c>
      <c r="C23" s="15" t="str">
        <f aca="false">Satellite!W2</f>
        <v/>
      </c>
      <c r="D23" s="36" t="str">
        <f aca="false">Satellite!X2</f>
        <v>NO</v>
      </c>
      <c r="F23" s="37"/>
      <c r="G23" s="23"/>
      <c r="H23" s="23"/>
      <c r="I23" s="23"/>
      <c r="J23" s="23"/>
    </row>
    <row r="24" customFormat="false" ht="15" hidden="false" customHeight="false" outlineLevel="0" collapsed="false">
      <c r="A24" s="13" t="s">
        <v>37</v>
      </c>
      <c r="B24" s="14" t="str">
        <f aca="false">'V. Verde'!V2</f>
        <v/>
      </c>
      <c r="C24" s="15" t="str">
        <f aca="false">'V. Verde'!W2</f>
        <v/>
      </c>
      <c r="D24" s="36" t="str">
        <f aca="false">'V. Verde'!X2</f>
        <v>NO</v>
      </c>
      <c r="F24" s="37"/>
      <c r="G24" s="23"/>
      <c r="H24" s="23"/>
      <c r="I24" s="23"/>
      <c r="J24" s="23"/>
    </row>
    <row r="25" customFormat="false" ht="15" hidden="false" customHeight="false" outlineLevel="0" collapsed="false">
      <c r="A25" s="13" t="s">
        <v>38</v>
      </c>
      <c r="B25" s="14" t="str">
        <f aca="false">'Via Antonelli'!V2</f>
        <v/>
      </c>
      <c r="C25" s="15" t="str">
        <f aca="false">'Via Antonelli'!W2</f>
        <v/>
      </c>
      <c r="D25" s="36" t="str">
        <f aca="false">'Via Antonelli'!X2</f>
        <v>NO</v>
      </c>
      <c r="F25" s="37"/>
      <c r="G25" s="23"/>
      <c r="H25" s="23"/>
      <c r="I25" s="23"/>
      <c r="J25" s="23"/>
    </row>
    <row r="26" customFormat="false" ht="15" hidden="false" customHeight="false" outlineLevel="0" collapsed="false">
      <c r="A26" s="13" t="s">
        <v>39</v>
      </c>
      <c r="B26" s="14" t="str">
        <f aca="false">'Via Balai'!V2</f>
        <v/>
      </c>
      <c r="C26" s="15" t="str">
        <f aca="false">'Via Balai'!W2</f>
        <v/>
      </c>
      <c r="D26" s="36" t="str">
        <f aca="false">'Via Balai'!X2</f>
        <v>NO</v>
      </c>
      <c r="F26" s="37"/>
      <c r="G26" s="23"/>
      <c r="H26" s="23"/>
      <c r="I26" s="23"/>
      <c r="J26" s="23"/>
    </row>
    <row r="27" customFormat="false" ht="15" hidden="false" customHeight="false" outlineLevel="0" collapsed="false">
      <c r="A27" s="13" t="s">
        <v>40</v>
      </c>
      <c r="B27" s="14" t="str">
        <f aca="false">'Via della Libertà'!V2</f>
        <v/>
      </c>
      <c r="C27" s="15" t="str">
        <f aca="false">'Via della Libertà'!W2</f>
        <v/>
      </c>
      <c r="D27" s="36" t="str">
        <f aca="false">'Via della Libertà'!X2</f>
        <v>NO</v>
      </c>
      <c r="F27" s="37"/>
      <c r="G27" s="23"/>
      <c r="H27" s="23"/>
      <c r="I27" s="23"/>
      <c r="J27" s="23"/>
    </row>
    <row r="28" customFormat="false" ht="15" hidden="false" customHeight="false" outlineLevel="0" collapsed="false">
      <c r="A28" s="13" t="s">
        <v>41</v>
      </c>
      <c r="B28" s="14" t="str">
        <f aca="false">'Via Ettore Sacchi'!V2</f>
        <v/>
      </c>
      <c r="C28" s="15" t="str">
        <f aca="false">'Via Ettore Sacchi'!W2</f>
        <v/>
      </c>
      <c r="D28" s="36" t="str">
        <f aca="false">'Via Ettore Sacchi'!X2</f>
        <v>NO</v>
      </c>
      <c r="F28" s="37"/>
      <c r="G28" s="23"/>
      <c r="H28" s="23"/>
      <c r="I28" s="23"/>
      <c r="J28" s="23"/>
    </row>
    <row r="29" customFormat="false" ht="15" hidden="false" customHeight="false" outlineLevel="0" collapsed="false">
      <c r="A29" s="13" t="s">
        <v>42</v>
      </c>
      <c r="B29" s="14" t="str">
        <f aca="false">'Via Lungomare Balai'!V2</f>
        <v/>
      </c>
      <c r="C29" s="15" t="str">
        <f aca="false">'Via Lungomare Balai'!W2</f>
        <v/>
      </c>
      <c r="D29" s="36" t="str">
        <f aca="false">'Via Lungomare Balai'!X2</f>
        <v>NO</v>
      </c>
      <c r="F29" s="37"/>
      <c r="G29" s="23"/>
      <c r="H29" s="23"/>
      <c r="I29" s="23"/>
      <c r="J29" s="23"/>
      <c r="T29" s="24"/>
    </row>
    <row r="30" customFormat="false" ht="15" hidden="false" customHeight="false" outlineLevel="0" collapsed="false">
      <c r="A30" s="13" t="s">
        <v>43</v>
      </c>
      <c r="B30" s="14" t="str">
        <f aca="false">'Via Mare'!V2</f>
        <v/>
      </c>
      <c r="C30" s="15" t="str">
        <f aca="false">'Via Mare'!W2</f>
        <v/>
      </c>
      <c r="D30" s="36" t="str">
        <f aca="false">'Via Mare'!X2</f>
        <v>NO</v>
      </c>
      <c r="F30" s="37"/>
      <c r="G30" s="23"/>
      <c r="H30" s="23"/>
      <c r="I30" s="23"/>
      <c r="J30" s="23"/>
    </row>
    <row r="31" customFormat="false" ht="15" hidden="false" customHeight="false" outlineLevel="0" collapsed="false">
      <c r="A31" s="13" t="s">
        <v>44</v>
      </c>
      <c r="B31" s="14" t="str">
        <f aca="false">'Via P. di Piemonte'!V2</f>
        <v/>
      </c>
      <c r="C31" s="15" t="str">
        <f aca="false">'Via P. di Piemonte'!W2</f>
        <v/>
      </c>
      <c r="D31" s="36" t="str">
        <f aca="false">'Via P. di Piemonte'!X2</f>
        <v>NO</v>
      </c>
      <c r="F31" s="37"/>
      <c r="G31" s="23"/>
      <c r="H31" s="23"/>
      <c r="I31" s="23"/>
      <c r="J31" s="23"/>
    </row>
    <row r="32" customFormat="false" ht="15" hidden="false" customHeight="false" outlineLevel="0" collapsed="false">
      <c r="A32" s="13" t="s">
        <v>45</v>
      </c>
      <c r="B32" s="39" t="str">
        <f aca="false">'Via Sassari'!V2</f>
        <v/>
      </c>
      <c r="C32" s="40" t="str">
        <f aca="false">'Via Sassari'!W2</f>
        <v/>
      </c>
      <c r="D32" s="41" t="str">
        <f aca="false">'Via Sassari'!X2</f>
        <v>NO</v>
      </c>
      <c r="F32" s="37"/>
      <c r="G32" s="23"/>
      <c r="H32" s="23"/>
      <c r="I32" s="23"/>
      <c r="J32" s="23"/>
    </row>
    <row r="33" customFormat="false" ht="15" hidden="false" customHeight="false" outlineLevel="0" collapsed="false">
      <c r="A33" s="28" t="s">
        <v>46</v>
      </c>
      <c r="B33" s="39" t="str">
        <f aca="false">'EX S.P. 81'!V2</f>
        <v/>
      </c>
      <c r="C33" s="40" t="str">
        <f aca="false">'EX S.P. 81'!W2</f>
        <v/>
      </c>
      <c r="D33" s="41" t="str">
        <f aca="false">'EX S.P. 81'!X2</f>
        <v>NO</v>
      </c>
      <c r="F33" s="37"/>
      <c r="G33" s="23"/>
      <c r="H33" s="23"/>
      <c r="I33" s="23"/>
      <c r="J33" s="23"/>
    </row>
    <row r="34" customFormat="false" ht="15" hidden="false" customHeight="false" outlineLevel="0" collapsed="false">
      <c r="A34" s="42" t="s">
        <v>47</v>
      </c>
      <c r="B34" s="39" t="str">
        <f aca="false">'Mantenimento estivo'!V2</f>
        <v/>
      </c>
      <c r="C34" s="40" t="str">
        <f aca="false">'Mantenimento estivo'!W2</f>
        <v/>
      </c>
      <c r="D34" s="41" t="str">
        <f aca="false">'Mantenimento estivo'!X2</f>
        <v>NO</v>
      </c>
      <c r="E34" s="38" t="s">
        <v>15</v>
      </c>
      <c r="F34" s="43"/>
      <c r="G34" s="44"/>
      <c r="H34" s="44"/>
      <c r="I34" s="44"/>
      <c r="J34" s="44"/>
    </row>
    <row r="35" customFormat="false" ht="15.75" hidden="false" customHeight="false" outlineLevel="0" collapsed="false">
      <c r="A35" s="28" t="s">
        <v>48</v>
      </c>
      <c r="B35" s="45" t="str">
        <f aca="false">'Viale delle Vigne'!V2</f>
        <v>OK+</v>
      </c>
      <c r="C35" s="46" t="str">
        <f aca="false">'Viale delle Vigne'!W2</f>
        <v>OK</v>
      </c>
      <c r="D35" s="47" t="str">
        <f aca="false">'Viale delle Vigne'!X2</f>
        <v/>
      </c>
      <c r="F35" s="48"/>
      <c r="G35" s="49"/>
      <c r="H35" s="49"/>
      <c r="I35" s="49"/>
      <c r="J35" s="49"/>
    </row>
    <row r="37" customFormat="false" ht="15" hidden="false" customHeight="false" outlineLevel="0" collapsed="false">
      <c r="A37" s="0" t="s">
        <v>49</v>
      </c>
    </row>
  </sheetData>
  <mergeCells count="35">
    <mergeCell ref="B3:D3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M13:Q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</mergeCells>
  <conditionalFormatting sqref="L15:M16">
    <cfRule type="containsText" priority="2" operator="containsText" aboveAverage="0" equalAverage="0" bottom="0" percent="0" rank="0" text="1" dxfId="0">
      <formula>NOT(ISERROR(SEARCH("1",L15)))</formula>
    </cfRule>
    <cfRule type="containsText" priority="3" operator="containsText" aboveAverage="0" equalAverage="0" bottom="0" percent="0" rank="0" text="1" dxfId="1">
      <formula>NOT(ISERROR(SEARCH("1",L15)))</formula>
    </cfRule>
  </conditionalFormatting>
  <conditionalFormatting sqref="B35">
    <cfRule type="containsText" priority="4" operator="containsText" aboveAverage="0" equalAverage="0" bottom="0" percent="0" rank="0" text="OK+" dxfId="2">
      <formula>NOT(ISERROR(SEARCH("OK+",B35)))</formula>
    </cfRule>
  </conditionalFormatting>
  <conditionalFormatting sqref="C35">
    <cfRule type="containsText" priority="5" operator="containsText" aboveAverage="0" equalAverage="0" bottom="0" percent="0" rank="0" text="OK" dxfId="3">
      <formula>NOT(ISERROR(SEARCH("OK",C35)))</formula>
    </cfRule>
  </conditionalFormatting>
  <conditionalFormatting sqref="D35">
    <cfRule type="containsText" priority="6" operator="containsText" aboveAverage="0" equalAverage="0" bottom="0" percent="0" rank="0" text="NO" dxfId="4">
      <formula>NOT(ISERROR(SEARCH("NO",D35)))</formula>
    </cfRule>
  </conditionalFormatting>
  <conditionalFormatting sqref="B4:B34">
    <cfRule type="containsText" priority="7" operator="containsText" aboveAverage="0" equalAverage="0" bottom="0" percent="0" rank="0" text="OK+" dxfId="5">
      <formula>NOT(ISERROR(SEARCH("OK+",B4)))</formula>
    </cfRule>
  </conditionalFormatting>
  <conditionalFormatting sqref="C4:C34">
    <cfRule type="containsText" priority="8" operator="containsText" aboveAverage="0" equalAverage="0" bottom="0" percent="0" rank="0" text="OK" dxfId="6">
      <formula>NOT(ISERROR(SEARCH("OK",C4)))</formula>
    </cfRule>
  </conditionalFormatting>
  <conditionalFormatting sqref="Q20 C4:K17 L14:L17 M13:M17 N14:Q17 R4:AG17 N4:Q12 L4:M9 G6:J34">
    <cfRule type="containsText" priority="9" operator="containsText" aboveAverage="0" equalAverage="0" bottom="0" percent="0" rank="0" text="1" dxfId="7">
      <formula>NOT(ISERROR(SEARCH("1",C4)))</formula>
    </cfRule>
  </conditionalFormatting>
  <conditionalFormatting sqref="AI4:AI17 D4:D34">
    <cfRule type="containsText" priority="10" operator="containsText" aboveAverage="0" equalAverage="0" bottom="0" percent="0" rank="0" text="NO" dxfId="8">
      <formula>NOT(ISERROR(SEARCH("NO",D4)))</formula>
    </cfRule>
  </conditionalFormatting>
  <hyperlinks>
    <hyperlink ref="A4" location="'167'!A1" display="#'167'.A1"/>
    <hyperlink ref="A5" location="Andriolu!A1" display="Andriolu"/>
    <hyperlink ref="A6" location="'Area Sacchi-Principe di Piemont'!A1" display="Area Sacchi/Princ di Piemonte"/>
    <hyperlink ref="A7" location="Asinara!A1" display="Asinara"/>
    <hyperlink ref="A8" location="Borgona!A1" display="Borgona"/>
    <hyperlink ref="A9" location="'C1-2'!A1" display="C1/2"/>
    <hyperlink ref="A10" location="'Centro storico 1'!A1" display="Centro storico 1"/>
    <hyperlink ref="A11" location="'Centro storico 2'!A1" display="Centro storico 2"/>
    <hyperlink ref="A12" location="Cimitero!A1" display="Cimitero"/>
    <hyperlink ref="A13" location="CONAD!A1" display="CONAD"/>
    <hyperlink ref="A14" location="'Corso V. E. e PIAZZE'!A1" display="Corso Vitt. Emanuele e piazze"/>
    <hyperlink ref="A15" location="'Monte Angellu'!A1" display="Monte Angellu"/>
    <hyperlink ref="A16" location="Oleandro!A1" display="Oleandro"/>
    <hyperlink ref="A17" location="'P.zza Cagliari-Don Milani'!A1" display="P.zza Cagliari/Don Milani"/>
    <hyperlink ref="A18" location="'Pacinotti area'!A1" display="Pacinotti area"/>
    <hyperlink ref="A19" location="Palazzetto!A1" display="Palazzetto"/>
    <hyperlink ref="A20" location="'Serra Li Pozzi'!A1" display="Serra Li Pozzi"/>
    <hyperlink ref="A21" location="Settebello!A1" display="Settebello"/>
    <hyperlink ref="A22" location="Spiagge!A1" display="Spiagge (solo estivo) ***"/>
    <hyperlink ref="A23" location="Satellite!A1" display="V. Satellite"/>
    <hyperlink ref="A24" location="'V. Verde'!A1" display="V. Verde"/>
    <hyperlink ref="A25" location="'Via Antonelli'!A1" display="Via Antonelli"/>
    <hyperlink ref="A26" location="'Via Balai'!A1" display="Via Balai"/>
    <hyperlink ref="A27" location="'Via della Libertà'!A1" display="Via della Libertà"/>
    <hyperlink ref="A28" location="'Via Ettore Sacchi'!A1" display="Via Ettore Sacchi"/>
    <hyperlink ref="A29" location="'Via Lungomare Balai'!A1" display="Via Lungomare Balai"/>
    <hyperlink ref="A30" location="'Via Mare'!A1" display="Via Mare"/>
    <hyperlink ref="A31" location="'Via P. di Piemonte'!A1" display="Via P. di Piemonte"/>
    <hyperlink ref="A32" location="'Via Sassari'!A1" display="Via Sassari"/>
    <hyperlink ref="A33" location="'EX S.P. 81'!Area_stampa" display="EX S.P. 81"/>
    <hyperlink ref="A34" location="'Mantenimento estivo'!A1" display="Mantenimento estivo ***"/>
    <hyperlink ref="A35" location="'Viale delle Vigne'!A1" display="Viale delle Vign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J26" activeCellId="0" sqref="AJ2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4"/>
    <col collapsed="false" customWidth="true" hidden="false" outlineLevel="0" max="3" min="3" style="0" width="4.71"/>
    <col collapsed="false" customWidth="true" hidden="false" outlineLevel="0" max="4" min="4" style="0" width="4.42"/>
    <col collapsed="false" customWidth="true" hidden="false" outlineLevel="0" max="7" min="5" style="0" width="4.29"/>
    <col collapsed="false" customWidth="true" hidden="false" outlineLevel="0" max="8" min="8" style="0" width="4.57"/>
    <col collapsed="false" customWidth="true" hidden="false" outlineLevel="0" max="9" min="9" style="0" width="4.71"/>
    <col collapsed="false" customWidth="true" hidden="false" outlineLevel="0" max="10" min="10" style="0" width="4"/>
    <col collapsed="false" customWidth="true" hidden="false" outlineLevel="0" max="11" min="11" style="0" width="5.29"/>
    <col collapsed="false" customWidth="true" hidden="false" outlineLevel="0" max="13" min="12" style="0" width="4.42"/>
    <col collapsed="false" customWidth="true" hidden="false" outlineLevel="0" max="14" min="14" style="0" width="4.71"/>
    <col collapsed="false" customWidth="true" hidden="false" outlineLevel="0" max="15" min="15" style="0" width="4.57"/>
    <col collapsed="false" customWidth="true" hidden="false" outlineLevel="0" max="16" min="16" style="0" width="4.71"/>
    <col collapsed="false" customWidth="true" hidden="false" outlineLevel="0" max="17" min="17" style="0" width="4.86"/>
    <col collapsed="false" customWidth="true" hidden="false" outlineLevel="0" max="18" min="18" style="0" width="4.57"/>
    <col collapsed="false" customWidth="true" hidden="false" outlineLevel="0" max="19" min="19" style="0" width="4.86"/>
    <col collapsed="false" customWidth="true" hidden="false" outlineLevel="0" max="20" min="20" style="0" width="5.14"/>
    <col collapsed="false" customWidth="true" hidden="false" outlineLevel="0" max="21" min="21" style="0" width="5.42"/>
    <col collapsed="false" customWidth="true" hidden="false" outlineLevel="0" max="22" min="22" style="0" width="4.86"/>
    <col collapsed="false" customWidth="true" hidden="false" outlineLevel="0" max="23" min="23" style="0" width="4.71"/>
    <col collapsed="false" customWidth="true" hidden="false" outlineLevel="0" max="25" min="24" style="0" width="4.57"/>
    <col collapsed="false" customWidth="true" hidden="false" outlineLevel="0" max="26" min="26" style="0" width="4.42"/>
    <col collapsed="false" customWidth="true" hidden="false" outlineLevel="0" max="28" min="27" style="0" width="4.71"/>
    <col collapsed="false" customWidth="true" hidden="false" outlineLevel="0" max="29" min="29" style="0" width="5"/>
    <col collapsed="false" customWidth="true" hidden="false" outlineLevel="0" max="30" min="30" style="0" width="4.57"/>
    <col collapsed="false" customWidth="true" hidden="false" outlineLevel="0" max="31" min="31" style="0" width="4.42"/>
    <col collapsed="false" customWidth="true" hidden="false" outlineLevel="0" max="32" min="32" style="0" width="4.57"/>
    <col collapsed="false" customWidth="true" hidden="false" outlineLevel="0" max="33" min="33" style="0" width="4.86"/>
    <col collapsed="false" customWidth="true" hidden="false" outlineLevel="0" max="34" min="34" style="0" width="5"/>
    <col collapsed="false" customWidth="true" hidden="false" outlineLevel="0" max="35" min="35" style="0" width="4.86"/>
  </cols>
  <sheetData>
    <row r="1" customFormat="false" ht="15.75" hidden="false" customHeight="false" outlineLevel="0" collapsed="false">
      <c r="A1" s="50" t="n">
        <v>167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1"/>
      <c r="P2" s="52" t="str">
        <f aca="false">'QUADRO GENERALE'!L15</f>
        <v>GIU</v>
      </c>
      <c r="Q2" s="53" t="n">
        <f aca="false">'QUADRO GENERALE'!L16</f>
        <v>2025</v>
      </c>
      <c r="R2" s="51"/>
      <c r="S2" s="3"/>
      <c r="T2" s="3"/>
      <c r="U2" s="3"/>
      <c r="V2" s="54" t="str">
        <f aca="false">IF(AND(OR(V6="OK+",V19="OK+",V26="OK+",V41="OK+"),W2="OK"),"OK+","")</f>
        <v/>
      </c>
      <c r="W2" s="54" t="str">
        <f aca="false">IF(AND(W6="OK",W26="OK",W41="OK"),"OK","")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IF(AND(W6="OK",OR(AG10&gt;0,AG11&gt;4,AG12&gt;0,AG13&gt;4,AG14&gt;0,AG15&gt;4,AG16&gt;0,AG17&gt;0)),"OK+","")</f>
        <v/>
      </c>
      <c r="W6" s="59" t="str">
        <f aca="false">IF(AND(AH10="OK",AH11="OK",AH12="OK",AH13="OK",AH14="OK",AH15="OK",AH16="OK",AH17="OK"),"OK","")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62"/>
      <c r="AH8" s="63"/>
    </row>
    <row r="9" s="64" customFormat="true" ht="15.75" hidden="false" customHeight="false" outlineLevel="0" collapsed="false">
      <c r="B9" s="65"/>
      <c r="E9" s="66"/>
      <c r="O9" s="3"/>
      <c r="P9" s="3"/>
    </row>
    <row r="10" customFormat="false" ht="15" hidden="false" customHeight="false" outlineLevel="0" collapsed="false">
      <c r="A10" s="67" t="s">
        <v>54</v>
      </c>
      <c r="B10" s="68"/>
      <c r="C10" s="68"/>
      <c r="D10" s="68"/>
      <c r="E10" s="68"/>
      <c r="F10" s="68" t="n">
        <v>1</v>
      </c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20"/>
      <c r="Y10" s="20"/>
      <c r="Z10" s="68"/>
      <c r="AA10" s="68"/>
      <c r="AB10" s="68"/>
      <c r="AC10" s="68"/>
      <c r="AD10" s="20"/>
      <c r="AE10" s="68"/>
      <c r="AF10" s="69"/>
      <c r="AG10" s="70" t="n">
        <f aca="false">SUM(B10:AF10)</f>
        <v>1</v>
      </c>
      <c r="AH10" s="71" t="str">
        <f aca="false">IF(AG10&gt;=0,"OK","NO")</f>
        <v>OK</v>
      </c>
    </row>
    <row r="11" customFormat="false" ht="15" hidden="false" customHeight="false" outlineLevel="0" collapsed="false">
      <c r="A11" s="67" t="s">
        <v>55</v>
      </c>
      <c r="B11" s="68"/>
      <c r="C11" s="68"/>
      <c r="D11" s="68"/>
      <c r="E11" s="68"/>
      <c r="F11" s="68" t="n">
        <v>1</v>
      </c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20"/>
      <c r="X11" s="68"/>
      <c r="Y11" s="68"/>
      <c r="Z11" s="68"/>
      <c r="AA11" s="68"/>
      <c r="AB11" s="68"/>
      <c r="AC11" s="68"/>
      <c r="AD11" s="68"/>
      <c r="AE11" s="68"/>
      <c r="AF11" s="69"/>
      <c r="AG11" s="72" t="n">
        <f aca="false">SUM(B11:AF11)</f>
        <v>1</v>
      </c>
      <c r="AH11" s="73" t="str">
        <f aca="false">IF(AG11&gt;=4,"OK","NO")</f>
        <v>NO</v>
      </c>
    </row>
    <row r="12" customFormat="false" ht="15" hidden="false" customHeight="false" outlineLevel="0" collapsed="false">
      <c r="A12" s="67" t="s">
        <v>56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20"/>
      <c r="X12" s="68"/>
      <c r="Y12" s="68"/>
      <c r="Z12" s="20"/>
      <c r="AA12" s="68"/>
      <c r="AB12" s="68"/>
      <c r="AC12" s="68"/>
      <c r="AD12" s="68"/>
      <c r="AE12" s="68"/>
      <c r="AF12" s="69"/>
      <c r="AG12" s="72" t="n">
        <f aca="false">SUM(B12:AF12)</f>
        <v>0</v>
      </c>
      <c r="AH12" s="73" t="str">
        <f aca="false">IF(AG12&gt;=0,"OK","NO")</f>
        <v>OK</v>
      </c>
    </row>
    <row r="13" customFormat="false" ht="15" hidden="false" customHeight="false" outlineLevel="0" collapsed="false">
      <c r="A13" s="67" t="s">
        <v>57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20"/>
      <c r="X13" s="20"/>
      <c r="Y13" s="68"/>
      <c r="Z13" s="68"/>
      <c r="AA13" s="68"/>
      <c r="AB13" s="68"/>
      <c r="AC13" s="68"/>
      <c r="AD13" s="68"/>
      <c r="AE13" s="68"/>
      <c r="AF13" s="69"/>
      <c r="AG13" s="72" t="n">
        <f aca="false">SUM(B13:AF13)</f>
        <v>0</v>
      </c>
      <c r="AH13" s="73" t="str">
        <f aca="false">IF(AG13&gt;=4,"OK","NO")</f>
        <v>NO</v>
      </c>
    </row>
    <row r="14" customFormat="false" ht="15" hidden="false" customHeight="false" outlineLevel="0" collapsed="false">
      <c r="A14" s="67" t="s">
        <v>58</v>
      </c>
      <c r="B14" s="68"/>
      <c r="C14" s="68"/>
      <c r="D14" s="68"/>
      <c r="E14" s="68"/>
      <c r="F14" s="68" t="n">
        <v>1</v>
      </c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20"/>
      <c r="X14" s="20"/>
      <c r="Y14" s="68"/>
      <c r="Z14" s="68"/>
      <c r="AA14" s="68"/>
      <c r="AB14" s="68"/>
      <c r="AC14" s="68"/>
      <c r="AD14" s="68"/>
      <c r="AE14" s="68"/>
      <c r="AF14" s="69"/>
      <c r="AG14" s="72" t="n">
        <f aca="false">SUM(B14:AF14)</f>
        <v>1</v>
      </c>
      <c r="AH14" s="73" t="str">
        <f aca="false">IF(AG14&gt;=0,"OK","NO")</f>
        <v>OK</v>
      </c>
    </row>
    <row r="15" customFormat="false" ht="15" hidden="false" customHeight="false" outlineLevel="0" collapsed="false">
      <c r="A15" s="67" t="s">
        <v>59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20"/>
      <c r="X15" s="20"/>
      <c r="Y15" s="68"/>
      <c r="Z15" s="68"/>
      <c r="AA15" s="68"/>
      <c r="AB15" s="68"/>
      <c r="AC15" s="68"/>
      <c r="AD15" s="68"/>
      <c r="AE15" s="68"/>
      <c r="AF15" s="69"/>
      <c r="AG15" s="72" t="n">
        <f aca="false">SUM(B15:AF15)</f>
        <v>0</v>
      </c>
      <c r="AH15" s="73" t="str">
        <f aca="false">IF(AG15&gt;=4,"OK","NO")</f>
        <v>NO</v>
      </c>
    </row>
    <row r="16" customFormat="false" ht="15" hidden="false" customHeight="false" outlineLevel="0" collapsed="false">
      <c r="A16" s="67" t="s">
        <v>60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20"/>
      <c r="X16" s="20"/>
      <c r="Y16" s="68"/>
      <c r="Z16" s="68"/>
      <c r="AA16" s="68"/>
      <c r="AB16" s="68"/>
      <c r="AC16" s="68"/>
      <c r="AD16" s="68"/>
      <c r="AE16" s="68"/>
      <c r="AF16" s="69"/>
      <c r="AG16" s="72" t="n">
        <f aca="false">SUM(B16:AF16)</f>
        <v>0</v>
      </c>
      <c r="AH16" s="73" t="str">
        <f aca="false">IF(AG16&gt;=0,"OK","NO")</f>
        <v>OK</v>
      </c>
    </row>
    <row r="17" customFormat="false" ht="15.75" hidden="false" customHeight="false" outlineLevel="0" collapsed="false">
      <c r="A17" s="67" t="s">
        <v>61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20"/>
      <c r="X17" s="20"/>
      <c r="Y17" s="68"/>
      <c r="Z17" s="68"/>
      <c r="AA17" s="68"/>
      <c r="AB17" s="68"/>
      <c r="AC17" s="68"/>
      <c r="AD17" s="68"/>
      <c r="AE17" s="68"/>
      <c r="AF17" s="69"/>
      <c r="AG17" s="74" t="n">
        <f aca="false">SUM(B17:AF17)</f>
        <v>0</v>
      </c>
      <c r="AH17" s="75" t="str">
        <f aca="false">IF(AG17&gt;=0,"OK","NO")</f>
        <v>OK</v>
      </c>
    </row>
    <row r="18" customFormat="false" ht="15.75" hidden="false" customHeight="false" outlineLevel="0" collapsed="false">
      <c r="A18" s="76"/>
      <c r="B18" s="4"/>
      <c r="C18" s="7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4"/>
      <c r="Y18" s="5"/>
      <c r="Z18" s="5"/>
      <c r="AA18" s="5"/>
      <c r="AB18" s="5"/>
      <c r="AC18" s="5"/>
      <c r="AD18" s="5"/>
      <c r="AE18" s="5"/>
      <c r="AF18" s="5"/>
      <c r="AG18" s="19"/>
    </row>
    <row r="19" customFormat="false" ht="15.75" hidden="false" customHeight="false" outlineLevel="0" collapsed="false">
      <c r="K19" s="57" t="s">
        <v>62</v>
      </c>
      <c r="L19" s="57"/>
      <c r="M19" s="57"/>
      <c r="N19" s="57"/>
      <c r="O19" s="57"/>
      <c r="P19" s="57"/>
      <c r="Q19" s="57"/>
      <c r="R19" s="57"/>
      <c r="S19" s="57"/>
      <c r="T19" s="57"/>
      <c r="V19" s="55" t="str">
        <f aca="false">IF(AND(W19="OK",OR(AG23&gt;4,AG24&gt;4)),"OK+","")</f>
        <v>OK+</v>
      </c>
      <c r="W19" s="78" t="str">
        <f aca="false">IF(AND(AH23="OK",AH24="OK"),"OK","")</f>
        <v>OK</v>
      </c>
      <c r="X19" s="55" t="str">
        <f aca="false">IF(OR(V19="OK+",W19="OK"),"","NO")</f>
        <v/>
      </c>
    </row>
    <row r="20" customFormat="false" ht="15" hidden="false" customHeight="false" outlineLevel="0" collapsed="false">
      <c r="E20" s="79"/>
      <c r="F20" s="79"/>
      <c r="G20" s="79"/>
      <c r="H20" s="79"/>
      <c r="I20" s="79"/>
      <c r="J20" s="79"/>
      <c r="K20" s="79"/>
      <c r="L20" s="79"/>
      <c r="M20" s="3"/>
      <c r="N20" s="3"/>
      <c r="AG20" s="30" t="s">
        <v>52</v>
      </c>
    </row>
    <row r="21" customFormat="false" ht="15" hidden="false" customHeight="false" outlineLevel="0" collapsed="false">
      <c r="A21" s="60" t="s">
        <v>53</v>
      </c>
      <c r="B21" s="61" t="n">
        <v>1</v>
      </c>
      <c r="C21" s="61" t="n">
        <v>2</v>
      </c>
      <c r="D21" s="61" t="n">
        <v>3</v>
      </c>
      <c r="E21" s="61" t="n">
        <v>4</v>
      </c>
      <c r="F21" s="61" t="n">
        <v>5</v>
      </c>
      <c r="G21" s="61" t="n">
        <v>6</v>
      </c>
      <c r="H21" s="61" t="n">
        <v>7</v>
      </c>
      <c r="I21" s="61" t="n">
        <v>8</v>
      </c>
      <c r="J21" s="61" t="n">
        <v>9</v>
      </c>
      <c r="K21" s="61" t="n">
        <v>10</v>
      </c>
      <c r="L21" s="61" t="n">
        <v>11</v>
      </c>
      <c r="M21" s="61" t="n">
        <v>12</v>
      </c>
      <c r="N21" s="61" t="n">
        <v>13</v>
      </c>
      <c r="O21" s="61" t="n">
        <v>14</v>
      </c>
      <c r="P21" s="61" t="n">
        <v>15</v>
      </c>
      <c r="Q21" s="61" t="n">
        <v>16</v>
      </c>
      <c r="R21" s="61" t="n">
        <v>17</v>
      </c>
      <c r="S21" s="61" t="n">
        <v>18</v>
      </c>
      <c r="T21" s="61" t="n">
        <v>19</v>
      </c>
      <c r="U21" s="61" t="n">
        <v>20</v>
      </c>
      <c r="V21" s="61" t="n">
        <v>21</v>
      </c>
      <c r="W21" s="61" t="n">
        <v>22</v>
      </c>
      <c r="X21" s="61" t="n">
        <v>23</v>
      </c>
      <c r="Y21" s="61" t="n">
        <v>24</v>
      </c>
      <c r="Z21" s="61" t="n">
        <v>25</v>
      </c>
      <c r="AA21" s="61" t="n">
        <v>26</v>
      </c>
      <c r="AB21" s="61" t="n">
        <v>27</v>
      </c>
      <c r="AC21" s="61" t="n">
        <v>28</v>
      </c>
      <c r="AD21" s="61" t="n">
        <v>29</v>
      </c>
      <c r="AE21" s="61" t="n">
        <v>30</v>
      </c>
      <c r="AF21" s="61" t="n">
        <v>31</v>
      </c>
      <c r="AG21" s="63"/>
      <c r="AH21" s="63"/>
    </row>
    <row r="22" customFormat="false" ht="15.75" hidden="false" customHeight="false" outlineLevel="0" collapsed="false">
      <c r="A22" s="64"/>
      <c r="B22" s="65"/>
      <c r="C22" s="64"/>
      <c r="D22" s="64"/>
      <c r="E22" s="66"/>
      <c r="F22" s="64"/>
      <c r="G22" s="64"/>
      <c r="H22" s="64"/>
      <c r="I22" s="64"/>
      <c r="J22" s="64"/>
      <c r="K22" s="64"/>
      <c r="L22" s="64"/>
      <c r="M22" s="64"/>
      <c r="N22" s="64"/>
      <c r="O22" s="3"/>
      <c r="P22" s="3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</row>
    <row r="23" customFormat="false" ht="15.75" hidden="false" customHeight="false" outlineLevel="0" collapsed="false">
      <c r="A23" s="67" t="s">
        <v>63</v>
      </c>
      <c r="B23" s="80"/>
      <c r="C23" s="81"/>
      <c r="D23" s="81"/>
      <c r="E23" s="81"/>
      <c r="F23" s="81" t="n">
        <v>1</v>
      </c>
      <c r="G23" s="81"/>
      <c r="H23" s="81"/>
      <c r="I23" s="81"/>
      <c r="J23" s="81"/>
      <c r="K23" s="81"/>
      <c r="L23" s="81"/>
      <c r="M23" s="81" t="n">
        <v>1</v>
      </c>
      <c r="N23" s="81"/>
      <c r="O23" s="81"/>
      <c r="P23" s="81"/>
      <c r="Q23" s="81"/>
      <c r="R23" s="81"/>
      <c r="S23" s="81"/>
      <c r="T23" s="81" t="n">
        <v>2</v>
      </c>
      <c r="U23" s="81"/>
      <c r="V23" s="81"/>
      <c r="W23" s="81"/>
      <c r="X23" s="81"/>
      <c r="Y23" s="81"/>
      <c r="Z23" s="81"/>
      <c r="AA23" s="81" t="n">
        <v>2</v>
      </c>
      <c r="AB23" s="81"/>
      <c r="AC23" s="81"/>
      <c r="AD23" s="81"/>
      <c r="AE23" s="81"/>
      <c r="AF23" s="82"/>
      <c r="AG23" s="70" t="n">
        <f aca="false">SUM(B23:AF23)</f>
        <v>6</v>
      </c>
      <c r="AH23" s="71" t="str">
        <f aca="false">IF(AG23&gt;=4,"OK","NO")</f>
        <v>OK</v>
      </c>
    </row>
    <row r="24" customFormat="false" ht="15.75" hidden="false" customHeight="false" outlineLevel="0" collapsed="false">
      <c r="A24" s="67" t="s">
        <v>64</v>
      </c>
      <c r="B24" s="81"/>
      <c r="C24" s="81"/>
      <c r="D24" s="81"/>
      <c r="E24" s="81"/>
      <c r="F24" s="81" t="n">
        <v>1</v>
      </c>
      <c r="G24" s="81"/>
      <c r="H24" s="81"/>
      <c r="I24" s="81"/>
      <c r="J24" s="81"/>
      <c r="K24" s="81"/>
      <c r="L24" s="81"/>
      <c r="M24" s="81" t="n">
        <v>1</v>
      </c>
      <c r="N24" s="81"/>
      <c r="O24" s="81"/>
      <c r="P24" s="81"/>
      <c r="Q24" s="81"/>
      <c r="R24" s="81"/>
      <c r="S24" s="81"/>
      <c r="T24" s="81" t="n">
        <v>2</v>
      </c>
      <c r="U24" s="81"/>
      <c r="V24" s="81"/>
      <c r="W24" s="81"/>
      <c r="X24" s="81"/>
      <c r="Y24" s="81"/>
      <c r="Z24" s="81"/>
      <c r="AA24" s="81" t="n">
        <v>2</v>
      </c>
      <c r="AB24" s="81"/>
      <c r="AC24" s="81"/>
      <c r="AD24" s="81"/>
      <c r="AE24" s="81"/>
      <c r="AF24" s="82"/>
      <c r="AG24" s="70" t="n">
        <f aca="false">SUM(B24:AF24)</f>
        <v>6</v>
      </c>
      <c r="AH24" s="75" t="str">
        <f aca="false">IF(AG24&gt;=4,"OK","NO")</f>
        <v>OK</v>
      </c>
    </row>
    <row r="25" customFormat="false" ht="15.75" hidden="false" customHeight="false" outlineLevel="0" collapsed="false">
      <c r="A25" s="76"/>
      <c r="C25" s="83"/>
    </row>
    <row r="26" customFormat="false" ht="15.75" hidden="false" customHeight="false" outlineLevel="0" collapsed="false">
      <c r="K26" s="57" t="s">
        <v>65</v>
      </c>
      <c r="L26" s="57"/>
      <c r="M26" s="57"/>
      <c r="N26" s="57"/>
      <c r="O26" s="57"/>
      <c r="P26" s="57"/>
      <c r="Q26" s="57"/>
      <c r="R26" s="57"/>
      <c r="S26" s="57"/>
      <c r="T26" s="57"/>
      <c r="V26" s="58" t="str">
        <f aca="false">IF(AND(W26="OK",OR(AG30&gt;0,AG31&gt;2,AG32&gt;2,AG33&gt;0,AG34&gt;2,AG35&gt;0,AG36&gt;2,AG37&gt;0,AG38&gt;0,AG39&gt;2)),"OK+","")</f>
        <v/>
      </c>
      <c r="W26" s="59" t="str">
        <f aca="false">IF(AND(AH30="OK",AH31="OK",AH32="OK",AH33="OK",AH34="OK",AH35="OK",AH36="OK",AH37="OK",AH38="OK",AH39="OK"),"OK","")</f>
        <v/>
      </c>
      <c r="X26" s="55" t="str">
        <f aca="false">IF(OR(V26="OK+",W26="OK"),"","NO")</f>
        <v>NO</v>
      </c>
    </row>
    <row r="27" customFormat="false" ht="15" hidden="false" customHeight="false" outlineLevel="0" collapsed="false">
      <c r="E27" s="30"/>
      <c r="F27" s="30"/>
      <c r="G27" s="30"/>
      <c r="H27" s="30"/>
      <c r="I27" s="30"/>
      <c r="J27" s="30"/>
      <c r="K27" s="30"/>
      <c r="L27" s="30"/>
      <c r="M27" s="3"/>
      <c r="N27" s="3"/>
    </row>
    <row r="28" customFormat="false" ht="15" hidden="false" customHeight="false" outlineLevel="0" collapsed="false">
      <c r="A28" s="60" t="s">
        <v>53</v>
      </c>
      <c r="B28" s="61" t="n">
        <v>1</v>
      </c>
      <c r="C28" s="61" t="n">
        <v>2</v>
      </c>
      <c r="D28" s="61" t="n">
        <v>3</v>
      </c>
      <c r="E28" s="61" t="n">
        <v>4</v>
      </c>
      <c r="F28" s="61" t="n">
        <v>5</v>
      </c>
      <c r="G28" s="61" t="n">
        <v>6</v>
      </c>
      <c r="H28" s="61" t="n">
        <v>7</v>
      </c>
      <c r="I28" s="61" t="n">
        <v>8</v>
      </c>
      <c r="J28" s="61" t="n">
        <v>9</v>
      </c>
      <c r="K28" s="61" t="n">
        <v>10</v>
      </c>
      <c r="L28" s="61" t="n">
        <v>11</v>
      </c>
      <c r="M28" s="61" t="n">
        <v>12</v>
      </c>
      <c r="N28" s="61" t="n">
        <v>13</v>
      </c>
      <c r="O28" s="61" t="n">
        <v>14</v>
      </c>
      <c r="P28" s="61" t="n">
        <v>15</v>
      </c>
      <c r="Q28" s="61" t="n">
        <v>16</v>
      </c>
      <c r="R28" s="61" t="n">
        <v>17</v>
      </c>
      <c r="S28" s="61" t="n">
        <v>18</v>
      </c>
      <c r="T28" s="61" t="n">
        <v>19</v>
      </c>
      <c r="U28" s="61" t="n">
        <v>20</v>
      </c>
      <c r="V28" s="61" t="n">
        <v>21</v>
      </c>
      <c r="W28" s="61" t="n">
        <v>22</v>
      </c>
      <c r="X28" s="61" t="n">
        <v>23</v>
      </c>
      <c r="Y28" s="61" t="n">
        <v>24</v>
      </c>
      <c r="Z28" s="61" t="n">
        <v>25</v>
      </c>
      <c r="AA28" s="61" t="n">
        <v>26</v>
      </c>
      <c r="AB28" s="61" t="n">
        <v>27</v>
      </c>
      <c r="AC28" s="61" t="n">
        <v>28</v>
      </c>
      <c r="AD28" s="61" t="n">
        <v>29</v>
      </c>
      <c r="AE28" s="61" t="n">
        <v>30</v>
      </c>
      <c r="AF28" s="61" t="n">
        <v>31</v>
      </c>
      <c r="AG28" s="64"/>
      <c r="AH28" s="64"/>
    </row>
    <row r="29" customFormat="false" ht="15.75" hidden="false" customHeight="false" outlineLevel="0" collapsed="false">
      <c r="A29" s="64"/>
      <c r="B29" s="65"/>
      <c r="C29" s="64"/>
      <c r="D29" s="64"/>
      <c r="E29" s="66"/>
      <c r="F29" s="64"/>
      <c r="G29" s="64"/>
      <c r="H29" s="64"/>
      <c r="I29" s="64"/>
      <c r="J29" s="64"/>
      <c r="K29" s="64"/>
      <c r="L29" s="64"/>
      <c r="M29" s="64"/>
      <c r="N29" s="64"/>
      <c r="O29" s="3"/>
      <c r="P29" s="3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</row>
    <row r="30" customFormat="false" ht="15" hidden="false" customHeight="false" outlineLevel="0" collapsed="false">
      <c r="A30" s="67" t="s">
        <v>54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5"/>
      <c r="AG30" s="86" t="n">
        <f aca="false">SUM(B30:AF30)</f>
        <v>0</v>
      </c>
      <c r="AH30" s="71" t="str">
        <f aca="false">IF(AG30&gt;=0,"OK","NO")</f>
        <v>OK</v>
      </c>
    </row>
    <row r="31" customFormat="false" ht="15" hidden="false" customHeight="false" outlineLevel="0" collapsed="false">
      <c r="A31" s="67" t="s">
        <v>55</v>
      </c>
      <c r="B31" s="84"/>
      <c r="C31" s="87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5"/>
      <c r="AG31" s="88" t="n">
        <f aca="false">SUM(B31:AF31)</f>
        <v>0</v>
      </c>
      <c r="AH31" s="73" t="str">
        <f aca="false">IF(AG31&gt;=2,"OK","NO")</f>
        <v>NO</v>
      </c>
    </row>
    <row r="32" customFormat="false" ht="15" hidden="false" customHeight="false" outlineLevel="0" collapsed="false">
      <c r="A32" s="67" t="s">
        <v>63</v>
      </c>
      <c r="B32" s="84"/>
      <c r="C32" s="87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5"/>
      <c r="AG32" s="88" t="n">
        <f aca="false">SUM(B32:AF32)</f>
        <v>0</v>
      </c>
      <c r="AH32" s="73" t="str">
        <f aca="false">IF(AG32&gt;=2,"OK","NO")</f>
        <v>NO</v>
      </c>
    </row>
    <row r="33" customFormat="false" ht="15" hidden="false" customHeight="false" outlineLevel="0" collapsed="false">
      <c r="A33" s="67" t="s">
        <v>56</v>
      </c>
      <c r="B33" s="84"/>
      <c r="C33" s="87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5"/>
      <c r="AG33" s="88" t="n">
        <f aca="false">SUM(B33:AF33)</f>
        <v>0</v>
      </c>
      <c r="AH33" s="73" t="str">
        <f aca="false">IF(AG33&gt;=0,"OK","NO")</f>
        <v>OK</v>
      </c>
    </row>
    <row r="34" customFormat="false" ht="15" hidden="false" customHeight="false" outlineLevel="0" collapsed="false">
      <c r="A34" s="67" t="s">
        <v>57</v>
      </c>
      <c r="B34" s="84"/>
      <c r="C34" s="87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5"/>
      <c r="AG34" s="88" t="n">
        <f aca="false">SUM(B34:AF34)</f>
        <v>0</v>
      </c>
      <c r="AH34" s="73" t="str">
        <f aca="false">IF(AG34&gt;=2,"OK","NO")</f>
        <v>NO</v>
      </c>
    </row>
    <row r="35" customFormat="false" ht="15" hidden="false" customHeight="false" outlineLevel="0" collapsed="false">
      <c r="A35" s="67" t="s">
        <v>58</v>
      </c>
      <c r="B35" s="84"/>
      <c r="C35" s="87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5"/>
      <c r="AG35" s="88" t="n">
        <f aca="false">SUM(B35:AF35)</f>
        <v>0</v>
      </c>
      <c r="AH35" s="73" t="str">
        <f aca="false">IF(AG35&gt;=0,"OK","NO")</f>
        <v>OK</v>
      </c>
    </row>
    <row r="36" customFormat="false" ht="15" hidden="false" customHeight="false" outlineLevel="0" collapsed="false">
      <c r="A36" s="67" t="s">
        <v>59</v>
      </c>
      <c r="B36" s="84"/>
      <c r="C36" s="87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5"/>
      <c r="AG36" s="88" t="n">
        <f aca="false">SUM(B36:AF36)</f>
        <v>0</v>
      </c>
      <c r="AH36" s="73" t="str">
        <f aca="false">IF(AG36&gt;=2,"OK","NO")</f>
        <v>NO</v>
      </c>
    </row>
    <row r="37" customFormat="false" ht="15" hidden="false" customHeight="false" outlineLevel="0" collapsed="false">
      <c r="A37" s="67" t="s">
        <v>60</v>
      </c>
      <c r="B37" s="84"/>
      <c r="C37" s="87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5"/>
      <c r="AG37" s="88" t="n">
        <f aca="false">SUM(B37:AF37)</f>
        <v>0</v>
      </c>
      <c r="AH37" s="73" t="str">
        <f aca="false">IF(AG37&gt;=0,"OK","NO")</f>
        <v>OK</v>
      </c>
    </row>
    <row r="38" customFormat="false" ht="15" hidden="false" customHeight="false" outlineLevel="0" collapsed="false">
      <c r="A38" s="67" t="s">
        <v>61</v>
      </c>
      <c r="B38" s="84"/>
      <c r="C38" s="87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5"/>
      <c r="AG38" s="88" t="n">
        <f aca="false">SUM(B38:AF38)</f>
        <v>0</v>
      </c>
      <c r="AH38" s="73" t="str">
        <f aca="false">IF(AG38&gt;=0,"OK","NO")</f>
        <v>OK</v>
      </c>
    </row>
    <row r="39" customFormat="false" ht="15.75" hidden="false" customHeight="false" outlineLevel="0" collapsed="false">
      <c r="A39" s="67" t="s">
        <v>64</v>
      </c>
      <c r="B39" s="84"/>
      <c r="C39" s="87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5"/>
      <c r="AG39" s="45" t="n">
        <f aca="false">SUM(B39:AF39)</f>
        <v>0</v>
      </c>
      <c r="AH39" s="73" t="str">
        <f aca="false">IF(AG39&gt;=2,"OK","NO")</f>
        <v>NO</v>
      </c>
    </row>
    <row r="40" customFormat="false" ht="15.75" hidden="false" customHeight="false" outlineLevel="0" collapsed="false"/>
    <row r="41" customFormat="false" ht="15.75" hidden="false" customHeight="false" outlineLevel="0" collapsed="false">
      <c r="A41" s="76"/>
      <c r="K41" s="57" t="s">
        <v>66</v>
      </c>
      <c r="L41" s="57"/>
      <c r="M41" s="57"/>
      <c r="N41" s="57"/>
      <c r="O41" s="57"/>
      <c r="P41" s="57"/>
      <c r="Q41" s="57"/>
      <c r="R41" s="57"/>
      <c r="S41" s="57"/>
      <c r="T41" s="57"/>
      <c r="V41" s="55" t="str">
        <f aca="false">IF(AND(W41="OK",OR(AG45&gt;0,AG46&gt;8,AG47&gt;8,AG48&gt;0,AG49&gt;8,AG50&gt;0,AG51&gt;8,AG52&gt;0,AG53&gt;0,AG54&gt;8)),"OK+","")</f>
        <v>OK+</v>
      </c>
      <c r="W41" s="59" t="str">
        <f aca="false">IF(AND(AH45="OK",AH46="OK",AH47="OK",AH48="OK",AH49="OK",AH50="OK",AH51="OK",AH52="OK",AH53="OK",AH54="OK"),"OK","")</f>
        <v>OK</v>
      </c>
      <c r="X41" s="55" t="str">
        <f aca="false">IF(OR(V41="OK+",W41="OK"),"","NO")</f>
        <v/>
      </c>
    </row>
    <row r="42" customFormat="false" ht="15" hidden="false" customHeight="false" outlineLevel="0" collapsed="false">
      <c r="E42" s="30"/>
      <c r="F42" s="30"/>
      <c r="G42" s="30"/>
      <c r="H42" s="30"/>
      <c r="I42" s="30"/>
      <c r="J42" s="30"/>
      <c r="K42" s="30"/>
      <c r="L42" s="30"/>
      <c r="M42" s="3"/>
      <c r="N42" s="3"/>
      <c r="AG42" s="30" t="s">
        <v>52</v>
      </c>
    </row>
    <row r="43" customFormat="false" ht="15" hidden="false" customHeight="false" outlineLevel="0" collapsed="false">
      <c r="A43" s="60" t="s">
        <v>53</v>
      </c>
      <c r="B43" s="89" t="n">
        <v>1</v>
      </c>
      <c r="C43" s="89" t="n">
        <v>2</v>
      </c>
      <c r="D43" s="61" t="n">
        <v>3</v>
      </c>
      <c r="E43" s="61" t="n">
        <v>4</v>
      </c>
      <c r="F43" s="61" t="n">
        <v>5</v>
      </c>
      <c r="G43" s="61" t="n">
        <v>6</v>
      </c>
      <c r="H43" s="61" t="n">
        <v>7</v>
      </c>
      <c r="I43" s="61" t="n">
        <v>8</v>
      </c>
      <c r="J43" s="61" t="n">
        <v>9</v>
      </c>
      <c r="K43" s="61" t="n">
        <v>10</v>
      </c>
      <c r="L43" s="61" t="n">
        <v>11</v>
      </c>
      <c r="M43" s="61" t="n">
        <v>12</v>
      </c>
      <c r="N43" s="61" t="n">
        <v>13</v>
      </c>
      <c r="O43" s="61" t="n">
        <v>14</v>
      </c>
      <c r="P43" s="61" t="n">
        <v>15</v>
      </c>
      <c r="Q43" s="61" t="n">
        <v>16</v>
      </c>
      <c r="R43" s="61" t="n">
        <v>17</v>
      </c>
      <c r="S43" s="61" t="n">
        <v>18</v>
      </c>
      <c r="T43" s="61" t="n">
        <v>19</v>
      </c>
      <c r="U43" s="61" t="n">
        <v>20</v>
      </c>
      <c r="V43" s="61" t="n">
        <v>21</v>
      </c>
      <c r="W43" s="61" t="n">
        <v>22</v>
      </c>
      <c r="X43" s="61" t="n">
        <v>23</v>
      </c>
      <c r="Y43" s="61" t="n">
        <v>24</v>
      </c>
      <c r="Z43" s="61" t="n">
        <v>25</v>
      </c>
      <c r="AA43" s="61" t="n">
        <v>26</v>
      </c>
      <c r="AB43" s="61" t="n">
        <v>27</v>
      </c>
      <c r="AC43" s="61" t="n">
        <v>28</v>
      </c>
      <c r="AD43" s="61" t="n">
        <v>29</v>
      </c>
      <c r="AE43" s="61" t="n">
        <v>30</v>
      </c>
      <c r="AF43" s="61" t="n">
        <v>31</v>
      </c>
      <c r="AG43" s="12"/>
      <c r="AH43" s="12"/>
    </row>
    <row r="44" customFormat="false" ht="15.75" hidden="false" customHeight="false" outlineLevel="0" collapsed="false">
      <c r="B44" s="90"/>
      <c r="E44" s="9"/>
      <c r="O44" s="30"/>
      <c r="P44" s="30"/>
    </row>
    <row r="45" customFormat="false" ht="15" hidden="false" customHeight="false" outlineLevel="0" collapsed="false">
      <c r="A45" s="67" t="s">
        <v>54</v>
      </c>
      <c r="B45" s="20"/>
      <c r="C45" s="68"/>
      <c r="D45" s="68" t="n">
        <v>1</v>
      </c>
      <c r="E45" s="68" t="n">
        <v>1</v>
      </c>
      <c r="F45" s="68" t="n">
        <v>1</v>
      </c>
      <c r="G45" s="68" t="n">
        <v>1</v>
      </c>
      <c r="H45" s="68" t="n">
        <v>1</v>
      </c>
      <c r="I45" s="68"/>
      <c r="J45" s="68" t="n">
        <v>1</v>
      </c>
      <c r="K45" s="68" t="n">
        <v>1</v>
      </c>
      <c r="L45" s="68" t="n">
        <v>1</v>
      </c>
      <c r="M45" s="68" t="n">
        <v>1</v>
      </c>
      <c r="N45" s="68" t="n">
        <v>1</v>
      </c>
      <c r="O45" s="68" t="n">
        <v>1</v>
      </c>
      <c r="P45" s="68"/>
      <c r="Q45" s="68" t="n">
        <v>1</v>
      </c>
      <c r="R45" s="68" t="n">
        <v>1</v>
      </c>
      <c r="S45" s="68" t="n">
        <v>1</v>
      </c>
      <c r="T45" s="68" t="n">
        <v>1</v>
      </c>
      <c r="U45" s="68" t="n">
        <v>1</v>
      </c>
      <c r="V45" s="68" t="n">
        <v>1</v>
      </c>
      <c r="W45" s="68"/>
      <c r="X45" s="68" t="n">
        <v>1</v>
      </c>
      <c r="Y45" s="68" t="n">
        <v>1</v>
      </c>
      <c r="Z45" s="68" t="n">
        <v>1</v>
      </c>
      <c r="AA45" s="68" t="n">
        <v>1</v>
      </c>
      <c r="AB45" s="68" t="n">
        <v>1</v>
      </c>
      <c r="AC45" s="68" t="n">
        <v>1</v>
      </c>
      <c r="AD45" s="68"/>
      <c r="AE45" s="68" t="n">
        <v>1</v>
      </c>
      <c r="AF45" s="68" t="n">
        <v>1</v>
      </c>
      <c r="AG45" s="70" t="n">
        <f aca="false">SUM(B45:AF45)</f>
        <v>25</v>
      </c>
      <c r="AH45" s="71" t="str">
        <f aca="false">IF(AG45&gt;=0,"OK","NO")</f>
        <v>OK</v>
      </c>
    </row>
    <row r="46" customFormat="false" ht="15" hidden="false" customHeight="false" outlineLevel="0" collapsed="false">
      <c r="A46" s="67" t="s">
        <v>55</v>
      </c>
      <c r="B46" s="20"/>
      <c r="C46" s="68"/>
      <c r="D46" s="68" t="n">
        <v>1</v>
      </c>
      <c r="E46" s="68" t="n">
        <v>1</v>
      </c>
      <c r="F46" s="68" t="n">
        <v>1</v>
      </c>
      <c r="G46" s="68" t="n">
        <v>1</v>
      </c>
      <c r="H46" s="68" t="n">
        <v>1</v>
      </c>
      <c r="I46" s="68"/>
      <c r="J46" s="68" t="n">
        <v>1</v>
      </c>
      <c r="K46" s="68" t="n">
        <v>1</v>
      </c>
      <c r="L46" s="68" t="n">
        <v>1</v>
      </c>
      <c r="M46" s="68" t="n">
        <v>1</v>
      </c>
      <c r="N46" s="68" t="n">
        <v>1</v>
      </c>
      <c r="O46" s="68" t="n">
        <v>1</v>
      </c>
      <c r="P46" s="68"/>
      <c r="Q46" s="68" t="n">
        <v>1</v>
      </c>
      <c r="R46" s="68" t="n">
        <v>1</v>
      </c>
      <c r="S46" s="68" t="n">
        <v>1</v>
      </c>
      <c r="T46" s="68" t="n">
        <v>1</v>
      </c>
      <c r="U46" s="68" t="n">
        <v>1</v>
      </c>
      <c r="V46" s="68" t="n">
        <v>1</v>
      </c>
      <c r="W46" s="68"/>
      <c r="X46" s="68" t="n">
        <v>1</v>
      </c>
      <c r="Y46" s="68" t="n">
        <v>1</v>
      </c>
      <c r="Z46" s="68" t="n">
        <v>1</v>
      </c>
      <c r="AA46" s="68" t="n">
        <v>1</v>
      </c>
      <c r="AB46" s="68" t="n">
        <v>1</v>
      </c>
      <c r="AC46" s="68" t="n">
        <v>1</v>
      </c>
      <c r="AD46" s="68"/>
      <c r="AE46" s="68" t="n">
        <v>1</v>
      </c>
      <c r="AF46" s="68" t="n">
        <v>1</v>
      </c>
      <c r="AG46" s="72" t="n">
        <f aca="false">SUM(B46:AF46)</f>
        <v>25</v>
      </c>
      <c r="AH46" s="73" t="str">
        <f aca="false">IF(AG46&gt;=8,"OK","NO")</f>
        <v>OK</v>
      </c>
    </row>
    <row r="47" customFormat="false" ht="15" hidden="false" customHeight="false" outlineLevel="0" collapsed="false">
      <c r="A47" s="67" t="s">
        <v>63</v>
      </c>
      <c r="B47" s="20"/>
      <c r="C47" s="68"/>
      <c r="D47" s="68" t="n">
        <v>1</v>
      </c>
      <c r="E47" s="68" t="n">
        <v>1</v>
      </c>
      <c r="F47" s="68" t="n">
        <v>1</v>
      </c>
      <c r="G47" s="68" t="n">
        <v>1</v>
      </c>
      <c r="H47" s="68" t="n">
        <v>1</v>
      </c>
      <c r="I47" s="68"/>
      <c r="J47" s="68" t="n">
        <v>1</v>
      </c>
      <c r="K47" s="68" t="n">
        <v>1</v>
      </c>
      <c r="L47" s="68" t="n">
        <v>1</v>
      </c>
      <c r="M47" s="68" t="n">
        <v>1</v>
      </c>
      <c r="N47" s="68" t="n">
        <v>1</v>
      </c>
      <c r="O47" s="68" t="n">
        <v>1</v>
      </c>
      <c r="P47" s="68"/>
      <c r="Q47" s="68" t="n">
        <v>1</v>
      </c>
      <c r="R47" s="68" t="n">
        <v>1</v>
      </c>
      <c r="S47" s="68" t="n">
        <v>1</v>
      </c>
      <c r="T47" s="68" t="n">
        <v>1</v>
      </c>
      <c r="U47" s="68" t="n">
        <v>1</v>
      </c>
      <c r="V47" s="68" t="n">
        <v>1</v>
      </c>
      <c r="W47" s="68"/>
      <c r="X47" s="68" t="n">
        <v>1</v>
      </c>
      <c r="Y47" s="68" t="n">
        <v>1</v>
      </c>
      <c r="Z47" s="68" t="n">
        <v>1</v>
      </c>
      <c r="AA47" s="68" t="n">
        <v>1</v>
      </c>
      <c r="AB47" s="68" t="n">
        <v>1</v>
      </c>
      <c r="AC47" s="68" t="n">
        <v>1</v>
      </c>
      <c r="AD47" s="68"/>
      <c r="AE47" s="68" t="n">
        <v>1</v>
      </c>
      <c r="AF47" s="68" t="n">
        <v>1</v>
      </c>
      <c r="AG47" s="72" t="n">
        <f aca="false">SUM(B47:AF47)</f>
        <v>25</v>
      </c>
      <c r="AH47" s="73" t="str">
        <f aca="false">IF(AG47&gt;=8,"OK","NO")</f>
        <v>OK</v>
      </c>
    </row>
    <row r="48" customFormat="false" ht="15" hidden="false" customHeight="false" outlineLevel="0" collapsed="false">
      <c r="A48" s="67" t="s">
        <v>56</v>
      </c>
      <c r="B48" s="20"/>
      <c r="C48" s="68"/>
      <c r="D48" s="68" t="n">
        <v>1</v>
      </c>
      <c r="E48" s="68" t="n">
        <v>1</v>
      </c>
      <c r="F48" s="68" t="n">
        <v>1</v>
      </c>
      <c r="G48" s="68" t="n">
        <v>1</v>
      </c>
      <c r="H48" s="68" t="n">
        <v>1</v>
      </c>
      <c r="I48" s="68"/>
      <c r="J48" s="68" t="n">
        <v>1</v>
      </c>
      <c r="K48" s="68" t="n">
        <v>1</v>
      </c>
      <c r="L48" s="68" t="n">
        <v>1</v>
      </c>
      <c r="M48" s="68" t="n">
        <v>1</v>
      </c>
      <c r="N48" s="68" t="n">
        <v>1</v>
      </c>
      <c r="O48" s="68" t="n">
        <v>1</v>
      </c>
      <c r="P48" s="68"/>
      <c r="Q48" s="68" t="n">
        <v>1</v>
      </c>
      <c r="R48" s="68" t="n">
        <v>1</v>
      </c>
      <c r="S48" s="68" t="n">
        <v>1</v>
      </c>
      <c r="T48" s="68" t="n">
        <v>1</v>
      </c>
      <c r="U48" s="68" t="n">
        <v>1</v>
      </c>
      <c r="V48" s="68" t="n">
        <v>1</v>
      </c>
      <c r="W48" s="68"/>
      <c r="X48" s="68" t="n">
        <v>1</v>
      </c>
      <c r="Y48" s="68" t="n">
        <v>1</v>
      </c>
      <c r="Z48" s="68" t="n">
        <v>1</v>
      </c>
      <c r="AA48" s="68" t="n">
        <v>1</v>
      </c>
      <c r="AB48" s="68" t="n">
        <v>1</v>
      </c>
      <c r="AC48" s="68" t="n">
        <v>1</v>
      </c>
      <c r="AD48" s="68"/>
      <c r="AE48" s="68" t="n">
        <v>1</v>
      </c>
      <c r="AF48" s="68" t="n">
        <v>1</v>
      </c>
      <c r="AG48" s="72" t="n">
        <f aca="false">SUM(B48:AF48)</f>
        <v>25</v>
      </c>
      <c r="AH48" s="73" t="str">
        <f aca="false">IF(AG48&gt;=0,"OK","NO")</f>
        <v>OK</v>
      </c>
    </row>
    <row r="49" customFormat="false" ht="15" hidden="false" customHeight="false" outlineLevel="0" collapsed="false">
      <c r="A49" s="67" t="s">
        <v>57</v>
      </c>
      <c r="B49" s="20"/>
      <c r="C49" s="68"/>
      <c r="D49" s="68" t="n">
        <v>1</v>
      </c>
      <c r="E49" s="68" t="n">
        <v>1</v>
      </c>
      <c r="F49" s="68" t="n">
        <v>1</v>
      </c>
      <c r="G49" s="68" t="n">
        <v>1</v>
      </c>
      <c r="H49" s="68" t="n">
        <v>1</v>
      </c>
      <c r="I49" s="68"/>
      <c r="J49" s="68" t="n">
        <v>1</v>
      </c>
      <c r="K49" s="68" t="n">
        <v>1</v>
      </c>
      <c r="L49" s="68" t="n">
        <v>1</v>
      </c>
      <c r="M49" s="68" t="n">
        <v>1</v>
      </c>
      <c r="N49" s="68" t="n">
        <v>1</v>
      </c>
      <c r="O49" s="68" t="n">
        <v>1</v>
      </c>
      <c r="P49" s="68"/>
      <c r="Q49" s="68" t="n">
        <v>1</v>
      </c>
      <c r="R49" s="68" t="n">
        <v>1</v>
      </c>
      <c r="S49" s="68" t="n">
        <v>1</v>
      </c>
      <c r="T49" s="68" t="n">
        <v>1</v>
      </c>
      <c r="U49" s="68" t="n">
        <v>1</v>
      </c>
      <c r="V49" s="68" t="n">
        <v>1</v>
      </c>
      <c r="W49" s="68"/>
      <c r="X49" s="68" t="n">
        <v>1</v>
      </c>
      <c r="Y49" s="68" t="n">
        <v>1</v>
      </c>
      <c r="Z49" s="68" t="n">
        <v>1</v>
      </c>
      <c r="AA49" s="68" t="n">
        <v>1</v>
      </c>
      <c r="AB49" s="68" t="n">
        <v>1</v>
      </c>
      <c r="AC49" s="68" t="n">
        <v>1</v>
      </c>
      <c r="AD49" s="68"/>
      <c r="AE49" s="68" t="n">
        <v>1</v>
      </c>
      <c r="AF49" s="68" t="n">
        <v>1</v>
      </c>
      <c r="AG49" s="72" t="n">
        <f aca="false">SUM(B49:AF49)</f>
        <v>25</v>
      </c>
      <c r="AH49" s="73" t="str">
        <f aca="false">IF(AG49&gt;=8,"OK","NO")</f>
        <v>OK</v>
      </c>
    </row>
    <row r="50" customFormat="false" ht="15" hidden="false" customHeight="false" outlineLevel="0" collapsed="false">
      <c r="A50" s="67" t="s">
        <v>58</v>
      </c>
      <c r="B50" s="20"/>
      <c r="C50" s="68"/>
      <c r="D50" s="68" t="n">
        <v>1</v>
      </c>
      <c r="E50" s="68" t="n">
        <v>1</v>
      </c>
      <c r="F50" s="68" t="n">
        <v>1</v>
      </c>
      <c r="G50" s="68" t="n">
        <v>1</v>
      </c>
      <c r="H50" s="68" t="n">
        <v>1</v>
      </c>
      <c r="I50" s="68"/>
      <c r="J50" s="68" t="n">
        <v>1</v>
      </c>
      <c r="K50" s="68" t="n">
        <v>1</v>
      </c>
      <c r="L50" s="68" t="n">
        <v>1</v>
      </c>
      <c r="M50" s="68" t="n">
        <v>1</v>
      </c>
      <c r="N50" s="68" t="n">
        <v>1</v>
      </c>
      <c r="O50" s="68" t="n">
        <v>1</v>
      </c>
      <c r="P50" s="68"/>
      <c r="Q50" s="68" t="n">
        <v>1</v>
      </c>
      <c r="R50" s="68" t="n">
        <v>1</v>
      </c>
      <c r="S50" s="68" t="n">
        <v>1</v>
      </c>
      <c r="T50" s="68" t="n">
        <v>1</v>
      </c>
      <c r="U50" s="68" t="n">
        <v>1</v>
      </c>
      <c r="V50" s="68" t="n">
        <v>1</v>
      </c>
      <c r="W50" s="68"/>
      <c r="X50" s="68" t="n">
        <v>1</v>
      </c>
      <c r="Y50" s="68" t="n">
        <v>1</v>
      </c>
      <c r="Z50" s="68" t="n">
        <v>1</v>
      </c>
      <c r="AA50" s="68" t="n">
        <v>1</v>
      </c>
      <c r="AB50" s="68" t="n">
        <v>1</v>
      </c>
      <c r="AC50" s="68" t="n">
        <v>1</v>
      </c>
      <c r="AD50" s="68"/>
      <c r="AE50" s="68" t="n">
        <v>1</v>
      </c>
      <c r="AF50" s="68" t="n">
        <v>1</v>
      </c>
      <c r="AG50" s="72" t="n">
        <f aca="false">SUM(B50:AF50)</f>
        <v>25</v>
      </c>
      <c r="AH50" s="73" t="str">
        <f aca="false">IF(AG50&gt;=0,"OK","NO")</f>
        <v>OK</v>
      </c>
    </row>
    <row r="51" customFormat="false" ht="15" hidden="false" customHeight="false" outlineLevel="0" collapsed="false">
      <c r="A51" s="67" t="s">
        <v>59</v>
      </c>
      <c r="B51" s="20"/>
      <c r="C51" s="68"/>
      <c r="D51" s="68" t="n">
        <v>1</v>
      </c>
      <c r="E51" s="68" t="n">
        <v>1</v>
      </c>
      <c r="F51" s="68" t="n">
        <v>1</v>
      </c>
      <c r="G51" s="68" t="n">
        <v>1</v>
      </c>
      <c r="H51" s="68" t="n">
        <v>1</v>
      </c>
      <c r="I51" s="68"/>
      <c r="J51" s="68" t="n">
        <v>1</v>
      </c>
      <c r="K51" s="68" t="n">
        <v>1</v>
      </c>
      <c r="L51" s="68" t="n">
        <v>1</v>
      </c>
      <c r="M51" s="68" t="n">
        <v>1</v>
      </c>
      <c r="N51" s="68" t="n">
        <v>1</v>
      </c>
      <c r="O51" s="68" t="n">
        <v>1</v>
      </c>
      <c r="P51" s="68"/>
      <c r="Q51" s="68" t="n">
        <v>1</v>
      </c>
      <c r="R51" s="68" t="n">
        <v>1</v>
      </c>
      <c r="S51" s="68" t="n">
        <v>1</v>
      </c>
      <c r="T51" s="68" t="n">
        <v>1</v>
      </c>
      <c r="U51" s="68" t="n">
        <v>1</v>
      </c>
      <c r="V51" s="68" t="n">
        <v>1</v>
      </c>
      <c r="W51" s="68"/>
      <c r="X51" s="68" t="n">
        <v>1</v>
      </c>
      <c r="Y51" s="68" t="n">
        <v>1</v>
      </c>
      <c r="Z51" s="68" t="n">
        <v>1</v>
      </c>
      <c r="AA51" s="68" t="n">
        <v>1</v>
      </c>
      <c r="AB51" s="68" t="n">
        <v>1</v>
      </c>
      <c r="AC51" s="68" t="n">
        <v>1</v>
      </c>
      <c r="AD51" s="68"/>
      <c r="AE51" s="68" t="n">
        <v>1</v>
      </c>
      <c r="AF51" s="68" t="n">
        <v>1</v>
      </c>
      <c r="AG51" s="72" t="n">
        <f aca="false">SUM(B51:AF51)</f>
        <v>25</v>
      </c>
      <c r="AH51" s="73" t="str">
        <f aca="false">IF(AG51&gt;=8,"OK","NO")</f>
        <v>OK</v>
      </c>
    </row>
    <row r="52" customFormat="false" ht="15" hidden="false" customHeight="false" outlineLevel="0" collapsed="false">
      <c r="A52" s="67" t="s">
        <v>60</v>
      </c>
      <c r="B52" s="20"/>
      <c r="C52" s="68"/>
      <c r="D52" s="68" t="n">
        <v>1</v>
      </c>
      <c r="E52" s="68" t="n">
        <v>1</v>
      </c>
      <c r="F52" s="68" t="n">
        <v>1</v>
      </c>
      <c r="G52" s="68" t="n">
        <v>1</v>
      </c>
      <c r="H52" s="68" t="n">
        <v>1</v>
      </c>
      <c r="I52" s="68"/>
      <c r="J52" s="68" t="n">
        <v>1</v>
      </c>
      <c r="K52" s="68" t="n">
        <v>1</v>
      </c>
      <c r="L52" s="68" t="n">
        <v>1</v>
      </c>
      <c r="M52" s="68" t="n">
        <v>1</v>
      </c>
      <c r="N52" s="68" t="n">
        <v>1</v>
      </c>
      <c r="O52" s="68" t="n">
        <v>1</v>
      </c>
      <c r="P52" s="68"/>
      <c r="Q52" s="68" t="n">
        <v>1</v>
      </c>
      <c r="R52" s="68" t="n">
        <v>1</v>
      </c>
      <c r="S52" s="68" t="n">
        <v>1</v>
      </c>
      <c r="T52" s="68" t="n">
        <v>1</v>
      </c>
      <c r="U52" s="68" t="n">
        <v>1</v>
      </c>
      <c r="V52" s="68" t="n">
        <v>1</v>
      </c>
      <c r="W52" s="68"/>
      <c r="X52" s="68" t="n">
        <v>1</v>
      </c>
      <c r="Y52" s="68" t="n">
        <v>1</v>
      </c>
      <c r="Z52" s="68" t="n">
        <v>1</v>
      </c>
      <c r="AA52" s="68" t="n">
        <v>1</v>
      </c>
      <c r="AB52" s="68" t="n">
        <v>1</v>
      </c>
      <c r="AC52" s="68" t="n">
        <v>1</v>
      </c>
      <c r="AD52" s="68"/>
      <c r="AE52" s="68" t="n">
        <v>1</v>
      </c>
      <c r="AF52" s="68" t="n">
        <v>1</v>
      </c>
      <c r="AG52" s="72" t="n">
        <f aca="false">SUM(B52:AF52)</f>
        <v>25</v>
      </c>
      <c r="AH52" s="73" t="str">
        <f aca="false">IF(AG52&gt;=0,"OK","NO")</f>
        <v>OK</v>
      </c>
    </row>
    <row r="53" customFormat="false" ht="15" hidden="false" customHeight="false" outlineLevel="0" collapsed="false">
      <c r="A53" s="67" t="s">
        <v>61</v>
      </c>
      <c r="B53" s="20"/>
      <c r="C53" s="68"/>
      <c r="D53" s="68" t="n">
        <v>1</v>
      </c>
      <c r="E53" s="68" t="n">
        <v>1</v>
      </c>
      <c r="F53" s="68" t="n">
        <v>1</v>
      </c>
      <c r="G53" s="68" t="n">
        <v>1</v>
      </c>
      <c r="H53" s="68" t="n">
        <v>1</v>
      </c>
      <c r="I53" s="68"/>
      <c r="J53" s="68" t="n">
        <v>1</v>
      </c>
      <c r="K53" s="68" t="n">
        <v>1</v>
      </c>
      <c r="L53" s="68" t="n">
        <v>1</v>
      </c>
      <c r="M53" s="68" t="n">
        <v>1</v>
      </c>
      <c r="N53" s="68" t="n">
        <v>1</v>
      </c>
      <c r="O53" s="68" t="n">
        <v>1</v>
      </c>
      <c r="P53" s="68"/>
      <c r="Q53" s="68" t="n">
        <v>1</v>
      </c>
      <c r="R53" s="68" t="n">
        <v>1</v>
      </c>
      <c r="S53" s="68" t="n">
        <v>1</v>
      </c>
      <c r="T53" s="68" t="n">
        <v>1</v>
      </c>
      <c r="U53" s="68" t="n">
        <v>1</v>
      </c>
      <c r="V53" s="68" t="n">
        <v>1</v>
      </c>
      <c r="W53" s="68"/>
      <c r="X53" s="68" t="n">
        <v>1</v>
      </c>
      <c r="Y53" s="68" t="n">
        <v>1</v>
      </c>
      <c r="Z53" s="68" t="n">
        <v>1</v>
      </c>
      <c r="AA53" s="68" t="n">
        <v>1</v>
      </c>
      <c r="AB53" s="68" t="n">
        <v>1</v>
      </c>
      <c r="AC53" s="68" t="n">
        <v>1</v>
      </c>
      <c r="AD53" s="68"/>
      <c r="AE53" s="68" t="n">
        <v>1</v>
      </c>
      <c r="AF53" s="68" t="n">
        <v>1</v>
      </c>
      <c r="AG53" s="72" t="n">
        <f aca="false">SUM(B53:AF53)</f>
        <v>25</v>
      </c>
      <c r="AH53" s="73" t="str">
        <f aca="false">IF(AG53&gt;=0,"OK","NO")</f>
        <v>OK</v>
      </c>
    </row>
    <row r="54" customFormat="false" ht="15.75" hidden="false" customHeight="false" outlineLevel="0" collapsed="false">
      <c r="A54" s="67" t="s">
        <v>64</v>
      </c>
      <c r="B54" s="20"/>
      <c r="C54" s="68"/>
      <c r="D54" s="68" t="n">
        <v>1</v>
      </c>
      <c r="E54" s="68" t="n">
        <v>1</v>
      </c>
      <c r="F54" s="68" t="n">
        <v>1</v>
      </c>
      <c r="G54" s="68" t="n">
        <v>1</v>
      </c>
      <c r="H54" s="68" t="n">
        <v>1</v>
      </c>
      <c r="I54" s="68"/>
      <c r="J54" s="68" t="n">
        <v>1</v>
      </c>
      <c r="K54" s="68" t="n">
        <v>1</v>
      </c>
      <c r="L54" s="68" t="n">
        <v>1</v>
      </c>
      <c r="M54" s="68" t="n">
        <v>1</v>
      </c>
      <c r="N54" s="68" t="n">
        <v>1</v>
      </c>
      <c r="O54" s="68" t="n">
        <v>1</v>
      </c>
      <c r="P54" s="68"/>
      <c r="Q54" s="68" t="n">
        <v>1</v>
      </c>
      <c r="R54" s="68" t="n">
        <v>1</v>
      </c>
      <c r="S54" s="68" t="n">
        <v>1</v>
      </c>
      <c r="T54" s="68" t="n">
        <v>1</v>
      </c>
      <c r="U54" s="68" t="n">
        <v>1</v>
      </c>
      <c r="V54" s="68" t="n">
        <v>1</v>
      </c>
      <c r="W54" s="68"/>
      <c r="X54" s="68" t="n">
        <v>1</v>
      </c>
      <c r="Y54" s="68" t="n">
        <v>1</v>
      </c>
      <c r="Z54" s="68" t="n">
        <v>1</v>
      </c>
      <c r="AA54" s="68" t="n">
        <v>1</v>
      </c>
      <c r="AB54" s="68" t="n">
        <v>1</v>
      </c>
      <c r="AC54" s="68" t="n">
        <v>1</v>
      </c>
      <c r="AD54" s="68"/>
      <c r="AE54" s="68" t="n">
        <v>1</v>
      </c>
      <c r="AF54" s="68" t="n">
        <v>1</v>
      </c>
      <c r="AG54" s="74" t="n">
        <f aca="false">SUM(B54:AF54)</f>
        <v>25</v>
      </c>
      <c r="AH54" s="75" t="str">
        <f aca="false">IF(AG54&gt;=8,"OK","NO")</f>
        <v>OK</v>
      </c>
    </row>
    <row r="56" customFormat="false" ht="15" hidden="false" customHeight="false" outlineLevel="0" collapsed="false">
      <c r="A56" s="91" t="s">
        <v>67</v>
      </c>
      <c r="B56" s="91"/>
      <c r="C56" s="91"/>
      <c r="D56" s="91"/>
    </row>
  </sheetData>
  <mergeCells count="11">
    <mergeCell ref="A1:AH1"/>
    <mergeCell ref="K4:T4"/>
    <mergeCell ref="K6:T6"/>
    <mergeCell ref="M7:N7"/>
    <mergeCell ref="K19:T19"/>
    <mergeCell ref="M20:N20"/>
    <mergeCell ref="K26:T26"/>
    <mergeCell ref="M27:N27"/>
    <mergeCell ref="K41:T41"/>
    <mergeCell ref="M42:N42"/>
    <mergeCell ref="A56:D56"/>
  </mergeCells>
  <conditionalFormatting sqref="AG30:AG39">
    <cfRule type="cellIs" priority="2" operator="lessThan" aboveAverage="0" equalAverage="0" bottom="0" percent="0" rank="0" text="" dxfId="9">
      <formula>2</formula>
    </cfRule>
    <cfRule type="cellIs" priority="3" operator="greaterThan" aboveAverage="0" equalAverage="0" bottom="0" percent="0" rank="0" text="" dxfId="10">
      <formula>2</formula>
    </cfRule>
    <cfRule type="cellIs" priority="4" operator="equal" aboveAverage="0" equalAverage="0" bottom="0" percent="0" rank="0" text="" dxfId="11">
      <formula>2</formula>
    </cfRule>
  </conditionalFormatting>
  <conditionalFormatting sqref="AG23:AG24">
    <cfRule type="cellIs" priority="5" operator="lessThan" aboveAverage="0" equalAverage="0" bottom="0" percent="0" rank="0" text="" dxfId="12">
      <formula>4</formula>
    </cfRule>
    <cfRule type="cellIs" priority="6" operator="greaterThan" aboveAverage="0" equalAverage="0" bottom="0" percent="0" rank="0" text="" dxfId="13">
      <formula>4</formula>
    </cfRule>
    <cfRule type="cellIs" priority="7" operator="equal" aboveAverage="0" equalAverage="0" bottom="0" percent="0" rank="0" text="" dxfId="14">
      <formula>4</formula>
    </cfRule>
  </conditionalFormatting>
  <conditionalFormatting sqref="X2">
    <cfRule type="containsText" priority="8" operator="containsText" aboveAverage="0" equalAverage="0" bottom="0" percent="0" rank="0" text="NO" dxfId="15">
      <formula>NOT(ISERROR(SEARCH("NO",X2)))</formula>
    </cfRule>
  </conditionalFormatting>
  <conditionalFormatting sqref="V2">
    <cfRule type="containsText" priority="9" operator="containsText" aboveAverage="0" equalAverage="0" bottom="0" percent="0" rank="0" text="OK+" dxfId="16">
      <formula>NOT(ISERROR(SEARCH("OK+",V2)))</formula>
    </cfRule>
    <cfRule type="containsText" priority="10" operator="containsText" aboveAverage="0" equalAverage="0" bottom="0" percent="0" rank="0" text="OK" dxfId="17">
      <formula>NOT(ISERROR(SEARCH("OK",V2)))</formula>
    </cfRule>
  </conditionalFormatting>
  <conditionalFormatting sqref="X2">
    <cfRule type="containsText" priority="11" operator="containsText" aboveAverage="0" equalAverage="0" bottom="0" percent="0" rank="0" text="NO" dxfId="18">
      <formula>NOT(ISERROR(SEARCH("NO",X2)))</formula>
    </cfRule>
  </conditionalFormatting>
  <conditionalFormatting sqref="W2">
    <cfRule type="containsText" priority="12" operator="containsText" aboveAverage="0" equalAverage="0" bottom="0" percent="0" rank="0" text="OK" dxfId="19">
      <formula>NOT(ISERROR(SEARCH("OK",W2)))</formula>
    </cfRule>
  </conditionalFormatting>
  <conditionalFormatting sqref="B45:T54">
    <cfRule type="cellIs" priority="13" operator="greaterThan" aboveAverage="0" equalAverage="0" bottom="0" percent="0" rank="0" text="" dxfId="20">
      <formula>1</formula>
    </cfRule>
    <cfRule type="containsText" priority="14" operator="containsText" aboveAverage="0" equalAverage="0" bottom="0" percent="0" rank="0" text="1" dxfId="21">
      <formula>NOT(ISERROR(SEARCH("1",B45)))</formula>
    </cfRule>
    <cfRule type="containsText" priority="15" operator="containsText" aboveAverage="0" equalAverage="0" bottom="0" percent="0" rank="0" text="1" dxfId="22">
      <formula>NOT(ISERROR(SEARCH("1",B45)))</formula>
    </cfRule>
  </conditionalFormatting>
  <conditionalFormatting sqref="X2">
    <cfRule type="containsText" priority="16" operator="containsText" aboveAverage="0" equalAverage="0" bottom="0" percent="0" rank="0" text="NO" dxfId="23">
      <formula>NOT(ISERROR(SEARCH("NO",X2)))</formula>
    </cfRule>
  </conditionalFormatting>
  <conditionalFormatting sqref="V2">
    <cfRule type="containsText" priority="17" operator="containsText" aboveAverage="0" equalAverage="0" bottom="0" percent="0" rank="0" text="OK+" dxfId="24">
      <formula>NOT(ISERROR(SEARCH("OK+",V2)))</formula>
    </cfRule>
    <cfRule type="containsText" priority="18" operator="containsText" aboveAverage="0" equalAverage="0" bottom="0" percent="0" rank="0" text="OK" dxfId="25">
      <formula>NOT(ISERROR(SEARCH("OK",V2)))</formula>
    </cfRule>
  </conditionalFormatting>
  <conditionalFormatting sqref="AG54">
    <cfRule type="cellIs" priority="19" operator="greaterThan" aboveAverage="0" equalAverage="0" bottom="0" percent="0" rank="0" text="" dxfId="26">
      <formula>8</formula>
    </cfRule>
    <cfRule type="cellIs" priority="20" operator="lessThan" aboveAverage="0" equalAverage="0" bottom="0" percent="0" rank="0" text="" dxfId="27">
      <formula>8</formula>
    </cfRule>
    <cfRule type="cellIs" priority="21" operator="equal" aboveAverage="0" equalAverage="0" bottom="0" percent="0" rank="0" text="" dxfId="28">
      <formula>8</formula>
    </cfRule>
  </conditionalFormatting>
  <conditionalFormatting sqref="AG51">
    <cfRule type="cellIs" priority="22" operator="greaterThan" aboveAverage="0" equalAverage="0" bottom="0" percent="0" rank="0" text="" dxfId="29">
      <formula>8</formula>
    </cfRule>
    <cfRule type="cellIs" priority="23" operator="lessThan" aboveAverage="0" equalAverage="0" bottom="0" percent="0" rank="0" text="" dxfId="30">
      <formula>8</formula>
    </cfRule>
    <cfRule type="cellIs" priority="24" operator="equal" aboveAverage="0" equalAverage="0" bottom="0" percent="0" rank="0" text="" dxfId="31">
      <formula>8</formula>
    </cfRule>
  </conditionalFormatting>
  <conditionalFormatting sqref="AG49">
    <cfRule type="cellIs" priority="25" operator="greaterThan" aboveAverage="0" equalAverage="0" bottom="0" percent="0" rank="0" text="" dxfId="32">
      <formula>8</formula>
    </cfRule>
    <cfRule type="cellIs" priority="26" operator="lessThan" aboveAverage="0" equalAverage="0" bottom="0" percent="0" rank="0" text="" dxfId="33">
      <formula>8</formula>
    </cfRule>
    <cfRule type="cellIs" priority="27" operator="equal" aboveAverage="0" equalAverage="0" bottom="0" percent="0" rank="0" text="" dxfId="34">
      <formula>8</formula>
    </cfRule>
  </conditionalFormatting>
  <conditionalFormatting sqref="AG47">
    <cfRule type="cellIs" priority="28" operator="greaterThan" aboveAverage="0" equalAverage="0" bottom="0" percent="0" rank="0" text="" dxfId="35">
      <formula>8</formula>
    </cfRule>
    <cfRule type="cellIs" priority="29" operator="lessThan" aboveAverage="0" equalAverage="0" bottom="0" percent="0" rank="0" text="" dxfId="36">
      <formula>8</formula>
    </cfRule>
    <cfRule type="cellIs" priority="30" operator="equal" aboveAverage="0" equalAverage="0" bottom="0" percent="0" rank="0" text="" dxfId="37">
      <formula>8</formula>
    </cfRule>
  </conditionalFormatting>
  <conditionalFormatting sqref="AG46">
    <cfRule type="cellIs" priority="31" operator="greaterThan" aboveAverage="0" equalAverage="0" bottom="0" percent="0" rank="0" text="" dxfId="38">
      <formula>8</formula>
    </cfRule>
    <cfRule type="cellIs" priority="32" operator="lessThan" aboveAverage="0" equalAverage="0" bottom="0" percent="0" rank="0" text="" dxfId="39">
      <formula>8</formula>
    </cfRule>
    <cfRule type="cellIs" priority="33" operator="equal" aboveAverage="0" equalAverage="0" bottom="0" percent="0" rank="0" text="" dxfId="40">
      <formula>8</formula>
    </cfRule>
  </conditionalFormatting>
  <conditionalFormatting sqref="AG53">
    <cfRule type="cellIs" priority="34" operator="greaterThan" aboveAverage="0" equalAverage="0" bottom="0" percent="0" rank="0" text="" dxfId="41">
      <formula>0</formula>
    </cfRule>
    <cfRule type="cellIs" priority="35" operator="equal" aboveAverage="0" equalAverage="0" bottom="0" percent="0" rank="0" text="" dxfId="42">
      <formula>0</formula>
    </cfRule>
  </conditionalFormatting>
  <conditionalFormatting sqref="AG52">
    <cfRule type="cellIs" priority="36" operator="greaterThan" aboveAverage="0" equalAverage="0" bottom="0" percent="0" rank="0" text="" dxfId="43">
      <formula>0</formula>
    </cfRule>
    <cfRule type="cellIs" priority="37" operator="equal" aboveAverage="0" equalAverage="0" bottom="0" percent="0" rank="0" text="" dxfId="44">
      <formula>0</formula>
    </cfRule>
  </conditionalFormatting>
  <conditionalFormatting sqref="AG50">
    <cfRule type="cellIs" priority="38" operator="greaterThan" aboveAverage="0" equalAverage="0" bottom="0" percent="0" rank="0" text="" dxfId="45">
      <formula>0</formula>
    </cfRule>
    <cfRule type="cellIs" priority="39" operator="equal" aboveAverage="0" equalAverage="0" bottom="0" percent="0" rank="0" text="" dxfId="46">
      <formula>0</formula>
    </cfRule>
  </conditionalFormatting>
  <conditionalFormatting sqref="AG48">
    <cfRule type="cellIs" priority="40" operator="greaterThan" aboveAverage="0" equalAverage="0" bottom="0" percent="0" rank="0" text="" dxfId="47">
      <formula>0</formula>
    </cfRule>
    <cfRule type="cellIs" priority="41" operator="equal" aboveAverage="0" equalAverage="0" bottom="0" percent="0" rank="0" text="" dxfId="48">
      <formula>0</formula>
    </cfRule>
  </conditionalFormatting>
  <conditionalFormatting sqref="AG45">
    <cfRule type="cellIs" priority="42" operator="greaterThan" aboveAverage="0" equalAverage="0" bottom="0" percent="0" rank="0" text="" dxfId="49">
      <formula>0</formula>
    </cfRule>
    <cfRule type="cellIs" priority="43" operator="equal" aboveAverage="0" equalAverage="0" bottom="0" percent="0" rank="0" text="" dxfId="50">
      <formula>0</formula>
    </cfRule>
  </conditionalFormatting>
  <conditionalFormatting sqref="V41">
    <cfRule type="containsText" priority="44" operator="containsText" aboveAverage="0" equalAverage="0" bottom="0" percent="0" rank="0" text="OK+" dxfId="51">
      <formula>NOT(ISERROR(SEARCH("OK+",V41)))</formula>
    </cfRule>
  </conditionalFormatting>
  <conditionalFormatting sqref="V41">
    <cfRule type="containsText" priority="45" operator="containsText" aboveAverage="0" equalAverage="0" bottom="0" percent="0" rank="0" text="OK+" dxfId="52">
      <formula>NOT(ISERROR(SEARCH("OK+",V41)))</formula>
    </cfRule>
  </conditionalFormatting>
  <conditionalFormatting sqref="X41">
    <cfRule type="containsText" priority="46" operator="containsText" aboveAverage="0" equalAverage="0" bottom="0" percent="0" rank="0" text="NO" dxfId="53">
      <formula>NOT(ISERROR(SEARCH("NO",X41)))</formula>
    </cfRule>
  </conditionalFormatting>
  <conditionalFormatting sqref="X41">
    <cfRule type="containsText" priority="47" operator="containsText" aboveAverage="0" equalAverage="0" bottom="0" percent="0" rank="0" text="NO" dxfId="54">
      <formula>NOT(ISERROR(SEARCH("NO",X41)))</formula>
    </cfRule>
  </conditionalFormatting>
  <conditionalFormatting sqref="X41">
    <cfRule type="containsText" priority="48" operator="containsText" aboveAverage="0" equalAverage="0" bottom="0" percent="0" rank="0" text="NO" dxfId="55">
      <formula>NOT(ISERROR(SEARCH("NO",X41)))</formula>
    </cfRule>
  </conditionalFormatting>
  <conditionalFormatting sqref="X41">
    <cfRule type="containsText" priority="49" operator="containsText" aboveAverage="0" equalAverage="0" bottom="0" percent="0" rank="0" text="1" dxfId="56">
      <formula>NOT(ISERROR(SEARCH("1",X41)))</formula>
    </cfRule>
  </conditionalFormatting>
  <conditionalFormatting sqref="AG15">
    <cfRule type="cellIs" priority="50" operator="greaterThan" aboveAverage="0" equalAverage="0" bottom="0" percent="0" rank="0" text="" dxfId="57">
      <formula>4</formula>
    </cfRule>
    <cfRule type="cellIs" priority="51" operator="lessThan" aboveAverage="0" equalAverage="0" bottom="0" percent="0" rank="0" text="" dxfId="58">
      <formula>4</formula>
    </cfRule>
    <cfRule type="cellIs" priority="52" operator="equal" aboveAverage="0" equalAverage="0" bottom="0" percent="0" rank="0" text="" dxfId="59">
      <formula>4</formula>
    </cfRule>
  </conditionalFormatting>
  <conditionalFormatting sqref="AG13">
    <cfRule type="cellIs" priority="53" operator="greaterThan" aboveAverage="0" equalAverage="0" bottom="0" percent="0" rank="0" text="" dxfId="60">
      <formula>4</formula>
    </cfRule>
    <cfRule type="cellIs" priority="54" operator="lessThan" aboveAverage="0" equalAverage="0" bottom="0" percent="0" rank="0" text="" dxfId="61">
      <formula>4</formula>
    </cfRule>
    <cfRule type="cellIs" priority="55" operator="equal" aboveAverage="0" equalAverage="0" bottom="0" percent="0" rank="0" text="" dxfId="62">
      <formula>4</formula>
    </cfRule>
  </conditionalFormatting>
  <conditionalFormatting sqref="AG11">
    <cfRule type="cellIs" priority="56" operator="greaterThan" aboveAverage="0" equalAverage="0" bottom="0" percent="0" rank="0" text="" dxfId="63">
      <formula>4</formula>
    </cfRule>
    <cfRule type="cellIs" priority="57" operator="lessThan" aboveAverage="0" equalAverage="0" bottom="0" percent="0" rank="0" text="" dxfId="64">
      <formula>4</formula>
    </cfRule>
    <cfRule type="cellIs" priority="58" operator="equal" aboveAverage="0" equalAverage="0" bottom="0" percent="0" rank="0" text="" dxfId="65">
      <formula>4</formula>
    </cfRule>
  </conditionalFormatting>
  <conditionalFormatting sqref="V26">
    <cfRule type="containsText" priority="59" operator="containsText" aboveAverage="0" equalAverage="0" bottom="0" percent="0" rank="0" text="OK+" dxfId="66">
      <formula>NOT(ISERROR(SEARCH("OK+",V26)))</formula>
    </cfRule>
  </conditionalFormatting>
  <conditionalFormatting sqref="X26">
    <cfRule type="containsText" priority="60" operator="containsText" aboveAverage="0" equalAverage="0" bottom="0" percent="0" rank="0" text="NO" dxfId="67">
      <formula>NOT(ISERROR(SEARCH("NO",X26)))</formula>
    </cfRule>
  </conditionalFormatting>
  <conditionalFormatting sqref="X26">
    <cfRule type="containsText" priority="61" operator="containsText" aboveAverage="0" equalAverage="0" bottom="0" percent="0" rank="0" text="NO" dxfId="68">
      <formula>NOT(ISERROR(SEARCH("NO",X26)))</formula>
    </cfRule>
  </conditionalFormatting>
  <conditionalFormatting sqref="X26">
    <cfRule type="containsText" priority="62" operator="containsText" aboveAverage="0" equalAverage="0" bottom="0" percent="0" rank="0" text="NO" dxfId="69">
      <formula>NOT(ISERROR(SEARCH("NO",X26)))</formula>
    </cfRule>
  </conditionalFormatting>
  <conditionalFormatting sqref="X26">
    <cfRule type="containsText" priority="63" operator="containsText" aboveAverage="0" equalAverage="0" bottom="0" percent="0" rank="0" text="1" dxfId="70">
      <formula>NOT(ISERROR(SEARCH("1",X26)))</formula>
    </cfRule>
  </conditionalFormatting>
  <conditionalFormatting sqref="V26">
    <cfRule type="containsText" priority="64" operator="containsText" aboveAverage="0" equalAverage="0" bottom="0" percent="0" rank="0" text="OK+" dxfId="71">
      <formula>NOT(ISERROR(SEARCH("OK+",V26)))</formula>
    </cfRule>
  </conditionalFormatting>
  <conditionalFormatting sqref="V19">
    <cfRule type="containsText" priority="65" operator="containsText" aboveAverage="0" equalAverage="0" bottom="0" percent="0" rank="0" text="OK+" dxfId="72">
      <formula>NOT(ISERROR(SEARCH("OK+",V19)))</formula>
    </cfRule>
  </conditionalFormatting>
  <conditionalFormatting sqref="X19">
    <cfRule type="containsText" priority="66" operator="containsText" aboveAverage="0" equalAverage="0" bottom="0" percent="0" rank="0" text="NO" dxfId="73">
      <formula>NOT(ISERROR(SEARCH("NO",X19)))</formula>
    </cfRule>
  </conditionalFormatting>
  <conditionalFormatting sqref="X19">
    <cfRule type="containsText" priority="67" operator="containsText" aboveAverage="0" equalAverage="0" bottom="0" percent="0" rank="0" text="NO" dxfId="74">
      <formula>NOT(ISERROR(SEARCH("NO",X19)))</formula>
    </cfRule>
  </conditionalFormatting>
  <conditionalFormatting sqref="X19">
    <cfRule type="containsText" priority="68" operator="containsText" aboveAverage="0" equalAverage="0" bottom="0" percent="0" rank="0" text="NO" dxfId="75">
      <formula>NOT(ISERROR(SEARCH("NO",X19)))</formula>
    </cfRule>
  </conditionalFormatting>
  <conditionalFormatting sqref="V6">
    <cfRule type="containsText" priority="69" operator="containsText" aboveAverage="0" equalAverage="0" bottom="0" percent="0" rank="0" text="OK+" dxfId="76">
      <formula>NOT(ISERROR(SEARCH("OK+",V6)))</formula>
    </cfRule>
  </conditionalFormatting>
  <conditionalFormatting sqref="X6">
    <cfRule type="containsText" priority="70" operator="containsText" aboveAverage="0" equalAverage="0" bottom="0" percent="0" rank="0" text="NO" dxfId="77">
      <formula>NOT(ISERROR(SEARCH("NO",X6)))</formula>
    </cfRule>
  </conditionalFormatting>
  <conditionalFormatting sqref="AG17">
    <cfRule type="cellIs" priority="71" operator="greaterThan" aboveAverage="0" equalAverage="0" bottom="0" percent="0" rank="0" text="" dxfId="78">
      <formula>0</formula>
    </cfRule>
    <cfRule type="cellIs" priority="72" operator="equal" aboveAverage="0" equalAverage="0" bottom="0" percent="0" rank="0" text="" dxfId="79">
      <formula>0</formula>
    </cfRule>
  </conditionalFormatting>
  <conditionalFormatting sqref="AG16">
    <cfRule type="cellIs" priority="73" operator="equal" aboveAverage="0" equalAverage="0" bottom="0" percent="0" rank="0" text="" dxfId="80">
      <formula>0</formula>
    </cfRule>
    <cfRule type="cellIs" priority="74" operator="greaterThan" aboveAverage="0" equalAverage="0" bottom="0" percent="0" rank="0" text="" dxfId="81">
      <formula>0</formula>
    </cfRule>
  </conditionalFormatting>
  <conditionalFormatting sqref="AG14">
    <cfRule type="cellIs" priority="75" operator="greaterThan" aboveAverage="0" equalAverage="0" bottom="0" percent="0" rank="0" text="" dxfId="82">
      <formula>0</formula>
    </cfRule>
    <cfRule type="cellIs" priority="76" operator="equal" aboveAverage="0" equalAverage="0" bottom="0" percent="0" rank="0" text="" dxfId="83">
      <formula>0</formula>
    </cfRule>
  </conditionalFormatting>
  <conditionalFormatting sqref="AG12">
    <cfRule type="cellIs" priority="77" operator="greaterThan" aboveAverage="0" equalAverage="0" bottom="0" percent="0" rank="0" text="" dxfId="84">
      <formula>0</formula>
    </cfRule>
    <cfRule type="cellIs" priority="78" operator="equal" aboveAverage="0" equalAverage="0" bottom="0" percent="0" rank="0" text="" dxfId="85">
      <formula>0</formula>
    </cfRule>
  </conditionalFormatting>
  <conditionalFormatting sqref="AG10">
    <cfRule type="cellIs" priority="79" operator="greaterThan" aboveAverage="0" equalAverage="0" bottom="0" percent="0" rank="0" text="" dxfId="86">
      <formula>0</formula>
    </cfRule>
    <cfRule type="cellIs" priority="80" operator="equal" aboveAverage="0" equalAverage="0" bottom="0" percent="0" rank="0" text="" dxfId="87">
      <formula>0</formula>
    </cfRule>
  </conditionalFormatting>
  <conditionalFormatting sqref="B10:AF17">
    <cfRule type="cellIs" priority="81" operator="greaterThan" aboveAverage="0" equalAverage="0" bottom="0" percent="0" rank="0" text="" dxfId="88">
      <formula>1</formula>
    </cfRule>
    <cfRule type="cellIs" priority="82" operator="greaterThan" aboveAverage="0" equalAverage="0" bottom="0" percent="0" rank="0" text="" dxfId="89">
      <formula>1</formula>
    </cfRule>
  </conditionalFormatting>
  <conditionalFormatting sqref="B30:AF39">
    <cfRule type="cellIs" priority="83" operator="greaterThan" aboveAverage="0" equalAverage="0" bottom="0" percent="0" rank="0" text="" dxfId="90">
      <formula>1</formula>
    </cfRule>
    <cfRule type="containsText" priority="84" operator="containsText" aboveAverage="0" equalAverage="0" bottom="0" percent="0" rank="0" text="1" dxfId="91">
      <formula>NOT(ISERROR(SEARCH("1",B30)))</formula>
    </cfRule>
    <cfRule type="containsText" priority="85" operator="containsText" aboveAverage="0" equalAverage="0" bottom="0" percent="0" rank="0" text="2" dxfId="92">
      <formula>NOT(ISERROR(SEARCH("2",B30)))</formula>
    </cfRule>
    <cfRule type="containsText" priority="86" operator="containsText" aboveAverage="0" equalAverage="0" bottom="0" percent="0" rank="0" text="1" dxfId="93">
      <formula>NOT(ISERROR(SEARCH("1",B30)))</formula>
    </cfRule>
  </conditionalFormatting>
  <conditionalFormatting sqref="B23:AF24">
    <cfRule type="cellIs" priority="87" operator="greaterThan" aboveAverage="0" equalAverage="0" bottom="0" percent="0" rank="0" text="" dxfId="94">
      <formula>1</formula>
    </cfRule>
    <cfRule type="containsText" priority="88" operator="containsText" aboveAverage="0" equalAverage="0" bottom="0" percent="0" rank="0" text="2" dxfId="95">
      <formula>NOT(ISERROR(SEARCH("2",B23)))</formula>
    </cfRule>
    <cfRule type="containsText" priority="89" operator="containsText" aboveAverage="0" equalAverage="0" bottom="0" percent="0" rank="0" text="1" dxfId="96">
      <formula>NOT(ISERROR(SEARCH("1",B23)))</formula>
    </cfRule>
  </conditionalFormatting>
  <conditionalFormatting sqref="B10:AF17 B45:AF54">
    <cfRule type="cellIs" priority="90" operator="greaterThan" aboveAverage="0" equalAverage="0" bottom="0" percent="0" rank="0" text="" dxfId="97">
      <formula>1</formula>
    </cfRule>
    <cfRule type="containsText" priority="91" operator="containsText" aboveAverage="0" equalAverage="0" bottom="0" percent="0" rank="0" text="1" dxfId="98">
      <formula>NOT(ISERROR(SEARCH("1",B10)))</formula>
    </cfRule>
  </conditionalFormatting>
  <conditionalFormatting sqref="K20:T20 B10:AF12 B10:J20 B22:AF24 B30:AF39 U10:U20 V10:W18 V20:W20 W19 X10:AF20 K10:T18 B45:AF54">
    <cfRule type="containsText" priority="92" operator="containsText" aboveAverage="0" equalAverage="0" bottom="0" percent="0" rank="0" text="1" dxfId="99">
      <formula>NOT(ISERROR(SEARCH("1",B10)))</formula>
    </cfRule>
  </conditionalFormatting>
  <conditionalFormatting sqref="X6 X2 AH10:AH24 AH45:AH54 X19 X26 X41 AH30:AH39">
    <cfRule type="containsText" priority="93" operator="containsText" aboveAverage="0" equalAverage="0" bottom="0" percent="0" rank="0" text="NO" dxfId="100">
      <formula>NOT(ISERROR(SEARCH("NO",X2)))</formula>
    </cfRule>
  </conditionalFormatting>
  <conditionalFormatting sqref="W6 W2 W19 W26 W41">
    <cfRule type="containsText" priority="94" operator="containsText" aboveAverage="0" equalAverage="0" bottom="0" percent="0" rank="0" text="OK" dxfId="101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8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5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G26" activeCellId="0" sqref="AG2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4.42"/>
    <col collapsed="false" customWidth="true" hidden="false" outlineLevel="0" max="5" min="3" style="0" width="4.29"/>
    <col collapsed="false" customWidth="true" hidden="false" outlineLevel="0" max="7" min="6" style="0" width="4"/>
    <col collapsed="false" customWidth="true" hidden="false" outlineLevel="0" max="8" min="8" style="0" width="4.14"/>
    <col collapsed="false" customWidth="true" hidden="false" outlineLevel="0" max="9" min="9" style="0" width="3.71"/>
    <col collapsed="false" customWidth="true" hidden="false" outlineLevel="0" max="10" min="10" style="0" width="4.71"/>
    <col collapsed="false" customWidth="true" hidden="false" outlineLevel="0" max="11" min="11" style="0" width="5"/>
    <col collapsed="false" customWidth="true" hidden="false" outlineLevel="0" max="12" min="12" style="0" width="4.42"/>
    <col collapsed="false" customWidth="true" hidden="false" outlineLevel="0" max="13" min="13" style="0" width="4.57"/>
    <col collapsed="false" customWidth="true" hidden="false" outlineLevel="0" max="14" min="14" style="0" width="4.86"/>
    <col collapsed="false" customWidth="true" hidden="false" outlineLevel="0" max="15" min="15" style="0" width="4.57"/>
    <col collapsed="false" customWidth="true" hidden="false" outlineLevel="0" max="16" min="16" style="0" width="4.29"/>
    <col collapsed="false" customWidth="true" hidden="false" outlineLevel="0" max="17" min="17" style="0" width="6"/>
    <col collapsed="false" customWidth="true" hidden="false" outlineLevel="0" max="18" min="18" style="0" width="5.57"/>
    <col collapsed="false" customWidth="true" hidden="false" outlineLevel="0" max="19" min="19" style="0" width="5.14"/>
    <col collapsed="false" customWidth="true" hidden="false" outlineLevel="0" max="20" min="20" style="0" width="4.42"/>
    <col collapsed="false" customWidth="true" hidden="false" outlineLevel="0" max="21" min="21" style="0" width="4.29"/>
    <col collapsed="false" customWidth="true" hidden="false" outlineLevel="0" max="22" min="22" style="0" width="4.57"/>
    <col collapsed="false" customWidth="true" hidden="false" outlineLevel="0" max="24" min="23" style="0" width="4.29"/>
    <col collapsed="false" customWidth="true" hidden="false" outlineLevel="0" max="25" min="25" style="0" width="4.14"/>
    <col collapsed="false" customWidth="true" hidden="false" outlineLevel="0" max="26" min="26" style="0" width="4"/>
    <col collapsed="false" customWidth="true" hidden="false" outlineLevel="0" max="27" min="27" style="0" width="4.14"/>
    <col collapsed="false" customWidth="true" hidden="false" outlineLevel="0" max="28" min="28" style="0" width="4.42"/>
    <col collapsed="false" customWidth="true" hidden="false" outlineLevel="0" max="30" min="29" style="0" width="4.71"/>
    <col collapsed="false" customWidth="true" hidden="false" outlineLevel="0" max="31" min="31" style="0" width="4.29"/>
    <col collapsed="false" customWidth="true" hidden="false" outlineLevel="0" max="32" min="32" style="0" width="4.14"/>
    <col collapsed="false" customWidth="true" hidden="false" outlineLevel="0" max="33" min="33" style="0" width="4.86"/>
    <col collapsed="false" customWidth="true" hidden="false" outlineLevel="0" max="34" min="34" style="0" width="4.57"/>
    <col collapsed="false" customWidth="true" hidden="false" outlineLevel="0" max="35" min="35" style="0" width="4.42"/>
  </cols>
  <sheetData>
    <row r="1" customFormat="false" ht="15.75" hidden="false" customHeight="false" outlineLevel="0" collapsed="false">
      <c r="A1" s="50" t="s">
        <v>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6"/>
      <c r="O2" s="51"/>
      <c r="P2" s="52" t="str">
        <f aca="false">'QUADRO GENERALE'!L15</f>
        <v>GIU</v>
      </c>
      <c r="Q2" s="53" t="n">
        <f aca="false">'QUADRO GENERALE'!L16</f>
        <v>2025</v>
      </c>
      <c r="R2" s="6"/>
      <c r="S2" s="3"/>
      <c r="T2" s="3"/>
      <c r="U2" s="3"/>
      <c r="V2" s="54" t="str">
        <f aca="false">IF(AND(OR(V6="OK+",V22="OK+",V38="OK+"),W2="OK"),"OK+","")</f>
        <v/>
      </c>
      <c r="W2" s="54" t="str">
        <f aca="false">IF(AND(W6="OK",W22="OK",W38="OK"),"OK","")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8" hidden="false" customHeight="tru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IF(AND(W6="OK",OR(AG10&gt;4,AG11&gt;4,AG12&gt;4,AG13&gt;4,AG14&gt;4,AG15&gt;4,AG16&gt;4,AG17&gt;4,AG18&gt;4,AG19&gt;4,AG20&gt;4)),"OK+","")</f>
        <v/>
      </c>
      <c r="W6" s="59" t="str">
        <f aca="false">IF(AND(AH10="OK",AH11="OK",AH12="OK",AH13="OK",AH14="OK",AH15="OK",AH16="OK",AH17="OK",AH18="OK",AH19="OK",AH20="OK"),"OK","")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69</v>
      </c>
      <c r="B10" s="20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9"/>
      <c r="AG10" s="70" t="n">
        <f aca="false">SUM(B10:AF10)</f>
        <v>0</v>
      </c>
      <c r="AH10" s="71" t="str">
        <f aca="false">IF(AG10&gt;=4,"OK","NO")</f>
        <v>NO</v>
      </c>
    </row>
    <row r="11" customFormat="false" ht="15" hidden="false" customHeight="false" outlineLevel="0" collapsed="false">
      <c r="A11" s="67" t="s">
        <v>70</v>
      </c>
      <c r="B11" s="68"/>
      <c r="C11" s="92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9"/>
      <c r="AG11" s="72" t="n">
        <f aca="false">SUM(B11:AF11)</f>
        <v>0</v>
      </c>
      <c r="AH11" s="73" t="str">
        <f aca="false">IF(AG11&gt;=4,"OK","NO")</f>
        <v>NO</v>
      </c>
    </row>
    <row r="12" customFormat="false" ht="15" hidden="false" customHeight="false" outlineLevel="0" collapsed="false">
      <c r="A12" s="67" t="s">
        <v>71</v>
      </c>
      <c r="B12" s="68"/>
      <c r="C12" s="92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20"/>
      <c r="Y12" s="20"/>
      <c r="Z12" s="68"/>
      <c r="AA12" s="68"/>
      <c r="AB12" s="68"/>
      <c r="AC12" s="68"/>
      <c r="AD12" s="20"/>
      <c r="AE12" s="68"/>
      <c r="AF12" s="69"/>
      <c r="AG12" s="72" t="n">
        <f aca="false">SUM(B12:AF12)</f>
        <v>0</v>
      </c>
      <c r="AH12" s="73" t="str">
        <f aca="false">IF(AG12&gt;=4,"OK","NO")</f>
        <v>NO</v>
      </c>
    </row>
    <row r="13" customFormat="false" ht="15" hidden="false" customHeight="false" outlineLevel="0" collapsed="false">
      <c r="A13" s="67" t="s">
        <v>72</v>
      </c>
      <c r="B13" s="68"/>
      <c r="C13" s="92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20"/>
      <c r="X13" s="68"/>
      <c r="Y13" s="68"/>
      <c r="Z13" s="68"/>
      <c r="AA13" s="68"/>
      <c r="AB13" s="68"/>
      <c r="AC13" s="68"/>
      <c r="AD13" s="68"/>
      <c r="AE13" s="68"/>
      <c r="AF13" s="69"/>
      <c r="AG13" s="72" t="n">
        <f aca="false">SUM(B13:AF13)</f>
        <v>0</v>
      </c>
      <c r="AH13" s="73" t="str">
        <f aca="false">IF(AG13&gt;=4,"OK","NO")</f>
        <v>NO</v>
      </c>
    </row>
    <row r="14" customFormat="false" ht="15" hidden="false" customHeight="false" outlineLevel="0" collapsed="false">
      <c r="A14" s="67" t="s">
        <v>73</v>
      </c>
      <c r="B14" s="68"/>
      <c r="C14" s="92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 t="n">
        <v>2</v>
      </c>
      <c r="U14" s="68"/>
      <c r="V14" s="68"/>
      <c r="W14" s="20"/>
      <c r="X14" s="68"/>
      <c r="Y14" s="68"/>
      <c r="Z14" s="20"/>
      <c r="AA14" s="68"/>
      <c r="AB14" s="68"/>
      <c r="AC14" s="68"/>
      <c r="AD14" s="68"/>
      <c r="AE14" s="68"/>
      <c r="AF14" s="69"/>
      <c r="AG14" s="72" t="n">
        <f aca="false">SUM(B14:AF14)</f>
        <v>2</v>
      </c>
      <c r="AH14" s="73" t="str">
        <f aca="false">IF(AG14&gt;=4,"OK","NO")</f>
        <v>NO</v>
      </c>
    </row>
    <row r="15" customFormat="false" ht="15" hidden="false" customHeight="false" outlineLevel="0" collapsed="false">
      <c r="A15" s="67" t="s">
        <v>74</v>
      </c>
      <c r="B15" s="20"/>
      <c r="C15" s="92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20"/>
      <c r="X15" s="20"/>
      <c r="Y15" s="68"/>
      <c r="Z15" s="68"/>
      <c r="AA15" s="68"/>
      <c r="AB15" s="68"/>
      <c r="AC15" s="68"/>
      <c r="AD15" s="68"/>
      <c r="AE15" s="68"/>
      <c r="AF15" s="69"/>
      <c r="AG15" s="72" t="n">
        <f aca="false">SUM(B15:AF15)</f>
        <v>0</v>
      </c>
      <c r="AH15" s="73" t="str">
        <f aca="false">IF(AG15&gt;=4,"OK","NO")</f>
        <v>NO</v>
      </c>
    </row>
    <row r="16" customFormat="false" ht="15" hidden="false" customHeight="false" outlineLevel="0" collapsed="false">
      <c r="A16" s="67" t="s">
        <v>75</v>
      </c>
      <c r="B16" s="68"/>
      <c r="C16" s="92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9"/>
      <c r="AG16" s="72" t="n">
        <f aca="false">SUM(B16:AF16)</f>
        <v>0</v>
      </c>
      <c r="AH16" s="73" t="str">
        <f aca="false">IF(AG16&gt;=4,"OK","NO")</f>
        <v>NO</v>
      </c>
    </row>
    <row r="17" customFormat="false" ht="15" hidden="false" customHeight="false" outlineLevel="0" collapsed="false">
      <c r="A17" s="67" t="s">
        <v>76</v>
      </c>
      <c r="B17" s="68"/>
      <c r="C17" s="92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20"/>
      <c r="X17" s="68"/>
      <c r="Y17" s="68"/>
      <c r="Z17" s="68"/>
      <c r="AA17" s="68"/>
      <c r="AB17" s="68"/>
      <c r="AC17" s="68"/>
      <c r="AD17" s="68"/>
      <c r="AE17" s="68"/>
      <c r="AF17" s="69"/>
      <c r="AG17" s="72" t="n">
        <f aca="false">SUM(B17:AF17)</f>
        <v>0</v>
      </c>
      <c r="AH17" s="73" t="str">
        <f aca="false">IF(AG17&gt;=4,"OK","NO")</f>
        <v>NO</v>
      </c>
    </row>
    <row r="18" customFormat="false" ht="15" hidden="false" customHeight="false" outlineLevel="0" collapsed="false">
      <c r="A18" s="67" t="s">
        <v>77</v>
      </c>
      <c r="B18" s="68"/>
      <c r="C18" s="92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20"/>
      <c r="X18" s="20"/>
      <c r="Y18" s="20"/>
      <c r="Z18" s="68"/>
      <c r="AA18" s="68"/>
      <c r="AB18" s="68"/>
      <c r="AC18" s="68"/>
      <c r="AD18" s="68"/>
      <c r="AE18" s="68"/>
      <c r="AF18" s="69"/>
      <c r="AG18" s="72" t="n">
        <f aca="false">SUM(B18:AF18)</f>
        <v>0</v>
      </c>
      <c r="AH18" s="73" t="str">
        <f aca="false">IF(AG18&gt;=4,"OK","NO")</f>
        <v>NO</v>
      </c>
    </row>
    <row r="19" customFormat="false" ht="15" hidden="false" customHeight="false" outlineLevel="0" collapsed="false">
      <c r="A19" s="67" t="s">
        <v>78</v>
      </c>
      <c r="B19" s="68"/>
      <c r="C19" s="92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20"/>
      <c r="AC19" s="20"/>
      <c r="AD19" s="20"/>
      <c r="AE19" s="20"/>
      <c r="AF19" s="69"/>
      <c r="AG19" s="72" t="n">
        <f aca="false">SUM(B19:AF19)</f>
        <v>0</v>
      </c>
      <c r="AH19" s="73" t="str">
        <f aca="false">IF(AG19&gt;=4,"OK","NO")</f>
        <v>NO</v>
      </c>
    </row>
    <row r="20" customFormat="false" ht="15.75" hidden="false" customHeight="false" outlineLevel="0" collapsed="false">
      <c r="A20" s="67" t="s">
        <v>79</v>
      </c>
      <c r="B20" s="68"/>
      <c r="C20" s="92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20"/>
      <c r="AC20" s="20"/>
      <c r="AD20" s="20"/>
      <c r="AE20" s="20"/>
      <c r="AF20" s="69"/>
      <c r="AG20" s="74" t="n">
        <f aca="false">SUM(B20:AF20)</f>
        <v>0</v>
      </c>
      <c r="AH20" s="75" t="str">
        <f aca="false">IF(AG20&gt;=4,"OK","NO")</f>
        <v>NO</v>
      </c>
    </row>
    <row r="21" customFormat="false" ht="15.75" hidden="false" customHeight="false" outlineLevel="0" collapsed="false">
      <c r="A21" s="76"/>
      <c r="C21" s="83"/>
    </row>
    <row r="22" customFormat="false" ht="19.5" hidden="false" customHeight="true" outlineLevel="0" collapsed="false">
      <c r="K22" s="57" t="s">
        <v>65</v>
      </c>
      <c r="L22" s="57"/>
      <c r="M22" s="57"/>
      <c r="N22" s="57"/>
      <c r="O22" s="57"/>
      <c r="P22" s="57"/>
      <c r="Q22" s="57"/>
      <c r="R22" s="57"/>
      <c r="S22" s="57"/>
      <c r="T22" s="57"/>
      <c r="V22" s="58" t="str">
        <f aca="false">IF(AND(W22="OK",OR(AG26&gt;2,AG27&gt;2,AG28&gt;2,AG29&gt;2,AG30&gt;2,AG31&gt;2,AG32&gt;2,AG33&gt;2,AG34&gt;2,AG35&gt;2,AG36&gt;2)),"OK+","")</f>
        <v/>
      </c>
      <c r="W22" s="59" t="str">
        <f aca="false">IF(AND(AH26="OK",AH27="OK",AH28="OK",AH29="OK",AH30="OK",AH31="OK",AH32="OK",AH33="OK",AH34="OK",AH35="OK",AH36="OK"),"OK","")</f>
        <v/>
      </c>
      <c r="X22" s="55" t="str">
        <f aca="false">IF(OR(V22="OK+",W22="OK"),"","NO")</f>
        <v>NO</v>
      </c>
    </row>
    <row r="23" customFormat="false" ht="15" hidden="false" customHeight="false" outlineLevel="0" collapsed="false">
      <c r="E23" s="30"/>
      <c r="F23" s="30"/>
      <c r="G23" s="30"/>
      <c r="H23" s="30"/>
      <c r="I23" s="30"/>
      <c r="J23" s="30"/>
      <c r="K23" s="30"/>
      <c r="L23" s="30"/>
      <c r="M23" s="3"/>
      <c r="N23" s="3"/>
    </row>
    <row r="24" customFormat="false" ht="15" hidden="false" customHeight="false" outlineLevel="0" collapsed="false">
      <c r="A24" s="60" t="s">
        <v>53</v>
      </c>
      <c r="B24" s="61" t="n">
        <v>1</v>
      </c>
      <c r="C24" s="61" t="n">
        <v>2</v>
      </c>
      <c r="D24" s="61" t="n">
        <v>3</v>
      </c>
      <c r="E24" s="61" t="n">
        <v>4</v>
      </c>
      <c r="F24" s="61" t="n">
        <v>5</v>
      </c>
      <c r="G24" s="61" t="n">
        <v>6</v>
      </c>
      <c r="H24" s="61" t="n">
        <v>7</v>
      </c>
      <c r="I24" s="61" t="n">
        <v>8</v>
      </c>
      <c r="J24" s="61" t="n">
        <v>9</v>
      </c>
      <c r="K24" s="61" t="n">
        <v>10</v>
      </c>
      <c r="L24" s="61" t="n">
        <v>11</v>
      </c>
      <c r="M24" s="61" t="n">
        <v>12</v>
      </c>
      <c r="N24" s="61" t="n">
        <v>13</v>
      </c>
      <c r="O24" s="61" t="n">
        <v>14</v>
      </c>
      <c r="P24" s="61" t="n">
        <v>15</v>
      </c>
      <c r="Q24" s="61" t="n">
        <v>16</v>
      </c>
      <c r="R24" s="61" t="n">
        <v>17</v>
      </c>
      <c r="S24" s="61" t="n">
        <v>18</v>
      </c>
      <c r="T24" s="61" t="n">
        <v>19</v>
      </c>
      <c r="U24" s="61" t="n">
        <v>20</v>
      </c>
      <c r="V24" s="61" t="n">
        <v>21</v>
      </c>
      <c r="W24" s="61" t="n">
        <v>22</v>
      </c>
      <c r="X24" s="61" t="n">
        <v>23</v>
      </c>
      <c r="Y24" s="61" t="n">
        <v>24</v>
      </c>
      <c r="Z24" s="61" t="n">
        <v>25</v>
      </c>
      <c r="AA24" s="61" t="n">
        <v>26</v>
      </c>
      <c r="AB24" s="61" t="n">
        <v>27</v>
      </c>
      <c r="AC24" s="61" t="n">
        <v>28</v>
      </c>
      <c r="AD24" s="61" t="n">
        <v>29</v>
      </c>
      <c r="AE24" s="61" t="n">
        <v>30</v>
      </c>
      <c r="AF24" s="61" t="n">
        <v>31</v>
      </c>
    </row>
    <row r="25" customFormat="false" ht="15.75" hidden="false" customHeight="false" outlineLevel="0" collapsed="false">
      <c r="B25" s="90"/>
      <c r="E25" s="9"/>
      <c r="O25" s="30"/>
      <c r="P25" s="30"/>
    </row>
    <row r="26" customFormat="false" ht="15.75" hidden="false" customHeight="false" outlineLevel="0" collapsed="false">
      <c r="A26" s="67" t="s">
        <v>69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5"/>
      <c r="AG26" s="70" t="n">
        <f aca="false">SUM(B26:AF26)</f>
        <v>0</v>
      </c>
      <c r="AH26" s="71" t="str">
        <f aca="false">IF(AG26&gt;=2,"OK","NO")</f>
        <v>NO</v>
      </c>
      <c r="AJ26" s="0" t="s">
        <v>80</v>
      </c>
    </row>
    <row r="27" customFormat="false" ht="15.75" hidden="false" customHeight="false" outlineLevel="0" collapsed="false">
      <c r="A27" s="67" t="s">
        <v>70</v>
      </c>
      <c r="B27" s="84"/>
      <c r="C27" s="87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5"/>
      <c r="AG27" s="70" t="n">
        <f aca="false">SUM(B27:AF27)</f>
        <v>0</v>
      </c>
      <c r="AH27" s="71" t="str">
        <f aca="false">IF(AG27&gt;=2,"OK","NO")</f>
        <v>NO</v>
      </c>
    </row>
    <row r="28" customFormat="false" ht="15.75" hidden="false" customHeight="false" outlineLevel="0" collapsed="false">
      <c r="A28" s="67" t="s">
        <v>71</v>
      </c>
      <c r="B28" s="84"/>
      <c r="C28" s="87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5"/>
      <c r="AG28" s="70" t="n">
        <f aca="false">SUM(B28:AF28)</f>
        <v>0</v>
      </c>
      <c r="AH28" s="71" t="str">
        <f aca="false">IF(AG28&gt;=2,"OK","NO")</f>
        <v>NO</v>
      </c>
    </row>
    <row r="29" customFormat="false" ht="15.75" hidden="false" customHeight="false" outlineLevel="0" collapsed="false">
      <c r="A29" s="67" t="s">
        <v>72</v>
      </c>
      <c r="B29" s="84"/>
      <c r="C29" s="87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5"/>
      <c r="AG29" s="70" t="n">
        <f aca="false">SUM(B29:AF29)</f>
        <v>0</v>
      </c>
      <c r="AH29" s="71" t="str">
        <f aca="false">IF(AG29&gt;=2,"OK","NO")</f>
        <v>NO</v>
      </c>
    </row>
    <row r="30" customFormat="false" ht="15.75" hidden="false" customHeight="false" outlineLevel="0" collapsed="false">
      <c r="A30" s="67" t="s">
        <v>73</v>
      </c>
      <c r="B30" s="84"/>
      <c r="C30" s="87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5"/>
      <c r="AG30" s="70" t="n">
        <f aca="false">SUM(B30:AF30)</f>
        <v>0</v>
      </c>
      <c r="AH30" s="71" t="str">
        <f aca="false">IF(AG30&gt;=2,"OK","NO")</f>
        <v>NO</v>
      </c>
    </row>
    <row r="31" customFormat="false" ht="15.75" hidden="false" customHeight="false" outlineLevel="0" collapsed="false">
      <c r="A31" s="67" t="s">
        <v>74</v>
      </c>
      <c r="B31" s="84"/>
      <c r="C31" s="87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5"/>
      <c r="AG31" s="70" t="n">
        <f aca="false">SUM(B31:AF31)</f>
        <v>0</v>
      </c>
      <c r="AH31" s="71" t="str">
        <f aca="false">IF(AG31&gt;=2,"OK","NO")</f>
        <v>NO</v>
      </c>
    </row>
    <row r="32" customFormat="false" ht="15.75" hidden="false" customHeight="false" outlineLevel="0" collapsed="false">
      <c r="A32" s="67" t="s">
        <v>75</v>
      </c>
      <c r="B32" s="84"/>
      <c r="C32" s="87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5"/>
      <c r="AG32" s="70" t="n">
        <f aca="false">SUM(B32:AF32)</f>
        <v>0</v>
      </c>
      <c r="AH32" s="71" t="str">
        <f aca="false">IF(AG32&gt;=2,"OK","NO")</f>
        <v>NO</v>
      </c>
    </row>
    <row r="33" customFormat="false" ht="15.75" hidden="false" customHeight="false" outlineLevel="0" collapsed="false">
      <c r="A33" s="67" t="s">
        <v>76</v>
      </c>
      <c r="B33" s="84"/>
      <c r="C33" s="87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5"/>
      <c r="AG33" s="70" t="n">
        <f aca="false">SUM(B33:AF33)</f>
        <v>0</v>
      </c>
      <c r="AH33" s="71" t="str">
        <f aca="false">IF(AG33&gt;=2,"OK","NO")</f>
        <v>NO</v>
      </c>
    </row>
    <row r="34" customFormat="false" ht="15.75" hidden="false" customHeight="false" outlineLevel="0" collapsed="false">
      <c r="A34" s="67" t="s">
        <v>77</v>
      </c>
      <c r="B34" s="84"/>
      <c r="C34" s="87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5"/>
      <c r="AG34" s="70" t="n">
        <f aca="false">SUM(B34:AF34)</f>
        <v>0</v>
      </c>
      <c r="AH34" s="71" t="str">
        <f aca="false">IF(AG34&gt;=2,"OK","NO")</f>
        <v>NO</v>
      </c>
    </row>
    <row r="35" customFormat="false" ht="15.75" hidden="false" customHeight="false" outlineLevel="0" collapsed="false">
      <c r="A35" s="67" t="s">
        <v>78</v>
      </c>
      <c r="B35" s="84"/>
      <c r="C35" s="87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5"/>
      <c r="AG35" s="70" t="n">
        <f aca="false">SUM(B35:AF35)</f>
        <v>0</v>
      </c>
      <c r="AH35" s="71" t="str">
        <f aca="false">IF(AG35&gt;=2,"OK","NO")</f>
        <v>NO</v>
      </c>
    </row>
    <row r="36" customFormat="false" ht="15" hidden="false" customHeight="false" outlineLevel="0" collapsed="false">
      <c r="A36" s="67" t="s">
        <v>79</v>
      </c>
      <c r="B36" s="84"/>
      <c r="C36" s="87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5"/>
      <c r="AG36" s="70" t="n">
        <f aca="false">SUM(B36:AF36)</f>
        <v>0</v>
      </c>
      <c r="AH36" s="71" t="str">
        <f aca="false">IF(AG36&gt;=2,"OK","NO")</f>
        <v>NO</v>
      </c>
    </row>
    <row r="37" customFormat="false" ht="15.75" hidden="false" customHeight="false" outlineLevel="0" collapsed="false"/>
    <row r="38" customFormat="false" ht="20.25" hidden="false" customHeight="true" outlineLevel="0" collapsed="false">
      <c r="A38" s="76"/>
      <c r="K38" s="57" t="s">
        <v>66</v>
      </c>
      <c r="L38" s="57"/>
      <c r="M38" s="57"/>
      <c r="N38" s="57"/>
      <c r="O38" s="57"/>
      <c r="P38" s="57"/>
      <c r="Q38" s="57"/>
      <c r="R38" s="57"/>
      <c r="S38" s="57"/>
      <c r="T38" s="57"/>
      <c r="V38" s="55" t="str">
        <f aca="false">IF(AND(W38="OK",OR(AG42&gt;8,AG43&gt;8,AG44&gt;8,AG45&gt;8,AG46&gt;8,AG47&gt;8,AG48&gt;8,AG49&gt;8,AG50&gt;8,AG51&gt;8,AG52&gt;8)),"OK+","")</f>
        <v>OK+</v>
      </c>
      <c r="W38" s="59" t="str">
        <f aca="false">IF(AND(AH42="OK",AH43="OK",AH44="OK",AH45="OK",AH46="OK",AH47="OK",AH48="OK",AH49="OK",AH50="OK",AH51="OK",AH52="OK"),"OK","")</f>
        <v>OK</v>
      </c>
      <c r="X38" s="55" t="str">
        <f aca="false">IF(OR(V38="OK+",W38="OK"),"","NO")</f>
        <v/>
      </c>
    </row>
    <row r="39" customFormat="false" ht="15" hidden="false" customHeight="false" outlineLevel="0" collapsed="false">
      <c r="E39" s="30"/>
      <c r="F39" s="30"/>
      <c r="G39" s="30"/>
      <c r="H39" s="30"/>
      <c r="I39" s="30"/>
      <c r="J39" s="30"/>
      <c r="K39" s="30"/>
      <c r="L39" s="30"/>
      <c r="M39" s="3"/>
      <c r="N39" s="3"/>
      <c r="AG39" s="30" t="s">
        <v>52</v>
      </c>
    </row>
    <row r="40" customFormat="false" ht="15" hidden="false" customHeight="false" outlineLevel="0" collapsed="false">
      <c r="A40" s="60" t="s">
        <v>53</v>
      </c>
      <c r="B40" s="89" t="n">
        <v>1</v>
      </c>
      <c r="C40" s="89" t="n">
        <v>2</v>
      </c>
      <c r="D40" s="61" t="n">
        <v>3</v>
      </c>
      <c r="E40" s="61" t="n">
        <v>4</v>
      </c>
      <c r="F40" s="61" t="n">
        <v>5</v>
      </c>
      <c r="G40" s="61" t="n">
        <v>6</v>
      </c>
      <c r="H40" s="61" t="n">
        <v>7</v>
      </c>
      <c r="I40" s="61" t="n">
        <v>8</v>
      </c>
      <c r="J40" s="61" t="n">
        <v>9</v>
      </c>
      <c r="K40" s="61" t="n">
        <v>10</v>
      </c>
      <c r="L40" s="61" t="n">
        <v>11</v>
      </c>
      <c r="M40" s="61" t="n">
        <v>12</v>
      </c>
      <c r="N40" s="61" t="n">
        <v>13</v>
      </c>
      <c r="O40" s="61" t="n">
        <v>14</v>
      </c>
      <c r="P40" s="61" t="n">
        <v>15</v>
      </c>
      <c r="Q40" s="61" t="n">
        <v>16</v>
      </c>
      <c r="R40" s="61" t="n">
        <v>17</v>
      </c>
      <c r="S40" s="61" t="n">
        <v>18</v>
      </c>
      <c r="T40" s="61" t="n">
        <v>19</v>
      </c>
      <c r="U40" s="61" t="n">
        <v>20</v>
      </c>
      <c r="V40" s="61" t="n">
        <v>21</v>
      </c>
      <c r="W40" s="61" t="n">
        <v>22</v>
      </c>
      <c r="X40" s="61" t="n">
        <v>23</v>
      </c>
      <c r="Y40" s="61" t="n">
        <v>24</v>
      </c>
      <c r="Z40" s="61" t="n">
        <v>25</v>
      </c>
      <c r="AA40" s="61" t="n">
        <v>26</v>
      </c>
      <c r="AB40" s="61" t="n">
        <v>27</v>
      </c>
      <c r="AC40" s="61" t="n">
        <v>28</v>
      </c>
      <c r="AD40" s="61" t="n">
        <v>29</v>
      </c>
      <c r="AE40" s="61" t="n">
        <v>30</v>
      </c>
      <c r="AF40" s="61" t="n">
        <v>31</v>
      </c>
      <c r="AG40" s="12"/>
      <c r="AH40" s="12"/>
    </row>
    <row r="41" customFormat="false" ht="15.75" hidden="false" customHeight="false" outlineLevel="0" collapsed="false">
      <c r="B41" s="90"/>
      <c r="E41" s="9"/>
      <c r="O41" s="30"/>
      <c r="P41" s="30"/>
    </row>
    <row r="42" customFormat="false" ht="15" hidden="false" customHeight="false" outlineLevel="0" collapsed="false">
      <c r="A42" s="67" t="s">
        <v>69</v>
      </c>
      <c r="B42" s="20"/>
      <c r="C42" s="68"/>
      <c r="D42" s="68" t="n">
        <v>1</v>
      </c>
      <c r="E42" s="68" t="n">
        <v>1</v>
      </c>
      <c r="F42" s="68" t="n">
        <v>1</v>
      </c>
      <c r="G42" s="68" t="n">
        <v>1</v>
      </c>
      <c r="H42" s="68" t="n">
        <v>1</v>
      </c>
      <c r="I42" s="68"/>
      <c r="J42" s="68" t="n">
        <v>1</v>
      </c>
      <c r="K42" s="68" t="n">
        <v>1</v>
      </c>
      <c r="L42" s="68" t="n">
        <v>1</v>
      </c>
      <c r="M42" s="68" t="n">
        <v>1</v>
      </c>
      <c r="N42" s="68" t="n">
        <v>1</v>
      </c>
      <c r="O42" s="68" t="n">
        <v>1</v>
      </c>
      <c r="P42" s="68"/>
      <c r="Q42" s="68" t="n">
        <v>1</v>
      </c>
      <c r="R42" s="68" t="n">
        <v>1</v>
      </c>
      <c r="S42" s="68" t="n">
        <v>1</v>
      </c>
      <c r="T42" s="68" t="n">
        <v>1</v>
      </c>
      <c r="U42" s="68" t="n">
        <v>1</v>
      </c>
      <c r="V42" s="68" t="n">
        <v>1</v>
      </c>
      <c r="W42" s="68"/>
      <c r="X42" s="68" t="n">
        <v>1</v>
      </c>
      <c r="Y42" s="68" t="n">
        <v>1</v>
      </c>
      <c r="Z42" s="68" t="n">
        <v>1</v>
      </c>
      <c r="AA42" s="68" t="n">
        <v>1</v>
      </c>
      <c r="AB42" s="68" t="n">
        <v>1</v>
      </c>
      <c r="AC42" s="68" t="n">
        <v>1</v>
      </c>
      <c r="AD42" s="68"/>
      <c r="AE42" s="68" t="n">
        <v>1</v>
      </c>
      <c r="AF42" s="68" t="n">
        <v>1</v>
      </c>
      <c r="AG42" s="70" t="n">
        <f aca="false">SUM(B42:AF42)</f>
        <v>25</v>
      </c>
      <c r="AH42" s="71" t="str">
        <f aca="false">IF(AG42&gt;=8,"OK","NO")</f>
        <v>OK</v>
      </c>
    </row>
    <row r="43" customFormat="false" ht="15" hidden="false" customHeight="false" outlineLevel="0" collapsed="false">
      <c r="A43" s="67" t="s">
        <v>70</v>
      </c>
      <c r="B43" s="20"/>
      <c r="C43" s="68"/>
      <c r="D43" s="68" t="n">
        <v>1</v>
      </c>
      <c r="E43" s="68" t="n">
        <v>1</v>
      </c>
      <c r="F43" s="68" t="n">
        <v>1</v>
      </c>
      <c r="G43" s="68" t="n">
        <v>1</v>
      </c>
      <c r="H43" s="68" t="n">
        <v>1</v>
      </c>
      <c r="I43" s="68"/>
      <c r="J43" s="68" t="n">
        <v>1</v>
      </c>
      <c r="K43" s="68" t="n">
        <v>1</v>
      </c>
      <c r="L43" s="68" t="n">
        <v>1</v>
      </c>
      <c r="M43" s="68" t="n">
        <v>1</v>
      </c>
      <c r="N43" s="68" t="n">
        <v>1</v>
      </c>
      <c r="O43" s="68" t="n">
        <v>1</v>
      </c>
      <c r="P43" s="68"/>
      <c r="Q43" s="68" t="n">
        <v>1</v>
      </c>
      <c r="R43" s="68" t="n">
        <v>1</v>
      </c>
      <c r="S43" s="68" t="n">
        <v>1</v>
      </c>
      <c r="T43" s="68" t="n">
        <v>1</v>
      </c>
      <c r="U43" s="68" t="n">
        <v>1</v>
      </c>
      <c r="V43" s="68" t="n">
        <v>1</v>
      </c>
      <c r="W43" s="68"/>
      <c r="X43" s="68" t="n">
        <v>1</v>
      </c>
      <c r="Y43" s="68" t="n">
        <v>1</v>
      </c>
      <c r="Z43" s="68" t="n">
        <v>1</v>
      </c>
      <c r="AA43" s="68" t="n">
        <v>1</v>
      </c>
      <c r="AB43" s="68" t="n">
        <v>1</v>
      </c>
      <c r="AC43" s="68" t="n">
        <v>1</v>
      </c>
      <c r="AD43" s="68"/>
      <c r="AE43" s="68" t="n">
        <v>1</v>
      </c>
      <c r="AF43" s="68" t="n">
        <v>1</v>
      </c>
      <c r="AG43" s="72" t="n">
        <f aca="false">SUM(B43:AF43)</f>
        <v>25</v>
      </c>
      <c r="AH43" s="73" t="str">
        <f aca="false">IF(AG43&gt;=8,"OK","NO")</f>
        <v>OK</v>
      </c>
    </row>
    <row r="44" customFormat="false" ht="15" hidden="false" customHeight="false" outlineLevel="0" collapsed="false">
      <c r="A44" s="67" t="s">
        <v>71</v>
      </c>
      <c r="B44" s="20"/>
      <c r="C44" s="68"/>
      <c r="D44" s="68" t="n">
        <v>1</v>
      </c>
      <c r="E44" s="68" t="n">
        <v>1</v>
      </c>
      <c r="F44" s="68" t="n">
        <v>1</v>
      </c>
      <c r="G44" s="68" t="n">
        <v>1</v>
      </c>
      <c r="H44" s="68" t="n">
        <v>1</v>
      </c>
      <c r="I44" s="68"/>
      <c r="J44" s="68" t="n">
        <v>1</v>
      </c>
      <c r="K44" s="68" t="n">
        <v>1</v>
      </c>
      <c r="L44" s="68" t="n">
        <v>1</v>
      </c>
      <c r="M44" s="68" t="n">
        <v>1</v>
      </c>
      <c r="N44" s="68" t="n">
        <v>1</v>
      </c>
      <c r="O44" s="68" t="n">
        <v>1</v>
      </c>
      <c r="P44" s="68"/>
      <c r="Q44" s="68" t="n">
        <v>1</v>
      </c>
      <c r="R44" s="68" t="n">
        <v>1</v>
      </c>
      <c r="S44" s="68" t="n">
        <v>1</v>
      </c>
      <c r="T44" s="68" t="n">
        <v>1</v>
      </c>
      <c r="U44" s="68" t="n">
        <v>1</v>
      </c>
      <c r="V44" s="68" t="n">
        <v>1</v>
      </c>
      <c r="W44" s="68"/>
      <c r="X44" s="68" t="n">
        <v>1</v>
      </c>
      <c r="Y44" s="68" t="n">
        <v>1</v>
      </c>
      <c r="Z44" s="68" t="n">
        <v>1</v>
      </c>
      <c r="AA44" s="68" t="n">
        <v>1</v>
      </c>
      <c r="AB44" s="68" t="n">
        <v>1</v>
      </c>
      <c r="AC44" s="68" t="n">
        <v>1</v>
      </c>
      <c r="AD44" s="68"/>
      <c r="AE44" s="68" t="n">
        <v>1</v>
      </c>
      <c r="AF44" s="68" t="n">
        <v>1</v>
      </c>
      <c r="AG44" s="72" t="n">
        <f aca="false">SUM(B44:AF44)</f>
        <v>25</v>
      </c>
      <c r="AH44" s="73" t="str">
        <f aca="false">IF(AG44&gt;=8,"OK","NO")</f>
        <v>OK</v>
      </c>
    </row>
    <row r="45" customFormat="false" ht="15" hidden="false" customHeight="false" outlineLevel="0" collapsed="false">
      <c r="A45" s="67" t="s">
        <v>72</v>
      </c>
      <c r="B45" s="20"/>
      <c r="C45" s="68"/>
      <c r="D45" s="68" t="n">
        <v>1</v>
      </c>
      <c r="E45" s="68" t="n">
        <v>1</v>
      </c>
      <c r="F45" s="68" t="n">
        <v>1</v>
      </c>
      <c r="G45" s="68" t="n">
        <v>1</v>
      </c>
      <c r="H45" s="68" t="n">
        <v>1</v>
      </c>
      <c r="I45" s="68"/>
      <c r="J45" s="68" t="n">
        <v>1</v>
      </c>
      <c r="K45" s="68" t="n">
        <v>1</v>
      </c>
      <c r="L45" s="68" t="n">
        <v>1</v>
      </c>
      <c r="M45" s="68" t="n">
        <v>1</v>
      </c>
      <c r="N45" s="68" t="n">
        <v>1</v>
      </c>
      <c r="O45" s="68" t="n">
        <v>1</v>
      </c>
      <c r="P45" s="68"/>
      <c r="Q45" s="68" t="n">
        <v>1</v>
      </c>
      <c r="R45" s="68" t="n">
        <v>1</v>
      </c>
      <c r="S45" s="68" t="n">
        <v>1</v>
      </c>
      <c r="T45" s="68" t="n">
        <v>1</v>
      </c>
      <c r="U45" s="68" t="n">
        <v>1</v>
      </c>
      <c r="V45" s="68" t="n">
        <v>1</v>
      </c>
      <c r="W45" s="68"/>
      <c r="X45" s="68" t="n">
        <v>1</v>
      </c>
      <c r="Y45" s="68" t="n">
        <v>1</v>
      </c>
      <c r="Z45" s="68" t="n">
        <v>1</v>
      </c>
      <c r="AA45" s="68" t="n">
        <v>1</v>
      </c>
      <c r="AB45" s="68" t="n">
        <v>1</v>
      </c>
      <c r="AC45" s="68" t="n">
        <v>1</v>
      </c>
      <c r="AD45" s="68"/>
      <c r="AE45" s="68" t="n">
        <v>1</v>
      </c>
      <c r="AF45" s="68" t="n">
        <v>1</v>
      </c>
      <c r="AG45" s="72" t="n">
        <f aca="false">SUM(B45:AF45)</f>
        <v>25</v>
      </c>
      <c r="AH45" s="73" t="str">
        <f aca="false">IF(AG45&gt;=8,"OK","NO")</f>
        <v>OK</v>
      </c>
    </row>
    <row r="46" customFormat="false" ht="15" hidden="false" customHeight="false" outlineLevel="0" collapsed="false">
      <c r="A46" s="67" t="s">
        <v>73</v>
      </c>
      <c r="B46" s="20"/>
      <c r="C46" s="68"/>
      <c r="D46" s="68" t="n">
        <v>1</v>
      </c>
      <c r="E46" s="68" t="n">
        <v>1</v>
      </c>
      <c r="F46" s="68" t="n">
        <v>1</v>
      </c>
      <c r="G46" s="68" t="n">
        <v>1</v>
      </c>
      <c r="H46" s="68" t="n">
        <v>1</v>
      </c>
      <c r="I46" s="68"/>
      <c r="J46" s="68" t="n">
        <v>1</v>
      </c>
      <c r="K46" s="68" t="n">
        <v>1</v>
      </c>
      <c r="L46" s="68" t="n">
        <v>1</v>
      </c>
      <c r="M46" s="68" t="n">
        <v>1</v>
      </c>
      <c r="N46" s="68" t="n">
        <v>1</v>
      </c>
      <c r="O46" s="68" t="n">
        <v>1</v>
      </c>
      <c r="P46" s="68"/>
      <c r="Q46" s="68" t="n">
        <v>1</v>
      </c>
      <c r="R46" s="68" t="n">
        <v>1</v>
      </c>
      <c r="S46" s="68" t="n">
        <v>1</v>
      </c>
      <c r="T46" s="68" t="n">
        <v>1</v>
      </c>
      <c r="U46" s="68" t="n">
        <v>1</v>
      </c>
      <c r="V46" s="68" t="n">
        <v>1</v>
      </c>
      <c r="W46" s="68"/>
      <c r="X46" s="68" t="n">
        <v>1</v>
      </c>
      <c r="Y46" s="68" t="n">
        <v>1</v>
      </c>
      <c r="Z46" s="68" t="n">
        <v>1</v>
      </c>
      <c r="AA46" s="68" t="n">
        <v>1</v>
      </c>
      <c r="AB46" s="68" t="n">
        <v>1</v>
      </c>
      <c r="AC46" s="68" t="n">
        <v>1</v>
      </c>
      <c r="AD46" s="68"/>
      <c r="AE46" s="68" t="n">
        <v>1</v>
      </c>
      <c r="AF46" s="68" t="n">
        <v>1</v>
      </c>
      <c r="AG46" s="72" t="n">
        <f aca="false">SUM(B46:AF46)</f>
        <v>25</v>
      </c>
      <c r="AH46" s="73" t="str">
        <f aca="false">IF(AG46&gt;=8,"OK","NO")</f>
        <v>OK</v>
      </c>
    </row>
    <row r="47" customFormat="false" ht="15" hidden="false" customHeight="false" outlineLevel="0" collapsed="false">
      <c r="A47" s="67" t="s">
        <v>74</v>
      </c>
      <c r="B47" s="20"/>
      <c r="C47" s="68"/>
      <c r="D47" s="68" t="n">
        <v>1</v>
      </c>
      <c r="E47" s="68" t="n">
        <v>1</v>
      </c>
      <c r="F47" s="68" t="n">
        <v>1</v>
      </c>
      <c r="G47" s="68" t="n">
        <v>1</v>
      </c>
      <c r="H47" s="68" t="n">
        <v>1</v>
      </c>
      <c r="I47" s="68"/>
      <c r="J47" s="68" t="n">
        <v>1</v>
      </c>
      <c r="K47" s="68" t="n">
        <v>1</v>
      </c>
      <c r="L47" s="68" t="n">
        <v>1</v>
      </c>
      <c r="M47" s="68" t="n">
        <v>1</v>
      </c>
      <c r="N47" s="68" t="n">
        <v>1</v>
      </c>
      <c r="O47" s="68" t="n">
        <v>1</v>
      </c>
      <c r="P47" s="68"/>
      <c r="Q47" s="68" t="n">
        <v>1</v>
      </c>
      <c r="R47" s="68" t="n">
        <v>1</v>
      </c>
      <c r="S47" s="68" t="n">
        <v>1</v>
      </c>
      <c r="T47" s="68" t="n">
        <v>1</v>
      </c>
      <c r="U47" s="68" t="n">
        <v>1</v>
      </c>
      <c r="V47" s="68" t="n">
        <v>1</v>
      </c>
      <c r="W47" s="68"/>
      <c r="X47" s="68" t="n">
        <v>1</v>
      </c>
      <c r="Y47" s="68" t="n">
        <v>1</v>
      </c>
      <c r="Z47" s="68" t="n">
        <v>1</v>
      </c>
      <c r="AA47" s="68" t="n">
        <v>1</v>
      </c>
      <c r="AB47" s="68" t="n">
        <v>1</v>
      </c>
      <c r="AC47" s="68" t="n">
        <v>1</v>
      </c>
      <c r="AD47" s="68"/>
      <c r="AE47" s="68" t="n">
        <v>1</v>
      </c>
      <c r="AF47" s="68" t="n">
        <v>1</v>
      </c>
      <c r="AG47" s="72" t="n">
        <f aca="false">SUM(B47:AF47)</f>
        <v>25</v>
      </c>
      <c r="AH47" s="73" t="str">
        <f aca="false">IF(AG47&gt;=8,"OK","NO")</f>
        <v>OK</v>
      </c>
    </row>
    <row r="48" customFormat="false" ht="15" hidden="false" customHeight="false" outlineLevel="0" collapsed="false">
      <c r="A48" s="67" t="s">
        <v>75</v>
      </c>
      <c r="B48" s="20"/>
      <c r="C48" s="68"/>
      <c r="D48" s="68" t="n">
        <v>1</v>
      </c>
      <c r="E48" s="68" t="n">
        <v>1</v>
      </c>
      <c r="F48" s="68" t="n">
        <v>1</v>
      </c>
      <c r="G48" s="68" t="n">
        <v>1</v>
      </c>
      <c r="H48" s="68" t="n">
        <v>1</v>
      </c>
      <c r="I48" s="68"/>
      <c r="J48" s="68" t="n">
        <v>1</v>
      </c>
      <c r="K48" s="68" t="n">
        <v>1</v>
      </c>
      <c r="L48" s="68" t="n">
        <v>1</v>
      </c>
      <c r="M48" s="68" t="n">
        <v>1</v>
      </c>
      <c r="N48" s="68" t="n">
        <v>1</v>
      </c>
      <c r="O48" s="68" t="n">
        <v>1</v>
      </c>
      <c r="P48" s="68"/>
      <c r="Q48" s="68" t="n">
        <v>1</v>
      </c>
      <c r="R48" s="68" t="n">
        <v>1</v>
      </c>
      <c r="S48" s="68" t="n">
        <v>1</v>
      </c>
      <c r="T48" s="68" t="n">
        <v>1</v>
      </c>
      <c r="U48" s="68" t="n">
        <v>1</v>
      </c>
      <c r="V48" s="68" t="n">
        <v>1</v>
      </c>
      <c r="W48" s="68"/>
      <c r="X48" s="68" t="n">
        <v>1</v>
      </c>
      <c r="Y48" s="68" t="n">
        <v>1</v>
      </c>
      <c r="Z48" s="68" t="n">
        <v>1</v>
      </c>
      <c r="AA48" s="68" t="n">
        <v>1</v>
      </c>
      <c r="AB48" s="68" t="n">
        <v>1</v>
      </c>
      <c r="AC48" s="68" t="n">
        <v>1</v>
      </c>
      <c r="AD48" s="68"/>
      <c r="AE48" s="68" t="n">
        <v>1</v>
      </c>
      <c r="AF48" s="68" t="n">
        <v>1</v>
      </c>
      <c r="AG48" s="72" t="n">
        <f aca="false">SUM(B48:AF48)</f>
        <v>25</v>
      </c>
      <c r="AH48" s="73" t="str">
        <f aca="false">IF(AG48&gt;=8,"OK","NO")</f>
        <v>OK</v>
      </c>
    </row>
    <row r="49" customFormat="false" ht="15" hidden="false" customHeight="false" outlineLevel="0" collapsed="false">
      <c r="A49" s="67" t="s">
        <v>76</v>
      </c>
      <c r="B49" s="20"/>
      <c r="C49" s="68"/>
      <c r="D49" s="68" t="n">
        <v>1</v>
      </c>
      <c r="E49" s="68" t="n">
        <v>1</v>
      </c>
      <c r="F49" s="68" t="n">
        <v>1</v>
      </c>
      <c r="G49" s="68" t="n">
        <v>1</v>
      </c>
      <c r="H49" s="68" t="n">
        <v>1</v>
      </c>
      <c r="I49" s="68"/>
      <c r="J49" s="68" t="n">
        <v>1</v>
      </c>
      <c r="K49" s="68" t="n">
        <v>1</v>
      </c>
      <c r="L49" s="68" t="n">
        <v>1</v>
      </c>
      <c r="M49" s="68" t="n">
        <v>1</v>
      </c>
      <c r="N49" s="68" t="n">
        <v>1</v>
      </c>
      <c r="O49" s="68" t="n">
        <v>1</v>
      </c>
      <c r="P49" s="68"/>
      <c r="Q49" s="68" t="n">
        <v>1</v>
      </c>
      <c r="R49" s="68" t="n">
        <v>1</v>
      </c>
      <c r="S49" s="68" t="n">
        <v>1</v>
      </c>
      <c r="T49" s="68" t="n">
        <v>1</v>
      </c>
      <c r="U49" s="68" t="n">
        <v>1</v>
      </c>
      <c r="V49" s="68" t="n">
        <v>1</v>
      </c>
      <c r="W49" s="68"/>
      <c r="X49" s="68" t="n">
        <v>1</v>
      </c>
      <c r="Y49" s="68" t="n">
        <v>1</v>
      </c>
      <c r="Z49" s="68" t="n">
        <v>1</v>
      </c>
      <c r="AA49" s="68" t="n">
        <v>1</v>
      </c>
      <c r="AB49" s="68" t="n">
        <v>1</v>
      </c>
      <c r="AC49" s="68" t="n">
        <v>1</v>
      </c>
      <c r="AD49" s="68"/>
      <c r="AE49" s="68" t="n">
        <v>1</v>
      </c>
      <c r="AF49" s="68" t="n">
        <v>1</v>
      </c>
      <c r="AG49" s="72" t="n">
        <f aca="false">SUM(B49:AF49)</f>
        <v>25</v>
      </c>
      <c r="AH49" s="73" t="str">
        <f aca="false">IF(AG49&gt;=8,"OK","NO")</f>
        <v>OK</v>
      </c>
    </row>
    <row r="50" customFormat="false" ht="15" hidden="false" customHeight="false" outlineLevel="0" collapsed="false">
      <c r="A50" s="67" t="s">
        <v>77</v>
      </c>
      <c r="B50" s="20"/>
      <c r="C50" s="68"/>
      <c r="D50" s="68" t="n">
        <v>1</v>
      </c>
      <c r="E50" s="68" t="n">
        <v>1</v>
      </c>
      <c r="F50" s="68" t="n">
        <v>1</v>
      </c>
      <c r="G50" s="68" t="n">
        <v>1</v>
      </c>
      <c r="H50" s="68" t="n">
        <v>1</v>
      </c>
      <c r="I50" s="68"/>
      <c r="J50" s="68" t="n">
        <v>1</v>
      </c>
      <c r="K50" s="68" t="n">
        <v>1</v>
      </c>
      <c r="L50" s="68" t="n">
        <v>1</v>
      </c>
      <c r="M50" s="68" t="n">
        <v>1</v>
      </c>
      <c r="N50" s="68" t="n">
        <v>1</v>
      </c>
      <c r="O50" s="68" t="n">
        <v>1</v>
      </c>
      <c r="P50" s="68"/>
      <c r="Q50" s="68" t="n">
        <v>1</v>
      </c>
      <c r="R50" s="68" t="n">
        <v>1</v>
      </c>
      <c r="S50" s="68" t="n">
        <v>1</v>
      </c>
      <c r="T50" s="68" t="n">
        <v>1</v>
      </c>
      <c r="U50" s="68" t="n">
        <v>1</v>
      </c>
      <c r="V50" s="68" t="n">
        <v>1</v>
      </c>
      <c r="W50" s="68"/>
      <c r="X50" s="68" t="n">
        <v>1</v>
      </c>
      <c r="Y50" s="68" t="n">
        <v>1</v>
      </c>
      <c r="Z50" s="68" t="n">
        <v>1</v>
      </c>
      <c r="AA50" s="68" t="n">
        <v>1</v>
      </c>
      <c r="AB50" s="68" t="n">
        <v>1</v>
      </c>
      <c r="AC50" s="68" t="n">
        <v>1</v>
      </c>
      <c r="AD50" s="68"/>
      <c r="AE50" s="68" t="n">
        <v>1</v>
      </c>
      <c r="AF50" s="68" t="n">
        <v>1</v>
      </c>
      <c r="AG50" s="72" t="n">
        <f aca="false">SUM(B50:AF50)</f>
        <v>25</v>
      </c>
      <c r="AH50" s="73" t="str">
        <f aca="false">IF(AG50&gt;=8,"OK","NO")</f>
        <v>OK</v>
      </c>
    </row>
    <row r="51" customFormat="false" ht="15" hidden="false" customHeight="false" outlineLevel="0" collapsed="false">
      <c r="A51" s="67" t="s">
        <v>78</v>
      </c>
      <c r="B51" s="20"/>
      <c r="C51" s="68"/>
      <c r="D51" s="68" t="n">
        <v>1</v>
      </c>
      <c r="E51" s="68" t="n">
        <v>1</v>
      </c>
      <c r="F51" s="68" t="n">
        <v>1</v>
      </c>
      <c r="G51" s="68" t="n">
        <v>1</v>
      </c>
      <c r="H51" s="68" t="n">
        <v>1</v>
      </c>
      <c r="I51" s="68"/>
      <c r="J51" s="68" t="n">
        <v>1</v>
      </c>
      <c r="K51" s="68" t="n">
        <v>1</v>
      </c>
      <c r="L51" s="68" t="n">
        <v>1</v>
      </c>
      <c r="M51" s="68" t="n">
        <v>1</v>
      </c>
      <c r="N51" s="68" t="n">
        <v>1</v>
      </c>
      <c r="O51" s="68" t="n">
        <v>1</v>
      </c>
      <c r="P51" s="68"/>
      <c r="Q51" s="68" t="n">
        <v>1</v>
      </c>
      <c r="R51" s="68" t="n">
        <v>1</v>
      </c>
      <c r="S51" s="68" t="n">
        <v>1</v>
      </c>
      <c r="T51" s="68" t="n">
        <v>1</v>
      </c>
      <c r="U51" s="68" t="n">
        <v>1</v>
      </c>
      <c r="V51" s="68" t="n">
        <v>1</v>
      </c>
      <c r="W51" s="68"/>
      <c r="X51" s="68" t="n">
        <v>1</v>
      </c>
      <c r="Y51" s="68" t="n">
        <v>1</v>
      </c>
      <c r="Z51" s="68" t="n">
        <v>1</v>
      </c>
      <c r="AA51" s="68" t="n">
        <v>1</v>
      </c>
      <c r="AB51" s="68" t="n">
        <v>1</v>
      </c>
      <c r="AC51" s="68" t="n">
        <v>1</v>
      </c>
      <c r="AD51" s="68"/>
      <c r="AE51" s="68" t="n">
        <v>1</v>
      </c>
      <c r="AF51" s="68" t="n">
        <v>1</v>
      </c>
      <c r="AG51" s="72" t="n">
        <f aca="false">SUM(B51:AF51)</f>
        <v>25</v>
      </c>
      <c r="AH51" s="73" t="str">
        <f aca="false">IF(AG51&gt;=8,"OK","NO")</f>
        <v>OK</v>
      </c>
    </row>
    <row r="52" customFormat="false" ht="15.75" hidden="false" customHeight="false" outlineLevel="0" collapsed="false">
      <c r="A52" s="67" t="s">
        <v>79</v>
      </c>
      <c r="B52" s="20"/>
      <c r="C52" s="68"/>
      <c r="D52" s="68" t="n">
        <v>1</v>
      </c>
      <c r="E52" s="68" t="n">
        <v>1</v>
      </c>
      <c r="F52" s="68" t="n">
        <v>1</v>
      </c>
      <c r="G52" s="68" t="n">
        <v>1</v>
      </c>
      <c r="H52" s="68" t="n">
        <v>1</v>
      </c>
      <c r="I52" s="68"/>
      <c r="J52" s="68" t="n">
        <v>1</v>
      </c>
      <c r="K52" s="68" t="n">
        <v>1</v>
      </c>
      <c r="L52" s="68" t="n">
        <v>1</v>
      </c>
      <c r="M52" s="68" t="n">
        <v>1</v>
      </c>
      <c r="N52" s="68" t="n">
        <v>1</v>
      </c>
      <c r="O52" s="68" t="n">
        <v>1</v>
      </c>
      <c r="P52" s="68"/>
      <c r="Q52" s="68" t="n">
        <v>1</v>
      </c>
      <c r="R52" s="68" t="n">
        <v>1</v>
      </c>
      <c r="S52" s="68" t="n">
        <v>1</v>
      </c>
      <c r="T52" s="68" t="n">
        <v>1</v>
      </c>
      <c r="U52" s="68" t="n">
        <v>1</v>
      </c>
      <c r="V52" s="68" t="n">
        <v>1</v>
      </c>
      <c r="W52" s="68"/>
      <c r="X52" s="68" t="n">
        <v>1</v>
      </c>
      <c r="Y52" s="68" t="n">
        <v>1</v>
      </c>
      <c r="Z52" s="68" t="n">
        <v>1</v>
      </c>
      <c r="AA52" s="68" t="n">
        <v>1</v>
      </c>
      <c r="AB52" s="68" t="n">
        <v>1</v>
      </c>
      <c r="AC52" s="68" t="n">
        <v>1</v>
      </c>
      <c r="AD52" s="68"/>
      <c r="AE52" s="68" t="n">
        <v>1</v>
      </c>
      <c r="AF52" s="68" t="n">
        <v>1</v>
      </c>
      <c r="AG52" s="74" t="n">
        <f aca="false">SUM(B52:AF52)</f>
        <v>25</v>
      </c>
      <c r="AH52" s="75" t="str">
        <f aca="false">IF(AG52&gt;=8,"OK","NO")</f>
        <v>OK</v>
      </c>
    </row>
  </sheetData>
  <mergeCells count="8">
    <mergeCell ref="A1:AI1"/>
    <mergeCell ref="K4:T4"/>
    <mergeCell ref="K6:T6"/>
    <mergeCell ref="M7:N7"/>
    <mergeCell ref="K22:T22"/>
    <mergeCell ref="M23:N23"/>
    <mergeCell ref="K38:T38"/>
    <mergeCell ref="M39:N39"/>
  </mergeCells>
  <conditionalFormatting sqref="AG26:AG36">
    <cfRule type="cellIs" priority="2" operator="lessThan" aboveAverage="0" equalAverage="0" bottom="0" percent="0" rank="0" text="" dxfId="102">
      <formula>2</formula>
    </cfRule>
    <cfRule type="cellIs" priority="3" operator="greaterThan" aboveAverage="0" equalAverage="0" bottom="0" percent="0" rank="0" text="" dxfId="103">
      <formula>2</formula>
    </cfRule>
    <cfRule type="cellIs" priority="4" operator="equal" aboveAverage="0" equalAverage="0" bottom="0" percent="0" rank="0" text="" dxfId="104">
      <formula>2</formula>
    </cfRule>
  </conditionalFormatting>
  <conditionalFormatting sqref="B42:T52">
    <cfRule type="cellIs" priority="5" operator="greaterThan" aboveAverage="0" equalAverage="0" bottom="0" percent="0" rank="0" text="" dxfId="105">
      <formula>1</formula>
    </cfRule>
    <cfRule type="containsText" priority="6" operator="containsText" aboveAverage="0" equalAverage="0" bottom="0" percent="0" rank="0" text="1" dxfId="106">
      <formula>NOT(ISERROR(SEARCH("1",B42)))</formula>
    </cfRule>
    <cfRule type="containsText" priority="7" operator="containsText" aboveAverage="0" equalAverage="0" bottom="0" percent="0" rank="0" text="1" dxfId="107">
      <formula>NOT(ISERROR(SEARCH("1",B42)))</formula>
    </cfRule>
    <cfRule type="cellIs" priority="8" operator="greaterThan" aboveAverage="0" equalAverage="0" bottom="0" percent="0" rank="0" text="" dxfId="108">
      <formula>1</formula>
    </cfRule>
    <cfRule type="containsText" priority="9" operator="containsText" aboveAverage="0" equalAverage="0" bottom="0" percent="0" rank="0" text="1" dxfId="109">
      <formula>NOT(ISERROR(SEARCH("1",B42)))</formula>
    </cfRule>
    <cfRule type="containsText" priority="10" operator="containsText" aboveAverage="0" equalAverage="0" bottom="0" percent="0" rank="0" text="1" dxfId="110">
      <formula>NOT(ISERROR(SEARCH("1",B42)))</formula>
    </cfRule>
    <cfRule type="cellIs" priority="11" operator="greaterThan" aboveAverage="0" equalAverage="0" bottom="0" percent="0" rank="0" text="" dxfId="111">
      <formula>1</formula>
    </cfRule>
    <cfRule type="containsText" priority="12" operator="containsText" aboveAverage="0" equalAverage="0" bottom="0" percent="0" rank="0" text="1" dxfId="112">
      <formula>NOT(ISERROR(SEARCH("1",B42)))</formula>
    </cfRule>
    <cfRule type="containsText" priority="13" operator="containsText" aboveAverage="0" equalAverage="0" bottom="0" percent="0" rank="0" text="1" dxfId="113">
      <formula>NOT(ISERROR(SEARCH("1",B42)))</formula>
    </cfRule>
    <cfRule type="cellIs" priority="14" operator="greaterThan" aboveAverage="0" equalAverage="0" bottom="0" percent="0" rank="0" text="" dxfId="114">
      <formula>1</formula>
    </cfRule>
    <cfRule type="containsText" priority="15" operator="containsText" aboveAverage="0" equalAverage="0" bottom="0" percent="0" rank="0" text="1" dxfId="115">
      <formula>NOT(ISERROR(SEARCH("1",B42)))</formula>
    </cfRule>
    <cfRule type="containsText" priority="16" operator="containsText" aboveAverage="0" equalAverage="0" bottom="0" percent="0" rank="0" text="1" dxfId="116">
      <formula>NOT(ISERROR(SEARCH("1",B42)))</formula>
    </cfRule>
  </conditionalFormatting>
  <conditionalFormatting sqref="B42:AF52">
    <cfRule type="cellIs" priority="17" operator="greaterThan" aboveAverage="0" equalAverage="0" bottom="0" percent="0" rank="0" text="" dxfId="117">
      <formula>1</formula>
    </cfRule>
    <cfRule type="containsText" priority="18" operator="containsText" aboveAverage="0" equalAverage="0" bottom="0" percent="0" rank="0" text="1" dxfId="118">
      <formula>NOT(ISERROR(SEARCH("1",B42)))</formula>
    </cfRule>
    <cfRule type="containsText" priority="19" operator="containsText" aboveAverage="0" equalAverage="0" bottom="0" percent="0" rank="0" text="1" dxfId="119">
      <formula>NOT(ISERROR(SEARCH("1",B42)))</formula>
    </cfRule>
    <cfRule type="cellIs" priority="20" operator="greaterThan" aboveAverage="0" equalAverage="0" bottom="0" percent="0" rank="0" text="" dxfId="120">
      <formula>1</formula>
    </cfRule>
    <cfRule type="containsText" priority="21" operator="containsText" aboveAverage="0" equalAverage="0" bottom="0" percent="0" rank="0" text="1" dxfId="121">
      <formula>NOT(ISERROR(SEARCH("1",B42)))</formula>
    </cfRule>
    <cfRule type="containsText" priority="22" operator="containsText" aboveAverage="0" equalAverage="0" bottom="0" percent="0" rank="0" text="1" dxfId="122">
      <formula>NOT(ISERROR(SEARCH("1",B42)))</formula>
    </cfRule>
    <cfRule type="cellIs" priority="23" operator="greaterThan" aboveAverage="0" equalAverage="0" bottom="0" percent="0" rank="0" text="" dxfId="123">
      <formula>1</formula>
    </cfRule>
    <cfRule type="cellIs" priority="24" operator="equal" aboveAverage="0" equalAverage="0" bottom="0" percent="0" rank="0" text="" dxfId="124">
      <formula>1</formula>
    </cfRule>
  </conditionalFormatting>
  <conditionalFormatting sqref="B26:AF36">
    <cfRule type="cellIs" priority="25" operator="equal" aboveAverage="0" equalAverage="0" bottom="0" percent="0" rank="0" text="" dxfId="125">
      <formula>1</formula>
    </cfRule>
    <cfRule type="cellIs" priority="26" operator="greaterThan" aboveAverage="0" equalAverage="0" bottom="0" percent="0" rank="0" text="" dxfId="126">
      <formula>1</formula>
    </cfRule>
  </conditionalFormatting>
  <conditionalFormatting sqref="B10:AF20">
    <cfRule type="cellIs" priority="27" operator="equal" aboveAverage="0" equalAverage="0" bottom="0" percent="0" rank="0" text="" dxfId="127">
      <formula>1</formula>
    </cfRule>
    <cfRule type="cellIs" priority="28" operator="greaterThan" aboveAverage="0" equalAverage="0" bottom="0" percent="0" rank="0" text="" dxfId="128">
      <formula>1</formula>
    </cfRule>
  </conditionalFormatting>
  <conditionalFormatting sqref="V2">
    <cfRule type="containsText" priority="29" operator="containsText" aboveAverage="0" equalAverage="0" bottom="0" percent="0" rank="0" text="OK+" dxfId="129">
      <formula>NOT(ISERROR(SEARCH("OK+",V2)))</formula>
    </cfRule>
    <cfRule type="containsText" priority="30" operator="containsText" aboveAverage="0" equalAverage="0" bottom="0" percent="0" rank="0" text="OK" dxfId="130">
      <formula>NOT(ISERROR(SEARCH("OK",V2)))</formula>
    </cfRule>
  </conditionalFormatting>
  <conditionalFormatting sqref="X2">
    <cfRule type="containsText" priority="31" operator="containsText" aboveAverage="0" equalAverage="0" bottom="0" percent="0" rank="0" text="NO" dxfId="131">
      <formula>NOT(ISERROR(SEARCH("NO",X2)))</formula>
    </cfRule>
  </conditionalFormatting>
  <conditionalFormatting sqref="W2">
    <cfRule type="containsText" priority="32" operator="containsText" aboveAverage="0" equalAverage="0" bottom="0" percent="0" rank="0" text="OK" dxfId="132">
      <formula>NOT(ISERROR(SEARCH("OK",W2)))</formula>
    </cfRule>
  </conditionalFormatting>
  <conditionalFormatting sqref="V2">
    <cfRule type="containsText" priority="33" operator="containsText" aboveAverage="0" equalAverage="0" bottom="0" percent="0" rank="0" text="OK+" dxfId="133">
      <formula>NOT(ISERROR(SEARCH("OK+",V2)))</formula>
    </cfRule>
    <cfRule type="containsText" priority="34" operator="containsText" aboveAverage="0" equalAverage="0" bottom="0" percent="0" rank="0" text="OK" dxfId="134">
      <formula>NOT(ISERROR(SEARCH("OK",V2)))</formula>
    </cfRule>
  </conditionalFormatting>
  <conditionalFormatting sqref="V22">
    <cfRule type="containsText" priority="35" operator="containsText" aboveAverage="0" equalAverage="0" bottom="0" percent="0" rank="0" text="OK+" dxfId="135">
      <formula>NOT(ISERROR(SEARCH("OK+",V22)))</formula>
    </cfRule>
  </conditionalFormatting>
  <conditionalFormatting sqref="AG10:AG20">
    <cfRule type="cellIs" priority="36" operator="greaterThan" aboveAverage="0" equalAverage="0" bottom="0" percent="0" rank="0" text="" dxfId="136">
      <formula>4</formula>
    </cfRule>
    <cfRule type="cellIs" priority="37" operator="equal" aboveAverage="0" equalAverage="0" bottom="0" percent="0" rank="0" text="" dxfId="137">
      <formula>4</formula>
    </cfRule>
    <cfRule type="cellIs" priority="38" operator="lessThan" aboveAverage="0" equalAverage="0" bottom="0" percent="0" rank="0" text="" dxfId="138">
      <formula>4</formula>
    </cfRule>
  </conditionalFormatting>
  <conditionalFormatting sqref="AG42:AG52">
    <cfRule type="cellIs" priority="39" operator="greaterThan" aboveAverage="0" equalAverage="0" bottom="0" percent="0" rank="0" text="" dxfId="139">
      <formula>8</formula>
    </cfRule>
    <cfRule type="cellIs" priority="40" operator="equal" aboveAverage="0" equalAverage="0" bottom="0" percent="0" rank="0" text="" dxfId="140">
      <formula>8</formula>
    </cfRule>
    <cfRule type="cellIs" priority="41" operator="lessThan" aboveAverage="0" equalAverage="0" bottom="0" percent="0" rank="0" text="" dxfId="141">
      <formula>8</formula>
    </cfRule>
    <cfRule type="colorScale" priority="42">
      <colorScale>
        <cfvo type="min" val="0"/>
        <cfvo type="max" val="0"/>
        <color rgb="FFFF7128"/>
        <color rgb="FFFFEF9C"/>
      </colorScale>
    </cfRule>
    <cfRule type="containsText" priority="43" operator="containsText" aboveAverage="0" equalAverage="0" bottom="0" percent="0" rank="0" text="8" dxfId="142">
      <formula>NOT(ISERROR(SEARCH("8",AG42)))</formula>
    </cfRule>
  </conditionalFormatting>
  <conditionalFormatting sqref="V6">
    <cfRule type="containsText" priority="44" operator="containsText" aboveAverage="0" equalAverage="0" bottom="0" percent="0" rank="0" text="OK+" dxfId="143">
      <formula>NOT(ISERROR(SEARCH("OK+",V6)))</formula>
    </cfRule>
  </conditionalFormatting>
  <conditionalFormatting sqref="V38">
    <cfRule type="containsText" priority="45" operator="containsText" aboveAverage="0" equalAverage="0" bottom="0" percent="0" rank="0" text="OK+" dxfId="144">
      <formula>NOT(ISERROR(SEARCH("OK+",V38)))</formula>
    </cfRule>
  </conditionalFormatting>
  <conditionalFormatting sqref="X6 X2 AH42:AH52 AH10:AH20 X22 X38 AH26:AH36">
    <cfRule type="containsText" priority="46" operator="containsText" aboveAverage="0" equalAverage="0" bottom="0" percent="0" rank="0" text="NO" dxfId="145">
      <formula>NOT(ISERROR(SEARCH("NO",X2)))</formula>
    </cfRule>
  </conditionalFormatting>
  <conditionalFormatting sqref="W38 W6 W2 W22">
    <cfRule type="containsText" priority="47" operator="containsText" aboveAverage="0" equalAverage="0" bottom="0" percent="0" rank="0" text="OK" dxfId="146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62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K34" activeCellId="0" sqref="AK3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4.42"/>
    <col collapsed="false" customWidth="true" hidden="false" outlineLevel="0" max="3" min="3" style="0" width="4.86"/>
    <col collapsed="false" customWidth="true" hidden="false" outlineLevel="0" max="4" min="4" style="0" width="4.29"/>
    <col collapsed="false" customWidth="true" hidden="false" outlineLevel="0" max="5" min="5" style="0" width="4.86"/>
    <col collapsed="false" customWidth="true" hidden="false" outlineLevel="0" max="6" min="6" style="0" width="5.14"/>
    <col collapsed="false" customWidth="true" hidden="false" outlineLevel="0" max="7" min="7" style="0" width="4.29"/>
    <col collapsed="false" customWidth="true" hidden="false" outlineLevel="0" max="8" min="8" style="0" width="4.71"/>
    <col collapsed="false" customWidth="true" hidden="false" outlineLevel="0" max="9" min="9" style="0" width="4.42"/>
    <col collapsed="false" customWidth="true" hidden="false" outlineLevel="0" max="10" min="10" style="0" width="4.14"/>
    <col collapsed="false" customWidth="true" hidden="false" outlineLevel="0" max="11" min="11" style="0" width="5.14"/>
    <col collapsed="false" customWidth="true" hidden="false" outlineLevel="0" max="12" min="12" style="0" width="4.86"/>
    <col collapsed="false" customWidth="true" hidden="false" outlineLevel="0" max="13" min="13" style="0" width="5.14"/>
    <col collapsed="false" customWidth="true" hidden="false" outlineLevel="0" max="14" min="14" style="0" width="4.71"/>
    <col collapsed="false" customWidth="true" hidden="false" outlineLevel="0" max="15" min="15" style="0" width="5"/>
    <col collapsed="false" customWidth="true" hidden="false" outlineLevel="0" max="16" min="16" style="0" width="5.14"/>
    <col collapsed="false" customWidth="true" hidden="false" outlineLevel="0" max="17" min="17" style="0" width="5"/>
    <col collapsed="false" customWidth="true" hidden="false" outlineLevel="0" max="18" min="18" style="0" width="4.29"/>
    <col collapsed="false" customWidth="true" hidden="false" outlineLevel="0" max="19" min="19" style="0" width="4.57"/>
    <col collapsed="false" customWidth="true" hidden="false" outlineLevel="0" max="20" min="20" style="0" width="5.14"/>
    <col collapsed="false" customWidth="true" hidden="false" outlineLevel="0" max="22" min="21" style="0" width="4.57"/>
    <col collapsed="false" customWidth="true" hidden="false" outlineLevel="0" max="23" min="23" style="0" width="4.42"/>
    <col collapsed="false" customWidth="true" hidden="false" outlineLevel="0" max="24" min="24" style="0" width="4.57"/>
    <col collapsed="false" customWidth="true" hidden="false" outlineLevel="0" max="25" min="25" style="0" width="4.42"/>
    <col collapsed="false" customWidth="true" hidden="false" outlineLevel="0" max="30" min="26" style="0" width="4.71"/>
    <col collapsed="false" customWidth="true" hidden="false" outlineLevel="0" max="31" min="31" style="0" width="4.29"/>
    <col collapsed="false" customWidth="true" hidden="false" outlineLevel="0" max="32" min="32" style="0" width="4.42"/>
    <col collapsed="false" customWidth="true" hidden="false" outlineLevel="0" max="34" min="33" style="0" width="4.71"/>
    <col collapsed="false" customWidth="true" hidden="false" outlineLevel="0" max="35" min="35" style="0" width="4.14"/>
  </cols>
  <sheetData>
    <row r="1" customFormat="false" ht="15.75" hidden="false" customHeight="false" outlineLevel="0" collapsed="false">
      <c r="A1" s="50" t="s">
        <v>81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IF(AND(OR(V6="OK+",V14="OK+",V27="OK+",V43="OK+",V55="OK+"),W2="OK"),"OK+","")</f>
        <v/>
      </c>
      <c r="W2" s="54" t="str">
        <f aca="false">IF(AND(W6="OK",W27="OK",W43="OK",W14="OK",W55="OK"),"OK","")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5" t="str">
        <f aca="false">IF(AND(W6="OK",OR(AG10&gt;4,AG11&gt;4,AG12&gt;4)),"OK+","")</f>
        <v>OK+</v>
      </c>
      <c r="W6" s="78" t="str">
        <f aca="false">IF(AND(AH10="OK",AH11="OK",AH12="OK"),"OK","")</f>
        <v>OK</v>
      </c>
      <c r="X6" s="55" t="str">
        <f aca="false">IF(OR(V6="OK+",W6="OK"),"","NO")</f>
        <v/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82</v>
      </c>
      <c r="B10" s="81"/>
      <c r="C10" s="81"/>
      <c r="D10" s="81" t="n">
        <v>1</v>
      </c>
      <c r="E10" s="81" t="n">
        <v>1</v>
      </c>
      <c r="F10" s="81" t="n">
        <v>1</v>
      </c>
      <c r="G10" s="81" t="n">
        <v>1</v>
      </c>
      <c r="H10" s="81" t="n">
        <v>1</v>
      </c>
      <c r="I10" s="81"/>
      <c r="J10" s="81" t="n">
        <v>1</v>
      </c>
      <c r="K10" s="81" t="n">
        <v>1</v>
      </c>
      <c r="L10" s="81" t="n">
        <v>1</v>
      </c>
      <c r="M10" s="81" t="n">
        <v>1</v>
      </c>
      <c r="N10" s="81" t="n">
        <v>1</v>
      </c>
      <c r="O10" s="81" t="n">
        <v>1</v>
      </c>
      <c r="P10" s="81"/>
      <c r="Q10" s="81" t="n">
        <v>1</v>
      </c>
      <c r="R10" s="81" t="n">
        <v>1</v>
      </c>
      <c r="S10" s="81" t="n">
        <v>1</v>
      </c>
      <c r="T10" s="81" t="n">
        <v>1</v>
      </c>
      <c r="U10" s="81" t="n">
        <v>1</v>
      </c>
      <c r="V10" s="81" t="n">
        <v>1</v>
      </c>
      <c r="W10" s="81"/>
      <c r="X10" s="81" t="n">
        <v>1</v>
      </c>
      <c r="Y10" s="81" t="n">
        <v>1</v>
      </c>
      <c r="Z10" s="81" t="n">
        <v>1</v>
      </c>
      <c r="AA10" s="81" t="n">
        <v>1</v>
      </c>
      <c r="AB10" s="81" t="n">
        <v>1</v>
      </c>
      <c r="AC10" s="81" t="n">
        <v>1</v>
      </c>
      <c r="AD10" s="81"/>
      <c r="AE10" s="81" t="n">
        <v>1</v>
      </c>
      <c r="AF10" s="81"/>
      <c r="AG10" s="70" t="n">
        <f aca="false">SUM(B10:AF10)</f>
        <v>24</v>
      </c>
      <c r="AH10" s="71" t="str">
        <f aca="false">IF(AG10&gt;=4,"OK","NO")</f>
        <v>OK</v>
      </c>
    </row>
    <row r="11" customFormat="false" ht="15" hidden="false" customHeight="false" outlineLevel="0" collapsed="false">
      <c r="A11" s="67" t="s">
        <v>83</v>
      </c>
      <c r="B11" s="81"/>
      <c r="C11" s="81"/>
      <c r="D11" s="81" t="n">
        <v>1</v>
      </c>
      <c r="E11" s="81" t="n">
        <v>1</v>
      </c>
      <c r="F11" s="81" t="n">
        <v>1</v>
      </c>
      <c r="G11" s="81" t="n">
        <v>1</v>
      </c>
      <c r="H11" s="81" t="n">
        <v>1</v>
      </c>
      <c r="I11" s="81"/>
      <c r="J11" s="81" t="n">
        <v>1</v>
      </c>
      <c r="K11" s="81" t="n">
        <v>1</v>
      </c>
      <c r="L11" s="81" t="n">
        <v>1</v>
      </c>
      <c r="M11" s="81" t="n">
        <v>1</v>
      </c>
      <c r="N11" s="81" t="n">
        <v>1</v>
      </c>
      <c r="O11" s="81" t="n">
        <v>1</v>
      </c>
      <c r="P11" s="81"/>
      <c r="Q11" s="81" t="n">
        <v>1</v>
      </c>
      <c r="R11" s="81" t="n">
        <v>1</v>
      </c>
      <c r="S11" s="81" t="n">
        <v>1</v>
      </c>
      <c r="T11" s="81" t="n">
        <v>1</v>
      </c>
      <c r="U11" s="81" t="n">
        <v>1</v>
      </c>
      <c r="V11" s="81" t="n">
        <v>1</v>
      </c>
      <c r="W11" s="81"/>
      <c r="X11" s="81" t="n">
        <v>1</v>
      </c>
      <c r="Y11" s="81" t="n">
        <v>1</v>
      </c>
      <c r="Z11" s="81" t="n">
        <v>1</v>
      </c>
      <c r="AA11" s="81" t="n">
        <v>1</v>
      </c>
      <c r="AB11" s="81" t="n">
        <v>1</v>
      </c>
      <c r="AC11" s="81" t="n">
        <v>1</v>
      </c>
      <c r="AD11" s="81"/>
      <c r="AE11" s="81" t="n">
        <v>1</v>
      </c>
      <c r="AF11" s="81"/>
      <c r="AG11" s="72" t="n">
        <f aca="false">SUM(B11:AF11)</f>
        <v>24</v>
      </c>
      <c r="AH11" s="73" t="str">
        <f aca="false">IF(AG11&gt;=4,"OK","NO")</f>
        <v>OK</v>
      </c>
    </row>
    <row r="12" customFormat="false" ht="15.75" hidden="false" customHeight="false" outlineLevel="0" collapsed="false">
      <c r="A12" s="67" t="s">
        <v>84</v>
      </c>
      <c r="B12" s="81"/>
      <c r="C12" s="81"/>
      <c r="D12" s="81" t="n">
        <v>1</v>
      </c>
      <c r="E12" s="81" t="n">
        <v>1</v>
      </c>
      <c r="F12" s="81" t="n">
        <v>1</v>
      </c>
      <c r="G12" s="81" t="n">
        <v>1</v>
      </c>
      <c r="H12" s="81" t="n">
        <v>1</v>
      </c>
      <c r="I12" s="81"/>
      <c r="J12" s="81" t="n">
        <v>1</v>
      </c>
      <c r="K12" s="81" t="n">
        <v>1</v>
      </c>
      <c r="L12" s="81" t="n">
        <v>1</v>
      </c>
      <c r="M12" s="81" t="n">
        <v>1</v>
      </c>
      <c r="N12" s="81" t="n">
        <v>1</v>
      </c>
      <c r="O12" s="81" t="n">
        <v>1</v>
      </c>
      <c r="P12" s="81"/>
      <c r="Q12" s="81" t="n">
        <v>1</v>
      </c>
      <c r="R12" s="81" t="n">
        <v>1</v>
      </c>
      <c r="S12" s="81" t="n">
        <v>1</v>
      </c>
      <c r="T12" s="81" t="n">
        <v>1</v>
      </c>
      <c r="U12" s="81" t="n">
        <v>1</v>
      </c>
      <c r="V12" s="81" t="n">
        <v>1</v>
      </c>
      <c r="W12" s="81"/>
      <c r="X12" s="81" t="n">
        <v>1</v>
      </c>
      <c r="Y12" s="81" t="n">
        <v>1</v>
      </c>
      <c r="Z12" s="81" t="n">
        <v>1</v>
      </c>
      <c r="AA12" s="81" t="n">
        <v>1</v>
      </c>
      <c r="AB12" s="81" t="n">
        <v>1</v>
      </c>
      <c r="AC12" s="81" t="n">
        <v>1</v>
      </c>
      <c r="AD12" s="81"/>
      <c r="AE12" s="81" t="n">
        <v>1</v>
      </c>
      <c r="AF12" s="81"/>
      <c r="AG12" s="74" t="n">
        <f aca="false">SUM(B12:AF12)</f>
        <v>24</v>
      </c>
      <c r="AH12" s="75" t="str">
        <f aca="false">IF(AG12&gt;=4,"OK","NO")</f>
        <v>OK</v>
      </c>
    </row>
    <row r="13" customFormat="false" ht="15.75" hidden="false" customHeight="false" outlineLevel="0" collapsed="false">
      <c r="A13" s="76"/>
      <c r="B13" s="5"/>
      <c r="C13" s="7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4"/>
      <c r="AC13" s="4"/>
      <c r="AD13" s="4"/>
      <c r="AE13" s="4"/>
      <c r="AF13" s="5"/>
      <c r="AG13" s="19"/>
    </row>
    <row r="14" customFormat="false" ht="15.75" hidden="false" customHeight="false" outlineLevel="0" collapsed="false">
      <c r="K14" s="57" t="s">
        <v>85</v>
      </c>
      <c r="L14" s="57"/>
      <c r="M14" s="57"/>
      <c r="N14" s="57"/>
      <c r="O14" s="57"/>
      <c r="P14" s="57"/>
      <c r="Q14" s="57"/>
      <c r="R14" s="57"/>
      <c r="S14" s="57"/>
      <c r="T14" s="57"/>
      <c r="V14" s="55" t="str">
        <f aca="false">IF(AND(W14="OK",OR(AG18&gt;12,AG19&gt;12,AG20&gt;12,AG21&gt;12,AG22&gt;12,AG23&gt;12,AG24&gt;12,AG25&gt;12)),"OK+","")</f>
        <v/>
      </c>
      <c r="W14" s="78" t="str">
        <f aca="false">IF(AND(AH18="OK",AH19="OK",AH20="OK",AH21="OK",AH22="OK",AH23="OK",AH24="OK",AH25="OK"),"OK","")</f>
        <v/>
      </c>
      <c r="X14" s="55" t="str">
        <f aca="false">IF(OR(V14="OK+",W14="OK"),"","NO")</f>
        <v>NO</v>
      </c>
    </row>
    <row r="15" customFormat="false" ht="15" hidden="false" customHeight="false" outlineLevel="0" collapsed="false">
      <c r="E15" s="30"/>
      <c r="F15" s="30"/>
      <c r="G15" s="30"/>
      <c r="H15" s="30"/>
      <c r="I15" s="30"/>
      <c r="J15" s="30"/>
      <c r="K15" s="30"/>
      <c r="L15" s="30"/>
      <c r="M15" s="3"/>
      <c r="N15" s="3"/>
      <c r="AG15" s="30" t="s">
        <v>52</v>
      </c>
    </row>
    <row r="16" customFormat="false" ht="15" hidden="false" customHeight="false" outlineLevel="0" collapsed="false">
      <c r="A16" s="60" t="s">
        <v>53</v>
      </c>
      <c r="B16" s="61" t="n">
        <v>1</v>
      </c>
      <c r="C16" s="61" t="n">
        <v>2</v>
      </c>
      <c r="D16" s="61" t="n">
        <v>3</v>
      </c>
      <c r="E16" s="61" t="n">
        <v>4</v>
      </c>
      <c r="F16" s="61" t="n">
        <v>5</v>
      </c>
      <c r="G16" s="61" t="n">
        <v>6</v>
      </c>
      <c r="H16" s="61" t="n">
        <v>7</v>
      </c>
      <c r="I16" s="61" t="n">
        <v>8</v>
      </c>
      <c r="J16" s="61" t="n">
        <v>9</v>
      </c>
      <c r="K16" s="61" t="n">
        <v>10</v>
      </c>
      <c r="L16" s="61" t="n">
        <v>11</v>
      </c>
      <c r="M16" s="61" t="n">
        <v>12</v>
      </c>
      <c r="N16" s="61" t="n">
        <v>13</v>
      </c>
      <c r="O16" s="61" t="n">
        <v>14</v>
      </c>
      <c r="P16" s="61" t="n">
        <v>15</v>
      </c>
      <c r="Q16" s="61" t="n">
        <v>16</v>
      </c>
      <c r="R16" s="61" t="n">
        <v>17</v>
      </c>
      <c r="S16" s="61" t="n">
        <v>18</v>
      </c>
      <c r="T16" s="61" t="n">
        <v>19</v>
      </c>
      <c r="U16" s="61" t="n">
        <v>20</v>
      </c>
      <c r="V16" s="61" t="n">
        <v>21</v>
      </c>
      <c r="W16" s="61" t="n">
        <v>22</v>
      </c>
      <c r="X16" s="61" t="n">
        <v>23</v>
      </c>
      <c r="Y16" s="61" t="n">
        <v>24</v>
      </c>
      <c r="Z16" s="61" t="n">
        <v>25</v>
      </c>
      <c r="AA16" s="61" t="n">
        <v>26</v>
      </c>
      <c r="AB16" s="61" t="n">
        <v>27</v>
      </c>
      <c r="AC16" s="61" t="n">
        <v>28</v>
      </c>
      <c r="AD16" s="61" t="n">
        <v>29</v>
      </c>
      <c r="AE16" s="61" t="n">
        <v>30</v>
      </c>
      <c r="AF16" s="61" t="n">
        <v>31</v>
      </c>
      <c r="AG16" s="12"/>
      <c r="AH16" s="12"/>
    </row>
    <row r="17" customFormat="false" ht="15.75" hidden="false" customHeight="false" outlineLevel="0" collapsed="false">
      <c r="B17" s="90"/>
      <c r="E17" s="9"/>
      <c r="O17" s="30"/>
      <c r="P17" s="30"/>
    </row>
    <row r="18" customFormat="false" ht="15" hidden="false" customHeight="false" outlineLevel="0" collapsed="false">
      <c r="A18" s="67" t="s">
        <v>86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93"/>
      <c r="AG18" s="70" t="n">
        <f aca="false">SUM(B18:AF18)</f>
        <v>0</v>
      </c>
      <c r="AH18" s="71" t="str">
        <f aca="false">IF(AG18&gt;=12,"OK","NO")</f>
        <v>NO</v>
      </c>
    </row>
    <row r="19" customFormat="false" ht="15" hidden="false" customHeight="false" outlineLevel="0" collapsed="false">
      <c r="A19" s="67" t="s">
        <v>87</v>
      </c>
      <c r="B19" s="81"/>
      <c r="C19" s="81"/>
      <c r="D19" s="81" t="n">
        <v>1</v>
      </c>
      <c r="E19" s="81" t="n">
        <v>1</v>
      </c>
      <c r="F19" s="81" t="n">
        <v>1</v>
      </c>
      <c r="G19" s="81" t="n">
        <v>1</v>
      </c>
      <c r="H19" s="81" t="n">
        <v>1</v>
      </c>
      <c r="I19" s="81"/>
      <c r="J19" s="81" t="n">
        <v>1</v>
      </c>
      <c r="K19" s="81" t="n">
        <v>1</v>
      </c>
      <c r="L19" s="81" t="n">
        <v>1</v>
      </c>
      <c r="M19" s="81" t="n">
        <v>1</v>
      </c>
      <c r="N19" s="81" t="n">
        <v>1</v>
      </c>
      <c r="O19" s="81" t="n">
        <v>1</v>
      </c>
      <c r="P19" s="81"/>
      <c r="Q19" s="81" t="n">
        <v>1</v>
      </c>
      <c r="R19" s="81" t="n">
        <v>1</v>
      </c>
      <c r="S19" s="81" t="n">
        <v>1</v>
      </c>
      <c r="T19" s="81" t="n">
        <v>1</v>
      </c>
      <c r="U19" s="81" t="n">
        <v>1</v>
      </c>
      <c r="V19" s="81" t="n">
        <v>1</v>
      </c>
      <c r="W19" s="81"/>
      <c r="X19" s="81" t="n">
        <v>1</v>
      </c>
      <c r="Y19" s="81" t="n">
        <v>1</v>
      </c>
      <c r="Z19" s="81" t="n">
        <v>1</v>
      </c>
      <c r="AA19" s="81" t="n">
        <v>1</v>
      </c>
      <c r="AB19" s="81" t="n">
        <v>1</v>
      </c>
      <c r="AC19" s="81" t="n">
        <v>1</v>
      </c>
      <c r="AD19" s="81"/>
      <c r="AE19" s="81" t="n">
        <v>1</v>
      </c>
      <c r="AF19" s="81"/>
      <c r="AG19" s="72" t="n">
        <f aca="false">SUM(B19:AF19)</f>
        <v>24</v>
      </c>
      <c r="AH19" s="73" t="str">
        <f aca="false">IF(AG19&gt;=12,"OK","NO")</f>
        <v>OK</v>
      </c>
    </row>
    <row r="20" customFormat="false" ht="15" hidden="false" customHeight="false" outlineLevel="0" collapsed="false">
      <c r="A20" s="67" t="s">
        <v>88</v>
      </c>
      <c r="B20" s="81"/>
      <c r="C20" s="81"/>
      <c r="D20" s="81" t="n">
        <v>1</v>
      </c>
      <c r="E20" s="81" t="n">
        <v>1</v>
      </c>
      <c r="F20" s="81" t="n">
        <v>1</v>
      </c>
      <c r="G20" s="81" t="n">
        <v>1</v>
      </c>
      <c r="H20" s="81" t="n">
        <v>1</v>
      </c>
      <c r="I20" s="81"/>
      <c r="J20" s="81" t="n">
        <v>1</v>
      </c>
      <c r="K20" s="81" t="n">
        <v>1</v>
      </c>
      <c r="L20" s="81" t="n">
        <v>1</v>
      </c>
      <c r="M20" s="81" t="n">
        <v>1</v>
      </c>
      <c r="N20" s="81" t="n">
        <v>1</v>
      </c>
      <c r="O20" s="81" t="n">
        <v>1</v>
      </c>
      <c r="P20" s="81"/>
      <c r="Q20" s="81" t="n">
        <v>1</v>
      </c>
      <c r="R20" s="81" t="n">
        <v>1</v>
      </c>
      <c r="S20" s="81" t="n">
        <v>1</v>
      </c>
      <c r="T20" s="81" t="n">
        <v>1</v>
      </c>
      <c r="U20" s="81" t="n">
        <v>1</v>
      </c>
      <c r="V20" s="81" t="n">
        <v>1</v>
      </c>
      <c r="W20" s="81"/>
      <c r="X20" s="81" t="n">
        <v>1</v>
      </c>
      <c r="Y20" s="81" t="n">
        <v>1</v>
      </c>
      <c r="Z20" s="81" t="n">
        <v>1</v>
      </c>
      <c r="AA20" s="81" t="n">
        <v>1</v>
      </c>
      <c r="AB20" s="81" t="n">
        <v>1</v>
      </c>
      <c r="AC20" s="81" t="n">
        <v>1</v>
      </c>
      <c r="AD20" s="81"/>
      <c r="AE20" s="81" t="n">
        <v>1</v>
      </c>
      <c r="AF20" s="81"/>
      <c r="AG20" s="72" t="n">
        <f aca="false">SUM(B20:AF20)</f>
        <v>24</v>
      </c>
      <c r="AH20" s="73" t="str">
        <f aca="false">IF(AG20&gt;=12,"OK","NO")</f>
        <v>OK</v>
      </c>
    </row>
    <row r="21" customFormat="false" ht="15" hidden="false" customHeight="false" outlineLevel="0" collapsed="false">
      <c r="A21" s="67" t="s">
        <v>89</v>
      </c>
      <c r="B21" s="81"/>
      <c r="C21" s="81"/>
      <c r="D21" s="81" t="n">
        <v>1</v>
      </c>
      <c r="E21" s="81" t="n">
        <v>1</v>
      </c>
      <c r="F21" s="81" t="n">
        <v>1</v>
      </c>
      <c r="G21" s="81" t="n">
        <v>1</v>
      </c>
      <c r="H21" s="81" t="n">
        <v>1</v>
      </c>
      <c r="I21" s="81"/>
      <c r="J21" s="81" t="n">
        <v>1</v>
      </c>
      <c r="K21" s="81" t="n">
        <v>1</v>
      </c>
      <c r="L21" s="81" t="n">
        <v>1</v>
      </c>
      <c r="M21" s="81" t="n">
        <v>1</v>
      </c>
      <c r="N21" s="81" t="n">
        <v>1</v>
      </c>
      <c r="O21" s="81" t="n">
        <v>1</v>
      </c>
      <c r="P21" s="81"/>
      <c r="Q21" s="81" t="n">
        <v>1</v>
      </c>
      <c r="R21" s="81" t="n">
        <v>1</v>
      </c>
      <c r="S21" s="81" t="n">
        <v>1</v>
      </c>
      <c r="T21" s="81" t="n">
        <v>1</v>
      </c>
      <c r="U21" s="81" t="n">
        <v>1</v>
      </c>
      <c r="V21" s="81" t="n">
        <v>1</v>
      </c>
      <c r="W21" s="81"/>
      <c r="X21" s="81" t="n">
        <v>1</v>
      </c>
      <c r="Y21" s="81" t="n">
        <v>1</v>
      </c>
      <c r="Z21" s="81" t="n">
        <v>1</v>
      </c>
      <c r="AA21" s="81" t="n">
        <v>1</v>
      </c>
      <c r="AB21" s="81" t="n">
        <v>1</v>
      </c>
      <c r="AC21" s="81" t="n">
        <v>1</v>
      </c>
      <c r="AD21" s="81"/>
      <c r="AE21" s="81" t="n">
        <v>1</v>
      </c>
      <c r="AF21" s="81"/>
      <c r="AG21" s="72" t="n">
        <f aca="false">SUM(B21:AF21)</f>
        <v>24</v>
      </c>
      <c r="AH21" s="73" t="str">
        <f aca="false">IF(AG21&gt;=12,"OK","NO")</f>
        <v>OK</v>
      </c>
    </row>
    <row r="22" customFormat="false" ht="15" hidden="false" customHeight="false" outlineLevel="0" collapsed="false">
      <c r="A22" s="67" t="s">
        <v>90</v>
      </c>
      <c r="B22" s="81"/>
      <c r="C22" s="81"/>
      <c r="D22" s="81" t="n">
        <v>1</v>
      </c>
      <c r="E22" s="81" t="n">
        <v>1</v>
      </c>
      <c r="F22" s="81" t="n">
        <v>1</v>
      </c>
      <c r="G22" s="81" t="n">
        <v>1</v>
      </c>
      <c r="H22" s="81" t="n">
        <v>1</v>
      </c>
      <c r="I22" s="81"/>
      <c r="J22" s="81" t="n">
        <v>1</v>
      </c>
      <c r="K22" s="81" t="n">
        <v>1</v>
      </c>
      <c r="L22" s="81" t="n">
        <v>1</v>
      </c>
      <c r="M22" s="81" t="n">
        <v>1</v>
      </c>
      <c r="N22" s="81" t="n">
        <v>1</v>
      </c>
      <c r="O22" s="81" t="n">
        <v>1</v>
      </c>
      <c r="P22" s="81"/>
      <c r="Q22" s="81" t="n">
        <v>1</v>
      </c>
      <c r="R22" s="81" t="n">
        <v>1</v>
      </c>
      <c r="S22" s="81" t="n">
        <v>1</v>
      </c>
      <c r="T22" s="81" t="n">
        <v>1</v>
      </c>
      <c r="U22" s="81" t="n">
        <v>1</v>
      </c>
      <c r="V22" s="81" t="n">
        <v>1</v>
      </c>
      <c r="W22" s="81"/>
      <c r="X22" s="81" t="n">
        <v>1</v>
      </c>
      <c r="Y22" s="81" t="n">
        <v>1</v>
      </c>
      <c r="Z22" s="81" t="n">
        <v>1</v>
      </c>
      <c r="AA22" s="81" t="n">
        <v>1</v>
      </c>
      <c r="AB22" s="81" t="n">
        <v>1</v>
      </c>
      <c r="AC22" s="81" t="n">
        <v>1</v>
      </c>
      <c r="AD22" s="81"/>
      <c r="AE22" s="81" t="n">
        <v>1</v>
      </c>
      <c r="AF22" s="81"/>
      <c r="AG22" s="72" t="n">
        <f aca="false">SUM(B22:AF22)</f>
        <v>24</v>
      </c>
      <c r="AH22" s="73" t="str">
        <f aca="false">IF(AG22&gt;=12,"OK","NO")</f>
        <v>OK</v>
      </c>
    </row>
    <row r="23" customFormat="false" ht="15" hidden="false" customHeight="false" outlineLevel="0" collapsed="false">
      <c r="A23" s="67" t="s">
        <v>91</v>
      </c>
      <c r="B23" s="81"/>
      <c r="C23" s="81"/>
      <c r="D23" s="81" t="n">
        <v>1</v>
      </c>
      <c r="E23" s="81" t="n">
        <v>1</v>
      </c>
      <c r="F23" s="81" t="n">
        <v>1</v>
      </c>
      <c r="G23" s="81" t="n">
        <v>1</v>
      </c>
      <c r="H23" s="81" t="n">
        <v>1</v>
      </c>
      <c r="I23" s="81"/>
      <c r="J23" s="81" t="n">
        <v>1</v>
      </c>
      <c r="K23" s="81" t="n">
        <v>1</v>
      </c>
      <c r="L23" s="81" t="n">
        <v>1</v>
      </c>
      <c r="M23" s="81" t="n">
        <v>1</v>
      </c>
      <c r="N23" s="81" t="n">
        <v>1</v>
      </c>
      <c r="O23" s="81" t="n">
        <v>1</v>
      </c>
      <c r="P23" s="81"/>
      <c r="Q23" s="81" t="n">
        <v>1</v>
      </c>
      <c r="R23" s="81" t="n">
        <v>1</v>
      </c>
      <c r="S23" s="81" t="n">
        <v>1</v>
      </c>
      <c r="T23" s="81" t="n">
        <v>1</v>
      </c>
      <c r="U23" s="81" t="n">
        <v>1</v>
      </c>
      <c r="V23" s="81" t="n">
        <v>1</v>
      </c>
      <c r="W23" s="81"/>
      <c r="X23" s="81" t="n">
        <v>1</v>
      </c>
      <c r="Y23" s="81" t="n">
        <v>1</v>
      </c>
      <c r="Z23" s="81" t="n">
        <v>1</v>
      </c>
      <c r="AA23" s="81" t="n">
        <v>1</v>
      </c>
      <c r="AB23" s="81" t="n">
        <v>1</v>
      </c>
      <c r="AC23" s="81" t="n">
        <v>1</v>
      </c>
      <c r="AD23" s="81"/>
      <c r="AE23" s="81" t="n">
        <v>1</v>
      </c>
      <c r="AF23" s="81"/>
      <c r="AG23" s="72" t="n">
        <f aca="false">SUM(B23:AF23)</f>
        <v>24</v>
      </c>
      <c r="AH23" s="73" t="str">
        <f aca="false">IF(AG23&gt;=12,"OK","NO")</f>
        <v>OK</v>
      </c>
    </row>
    <row r="24" customFormat="false" ht="15" hidden="false" customHeight="false" outlineLevel="0" collapsed="false">
      <c r="A24" s="67" t="s">
        <v>92</v>
      </c>
      <c r="B24" s="81"/>
      <c r="C24" s="81"/>
      <c r="D24" s="81" t="n">
        <v>1</v>
      </c>
      <c r="E24" s="81" t="n">
        <v>1</v>
      </c>
      <c r="F24" s="81" t="n">
        <v>1</v>
      </c>
      <c r="G24" s="81" t="n">
        <v>1</v>
      </c>
      <c r="H24" s="81" t="n">
        <v>1</v>
      </c>
      <c r="I24" s="81"/>
      <c r="J24" s="81" t="n">
        <v>1</v>
      </c>
      <c r="K24" s="81" t="n">
        <v>1</v>
      </c>
      <c r="L24" s="81" t="n">
        <v>1</v>
      </c>
      <c r="M24" s="81" t="n">
        <v>1</v>
      </c>
      <c r="N24" s="81" t="n">
        <v>1</v>
      </c>
      <c r="O24" s="81" t="n">
        <v>1</v>
      </c>
      <c r="P24" s="81"/>
      <c r="Q24" s="81" t="n">
        <v>1</v>
      </c>
      <c r="R24" s="81" t="n">
        <v>1</v>
      </c>
      <c r="S24" s="81" t="n">
        <v>1</v>
      </c>
      <c r="T24" s="81" t="n">
        <v>1</v>
      </c>
      <c r="U24" s="81" t="n">
        <v>1</v>
      </c>
      <c r="V24" s="81" t="n">
        <v>1</v>
      </c>
      <c r="W24" s="81"/>
      <c r="X24" s="81" t="n">
        <v>1</v>
      </c>
      <c r="Y24" s="81" t="n">
        <v>1</v>
      </c>
      <c r="Z24" s="81" t="n">
        <v>1</v>
      </c>
      <c r="AA24" s="81" t="n">
        <v>1</v>
      </c>
      <c r="AB24" s="81" t="n">
        <v>1</v>
      </c>
      <c r="AC24" s="81" t="n">
        <v>1</v>
      </c>
      <c r="AD24" s="81"/>
      <c r="AE24" s="81" t="n">
        <v>1</v>
      </c>
      <c r="AF24" s="81"/>
      <c r="AG24" s="72" t="n">
        <f aca="false">SUM(B24:AF24)</f>
        <v>24</v>
      </c>
      <c r="AH24" s="73" t="str">
        <f aca="false">IF(AG24&gt;=12,"OK","NO")</f>
        <v>OK</v>
      </c>
    </row>
    <row r="25" customFormat="false" ht="15.75" hidden="false" customHeight="false" outlineLevel="0" collapsed="false">
      <c r="A25" s="67" t="s">
        <v>93</v>
      </c>
      <c r="B25" s="81"/>
      <c r="C25" s="81"/>
      <c r="D25" s="81" t="n">
        <v>1</v>
      </c>
      <c r="E25" s="81" t="n">
        <v>1</v>
      </c>
      <c r="F25" s="81" t="n">
        <v>1</v>
      </c>
      <c r="G25" s="81" t="n">
        <v>1</v>
      </c>
      <c r="H25" s="81" t="n">
        <v>1</v>
      </c>
      <c r="I25" s="81"/>
      <c r="J25" s="81" t="n">
        <v>1</v>
      </c>
      <c r="K25" s="81" t="n">
        <v>1</v>
      </c>
      <c r="L25" s="81" t="n">
        <v>1</v>
      </c>
      <c r="M25" s="81" t="n">
        <v>1</v>
      </c>
      <c r="N25" s="81" t="n">
        <v>1</v>
      </c>
      <c r="O25" s="81" t="n">
        <v>1</v>
      </c>
      <c r="P25" s="81"/>
      <c r="Q25" s="81" t="n">
        <v>1</v>
      </c>
      <c r="R25" s="81" t="n">
        <v>1</v>
      </c>
      <c r="S25" s="81" t="n">
        <v>1</v>
      </c>
      <c r="T25" s="81" t="n">
        <v>1</v>
      </c>
      <c r="U25" s="81" t="n">
        <v>1</v>
      </c>
      <c r="V25" s="81" t="n">
        <v>1</v>
      </c>
      <c r="W25" s="81"/>
      <c r="X25" s="81" t="n">
        <v>1</v>
      </c>
      <c r="Y25" s="81" t="n">
        <v>1</v>
      </c>
      <c r="Z25" s="81" t="n">
        <v>1</v>
      </c>
      <c r="AA25" s="81" t="n">
        <v>1</v>
      </c>
      <c r="AB25" s="81" t="n">
        <v>1</v>
      </c>
      <c r="AC25" s="81" t="n">
        <v>1</v>
      </c>
      <c r="AD25" s="81"/>
      <c r="AE25" s="81" t="n">
        <v>1</v>
      </c>
      <c r="AF25" s="81"/>
      <c r="AG25" s="74" t="n">
        <f aca="false">SUM(B25:AF25)</f>
        <v>24</v>
      </c>
      <c r="AH25" s="75" t="str">
        <f aca="false">IF(AG25&gt;=12,"OK","NO")</f>
        <v>OK</v>
      </c>
    </row>
    <row r="26" customFormat="false" ht="15.75" hidden="false" customHeight="false" outlineLevel="0" collapsed="false">
      <c r="A26" s="76"/>
      <c r="C26" s="83"/>
    </row>
    <row r="27" customFormat="false" ht="15.75" hidden="false" customHeight="false" outlineLevel="0" collapsed="false">
      <c r="K27" s="57" t="s">
        <v>65</v>
      </c>
      <c r="L27" s="57"/>
      <c r="M27" s="57"/>
      <c r="N27" s="57"/>
      <c r="O27" s="57"/>
      <c r="P27" s="57"/>
      <c r="Q27" s="57"/>
      <c r="R27" s="57"/>
      <c r="S27" s="57"/>
      <c r="T27" s="57"/>
      <c r="V27" s="55" t="str">
        <f aca="false">IF(AND(W27="OK",OR(AG31&gt;2,AG32&gt;2,AG33&gt;2,AG34&gt;2,AG35&gt;2,AG36&gt;2,AG37&gt;2,AG38&gt;2,AG39&gt;2,AG40&gt;2,AG41&gt;2)),"OK+","")</f>
        <v/>
      </c>
      <c r="W27" s="78" t="str">
        <f aca="false">IF(AND(AH31="OK",AH32="OK",AH33="OK",AH34="OK",AH35="OK",AH36="OK",AH37="OK",AH38="OK",AH39="OK",AH40="OK",AH41="OK"),"OK","")</f>
        <v/>
      </c>
      <c r="X27" s="55" t="str">
        <f aca="false">IF(OR(V27="OK+",W27="OK"),"","NO")</f>
        <v>NO</v>
      </c>
    </row>
    <row r="28" customFormat="false" ht="15" hidden="false" customHeight="false" outlineLevel="0" collapsed="false">
      <c r="E28" s="30"/>
      <c r="F28" s="30"/>
      <c r="G28" s="30"/>
      <c r="H28" s="30"/>
      <c r="I28" s="30"/>
      <c r="J28" s="30"/>
      <c r="K28" s="30"/>
      <c r="L28" s="30"/>
      <c r="M28" s="3"/>
      <c r="N28" s="3"/>
    </row>
    <row r="29" customFormat="false" ht="15" hidden="false" customHeight="false" outlineLevel="0" collapsed="false">
      <c r="A29" s="60" t="s">
        <v>53</v>
      </c>
      <c r="B29" s="61" t="n">
        <v>1</v>
      </c>
      <c r="C29" s="61" t="n">
        <v>2</v>
      </c>
      <c r="D29" s="61" t="n">
        <v>3</v>
      </c>
      <c r="E29" s="61" t="n">
        <v>4</v>
      </c>
      <c r="F29" s="61" t="n">
        <v>5</v>
      </c>
      <c r="G29" s="61" t="n">
        <v>6</v>
      </c>
      <c r="H29" s="61" t="n">
        <v>7</v>
      </c>
      <c r="I29" s="61" t="n">
        <v>8</v>
      </c>
      <c r="J29" s="61" t="n">
        <v>9</v>
      </c>
      <c r="K29" s="61" t="n">
        <v>10</v>
      </c>
      <c r="L29" s="61" t="n">
        <v>11</v>
      </c>
      <c r="M29" s="61" t="n">
        <v>12</v>
      </c>
      <c r="N29" s="61" t="n">
        <v>13</v>
      </c>
      <c r="O29" s="61" t="n">
        <v>14</v>
      </c>
      <c r="P29" s="61" t="n">
        <v>15</v>
      </c>
      <c r="Q29" s="61" t="n">
        <v>16</v>
      </c>
      <c r="R29" s="61" t="n">
        <v>17</v>
      </c>
      <c r="S29" s="61" t="n">
        <v>18</v>
      </c>
      <c r="T29" s="61" t="n">
        <v>19</v>
      </c>
      <c r="U29" s="61" t="n">
        <v>20</v>
      </c>
      <c r="V29" s="61" t="n">
        <v>21</v>
      </c>
      <c r="W29" s="61" t="n">
        <v>22</v>
      </c>
      <c r="X29" s="61" t="n">
        <v>23</v>
      </c>
      <c r="Y29" s="61" t="n">
        <v>24</v>
      </c>
      <c r="Z29" s="61" t="n">
        <v>25</v>
      </c>
      <c r="AA29" s="61" t="n">
        <v>26</v>
      </c>
      <c r="AB29" s="61" t="n">
        <v>27</v>
      </c>
      <c r="AC29" s="61" t="n">
        <v>28</v>
      </c>
      <c r="AD29" s="61" t="n">
        <v>29</v>
      </c>
      <c r="AE29" s="61" t="n">
        <v>30</v>
      </c>
      <c r="AF29" s="61" t="n">
        <v>31</v>
      </c>
    </row>
    <row r="30" customFormat="false" ht="15.75" hidden="false" customHeight="false" outlineLevel="0" collapsed="false">
      <c r="B30" s="90"/>
      <c r="E30" s="9"/>
      <c r="O30" s="30"/>
      <c r="P30" s="30"/>
    </row>
    <row r="31" customFormat="false" ht="15.75" hidden="false" customHeight="false" outlineLevel="0" collapsed="false">
      <c r="A31" s="67" t="s">
        <v>86</v>
      </c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5"/>
      <c r="AG31" s="86" t="n">
        <f aca="false">SUM(B31:AF31)</f>
        <v>0</v>
      </c>
      <c r="AH31" s="71" t="str">
        <f aca="false">IF(AG31&gt;=2,"OK","NO")</f>
        <v>NO</v>
      </c>
    </row>
    <row r="32" customFormat="false" ht="15.75" hidden="false" customHeight="false" outlineLevel="0" collapsed="false">
      <c r="A32" s="67" t="s">
        <v>82</v>
      </c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5"/>
      <c r="AG32" s="88" t="n">
        <f aca="false">SUM(B32:AF32)</f>
        <v>0</v>
      </c>
      <c r="AH32" s="71" t="str">
        <f aca="false">IF(AG32&gt;=2,"OK","NO")</f>
        <v>NO</v>
      </c>
    </row>
    <row r="33" customFormat="false" ht="15.75" hidden="false" customHeight="false" outlineLevel="0" collapsed="false">
      <c r="A33" s="67" t="s">
        <v>87</v>
      </c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5"/>
      <c r="AG33" s="88" t="n">
        <f aca="false">SUM(B33:AF33)</f>
        <v>0</v>
      </c>
      <c r="AH33" s="71" t="str">
        <f aca="false">IF(AG33&gt;=2,"OK","NO")</f>
        <v>NO</v>
      </c>
    </row>
    <row r="34" customFormat="false" ht="15.75" hidden="false" customHeight="false" outlineLevel="0" collapsed="false">
      <c r="A34" s="67" t="s">
        <v>88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5"/>
      <c r="AG34" s="88" t="n">
        <f aca="false">SUM(B34:AF34)</f>
        <v>0</v>
      </c>
      <c r="AH34" s="71" t="str">
        <f aca="false">IF(AG34&gt;=2,"OK","NO")</f>
        <v>NO</v>
      </c>
    </row>
    <row r="35" customFormat="false" ht="15.75" hidden="false" customHeight="false" outlineLevel="0" collapsed="false">
      <c r="A35" s="67" t="s">
        <v>83</v>
      </c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5"/>
      <c r="AG35" s="88" t="n">
        <f aca="false">SUM(B35:AF35)</f>
        <v>0</v>
      </c>
      <c r="AH35" s="71" t="str">
        <f aca="false">IF(AG35&gt;=2,"OK","NO")</f>
        <v>NO</v>
      </c>
    </row>
    <row r="36" customFormat="false" ht="15.75" hidden="false" customHeight="false" outlineLevel="0" collapsed="false">
      <c r="A36" s="67" t="s">
        <v>89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5"/>
      <c r="AG36" s="88" t="n">
        <f aca="false">SUM(B36:AF36)</f>
        <v>0</v>
      </c>
      <c r="AH36" s="71" t="str">
        <f aca="false">IF(AG36&gt;=2,"OK","NO")</f>
        <v>NO</v>
      </c>
    </row>
    <row r="37" customFormat="false" ht="15.75" hidden="false" customHeight="false" outlineLevel="0" collapsed="false">
      <c r="A37" s="67" t="s">
        <v>84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5"/>
      <c r="AG37" s="88" t="n">
        <f aca="false">SUM(B37:AF37)</f>
        <v>0</v>
      </c>
      <c r="AH37" s="71" t="str">
        <f aca="false">IF(AG37&gt;=2,"OK","NO")</f>
        <v>NO</v>
      </c>
    </row>
    <row r="38" customFormat="false" ht="15.75" hidden="false" customHeight="false" outlineLevel="0" collapsed="false">
      <c r="A38" s="67" t="s">
        <v>90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5"/>
      <c r="AG38" s="88" t="n">
        <f aca="false">SUM(B38:AF38)</f>
        <v>0</v>
      </c>
      <c r="AH38" s="71" t="str">
        <f aca="false">IF(AG38&gt;=2,"OK","NO")</f>
        <v>NO</v>
      </c>
    </row>
    <row r="39" customFormat="false" ht="15.75" hidden="false" customHeight="false" outlineLevel="0" collapsed="false">
      <c r="A39" s="67" t="s">
        <v>91</v>
      </c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5"/>
      <c r="AG39" s="88" t="n">
        <f aca="false">SUM(B39:AF39)</f>
        <v>0</v>
      </c>
      <c r="AH39" s="71" t="str">
        <f aca="false">IF(AG39&gt;=2,"OK","NO")</f>
        <v>NO</v>
      </c>
    </row>
    <row r="40" customFormat="false" ht="15.75" hidden="false" customHeight="false" outlineLevel="0" collapsed="false">
      <c r="A40" s="67" t="s">
        <v>92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5"/>
      <c r="AG40" s="88" t="n">
        <f aca="false">SUM(B40:AF40)</f>
        <v>0</v>
      </c>
      <c r="AH40" s="71" t="str">
        <f aca="false">IF(AG40&gt;=2,"OK","NO")</f>
        <v>NO</v>
      </c>
    </row>
    <row r="41" customFormat="false" ht="15.75" hidden="false" customHeight="false" outlineLevel="0" collapsed="false">
      <c r="A41" s="67" t="s">
        <v>93</v>
      </c>
      <c r="B41" s="84"/>
      <c r="C41" s="9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5"/>
      <c r="AG41" s="45" t="n">
        <f aca="false">SUM(B41:AF41)</f>
        <v>0</v>
      </c>
      <c r="AH41" s="71" t="str">
        <f aca="false">IF(AG41&gt;=2,"OK","NO")</f>
        <v>NO</v>
      </c>
    </row>
    <row r="42" customFormat="false" ht="15.75" hidden="false" customHeight="false" outlineLevel="0" collapsed="false"/>
    <row r="43" customFormat="false" ht="15.75" hidden="false" customHeight="false" outlineLevel="0" collapsed="false">
      <c r="A43" s="76"/>
      <c r="K43" s="57" t="s">
        <v>94</v>
      </c>
      <c r="L43" s="57"/>
      <c r="M43" s="57"/>
      <c r="N43" s="57"/>
      <c r="O43" s="57"/>
      <c r="P43" s="57"/>
      <c r="Q43" s="57"/>
      <c r="R43" s="57"/>
      <c r="S43" s="57"/>
      <c r="T43" s="57"/>
      <c r="V43" s="55" t="str">
        <f aca="false">IF(AND(W43="OK",OR(AG47&gt;$AI$45,AG48&gt;$AI$45,AG49&gt;$AI$45,AG50&gt;$AI$45,AG51&gt;$AI$45,AG52&gt;$AI$45,AG53&gt;$AI$45)),"OK+","")</f>
        <v/>
      </c>
      <c r="W43" s="78" t="str">
        <f aca="false">IF(AND(AH47="OK",AH48="OK",AH49="OK",AH50="OK",AH51="OK",AH52="OK",AH53="OK"),"OK","")</f>
        <v/>
      </c>
      <c r="X43" s="55" t="str">
        <f aca="false">IF(OR(V43="OK+",W43="OK"),"","NO")</f>
        <v>NO</v>
      </c>
    </row>
    <row r="44" customFormat="false" ht="15" hidden="false" customHeight="false" outlineLevel="0" collapsed="false">
      <c r="E44" s="30"/>
      <c r="F44" s="30"/>
      <c r="G44" s="30"/>
      <c r="H44" s="30"/>
      <c r="I44" s="30"/>
      <c r="J44" s="30"/>
      <c r="K44" s="30"/>
      <c r="L44" s="30"/>
      <c r="M44" s="3"/>
      <c r="N44" s="3"/>
      <c r="AG44" s="30" t="s">
        <v>52</v>
      </c>
    </row>
    <row r="45" customFormat="false" ht="15" hidden="false" customHeight="false" outlineLevel="0" collapsed="false">
      <c r="A45" s="60" t="s">
        <v>53</v>
      </c>
      <c r="B45" s="95" t="n">
        <v>1</v>
      </c>
      <c r="C45" s="89" t="n">
        <v>2</v>
      </c>
      <c r="D45" s="61" t="n">
        <v>3</v>
      </c>
      <c r="E45" s="61" t="n">
        <v>4</v>
      </c>
      <c r="F45" s="61" t="n">
        <v>5</v>
      </c>
      <c r="G45" s="61" t="n">
        <v>6</v>
      </c>
      <c r="H45" s="61" t="n">
        <v>7</v>
      </c>
      <c r="I45" s="61" t="n">
        <v>8</v>
      </c>
      <c r="J45" s="61" t="n">
        <v>9</v>
      </c>
      <c r="K45" s="61" t="n">
        <v>10</v>
      </c>
      <c r="L45" s="61" t="n">
        <v>11</v>
      </c>
      <c r="M45" s="61" t="n">
        <v>12</v>
      </c>
      <c r="N45" s="61" t="n">
        <v>13</v>
      </c>
      <c r="O45" s="61" t="n">
        <v>14</v>
      </c>
      <c r="P45" s="61" t="n">
        <v>15</v>
      </c>
      <c r="Q45" s="61" t="n">
        <v>16</v>
      </c>
      <c r="R45" s="61" t="n">
        <v>17</v>
      </c>
      <c r="S45" s="61" t="n">
        <v>18</v>
      </c>
      <c r="T45" s="61" t="n">
        <v>19</v>
      </c>
      <c r="U45" s="61" t="n">
        <v>20</v>
      </c>
      <c r="V45" s="61" t="n">
        <v>21</v>
      </c>
      <c r="W45" s="61" t="n">
        <v>22</v>
      </c>
      <c r="X45" s="61" t="n">
        <v>23</v>
      </c>
      <c r="Y45" s="61" t="n">
        <v>24</v>
      </c>
      <c r="Z45" s="61" t="n">
        <v>25</v>
      </c>
      <c r="AA45" s="61" t="n">
        <v>26</v>
      </c>
      <c r="AB45" s="61" t="n">
        <v>27</v>
      </c>
      <c r="AC45" s="61" t="n">
        <v>28</v>
      </c>
      <c r="AD45" s="61" t="n">
        <v>29</v>
      </c>
      <c r="AE45" s="61" t="n">
        <v>30</v>
      </c>
      <c r="AF45" s="61" t="n">
        <v>31</v>
      </c>
      <c r="AG45" s="12"/>
      <c r="AH45" s="12"/>
      <c r="AI45" s="96" t="n">
        <f aca="false">'QUADRO GENERALE'!L13*3</f>
        <v>87</v>
      </c>
    </row>
    <row r="46" customFormat="false" ht="15.75" hidden="false" customHeight="false" outlineLevel="0" collapsed="false">
      <c r="B46" s="90"/>
      <c r="E46" s="9"/>
      <c r="O46" s="30"/>
      <c r="P46" s="30"/>
    </row>
    <row r="47" customFormat="false" ht="15.75" hidden="false" customHeight="false" outlineLevel="0" collapsed="false">
      <c r="A47" s="67" t="s">
        <v>86</v>
      </c>
      <c r="B47" s="97" t="n">
        <v>2</v>
      </c>
      <c r="C47" s="98" t="n">
        <v>1</v>
      </c>
      <c r="D47" s="98" t="n">
        <v>2</v>
      </c>
      <c r="E47" s="98" t="n">
        <v>2</v>
      </c>
      <c r="F47" s="98" t="n">
        <v>3</v>
      </c>
      <c r="G47" s="98" t="n">
        <v>2</v>
      </c>
      <c r="H47" s="98" t="n">
        <v>2</v>
      </c>
      <c r="I47" s="99" t="n">
        <v>2</v>
      </c>
      <c r="J47" s="99" t="n">
        <v>2</v>
      </c>
      <c r="K47" s="99" t="n">
        <v>2</v>
      </c>
      <c r="L47" s="99" t="n">
        <v>3</v>
      </c>
      <c r="M47" s="99" t="n">
        <v>3</v>
      </c>
      <c r="N47" s="99" t="n">
        <v>3</v>
      </c>
      <c r="O47" s="99" t="n">
        <v>3</v>
      </c>
      <c r="P47" s="99" t="n">
        <v>3</v>
      </c>
      <c r="Q47" s="99" t="n">
        <v>3</v>
      </c>
      <c r="R47" s="99" t="n">
        <v>3</v>
      </c>
      <c r="S47" s="99" t="n">
        <v>3</v>
      </c>
      <c r="T47" s="99" t="n">
        <v>3</v>
      </c>
      <c r="U47" s="99" t="n">
        <v>3</v>
      </c>
      <c r="V47" s="99" t="n">
        <v>3</v>
      </c>
      <c r="W47" s="99" t="n">
        <v>3</v>
      </c>
      <c r="X47" s="99" t="n">
        <v>3</v>
      </c>
      <c r="Y47" s="99" t="n">
        <v>3</v>
      </c>
      <c r="Z47" s="99" t="n">
        <v>3</v>
      </c>
      <c r="AA47" s="99" t="n">
        <v>3</v>
      </c>
      <c r="AB47" s="99" t="n">
        <v>3</v>
      </c>
      <c r="AC47" s="99" t="n">
        <v>3</v>
      </c>
      <c r="AD47" s="99" t="n">
        <v>3</v>
      </c>
      <c r="AE47" s="99" t="n">
        <v>3</v>
      </c>
      <c r="AF47" s="99"/>
      <c r="AG47" s="70" t="n">
        <f aca="false">SUM(B47:AF47)</f>
        <v>80</v>
      </c>
      <c r="AH47" s="71" t="str">
        <f aca="false">IF(AG47&gt;=$AI$45,"OK","NO")</f>
        <v>NO</v>
      </c>
    </row>
    <row r="48" customFormat="false" ht="15.75" hidden="false" customHeight="false" outlineLevel="0" collapsed="false">
      <c r="A48" s="67" t="s">
        <v>88</v>
      </c>
      <c r="B48" s="97" t="n">
        <v>2</v>
      </c>
      <c r="C48" s="98" t="n">
        <v>1</v>
      </c>
      <c r="D48" s="98" t="n">
        <v>2</v>
      </c>
      <c r="E48" s="98" t="n">
        <v>2</v>
      </c>
      <c r="F48" s="98" t="n">
        <v>3</v>
      </c>
      <c r="G48" s="98" t="n">
        <v>2</v>
      </c>
      <c r="H48" s="98" t="n">
        <v>2</v>
      </c>
      <c r="I48" s="99" t="n">
        <v>2</v>
      </c>
      <c r="J48" s="99" t="n">
        <v>2</v>
      </c>
      <c r="K48" s="99" t="n">
        <v>2</v>
      </c>
      <c r="L48" s="99" t="n">
        <v>3</v>
      </c>
      <c r="M48" s="99" t="n">
        <v>3</v>
      </c>
      <c r="N48" s="99" t="n">
        <v>3</v>
      </c>
      <c r="O48" s="99" t="n">
        <v>3</v>
      </c>
      <c r="P48" s="99" t="n">
        <v>3</v>
      </c>
      <c r="Q48" s="99" t="n">
        <v>3</v>
      </c>
      <c r="R48" s="99" t="n">
        <v>3</v>
      </c>
      <c r="S48" s="99" t="n">
        <v>3</v>
      </c>
      <c r="T48" s="99" t="n">
        <v>3</v>
      </c>
      <c r="U48" s="99" t="n">
        <v>3</v>
      </c>
      <c r="V48" s="99" t="n">
        <v>3</v>
      </c>
      <c r="W48" s="99" t="n">
        <v>3</v>
      </c>
      <c r="X48" s="99" t="n">
        <v>3</v>
      </c>
      <c r="Y48" s="99" t="n">
        <v>3</v>
      </c>
      <c r="Z48" s="99" t="n">
        <v>3</v>
      </c>
      <c r="AA48" s="99" t="n">
        <v>3</v>
      </c>
      <c r="AB48" s="99" t="n">
        <v>3</v>
      </c>
      <c r="AC48" s="99" t="n">
        <v>3</v>
      </c>
      <c r="AD48" s="99" t="n">
        <v>3</v>
      </c>
      <c r="AE48" s="99" t="n">
        <v>3</v>
      </c>
      <c r="AF48" s="99"/>
      <c r="AG48" s="70" t="n">
        <f aca="false">SUM(B48:AF48)</f>
        <v>80</v>
      </c>
      <c r="AH48" s="71" t="str">
        <f aca="false">IF(AG48&gt;=$AI$45,"OK","NO")</f>
        <v>NO</v>
      </c>
    </row>
    <row r="49" customFormat="false" ht="15.75" hidden="false" customHeight="false" outlineLevel="0" collapsed="false">
      <c r="A49" s="67" t="s">
        <v>89</v>
      </c>
      <c r="B49" s="97" t="n">
        <v>2</v>
      </c>
      <c r="C49" s="98" t="n">
        <v>1</v>
      </c>
      <c r="D49" s="98" t="n">
        <v>2</v>
      </c>
      <c r="E49" s="98" t="n">
        <v>2</v>
      </c>
      <c r="F49" s="98" t="n">
        <v>3</v>
      </c>
      <c r="G49" s="98" t="n">
        <v>2</v>
      </c>
      <c r="H49" s="98" t="n">
        <v>2</v>
      </c>
      <c r="I49" s="99" t="n">
        <v>2</v>
      </c>
      <c r="J49" s="99" t="n">
        <v>2</v>
      </c>
      <c r="K49" s="99" t="n">
        <v>2</v>
      </c>
      <c r="L49" s="99" t="n">
        <v>3</v>
      </c>
      <c r="M49" s="99" t="n">
        <v>3</v>
      </c>
      <c r="N49" s="99" t="n">
        <v>3</v>
      </c>
      <c r="O49" s="99" t="n">
        <v>3</v>
      </c>
      <c r="P49" s="99" t="n">
        <v>3</v>
      </c>
      <c r="Q49" s="99" t="n">
        <v>3</v>
      </c>
      <c r="R49" s="99" t="n">
        <v>3</v>
      </c>
      <c r="S49" s="99" t="n">
        <v>3</v>
      </c>
      <c r="T49" s="99" t="n">
        <v>3</v>
      </c>
      <c r="U49" s="99" t="n">
        <v>3</v>
      </c>
      <c r="V49" s="99" t="n">
        <v>3</v>
      </c>
      <c r="W49" s="99" t="n">
        <v>3</v>
      </c>
      <c r="X49" s="99" t="n">
        <v>3</v>
      </c>
      <c r="Y49" s="99" t="n">
        <v>3</v>
      </c>
      <c r="Z49" s="99" t="n">
        <v>3</v>
      </c>
      <c r="AA49" s="99" t="n">
        <v>3</v>
      </c>
      <c r="AB49" s="99" t="n">
        <v>3</v>
      </c>
      <c r="AC49" s="99" t="n">
        <v>3</v>
      </c>
      <c r="AD49" s="99" t="n">
        <v>3</v>
      </c>
      <c r="AE49" s="99" t="n">
        <v>3</v>
      </c>
      <c r="AF49" s="99"/>
      <c r="AG49" s="70" t="n">
        <f aca="false">SUM(B49:AF49)</f>
        <v>80</v>
      </c>
      <c r="AH49" s="71" t="str">
        <f aca="false">IF(AG49&gt;=$AI$45,"OK","NO")</f>
        <v>NO</v>
      </c>
    </row>
    <row r="50" customFormat="false" ht="15.75" hidden="false" customHeight="false" outlineLevel="0" collapsed="false">
      <c r="A50" s="67" t="s">
        <v>90</v>
      </c>
      <c r="B50" s="97" t="n">
        <v>2</v>
      </c>
      <c r="C50" s="98" t="n">
        <v>1</v>
      </c>
      <c r="D50" s="98" t="n">
        <v>2</v>
      </c>
      <c r="E50" s="98" t="n">
        <v>2</v>
      </c>
      <c r="F50" s="98" t="n">
        <v>3</v>
      </c>
      <c r="G50" s="98" t="n">
        <v>2</v>
      </c>
      <c r="H50" s="98" t="n">
        <v>2</v>
      </c>
      <c r="I50" s="99" t="n">
        <v>2</v>
      </c>
      <c r="J50" s="99" t="n">
        <v>2</v>
      </c>
      <c r="K50" s="99" t="n">
        <v>2</v>
      </c>
      <c r="L50" s="99" t="n">
        <v>3</v>
      </c>
      <c r="M50" s="99" t="n">
        <v>3</v>
      </c>
      <c r="N50" s="99" t="n">
        <v>3</v>
      </c>
      <c r="O50" s="99" t="n">
        <v>3</v>
      </c>
      <c r="P50" s="99" t="n">
        <v>3</v>
      </c>
      <c r="Q50" s="99" t="n">
        <v>3</v>
      </c>
      <c r="R50" s="99" t="n">
        <v>3</v>
      </c>
      <c r="S50" s="99" t="n">
        <v>3</v>
      </c>
      <c r="T50" s="99" t="n">
        <v>3</v>
      </c>
      <c r="U50" s="99" t="n">
        <v>3</v>
      </c>
      <c r="V50" s="99" t="n">
        <v>3</v>
      </c>
      <c r="W50" s="99" t="n">
        <v>3</v>
      </c>
      <c r="X50" s="99" t="n">
        <v>3</v>
      </c>
      <c r="Y50" s="99" t="n">
        <v>3</v>
      </c>
      <c r="Z50" s="99" t="n">
        <v>3</v>
      </c>
      <c r="AA50" s="99" t="n">
        <v>3</v>
      </c>
      <c r="AB50" s="99" t="n">
        <v>3</v>
      </c>
      <c r="AC50" s="99" t="n">
        <v>3</v>
      </c>
      <c r="AD50" s="99" t="n">
        <v>3</v>
      </c>
      <c r="AE50" s="99" t="n">
        <v>3</v>
      </c>
      <c r="AF50" s="99"/>
      <c r="AG50" s="70" t="n">
        <f aca="false">SUM(B50:AF50)</f>
        <v>80</v>
      </c>
      <c r="AH50" s="71" t="str">
        <f aca="false">IF(AG50&gt;=$AI$45,"OK","NO")</f>
        <v>NO</v>
      </c>
    </row>
    <row r="51" customFormat="false" ht="15.75" hidden="false" customHeight="false" outlineLevel="0" collapsed="false">
      <c r="A51" s="67" t="s">
        <v>91</v>
      </c>
      <c r="B51" s="97" t="n">
        <v>2</v>
      </c>
      <c r="C51" s="98" t="n">
        <v>1</v>
      </c>
      <c r="D51" s="98" t="n">
        <v>2</v>
      </c>
      <c r="E51" s="98" t="n">
        <v>2</v>
      </c>
      <c r="F51" s="98" t="n">
        <v>3</v>
      </c>
      <c r="G51" s="98" t="n">
        <v>2</v>
      </c>
      <c r="H51" s="98" t="n">
        <v>2</v>
      </c>
      <c r="I51" s="99" t="n">
        <v>2</v>
      </c>
      <c r="J51" s="99" t="n">
        <v>2</v>
      </c>
      <c r="K51" s="99" t="n">
        <v>2</v>
      </c>
      <c r="L51" s="99" t="n">
        <v>3</v>
      </c>
      <c r="M51" s="99" t="n">
        <v>3</v>
      </c>
      <c r="N51" s="99" t="n">
        <v>3</v>
      </c>
      <c r="O51" s="99" t="n">
        <v>3</v>
      </c>
      <c r="P51" s="99" t="n">
        <v>3</v>
      </c>
      <c r="Q51" s="99" t="n">
        <v>3</v>
      </c>
      <c r="R51" s="99" t="n">
        <v>3</v>
      </c>
      <c r="S51" s="99" t="n">
        <v>3</v>
      </c>
      <c r="T51" s="99" t="n">
        <v>3</v>
      </c>
      <c r="U51" s="99" t="n">
        <v>3</v>
      </c>
      <c r="V51" s="99" t="n">
        <v>3</v>
      </c>
      <c r="W51" s="99" t="n">
        <v>3</v>
      </c>
      <c r="X51" s="99" t="n">
        <v>3</v>
      </c>
      <c r="Y51" s="99" t="n">
        <v>3</v>
      </c>
      <c r="Z51" s="99" t="n">
        <v>3</v>
      </c>
      <c r="AA51" s="99" t="n">
        <v>3</v>
      </c>
      <c r="AB51" s="99" t="n">
        <v>3</v>
      </c>
      <c r="AC51" s="99" t="n">
        <v>3</v>
      </c>
      <c r="AD51" s="99" t="n">
        <v>3</v>
      </c>
      <c r="AE51" s="99" t="n">
        <v>3</v>
      </c>
      <c r="AF51" s="99"/>
      <c r="AG51" s="70" t="n">
        <f aca="false">SUM(B51:AF51)</f>
        <v>80</v>
      </c>
      <c r="AH51" s="71" t="str">
        <f aca="false">IF(AG51&gt;=$AI$45,"OK","NO")</f>
        <v>NO</v>
      </c>
    </row>
    <row r="52" customFormat="false" ht="15.75" hidden="false" customHeight="false" outlineLevel="0" collapsed="false">
      <c r="A52" s="67" t="s">
        <v>92</v>
      </c>
      <c r="B52" s="97" t="n">
        <v>2</v>
      </c>
      <c r="C52" s="98" t="n">
        <v>1</v>
      </c>
      <c r="D52" s="98" t="n">
        <v>2</v>
      </c>
      <c r="E52" s="98" t="n">
        <v>2</v>
      </c>
      <c r="F52" s="98" t="n">
        <v>3</v>
      </c>
      <c r="G52" s="98" t="n">
        <v>2</v>
      </c>
      <c r="H52" s="98" t="n">
        <v>2</v>
      </c>
      <c r="I52" s="99" t="n">
        <v>2</v>
      </c>
      <c r="J52" s="99" t="n">
        <v>2</v>
      </c>
      <c r="K52" s="99" t="n">
        <v>2</v>
      </c>
      <c r="L52" s="99" t="n">
        <v>3</v>
      </c>
      <c r="M52" s="99" t="n">
        <v>3</v>
      </c>
      <c r="N52" s="99" t="n">
        <v>3</v>
      </c>
      <c r="O52" s="99" t="n">
        <v>3</v>
      </c>
      <c r="P52" s="99" t="n">
        <v>3</v>
      </c>
      <c r="Q52" s="99" t="n">
        <v>3</v>
      </c>
      <c r="R52" s="99" t="n">
        <v>3</v>
      </c>
      <c r="S52" s="99" t="n">
        <v>3</v>
      </c>
      <c r="T52" s="99" t="n">
        <v>3</v>
      </c>
      <c r="U52" s="99" t="n">
        <v>3</v>
      </c>
      <c r="V52" s="99" t="n">
        <v>3</v>
      </c>
      <c r="W52" s="99" t="n">
        <v>3</v>
      </c>
      <c r="X52" s="99" t="n">
        <v>3</v>
      </c>
      <c r="Y52" s="99" t="n">
        <v>3</v>
      </c>
      <c r="Z52" s="99" t="n">
        <v>3</v>
      </c>
      <c r="AA52" s="99" t="n">
        <v>3</v>
      </c>
      <c r="AB52" s="99" t="n">
        <v>3</v>
      </c>
      <c r="AC52" s="99" t="n">
        <v>3</v>
      </c>
      <c r="AD52" s="99" t="n">
        <v>3</v>
      </c>
      <c r="AE52" s="99" t="n">
        <v>3</v>
      </c>
      <c r="AF52" s="99"/>
      <c r="AG52" s="70" t="n">
        <f aca="false">SUM(B52:AF52)</f>
        <v>80</v>
      </c>
      <c r="AH52" s="71" t="str">
        <f aca="false">IF(AG52&gt;=$AI$45,"OK","NO")</f>
        <v>NO</v>
      </c>
    </row>
    <row r="53" customFormat="false" ht="15" hidden="false" customHeight="false" outlineLevel="0" collapsed="false">
      <c r="A53" s="67" t="s">
        <v>93</v>
      </c>
      <c r="B53" s="97" t="n">
        <v>2</v>
      </c>
      <c r="C53" s="98" t="n">
        <v>1</v>
      </c>
      <c r="D53" s="98" t="n">
        <v>2</v>
      </c>
      <c r="E53" s="98" t="n">
        <v>2</v>
      </c>
      <c r="F53" s="98" t="n">
        <v>3</v>
      </c>
      <c r="G53" s="98" t="n">
        <v>2</v>
      </c>
      <c r="H53" s="98" t="n">
        <v>2</v>
      </c>
      <c r="I53" s="99" t="n">
        <v>2</v>
      </c>
      <c r="J53" s="99" t="n">
        <v>2</v>
      </c>
      <c r="K53" s="99" t="n">
        <v>2</v>
      </c>
      <c r="L53" s="99" t="n">
        <v>3</v>
      </c>
      <c r="M53" s="99" t="n">
        <v>3</v>
      </c>
      <c r="N53" s="99" t="n">
        <v>3</v>
      </c>
      <c r="O53" s="99" t="n">
        <v>3</v>
      </c>
      <c r="P53" s="99" t="n">
        <v>3</v>
      </c>
      <c r="Q53" s="99" t="n">
        <v>3</v>
      </c>
      <c r="R53" s="99" t="n">
        <v>3</v>
      </c>
      <c r="S53" s="99" t="n">
        <v>3</v>
      </c>
      <c r="T53" s="99" t="n">
        <v>3</v>
      </c>
      <c r="U53" s="99" t="n">
        <v>3</v>
      </c>
      <c r="V53" s="99" t="n">
        <v>3</v>
      </c>
      <c r="W53" s="99" t="n">
        <v>3</v>
      </c>
      <c r="X53" s="99" t="n">
        <v>3</v>
      </c>
      <c r="Y53" s="99" t="n">
        <v>3</v>
      </c>
      <c r="Z53" s="99" t="n">
        <v>3</v>
      </c>
      <c r="AA53" s="99" t="n">
        <v>3</v>
      </c>
      <c r="AB53" s="99" t="n">
        <v>3</v>
      </c>
      <c r="AC53" s="99" t="n">
        <v>3</v>
      </c>
      <c r="AD53" s="99" t="n">
        <v>3</v>
      </c>
      <c r="AE53" s="99" t="n">
        <v>3</v>
      </c>
      <c r="AF53" s="99"/>
      <c r="AG53" s="70" t="n">
        <f aca="false">SUM(B53:AF53)</f>
        <v>80</v>
      </c>
      <c r="AH53" s="71" t="str">
        <f aca="false">IF(AG53&gt;=$AI$45,"OK","NO")</f>
        <v>NO</v>
      </c>
    </row>
    <row r="54" customFormat="false" ht="15.75" hidden="false" customHeight="false" outlineLevel="0" collapsed="false"/>
    <row r="55" customFormat="false" ht="15.75" hidden="false" customHeight="false" outlineLevel="0" collapsed="false">
      <c r="A55" s="76"/>
      <c r="K55" s="57" t="s">
        <v>95</v>
      </c>
      <c r="L55" s="57"/>
      <c r="M55" s="57"/>
      <c r="N55" s="57"/>
      <c r="O55" s="57"/>
      <c r="P55" s="57"/>
      <c r="Q55" s="57"/>
      <c r="R55" s="57"/>
      <c r="S55" s="57"/>
      <c r="T55" s="57"/>
      <c r="V55" s="55" t="str">
        <f aca="false">IF(AND(W55="OK",OR(AG59&gt;$AI$57,AG60&gt;$AI$57,AG61&gt;$AI$57,AG62&gt;$AI$57)),"OK+","")</f>
        <v/>
      </c>
      <c r="W55" s="78" t="str">
        <f aca="false">IF(AND(AH59="OK",AH60="OK",AH61="OK",AH62="OK"),"OK","")</f>
        <v>OK</v>
      </c>
      <c r="X55" s="55" t="str">
        <f aca="false">IF(OR(V55="OK+",W55="OK"),"","NO")</f>
        <v/>
      </c>
    </row>
    <row r="56" customFormat="false" ht="15" hidden="false" customHeight="false" outlineLevel="0" collapsed="false">
      <c r="E56" s="30"/>
      <c r="F56" s="30"/>
      <c r="G56" s="30"/>
      <c r="H56" s="30"/>
      <c r="I56" s="30"/>
      <c r="J56" s="30"/>
      <c r="K56" s="30"/>
      <c r="L56" s="30"/>
      <c r="M56" s="3"/>
      <c r="N56" s="3"/>
      <c r="AG56" s="30" t="s">
        <v>52</v>
      </c>
    </row>
    <row r="57" customFormat="false" ht="15" hidden="false" customHeight="false" outlineLevel="0" collapsed="false">
      <c r="A57" s="60" t="s">
        <v>53</v>
      </c>
      <c r="B57" s="89" t="n">
        <v>1</v>
      </c>
      <c r="C57" s="89" t="n">
        <v>2</v>
      </c>
      <c r="D57" s="61" t="n">
        <v>3</v>
      </c>
      <c r="E57" s="61" t="n">
        <v>4</v>
      </c>
      <c r="F57" s="61" t="n">
        <v>5</v>
      </c>
      <c r="G57" s="61" t="n">
        <v>6</v>
      </c>
      <c r="H57" s="61" t="n">
        <v>7</v>
      </c>
      <c r="I57" s="61" t="n">
        <v>8</v>
      </c>
      <c r="J57" s="61" t="n">
        <v>9</v>
      </c>
      <c r="K57" s="61" t="n">
        <v>10</v>
      </c>
      <c r="L57" s="61" t="n">
        <v>11</v>
      </c>
      <c r="M57" s="61" t="n">
        <v>12</v>
      </c>
      <c r="N57" s="61" t="n">
        <v>13</v>
      </c>
      <c r="O57" s="61" t="n">
        <v>14</v>
      </c>
      <c r="P57" s="61" t="n">
        <v>15</v>
      </c>
      <c r="Q57" s="61" t="n">
        <v>16</v>
      </c>
      <c r="R57" s="61" t="n">
        <v>17</v>
      </c>
      <c r="S57" s="61" t="n">
        <v>18</v>
      </c>
      <c r="T57" s="61" t="n">
        <v>19</v>
      </c>
      <c r="U57" s="61" t="n">
        <v>20</v>
      </c>
      <c r="V57" s="61" t="n">
        <v>21</v>
      </c>
      <c r="W57" s="61" t="n">
        <v>22</v>
      </c>
      <c r="X57" s="61" t="n">
        <v>23</v>
      </c>
      <c r="Y57" s="61" t="n">
        <v>24</v>
      </c>
      <c r="Z57" s="61" t="n">
        <v>25</v>
      </c>
      <c r="AA57" s="61" t="n">
        <v>26</v>
      </c>
      <c r="AB57" s="61" t="n">
        <v>27</v>
      </c>
      <c r="AC57" s="61" t="n">
        <v>28</v>
      </c>
      <c r="AD57" s="61" t="n">
        <v>29</v>
      </c>
      <c r="AE57" s="61" t="n">
        <v>30</v>
      </c>
      <c r="AF57" s="61" t="n">
        <v>31</v>
      </c>
      <c r="AG57" s="12"/>
      <c r="AH57" s="12"/>
      <c r="AI57" s="96" t="n">
        <f aca="false">'QUADRO GENERALE'!L14</f>
        <v>25</v>
      </c>
    </row>
    <row r="58" customFormat="false" ht="15.75" hidden="false" customHeight="false" outlineLevel="0" collapsed="false">
      <c r="B58" s="90"/>
      <c r="E58" s="9"/>
      <c r="O58" s="30"/>
      <c r="P58" s="30"/>
    </row>
    <row r="59" customFormat="false" ht="15.75" hidden="false" customHeight="false" outlineLevel="0" collapsed="false">
      <c r="A59" s="67" t="s">
        <v>82</v>
      </c>
      <c r="B59" s="20"/>
      <c r="C59" s="68"/>
      <c r="D59" s="68" t="n">
        <v>1</v>
      </c>
      <c r="E59" s="68" t="n">
        <v>1</v>
      </c>
      <c r="F59" s="68" t="n">
        <v>1</v>
      </c>
      <c r="G59" s="68" t="n">
        <v>1</v>
      </c>
      <c r="H59" s="68" t="n">
        <v>1</v>
      </c>
      <c r="I59" s="68"/>
      <c r="J59" s="68" t="n">
        <v>1</v>
      </c>
      <c r="K59" s="68" t="n">
        <v>1</v>
      </c>
      <c r="L59" s="68" t="n">
        <v>1</v>
      </c>
      <c r="M59" s="68" t="n">
        <v>1</v>
      </c>
      <c r="N59" s="68" t="n">
        <v>1</v>
      </c>
      <c r="O59" s="68" t="n">
        <v>1</v>
      </c>
      <c r="P59" s="68"/>
      <c r="Q59" s="68" t="n">
        <v>1</v>
      </c>
      <c r="R59" s="68" t="n">
        <v>1</v>
      </c>
      <c r="S59" s="68" t="n">
        <v>1</v>
      </c>
      <c r="T59" s="68" t="n">
        <v>1</v>
      </c>
      <c r="U59" s="68" t="n">
        <v>1</v>
      </c>
      <c r="V59" s="68" t="n">
        <v>1</v>
      </c>
      <c r="W59" s="68"/>
      <c r="X59" s="68" t="n">
        <v>1</v>
      </c>
      <c r="Y59" s="68" t="n">
        <v>1</v>
      </c>
      <c r="Z59" s="68" t="n">
        <v>1</v>
      </c>
      <c r="AA59" s="68" t="n">
        <v>1</v>
      </c>
      <c r="AB59" s="68" t="n">
        <v>1</v>
      </c>
      <c r="AC59" s="68" t="n">
        <v>1</v>
      </c>
      <c r="AD59" s="68"/>
      <c r="AE59" s="68" t="n">
        <v>1</v>
      </c>
      <c r="AF59" s="68" t="n">
        <v>1</v>
      </c>
      <c r="AG59" s="70" t="n">
        <f aca="false">SUM(B59:AF59)</f>
        <v>25</v>
      </c>
      <c r="AH59" s="71" t="str">
        <f aca="false">IF(AG59&gt;=$AI$57,"OK","NO")</f>
        <v>OK</v>
      </c>
    </row>
    <row r="60" customFormat="false" ht="15.75" hidden="false" customHeight="false" outlineLevel="0" collapsed="false">
      <c r="A60" s="67" t="s">
        <v>87</v>
      </c>
      <c r="B60" s="20"/>
      <c r="C60" s="68"/>
      <c r="D60" s="68" t="n">
        <v>1</v>
      </c>
      <c r="E60" s="68" t="n">
        <v>1</v>
      </c>
      <c r="F60" s="68" t="n">
        <v>1</v>
      </c>
      <c r="G60" s="68" t="n">
        <v>1</v>
      </c>
      <c r="H60" s="68" t="n">
        <v>1</v>
      </c>
      <c r="I60" s="68"/>
      <c r="J60" s="68" t="n">
        <v>1</v>
      </c>
      <c r="K60" s="68" t="n">
        <v>1</v>
      </c>
      <c r="L60" s="68" t="n">
        <v>1</v>
      </c>
      <c r="M60" s="68" t="n">
        <v>1</v>
      </c>
      <c r="N60" s="68" t="n">
        <v>1</v>
      </c>
      <c r="O60" s="68" t="n">
        <v>1</v>
      </c>
      <c r="P60" s="68"/>
      <c r="Q60" s="68" t="n">
        <v>1</v>
      </c>
      <c r="R60" s="68" t="n">
        <v>1</v>
      </c>
      <c r="S60" s="68" t="n">
        <v>1</v>
      </c>
      <c r="T60" s="68" t="n">
        <v>1</v>
      </c>
      <c r="U60" s="68" t="n">
        <v>1</v>
      </c>
      <c r="V60" s="68" t="n">
        <v>1</v>
      </c>
      <c r="W60" s="68"/>
      <c r="X60" s="68" t="n">
        <v>1</v>
      </c>
      <c r="Y60" s="68" t="n">
        <v>1</v>
      </c>
      <c r="Z60" s="68" t="n">
        <v>1</v>
      </c>
      <c r="AA60" s="68" t="n">
        <v>1</v>
      </c>
      <c r="AB60" s="68" t="n">
        <v>1</v>
      </c>
      <c r="AC60" s="68" t="n">
        <v>1</v>
      </c>
      <c r="AD60" s="68"/>
      <c r="AE60" s="68" t="n">
        <v>1</v>
      </c>
      <c r="AF60" s="68" t="n">
        <v>1</v>
      </c>
      <c r="AG60" s="70" t="n">
        <f aca="false">SUM(B60:AF60)</f>
        <v>25</v>
      </c>
      <c r="AH60" s="71" t="str">
        <f aca="false">IF(AG60&gt;=$AI$57,"OK","NO")</f>
        <v>OK</v>
      </c>
    </row>
    <row r="61" customFormat="false" ht="15.75" hidden="false" customHeight="false" outlineLevel="0" collapsed="false">
      <c r="A61" s="67" t="s">
        <v>83</v>
      </c>
      <c r="B61" s="20"/>
      <c r="C61" s="68"/>
      <c r="D61" s="68" t="n">
        <v>1</v>
      </c>
      <c r="E61" s="68" t="n">
        <v>1</v>
      </c>
      <c r="F61" s="68" t="n">
        <v>1</v>
      </c>
      <c r="G61" s="68" t="n">
        <v>1</v>
      </c>
      <c r="H61" s="68" t="n">
        <v>1</v>
      </c>
      <c r="I61" s="68"/>
      <c r="J61" s="68" t="n">
        <v>1</v>
      </c>
      <c r="K61" s="68" t="n">
        <v>1</v>
      </c>
      <c r="L61" s="68" t="n">
        <v>1</v>
      </c>
      <c r="M61" s="68" t="n">
        <v>1</v>
      </c>
      <c r="N61" s="68" t="n">
        <v>1</v>
      </c>
      <c r="O61" s="68" t="n">
        <v>1</v>
      </c>
      <c r="P61" s="68"/>
      <c r="Q61" s="68" t="n">
        <v>1</v>
      </c>
      <c r="R61" s="68" t="n">
        <v>1</v>
      </c>
      <c r="S61" s="68" t="n">
        <v>1</v>
      </c>
      <c r="T61" s="68" t="n">
        <v>1</v>
      </c>
      <c r="U61" s="68" t="n">
        <v>1</v>
      </c>
      <c r="V61" s="68" t="n">
        <v>1</v>
      </c>
      <c r="W61" s="68"/>
      <c r="X61" s="68" t="n">
        <v>1</v>
      </c>
      <c r="Y61" s="68" t="n">
        <v>1</v>
      </c>
      <c r="Z61" s="68" t="n">
        <v>1</v>
      </c>
      <c r="AA61" s="68" t="n">
        <v>1</v>
      </c>
      <c r="AB61" s="68" t="n">
        <v>1</v>
      </c>
      <c r="AC61" s="68" t="n">
        <v>1</v>
      </c>
      <c r="AD61" s="68"/>
      <c r="AE61" s="68" t="n">
        <v>1</v>
      </c>
      <c r="AF61" s="68" t="n">
        <v>1</v>
      </c>
      <c r="AG61" s="70" t="n">
        <f aca="false">SUM(B61:AF61)</f>
        <v>25</v>
      </c>
      <c r="AH61" s="71" t="str">
        <f aca="false">IF(AG61&gt;=$AI$57,"OK","NO")</f>
        <v>OK</v>
      </c>
    </row>
    <row r="62" customFormat="false" ht="15" hidden="false" customHeight="false" outlineLevel="0" collapsed="false">
      <c r="A62" s="67" t="s">
        <v>84</v>
      </c>
      <c r="B62" s="20"/>
      <c r="C62" s="68"/>
      <c r="D62" s="68" t="n">
        <v>1</v>
      </c>
      <c r="E62" s="68" t="n">
        <v>1</v>
      </c>
      <c r="F62" s="68" t="n">
        <v>1</v>
      </c>
      <c r="G62" s="68" t="n">
        <v>1</v>
      </c>
      <c r="H62" s="68" t="n">
        <v>1</v>
      </c>
      <c r="I62" s="68"/>
      <c r="J62" s="68" t="n">
        <v>1</v>
      </c>
      <c r="K62" s="68" t="n">
        <v>1</v>
      </c>
      <c r="L62" s="68" t="n">
        <v>1</v>
      </c>
      <c r="M62" s="68" t="n">
        <v>1</v>
      </c>
      <c r="N62" s="68" t="n">
        <v>1</v>
      </c>
      <c r="O62" s="68" t="n">
        <v>1</v>
      </c>
      <c r="P62" s="68"/>
      <c r="Q62" s="68" t="n">
        <v>1</v>
      </c>
      <c r="R62" s="68" t="n">
        <v>1</v>
      </c>
      <c r="S62" s="68" t="n">
        <v>1</v>
      </c>
      <c r="T62" s="68" t="n">
        <v>1</v>
      </c>
      <c r="U62" s="68" t="n">
        <v>1</v>
      </c>
      <c r="V62" s="68" t="n">
        <v>1</v>
      </c>
      <c r="W62" s="68"/>
      <c r="X62" s="68" t="n">
        <v>1</v>
      </c>
      <c r="Y62" s="68" t="n">
        <v>1</v>
      </c>
      <c r="Z62" s="68" t="n">
        <v>1</v>
      </c>
      <c r="AA62" s="68" t="n">
        <v>1</v>
      </c>
      <c r="AB62" s="68" t="n">
        <v>1</v>
      </c>
      <c r="AC62" s="68" t="n">
        <v>1</v>
      </c>
      <c r="AD62" s="68"/>
      <c r="AE62" s="68" t="n">
        <v>1</v>
      </c>
      <c r="AF62" s="68" t="n">
        <v>1</v>
      </c>
      <c r="AG62" s="70" t="n">
        <f aca="false">SUM(B62:AF62)</f>
        <v>25</v>
      </c>
      <c r="AH62" s="71" t="str">
        <f aca="false">IF(AG62&gt;=$AI$57,"OK","NO")</f>
        <v>OK</v>
      </c>
    </row>
  </sheetData>
  <mergeCells count="12">
    <mergeCell ref="A1:AH1"/>
    <mergeCell ref="K4:T4"/>
    <mergeCell ref="K6:T6"/>
    <mergeCell ref="M7:N7"/>
    <mergeCell ref="K14:T14"/>
    <mergeCell ref="M15:N15"/>
    <mergeCell ref="K27:T27"/>
    <mergeCell ref="M28:N28"/>
    <mergeCell ref="K43:T43"/>
    <mergeCell ref="M44:N44"/>
    <mergeCell ref="K55:T55"/>
    <mergeCell ref="M56:N56"/>
  </mergeCells>
  <conditionalFormatting sqref="B23:AF23">
    <cfRule type="cellIs" priority="2" operator="greaterThan" aboveAverage="0" equalAverage="0" bottom="0" percent="0" rank="0" text="" dxfId="147">
      <formula>1</formula>
    </cfRule>
    <cfRule type="cellIs" priority="3" operator="greaterThan" aboveAverage="0" equalAverage="0" bottom="0" percent="0" rank="0" text="" dxfId="148">
      <formula>1</formula>
    </cfRule>
    <cfRule type="containsText" priority="4" operator="containsText" aboveAverage="0" equalAverage="0" bottom="0" percent="0" rank="0" text="1" dxfId="149">
      <formula>NOT(ISERROR(SEARCH("1",B23)))</formula>
    </cfRule>
    <cfRule type="containsText" priority="5" operator="containsText" aboveAverage="0" equalAverage="0" bottom="0" percent="0" rank="0" text="1" dxfId="150">
      <formula>NOT(ISERROR(SEARCH("1",B23)))</formula>
    </cfRule>
    <cfRule type="cellIs" priority="6" operator="greaterThan" aboveAverage="0" equalAverage="0" bottom="0" percent="0" rank="0" text="" dxfId="151">
      <formula>1</formula>
    </cfRule>
    <cfRule type="containsText" priority="7" operator="containsText" aboveAverage="0" equalAverage="0" bottom="0" percent="0" rank="0" text="2" dxfId="152">
      <formula>NOT(ISERROR(SEARCH("2",B23)))</formula>
    </cfRule>
    <cfRule type="containsText" priority="8" operator="containsText" aboveAverage="0" equalAverage="0" bottom="0" percent="0" rank="0" text="1" dxfId="153">
      <formula>NOT(ISERROR(SEARCH("1",B23)))</formula>
    </cfRule>
    <cfRule type="cellIs" priority="9" operator="greaterThan" aboveAverage="0" equalAverage="0" bottom="0" percent="0" rank="0" text="" dxfId="154">
      <formula>1</formula>
    </cfRule>
    <cfRule type="cellIs" priority="10" operator="equal" aboveAverage="0" equalAverage="0" bottom="0" percent="0" rank="0" text="" dxfId="155">
      <formula>1</formula>
    </cfRule>
    <cfRule type="cellIs" priority="11" operator="greaterThan" aboveAverage="0" equalAverage="0" bottom="0" percent="0" rank="0" text="" dxfId="156">
      <formula>1</formula>
    </cfRule>
    <cfRule type="cellIs" priority="12" operator="greaterThan" aboveAverage="0" equalAverage="0" bottom="0" percent="0" rank="0" text="" dxfId="157">
      <formula>1</formula>
    </cfRule>
    <cfRule type="containsText" priority="13" operator="containsText" aboveAverage="0" equalAverage="0" bottom="0" percent="0" rank="0" text="1" dxfId="158">
      <formula>NOT(ISERROR(SEARCH("1",B23)))</formula>
    </cfRule>
    <cfRule type="cellIs" priority="14" operator="greaterThan" aboveAverage="0" equalAverage="0" bottom="0" percent="0" rank="0" text="" dxfId="159">
      <formula>1</formula>
    </cfRule>
    <cfRule type="cellIs" priority="15" operator="equal" aboveAverage="0" equalAverage="0" bottom="0" percent="0" rank="0" text="" dxfId="160">
      <formula>1</formula>
    </cfRule>
    <cfRule type="cellIs" priority="16" operator="greaterThan" aboveAverage="0" equalAverage="0" bottom="0" percent="0" rank="0" text="" dxfId="161">
      <formula>1</formula>
    </cfRule>
    <cfRule type="cellIs" priority="17" operator="greaterThan" aboveAverage="0" equalAverage="0" bottom="0" percent="0" rank="0" text="" dxfId="162">
      <formula>1</formula>
    </cfRule>
    <cfRule type="containsText" priority="18" operator="containsText" aboveAverage="0" equalAverage="0" bottom="0" percent="0" rank="0" text="1" dxfId="163">
      <formula>NOT(ISERROR(SEARCH("1",B23)))</formula>
    </cfRule>
  </conditionalFormatting>
  <conditionalFormatting sqref="B12:AF12">
    <cfRule type="cellIs" priority="19" operator="greaterThan" aboveAverage="0" equalAverage="0" bottom="0" percent="0" rank="0" text="" dxfId="164">
      <formula>1</formula>
    </cfRule>
    <cfRule type="cellIs" priority="20" operator="greaterThan" aboveAverage="0" equalAverage="0" bottom="0" percent="0" rank="0" text="" dxfId="165">
      <formula>1</formula>
    </cfRule>
    <cfRule type="containsText" priority="21" operator="containsText" aboveAverage="0" equalAverage="0" bottom="0" percent="0" rank="0" text="1" dxfId="166">
      <formula>NOT(ISERROR(SEARCH("1",B12)))</formula>
    </cfRule>
    <cfRule type="containsText" priority="22" operator="containsText" aboveAverage="0" equalAverage="0" bottom="0" percent="0" rank="0" text="1" dxfId="167">
      <formula>NOT(ISERROR(SEARCH("1",B12)))</formula>
    </cfRule>
    <cfRule type="cellIs" priority="23" operator="greaterThan" aboveAverage="0" equalAverage="0" bottom="0" percent="0" rank="0" text="" dxfId="168">
      <formula>1</formula>
    </cfRule>
    <cfRule type="containsText" priority="24" operator="containsText" aboveAverage="0" equalAverage="0" bottom="0" percent="0" rank="0" text="2" dxfId="169">
      <formula>NOT(ISERROR(SEARCH("2",B12)))</formula>
    </cfRule>
    <cfRule type="containsText" priority="25" operator="containsText" aboveAverage="0" equalAverage="0" bottom="0" percent="0" rank="0" text="1" dxfId="170">
      <formula>NOT(ISERROR(SEARCH("1",B12)))</formula>
    </cfRule>
    <cfRule type="cellIs" priority="26" operator="greaterThan" aboveAverage="0" equalAverage="0" bottom="0" percent="0" rank="0" text="" dxfId="171">
      <formula>1</formula>
    </cfRule>
    <cfRule type="cellIs" priority="27" operator="equal" aboveAverage="0" equalAverage="0" bottom="0" percent="0" rank="0" text="" dxfId="172">
      <formula>1</formula>
    </cfRule>
    <cfRule type="cellIs" priority="28" operator="greaterThan" aboveAverage="0" equalAverage="0" bottom="0" percent="0" rank="0" text="" dxfId="173">
      <formula>1</formula>
    </cfRule>
    <cfRule type="cellIs" priority="29" operator="greaterThan" aboveAverage="0" equalAverage="0" bottom="0" percent="0" rank="0" text="" dxfId="174">
      <formula>1</formula>
    </cfRule>
    <cfRule type="containsText" priority="30" operator="containsText" aboveAverage="0" equalAverage="0" bottom="0" percent="0" rank="0" text="1" dxfId="175">
      <formula>NOT(ISERROR(SEARCH("1",B12)))</formula>
    </cfRule>
    <cfRule type="cellIs" priority="31" operator="greaterThan" aboveAverage="0" equalAverage="0" bottom="0" percent="0" rank="0" text="" dxfId="176">
      <formula>1</formula>
    </cfRule>
    <cfRule type="cellIs" priority="32" operator="equal" aboveAverage="0" equalAverage="0" bottom="0" percent="0" rank="0" text="" dxfId="177">
      <formula>1</formula>
    </cfRule>
    <cfRule type="cellIs" priority="33" operator="greaterThan" aboveAverage="0" equalAverage="0" bottom="0" percent="0" rank="0" text="" dxfId="178">
      <formula>1</formula>
    </cfRule>
    <cfRule type="cellIs" priority="34" operator="greaterThan" aboveAverage="0" equalAverage="0" bottom="0" percent="0" rank="0" text="" dxfId="179">
      <formula>1</formula>
    </cfRule>
    <cfRule type="containsText" priority="35" operator="containsText" aboveAverage="0" equalAverage="0" bottom="0" percent="0" rank="0" text="1" dxfId="180">
      <formula>NOT(ISERROR(SEARCH("1",B12)))</formula>
    </cfRule>
  </conditionalFormatting>
  <conditionalFormatting sqref="B25:AF25">
    <cfRule type="cellIs" priority="36" operator="greaterThan" aboveAverage="0" equalAverage="0" bottom="0" percent="0" rank="0" text="" dxfId="181">
      <formula>1</formula>
    </cfRule>
    <cfRule type="cellIs" priority="37" operator="greaterThan" aboveAverage="0" equalAverage="0" bottom="0" percent="0" rank="0" text="" dxfId="182">
      <formula>1</formula>
    </cfRule>
    <cfRule type="containsText" priority="38" operator="containsText" aboveAverage="0" equalAverage="0" bottom="0" percent="0" rank="0" text="1" dxfId="183">
      <formula>NOT(ISERROR(SEARCH("1",B25)))</formula>
    </cfRule>
    <cfRule type="containsText" priority="39" operator="containsText" aboveAverage="0" equalAverage="0" bottom="0" percent="0" rank="0" text="1" dxfId="184">
      <formula>NOT(ISERROR(SEARCH("1",B25)))</formula>
    </cfRule>
    <cfRule type="cellIs" priority="40" operator="greaterThan" aboveAverage="0" equalAverage="0" bottom="0" percent="0" rank="0" text="" dxfId="185">
      <formula>1</formula>
    </cfRule>
    <cfRule type="containsText" priority="41" operator="containsText" aboveAverage="0" equalAverage="0" bottom="0" percent="0" rank="0" text="2" dxfId="186">
      <formula>NOT(ISERROR(SEARCH("2",B25)))</formula>
    </cfRule>
    <cfRule type="containsText" priority="42" operator="containsText" aboveAverage="0" equalAverage="0" bottom="0" percent="0" rank="0" text="1" dxfId="187">
      <formula>NOT(ISERROR(SEARCH("1",B25)))</formula>
    </cfRule>
    <cfRule type="cellIs" priority="43" operator="greaterThan" aboveAverage="0" equalAverage="0" bottom="0" percent="0" rank="0" text="" dxfId="188">
      <formula>1</formula>
    </cfRule>
    <cfRule type="cellIs" priority="44" operator="equal" aboveAverage="0" equalAverage="0" bottom="0" percent="0" rank="0" text="" dxfId="189">
      <formula>1</formula>
    </cfRule>
    <cfRule type="cellIs" priority="45" operator="greaterThan" aboveAverage="0" equalAverage="0" bottom="0" percent="0" rank="0" text="" dxfId="190">
      <formula>1</formula>
    </cfRule>
    <cfRule type="cellIs" priority="46" operator="greaterThan" aboveAverage="0" equalAverage="0" bottom="0" percent="0" rank="0" text="" dxfId="191">
      <formula>1</formula>
    </cfRule>
    <cfRule type="containsText" priority="47" operator="containsText" aboveAverage="0" equalAverage="0" bottom="0" percent="0" rank="0" text="1" dxfId="192">
      <formula>NOT(ISERROR(SEARCH("1",B25)))</formula>
    </cfRule>
  </conditionalFormatting>
  <conditionalFormatting sqref="B24:AF24">
    <cfRule type="cellIs" priority="48" operator="greaterThan" aboveAverage="0" equalAverage="0" bottom="0" percent="0" rank="0" text="" dxfId="193">
      <formula>1</formula>
    </cfRule>
    <cfRule type="cellIs" priority="49" operator="greaterThan" aboveAverage="0" equalAverage="0" bottom="0" percent="0" rank="0" text="" dxfId="194">
      <formula>1</formula>
    </cfRule>
    <cfRule type="containsText" priority="50" operator="containsText" aboveAverage="0" equalAverage="0" bottom="0" percent="0" rank="0" text="1" dxfId="195">
      <formula>NOT(ISERROR(SEARCH("1",B24)))</formula>
    </cfRule>
    <cfRule type="containsText" priority="51" operator="containsText" aboveAverage="0" equalAverage="0" bottom="0" percent="0" rank="0" text="1" dxfId="196">
      <formula>NOT(ISERROR(SEARCH("1",B24)))</formula>
    </cfRule>
    <cfRule type="cellIs" priority="52" operator="greaterThan" aboveAverage="0" equalAverage="0" bottom="0" percent="0" rank="0" text="" dxfId="197">
      <formula>1</formula>
    </cfRule>
    <cfRule type="containsText" priority="53" operator="containsText" aboveAverage="0" equalAverage="0" bottom="0" percent="0" rank="0" text="2" dxfId="198">
      <formula>NOT(ISERROR(SEARCH("2",B24)))</formula>
    </cfRule>
    <cfRule type="containsText" priority="54" operator="containsText" aboveAverage="0" equalAverage="0" bottom="0" percent="0" rank="0" text="1" dxfId="199">
      <formula>NOT(ISERROR(SEARCH("1",B24)))</formula>
    </cfRule>
    <cfRule type="cellIs" priority="55" operator="greaterThan" aboveAverage="0" equalAverage="0" bottom="0" percent="0" rank="0" text="" dxfId="200">
      <formula>1</formula>
    </cfRule>
    <cfRule type="cellIs" priority="56" operator="equal" aboveAverage="0" equalAverage="0" bottom="0" percent="0" rank="0" text="" dxfId="201">
      <formula>1</formula>
    </cfRule>
    <cfRule type="cellIs" priority="57" operator="greaterThan" aboveAverage="0" equalAverage="0" bottom="0" percent="0" rank="0" text="" dxfId="202">
      <formula>1</formula>
    </cfRule>
    <cfRule type="cellIs" priority="58" operator="greaterThan" aboveAverage="0" equalAverage="0" bottom="0" percent="0" rank="0" text="" dxfId="203">
      <formula>1</formula>
    </cfRule>
    <cfRule type="containsText" priority="59" operator="containsText" aboveAverage="0" equalAverage="0" bottom="0" percent="0" rank="0" text="1" dxfId="204">
      <formula>NOT(ISERROR(SEARCH("1",B24)))</formula>
    </cfRule>
  </conditionalFormatting>
  <conditionalFormatting sqref="B11:AF11">
    <cfRule type="cellIs" priority="60" operator="greaterThan" aboveAverage="0" equalAverage="0" bottom="0" percent="0" rank="0" text="" dxfId="205">
      <formula>1</formula>
    </cfRule>
    <cfRule type="cellIs" priority="61" operator="greaterThan" aboveAverage="0" equalAverage="0" bottom="0" percent="0" rank="0" text="" dxfId="206">
      <formula>1</formula>
    </cfRule>
    <cfRule type="containsText" priority="62" operator="containsText" aboveAverage="0" equalAverage="0" bottom="0" percent="0" rank="0" text="1" dxfId="207">
      <formula>NOT(ISERROR(SEARCH("1",B11)))</formula>
    </cfRule>
    <cfRule type="containsText" priority="63" operator="containsText" aboveAverage="0" equalAverage="0" bottom="0" percent="0" rank="0" text="1" dxfId="208">
      <formula>NOT(ISERROR(SEARCH("1",B11)))</formula>
    </cfRule>
    <cfRule type="cellIs" priority="64" operator="greaterThan" aboveAverage="0" equalAverage="0" bottom="0" percent="0" rank="0" text="" dxfId="209">
      <formula>1</formula>
    </cfRule>
    <cfRule type="containsText" priority="65" operator="containsText" aboveAverage="0" equalAverage="0" bottom="0" percent="0" rank="0" text="2" dxfId="210">
      <formula>NOT(ISERROR(SEARCH("2",B11)))</formula>
    </cfRule>
    <cfRule type="containsText" priority="66" operator="containsText" aboveAverage="0" equalAverage="0" bottom="0" percent="0" rank="0" text="1" dxfId="211">
      <formula>NOT(ISERROR(SEARCH("1",B11)))</formula>
    </cfRule>
    <cfRule type="cellIs" priority="67" operator="greaterThan" aboveAverage="0" equalAverage="0" bottom="0" percent="0" rank="0" text="" dxfId="212">
      <formula>1</formula>
    </cfRule>
    <cfRule type="cellIs" priority="68" operator="equal" aboveAverage="0" equalAverage="0" bottom="0" percent="0" rank="0" text="" dxfId="213">
      <formula>1</formula>
    </cfRule>
    <cfRule type="cellIs" priority="69" operator="greaterThan" aboveAverage="0" equalAverage="0" bottom="0" percent="0" rank="0" text="" dxfId="214">
      <formula>1</formula>
    </cfRule>
    <cfRule type="cellIs" priority="70" operator="greaterThan" aboveAverage="0" equalAverage="0" bottom="0" percent="0" rank="0" text="" dxfId="215">
      <formula>1</formula>
    </cfRule>
    <cfRule type="containsText" priority="71" operator="containsText" aboveAverage="0" equalAverage="0" bottom="0" percent="0" rank="0" text="1" dxfId="216">
      <formula>NOT(ISERROR(SEARCH("1",B11)))</formula>
    </cfRule>
    <cfRule type="cellIs" priority="72" operator="greaterThan" aboveAverage="0" equalAverage="0" bottom="0" percent="0" rank="0" text="" dxfId="217">
      <formula>1</formula>
    </cfRule>
    <cfRule type="cellIs" priority="73" operator="equal" aboveAverage="0" equalAverage="0" bottom="0" percent="0" rank="0" text="" dxfId="218">
      <formula>1</formula>
    </cfRule>
  </conditionalFormatting>
  <conditionalFormatting sqref="B10:AF10">
    <cfRule type="cellIs" priority="74" operator="greaterThan" aboveAverage="0" equalAverage="0" bottom="0" percent="0" rank="0" text="" dxfId="219">
      <formula>1</formula>
    </cfRule>
    <cfRule type="cellIs" priority="75" operator="greaterThan" aboveAverage="0" equalAverage="0" bottom="0" percent="0" rank="0" text="" dxfId="220">
      <formula>1</formula>
    </cfRule>
    <cfRule type="containsText" priority="76" operator="containsText" aboveAverage="0" equalAverage="0" bottom="0" percent="0" rank="0" text="1" dxfId="221">
      <formula>NOT(ISERROR(SEARCH("1",B10)))</formula>
    </cfRule>
    <cfRule type="containsText" priority="77" operator="containsText" aboveAverage="0" equalAverage="0" bottom="0" percent="0" rank="0" text="1" dxfId="222">
      <formula>NOT(ISERROR(SEARCH("1",B10)))</formula>
    </cfRule>
    <cfRule type="cellIs" priority="78" operator="greaterThan" aboveAverage="0" equalAverage="0" bottom="0" percent="0" rank="0" text="" dxfId="223">
      <formula>1</formula>
    </cfRule>
    <cfRule type="containsText" priority="79" operator="containsText" aboveAverage="0" equalAverage="0" bottom="0" percent="0" rank="0" text="2" dxfId="224">
      <formula>NOT(ISERROR(SEARCH("2",B10)))</formula>
    </cfRule>
    <cfRule type="containsText" priority="80" operator="containsText" aboveAverage="0" equalAverage="0" bottom="0" percent="0" rank="0" text="1" dxfId="225">
      <formula>NOT(ISERROR(SEARCH("1",B10)))</formula>
    </cfRule>
    <cfRule type="cellIs" priority="81" operator="greaterThan" aboveAverage="0" equalAverage="0" bottom="0" percent="0" rank="0" text="" dxfId="226">
      <formula>1</formula>
    </cfRule>
    <cfRule type="cellIs" priority="82" operator="equal" aboveAverage="0" equalAverage="0" bottom="0" percent="0" rank="0" text="" dxfId="227">
      <formula>1</formula>
    </cfRule>
    <cfRule type="cellIs" priority="83" operator="greaterThan" aboveAverage="0" equalAverage="0" bottom="0" percent="0" rank="0" text="" dxfId="228">
      <formula>1</formula>
    </cfRule>
    <cfRule type="cellIs" priority="84" operator="greaterThan" aboveAverage="0" equalAverage="0" bottom="0" percent="0" rank="0" text="" dxfId="229">
      <formula>1</formula>
    </cfRule>
    <cfRule type="containsText" priority="85" operator="containsText" aboveAverage="0" equalAverage="0" bottom="0" percent="0" rank="0" text="1" dxfId="230">
      <formula>NOT(ISERROR(SEARCH("1",B10)))</formula>
    </cfRule>
    <cfRule type="cellIs" priority="86" operator="greaterThan" aboveAverage="0" equalAverage="0" bottom="0" percent="0" rank="0" text="" dxfId="231">
      <formula>1</formula>
    </cfRule>
    <cfRule type="cellIs" priority="87" operator="equal" aboveAverage="0" equalAverage="0" bottom="0" percent="0" rank="0" text="" dxfId="232">
      <formula>1</formula>
    </cfRule>
  </conditionalFormatting>
  <conditionalFormatting sqref="B19:AF19">
    <cfRule type="cellIs" priority="88" operator="greaterThan" aboveAverage="0" equalAverage="0" bottom="0" percent="0" rank="0" text="" dxfId="233">
      <formula>1</formula>
    </cfRule>
    <cfRule type="cellIs" priority="89" operator="greaterThan" aboveAverage="0" equalAverage="0" bottom="0" percent="0" rank="0" text="" dxfId="234">
      <formula>1</formula>
    </cfRule>
    <cfRule type="containsText" priority="90" operator="containsText" aboveAverage="0" equalAverage="0" bottom="0" percent="0" rank="0" text="1" dxfId="235">
      <formula>NOT(ISERROR(SEARCH("1",B19)))</formula>
    </cfRule>
    <cfRule type="containsText" priority="91" operator="containsText" aboveAverage="0" equalAverage="0" bottom="0" percent="0" rank="0" text="1" dxfId="236">
      <formula>NOT(ISERROR(SEARCH("1",B19)))</formula>
    </cfRule>
    <cfRule type="cellIs" priority="92" operator="greaterThan" aboveAverage="0" equalAverage="0" bottom="0" percent="0" rank="0" text="" dxfId="237">
      <formula>1</formula>
    </cfRule>
    <cfRule type="containsText" priority="93" operator="containsText" aboveAverage="0" equalAverage="0" bottom="0" percent="0" rank="0" text="2" dxfId="238">
      <formula>NOT(ISERROR(SEARCH("2",B19)))</formula>
    </cfRule>
    <cfRule type="containsText" priority="94" operator="containsText" aboveAverage="0" equalAverage="0" bottom="0" percent="0" rank="0" text="1" dxfId="239">
      <formula>NOT(ISERROR(SEARCH("1",B19)))</formula>
    </cfRule>
    <cfRule type="cellIs" priority="95" operator="greaterThan" aboveAverage="0" equalAverage="0" bottom="0" percent="0" rank="0" text="" dxfId="240">
      <formula>1</formula>
    </cfRule>
    <cfRule type="cellIs" priority="96" operator="equal" aboveAverage="0" equalAverage="0" bottom="0" percent="0" rank="0" text="" dxfId="241">
      <formula>1</formula>
    </cfRule>
    <cfRule type="cellIs" priority="97" operator="greaterThan" aboveAverage="0" equalAverage="0" bottom="0" percent="0" rank="0" text="" dxfId="242">
      <formula>1</formula>
    </cfRule>
    <cfRule type="cellIs" priority="98" operator="greaterThan" aboveAverage="0" equalAverage="0" bottom="0" percent="0" rank="0" text="" dxfId="243">
      <formula>1</formula>
    </cfRule>
    <cfRule type="containsText" priority="99" operator="containsText" aboveAverage="0" equalAverage="0" bottom="0" percent="0" rank="0" text="1" dxfId="244">
      <formula>NOT(ISERROR(SEARCH("1",B19)))</formula>
    </cfRule>
  </conditionalFormatting>
  <conditionalFormatting sqref="B20:AF20">
    <cfRule type="cellIs" priority="100" operator="greaterThan" aboveAverage="0" equalAverage="0" bottom="0" percent="0" rank="0" text="" dxfId="245">
      <formula>1</formula>
    </cfRule>
    <cfRule type="cellIs" priority="101" operator="greaterThan" aboveAverage="0" equalAverage="0" bottom="0" percent="0" rank="0" text="" dxfId="246">
      <formula>1</formula>
    </cfRule>
    <cfRule type="containsText" priority="102" operator="containsText" aboveAverage="0" equalAverage="0" bottom="0" percent="0" rank="0" text="1" dxfId="247">
      <formula>NOT(ISERROR(SEARCH("1",B20)))</formula>
    </cfRule>
    <cfRule type="containsText" priority="103" operator="containsText" aboveAverage="0" equalAverage="0" bottom="0" percent="0" rank="0" text="1" dxfId="248">
      <formula>NOT(ISERROR(SEARCH("1",B20)))</formula>
    </cfRule>
    <cfRule type="cellIs" priority="104" operator="greaterThan" aboveAverage="0" equalAverage="0" bottom="0" percent="0" rank="0" text="" dxfId="249">
      <formula>1</formula>
    </cfRule>
    <cfRule type="containsText" priority="105" operator="containsText" aboveAverage="0" equalAverage="0" bottom="0" percent="0" rank="0" text="2" dxfId="250">
      <formula>NOT(ISERROR(SEARCH("2",B20)))</formula>
    </cfRule>
    <cfRule type="containsText" priority="106" operator="containsText" aboveAverage="0" equalAverage="0" bottom="0" percent="0" rank="0" text="1" dxfId="251">
      <formula>NOT(ISERROR(SEARCH("1",B20)))</formula>
    </cfRule>
    <cfRule type="cellIs" priority="107" operator="greaterThan" aboveAverage="0" equalAverage="0" bottom="0" percent="0" rank="0" text="" dxfId="252">
      <formula>1</formula>
    </cfRule>
    <cfRule type="cellIs" priority="108" operator="equal" aboveAverage="0" equalAverage="0" bottom="0" percent="0" rank="0" text="" dxfId="253">
      <formula>1</formula>
    </cfRule>
    <cfRule type="cellIs" priority="109" operator="greaterThan" aboveAverage="0" equalAverage="0" bottom="0" percent="0" rank="0" text="" dxfId="254">
      <formula>1</formula>
    </cfRule>
    <cfRule type="cellIs" priority="110" operator="greaterThan" aboveAverage="0" equalAverage="0" bottom="0" percent="0" rank="0" text="" dxfId="255">
      <formula>1</formula>
    </cfRule>
    <cfRule type="containsText" priority="111" operator="containsText" aboveAverage="0" equalAverage="0" bottom="0" percent="0" rank="0" text="1" dxfId="256">
      <formula>NOT(ISERROR(SEARCH("1",B20)))</formula>
    </cfRule>
  </conditionalFormatting>
  <conditionalFormatting sqref="B21:AF21">
    <cfRule type="cellIs" priority="112" operator="greaterThan" aboveAverage="0" equalAverage="0" bottom="0" percent="0" rank="0" text="" dxfId="257">
      <formula>1</formula>
    </cfRule>
    <cfRule type="cellIs" priority="113" operator="greaterThan" aboveAverage="0" equalAverage="0" bottom="0" percent="0" rank="0" text="" dxfId="258">
      <formula>1</formula>
    </cfRule>
    <cfRule type="containsText" priority="114" operator="containsText" aboveAverage="0" equalAverage="0" bottom="0" percent="0" rank="0" text="1" dxfId="259">
      <formula>NOT(ISERROR(SEARCH("1",B21)))</formula>
    </cfRule>
    <cfRule type="containsText" priority="115" operator="containsText" aboveAverage="0" equalAverage="0" bottom="0" percent="0" rank="0" text="1" dxfId="260">
      <formula>NOT(ISERROR(SEARCH("1",B21)))</formula>
    </cfRule>
    <cfRule type="cellIs" priority="116" operator="greaterThan" aboveAverage="0" equalAverage="0" bottom="0" percent="0" rank="0" text="" dxfId="261">
      <formula>1</formula>
    </cfRule>
    <cfRule type="containsText" priority="117" operator="containsText" aboveAverage="0" equalAverage="0" bottom="0" percent="0" rank="0" text="2" dxfId="262">
      <formula>NOT(ISERROR(SEARCH("2",B21)))</formula>
    </cfRule>
    <cfRule type="containsText" priority="118" operator="containsText" aboveAverage="0" equalAverage="0" bottom="0" percent="0" rank="0" text="1" dxfId="263">
      <formula>NOT(ISERROR(SEARCH("1",B21)))</formula>
    </cfRule>
  </conditionalFormatting>
  <conditionalFormatting sqref="B22:AF22">
    <cfRule type="cellIs" priority="119" operator="greaterThan" aboveAverage="0" equalAverage="0" bottom="0" percent="0" rank="0" text="" dxfId="264">
      <formula>1</formula>
    </cfRule>
    <cfRule type="cellIs" priority="120" operator="greaterThan" aboveAverage="0" equalAverage="0" bottom="0" percent="0" rank="0" text="" dxfId="265">
      <formula>1</formula>
    </cfRule>
    <cfRule type="containsText" priority="121" operator="containsText" aboveAverage="0" equalAverage="0" bottom="0" percent="0" rank="0" text="1" dxfId="266">
      <formula>NOT(ISERROR(SEARCH("1",B22)))</formula>
    </cfRule>
    <cfRule type="containsText" priority="122" operator="containsText" aboveAverage="0" equalAverage="0" bottom="0" percent="0" rank="0" text="1" dxfId="267">
      <formula>NOT(ISERROR(SEARCH("1",B22)))</formula>
    </cfRule>
    <cfRule type="cellIs" priority="123" operator="greaterThan" aboveAverage="0" equalAverage="0" bottom="0" percent="0" rank="0" text="" dxfId="268">
      <formula>1</formula>
    </cfRule>
    <cfRule type="containsText" priority="124" operator="containsText" aboveAverage="0" equalAverage="0" bottom="0" percent="0" rank="0" text="2" dxfId="269">
      <formula>NOT(ISERROR(SEARCH("2",B22)))</formula>
    </cfRule>
    <cfRule type="containsText" priority="125" operator="containsText" aboveAverage="0" equalAverage="0" bottom="0" percent="0" rank="0" text="1" dxfId="270">
      <formula>NOT(ISERROR(SEARCH("1",B22)))</formula>
    </cfRule>
  </conditionalFormatting>
  <conditionalFormatting sqref="B47:AF53">
    <cfRule type="cellIs" priority="126" operator="equal" aboveAverage="0" equalAverage="0" bottom="0" percent="0" rank="0" text="" dxfId="271">
      <formula>3</formula>
    </cfRule>
  </conditionalFormatting>
  <conditionalFormatting sqref="B59:T59">
    <cfRule type="cellIs" priority="127" operator="greaterThan" aboveAverage="0" equalAverage="0" bottom="0" percent="0" rank="0" text="" dxfId="272">
      <formula>1</formula>
    </cfRule>
    <cfRule type="containsText" priority="128" operator="containsText" aboveAverage="0" equalAverage="0" bottom="0" percent="0" rank="0" text="1" dxfId="273">
      <formula>NOT(ISERROR(SEARCH("1",B59)))</formula>
    </cfRule>
    <cfRule type="containsText" priority="129" operator="containsText" aboveAverage="0" equalAverage="0" bottom="0" percent="0" rank="0" text="1" dxfId="274">
      <formula>NOT(ISERROR(SEARCH("1",B59)))</formula>
    </cfRule>
    <cfRule type="cellIs" priority="130" operator="greaterThan" aboveAverage="0" equalAverage="0" bottom="0" percent="0" rank="0" text="" dxfId="275">
      <formula>1</formula>
    </cfRule>
    <cfRule type="containsText" priority="131" operator="containsText" aboveAverage="0" equalAverage="0" bottom="0" percent="0" rank="0" text="1" dxfId="276">
      <formula>NOT(ISERROR(SEARCH("1",B59)))</formula>
    </cfRule>
    <cfRule type="containsText" priority="132" operator="containsText" aboveAverage="0" equalAverage="0" bottom="0" percent="0" rank="0" text="1" dxfId="277">
      <formula>NOT(ISERROR(SEARCH("1",B59)))</formula>
    </cfRule>
    <cfRule type="cellIs" priority="133" operator="greaterThan" aboveAverage="0" equalAverage="0" bottom="0" percent="0" rank="0" text="" dxfId="278">
      <formula>1</formula>
    </cfRule>
    <cfRule type="containsText" priority="134" operator="containsText" aboveAverage="0" equalAverage="0" bottom="0" percent="0" rank="0" text="1" dxfId="279">
      <formula>NOT(ISERROR(SEARCH("1",B59)))</formula>
    </cfRule>
    <cfRule type="containsText" priority="135" operator="containsText" aboveAverage="0" equalAverage="0" bottom="0" percent="0" rank="0" text="1" dxfId="280">
      <formula>NOT(ISERROR(SEARCH("1",B59)))</formula>
    </cfRule>
    <cfRule type="cellIs" priority="136" operator="greaterThan" aboveAverage="0" equalAverage="0" bottom="0" percent="0" rank="0" text="" dxfId="281">
      <formula>1</formula>
    </cfRule>
    <cfRule type="containsText" priority="137" operator="containsText" aboveAverage="0" equalAverage="0" bottom="0" percent="0" rank="0" text="1" dxfId="282">
      <formula>NOT(ISERROR(SEARCH("1",B59)))</formula>
    </cfRule>
    <cfRule type="containsText" priority="138" operator="containsText" aboveAverage="0" equalAverage="0" bottom="0" percent="0" rank="0" text="1" dxfId="283">
      <formula>NOT(ISERROR(SEARCH("1",B59)))</formula>
    </cfRule>
  </conditionalFormatting>
  <conditionalFormatting sqref="B59:AF59">
    <cfRule type="cellIs" priority="139" operator="greaterThan" aboveAverage="0" equalAverage="0" bottom="0" percent="0" rank="0" text="" dxfId="284">
      <formula>1</formula>
    </cfRule>
    <cfRule type="containsText" priority="140" operator="containsText" aboveAverage="0" equalAverage="0" bottom="0" percent="0" rank="0" text="1" dxfId="285">
      <formula>NOT(ISERROR(SEARCH("1",B59)))</formula>
    </cfRule>
    <cfRule type="containsText" priority="141" operator="containsText" aboveAverage="0" equalAverage="0" bottom="0" percent="0" rank="0" text="1" dxfId="286">
      <formula>NOT(ISERROR(SEARCH("1",B59)))</formula>
    </cfRule>
    <cfRule type="cellIs" priority="142" operator="greaterThan" aboveAverage="0" equalAverage="0" bottom="0" percent="0" rank="0" text="" dxfId="287">
      <formula>1</formula>
    </cfRule>
    <cfRule type="containsText" priority="143" operator="containsText" aboveAverage="0" equalAverage="0" bottom="0" percent="0" rank="0" text="1" dxfId="288">
      <formula>NOT(ISERROR(SEARCH("1",B59)))</formula>
    </cfRule>
    <cfRule type="containsText" priority="144" operator="containsText" aboveAverage="0" equalAverage="0" bottom="0" percent="0" rank="0" text="1" dxfId="289">
      <formula>NOT(ISERROR(SEARCH("1",B59)))</formula>
    </cfRule>
    <cfRule type="cellIs" priority="145" operator="greaterThan" aboveAverage="0" equalAverage="0" bottom="0" percent="0" rank="0" text="" dxfId="290">
      <formula>1</formula>
    </cfRule>
    <cfRule type="cellIs" priority="146" operator="equal" aboveAverage="0" equalAverage="0" bottom="0" percent="0" rank="0" text="" dxfId="291">
      <formula>1</formula>
    </cfRule>
  </conditionalFormatting>
  <conditionalFormatting sqref="B59:T62">
    <cfRule type="cellIs" priority="147" operator="greaterThan" aboveAverage="0" equalAverage="0" bottom="0" percent="0" rank="0" text="" dxfId="292">
      <formula>1</formula>
    </cfRule>
    <cfRule type="containsText" priority="148" operator="containsText" aboveAverage="0" equalAverage="0" bottom="0" percent="0" rank="0" text="1" dxfId="293">
      <formula>NOT(ISERROR(SEARCH("1",B59)))</formula>
    </cfRule>
    <cfRule type="containsText" priority="149" operator="containsText" aboveAverage="0" equalAverage="0" bottom="0" percent="0" rank="0" text="1" dxfId="294">
      <formula>NOT(ISERROR(SEARCH("1",B59)))</formula>
    </cfRule>
    <cfRule type="cellIs" priority="150" operator="greaterThan" aboveAverage="0" equalAverage="0" bottom="0" percent="0" rank="0" text="" dxfId="295">
      <formula>1</formula>
    </cfRule>
    <cfRule type="containsText" priority="151" operator="containsText" aboveAverage="0" equalAverage="0" bottom="0" percent="0" rank="0" text="1" dxfId="296">
      <formula>NOT(ISERROR(SEARCH("1",B59)))</formula>
    </cfRule>
    <cfRule type="containsText" priority="152" operator="containsText" aboveAverage="0" equalAverage="0" bottom="0" percent="0" rank="0" text="1" dxfId="297">
      <formula>NOT(ISERROR(SEARCH("1",B59)))</formula>
    </cfRule>
    <cfRule type="cellIs" priority="153" operator="greaterThan" aboveAverage="0" equalAverage="0" bottom="0" percent="0" rank="0" text="" dxfId="298">
      <formula>1</formula>
    </cfRule>
    <cfRule type="containsText" priority="154" operator="containsText" aboveAverage="0" equalAverage="0" bottom="0" percent="0" rank="0" text="1" dxfId="299">
      <formula>NOT(ISERROR(SEARCH("1",B59)))</formula>
    </cfRule>
    <cfRule type="containsText" priority="155" operator="containsText" aboveAverage="0" equalAverage="0" bottom="0" percent="0" rank="0" text="1" dxfId="300">
      <formula>NOT(ISERROR(SEARCH("1",B59)))</formula>
    </cfRule>
    <cfRule type="cellIs" priority="156" operator="greaterThan" aboveAverage="0" equalAverage="0" bottom="0" percent="0" rank="0" text="" dxfId="301">
      <formula>1</formula>
    </cfRule>
    <cfRule type="containsText" priority="157" operator="containsText" aboveAverage="0" equalAverage="0" bottom="0" percent="0" rank="0" text="1" dxfId="302">
      <formula>NOT(ISERROR(SEARCH("1",B59)))</formula>
    </cfRule>
    <cfRule type="containsText" priority="158" operator="containsText" aboveAverage="0" equalAverage="0" bottom="0" percent="0" rank="0" text="1" dxfId="303">
      <formula>NOT(ISERROR(SEARCH("1",B59)))</formula>
    </cfRule>
    <cfRule type="cellIs" priority="159" operator="greaterThan" aboveAverage="0" equalAverage="0" bottom="0" percent="0" rank="0" text="" dxfId="304">
      <formula>1</formula>
    </cfRule>
    <cfRule type="containsText" priority="160" operator="containsText" aboveAverage="0" equalAverage="0" bottom="0" percent="0" rank="0" text="1" dxfId="305">
      <formula>NOT(ISERROR(SEARCH("1",B59)))</formula>
    </cfRule>
    <cfRule type="containsText" priority="161" operator="containsText" aboveAverage="0" equalAverage="0" bottom="0" percent="0" rank="0" text="1" dxfId="306">
      <formula>NOT(ISERROR(SEARCH("1",B59)))</formula>
    </cfRule>
    <cfRule type="cellIs" priority="162" operator="greaterThan" aboveAverage="0" equalAverage="0" bottom="0" percent="0" rank="0" text="" dxfId="307">
      <formula>1</formula>
    </cfRule>
    <cfRule type="containsText" priority="163" operator="containsText" aboveAverage="0" equalAverage="0" bottom="0" percent="0" rank="0" text="1" dxfId="308">
      <formula>NOT(ISERROR(SEARCH("1",B59)))</formula>
    </cfRule>
    <cfRule type="containsText" priority="164" operator="containsText" aboveAverage="0" equalAverage="0" bottom="0" percent="0" rank="0" text="1" dxfId="309">
      <formula>NOT(ISERROR(SEARCH("1",B59)))</formula>
    </cfRule>
    <cfRule type="cellIs" priority="165" operator="greaterThan" aboveAverage="0" equalAverage="0" bottom="0" percent="0" rank="0" text="" dxfId="310">
      <formula>1</formula>
    </cfRule>
    <cfRule type="containsText" priority="166" operator="containsText" aboveAverage="0" equalAverage="0" bottom="0" percent="0" rank="0" text="1" dxfId="311">
      <formula>NOT(ISERROR(SEARCH("1",B59)))</formula>
    </cfRule>
    <cfRule type="containsText" priority="167" operator="containsText" aboveAverage="0" equalAverage="0" bottom="0" percent="0" rank="0" text="1" dxfId="312">
      <formula>NOT(ISERROR(SEARCH("1",B59)))</formula>
    </cfRule>
    <cfRule type="cellIs" priority="168" operator="greaterThan" aboveAverage="0" equalAverage="0" bottom="0" percent="0" rank="0" text="" dxfId="313">
      <formula>1</formula>
    </cfRule>
    <cfRule type="containsText" priority="169" operator="containsText" aboveAverage="0" equalAverage="0" bottom="0" percent="0" rank="0" text="1" dxfId="314">
      <formula>NOT(ISERROR(SEARCH("1",B59)))</formula>
    </cfRule>
    <cfRule type="containsText" priority="170" operator="containsText" aboveAverage="0" equalAverage="0" bottom="0" percent="0" rank="0" text="1" dxfId="315">
      <formula>NOT(ISERROR(SEARCH("1",B59)))</formula>
    </cfRule>
    <cfRule type="cellIs" priority="171" operator="greaterThan" aboveAverage="0" equalAverage="0" bottom="0" percent="0" rank="0" text="" dxfId="316">
      <formula>1</formula>
    </cfRule>
    <cfRule type="containsText" priority="172" operator="containsText" aboveAverage="0" equalAverage="0" bottom="0" percent="0" rank="0" text="1" dxfId="317">
      <formula>NOT(ISERROR(SEARCH("1",B59)))</formula>
    </cfRule>
    <cfRule type="containsText" priority="173" operator="containsText" aboveAverage="0" equalAverage="0" bottom="0" percent="0" rank="0" text="1" dxfId="318">
      <formula>NOT(ISERROR(SEARCH("1",B59)))</formula>
    </cfRule>
    <cfRule type="cellIs" priority="174" operator="greaterThan" aboveAverage="0" equalAverage="0" bottom="0" percent="0" rank="0" text="" dxfId="319">
      <formula>1</formula>
    </cfRule>
    <cfRule type="containsText" priority="175" operator="containsText" aboveAverage="0" equalAverage="0" bottom="0" percent="0" rank="0" text="1" dxfId="320">
      <formula>NOT(ISERROR(SEARCH("1",B59)))</formula>
    </cfRule>
    <cfRule type="containsText" priority="176" operator="containsText" aboveAverage="0" equalAverage="0" bottom="0" percent="0" rank="0" text="1" dxfId="321">
      <formula>NOT(ISERROR(SEARCH("1",B59)))</formula>
    </cfRule>
    <cfRule type="cellIs" priority="177" operator="greaterThan" aboveAverage="0" equalAverage="0" bottom="0" percent="0" rank="0" text="" dxfId="322">
      <formula>1</formula>
    </cfRule>
    <cfRule type="containsText" priority="178" operator="containsText" aboveAverage="0" equalAverage="0" bottom="0" percent="0" rank="0" text="1" dxfId="323">
      <formula>NOT(ISERROR(SEARCH("1",B59)))</formula>
    </cfRule>
    <cfRule type="containsText" priority="179" operator="containsText" aboveAverage="0" equalAverage="0" bottom="0" percent="0" rank="0" text="1" dxfId="324">
      <formula>NOT(ISERROR(SEARCH("1",B59)))</formula>
    </cfRule>
    <cfRule type="cellIs" priority="180" operator="greaterThan" aboveAverage="0" equalAverage="0" bottom="0" percent="0" rank="0" text="" dxfId="325">
      <formula>1</formula>
    </cfRule>
    <cfRule type="containsText" priority="181" operator="containsText" aboveAverage="0" equalAverage="0" bottom="0" percent="0" rank="0" text="1" dxfId="326">
      <formula>NOT(ISERROR(SEARCH("1",B59)))</formula>
    </cfRule>
    <cfRule type="containsText" priority="182" operator="containsText" aboveAverage="0" equalAverage="0" bottom="0" percent="0" rank="0" text="1" dxfId="327">
      <formula>NOT(ISERROR(SEARCH("1",B59)))</formula>
    </cfRule>
    <cfRule type="cellIs" priority="183" operator="greaterThan" aboveAverage="0" equalAverage="0" bottom="0" percent="0" rank="0" text="" dxfId="328">
      <formula>1</formula>
    </cfRule>
    <cfRule type="containsText" priority="184" operator="containsText" aboveAverage="0" equalAverage="0" bottom="0" percent="0" rank="0" text="1" dxfId="329">
      <formula>NOT(ISERROR(SEARCH("1",B59)))</formula>
    </cfRule>
    <cfRule type="containsText" priority="185" operator="containsText" aboveAverage="0" equalAverage="0" bottom="0" percent="0" rank="0" text="1" dxfId="330">
      <formula>NOT(ISERROR(SEARCH("1",B59)))</formula>
    </cfRule>
    <cfRule type="cellIs" priority="186" operator="greaterThan" aboveAverage="0" equalAverage="0" bottom="0" percent="0" rank="0" text="" dxfId="331">
      <formula>1</formula>
    </cfRule>
    <cfRule type="containsText" priority="187" operator="containsText" aboveAverage="0" equalAverage="0" bottom="0" percent="0" rank="0" text="1" dxfId="332">
      <formula>NOT(ISERROR(SEARCH("1",B59)))</formula>
    </cfRule>
    <cfRule type="containsText" priority="188" operator="containsText" aboveAverage="0" equalAverage="0" bottom="0" percent="0" rank="0" text="1" dxfId="333">
      <formula>NOT(ISERROR(SEARCH("1",B59)))</formula>
    </cfRule>
    <cfRule type="cellIs" priority="189" operator="greaterThan" aboveAverage="0" equalAverage="0" bottom="0" percent="0" rank="0" text="" dxfId="334">
      <formula>1</formula>
    </cfRule>
    <cfRule type="cellIs" priority="190" operator="equal" aboveAverage="0" equalAverage="0" bottom="0" percent="0" rank="0" text="" dxfId="335">
      <formula>1</formula>
    </cfRule>
  </conditionalFormatting>
  <conditionalFormatting sqref="B59:AF62">
    <cfRule type="cellIs" priority="191" operator="greaterThan" aboveAverage="0" equalAverage="0" bottom="0" percent="0" rank="0" text="" dxfId="336">
      <formula>1</formula>
    </cfRule>
    <cfRule type="containsText" priority="192" operator="containsText" aboveAverage="0" equalAverage="0" bottom="0" percent="0" rank="0" text="1" dxfId="337">
      <formula>NOT(ISERROR(SEARCH("1",B59)))</formula>
    </cfRule>
    <cfRule type="containsText" priority="193" operator="containsText" aboveAverage="0" equalAverage="0" bottom="0" percent="0" rank="0" text="1" dxfId="338">
      <formula>NOT(ISERROR(SEARCH("1",B59)))</formula>
    </cfRule>
    <cfRule type="cellIs" priority="194" operator="greaterThan" aboveAverage="0" equalAverage="0" bottom="0" percent="0" rank="0" text="" dxfId="339">
      <formula>1</formula>
    </cfRule>
    <cfRule type="cellIs" priority="195" operator="equal" aboveAverage="0" equalAverage="0" bottom="0" percent="0" rank="0" text="" dxfId="340">
      <formula>1</formula>
    </cfRule>
    <cfRule type="cellIs" priority="196" operator="greaterThan" aboveAverage="0" equalAverage="0" bottom="0" percent="0" rank="0" text="" dxfId="341">
      <formula>1</formula>
    </cfRule>
    <cfRule type="containsText" priority="197" operator="containsText" aboveAverage="0" equalAverage="0" bottom="0" percent="0" rank="0" text="1" dxfId="342">
      <formula>NOT(ISERROR(SEARCH("1",B59)))</formula>
    </cfRule>
    <cfRule type="containsText" priority="198" operator="containsText" aboveAverage="0" equalAverage="0" bottom="0" percent="0" rank="0" text="1" dxfId="343">
      <formula>NOT(ISERROR(SEARCH("1",B59)))</formula>
    </cfRule>
    <cfRule type="cellIs" priority="199" operator="greaterThan" aboveAverage="0" equalAverage="0" bottom="0" percent="0" rank="0" text="" dxfId="344">
      <formula>1</formula>
    </cfRule>
    <cfRule type="cellIs" priority="200" operator="equal" aboveAverage="0" equalAverage="0" bottom="0" percent="0" rank="0" text="" dxfId="345">
      <formula>1</formula>
    </cfRule>
    <cfRule type="cellIs" priority="201" operator="greaterThan" aboveAverage="0" equalAverage="0" bottom="0" percent="0" rank="0" text="" dxfId="346">
      <formula>1</formula>
    </cfRule>
    <cfRule type="containsText" priority="202" operator="containsText" aboveAverage="0" equalAverage="0" bottom="0" percent="0" rank="0" text="1" dxfId="347">
      <formula>NOT(ISERROR(SEARCH("1",B59)))</formula>
    </cfRule>
    <cfRule type="containsText" priority="203" operator="containsText" aboveAverage="0" equalAverage="0" bottom="0" percent="0" rank="0" text="1" dxfId="348">
      <formula>NOT(ISERROR(SEARCH("1",B59)))</formula>
    </cfRule>
    <cfRule type="cellIs" priority="204" operator="greaterThan" aboveAverage="0" equalAverage="0" bottom="0" percent="0" rank="0" text="" dxfId="349">
      <formula>1</formula>
    </cfRule>
    <cfRule type="cellIs" priority="205" operator="equal" aboveAverage="0" equalAverage="0" bottom="0" percent="0" rank="0" text="" dxfId="350">
      <formula>1</formula>
    </cfRule>
    <cfRule type="cellIs" priority="206" operator="greaterThan" aboveAverage="0" equalAverage="0" bottom="0" percent="0" rank="0" text="" dxfId="351">
      <formula>1</formula>
    </cfRule>
    <cfRule type="containsText" priority="207" operator="containsText" aboveAverage="0" equalAverage="0" bottom="0" percent="0" rank="0" text="1" dxfId="352">
      <formula>NOT(ISERROR(SEARCH("1",B59)))</formula>
    </cfRule>
    <cfRule type="containsText" priority="208" operator="containsText" aboveAverage="0" equalAverage="0" bottom="0" percent="0" rank="0" text="1" dxfId="353">
      <formula>NOT(ISERROR(SEARCH("1",B59)))</formula>
    </cfRule>
    <cfRule type="cellIs" priority="209" operator="greaterThan" aboveAverage="0" equalAverage="0" bottom="0" percent="0" rank="0" text="" dxfId="354">
      <formula>1</formula>
    </cfRule>
    <cfRule type="cellIs" priority="210" operator="equal" aboveAverage="0" equalAverage="0" bottom="0" percent="0" rank="0" text="" dxfId="355">
      <formula>1</formula>
    </cfRule>
  </conditionalFormatting>
  <conditionalFormatting sqref="B10:AF12">
    <cfRule type="cellIs" priority="211" operator="greaterThan" aboveAverage="0" equalAverage="0" bottom="0" percent="0" rank="0" text="" dxfId="356">
      <formula>1</formula>
    </cfRule>
    <cfRule type="cellIs" priority="212" operator="equal" aboveAverage="0" equalAverage="0" bottom="0" percent="0" rank="0" text="" dxfId="357">
      <formula>1</formula>
    </cfRule>
  </conditionalFormatting>
  <conditionalFormatting sqref="B18:AF25">
    <cfRule type="cellIs" priority="213" operator="greaterThan" aboveAverage="0" equalAverage="0" bottom="0" percent="0" rank="0" text="" dxfId="358">
      <formula>1</formula>
    </cfRule>
    <cfRule type="cellIs" priority="214" operator="equal" aboveAverage="0" equalAverage="0" bottom="0" percent="0" rank="0" text="" dxfId="359">
      <formula>1</formula>
    </cfRule>
  </conditionalFormatting>
  <conditionalFormatting sqref="X2">
    <cfRule type="containsText" priority="215" operator="containsText" aboveAverage="0" equalAverage="0" bottom="0" percent="0" rank="0" text="NO" dxfId="360">
      <formula>NOT(ISERROR(SEARCH("NO",X2)))</formula>
    </cfRule>
  </conditionalFormatting>
  <conditionalFormatting sqref="V2">
    <cfRule type="containsText" priority="216" operator="containsText" aboveAverage="0" equalAverage="0" bottom="0" percent="0" rank="0" text="OK+" dxfId="361">
      <formula>NOT(ISERROR(SEARCH("OK+",V2)))</formula>
    </cfRule>
    <cfRule type="containsText" priority="217" operator="containsText" aboveAverage="0" equalAverage="0" bottom="0" percent="0" rank="0" text="OK" dxfId="362">
      <formula>NOT(ISERROR(SEARCH("OK",V2)))</formula>
    </cfRule>
  </conditionalFormatting>
  <conditionalFormatting sqref="X2">
    <cfRule type="containsText" priority="218" operator="containsText" aboveAverage="0" equalAverage="0" bottom="0" percent="0" rank="0" text="NO" dxfId="363">
      <formula>NOT(ISERROR(SEARCH("NO",X2)))</formula>
    </cfRule>
  </conditionalFormatting>
  <conditionalFormatting sqref="W2">
    <cfRule type="containsText" priority="219" operator="containsText" aboveAverage="0" equalAverage="0" bottom="0" percent="0" rank="0" text="OK" dxfId="364">
      <formula>NOT(ISERROR(SEARCH("OK",W2)))</formula>
    </cfRule>
  </conditionalFormatting>
  <conditionalFormatting sqref="AG59:AG62">
    <cfRule type="cellIs" priority="220" operator="greaterThan" aboveAverage="0" equalAverage="0" bottom="0" percent="0" rank="0" text="" dxfId="365">
      <formula>$AI$57</formula>
    </cfRule>
    <cfRule type="cellIs" priority="221" operator="lessThan" aboveAverage="0" equalAverage="0" bottom="0" percent="0" rank="0" text="" dxfId="366">
      <formula>$AI$57</formula>
    </cfRule>
    <cfRule type="cellIs" priority="222" operator="equal" aboveAverage="0" equalAverage="0" bottom="0" percent="0" rank="0" text="" dxfId="367">
      <formula>$AI$57</formula>
    </cfRule>
  </conditionalFormatting>
  <conditionalFormatting sqref="AG47:AG53">
    <cfRule type="cellIs" priority="223" operator="greaterThan" aboveAverage="0" equalAverage="0" bottom="0" percent="0" rank="0" text="" dxfId="368">
      <formula>$AI$45</formula>
    </cfRule>
    <cfRule type="cellIs" priority="224" operator="lessThan" aboveAverage="0" equalAverage="0" bottom="0" percent="0" rank="0" text="" dxfId="369">
      <formula>$AI$45</formula>
    </cfRule>
    <cfRule type="cellIs" priority="225" operator="equal" aboveAverage="0" equalAverage="0" bottom="0" percent="0" rank="0" text="" dxfId="370">
      <formula>$AI$45</formula>
    </cfRule>
  </conditionalFormatting>
  <conditionalFormatting sqref="V2">
    <cfRule type="containsText" priority="226" operator="containsText" aboveAverage="0" equalAverage="0" bottom="0" percent="0" rank="0" text="OK+" dxfId="371">
      <formula>NOT(ISERROR(SEARCH("OK+",V2)))</formula>
    </cfRule>
    <cfRule type="containsText" priority="227" operator="containsText" aboveAverage="0" equalAverage="0" bottom="0" percent="0" rank="0" text="OK" dxfId="372">
      <formula>NOT(ISERROR(SEARCH("OK",V2)))</formula>
    </cfRule>
  </conditionalFormatting>
  <conditionalFormatting sqref="AG31:AG41">
    <cfRule type="cellIs" priority="228" operator="greaterThan" aboveAverage="0" equalAverage="0" bottom="0" percent="0" rank="0" text="" dxfId="373">
      <formula>2</formula>
    </cfRule>
    <cfRule type="cellIs" priority="229" operator="lessThan" aboveAverage="0" equalAverage="0" bottom="0" percent="0" rank="0" text="" dxfId="374">
      <formula>2</formula>
    </cfRule>
    <cfRule type="cellIs" priority="230" operator="equal" aboveAverage="0" equalAverage="0" bottom="0" percent="0" rank="0" text="" dxfId="375">
      <formula>2</formula>
    </cfRule>
  </conditionalFormatting>
  <conditionalFormatting sqref="AG18:AG25">
    <cfRule type="cellIs" priority="231" operator="greaterThan" aboveAverage="0" equalAverage="0" bottom="0" percent="0" rank="0" text="" dxfId="376">
      <formula>12</formula>
    </cfRule>
    <cfRule type="cellIs" priority="232" operator="equal" aboveAverage="0" equalAverage="0" bottom="0" percent="0" rank="0" text="" dxfId="377">
      <formula>12</formula>
    </cfRule>
    <cfRule type="cellIs" priority="233" operator="lessThan" aboveAverage="0" equalAverage="0" bottom="0" percent="0" rank="0" text="" dxfId="378">
      <formula>12</formula>
    </cfRule>
    <cfRule type="cellIs" priority="234" operator="equal" aboveAverage="0" equalAverage="0" bottom="0" percent="0" rank="0" text="" dxfId="379">
      <formula>12</formula>
    </cfRule>
  </conditionalFormatting>
  <conditionalFormatting sqref="AG10:AG12 AG18:AG25">
    <cfRule type="cellIs" priority="235" operator="greaterThan" aboveAverage="0" equalAverage="0" bottom="0" percent="0" rank="0" text="" dxfId="380">
      <formula>4</formula>
    </cfRule>
    <cfRule type="cellIs" priority="236" operator="lessThan" aboveAverage="0" equalAverage="0" bottom="0" percent="0" rank="0" text="" dxfId="381">
      <formula>4</formula>
    </cfRule>
    <cfRule type="cellIs" priority="237" operator="equal" aboveAverage="0" equalAverage="0" bottom="0" percent="0" rank="0" text="" dxfId="382">
      <formula>4</formula>
    </cfRule>
  </conditionalFormatting>
  <conditionalFormatting sqref="V6 V14 V27 V43 V55">
    <cfRule type="containsText" priority="238" operator="containsText" aboveAverage="0" equalAverage="0" bottom="0" percent="0" rank="0" text="OK+" dxfId="383">
      <formula>NOT(ISERROR(SEARCH("OK+",V6)))</formula>
    </cfRule>
  </conditionalFormatting>
  <conditionalFormatting sqref="AH10:AH25 AH47:AH53 AH59:AH62 X6 X14 X27 X43 X55 X2 AH31:AH41">
    <cfRule type="containsText" priority="239" operator="containsText" aboveAverage="0" equalAverage="0" bottom="0" percent="0" rank="0" text="NO" dxfId="384">
      <formula>NOT(ISERROR(SEARCH("NO",X2)))</formula>
    </cfRule>
  </conditionalFormatting>
  <conditionalFormatting sqref="W2 W6 W14 W27 W43 W55">
    <cfRule type="containsText" priority="240" operator="containsText" aboveAverage="0" equalAverage="0" bottom="0" percent="0" rank="0" text="OK" dxfId="385">
      <formula>NOT(ISERROR(SEARCH("OK",W2)))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32" man="true" max="16383" min="0"/>
    <brk id="51" man="true" max="16383" min="0"/>
  </rowBreaks>
  <colBreaks count="1" manualBreakCount="1">
    <brk id="51" man="true" max="65535" min="0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11" activeCellId="0" sqref="AE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4.57"/>
    <col collapsed="false" customWidth="true" hidden="false" outlineLevel="0" max="3" min="3" style="0" width="5"/>
    <col collapsed="false" customWidth="true" hidden="false" outlineLevel="0" max="4" min="4" style="0" width="5.29"/>
    <col collapsed="false" customWidth="true" hidden="false" outlineLevel="0" max="5" min="5" style="0" width="5.14"/>
    <col collapsed="false" customWidth="true" hidden="false" outlineLevel="0" max="7" min="6" style="0" width="4.42"/>
    <col collapsed="false" customWidth="true" hidden="false" outlineLevel="0" max="8" min="8" style="0" width="4.57"/>
    <col collapsed="false" customWidth="true" hidden="false" outlineLevel="0" max="9" min="9" style="0" width="4.71"/>
    <col collapsed="false" customWidth="true" hidden="false" outlineLevel="0" max="10" min="10" style="0" width="5"/>
    <col collapsed="false" customWidth="true" hidden="false" outlineLevel="0" max="11" min="11" style="0" width="4.57"/>
    <col collapsed="false" customWidth="true" hidden="false" outlineLevel="0" max="14" min="12" style="0" width="4.71"/>
    <col collapsed="false" customWidth="true" hidden="false" outlineLevel="0" max="15" min="15" style="0" width="5.42"/>
    <col collapsed="false" customWidth="true" hidden="false" outlineLevel="0" max="16" min="16" style="0" width="5.29"/>
    <col collapsed="false" customWidth="true" hidden="false" outlineLevel="0" max="17" min="17" style="0" width="4.57"/>
    <col collapsed="false" customWidth="true" hidden="false" outlineLevel="0" max="19" min="18" style="0" width="4.42"/>
    <col collapsed="false" customWidth="true" hidden="false" outlineLevel="0" max="21" min="20" style="0" width="4.57"/>
    <col collapsed="false" customWidth="true" hidden="false" outlineLevel="0" max="22" min="22" style="0" width="4.86"/>
    <col collapsed="false" customWidth="true" hidden="false" outlineLevel="0" max="23" min="23" style="0" width="4.42"/>
    <col collapsed="false" customWidth="true" hidden="false" outlineLevel="0" max="24" min="24" style="0" width="4.71"/>
    <col collapsed="false" customWidth="true" hidden="false" outlineLevel="0" max="25" min="25" style="0" width="4.86"/>
    <col collapsed="false" customWidth="true" hidden="false" outlineLevel="0" max="26" min="26" style="0" width="4.71"/>
    <col collapsed="false" customWidth="true" hidden="false" outlineLevel="0" max="27" min="27" style="0" width="5.14"/>
    <col collapsed="false" customWidth="true" hidden="false" outlineLevel="0" max="28" min="28" style="0" width="4.29"/>
    <col collapsed="false" customWidth="true" hidden="false" outlineLevel="0" max="29" min="29" style="0" width="4.42"/>
    <col collapsed="false" customWidth="true" hidden="false" outlineLevel="0" max="31" min="30" style="0" width="4.29"/>
    <col collapsed="false" customWidth="true" hidden="false" outlineLevel="0" max="32" min="32" style="0" width="4.57"/>
    <col collapsed="false" customWidth="true" hidden="false" outlineLevel="0" max="33" min="33" style="0" width="4.29"/>
    <col collapsed="false" customWidth="true" hidden="false" outlineLevel="0" max="34" min="34" style="0" width="4.57"/>
    <col collapsed="false" customWidth="true" hidden="false" outlineLevel="0" max="35" min="35" style="0" width="4.86"/>
  </cols>
  <sheetData>
    <row r="1" customFormat="false" ht="15.75" hidden="false" customHeight="false" outlineLevel="0" collapsed="false">
      <c r="A1" s="50" t="s">
        <v>96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IF(AND(OR(V6="OK+"),W2="OK"),"OK+","")</f>
        <v/>
      </c>
      <c r="W2" s="54" t="str">
        <f aca="false">IF(AND(W6="OK"),"OK","")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I6" s="57" t="s">
        <v>97</v>
      </c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8" t="str">
        <f aca="false">IF(AND(W6="OK",OR(AG10&gt;$AI$8)),"OK+","")</f>
        <v/>
      </c>
      <c r="W6" s="59" t="str">
        <f aca="false">IF(AND(AH10="OK"),"OK","")</f>
        <v/>
      </c>
      <c r="X6" s="55" t="str">
        <f aca="false">IF(OR(V6="OK+",W6="OK"),"","NO")</f>
        <v>NO</v>
      </c>
    </row>
    <row r="7" customFormat="false" ht="15.75" hidden="false" customHeight="false" outlineLevel="0" collapsed="false">
      <c r="E7" s="79"/>
      <c r="F7" s="79"/>
      <c r="G7" s="79"/>
      <c r="H7" s="79"/>
      <c r="I7" s="79"/>
      <c r="J7" s="79"/>
      <c r="K7" s="79"/>
      <c r="L7" s="79"/>
      <c r="M7" s="3"/>
      <c r="N7" s="3"/>
      <c r="AG7" s="30" t="s">
        <v>52</v>
      </c>
    </row>
    <row r="8" customFormat="false" ht="15.7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  <c r="AI8" s="100" t="n">
        <f aca="false">'QUADRO GENERALE'!L13</f>
        <v>29</v>
      </c>
    </row>
    <row r="9" customFormat="false" ht="15.75" hidden="false" customHeight="false" outlineLevel="0" collapsed="false">
      <c r="B9" s="90"/>
      <c r="E9" s="9"/>
      <c r="O9" s="79"/>
      <c r="P9" s="79"/>
    </row>
    <row r="10" customFormat="false" ht="15.75" hidden="false" customHeight="false" outlineLevel="0" collapsed="false">
      <c r="A10" s="101" t="s">
        <v>98</v>
      </c>
      <c r="B10" s="20" t="n">
        <v>1</v>
      </c>
      <c r="C10" s="20"/>
      <c r="D10" s="20"/>
      <c r="E10" s="20" t="n">
        <v>1</v>
      </c>
      <c r="F10" s="20" t="n">
        <v>1</v>
      </c>
      <c r="G10" s="20" t="n">
        <v>1</v>
      </c>
      <c r="H10" s="20"/>
      <c r="I10" s="20" t="n">
        <v>1</v>
      </c>
      <c r="J10" s="20" t="n">
        <v>1</v>
      </c>
      <c r="K10" s="20" t="n">
        <v>1</v>
      </c>
      <c r="L10" s="20" t="n">
        <v>1</v>
      </c>
      <c r="M10" s="20" t="n">
        <v>1</v>
      </c>
      <c r="N10" s="20" t="n">
        <v>1</v>
      </c>
      <c r="O10" s="20" t="n">
        <v>1</v>
      </c>
      <c r="P10" s="20" t="n">
        <v>1</v>
      </c>
      <c r="Q10" s="20" t="n">
        <v>1</v>
      </c>
      <c r="R10" s="20" t="n">
        <v>1</v>
      </c>
      <c r="S10" s="20" t="n">
        <v>1</v>
      </c>
      <c r="T10" s="20" t="n">
        <v>1</v>
      </c>
      <c r="U10" s="20" t="n">
        <v>1</v>
      </c>
      <c r="V10" s="20" t="n">
        <v>1</v>
      </c>
      <c r="W10" s="20" t="n">
        <v>1</v>
      </c>
      <c r="X10" s="20" t="n">
        <v>1</v>
      </c>
      <c r="Y10" s="20" t="n">
        <v>1</v>
      </c>
      <c r="Z10" s="20" t="n">
        <v>1</v>
      </c>
      <c r="AA10" s="20" t="n">
        <v>1</v>
      </c>
      <c r="AB10" s="20" t="n">
        <v>1</v>
      </c>
      <c r="AC10" s="20" t="n">
        <v>1</v>
      </c>
      <c r="AD10" s="20" t="n">
        <v>1</v>
      </c>
      <c r="AE10" s="20" t="n">
        <v>1</v>
      </c>
      <c r="AF10" s="102"/>
      <c r="AG10" s="103" t="n">
        <f aca="false">SUM(B10:AF10)</f>
        <v>27</v>
      </c>
      <c r="AH10" s="104" t="str">
        <f aca="false">IF(AG10&gt;=$AI$8,"OK","NO")</f>
        <v>NO</v>
      </c>
    </row>
    <row r="11" customFormat="false" ht="15" hidden="false" customHeight="false" outlineLevel="0" collapsed="false">
      <c r="A11" s="105" t="s">
        <v>99</v>
      </c>
      <c r="B11" s="4"/>
      <c r="C11" s="5"/>
      <c r="D11" s="5"/>
      <c r="E11" s="2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9"/>
    </row>
    <row r="12" customFormat="false" ht="15" hidden="false" customHeight="false" outlineLevel="0" collapsed="false">
      <c r="A12" s="76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9"/>
    </row>
    <row r="13" customFormat="false" ht="15" hidden="false" customHeight="false" outlineLevel="0" collapsed="false">
      <c r="A13" s="76"/>
      <c r="C13" s="83"/>
    </row>
    <row r="14" customFormat="false" ht="15" hidden="false" customHeight="false" outlineLevel="0" collapsed="false">
      <c r="B14" s="90"/>
      <c r="E14" s="9"/>
      <c r="O14" s="30"/>
      <c r="P14" s="30"/>
    </row>
    <row r="15" customFormat="false" ht="15" hidden="false" customHeight="false" outlineLevel="0" collapsed="false">
      <c r="A15" s="7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9"/>
    </row>
    <row r="75" customFormat="false" ht="15" hidden="false" customHeight="false" outlineLevel="0" collapsed="false">
      <c r="A75" s="106"/>
    </row>
  </sheetData>
  <mergeCells count="4">
    <mergeCell ref="A1:AH1"/>
    <mergeCell ref="K4:T4"/>
    <mergeCell ref="I6:U6"/>
    <mergeCell ref="M7:N7"/>
  </mergeCells>
  <conditionalFormatting sqref="AG10">
    <cfRule type="cellIs" priority="2" operator="equal" aboveAverage="0" equalAverage="0" bottom="0" percent="0" rank="0" text="" dxfId="386">
      <formula>31</formula>
    </cfRule>
    <cfRule type="cellIs" priority="3" operator="lessThan" aboveAverage="0" equalAverage="0" bottom="0" percent="0" rank="0" text="" dxfId="387">
      <formula>31</formula>
    </cfRule>
  </conditionalFormatting>
  <conditionalFormatting sqref="T12">
    <cfRule type="cellIs" priority="4" operator="greaterThan" aboveAverage="0" equalAverage="0" bottom="0" percent="0" rank="0" text="" dxfId="388">
      <formula>4</formula>
    </cfRule>
  </conditionalFormatting>
  <conditionalFormatting sqref="X2">
    <cfRule type="containsText" priority="5" operator="containsText" aboveAverage="0" equalAverage="0" bottom="0" percent="0" rank="0" text="NO" dxfId="389">
      <formula>NOT(ISERROR(SEARCH("NO",X2)))</formula>
    </cfRule>
  </conditionalFormatting>
  <conditionalFormatting sqref="X2">
    <cfRule type="containsText" priority="6" operator="containsText" aboveAverage="0" equalAverage="0" bottom="0" percent="0" rank="0" text="NO" dxfId="390">
      <formula>NOT(ISERROR(SEARCH("NO",X2)))</formula>
    </cfRule>
  </conditionalFormatting>
  <conditionalFormatting sqref="X2">
    <cfRule type="containsText" priority="7" operator="containsText" aboveAverage="0" equalAverage="0" bottom="0" percent="0" rank="0" text="NO" dxfId="391">
      <formula>NOT(ISERROR(SEARCH("NO",X2)))</formula>
    </cfRule>
  </conditionalFormatting>
  <conditionalFormatting sqref="X2">
    <cfRule type="containsText" priority="8" operator="containsText" aboveAverage="0" equalAverage="0" bottom="0" percent="0" rank="0" text="NO" dxfId="392">
      <formula>NOT(ISERROR(SEARCH("NO",X2)))</formula>
    </cfRule>
  </conditionalFormatting>
  <conditionalFormatting sqref="V2">
    <cfRule type="containsText" priority="9" operator="containsText" aboveAverage="0" equalAverage="0" bottom="0" percent="0" rank="0" text="OK+" dxfId="393">
      <formula>NOT(ISERROR(SEARCH("OK+",V2)))</formula>
    </cfRule>
    <cfRule type="containsText" priority="10" operator="containsText" aboveAverage="0" equalAverage="0" bottom="0" percent="0" rank="0" text="OK" dxfId="394">
      <formula>NOT(ISERROR(SEARCH("OK",V2)))</formula>
    </cfRule>
  </conditionalFormatting>
  <conditionalFormatting sqref="X2">
    <cfRule type="containsText" priority="11" operator="containsText" aboveAverage="0" equalAverage="0" bottom="0" percent="0" rank="0" text="NO" dxfId="395">
      <formula>NOT(ISERROR(SEARCH("NO",X2)))</formula>
    </cfRule>
  </conditionalFormatting>
  <conditionalFormatting sqref="W2">
    <cfRule type="containsText" priority="12" operator="containsText" aboveAverage="0" equalAverage="0" bottom="0" percent="0" rank="0" text="OK" dxfId="396">
      <formula>NOT(ISERROR(SEARCH("OK",W2)))</formula>
    </cfRule>
  </conditionalFormatting>
  <conditionalFormatting sqref="X2">
    <cfRule type="containsText" priority="13" operator="containsText" aboveAverage="0" equalAverage="0" bottom="0" percent="0" rank="0" text="NO" dxfId="397">
      <formula>NOT(ISERROR(SEARCH("NO",X2)))</formula>
    </cfRule>
  </conditionalFormatting>
  <conditionalFormatting sqref="W2">
    <cfRule type="containsText" priority="14" operator="containsText" aboveAverage="0" equalAverage="0" bottom="0" percent="0" rank="0" text="OK" dxfId="398">
      <formula>NOT(ISERROR(SEARCH("OK",W2)))</formula>
    </cfRule>
  </conditionalFormatting>
  <conditionalFormatting sqref="B10:AF10">
    <cfRule type="cellIs" priority="15" operator="greaterThan" aboveAverage="0" equalAverage="0" bottom="0" percent="0" rank="0" text="" dxfId="399">
      <formula>1</formula>
    </cfRule>
  </conditionalFormatting>
  <conditionalFormatting sqref="X2">
    <cfRule type="containsText" priority="16" operator="containsText" aboveAverage="0" equalAverage="0" bottom="0" percent="0" rank="0" text="NO" dxfId="400">
      <formula>NOT(ISERROR(SEARCH("NO",X2)))</formula>
    </cfRule>
  </conditionalFormatting>
  <conditionalFormatting sqref="X2">
    <cfRule type="containsText" priority="17" operator="containsText" aboveAverage="0" equalAverage="0" bottom="0" percent="0" rank="0" text="NO" dxfId="401">
      <formula>NOT(ISERROR(SEARCH("NO",X2)))</formula>
    </cfRule>
  </conditionalFormatting>
  <conditionalFormatting sqref="X2">
    <cfRule type="containsText" priority="18" operator="containsText" aboveAverage="0" equalAverage="0" bottom="0" percent="0" rank="0" text="NO" dxfId="402">
      <formula>NOT(ISERROR(SEARCH("NO",X2)))</formula>
    </cfRule>
  </conditionalFormatting>
  <conditionalFormatting sqref="X2">
    <cfRule type="containsText" priority="19" operator="containsText" aboveAverage="0" equalAverage="0" bottom="0" percent="0" rank="0" text="NO" dxfId="403">
      <formula>NOT(ISERROR(SEARCH("NO",X2)))</formula>
    </cfRule>
  </conditionalFormatting>
  <conditionalFormatting sqref="V2">
    <cfRule type="containsText" priority="20" operator="containsText" aboveAverage="0" equalAverage="0" bottom="0" percent="0" rank="0" text="OK+" dxfId="404">
      <formula>NOT(ISERROR(SEARCH("OK+",V2)))</formula>
    </cfRule>
    <cfRule type="containsText" priority="21" operator="containsText" aboveAverage="0" equalAverage="0" bottom="0" percent="0" rank="0" text="OK" dxfId="405">
      <formula>NOT(ISERROR(SEARCH("OK",V2)))</formula>
    </cfRule>
  </conditionalFormatting>
  <conditionalFormatting sqref="X2">
    <cfRule type="containsText" priority="22" operator="containsText" aboveAverage="0" equalAverage="0" bottom="0" percent="0" rank="0" text="NO" dxfId="406">
      <formula>NOT(ISERROR(SEARCH("NO",X2)))</formula>
    </cfRule>
  </conditionalFormatting>
  <conditionalFormatting sqref="W2">
    <cfRule type="containsText" priority="23" operator="containsText" aboveAverage="0" equalAverage="0" bottom="0" percent="0" rank="0" text="OK" dxfId="407">
      <formula>NOT(ISERROR(SEARCH("OK",W2)))</formula>
    </cfRule>
  </conditionalFormatting>
  <conditionalFormatting sqref="V6">
    <cfRule type="containsText" priority="24" operator="containsText" aboveAverage="0" equalAverage="0" bottom="0" percent="0" rank="0" text="OK+" dxfId="408">
      <formula>NOT(ISERROR(SEARCH("OK+",V6)))</formula>
    </cfRule>
  </conditionalFormatting>
  <conditionalFormatting sqref="X6">
    <cfRule type="containsText" priority="25" operator="containsText" aboveAverage="0" equalAverage="0" bottom="0" percent="0" rank="0" text="NO" dxfId="409">
      <formula>NOT(ISERROR(SEARCH("NO",X6)))</formula>
    </cfRule>
  </conditionalFormatting>
  <conditionalFormatting sqref="X6">
    <cfRule type="containsText" priority="26" operator="containsText" aboveAverage="0" equalAverage="0" bottom="0" percent="0" rank="0" text="NO" dxfId="410">
      <formula>NOT(ISERROR(SEARCH("NO",X6)))</formula>
    </cfRule>
  </conditionalFormatting>
  <conditionalFormatting sqref="W6">
    <cfRule type="containsText" priority="27" operator="containsText" aboveAverage="0" equalAverage="0" bottom="0" percent="0" rank="0" text="OK" dxfId="411">
      <formula>NOT(ISERROR(SEARCH("OK",W6)))</formula>
    </cfRule>
  </conditionalFormatting>
  <conditionalFormatting sqref="W6">
    <cfRule type="containsText" priority="28" operator="containsText" aboveAverage="0" equalAverage="0" bottom="0" percent="0" rank="0" text="OK" dxfId="412">
      <formula>NOT(ISERROR(SEARCH("OK",W6)))</formula>
    </cfRule>
  </conditionalFormatting>
  <conditionalFormatting sqref="B10:AF12">
    <cfRule type="containsText" priority="29" operator="containsText" aboveAverage="0" equalAverage="0" bottom="0" percent="0" rank="0" text="2" dxfId="413">
      <formula>NOT(ISERROR(SEARCH("2",B10)))</formula>
    </cfRule>
  </conditionalFormatting>
  <conditionalFormatting sqref="B15:AF15 B9:AF12 B5:AF5 B6:H7 I7:W7 W6 X6:AF7">
    <cfRule type="containsText" priority="30" operator="containsText" aboveAverage="0" equalAverage="0" bottom="0" percent="0" rank="0" text="1" dxfId="414">
      <formula>NOT(ISERROR(SEARCH("1",B5)))</formula>
    </cfRule>
  </conditionalFormatting>
  <conditionalFormatting sqref="X6 X2 AH5:AH12 AH15">
    <cfRule type="containsText" priority="31" operator="containsText" aboveAverage="0" equalAverage="0" bottom="0" percent="0" rank="0" text="NO" dxfId="415">
      <formula>NOT(ISERROR(SEARCH("NO",X2)))</formula>
    </cfRule>
  </conditionalFormatting>
  <conditionalFormatting sqref="W6 W2">
    <cfRule type="containsText" priority="32" operator="containsText" aboveAverage="0" equalAverage="0" bottom="0" percent="0" rank="0" text="OK" dxfId="416">
      <formula>NOT(ISERROR(SEARCH("OK",W2)))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4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G24" activeCellId="0" sqref="AG2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3.71"/>
    <col collapsed="false" customWidth="true" hidden="false" outlineLevel="0" max="2" min="2" style="0" width="4.29"/>
    <col collapsed="false" customWidth="true" hidden="false" outlineLevel="0" max="3" min="3" style="0" width="3.86"/>
    <col collapsed="false" customWidth="true" hidden="false" outlineLevel="0" max="4" min="4" style="0" width="4.42"/>
    <col collapsed="false" customWidth="true" hidden="false" outlineLevel="0" max="5" min="5" style="0" width="4.14"/>
    <col collapsed="false" customWidth="true" hidden="false" outlineLevel="0" max="6" min="6" style="0" width="4"/>
    <col collapsed="false" customWidth="true" hidden="false" outlineLevel="0" max="7" min="7" style="0" width="3.71"/>
    <col collapsed="false" customWidth="true" hidden="false" outlineLevel="0" max="8" min="8" style="0" width="4.57"/>
    <col collapsed="false" customWidth="true" hidden="false" outlineLevel="0" max="9" min="9" style="0" width="4.29"/>
    <col collapsed="false" customWidth="true" hidden="false" outlineLevel="0" max="10" min="10" style="0" width="3.86"/>
    <col collapsed="false" customWidth="true" hidden="false" outlineLevel="0" max="11" min="11" style="0" width="4.29"/>
    <col collapsed="false" customWidth="true" hidden="false" outlineLevel="0" max="12" min="12" style="0" width="4.71"/>
    <col collapsed="false" customWidth="true" hidden="false" outlineLevel="0" max="13" min="13" style="0" width="4.57"/>
    <col collapsed="false" customWidth="true" hidden="false" outlineLevel="0" max="14" min="14" style="0" width="4.42"/>
    <col collapsed="false" customWidth="true" hidden="false" outlineLevel="0" max="15" min="15" style="0" width="5.29"/>
    <col collapsed="false" customWidth="true" hidden="false" outlineLevel="0" max="16" min="16" style="0" width="5"/>
    <col collapsed="false" customWidth="true" hidden="false" outlineLevel="0" max="17" min="17" style="0" width="4.86"/>
    <col collapsed="false" customWidth="true" hidden="false" outlineLevel="0" max="18" min="18" style="0" width="5"/>
    <col collapsed="false" customWidth="true" hidden="false" outlineLevel="0" max="19" min="19" style="0" width="5.14"/>
    <col collapsed="false" customWidth="true" hidden="false" outlineLevel="0" max="20" min="20" style="0" width="4.86"/>
    <col collapsed="false" customWidth="true" hidden="false" outlineLevel="0" max="21" min="21" style="0" width="5.29"/>
    <col collapsed="false" customWidth="true" hidden="false" outlineLevel="0" max="23" min="22" style="0" width="4.71"/>
    <col collapsed="false" customWidth="true" hidden="false" outlineLevel="0" max="24" min="24" style="0" width="4.57"/>
    <col collapsed="false" customWidth="true" hidden="false" outlineLevel="0" max="25" min="25" style="0" width="5"/>
    <col collapsed="false" customWidth="true" hidden="false" outlineLevel="0" max="26" min="26" style="0" width="4.57"/>
    <col collapsed="false" customWidth="true" hidden="false" outlineLevel="0" max="27" min="27" style="0" width="4.86"/>
    <col collapsed="false" customWidth="true" hidden="false" outlineLevel="0" max="29" min="28" style="0" width="4.42"/>
    <col collapsed="false" customWidth="true" hidden="false" outlineLevel="0" max="30" min="30" style="0" width="4.86"/>
    <col collapsed="false" customWidth="true" hidden="false" outlineLevel="0" max="31" min="31" style="0" width="5.42"/>
    <col collapsed="false" customWidth="true" hidden="false" outlineLevel="0" max="32" min="32" style="0" width="4.86"/>
    <col collapsed="false" customWidth="true" hidden="false" outlineLevel="0" max="33" min="33" style="0" width="4.42"/>
    <col collapsed="false" customWidth="true" hidden="false" outlineLevel="0" max="34" min="34" style="0" width="3.71"/>
    <col collapsed="false" customWidth="true" hidden="false" outlineLevel="0" max="35" min="35" style="0" width="5.29"/>
  </cols>
  <sheetData>
    <row r="1" customFormat="false" ht="15.75" hidden="false" customHeight="false" outlineLevel="0" collapsed="false">
      <c r="A1" s="50" t="s">
        <v>100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IF(AND(OR(V6="OK+",V20="OK+",V34="OK+"),W2="OK"),"OK+","")</f>
        <v/>
      </c>
      <c r="W2" s="54" t="str">
        <f aca="false">IF(AND(W6="OK",W20="OK",W34="OK"),"OK","")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IF(AND(W6="OK",OR(AG10&gt;4,AG11&gt;4,AG12&gt;4,AG13&gt;4,AG14&gt;4,AG15&gt;4,AG16&gt;4,AG17&gt;4,AG18&gt;4)),"OK+","")</f>
        <v/>
      </c>
      <c r="W6" s="59" t="str">
        <f aca="false">IF(AND(AH10="OK",AH11="OK",AH12="OK",AH13="OK",AH14="OK",AH15="OK",AH16="OK",AH17="OK",AH18="OK"),"OK","")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101</v>
      </c>
      <c r="B10" s="81"/>
      <c r="C10" s="81"/>
      <c r="D10" s="81" t="n">
        <v>1</v>
      </c>
      <c r="E10" s="81" t="n">
        <v>1</v>
      </c>
      <c r="F10" s="81" t="n">
        <v>1</v>
      </c>
      <c r="G10" s="81" t="n">
        <v>1</v>
      </c>
      <c r="H10" s="81" t="n">
        <v>1</v>
      </c>
      <c r="I10" s="81"/>
      <c r="J10" s="81" t="n">
        <v>1</v>
      </c>
      <c r="K10" s="81" t="n">
        <v>1</v>
      </c>
      <c r="L10" s="81" t="n">
        <v>1</v>
      </c>
      <c r="M10" s="81" t="n">
        <v>1</v>
      </c>
      <c r="N10" s="81" t="n">
        <v>1</v>
      </c>
      <c r="O10" s="81" t="n">
        <v>1</v>
      </c>
      <c r="P10" s="81"/>
      <c r="Q10" s="81" t="n">
        <v>1</v>
      </c>
      <c r="R10" s="81" t="n">
        <v>1</v>
      </c>
      <c r="S10" s="81" t="n">
        <v>1</v>
      </c>
      <c r="T10" s="81" t="n">
        <v>1</v>
      </c>
      <c r="U10" s="81" t="n">
        <v>1</v>
      </c>
      <c r="V10" s="81" t="n">
        <v>1</v>
      </c>
      <c r="W10" s="81"/>
      <c r="X10" s="81" t="n">
        <v>1</v>
      </c>
      <c r="Y10" s="81" t="n">
        <v>1</v>
      </c>
      <c r="Z10" s="81" t="n">
        <v>1</v>
      </c>
      <c r="AA10" s="81" t="n">
        <v>1</v>
      </c>
      <c r="AB10" s="81" t="n">
        <v>1</v>
      </c>
      <c r="AC10" s="81" t="n">
        <v>1</v>
      </c>
      <c r="AD10" s="81"/>
      <c r="AE10" s="81" t="n">
        <v>1</v>
      </c>
      <c r="AF10" s="81"/>
      <c r="AG10" s="70" t="n">
        <f aca="false">SUM(B10:AF10)</f>
        <v>24</v>
      </c>
      <c r="AH10" s="71" t="str">
        <f aca="false">IF(AG10&gt;=4,"OK","NO")</f>
        <v>OK</v>
      </c>
    </row>
    <row r="11" customFormat="false" ht="15" hidden="false" customHeight="false" outlineLevel="0" collapsed="false">
      <c r="A11" s="67" t="s">
        <v>102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 t="n">
        <v>1</v>
      </c>
      <c r="S11" s="20" t="n">
        <v>1</v>
      </c>
      <c r="T11" s="20"/>
      <c r="U11" s="20"/>
      <c r="V11" s="20" t="n">
        <v>1</v>
      </c>
      <c r="W11" s="20"/>
      <c r="X11" s="20" t="n">
        <v>1</v>
      </c>
      <c r="Y11" s="20"/>
      <c r="Z11" s="20" t="n">
        <v>1</v>
      </c>
      <c r="AA11" s="20"/>
      <c r="AB11" s="20"/>
      <c r="AC11" s="20"/>
      <c r="AD11" s="20"/>
      <c r="AE11" s="20"/>
      <c r="AF11" s="102"/>
      <c r="AG11" s="72" t="n">
        <f aca="false">SUM(B11:AF11)</f>
        <v>5</v>
      </c>
      <c r="AH11" s="73" t="str">
        <f aca="false">IF(AG11&gt;=4,"OK","NO")</f>
        <v>OK</v>
      </c>
    </row>
    <row r="12" customFormat="false" ht="15" hidden="false" customHeight="false" outlineLevel="0" collapsed="false">
      <c r="A12" s="67" t="s">
        <v>103</v>
      </c>
      <c r="B12" s="81"/>
      <c r="C12" s="81"/>
      <c r="D12" s="81" t="n">
        <v>1</v>
      </c>
      <c r="E12" s="81" t="n">
        <v>1</v>
      </c>
      <c r="F12" s="81" t="n">
        <v>1</v>
      </c>
      <c r="G12" s="81" t="n">
        <v>1</v>
      </c>
      <c r="H12" s="81" t="n">
        <v>1</v>
      </c>
      <c r="I12" s="81"/>
      <c r="J12" s="81" t="n">
        <v>1</v>
      </c>
      <c r="K12" s="81" t="n">
        <v>1</v>
      </c>
      <c r="L12" s="81" t="n">
        <v>1</v>
      </c>
      <c r="M12" s="81" t="n">
        <v>1</v>
      </c>
      <c r="N12" s="81" t="n">
        <v>1</v>
      </c>
      <c r="O12" s="81" t="n">
        <v>1</v>
      </c>
      <c r="P12" s="81"/>
      <c r="Q12" s="81" t="n">
        <v>1</v>
      </c>
      <c r="R12" s="81" t="n">
        <v>1</v>
      </c>
      <c r="S12" s="81" t="n">
        <v>1</v>
      </c>
      <c r="T12" s="81" t="n">
        <v>1</v>
      </c>
      <c r="U12" s="81" t="n">
        <v>1</v>
      </c>
      <c r="V12" s="81" t="n">
        <v>1</v>
      </c>
      <c r="W12" s="81"/>
      <c r="X12" s="81" t="n">
        <v>1</v>
      </c>
      <c r="Y12" s="81" t="n">
        <v>1</v>
      </c>
      <c r="Z12" s="81" t="n">
        <v>1</v>
      </c>
      <c r="AA12" s="81" t="n">
        <v>1</v>
      </c>
      <c r="AB12" s="81" t="n">
        <v>1</v>
      </c>
      <c r="AC12" s="81" t="n">
        <v>1</v>
      </c>
      <c r="AD12" s="81"/>
      <c r="AE12" s="81" t="n">
        <v>1</v>
      </c>
      <c r="AF12" s="81"/>
      <c r="AG12" s="72" t="n">
        <f aca="false">SUM(B12:AF12)</f>
        <v>24</v>
      </c>
      <c r="AH12" s="73" t="str">
        <f aca="false">IF(AG12&gt;=4,"OK","NO")</f>
        <v>OK</v>
      </c>
    </row>
    <row r="13" customFormat="false" ht="15" hidden="false" customHeight="false" outlineLevel="0" collapsed="false">
      <c r="A13" s="67" t="s">
        <v>104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02"/>
      <c r="AG13" s="72" t="n">
        <f aca="false">SUM(B13:AF13)</f>
        <v>0</v>
      </c>
      <c r="AH13" s="73" t="str">
        <f aca="false">IF(AG13&gt;=4,"OK","NO")</f>
        <v>NO</v>
      </c>
    </row>
    <row r="14" customFormat="false" ht="15" hidden="false" customHeight="false" outlineLevel="0" collapsed="false">
      <c r="A14" s="67" t="s">
        <v>105</v>
      </c>
      <c r="B14" s="81"/>
      <c r="C14" s="81"/>
      <c r="D14" s="81" t="n">
        <v>1</v>
      </c>
      <c r="E14" s="81" t="n">
        <v>1</v>
      </c>
      <c r="F14" s="81" t="n">
        <v>1</v>
      </c>
      <c r="G14" s="81" t="n">
        <v>1</v>
      </c>
      <c r="H14" s="81" t="n">
        <v>1</v>
      </c>
      <c r="I14" s="81"/>
      <c r="J14" s="81" t="n">
        <v>1</v>
      </c>
      <c r="K14" s="81" t="n">
        <v>1</v>
      </c>
      <c r="L14" s="81" t="n">
        <v>1</v>
      </c>
      <c r="M14" s="81" t="n">
        <v>1</v>
      </c>
      <c r="N14" s="81" t="n">
        <v>1</v>
      </c>
      <c r="O14" s="81" t="n">
        <v>1</v>
      </c>
      <c r="P14" s="81"/>
      <c r="Q14" s="81" t="n">
        <v>1</v>
      </c>
      <c r="R14" s="81" t="n">
        <v>1</v>
      </c>
      <c r="S14" s="81" t="n">
        <v>1</v>
      </c>
      <c r="T14" s="81" t="n">
        <v>1</v>
      </c>
      <c r="U14" s="81" t="n">
        <v>1</v>
      </c>
      <c r="V14" s="81" t="n">
        <v>1</v>
      </c>
      <c r="W14" s="81"/>
      <c r="X14" s="81" t="n">
        <v>1</v>
      </c>
      <c r="Y14" s="81" t="n">
        <v>1</v>
      </c>
      <c r="Z14" s="81" t="n">
        <v>1</v>
      </c>
      <c r="AA14" s="81" t="n">
        <v>1</v>
      </c>
      <c r="AB14" s="81" t="n">
        <v>1</v>
      </c>
      <c r="AC14" s="81" t="n">
        <v>1</v>
      </c>
      <c r="AD14" s="81"/>
      <c r="AE14" s="81" t="n">
        <v>1</v>
      </c>
      <c r="AF14" s="81"/>
      <c r="AG14" s="72" t="n">
        <f aca="false">SUM(B14:AF14)</f>
        <v>24</v>
      </c>
      <c r="AH14" s="73" t="str">
        <f aca="false">IF(AG14&gt;=4,"OK","NO")</f>
        <v>OK</v>
      </c>
    </row>
    <row r="15" customFormat="false" ht="15" hidden="false" customHeight="false" outlineLevel="0" collapsed="false">
      <c r="A15" s="67" t="s">
        <v>106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 t="n">
        <v>1</v>
      </c>
      <c r="S15" s="20" t="n">
        <v>1</v>
      </c>
      <c r="T15" s="20"/>
      <c r="U15" s="20"/>
      <c r="V15" s="20" t="n">
        <v>1</v>
      </c>
      <c r="W15" s="20"/>
      <c r="X15" s="20" t="n">
        <v>1</v>
      </c>
      <c r="Y15" s="20"/>
      <c r="Z15" s="20" t="n">
        <v>1</v>
      </c>
      <c r="AA15" s="20"/>
      <c r="AB15" s="20"/>
      <c r="AC15" s="20"/>
      <c r="AD15" s="20"/>
      <c r="AE15" s="20"/>
      <c r="AF15" s="102"/>
      <c r="AG15" s="72" t="n">
        <f aca="false">SUM(B15:AF15)</f>
        <v>5</v>
      </c>
      <c r="AH15" s="73" t="str">
        <f aca="false">IF(AG15&gt;=4,"OK","NO")</f>
        <v>OK</v>
      </c>
    </row>
    <row r="16" customFormat="false" ht="15" hidden="false" customHeight="false" outlineLevel="0" collapsed="false">
      <c r="A16" s="67" t="s">
        <v>90</v>
      </c>
      <c r="B16" s="81"/>
      <c r="C16" s="81"/>
      <c r="D16" s="81" t="n">
        <v>1</v>
      </c>
      <c r="E16" s="81" t="n">
        <v>1</v>
      </c>
      <c r="F16" s="81" t="n">
        <v>1</v>
      </c>
      <c r="G16" s="81" t="n">
        <v>1</v>
      </c>
      <c r="H16" s="81" t="n">
        <v>1</v>
      </c>
      <c r="I16" s="81"/>
      <c r="J16" s="81" t="n">
        <v>1</v>
      </c>
      <c r="K16" s="81" t="n">
        <v>1</v>
      </c>
      <c r="L16" s="81" t="n">
        <v>1</v>
      </c>
      <c r="M16" s="81" t="n">
        <v>1</v>
      </c>
      <c r="N16" s="81" t="n">
        <v>1</v>
      </c>
      <c r="O16" s="81" t="n">
        <v>1</v>
      </c>
      <c r="P16" s="81"/>
      <c r="Q16" s="81" t="n">
        <v>1</v>
      </c>
      <c r="R16" s="81" t="n">
        <v>1</v>
      </c>
      <c r="S16" s="81" t="n">
        <v>1</v>
      </c>
      <c r="T16" s="81" t="n">
        <v>1</v>
      </c>
      <c r="U16" s="81" t="n">
        <v>1</v>
      </c>
      <c r="V16" s="81" t="n">
        <v>1</v>
      </c>
      <c r="W16" s="81"/>
      <c r="X16" s="81" t="n">
        <v>1</v>
      </c>
      <c r="Y16" s="81" t="n">
        <v>1</v>
      </c>
      <c r="Z16" s="81" t="n">
        <v>1</v>
      </c>
      <c r="AA16" s="81" t="n">
        <v>1</v>
      </c>
      <c r="AB16" s="81" t="n">
        <v>1</v>
      </c>
      <c r="AC16" s="81" t="n">
        <v>1</v>
      </c>
      <c r="AD16" s="81"/>
      <c r="AE16" s="81" t="n">
        <v>1</v>
      </c>
      <c r="AF16" s="81"/>
      <c r="AG16" s="72" t="n">
        <f aca="false">SUM(B16:AF16)</f>
        <v>24</v>
      </c>
      <c r="AH16" s="73" t="str">
        <f aca="false">IF(AG16&gt;=4,"OK","NO")</f>
        <v>OK</v>
      </c>
    </row>
    <row r="17" customFormat="false" ht="15" hidden="false" customHeight="false" outlineLevel="0" collapsed="false">
      <c r="A17" s="67" t="s">
        <v>107</v>
      </c>
      <c r="B17" s="81"/>
      <c r="C17" s="81"/>
      <c r="D17" s="81" t="n">
        <v>1</v>
      </c>
      <c r="E17" s="81" t="n">
        <v>1</v>
      </c>
      <c r="F17" s="81" t="n">
        <v>1</v>
      </c>
      <c r="G17" s="81" t="n">
        <v>1</v>
      </c>
      <c r="H17" s="81" t="n">
        <v>1</v>
      </c>
      <c r="I17" s="81"/>
      <c r="J17" s="81" t="n">
        <v>1</v>
      </c>
      <c r="K17" s="81" t="n">
        <v>1</v>
      </c>
      <c r="L17" s="81" t="n">
        <v>1</v>
      </c>
      <c r="M17" s="81" t="n">
        <v>1</v>
      </c>
      <c r="N17" s="81" t="n">
        <v>1</v>
      </c>
      <c r="O17" s="81" t="n">
        <v>1</v>
      </c>
      <c r="P17" s="81"/>
      <c r="Q17" s="81" t="n">
        <v>1</v>
      </c>
      <c r="R17" s="81" t="n">
        <v>1</v>
      </c>
      <c r="S17" s="81" t="n">
        <v>1</v>
      </c>
      <c r="T17" s="81" t="n">
        <v>1</v>
      </c>
      <c r="U17" s="81" t="n">
        <v>1</v>
      </c>
      <c r="V17" s="81" t="n">
        <v>1</v>
      </c>
      <c r="W17" s="81"/>
      <c r="X17" s="81" t="n">
        <v>1</v>
      </c>
      <c r="Y17" s="81" t="n">
        <v>1</v>
      </c>
      <c r="Z17" s="81" t="n">
        <v>1</v>
      </c>
      <c r="AA17" s="81" t="n">
        <v>1</v>
      </c>
      <c r="AB17" s="81" t="n">
        <v>1</v>
      </c>
      <c r="AC17" s="81" t="n">
        <v>1</v>
      </c>
      <c r="AD17" s="81"/>
      <c r="AE17" s="81" t="n">
        <v>1</v>
      </c>
      <c r="AF17" s="81"/>
      <c r="AG17" s="72" t="n">
        <f aca="false">SUM(B17:AF17)</f>
        <v>24</v>
      </c>
      <c r="AH17" s="73" t="str">
        <f aca="false">IF(AG17&gt;=4,"OK","NO")</f>
        <v>OK</v>
      </c>
    </row>
    <row r="18" customFormat="false" ht="15.75" hidden="false" customHeight="false" outlineLevel="0" collapsed="false">
      <c r="A18" s="67" t="s">
        <v>108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 t="n">
        <v>1</v>
      </c>
      <c r="N18" s="20"/>
      <c r="O18" s="20"/>
      <c r="P18" s="20"/>
      <c r="Q18" s="20"/>
      <c r="R18" s="20" t="n">
        <v>1</v>
      </c>
      <c r="S18" s="20" t="n">
        <v>1</v>
      </c>
      <c r="T18" s="20"/>
      <c r="U18" s="20"/>
      <c r="V18" s="20" t="n">
        <v>1</v>
      </c>
      <c r="W18" s="20"/>
      <c r="X18" s="20" t="n">
        <v>1</v>
      </c>
      <c r="Y18" s="20"/>
      <c r="Z18" s="20" t="n">
        <v>1</v>
      </c>
      <c r="AA18" s="20"/>
      <c r="AB18" s="20"/>
      <c r="AC18" s="20"/>
      <c r="AD18" s="20"/>
      <c r="AE18" s="20"/>
      <c r="AF18" s="20"/>
      <c r="AG18" s="74" t="n">
        <f aca="false">SUM(B18:AF18)</f>
        <v>6</v>
      </c>
      <c r="AH18" s="75" t="str">
        <f aca="false">IF(AG18&gt;=4,"OK","NO")</f>
        <v>OK</v>
      </c>
    </row>
    <row r="19" customFormat="false" ht="15.75" hidden="false" customHeight="false" outlineLevel="0" collapsed="false">
      <c r="A19" s="76"/>
      <c r="C19" s="83"/>
    </row>
    <row r="20" customFormat="false" ht="15.75" hidden="false" customHeight="false" outlineLevel="0" collapsed="false">
      <c r="K20" s="57" t="s">
        <v>65</v>
      </c>
      <c r="L20" s="57"/>
      <c r="M20" s="57"/>
      <c r="N20" s="57"/>
      <c r="O20" s="57"/>
      <c r="P20" s="57"/>
      <c r="Q20" s="57"/>
      <c r="R20" s="57"/>
      <c r="S20" s="57"/>
      <c r="T20" s="57"/>
      <c r="V20" s="58" t="str">
        <f aca="false">IF(AND(W20="OK",OR(AG24&gt;2,AG25&gt;2,AG26&gt;2,AG27&gt;2,AG28&gt;2,AG29&gt;2,AG30&gt;2,AG31&gt;2,AG32&gt;2)),"OK+","")</f>
        <v/>
      </c>
      <c r="W20" s="59" t="str">
        <f aca="false">IF(AND(AH24="OK",AH25="OK",AH26="OK",AH27="OK",AH28="OK",AH29="OK",AH30="OK",AH31="OK",AH32="OK"),"OK","")</f>
        <v/>
      </c>
      <c r="X20" s="55" t="str">
        <f aca="false">IF(OR(V20="OK+",W20="OK"),"","NO")</f>
        <v>NO</v>
      </c>
    </row>
    <row r="21" customFormat="false" ht="15" hidden="false" customHeight="false" outlineLevel="0" collapsed="false">
      <c r="E21" s="30"/>
      <c r="F21" s="30"/>
      <c r="G21" s="30"/>
      <c r="H21" s="30"/>
      <c r="I21" s="30"/>
      <c r="J21" s="30"/>
      <c r="K21" s="30"/>
      <c r="L21" s="30"/>
      <c r="M21" s="3"/>
      <c r="N21" s="3"/>
    </row>
    <row r="22" customFormat="false" ht="15" hidden="false" customHeight="false" outlineLevel="0" collapsed="false">
      <c r="A22" s="60" t="s">
        <v>53</v>
      </c>
      <c r="B22" s="61" t="n">
        <v>1</v>
      </c>
      <c r="C22" s="61" t="n">
        <v>2</v>
      </c>
      <c r="D22" s="61" t="n">
        <v>3</v>
      </c>
      <c r="E22" s="61" t="n">
        <v>4</v>
      </c>
      <c r="F22" s="61" t="n">
        <v>5</v>
      </c>
      <c r="G22" s="61" t="n">
        <v>6</v>
      </c>
      <c r="H22" s="61" t="n">
        <v>7</v>
      </c>
      <c r="I22" s="61" t="n">
        <v>8</v>
      </c>
      <c r="J22" s="61" t="n">
        <v>9</v>
      </c>
      <c r="K22" s="61" t="n">
        <v>10</v>
      </c>
      <c r="L22" s="61" t="n">
        <v>11</v>
      </c>
      <c r="M22" s="61" t="n">
        <v>12</v>
      </c>
      <c r="N22" s="61" t="n">
        <v>13</v>
      </c>
      <c r="O22" s="61" t="n">
        <v>14</v>
      </c>
      <c r="P22" s="61" t="n">
        <v>15</v>
      </c>
      <c r="Q22" s="61" t="n">
        <v>16</v>
      </c>
      <c r="R22" s="61" t="n">
        <v>17</v>
      </c>
      <c r="S22" s="61" t="n">
        <v>18</v>
      </c>
      <c r="T22" s="61" t="n">
        <v>19</v>
      </c>
      <c r="U22" s="61" t="n">
        <v>20</v>
      </c>
      <c r="V22" s="61" t="n">
        <v>21</v>
      </c>
      <c r="W22" s="61" t="n">
        <v>22</v>
      </c>
      <c r="X22" s="61" t="n">
        <v>23</v>
      </c>
      <c r="Y22" s="61" t="n">
        <v>24</v>
      </c>
      <c r="Z22" s="61" t="n">
        <v>25</v>
      </c>
      <c r="AA22" s="61" t="n">
        <v>26</v>
      </c>
      <c r="AB22" s="61" t="n">
        <v>27</v>
      </c>
      <c r="AC22" s="61" t="n">
        <v>28</v>
      </c>
      <c r="AD22" s="61" t="n">
        <v>29</v>
      </c>
      <c r="AE22" s="61" t="n">
        <v>30</v>
      </c>
      <c r="AF22" s="61" t="n">
        <v>31</v>
      </c>
    </row>
    <row r="23" customFormat="false" ht="15.75" hidden="false" customHeight="false" outlineLevel="0" collapsed="false">
      <c r="B23" s="90"/>
      <c r="E23" s="9"/>
      <c r="O23" s="30"/>
      <c r="P23" s="30"/>
    </row>
    <row r="24" customFormat="false" ht="15.75" hidden="false" customHeight="false" outlineLevel="0" collapsed="false">
      <c r="A24" s="67" t="s">
        <v>88</v>
      </c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5"/>
      <c r="AG24" s="86" t="n">
        <f aca="false">SUM(B24:AF24)</f>
        <v>0</v>
      </c>
      <c r="AH24" s="71" t="str">
        <f aca="false">IF(AG24&gt;=2,"OK","NO")</f>
        <v>NO</v>
      </c>
    </row>
    <row r="25" customFormat="false" ht="15.75" hidden="false" customHeight="false" outlineLevel="0" collapsed="false">
      <c r="A25" s="67" t="s">
        <v>102</v>
      </c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5"/>
      <c r="AG25" s="88" t="n">
        <f aca="false">SUM(B25:AF25)</f>
        <v>0</v>
      </c>
      <c r="AH25" s="71" t="str">
        <f aca="false">IF(AG25&gt;=2,"OK","NO")</f>
        <v>NO</v>
      </c>
    </row>
    <row r="26" customFormat="false" ht="15.75" hidden="false" customHeight="false" outlineLevel="0" collapsed="false">
      <c r="A26" s="67" t="s">
        <v>103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5"/>
      <c r="AG26" s="88" t="n">
        <f aca="false">SUM(B26:AF26)</f>
        <v>0</v>
      </c>
      <c r="AH26" s="71" t="str">
        <f aca="false">IF(AG26&gt;=2,"OK","NO")</f>
        <v>NO</v>
      </c>
    </row>
    <row r="27" customFormat="false" ht="15.75" hidden="false" customHeight="false" outlineLevel="0" collapsed="false">
      <c r="A27" s="67" t="s">
        <v>104</v>
      </c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5"/>
      <c r="AG27" s="88" t="n">
        <f aca="false">SUM(B27:AF27)</f>
        <v>0</v>
      </c>
      <c r="AH27" s="71" t="str">
        <f aca="false">IF(AG27&gt;=2,"OK","NO")</f>
        <v>NO</v>
      </c>
    </row>
    <row r="28" customFormat="false" ht="15.75" hidden="false" customHeight="false" outlineLevel="0" collapsed="false">
      <c r="A28" s="67" t="s">
        <v>105</v>
      </c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5"/>
      <c r="AG28" s="88" t="n">
        <f aca="false">SUM(B28:AF28)</f>
        <v>0</v>
      </c>
      <c r="AH28" s="71" t="str">
        <f aca="false">IF(AG28&gt;=2,"OK","NO")</f>
        <v>NO</v>
      </c>
    </row>
    <row r="29" customFormat="false" ht="15.75" hidden="false" customHeight="false" outlineLevel="0" collapsed="false">
      <c r="A29" s="67" t="s">
        <v>106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5"/>
      <c r="AG29" s="88" t="n">
        <f aca="false">SUM(B29:AF29)</f>
        <v>0</v>
      </c>
      <c r="AH29" s="71" t="str">
        <f aca="false">IF(AG29&gt;=2,"OK","NO")</f>
        <v>NO</v>
      </c>
    </row>
    <row r="30" customFormat="false" ht="15.75" hidden="false" customHeight="false" outlineLevel="0" collapsed="false">
      <c r="A30" s="67" t="s">
        <v>90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5"/>
      <c r="AG30" s="88" t="n">
        <f aca="false">SUM(B30:AF30)</f>
        <v>0</v>
      </c>
      <c r="AH30" s="71" t="str">
        <f aca="false">IF(AG30&gt;=2,"OK","NO")</f>
        <v>NO</v>
      </c>
    </row>
    <row r="31" customFormat="false" ht="15.75" hidden="false" customHeight="false" outlineLevel="0" collapsed="false">
      <c r="A31" s="67" t="s">
        <v>107</v>
      </c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5"/>
      <c r="AG31" s="88" t="n">
        <f aca="false">SUM(B31:AF31)</f>
        <v>0</v>
      </c>
      <c r="AH31" s="71" t="str">
        <f aca="false">IF(AG31&gt;=2,"OK","NO")</f>
        <v>NO</v>
      </c>
    </row>
    <row r="32" customFormat="false" ht="15.75" hidden="false" customHeight="false" outlineLevel="0" collapsed="false">
      <c r="A32" s="67" t="s">
        <v>108</v>
      </c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5"/>
      <c r="AG32" s="45" t="n">
        <f aca="false">SUM(B32:AF32)</f>
        <v>0</v>
      </c>
      <c r="AH32" s="71" t="str">
        <f aca="false">IF(AG32&gt;=2,"OK","NO")</f>
        <v>NO</v>
      </c>
    </row>
    <row r="33" customFormat="false" ht="15.75" hidden="false" customHeight="false" outlineLevel="0" collapsed="false"/>
    <row r="34" customFormat="false" ht="15.75" hidden="false" customHeight="false" outlineLevel="0" collapsed="false">
      <c r="A34" s="76"/>
      <c r="K34" s="57" t="s">
        <v>95</v>
      </c>
      <c r="L34" s="57"/>
      <c r="M34" s="57"/>
      <c r="N34" s="57"/>
      <c r="O34" s="57"/>
      <c r="P34" s="57"/>
      <c r="Q34" s="57"/>
      <c r="R34" s="57"/>
      <c r="S34" s="57"/>
      <c r="T34" s="57"/>
      <c r="V34" s="55" t="str">
        <f aca="false">IF(AND(W34="OK",OR(AG38&gt;$AI$36,AG39&gt;$AI$36,AG40&gt;$AI$36,AG41&gt;$AI$36,AG42&gt;$AI$36,AG43&gt;$AI$36,AG44&gt;$AI$36,AG45&gt;$AI$36,AG46&gt;$AI$36)),"OK+","")</f>
        <v/>
      </c>
      <c r="W34" s="78" t="str">
        <f aca="false">IF(AND(AH38="OK",AH39="OK",AH40="OK",AH41="OK",AH42="OK",AH43="OK",AH44="OK",AH45="OK",AH46="OK"),"OK","")</f>
        <v>OK</v>
      </c>
      <c r="X34" s="55" t="str">
        <f aca="false">IF(OR(V34="OK+",W34="OK"),"","NO")</f>
        <v/>
      </c>
    </row>
    <row r="35" customFormat="false" ht="15" hidden="false" customHeight="false" outlineLevel="0" collapsed="false">
      <c r="E35" s="30"/>
      <c r="F35" s="30"/>
      <c r="G35" s="30"/>
      <c r="H35" s="30"/>
      <c r="I35" s="30"/>
      <c r="J35" s="30"/>
      <c r="K35" s="30"/>
      <c r="L35" s="30"/>
      <c r="M35" s="3"/>
      <c r="N35" s="3"/>
      <c r="AG35" s="30" t="s">
        <v>52</v>
      </c>
    </row>
    <row r="36" customFormat="false" ht="15" hidden="false" customHeight="false" outlineLevel="0" collapsed="false">
      <c r="A36" s="60" t="s">
        <v>53</v>
      </c>
      <c r="B36" s="89" t="n">
        <v>1</v>
      </c>
      <c r="C36" s="89" t="n">
        <v>2</v>
      </c>
      <c r="D36" s="61" t="n">
        <v>3</v>
      </c>
      <c r="E36" s="61" t="n">
        <v>4</v>
      </c>
      <c r="F36" s="61" t="n">
        <v>5</v>
      </c>
      <c r="G36" s="61" t="n">
        <v>6</v>
      </c>
      <c r="H36" s="61" t="n">
        <v>7</v>
      </c>
      <c r="I36" s="61" t="n">
        <v>8</v>
      </c>
      <c r="J36" s="61" t="n">
        <v>9</v>
      </c>
      <c r="K36" s="61" t="n">
        <v>10</v>
      </c>
      <c r="L36" s="61" t="n">
        <v>11</v>
      </c>
      <c r="M36" s="61" t="n">
        <v>12</v>
      </c>
      <c r="N36" s="61" t="n">
        <v>13</v>
      </c>
      <c r="O36" s="61" t="n">
        <v>14</v>
      </c>
      <c r="P36" s="61" t="n">
        <v>15</v>
      </c>
      <c r="Q36" s="61" t="n">
        <v>16</v>
      </c>
      <c r="R36" s="61" t="n">
        <v>17</v>
      </c>
      <c r="S36" s="61" t="n">
        <v>18</v>
      </c>
      <c r="T36" s="61" t="n">
        <v>19</v>
      </c>
      <c r="U36" s="61" t="n">
        <v>20</v>
      </c>
      <c r="V36" s="61" t="n">
        <v>21</v>
      </c>
      <c r="W36" s="61" t="n">
        <v>22</v>
      </c>
      <c r="X36" s="61" t="n">
        <v>23</v>
      </c>
      <c r="Y36" s="61" t="n">
        <v>24</v>
      </c>
      <c r="Z36" s="61" t="n">
        <v>25</v>
      </c>
      <c r="AA36" s="61" t="n">
        <v>26</v>
      </c>
      <c r="AB36" s="61" t="n">
        <v>27</v>
      </c>
      <c r="AC36" s="61" t="n">
        <v>28</v>
      </c>
      <c r="AD36" s="61" t="n">
        <v>29</v>
      </c>
      <c r="AE36" s="61" t="n">
        <v>30</v>
      </c>
      <c r="AF36" s="61" t="n">
        <v>31</v>
      </c>
      <c r="AG36" s="12"/>
      <c r="AH36" s="12"/>
      <c r="AI36" s="96" t="n">
        <f aca="false">'QUADRO GENERALE'!L14</f>
        <v>25</v>
      </c>
    </row>
    <row r="37" customFormat="false" ht="15.75" hidden="false" customHeight="false" outlineLevel="0" collapsed="false">
      <c r="B37" s="90"/>
      <c r="E37" s="9"/>
      <c r="O37" s="30"/>
      <c r="P37" s="30"/>
    </row>
    <row r="38" customFormat="false" ht="15.75" hidden="false" customHeight="false" outlineLevel="0" collapsed="false">
      <c r="A38" s="67" t="s">
        <v>88</v>
      </c>
      <c r="B38" s="20"/>
      <c r="C38" s="68"/>
      <c r="D38" s="68" t="n">
        <v>1</v>
      </c>
      <c r="E38" s="68" t="n">
        <v>1</v>
      </c>
      <c r="F38" s="68" t="n">
        <v>1</v>
      </c>
      <c r="G38" s="68" t="n">
        <v>1</v>
      </c>
      <c r="H38" s="68" t="n">
        <v>1</v>
      </c>
      <c r="I38" s="68"/>
      <c r="J38" s="68" t="n">
        <v>1</v>
      </c>
      <c r="K38" s="68" t="n">
        <v>1</v>
      </c>
      <c r="L38" s="68" t="n">
        <v>1</v>
      </c>
      <c r="M38" s="68" t="n">
        <v>1</v>
      </c>
      <c r="N38" s="68" t="n">
        <v>1</v>
      </c>
      <c r="O38" s="68" t="n">
        <v>1</v>
      </c>
      <c r="P38" s="68"/>
      <c r="Q38" s="68" t="n">
        <v>1</v>
      </c>
      <c r="R38" s="68" t="n">
        <v>1</v>
      </c>
      <c r="S38" s="68" t="n">
        <v>1</v>
      </c>
      <c r="T38" s="68" t="n">
        <v>1</v>
      </c>
      <c r="U38" s="68" t="n">
        <v>1</v>
      </c>
      <c r="V38" s="68" t="n">
        <v>1</v>
      </c>
      <c r="W38" s="68"/>
      <c r="X38" s="68" t="n">
        <v>1</v>
      </c>
      <c r="Y38" s="68" t="n">
        <v>1</v>
      </c>
      <c r="Z38" s="68" t="n">
        <v>1</v>
      </c>
      <c r="AA38" s="68" t="n">
        <v>1</v>
      </c>
      <c r="AB38" s="68" t="n">
        <v>1</v>
      </c>
      <c r="AC38" s="68" t="n">
        <v>1</v>
      </c>
      <c r="AD38" s="68"/>
      <c r="AE38" s="68" t="n">
        <v>1</v>
      </c>
      <c r="AF38" s="68" t="n">
        <v>1</v>
      </c>
      <c r="AG38" s="70" t="n">
        <f aca="false">SUM(B38:AF38)</f>
        <v>25</v>
      </c>
      <c r="AH38" s="71" t="str">
        <f aca="false">IF(AG38&gt;=$AI$36,"OK","NO")</f>
        <v>OK</v>
      </c>
    </row>
    <row r="39" customFormat="false" ht="15.75" hidden="false" customHeight="false" outlineLevel="0" collapsed="false">
      <c r="A39" s="67" t="s">
        <v>102</v>
      </c>
      <c r="B39" s="20"/>
      <c r="C39" s="68"/>
      <c r="D39" s="68" t="n">
        <v>1</v>
      </c>
      <c r="E39" s="68" t="n">
        <v>1</v>
      </c>
      <c r="F39" s="68" t="n">
        <v>1</v>
      </c>
      <c r="G39" s="68" t="n">
        <v>1</v>
      </c>
      <c r="H39" s="68" t="n">
        <v>1</v>
      </c>
      <c r="I39" s="68"/>
      <c r="J39" s="68" t="n">
        <v>1</v>
      </c>
      <c r="K39" s="68" t="n">
        <v>1</v>
      </c>
      <c r="L39" s="68" t="n">
        <v>1</v>
      </c>
      <c r="M39" s="68" t="n">
        <v>1</v>
      </c>
      <c r="N39" s="68" t="n">
        <v>1</v>
      </c>
      <c r="O39" s="68" t="n">
        <v>1</v>
      </c>
      <c r="P39" s="68"/>
      <c r="Q39" s="68" t="n">
        <v>1</v>
      </c>
      <c r="R39" s="68" t="n">
        <v>1</v>
      </c>
      <c r="S39" s="68" t="n">
        <v>1</v>
      </c>
      <c r="T39" s="68" t="n">
        <v>1</v>
      </c>
      <c r="U39" s="68" t="n">
        <v>1</v>
      </c>
      <c r="V39" s="68" t="n">
        <v>1</v>
      </c>
      <c r="W39" s="68"/>
      <c r="X39" s="68" t="n">
        <v>1</v>
      </c>
      <c r="Y39" s="68" t="n">
        <v>1</v>
      </c>
      <c r="Z39" s="68" t="n">
        <v>1</v>
      </c>
      <c r="AA39" s="68" t="n">
        <v>1</v>
      </c>
      <c r="AB39" s="68" t="n">
        <v>1</v>
      </c>
      <c r="AC39" s="68" t="n">
        <v>1</v>
      </c>
      <c r="AD39" s="68"/>
      <c r="AE39" s="68" t="n">
        <v>1</v>
      </c>
      <c r="AF39" s="68" t="n">
        <v>1</v>
      </c>
      <c r="AG39" s="70" t="n">
        <f aca="false">SUM(B39:AF39)</f>
        <v>25</v>
      </c>
      <c r="AH39" s="71" t="str">
        <f aca="false">IF(AG39&gt;=$AI$36,"OK","NO")</f>
        <v>OK</v>
      </c>
    </row>
    <row r="40" customFormat="false" ht="15.75" hidden="false" customHeight="false" outlineLevel="0" collapsed="false">
      <c r="A40" s="67" t="s">
        <v>103</v>
      </c>
      <c r="B40" s="20"/>
      <c r="C40" s="68"/>
      <c r="D40" s="68" t="n">
        <v>1</v>
      </c>
      <c r="E40" s="68" t="n">
        <v>1</v>
      </c>
      <c r="F40" s="68" t="n">
        <v>1</v>
      </c>
      <c r="G40" s="68" t="n">
        <v>1</v>
      </c>
      <c r="H40" s="68" t="n">
        <v>1</v>
      </c>
      <c r="I40" s="68"/>
      <c r="J40" s="68" t="n">
        <v>1</v>
      </c>
      <c r="K40" s="68" t="n">
        <v>1</v>
      </c>
      <c r="L40" s="68" t="n">
        <v>1</v>
      </c>
      <c r="M40" s="68" t="n">
        <v>1</v>
      </c>
      <c r="N40" s="68" t="n">
        <v>1</v>
      </c>
      <c r="O40" s="68" t="n">
        <v>1</v>
      </c>
      <c r="P40" s="68"/>
      <c r="Q40" s="68" t="n">
        <v>1</v>
      </c>
      <c r="R40" s="68" t="n">
        <v>1</v>
      </c>
      <c r="S40" s="68" t="n">
        <v>1</v>
      </c>
      <c r="T40" s="68" t="n">
        <v>1</v>
      </c>
      <c r="U40" s="68" t="n">
        <v>1</v>
      </c>
      <c r="V40" s="68" t="n">
        <v>1</v>
      </c>
      <c r="W40" s="68"/>
      <c r="X40" s="68" t="n">
        <v>1</v>
      </c>
      <c r="Y40" s="68" t="n">
        <v>1</v>
      </c>
      <c r="Z40" s="68" t="n">
        <v>1</v>
      </c>
      <c r="AA40" s="68" t="n">
        <v>1</v>
      </c>
      <c r="AB40" s="68" t="n">
        <v>1</v>
      </c>
      <c r="AC40" s="68" t="n">
        <v>1</v>
      </c>
      <c r="AD40" s="68"/>
      <c r="AE40" s="68" t="n">
        <v>1</v>
      </c>
      <c r="AF40" s="68" t="n">
        <v>1</v>
      </c>
      <c r="AG40" s="70" t="n">
        <f aca="false">SUM(B40:AF40)</f>
        <v>25</v>
      </c>
      <c r="AH40" s="71" t="str">
        <f aca="false">IF(AG40&gt;=$AI$36,"OK","NO")</f>
        <v>OK</v>
      </c>
    </row>
    <row r="41" customFormat="false" ht="15.75" hidden="false" customHeight="false" outlineLevel="0" collapsed="false">
      <c r="A41" s="67" t="s">
        <v>104</v>
      </c>
      <c r="B41" s="20"/>
      <c r="C41" s="68"/>
      <c r="D41" s="68" t="n">
        <v>1</v>
      </c>
      <c r="E41" s="68" t="n">
        <v>1</v>
      </c>
      <c r="F41" s="68" t="n">
        <v>1</v>
      </c>
      <c r="G41" s="68" t="n">
        <v>1</v>
      </c>
      <c r="H41" s="68" t="n">
        <v>1</v>
      </c>
      <c r="I41" s="68"/>
      <c r="J41" s="68" t="n">
        <v>1</v>
      </c>
      <c r="K41" s="68" t="n">
        <v>1</v>
      </c>
      <c r="L41" s="68" t="n">
        <v>1</v>
      </c>
      <c r="M41" s="68" t="n">
        <v>1</v>
      </c>
      <c r="N41" s="68" t="n">
        <v>1</v>
      </c>
      <c r="O41" s="68" t="n">
        <v>1</v>
      </c>
      <c r="P41" s="68"/>
      <c r="Q41" s="68" t="n">
        <v>1</v>
      </c>
      <c r="R41" s="68" t="n">
        <v>1</v>
      </c>
      <c r="S41" s="68" t="n">
        <v>1</v>
      </c>
      <c r="T41" s="68" t="n">
        <v>1</v>
      </c>
      <c r="U41" s="68" t="n">
        <v>1</v>
      </c>
      <c r="V41" s="68" t="n">
        <v>1</v>
      </c>
      <c r="W41" s="68"/>
      <c r="X41" s="68" t="n">
        <v>1</v>
      </c>
      <c r="Y41" s="68" t="n">
        <v>1</v>
      </c>
      <c r="Z41" s="68" t="n">
        <v>1</v>
      </c>
      <c r="AA41" s="68" t="n">
        <v>1</v>
      </c>
      <c r="AB41" s="68" t="n">
        <v>1</v>
      </c>
      <c r="AC41" s="68" t="n">
        <v>1</v>
      </c>
      <c r="AD41" s="68"/>
      <c r="AE41" s="68" t="n">
        <v>1</v>
      </c>
      <c r="AF41" s="68" t="n">
        <v>1</v>
      </c>
      <c r="AG41" s="70" t="n">
        <f aca="false">SUM(B41:AF41)</f>
        <v>25</v>
      </c>
      <c r="AH41" s="71" t="str">
        <f aca="false">IF(AG41&gt;=$AI$36,"OK","NO")</f>
        <v>OK</v>
      </c>
    </row>
    <row r="42" customFormat="false" ht="15.75" hidden="false" customHeight="false" outlineLevel="0" collapsed="false">
      <c r="A42" s="67" t="s">
        <v>105</v>
      </c>
      <c r="B42" s="20"/>
      <c r="C42" s="68"/>
      <c r="D42" s="68" t="n">
        <v>1</v>
      </c>
      <c r="E42" s="68" t="n">
        <v>1</v>
      </c>
      <c r="F42" s="68" t="n">
        <v>1</v>
      </c>
      <c r="G42" s="68" t="n">
        <v>1</v>
      </c>
      <c r="H42" s="68" t="n">
        <v>1</v>
      </c>
      <c r="I42" s="68"/>
      <c r="J42" s="68" t="n">
        <v>1</v>
      </c>
      <c r="K42" s="68" t="n">
        <v>1</v>
      </c>
      <c r="L42" s="68" t="n">
        <v>1</v>
      </c>
      <c r="M42" s="68" t="n">
        <v>1</v>
      </c>
      <c r="N42" s="68" t="n">
        <v>1</v>
      </c>
      <c r="O42" s="68" t="n">
        <v>1</v>
      </c>
      <c r="P42" s="68"/>
      <c r="Q42" s="68" t="n">
        <v>1</v>
      </c>
      <c r="R42" s="68" t="n">
        <v>1</v>
      </c>
      <c r="S42" s="68" t="n">
        <v>1</v>
      </c>
      <c r="T42" s="68" t="n">
        <v>1</v>
      </c>
      <c r="U42" s="68" t="n">
        <v>1</v>
      </c>
      <c r="V42" s="68" t="n">
        <v>1</v>
      </c>
      <c r="W42" s="68"/>
      <c r="X42" s="68" t="n">
        <v>1</v>
      </c>
      <c r="Y42" s="68" t="n">
        <v>1</v>
      </c>
      <c r="Z42" s="68" t="n">
        <v>1</v>
      </c>
      <c r="AA42" s="68" t="n">
        <v>1</v>
      </c>
      <c r="AB42" s="68" t="n">
        <v>1</v>
      </c>
      <c r="AC42" s="68" t="n">
        <v>1</v>
      </c>
      <c r="AD42" s="68"/>
      <c r="AE42" s="68" t="n">
        <v>1</v>
      </c>
      <c r="AF42" s="68" t="n">
        <v>1</v>
      </c>
      <c r="AG42" s="70" t="n">
        <f aca="false">SUM(B42:AF42)</f>
        <v>25</v>
      </c>
      <c r="AH42" s="71" t="str">
        <f aca="false">IF(AG42&gt;=$AI$36,"OK","NO")</f>
        <v>OK</v>
      </c>
    </row>
    <row r="43" customFormat="false" ht="15.75" hidden="false" customHeight="false" outlineLevel="0" collapsed="false">
      <c r="A43" s="67" t="s">
        <v>106</v>
      </c>
      <c r="B43" s="20"/>
      <c r="C43" s="68"/>
      <c r="D43" s="68" t="n">
        <v>1</v>
      </c>
      <c r="E43" s="68" t="n">
        <v>1</v>
      </c>
      <c r="F43" s="68" t="n">
        <v>1</v>
      </c>
      <c r="G43" s="68" t="n">
        <v>1</v>
      </c>
      <c r="H43" s="68" t="n">
        <v>1</v>
      </c>
      <c r="I43" s="68"/>
      <c r="J43" s="68" t="n">
        <v>1</v>
      </c>
      <c r="K43" s="68" t="n">
        <v>1</v>
      </c>
      <c r="L43" s="68" t="n">
        <v>1</v>
      </c>
      <c r="M43" s="68" t="n">
        <v>1</v>
      </c>
      <c r="N43" s="68" t="n">
        <v>1</v>
      </c>
      <c r="O43" s="68" t="n">
        <v>1</v>
      </c>
      <c r="P43" s="68"/>
      <c r="Q43" s="68" t="n">
        <v>1</v>
      </c>
      <c r="R43" s="68" t="n">
        <v>1</v>
      </c>
      <c r="S43" s="68" t="n">
        <v>1</v>
      </c>
      <c r="T43" s="68" t="n">
        <v>1</v>
      </c>
      <c r="U43" s="68" t="n">
        <v>1</v>
      </c>
      <c r="V43" s="68" t="n">
        <v>1</v>
      </c>
      <c r="W43" s="68"/>
      <c r="X43" s="68" t="n">
        <v>1</v>
      </c>
      <c r="Y43" s="68" t="n">
        <v>1</v>
      </c>
      <c r="Z43" s="68" t="n">
        <v>1</v>
      </c>
      <c r="AA43" s="68" t="n">
        <v>1</v>
      </c>
      <c r="AB43" s="68" t="n">
        <v>1</v>
      </c>
      <c r="AC43" s="68" t="n">
        <v>1</v>
      </c>
      <c r="AD43" s="68"/>
      <c r="AE43" s="68" t="n">
        <v>1</v>
      </c>
      <c r="AF43" s="68" t="n">
        <v>1</v>
      </c>
      <c r="AG43" s="70" t="n">
        <f aca="false">SUM(B43:AF43)</f>
        <v>25</v>
      </c>
      <c r="AH43" s="71" t="str">
        <f aca="false">IF(AG43&gt;=$AI$36,"OK","NO")</f>
        <v>OK</v>
      </c>
    </row>
    <row r="44" customFormat="false" ht="15.75" hidden="false" customHeight="false" outlineLevel="0" collapsed="false">
      <c r="A44" s="67" t="s">
        <v>90</v>
      </c>
      <c r="B44" s="20"/>
      <c r="C44" s="68"/>
      <c r="D44" s="68" t="n">
        <v>1</v>
      </c>
      <c r="E44" s="68" t="n">
        <v>1</v>
      </c>
      <c r="F44" s="68" t="n">
        <v>1</v>
      </c>
      <c r="G44" s="68" t="n">
        <v>1</v>
      </c>
      <c r="H44" s="68" t="n">
        <v>1</v>
      </c>
      <c r="I44" s="68"/>
      <c r="J44" s="68" t="n">
        <v>1</v>
      </c>
      <c r="K44" s="68" t="n">
        <v>1</v>
      </c>
      <c r="L44" s="68" t="n">
        <v>1</v>
      </c>
      <c r="M44" s="68" t="n">
        <v>1</v>
      </c>
      <c r="N44" s="68" t="n">
        <v>1</v>
      </c>
      <c r="O44" s="68" t="n">
        <v>1</v>
      </c>
      <c r="P44" s="68"/>
      <c r="Q44" s="68" t="n">
        <v>1</v>
      </c>
      <c r="R44" s="68" t="n">
        <v>1</v>
      </c>
      <c r="S44" s="68" t="n">
        <v>1</v>
      </c>
      <c r="T44" s="68" t="n">
        <v>1</v>
      </c>
      <c r="U44" s="68" t="n">
        <v>1</v>
      </c>
      <c r="V44" s="68" t="n">
        <v>1</v>
      </c>
      <c r="W44" s="68"/>
      <c r="X44" s="68" t="n">
        <v>1</v>
      </c>
      <c r="Y44" s="68" t="n">
        <v>1</v>
      </c>
      <c r="Z44" s="68" t="n">
        <v>1</v>
      </c>
      <c r="AA44" s="68" t="n">
        <v>1</v>
      </c>
      <c r="AB44" s="68" t="n">
        <v>1</v>
      </c>
      <c r="AC44" s="68" t="n">
        <v>1</v>
      </c>
      <c r="AD44" s="68"/>
      <c r="AE44" s="68" t="n">
        <v>1</v>
      </c>
      <c r="AF44" s="68" t="n">
        <v>1</v>
      </c>
      <c r="AG44" s="70" t="n">
        <f aca="false">SUM(B44:AF44)</f>
        <v>25</v>
      </c>
      <c r="AH44" s="71" t="str">
        <f aca="false">IF(AG44&gt;=$AI$36,"OK","NO")</f>
        <v>OK</v>
      </c>
    </row>
    <row r="45" customFormat="false" ht="15.75" hidden="false" customHeight="false" outlineLevel="0" collapsed="false">
      <c r="A45" s="67" t="s">
        <v>107</v>
      </c>
      <c r="B45" s="20"/>
      <c r="C45" s="68"/>
      <c r="D45" s="68" t="n">
        <v>1</v>
      </c>
      <c r="E45" s="68" t="n">
        <v>1</v>
      </c>
      <c r="F45" s="68" t="n">
        <v>1</v>
      </c>
      <c r="G45" s="68" t="n">
        <v>1</v>
      </c>
      <c r="H45" s="68" t="n">
        <v>1</v>
      </c>
      <c r="I45" s="68"/>
      <c r="J45" s="68" t="n">
        <v>1</v>
      </c>
      <c r="K45" s="68" t="n">
        <v>1</v>
      </c>
      <c r="L45" s="68" t="n">
        <v>1</v>
      </c>
      <c r="M45" s="68" t="n">
        <v>1</v>
      </c>
      <c r="N45" s="68" t="n">
        <v>1</v>
      </c>
      <c r="O45" s="68" t="n">
        <v>1</v>
      </c>
      <c r="P45" s="68"/>
      <c r="Q45" s="68" t="n">
        <v>1</v>
      </c>
      <c r="R45" s="68" t="n">
        <v>1</v>
      </c>
      <c r="S45" s="68" t="n">
        <v>1</v>
      </c>
      <c r="T45" s="68" t="n">
        <v>1</v>
      </c>
      <c r="U45" s="68" t="n">
        <v>1</v>
      </c>
      <c r="V45" s="68" t="n">
        <v>1</v>
      </c>
      <c r="W45" s="68"/>
      <c r="X45" s="68" t="n">
        <v>1</v>
      </c>
      <c r="Y45" s="68" t="n">
        <v>1</v>
      </c>
      <c r="Z45" s="68" t="n">
        <v>1</v>
      </c>
      <c r="AA45" s="68" t="n">
        <v>1</v>
      </c>
      <c r="AB45" s="68" t="n">
        <v>1</v>
      </c>
      <c r="AC45" s="68" t="n">
        <v>1</v>
      </c>
      <c r="AD45" s="68"/>
      <c r="AE45" s="68" t="n">
        <v>1</v>
      </c>
      <c r="AF45" s="68" t="n">
        <v>1</v>
      </c>
      <c r="AG45" s="70" t="n">
        <f aca="false">SUM(B45:AF45)</f>
        <v>25</v>
      </c>
      <c r="AH45" s="71" t="str">
        <f aca="false">IF(AG45&gt;=$AI$36,"OK","NO")</f>
        <v>OK</v>
      </c>
    </row>
    <row r="46" customFormat="false" ht="15" hidden="false" customHeight="false" outlineLevel="0" collapsed="false">
      <c r="A46" s="67" t="s">
        <v>109</v>
      </c>
      <c r="B46" s="20"/>
      <c r="C46" s="68"/>
      <c r="D46" s="68" t="n">
        <v>1</v>
      </c>
      <c r="E46" s="68" t="n">
        <v>1</v>
      </c>
      <c r="F46" s="68" t="n">
        <v>1</v>
      </c>
      <c r="G46" s="68" t="n">
        <v>1</v>
      </c>
      <c r="H46" s="68" t="n">
        <v>1</v>
      </c>
      <c r="I46" s="68"/>
      <c r="J46" s="68" t="n">
        <v>1</v>
      </c>
      <c r="K46" s="68" t="n">
        <v>1</v>
      </c>
      <c r="L46" s="68" t="n">
        <v>1</v>
      </c>
      <c r="M46" s="68" t="n">
        <v>1</v>
      </c>
      <c r="N46" s="68" t="n">
        <v>1</v>
      </c>
      <c r="O46" s="68" t="n">
        <v>1</v>
      </c>
      <c r="P46" s="68"/>
      <c r="Q46" s="68" t="n">
        <v>1</v>
      </c>
      <c r="R46" s="68" t="n">
        <v>1</v>
      </c>
      <c r="S46" s="68" t="n">
        <v>1</v>
      </c>
      <c r="T46" s="68" t="n">
        <v>1</v>
      </c>
      <c r="U46" s="68" t="n">
        <v>1</v>
      </c>
      <c r="V46" s="68" t="n">
        <v>1</v>
      </c>
      <c r="W46" s="68"/>
      <c r="X46" s="68" t="n">
        <v>1</v>
      </c>
      <c r="Y46" s="68" t="n">
        <v>1</v>
      </c>
      <c r="Z46" s="68" t="n">
        <v>1</v>
      </c>
      <c r="AA46" s="68" t="n">
        <v>1</v>
      </c>
      <c r="AB46" s="68" t="n">
        <v>1</v>
      </c>
      <c r="AC46" s="68" t="n">
        <v>1</v>
      </c>
      <c r="AD46" s="68"/>
      <c r="AE46" s="68" t="n">
        <v>1</v>
      </c>
      <c r="AF46" s="68" t="n">
        <v>1</v>
      </c>
      <c r="AG46" s="70" t="n">
        <f aca="false">SUM(B46:AF46)</f>
        <v>25</v>
      </c>
      <c r="AH46" s="71" t="str">
        <f aca="false">IF(AG46&gt;=$AI$36,"OK","NO")</f>
        <v>OK</v>
      </c>
    </row>
  </sheetData>
  <mergeCells count="8">
    <mergeCell ref="A1:AJ1"/>
    <mergeCell ref="K4:T4"/>
    <mergeCell ref="K6:T6"/>
    <mergeCell ref="M7:N7"/>
    <mergeCell ref="K20:T20"/>
    <mergeCell ref="M21:N21"/>
    <mergeCell ref="K34:T34"/>
    <mergeCell ref="M35:N35"/>
  </mergeCells>
  <conditionalFormatting sqref="B17:AF17">
    <cfRule type="cellIs" priority="2" operator="greaterThan" aboveAverage="0" equalAverage="0" bottom="0" percent="0" rank="0" text="" dxfId="417">
      <formula>1</formula>
    </cfRule>
    <cfRule type="cellIs" priority="3" operator="greaterThan" aboveAverage="0" equalAverage="0" bottom="0" percent="0" rank="0" text="" dxfId="418">
      <formula>1</formula>
    </cfRule>
    <cfRule type="containsText" priority="4" operator="containsText" aboveAverage="0" equalAverage="0" bottom="0" percent="0" rank="0" text="1" dxfId="419">
      <formula>NOT(ISERROR(SEARCH("1",B17)))</formula>
    </cfRule>
    <cfRule type="containsText" priority="5" operator="containsText" aboveAverage="0" equalAverage="0" bottom="0" percent="0" rank="0" text="1" dxfId="420">
      <formula>NOT(ISERROR(SEARCH("1",B17)))</formula>
    </cfRule>
    <cfRule type="cellIs" priority="6" operator="greaterThan" aboveAverage="0" equalAverage="0" bottom="0" percent="0" rank="0" text="" dxfId="421">
      <formula>1</formula>
    </cfRule>
    <cfRule type="containsText" priority="7" operator="containsText" aboveAverage="0" equalAverage="0" bottom="0" percent="0" rank="0" text="2" dxfId="422">
      <formula>NOT(ISERROR(SEARCH("2",B17)))</formula>
    </cfRule>
    <cfRule type="containsText" priority="8" operator="containsText" aboveAverage="0" equalAverage="0" bottom="0" percent="0" rank="0" text="1" dxfId="423">
      <formula>NOT(ISERROR(SEARCH("1",B17)))</formula>
    </cfRule>
    <cfRule type="cellIs" priority="9" operator="greaterThan" aboveAverage="0" equalAverage="0" bottom="0" percent="0" rank="0" text="" dxfId="424">
      <formula>1</formula>
    </cfRule>
    <cfRule type="cellIs" priority="10" operator="equal" aboveAverage="0" equalAverage="0" bottom="0" percent="0" rank="0" text="" dxfId="425">
      <formula>1</formula>
    </cfRule>
    <cfRule type="cellIs" priority="11" operator="greaterThan" aboveAverage="0" equalAverage="0" bottom="0" percent="0" rank="0" text="" dxfId="426">
      <formula>1</formula>
    </cfRule>
    <cfRule type="cellIs" priority="12" operator="greaterThan" aboveAverage="0" equalAverage="0" bottom="0" percent="0" rank="0" text="" dxfId="427">
      <formula>1</formula>
    </cfRule>
    <cfRule type="containsText" priority="13" operator="containsText" aboveAverage="0" equalAverage="0" bottom="0" percent="0" rank="0" text="1" dxfId="428">
      <formula>NOT(ISERROR(SEARCH("1",B17)))</formula>
    </cfRule>
    <cfRule type="cellIs" priority="14" operator="greaterThan" aboveAverage="0" equalAverage="0" bottom="0" percent="0" rank="0" text="" dxfId="429">
      <formula>1</formula>
    </cfRule>
    <cfRule type="cellIs" priority="15" operator="equal" aboveAverage="0" equalAverage="0" bottom="0" percent="0" rank="0" text="" dxfId="430">
      <formula>1</formula>
    </cfRule>
  </conditionalFormatting>
  <conditionalFormatting sqref="B14:AF14">
    <cfRule type="cellIs" priority="16" operator="greaterThan" aboveAverage="0" equalAverage="0" bottom="0" percent="0" rank="0" text="" dxfId="431">
      <formula>1</formula>
    </cfRule>
    <cfRule type="cellIs" priority="17" operator="greaterThan" aboveAverage="0" equalAverage="0" bottom="0" percent="0" rank="0" text="" dxfId="432">
      <formula>1</formula>
    </cfRule>
    <cfRule type="containsText" priority="18" operator="containsText" aboveAverage="0" equalAverage="0" bottom="0" percent="0" rank="0" text="1" dxfId="433">
      <formula>NOT(ISERROR(SEARCH("1",B14)))</formula>
    </cfRule>
    <cfRule type="containsText" priority="19" operator="containsText" aboveAverage="0" equalAverage="0" bottom="0" percent="0" rank="0" text="1" dxfId="434">
      <formula>NOT(ISERROR(SEARCH("1",B14)))</formula>
    </cfRule>
    <cfRule type="cellIs" priority="20" operator="greaterThan" aboveAverage="0" equalAverage="0" bottom="0" percent="0" rank="0" text="" dxfId="435">
      <formula>1</formula>
    </cfRule>
    <cfRule type="containsText" priority="21" operator="containsText" aboveAverage="0" equalAverage="0" bottom="0" percent="0" rank="0" text="2" dxfId="436">
      <formula>NOT(ISERROR(SEARCH("2",B14)))</formula>
    </cfRule>
    <cfRule type="containsText" priority="22" operator="containsText" aboveAverage="0" equalAverage="0" bottom="0" percent="0" rank="0" text="1" dxfId="437">
      <formula>NOT(ISERROR(SEARCH("1",B14)))</formula>
    </cfRule>
    <cfRule type="cellIs" priority="23" operator="greaterThan" aboveAverage="0" equalAverage="0" bottom="0" percent="0" rank="0" text="" dxfId="438">
      <formula>1</formula>
    </cfRule>
    <cfRule type="cellIs" priority="24" operator="equal" aboveAverage="0" equalAverage="0" bottom="0" percent="0" rank="0" text="" dxfId="439">
      <formula>1</formula>
    </cfRule>
    <cfRule type="cellIs" priority="25" operator="greaterThan" aboveAverage="0" equalAverage="0" bottom="0" percent="0" rank="0" text="" dxfId="440">
      <formula>1</formula>
    </cfRule>
    <cfRule type="cellIs" priority="26" operator="greaterThan" aboveAverage="0" equalAverage="0" bottom="0" percent="0" rank="0" text="" dxfId="441">
      <formula>1</formula>
    </cfRule>
    <cfRule type="containsText" priority="27" operator="containsText" aboveAverage="0" equalAverage="0" bottom="0" percent="0" rank="0" text="1" dxfId="442">
      <formula>NOT(ISERROR(SEARCH("1",B14)))</formula>
    </cfRule>
    <cfRule type="cellIs" priority="28" operator="greaterThan" aboveAverage="0" equalAverage="0" bottom="0" percent="0" rank="0" text="" dxfId="443">
      <formula>1</formula>
    </cfRule>
    <cfRule type="cellIs" priority="29" operator="equal" aboveAverage="0" equalAverage="0" bottom="0" percent="0" rank="0" text="" dxfId="444">
      <formula>1</formula>
    </cfRule>
  </conditionalFormatting>
  <conditionalFormatting sqref="B12:AF12">
    <cfRule type="cellIs" priority="30" operator="greaterThan" aboveAverage="0" equalAverage="0" bottom="0" percent="0" rank="0" text="" dxfId="445">
      <formula>1</formula>
    </cfRule>
    <cfRule type="cellIs" priority="31" operator="greaterThan" aboveAverage="0" equalAverage="0" bottom="0" percent="0" rank="0" text="" dxfId="446">
      <formula>1</formula>
    </cfRule>
    <cfRule type="containsText" priority="32" operator="containsText" aboveAverage="0" equalAverage="0" bottom="0" percent="0" rank="0" text="1" dxfId="447">
      <formula>NOT(ISERROR(SEARCH("1",B12)))</formula>
    </cfRule>
    <cfRule type="containsText" priority="33" operator="containsText" aboveAverage="0" equalAverage="0" bottom="0" percent="0" rank="0" text="1" dxfId="448">
      <formula>NOT(ISERROR(SEARCH("1",B12)))</formula>
    </cfRule>
    <cfRule type="cellIs" priority="34" operator="greaterThan" aboveAverage="0" equalAverage="0" bottom="0" percent="0" rank="0" text="" dxfId="449">
      <formula>1</formula>
    </cfRule>
    <cfRule type="containsText" priority="35" operator="containsText" aboveAverage="0" equalAverage="0" bottom="0" percent="0" rank="0" text="2" dxfId="450">
      <formula>NOT(ISERROR(SEARCH("2",B12)))</formula>
    </cfRule>
    <cfRule type="containsText" priority="36" operator="containsText" aboveAverage="0" equalAverage="0" bottom="0" percent="0" rank="0" text="1" dxfId="451">
      <formula>NOT(ISERROR(SEARCH("1",B12)))</formula>
    </cfRule>
    <cfRule type="cellIs" priority="37" operator="greaterThan" aboveAverage="0" equalAverage="0" bottom="0" percent="0" rank="0" text="" dxfId="452">
      <formula>1</formula>
    </cfRule>
    <cfRule type="cellIs" priority="38" operator="equal" aboveAverage="0" equalAverage="0" bottom="0" percent="0" rank="0" text="" dxfId="453">
      <formula>1</formula>
    </cfRule>
    <cfRule type="cellIs" priority="39" operator="greaterThan" aboveAverage="0" equalAverage="0" bottom="0" percent="0" rank="0" text="" dxfId="454">
      <formula>1</formula>
    </cfRule>
    <cfRule type="cellIs" priority="40" operator="greaterThan" aboveAverage="0" equalAverage="0" bottom="0" percent="0" rank="0" text="" dxfId="455">
      <formula>1</formula>
    </cfRule>
    <cfRule type="containsText" priority="41" operator="containsText" aboveAverage="0" equalAverage="0" bottom="0" percent="0" rank="0" text="1" dxfId="456">
      <formula>NOT(ISERROR(SEARCH("1",B12)))</formula>
    </cfRule>
    <cfRule type="cellIs" priority="42" operator="greaterThan" aboveAverage="0" equalAverage="0" bottom="0" percent="0" rank="0" text="" dxfId="457">
      <formula>1</formula>
    </cfRule>
    <cfRule type="cellIs" priority="43" operator="equal" aboveAverage="0" equalAverage="0" bottom="0" percent="0" rank="0" text="" dxfId="458">
      <formula>1</formula>
    </cfRule>
  </conditionalFormatting>
  <conditionalFormatting sqref="B10:AF10">
    <cfRule type="cellIs" priority="44" operator="greaterThan" aboveAverage="0" equalAverage="0" bottom="0" percent="0" rank="0" text="" dxfId="459">
      <formula>1</formula>
    </cfRule>
    <cfRule type="cellIs" priority="45" operator="greaterThan" aboveAverage="0" equalAverage="0" bottom="0" percent="0" rank="0" text="" dxfId="460">
      <formula>1</formula>
    </cfRule>
    <cfRule type="containsText" priority="46" operator="containsText" aboveAverage="0" equalAverage="0" bottom="0" percent="0" rank="0" text="1" dxfId="461">
      <formula>NOT(ISERROR(SEARCH("1",B10)))</formula>
    </cfRule>
    <cfRule type="containsText" priority="47" operator="containsText" aboveAverage="0" equalAverage="0" bottom="0" percent="0" rank="0" text="1" dxfId="462">
      <formula>NOT(ISERROR(SEARCH("1",B10)))</formula>
    </cfRule>
    <cfRule type="cellIs" priority="48" operator="greaterThan" aboveAverage="0" equalAverage="0" bottom="0" percent="0" rank="0" text="" dxfId="463">
      <formula>1</formula>
    </cfRule>
    <cfRule type="containsText" priority="49" operator="containsText" aboveAverage="0" equalAverage="0" bottom="0" percent="0" rank="0" text="2" dxfId="464">
      <formula>NOT(ISERROR(SEARCH("2",B10)))</formula>
    </cfRule>
    <cfRule type="containsText" priority="50" operator="containsText" aboveAverage="0" equalAverage="0" bottom="0" percent="0" rank="0" text="1" dxfId="465">
      <formula>NOT(ISERROR(SEARCH("1",B10)))</formula>
    </cfRule>
    <cfRule type="cellIs" priority="51" operator="greaterThan" aboveAverage="0" equalAverage="0" bottom="0" percent="0" rank="0" text="" dxfId="466">
      <formula>1</formula>
    </cfRule>
    <cfRule type="cellIs" priority="52" operator="equal" aboveAverage="0" equalAverage="0" bottom="0" percent="0" rank="0" text="" dxfId="467">
      <formula>1</formula>
    </cfRule>
    <cfRule type="cellIs" priority="53" operator="greaterThan" aboveAverage="0" equalAverage="0" bottom="0" percent="0" rank="0" text="" dxfId="468">
      <formula>1</formula>
    </cfRule>
    <cfRule type="cellIs" priority="54" operator="greaterThan" aboveAverage="0" equalAverage="0" bottom="0" percent="0" rank="0" text="" dxfId="469">
      <formula>1</formula>
    </cfRule>
    <cfRule type="containsText" priority="55" operator="containsText" aboveAverage="0" equalAverage="0" bottom="0" percent="0" rank="0" text="1" dxfId="470">
      <formula>NOT(ISERROR(SEARCH("1",B10)))</formula>
    </cfRule>
  </conditionalFormatting>
  <conditionalFormatting sqref="B16:AF16">
    <cfRule type="cellIs" priority="56" operator="greaterThan" aboveAverage="0" equalAverage="0" bottom="0" percent="0" rank="0" text="" dxfId="471">
      <formula>1</formula>
    </cfRule>
    <cfRule type="cellIs" priority="57" operator="greaterThan" aboveAverage="0" equalAverage="0" bottom="0" percent="0" rank="0" text="" dxfId="472">
      <formula>1</formula>
    </cfRule>
    <cfRule type="containsText" priority="58" operator="containsText" aboveAverage="0" equalAverage="0" bottom="0" percent="0" rank="0" text="1" dxfId="473">
      <formula>NOT(ISERROR(SEARCH("1",B16)))</formula>
    </cfRule>
    <cfRule type="containsText" priority="59" operator="containsText" aboveAverage="0" equalAverage="0" bottom="0" percent="0" rank="0" text="1" dxfId="474">
      <formula>NOT(ISERROR(SEARCH("1",B16)))</formula>
    </cfRule>
    <cfRule type="cellIs" priority="60" operator="greaterThan" aboveAverage="0" equalAverage="0" bottom="0" percent="0" rank="0" text="" dxfId="475">
      <formula>1</formula>
    </cfRule>
    <cfRule type="containsText" priority="61" operator="containsText" aboveAverage="0" equalAverage="0" bottom="0" percent="0" rank="0" text="2" dxfId="476">
      <formula>NOT(ISERROR(SEARCH("2",B16)))</formula>
    </cfRule>
    <cfRule type="containsText" priority="62" operator="containsText" aboveAverage="0" equalAverage="0" bottom="0" percent="0" rank="0" text="1" dxfId="477">
      <formula>NOT(ISERROR(SEARCH("1",B16)))</formula>
    </cfRule>
  </conditionalFormatting>
  <conditionalFormatting sqref="B38:T46">
    <cfRule type="cellIs" priority="63" operator="greaterThan" aboveAverage="0" equalAverage="0" bottom="0" percent="0" rank="0" text="" dxfId="478">
      <formula>1</formula>
    </cfRule>
    <cfRule type="containsText" priority="64" operator="containsText" aboveAverage="0" equalAverage="0" bottom="0" percent="0" rank="0" text="1" dxfId="479">
      <formula>NOT(ISERROR(SEARCH("1",B38)))</formula>
    </cfRule>
    <cfRule type="containsText" priority="65" operator="containsText" aboveAverage="0" equalAverage="0" bottom="0" percent="0" rank="0" text="1" dxfId="480">
      <formula>NOT(ISERROR(SEARCH("1",B38)))</formula>
    </cfRule>
    <cfRule type="cellIs" priority="66" operator="greaterThan" aboveAverage="0" equalAverage="0" bottom="0" percent="0" rank="0" text="" dxfId="481">
      <formula>1</formula>
    </cfRule>
    <cfRule type="containsText" priority="67" operator="containsText" aboveAverage="0" equalAverage="0" bottom="0" percent="0" rank="0" text="1" dxfId="482">
      <formula>NOT(ISERROR(SEARCH("1",B38)))</formula>
    </cfRule>
    <cfRule type="containsText" priority="68" operator="containsText" aboveAverage="0" equalAverage="0" bottom="0" percent="0" rank="0" text="1" dxfId="483">
      <formula>NOT(ISERROR(SEARCH("1",B38)))</formula>
    </cfRule>
    <cfRule type="cellIs" priority="69" operator="greaterThan" aboveAverage="0" equalAverage="0" bottom="0" percent="0" rank="0" text="" dxfId="484">
      <formula>1</formula>
    </cfRule>
    <cfRule type="containsText" priority="70" operator="containsText" aboveAverage="0" equalAverage="0" bottom="0" percent="0" rank="0" text="1" dxfId="485">
      <formula>NOT(ISERROR(SEARCH("1",B38)))</formula>
    </cfRule>
    <cfRule type="containsText" priority="71" operator="containsText" aboveAverage="0" equalAverage="0" bottom="0" percent="0" rank="0" text="1" dxfId="486">
      <formula>NOT(ISERROR(SEARCH("1",B38)))</formula>
    </cfRule>
    <cfRule type="cellIs" priority="72" operator="greaterThan" aboveAverage="0" equalAverage="0" bottom="0" percent="0" rank="0" text="" dxfId="487">
      <formula>1</formula>
    </cfRule>
    <cfRule type="containsText" priority="73" operator="containsText" aboveAverage="0" equalAverage="0" bottom="0" percent="0" rank="0" text="1" dxfId="488">
      <formula>NOT(ISERROR(SEARCH("1",B38)))</formula>
    </cfRule>
    <cfRule type="containsText" priority="74" operator="containsText" aboveAverage="0" equalAverage="0" bottom="0" percent="0" rank="0" text="1" dxfId="489">
      <formula>NOT(ISERROR(SEARCH("1",B38)))</formula>
    </cfRule>
    <cfRule type="cellIs" priority="75" operator="greaterThan" aboveAverage="0" equalAverage="0" bottom="0" percent="0" rank="0" text="" dxfId="490">
      <formula>1</formula>
    </cfRule>
    <cfRule type="containsText" priority="76" operator="containsText" aboveAverage="0" equalAverage="0" bottom="0" percent="0" rank="0" text="1" dxfId="491">
      <formula>NOT(ISERROR(SEARCH("1",B38)))</formula>
    </cfRule>
    <cfRule type="containsText" priority="77" operator="containsText" aboveAverage="0" equalAverage="0" bottom="0" percent="0" rank="0" text="1" dxfId="492">
      <formula>NOT(ISERROR(SEARCH("1",B38)))</formula>
    </cfRule>
    <cfRule type="cellIs" priority="78" operator="greaterThan" aboveAverage="0" equalAverage="0" bottom="0" percent="0" rank="0" text="" dxfId="493">
      <formula>1</formula>
    </cfRule>
    <cfRule type="containsText" priority="79" operator="containsText" aboveAverage="0" equalAverage="0" bottom="0" percent="0" rank="0" text="1" dxfId="494">
      <formula>NOT(ISERROR(SEARCH("1",B38)))</formula>
    </cfRule>
    <cfRule type="containsText" priority="80" operator="containsText" aboveAverage="0" equalAverage="0" bottom="0" percent="0" rank="0" text="1" dxfId="495">
      <formula>NOT(ISERROR(SEARCH("1",B38)))</formula>
    </cfRule>
    <cfRule type="cellIs" priority="81" operator="greaterThan" aboveAverage="0" equalAverage="0" bottom="0" percent="0" rank="0" text="" dxfId="496">
      <formula>1</formula>
    </cfRule>
    <cfRule type="containsText" priority="82" operator="containsText" aboveAverage="0" equalAverage="0" bottom="0" percent="0" rank="0" text="1" dxfId="497">
      <formula>NOT(ISERROR(SEARCH("1",B38)))</formula>
    </cfRule>
    <cfRule type="containsText" priority="83" operator="containsText" aboveAverage="0" equalAverage="0" bottom="0" percent="0" rank="0" text="1" dxfId="498">
      <formula>NOT(ISERROR(SEARCH("1",B38)))</formula>
    </cfRule>
    <cfRule type="cellIs" priority="84" operator="greaterThan" aboveAverage="0" equalAverage="0" bottom="0" percent="0" rank="0" text="" dxfId="499">
      <formula>1</formula>
    </cfRule>
    <cfRule type="containsText" priority="85" operator="containsText" aboveAverage="0" equalAverage="0" bottom="0" percent="0" rank="0" text="1" dxfId="500">
      <formula>NOT(ISERROR(SEARCH("1",B38)))</formula>
    </cfRule>
    <cfRule type="containsText" priority="86" operator="containsText" aboveAverage="0" equalAverage="0" bottom="0" percent="0" rank="0" text="1" dxfId="501">
      <formula>NOT(ISERROR(SEARCH("1",B38)))</formula>
    </cfRule>
    <cfRule type="cellIs" priority="87" operator="greaterThan" aboveAverage="0" equalAverage="0" bottom="0" percent="0" rank="0" text="" dxfId="502">
      <formula>1</formula>
    </cfRule>
    <cfRule type="containsText" priority="88" operator="containsText" aboveAverage="0" equalAverage="0" bottom="0" percent="0" rank="0" text="1" dxfId="503">
      <formula>NOT(ISERROR(SEARCH("1",B38)))</formula>
    </cfRule>
    <cfRule type="containsText" priority="89" operator="containsText" aboveAverage="0" equalAverage="0" bottom="0" percent="0" rank="0" text="1" dxfId="504">
      <formula>NOT(ISERROR(SEARCH("1",B38)))</formula>
    </cfRule>
    <cfRule type="cellIs" priority="90" operator="greaterThan" aboveAverage="0" equalAverage="0" bottom="0" percent="0" rank="0" text="" dxfId="505">
      <formula>1</formula>
    </cfRule>
    <cfRule type="containsText" priority="91" operator="containsText" aboveAverage="0" equalAverage="0" bottom="0" percent="0" rank="0" text="1" dxfId="506">
      <formula>NOT(ISERROR(SEARCH("1",B38)))</formula>
    </cfRule>
    <cfRule type="containsText" priority="92" operator="containsText" aboveAverage="0" equalAverage="0" bottom="0" percent="0" rank="0" text="1" dxfId="507">
      <formula>NOT(ISERROR(SEARCH("1",B38)))</formula>
    </cfRule>
    <cfRule type="cellIs" priority="93" operator="greaterThan" aboveAverage="0" equalAverage="0" bottom="0" percent="0" rank="0" text="" dxfId="508">
      <formula>1</formula>
    </cfRule>
    <cfRule type="containsText" priority="94" operator="containsText" aboveAverage="0" equalAverage="0" bottom="0" percent="0" rank="0" text="1" dxfId="509">
      <formula>NOT(ISERROR(SEARCH("1",B38)))</formula>
    </cfRule>
    <cfRule type="containsText" priority="95" operator="containsText" aboveAverage="0" equalAverage="0" bottom="0" percent="0" rank="0" text="1" dxfId="510">
      <formula>NOT(ISERROR(SEARCH("1",B38)))</formula>
    </cfRule>
    <cfRule type="cellIs" priority="96" operator="greaterThan" aboveAverage="0" equalAverage="0" bottom="0" percent="0" rank="0" text="" dxfId="511">
      <formula>1</formula>
    </cfRule>
    <cfRule type="containsText" priority="97" operator="containsText" aboveAverage="0" equalAverage="0" bottom="0" percent="0" rank="0" text="1" dxfId="512">
      <formula>NOT(ISERROR(SEARCH("1",B38)))</formula>
    </cfRule>
    <cfRule type="containsText" priority="98" operator="containsText" aboveAverage="0" equalAverage="0" bottom="0" percent="0" rank="0" text="1" dxfId="513">
      <formula>NOT(ISERROR(SEARCH("1",B38)))</formula>
    </cfRule>
    <cfRule type="cellIs" priority="99" operator="greaterThan" aboveAverage="0" equalAverage="0" bottom="0" percent="0" rank="0" text="" dxfId="514">
      <formula>1</formula>
    </cfRule>
    <cfRule type="containsText" priority="100" operator="containsText" aboveAverage="0" equalAverage="0" bottom="0" percent="0" rank="0" text="1" dxfId="515">
      <formula>NOT(ISERROR(SEARCH("1",B38)))</formula>
    </cfRule>
    <cfRule type="containsText" priority="101" operator="containsText" aboveAverage="0" equalAverage="0" bottom="0" percent="0" rank="0" text="1" dxfId="516">
      <formula>NOT(ISERROR(SEARCH("1",B38)))</formula>
    </cfRule>
    <cfRule type="cellIs" priority="102" operator="greaterThan" aboveAverage="0" equalAverage="0" bottom="0" percent="0" rank="0" text="" dxfId="517">
      <formula>1</formula>
    </cfRule>
    <cfRule type="containsText" priority="103" operator="containsText" aboveAverage="0" equalAverage="0" bottom="0" percent="0" rank="0" text="1" dxfId="518">
      <formula>NOT(ISERROR(SEARCH("1",B38)))</formula>
    </cfRule>
    <cfRule type="containsText" priority="104" operator="containsText" aboveAverage="0" equalAverage="0" bottom="0" percent="0" rank="0" text="1" dxfId="519">
      <formula>NOT(ISERROR(SEARCH("1",B38)))</formula>
    </cfRule>
    <cfRule type="cellIs" priority="105" operator="greaterThan" aboveAverage="0" equalAverage="0" bottom="0" percent="0" rank="0" text="" dxfId="520">
      <formula>1</formula>
    </cfRule>
    <cfRule type="containsText" priority="106" operator="containsText" aboveAverage="0" equalAverage="0" bottom="0" percent="0" rank="0" text="1" dxfId="521">
      <formula>NOT(ISERROR(SEARCH("1",B38)))</formula>
    </cfRule>
    <cfRule type="containsText" priority="107" operator="containsText" aboveAverage="0" equalAverage="0" bottom="0" percent="0" rank="0" text="1" dxfId="522">
      <formula>NOT(ISERROR(SEARCH("1",B38)))</formula>
    </cfRule>
    <cfRule type="cellIs" priority="108" operator="greaterThan" aboveAverage="0" equalAverage="0" bottom="0" percent="0" rank="0" text="" dxfId="523">
      <formula>1</formula>
    </cfRule>
    <cfRule type="containsText" priority="109" operator="containsText" aboveAverage="0" equalAverage="0" bottom="0" percent="0" rank="0" text="1" dxfId="524">
      <formula>NOT(ISERROR(SEARCH("1",B38)))</formula>
    </cfRule>
    <cfRule type="containsText" priority="110" operator="containsText" aboveAverage="0" equalAverage="0" bottom="0" percent="0" rank="0" text="1" dxfId="525">
      <formula>NOT(ISERROR(SEARCH("1",B38)))</formula>
    </cfRule>
    <cfRule type="cellIs" priority="111" operator="greaterThan" aboveAverage="0" equalAverage="0" bottom="0" percent="0" rank="0" text="" dxfId="526">
      <formula>1</formula>
    </cfRule>
    <cfRule type="containsText" priority="112" operator="containsText" aboveAverage="0" equalAverage="0" bottom="0" percent="0" rank="0" text="1" dxfId="527">
      <formula>NOT(ISERROR(SEARCH("1",B38)))</formula>
    </cfRule>
    <cfRule type="containsText" priority="113" operator="containsText" aboveAverage="0" equalAverage="0" bottom="0" percent="0" rank="0" text="1" dxfId="528">
      <formula>NOT(ISERROR(SEARCH("1",B38)))</formula>
    </cfRule>
    <cfRule type="cellIs" priority="114" operator="greaterThan" aboveAverage="0" equalAverage="0" bottom="0" percent="0" rank="0" text="" dxfId="529">
      <formula>1</formula>
    </cfRule>
    <cfRule type="containsText" priority="115" operator="containsText" aboveAverage="0" equalAverage="0" bottom="0" percent="0" rank="0" text="1" dxfId="530">
      <formula>NOT(ISERROR(SEARCH("1",B38)))</formula>
    </cfRule>
    <cfRule type="containsText" priority="116" operator="containsText" aboveAverage="0" equalAverage="0" bottom="0" percent="0" rank="0" text="1" dxfId="531">
      <formula>NOT(ISERROR(SEARCH("1",B38)))</formula>
    </cfRule>
    <cfRule type="cellIs" priority="117" operator="greaterThan" aboveAverage="0" equalAverage="0" bottom="0" percent="0" rank="0" text="" dxfId="532">
      <formula>1</formula>
    </cfRule>
    <cfRule type="cellIs" priority="118" operator="equal" aboveAverage="0" equalAverage="0" bottom="0" percent="0" rank="0" text="" dxfId="533">
      <formula>1</formula>
    </cfRule>
    <cfRule type="cellIs" priority="119" operator="greaterThan" aboveAverage="0" equalAverage="0" bottom="0" percent="0" rank="0" text="" dxfId="534">
      <formula>1</formula>
    </cfRule>
    <cfRule type="containsText" priority="120" operator="containsText" aboveAverage="0" equalAverage="0" bottom="0" percent="0" rank="0" text="1" dxfId="535">
      <formula>NOT(ISERROR(SEARCH("1",B38)))</formula>
    </cfRule>
    <cfRule type="containsText" priority="121" operator="containsText" aboveAverage="0" equalAverage="0" bottom="0" percent="0" rank="0" text="1" dxfId="536">
      <formula>NOT(ISERROR(SEARCH("1",B38)))</formula>
    </cfRule>
    <cfRule type="cellIs" priority="122" operator="greaterThan" aboveAverage="0" equalAverage="0" bottom="0" percent="0" rank="0" text="" dxfId="537">
      <formula>1</formula>
    </cfRule>
    <cfRule type="containsText" priority="123" operator="containsText" aboveAverage="0" equalAverage="0" bottom="0" percent="0" rank="0" text="1" dxfId="538">
      <formula>NOT(ISERROR(SEARCH("1",B38)))</formula>
    </cfRule>
    <cfRule type="containsText" priority="124" operator="containsText" aboveAverage="0" equalAverage="0" bottom="0" percent="0" rank="0" text="1" dxfId="539">
      <formula>NOT(ISERROR(SEARCH("1",B38)))</formula>
    </cfRule>
    <cfRule type="cellIs" priority="125" operator="greaterThan" aboveAverage="0" equalAverage="0" bottom="0" percent="0" rank="0" text="" dxfId="540">
      <formula>1</formula>
    </cfRule>
    <cfRule type="containsText" priority="126" operator="containsText" aboveAverage="0" equalAverage="0" bottom="0" percent="0" rank="0" text="1" dxfId="541">
      <formula>NOT(ISERROR(SEARCH("1",B38)))</formula>
    </cfRule>
    <cfRule type="containsText" priority="127" operator="containsText" aboveAverage="0" equalAverage="0" bottom="0" percent="0" rank="0" text="1" dxfId="542">
      <formula>NOT(ISERROR(SEARCH("1",B38)))</formula>
    </cfRule>
    <cfRule type="cellIs" priority="128" operator="greaterThan" aboveAverage="0" equalAverage="0" bottom="0" percent="0" rank="0" text="" dxfId="543">
      <formula>1</formula>
    </cfRule>
    <cfRule type="containsText" priority="129" operator="containsText" aboveAverage="0" equalAverage="0" bottom="0" percent="0" rank="0" text="1" dxfId="544">
      <formula>NOT(ISERROR(SEARCH("1",B38)))</formula>
    </cfRule>
    <cfRule type="containsText" priority="130" operator="containsText" aboveAverage="0" equalAverage="0" bottom="0" percent="0" rank="0" text="1" dxfId="545">
      <formula>NOT(ISERROR(SEARCH("1",B38)))</formula>
    </cfRule>
    <cfRule type="cellIs" priority="131" operator="greaterThan" aboveAverage="0" equalAverage="0" bottom="0" percent="0" rank="0" text="" dxfId="546">
      <formula>1</formula>
    </cfRule>
    <cfRule type="containsText" priority="132" operator="containsText" aboveAverage="0" equalAverage="0" bottom="0" percent="0" rank="0" text="1" dxfId="547">
      <formula>NOT(ISERROR(SEARCH("1",B38)))</formula>
    </cfRule>
    <cfRule type="containsText" priority="133" operator="containsText" aboveAverage="0" equalAverage="0" bottom="0" percent="0" rank="0" text="1" dxfId="548">
      <formula>NOT(ISERROR(SEARCH("1",B38)))</formula>
    </cfRule>
    <cfRule type="cellIs" priority="134" operator="greaterThan" aboveAverage="0" equalAverage="0" bottom="0" percent="0" rank="0" text="" dxfId="549">
      <formula>1</formula>
    </cfRule>
    <cfRule type="containsText" priority="135" operator="containsText" aboveAverage="0" equalAverage="0" bottom="0" percent="0" rank="0" text="1" dxfId="550">
      <formula>NOT(ISERROR(SEARCH("1",B38)))</formula>
    </cfRule>
    <cfRule type="containsText" priority="136" operator="containsText" aboveAverage="0" equalAverage="0" bottom="0" percent="0" rank="0" text="1" dxfId="551">
      <formula>NOT(ISERROR(SEARCH("1",B38)))</formula>
    </cfRule>
    <cfRule type="cellIs" priority="137" operator="greaterThan" aboveAverage="0" equalAverage="0" bottom="0" percent="0" rank="0" text="" dxfId="552">
      <formula>1</formula>
    </cfRule>
    <cfRule type="containsText" priority="138" operator="containsText" aboveAverage="0" equalAverage="0" bottom="0" percent="0" rank="0" text="1" dxfId="553">
      <formula>NOT(ISERROR(SEARCH("1",B38)))</formula>
    </cfRule>
    <cfRule type="containsText" priority="139" operator="containsText" aboveAverage="0" equalAverage="0" bottom="0" percent="0" rank="0" text="1" dxfId="554">
      <formula>NOT(ISERROR(SEARCH("1",B38)))</formula>
    </cfRule>
    <cfRule type="cellIs" priority="140" operator="greaterThan" aboveAverage="0" equalAverage="0" bottom="0" percent="0" rank="0" text="" dxfId="555">
      <formula>1</formula>
    </cfRule>
    <cfRule type="containsText" priority="141" operator="containsText" aboveAverage="0" equalAverage="0" bottom="0" percent="0" rank="0" text="1" dxfId="556">
      <formula>NOT(ISERROR(SEARCH("1",B38)))</formula>
    </cfRule>
    <cfRule type="containsText" priority="142" operator="containsText" aboveAverage="0" equalAverage="0" bottom="0" percent="0" rank="0" text="1" dxfId="557">
      <formula>NOT(ISERROR(SEARCH("1",B38)))</formula>
    </cfRule>
    <cfRule type="cellIs" priority="143" operator="greaterThan" aboveAverage="0" equalAverage="0" bottom="0" percent="0" rank="0" text="" dxfId="558">
      <formula>1</formula>
    </cfRule>
    <cfRule type="cellIs" priority="144" operator="equal" aboveAverage="0" equalAverage="0" bottom="0" percent="0" rank="0" text="" dxfId="559">
      <formula>1</formula>
    </cfRule>
    <cfRule type="cellIs" priority="145" operator="greaterThan" aboveAverage="0" equalAverage="0" bottom="0" percent="0" rank="0" text="" dxfId="560">
      <formula>1</formula>
    </cfRule>
    <cfRule type="containsText" priority="146" operator="containsText" aboveAverage="0" equalAverage="0" bottom="0" percent="0" rank="0" text="1" dxfId="561">
      <formula>NOT(ISERROR(SEARCH("1",B38)))</formula>
    </cfRule>
    <cfRule type="containsText" priority="147" operator="containsText" aboveAverage="0" equalAverage="0" bottom="0" percent="0" rank="0" text="1" dxfId="562">
      <formula>NOT(ISERROR(SEARCH("1",B38)))</formula>
    </cfRule>
    <cfRule type="cellIs" priority="148" operator="greaterThan" aboveAverage="0" equalAverage="0" bottom="0" percent="0" rank="0" text="" dxfId="563">
      <formula>1</formula>
    </cfRule>
    <cfRule type="containsText" priority="149" operator="containsText" aboveAverage="0" equalAverage="0" bottom="0" percent="0" rank="0" text="1" dxfId="564">
      <formula>NOT(ISERROR(SEARCH("1",B38)))</formula>
    </cfRule>
    <cfRule type="containsText" priority="150" operator="containsText" aboveAverage="0" equalAverage="0" bottom="0" percent="0" rank="0" text="1" dxfId="565">
      <formula>NOT(ISERROR(SEARCH("1",B38)))</formula>
    </cfRule>
    <cfRule type="cellIs" priority="151" operator="greaterThan" aboveAverage="0" equalAverage="0" bottom="0" percent="0" rank="0" text="" dxfId="566">
      <formula>1</formula>
    </cfRule>
    <cfRule type="cellIs" priority="152" operator="equal" aboveAverage="0" equalAverage="0" bottom="0" percent="0" rank="0" text="" dxfId="567">
      <formula>1</formula>
    </cfRule>
  </conditionalFormatting>
  <conditionalFormatting sqref="B38:AF46">
    <cfRule type="cellIs" priority="153" operator="greaterThan" aboveAverage="0" equalAverage="0" bottom="0" percent="0" rank="0" text="" dxfId="568">
      <formula>1</formula>
    </cfRule>
    <cfRule type="containsText" priority="154" operator="containsText" aboveAverage="0" equalAverage="0" bottom="0" percent="0" rank="0" text="1" dxfId="569">
      <formula>NOT(ISERROR(SEARCH("1",B38)))</formula>
    </cfRule>
    <cfRule type="containsText" priority="155" operator="containsText" aboveAverage="0" equalAverage="0" bottom="0" percent="0" rank="0" text="1" dxfId="570">
      <formula>NOT(ISERROR(SEARCH("1",B38)))</formula>
    </cfRule>
    <cfRule type="cellIs" priority="156" operator="greaterThan" aboveAverage="0" equalAverage="0" bottom="0" percent="0" rank="0" text="" dxfId="571">
      <formula>1</formula>
    </cfRule>
    <cfRule type="containsText" priority="157" operator="containsText" aboveAverage="0" equalAverage="0" bottom="0" percent="0" rank="0" text="1" dxfId="572">
      <formula>NOT(ISERROR(SEARCH("1",B38)))</formula>
    </cfRule>
    <cfRule type="containsText" priority="158" operator="containsText" aboveAverage="0" equalAverage="0" bottom="0" percent="0" rank="0" text="1" dxfId="573">
      <formula>NOT(ISERROR(SEARCH("1",B38)))</formula>
    </cfRule>
    <cfRule type="cellIs" priority="159" operator="greaterThan" aboveAverage="0" equalAverage="0" bottom="0" percent="0" rank="0" text="" dxfId="574">
      <formula>1</formula>
    </cfRule>
    <cfRule type="cellIs" priority="160" operator="equal" aboveAverage="0" equalAverage="0" bottom="0" percent="0" rank="0" text="" dxfId="575">
      <formula>1</formula>
    </cfRule>
    <cfRule type="cellIs" priority="161" operator="greaterThan" aboveAverage="0" equalAverage="0" bottom="0" percent="0" rank="0" text="" dxfId="576">
      <formula>1</formula>
    </cfRule>
    <cfRule type="containsText" priority="162" operator="containsText" aboveAverage="0" equalAverage="0" bottom="0" percent="0" rank="0" text="1" dxfId="577">
      <formula>NOT(ISERROR(SEARCH("1",B38)))</formula>
    </cfRule>
    <cfRule type="containsText" priority="163" operator="containsText" aboveAverage="0" equalAverage="0" bottom="0" percent="0" rank="0" text="1" dxfId="578">
      <formula>NOT(ISERROR(SEARCH("1",B38)))</formula>
    </cfRule>
    <cfRule type="cellIs" priority="164" operator="greaterThan" aboveAverage="0" equalAverage="0" bottom="0" percent="0" rank="0" text="" dxfId="579">
      <formula>1</formula>
    </cfRule>
    <cfRule type="cellIs" priority="165" operator="equal" aboveAverage="0" equalAverage="0" bottom="0" percent="0" rank="0" text="" dxfId="580">
      <formula>1</formula>
    </cfRule>
    <cfRule type="cellIs" priority="166" operator="greaterThan" aboveAverage="0" equalAverage="0" bottom="0" percent="0" rank="0" text="" dxfId="581">
      <formula>1</formula>
    </cfRule>
    <cfRule type="containsText" priority="167" operator="containsText" aboveAverage="0" equalAverage="0" bottom="0" percent="0" rank="0" text="1" dxfId="582">
      <formula>NOT(ISERROR(SEARCH("1",B38)))</formula>
    </cfRule>
    <cfRule type="containsText" priority="168" operator="containsText" aboveAverage="0" equalAverage="0" bottom="0" percent="0" rank="0" text="1" dxfId="583">
      <formula>NOT(ISERROR(SEARCH("1",B38)))</formula>
    </cfRule>
    <cfRule type="cellIs" priority="169" operator="greaterThan" aboveAverage="0" equalAverage="0" bottom="0" percent="0" rank="0" text="" dxfId="584">
      <formula>1</formula>
    </cfRule>
    <cfRule type="cellIs" priority="170" operator="equal" aboveAverage="0" equalAverage="0" bottom="0" percent="0" rank="0" text="" dxfId="585">
      <formula>1</formula>
    </cfRule>
    <cfRule type="cellIs" priority="171" operator="greaterThan" aboveAverage="0" equalAverage="0" bottom="0" percent="0" rank="0" text="" dxfId="586">
      <formula>1</formula>
    </cfRule>
    <cfRule type="containsText" priority="172" operator="containsText" aboveAverage="0" equalAverage="0" bottom="0" percent="0" rank="0" text="1" dxfId="587">
      <formula>NOT(ISERROR(SEARCH("1",B38)))</formula>
    </cfRule>
    <cfRule type="containsText" priority="173" operator="containsText" aboveAverage="0" equalAverage="0" bottom="0" percent="0" rank="0" text="1" dxfId="588">
      <formula>NOT(ISERROR(SEARCH("1",B38)))</formula>
    </cfRule>
    <cfRule type="cellIs" priority="174" operator="greaterThan" aboveAverage="0" equalAverage="0" bottom="0" percent="0" rank="0" text="" dxfId="589">
      <formula>1</formula>
    </cfRule>
    <cfRule type="cellIs" priority="175" operator="equal" aboveAverage="0" equalAverage="0" bottom="0" percent="0" rank="0" text="" dxfId="590">
      <formula>1</formula>
    </cfRule>
    <cfRule type="cellIs" priority="176" operator="greaterThan" aboveAverage="0" equalAverage="0" bottom="0" percent="0" rank="0" text="" dxfId="591">
      <formula>1</formula>
    </cfRule>
    <cfRule type="containsText" priority="177" operator="containsText" aboveAverage="0" equalAverage="0" bottom="0" percent="0" rank="0" text="1" dxfId="592">
      <formula>NOT(ISERROR(SEARCH("1",B38)))</formula>
    </cfRule>
    <cfRule type="containsText" priority="178" operator="containsText" aboveAverage="0" equalAverage="0" bottom="0" percent="0" rank="0" text="1" dxfId="593">
      <formula>NOT(ISERROR(SEARCH("1",B38)))</formula>
    </cfRule>
    <cfRule type="cellIs" priority="179" operator="greaterThan" aboveAverage="0" equalAverage="0" bottom="0" percent="0" rank="0" text="" dxfId="594">
      <formula>1</formula>
    </cfRule>
    <cfRule type="cellIs" priority="180" operator="equal" aboveAverage="0" equalAverage="0" bottom="0" percent="0" rank="0" text="" dxfId="595">
      <formula>1</formula>
    </cfRule>
    <cfRule type="cellIs" priority="181" operator="greaterThan" aboveAverage="0" equalAverage="0" bottom="0" percent="0" rank="0" text="" dxfId="596">
      <formula>1</formula>
    </cfRule>
    <cfRule type="containsText" priority="182" operator="containsText" aboveAverage="0" equalAverage="0" bottom="0" percent="0" rank="0" text="1" dxfId="597">
      <formula>NOT(ISERROR(SEARCH("1",B38)))</formula>
    </cfRule>
    <cfRule type="containsText" priority="183" operator="containsText" aboveAverage="0" equalAverage="0" bottom="0" percent="0" rank="0" text="1" dxfId="598">
      <formula>NOT(ISERROR(SEARCH("1",B38)))</formula>
    </cfRule>
    <cfRule type="cellIs" priority="184" operator="greaterThan" aboveAverage="0" equalAverage="0" bottom="0" percent="0" rank="0" text="" dxfId="599">
      <formula>1</formula>
    </cfRule>
    <cfRule type="cellIs" priority="185" operator="equal" aboveAverage="0" equalAverage="0" bottom="0" percent="0" rank="0" text="" dxfId="600">
      <formula>1</formula>
    </cfRule>
    <cfRule type="cellIs" priority="186" operator="greaterThan" aboveAverage="0" equalAverage="0" bottom="0" percent="0" rank="0" text="" dxfId="601">
      <formula>1</formula>
    </cfRule>
    <cfRule type="containsText" priority="187" operator="containsText" aboveAverage="0" equalAverage="0" bottom="0" percent="0" rank="0" text="1" dxfId="602">
      <formula>NOT(ISERROR(SEARCH("1",B38)))</formula>
    </cfRule>
    <cfRule type="containsText" priority="188" operator="containsText" aboveAverage="0" equalAverage="0" bottom="0" percent="0" rank="0" text="1" dxfId="603">
      <formula>NOT(ISERROR(SEARCH("1",B38)))</formula>
    </cfRule>
    <cfRule type="cellIs" priority="189" operator="greaterThan" aboveAverage="0" equalAverage="0" bottom="0" percent="0" rank="0" text="" dxfId="604">
      <formula>1</formula>
    </cfRule>
    <cfRule type="cellIs" priority="190" operator="equal" aboveAverage="0" equalAverage="0" bottom="0" percent="0" rank="0" text="" dxfId="605">
      <formula>1</formula>
    </cfRule>
    <cfRule type="containsText" priority="191" operator="containsText" aboveAverage="0" equalAverage="0" bottom="0" percent="0" rank="0" text="3" dxfId="606">
      <formula>NOT(ISERROR(SEARCH("3",B38)))</formula>
    </cfRule>
    <cfRule type="cellIs" priority="192" operator="greaterThan" aboveAverage="0" equalAverage="0" bottom="0" percent="0" rank="0" text="" dxfId="607">
      <formula>1</formula>
    </cfRule>
    <cfRule type="cellIs" priority="193" operator="equal" aboveAverage="0" equalAverage="0" bottom="0" percent="0" rank="0" text="" dxfId="608">
      <formula>1</formula>
    </cfRule>
    <cfRule type="cellIs" priority="194" operator="greaterThan" aboveAverage="0" equalAverage="0" bottom="0" percent="0" rank="0" text="" dxfId="609">
      <formula>1</formula>
    </cfRule>
  </conditionalFormatting>
  <conditionalFormatting sqref="V2">
    <cfRule type="containsText" priority="195" operator="containsText" aboveAverage="0" equalAverage="0" bottom="0" percent="0" rank="0" text="OK+" dxfId="610">
      <formula>NOT(ISERROR(SEARCH("OK+",V2)))</formula>
    </cfRule>
    <cfRule type="containsText" priority="196" operator="containsText" aboveAverage="0" equalAverage="0" bottom="0" percent="0" rank="0" text="OK" dxfId="611">
      <formula>NOT(ISERROR(SEARCH("OK",V2)))</formula>
    </cfRule>
  </conditionalFormatting>
  <conditionalFormatting sqref="X2">
    <cfRule type="containsText" priority="197" operator="containsText" aboveAverage="0" equalAverage="0" bottom="0" percent="0" rank="0" text="NO" dxfId="612">
      <formula>NOT(ISERROR(SEARCH("NO",X2)))</formula>
    </cfRule>
  </conditionalFormatting>
  <conditionalFormatting sqref="X2">
    <cfRule type="containsText" priority="198" operator="containsText" aboveAverage="0" equalAverage="0" bottom="0" percent="0" rank="0" text="NO" dxfId="613">
      <formula>NOT(ISERROR(SEARCH("NO",X2)))</formula>
    </cfRule>
  </conditionalFormatting>
  <conditionalFormatting sqref="W2">
    <cfRule type="containsText" priority="199" operator="containsText" aboveAverage="0" equalAverage="0" bottom="0" percent="0" rank="0" text="OK" dxfId="614">
      <formula>NOT(ISERROR(SEARCH("OK",W2)))</formula>
    </cfRule>
  </conditionalFormatting>
  <conditionalFormatting sqref="X2">
    <cfRule type="containsText" priority="200" operator="containsText" aboveAverage="0" equalAverage="0" bottom="0" percent="0" rank="0" text="NO" dxfId="615">
      <formula>NOT(ISERROR(SEARCH("NO",X2)))</formula>
    </cfRule>
  </conditionalFormatting>
  <conditionalFormatting sqref="W2">
    <cfRule type="containsText" priority="201" operator="containsText" aboveAverage="0" equalAverage="0" bottom="0" percent="0" rank="0" text="OK" dxfId="616">
      <formula>NOT(ISERROR(SEARCH("OK",W2)))</formula>
    </cfRule>
  </conditionalFormatting>
  <conditionalFormatting sqref="AG38:AG46">
    <cfRule type="cellIs" priority="202" operator="greaterThan" aboveAverage="0" equalAverage="0" bottom="0" percent="0" rank="0" text="" dxfId="617">
      <formula>$AI$36</formula>
    </cfRule>
    <cfRule type="cellIs" priority="203" operator="lessThan" aboveAverage="0" equalAverage="0" bottom="0" percent="0" rank="0" text="" dxfId="618">
      <formula>$AI$36</formula>
    </cfRule>
    <cfRule type="cellIs" priority="204" operator="equal" aboveAverage="0" equalAverage="0" bottom="0" percent="0" rank="0" text="" dxfId="619">
      <formula>$AI$36</formula>
    </cfRule>
  </conditionalFormatting>
  <conditionalFormatting sqref="V38:AF46">
    <cfRule type="cellIs" priority="205" operator="greaterThan" aboveAverage="0" equalAverage="0" bottom="0" percent="0" rank="0" text="" dxfId="620">
      <formula>1</formula>
    </cfRule>
    <cfRule type="containsText" priority="206" operator="containsText" aboveAverage="0" equalAverage="0" bottom="0" percent="0" rank="0" text="1" dxfId="621">
      <formula>NOT(ISERROR(SEARCH("1",V38)))</formula>
    </cfRule>
    <cfRule type="containsText" priority="207" operator="containsText" aboveAverage="0" equalAverage="0" bottom="0" percent="0" rank="0" text="1" dxfId="622">
      <formula>NOT(ISERROR(SEARCH("1",V38)))</formula>
    </cfRule>
    <cfRule type="cellIs" priority="208" operator="greaterThan" aboveAverage="0" equalAverage="0" bottom="0" percent="0" rank="0" text="" dxfId="623">
      <formula>1</formula>
    </cfRule>
    <cfRule type="cellIs" priority="209" operator="greaterThan" aboveAverage="0" equalAverage="0" bottom="0" percent="0" rank="0" text="" dxfId="624">
      <formula>1</formula>
    </cfRule>
    <cfRule type="containsText" priority="210" operator="containsText" aboveAverage="0" equalAverage="0" bottom="0" percent="0" rank="0" text="1" dxfId="625">
      <formula>NOT(ISERROR(SEARCH("1",V38)))</formula>
    </cfRule>
    <cfRule type="cellIs" priority="211" operator="greaterThan" aboveAverage="0" equalAverage="0" bottom="0" percent="0" rank="0" text="" dxfId="626">
      <formula>1</formula>
    </cfRule>
    <cfRule type="containsText" priority="212" operator="containsText" aboveAverage="0" equalAverage="0" bottom="0" percent="0" rank="0" text="1" dxfId="627">
      <formula>NOT(ISERROR(SEARCH("1",V38)))</formula>
    </cfRule>
    <cfRule type="containsText" priority="213" operator="containsText" aboveAverage="0" equalAverage="0" bottom="0" percent="0" rank="0" text="1" dxfId="628">
      <formula>NOT(ISERROR(SEARCH("1",V38)))</formula>
    </cfRule>
  </conditionalFormatting>
  <conditionalFormatting sqref="C38:Q46">
    <cfRule type="cellIs" priority="214" operator="greaterThan" aboveAverage="0" equalAverage="0" bottom="0" percent="0" rank="0" text="" dxfId="629">
      <formula>1</formula>
    </cfRule>
    <cfRule type="containsText" priority="215" operator="containsText" aboveAverage="0" equalAverage="0" bottom="0" percent="0" rank="0" text="1" dxfId="630">
      <formula>NOT(ISERROR(SEARCH("1",C38)))</formula>
    </cfRule>
    <cfRule type="containsText" priority="216" operator="containsText" aboveAverage="0" equalAverage="0" bottom="0" percent="0" rank="0" text="1" dxfId="631">
      <formula>NOT(ISERROR(SEARCH("1",C38)))</formula>
    </cfRule>
  </conditionalFormatting>
  <conditionalFormatting sqref="C38:U46">
    <cfRule type="cellIs" priority="217" operator="greaterThan" aboveAverage="0" equalAverage="0" bottom="0" percent="0" rank="0" text="" dxfId="632">
      <formula>1</formula>
    </cfRule>
    <cfRule type="containsText" priority="218" operator="containsText" aboveAverage="0" equalAverage="0" bottom="0" percent="0" rank="0" text="1" dxfId="633">
      <formula>NOT(ISERROR(SEARCH("1",C38)))</formula>
    </cfRule>
    <cfRule type="containsText" priority="219" operator="containsText" aboveAverage="0" equalAverage="0" bottom="0" percent="0" rank="0" text="1" dxfId="634">
      <formula>NOT(ISERROR(SEARCH("1",C38)))</formula>
    </cfRule>
    <cfRule type="cellIs" priority="220" operator="greaterThan" aboveAverage="0" equalAverage="0" bottom="0" percent="0" rank="0" text="" dxfId="635">
      <formula>1</formula>
    </cfRule>
    <cfRule type="cellIs" priority="221" operator="greaterThan" aboveAverage="0" equalAverage="0" bottom="0" percent="0" rank="0" text="" dxfId="636">
      <formula>1</formula>
    </cfRule>
    <cfRule type="containsText" priority="222" operator="containsText" aboveAverage="0" equalAverage="0" bottom="0" percent="0" rank="0" text="1" dxfId="637">
      <formula>NOT(ISERROR(SEARCH("1",C38)))</formula>
    </cfRule>
    <cfRule type="cellIs" priority="223" operator="greaterThan" aboveAverage="0" equalAverage="0" bottom="0" percent="0" rank="0" text="" dxfId="638">
      <formula>1</formula>
    </cfRule>
    <cfRule type="containsText" priority="224" operator="containsText" aboveAverage="0" equalAverage="0" bottom="0" percent="0" rank="0" text="1" dxfId="639">
      <formula>NOT(ISERROR(SEARCH("1",C38)))</formula>
    </cfRule>
    <cfRule type="containsText" priority="225" operator="containsText" aboveAverage="0" equalAverage="0" bottom="0" percent="0" rank="0" text="1" dxfId="640">
      <formula>NOT(ISERROR(SEARCH("1",C38)))</formula>
    </cfRule>
  </conditionalFormatting>
  <conditionalFormatting sqref="X34">
    <cfRule type="containsText" priority="226" operator="containsText" aboveAverage="0" equalAverage="0" bottom="0" percent="0" rank="0" text="NO" dxfId="641">
      <formula>NOT(ISERROR(SEARCH("NO",X34)))</formula>
    </cfRule>
  </conditionalFormatting>
  <conditionalFormatting sqref="X34">
    <cfRule type="containsText" priority="227" operator="containsText" aboveAverage="0" equalAverage="0" bottom="0" percent="0" rank="0" text="NO" dxfId="642">
      <formula>NOT(ISERROR(SEARCH("NO",X34)))</formula>
    </cfRule>
  </conditionalFormatting>
  <conditionalFormatting sqref="X34">
    <cfRule type="containsText" priority="228" operator="containsText" aboveAverage="0" equalAverage="0" bottom="0" percent="0" rank="0" text="NO" dxfId="643">
      <formula>NOT(ISERROR(SEARCH("NO",X34)))</formula>
    </cfRule>
  </conditionalFormatting>
  <conditionalFormatting sqref="X34">
    <cfRule type="containsText" priority="229" operator="containsText" aboveAverage="0" equalAverage="0" bottom="0" percent="0" rank="0" text="NO" dxfId="644">
      <formula>NOT(ISERROR(SEARCH("NO",X34)))</formula>
    </cfRule>
  </conditionalFormatting>
  <conditionalFormatting sqref="X20">
    <cfRule type="containsText" priority="230" operator="containsText" aboveAverage="0" equalAverage="0" bottom="0" percent="0" rank="0" text="NO" dxfId="645">
      <formula>NOT(ISERROR(SEARCH("NO",X20)))</formula>
    </cfRule>
  </conditionalFormatting>
  <conditionalFormatting sqref="X20">
    <cfRule type="containsText" priority="231" operator="containsText" aboveAverage="0" equalAverage="0" bottom="0" percent="0" rank="0" text="NO" dxfId="646">
      <formula>NOT(ISERROR(SEARCH("NO",X20)))</formula>
    </cfRule>
  </conditionalFormatting>
  <conditionalFormatting sqref="V2">
    <cfRule type="containsText" priority="232" operator="containsText" aboveAverage="0" equalAverage="0" bottom="0" percent="0" rank="0" text="OK+" dxfId="647">
      <formula>NOT(ISERROR(SEARCH("OK+",V2)))</formula>
    </cfRule>
    <cfRule type="containsText" priority="233" operator="containsText" aboveAverage="0" equalAverage="0" bottom="0" percent="0" rank="0" text="OK" dxfId="648">
      <formula>NOT(ISERROR(SEARCH("OK",V2)))</formula>
    </cfRule>
  </conditionalFormatting>
  <conditionalFormatting sqref="X2">
    <cfRule type="containsText" priority="234" operator="containsText" aboveAverage="0" equalAverage="0" bottom="0" percent="0" rank="0" text="NO" dxfId="649">
      <formula>NOT(ISERROR(SEARCH("NO",X2)))</formula>
    </cfRule>
  </conditionalFormatting>
  <conditionalFormatting sqref="X2">
    <cfRule type="containsText" priority="235" operator="containsText" aboveAverage="0" equalAverage="0" bottom="0" percent="0" rank="0" text="NO" dxfId="650">
      <formula>NOT(ISERROR(SEARCH("NO",X2)))</formula>
    </cfRule>
  </conditionalFormatting>
  <conditionalFormatting sqref="W2">
    <cfRule type="containsText" priority="236" operator="containsText" aboveAverage="0" equalAverage="0" bottom="0" percent="0" rank="0" text="OK" dxfId="651">
      <formula>NOT(ISERROR(SEARCH("OK",W2)))</formula>
    </cfRule>
  </conditionalFormatting>
  <conditionalFormatting sqref="U29">
    <cfRule type="cellIs" priority="237" operator="greaterThan" aboveAverage="0" equalAverage="0" bottom="0" percent="0" rank="0" text="" dxfId="652">
      <formula>24</formula>
    </cfRule>
  </conditionalFormatting>
  <conditionalFormatting sqref="V34">
    <cfRule type="containsText" priority="238" operator="containsText" aboveAverage="0" equalAverage="0" bottom="0" percent="0" rank="0" text="OK+" dxfId="653">
      <formula>NOT(ISERROR(SEARCH("OK+",V34)))</formula>
    </cfRule>
  </conditionalFormatting>
  <conditionalFormatting sqref="X34">
    <cfRule type="containsText" priority="239" operator="containsText" aboveAverage="0" equalAverage="0" bottom="0" percent="0" rank="0" text="NO" dxfId="654">
      <formula>NOT(ISERROR(SEARCH("NO",X34)))</formula>
    </cfRule>
  </conditionalFormatting>
  <conditionalFormatting sqref="X34">
    <cfRule type="containsText" priority="240" operator="containsText" aboveAverage="0" equalAverage="0" bottom="0" percent="0" rank="0" text="NO" dxfId="655">
      <formula>NOT(ISERROR(SEARCH("NO",X34)))</formula>
    </cfRule>
  </conditionalFormatting>
  <conditionalFormatting sqref="W34">
    <cfRule type="containsText" priority="241" operator="containsText" aboveAverage="0" equalAverage="0" bottom="0" percent="0" rank="0" text="OK" dxfId="656">
      <formula>NOT(ISERROR(SEARCH("OK",W34)))</formula>
    </cfRule>
  </conditionalFormatting>
  <conditionalFormatting sqref="W34">
    <cfRule type="containsText" priority="242" operator="containsText" aboveAverage="0" equalAverage="0" bottom="0" percent="0" rank="0" text="OK" dxfId="657">
      <formula>NOT(ISERROR(SEARCH("OK",W34)))</formula>
    </cfRule>
  </conditionalFormatting>
  <conditionalFormatting sqref="AG24:AG32">
    <cfRule type="cellIs" priority="243" operator="greaterThan" aboveAverage="0" equalAverage="0" bottom="0" percent="0" rank="0" text="" dxfId="658">
      <formula>2</formula>
    </cfRule>
    <cfRule type="cellIs" priority="244" operator="lessThan" aboveAverage="0" equalAverage="0" bottom="0" percent="0" rank="0" text="" dxfId="659">
      <formula>2</formula>
    </cfRule>
    <cfRule type="cellIs" priority="245" operator="equal" aboveAverage="0" equalAverage="0" bottom="0" percent="0" rank="0" text="" dxfId="660">
      <formula>2</formula>
    </cfRule>
  </conditionalFormatting>
  <conditionalFormatting sqref="B24:AF32">
    <cfRule type="cellIs" priority="246" operator="greaterThan" aboveAverage="0" equalAverage="0" bottom="0" percent="0" rank="0" text="" dxfId="661">
      <formula>1</formula>
    </cfRule>
  </conditionalFormatting>
  <conditionalFormatting sqref="V20">
    <cfRule type="containsText" priority="247" operator="containsText" aboveAverage="0" equalAverage="0" bottom="0" percent="0" rank="0" text="OK+" dxfId="662">
      <formula>NOT(ISERROR(SEARCH("OK+",V20)))</formula>
    </cfRule>
  </conditionalFormatting>
  <conditionalFormatting sqref="X20">
    <cfRule type="containsText" priority="248" operator="containsText" aboveAverage="0" equalAverage="0" bottom="0" percent="0" rank="0" text="NO" dxfId="663">
      <formula>NOT(ISERROR(SEARCH("NO",X20)))</formula>
    </cfRule>
  </conditionalFormatting>
  <conditionalFormatting sqref="X20">
    <cfRule type="containsText" priority="249" operator="containsText" aboveAverage="0" equalAverage="0" bottom="0" percent="0" rank="0" text="NO" dxfId="664">
      <formula>NOT(ISERROR(SEARCH("NO",X20)))</formula>
    </cfRule>
  </conditionalFormatting>
  <conditionalFormatting sqref="W20">
    <cfRule type="containsText" priority="250" operator="containsText" aboveAverage="0" equalAverage="0" bottom="0" percent="0" rank="0" text="OK" dxfId="665">
      <formula>NOT(ISERROR(SEARCH("OK",W20)))</formula>
    </cfRule>
  </conditionalFormatting>
  <conditionalFormatting sqref="W20">
    <cfRule type="containsText" priority="251" operator="containsText" aboveAverage="0" equalAverage="0" bottom="0" percent="0" rank="0" text="OK" dxfId="666">
      <formula>NOT(ISERROR(SEARCH("OK",W20)))</formula>
    </cfRule>
  </conditionalFormatting>
  <conditionalFormatting sqref="AG10:AG18">
    <cfRule type="cellIs" priority="252" operator="greaterThan" aboveAverage="0" equalAverage="0" bottom="0" percent="0" rank="0" text="" dxfId="667">
      <formula>4</formula>
    </cfRule>
    <cfRule type="cellIs" priority="253" operator="lessThan" aboveAverage="0" equalAverage="0" bottom="0" percent="0" rank="0" text="" dxfId="668">
      <formula>4</formula>
    </cfRule>
    <cfRule type="cellIs" priority="254" operator="equal" aboveAverage="0" equalAverage="0" bottom="0" percent="0" rank="0" text="" dxfId="669">
      <formula>4</formula>
    </cfRule>
  </conditionalFormatting>
  <conditionalFormatting sqref="B10:AF18">
    <cfRule type="cellIs" priority="255" operator="greaterThan" aboveAverage="0" equalAverage="0" bottom="0" percent="0" rank="0" text="" dxfId="670">
      <formula>1</formula>
    </cfRule>
  </conditionalFormatting>
  <conditionalFormatting sqref="V6">
    <cfRule type="containsText" priority="256" operator="containsText" aboveAverage="0" equalAverage="0" bottom="0" percent="0" rank="0" text="OK+" dxfId="671">
      <formula>NOT(ISERROR(SEARCH("OK+",V6)))</formula>
    </cfRule>
  </conditionalFormatting>
  <conditionalFormatting sqref="X6">
    <cfRule type="containsText" priority="257" operator="containsText" aboveAverage="0" equalAverage="0" bottom="0" percent="0" rank="0" text="NO" dxfId="672">
      <formula>NOT(ISERROR(SEARCH("NO",X6)))</formula>
    </cfRule>
  </conditionalFormatting>
  <conditionalFormatting sqref="X6">
    <cfRule type="containsText" priority="258" operator="containsText" aboveAverage="0" equalAverage="0" bottom="0" percent="0" rank="0" text="NO" dxfId="673">
      <formula>NOT(ISERROR(SEARCH("NO",X6)))</formula>
    </cfRule>
  </conditionalFormatting>
  <conditionalFormatting sqref="W6">
    <cfRule type="containsText" priority="259" operator="containsText" aboveAverage="0" equalAverage="0" bottom="0" percent="0" rank="0" text="OK" dxfId="674">
      <formula>NOT(ISERROR(SEARCH("OK",W6)))</formula>
    </cfRule>
  </conditionalFormatting>
  <conditionalFormatting sqref="W6">
    <cfRule type="containsText" priority="260" operator="containsText" aboveAverage="0" equalAverage="0" bottom="0" percent="0" rank="0" text="OK" dxfId="675">
      <formula>NOT(ISERROR(SEARCH("OK",W6)))</formula>
    </cfRule>
  </conditionalFormatting>
  <conditionalFormatting sqref="B24:AF32 B38:AF46 B10:AF18">
    <cfRule type="cellIs" priority="261" operator="greaterThan" aboveAverage="0" equalAverage="0" bottom="0" percent="0" rank="0" text="" dxfId="676">
      <formula>1</formula>
    </cfRule>
  </conditionalFormatting>
  <conditionalFormatting sqref="B24:AF32 C38:AF46 B10:AF18">
    <cfRule type="containsText" priority="262" operator="containsText" aboveAverage="0" equalAverage="0" bottom="0" percent="0" rank="0" text="1" dxfId="677">
      <formula>NOT(ISERROR(SEARCH("1",B10)))</formula>
    </cfRule>
  </conditionalFormatting>
  <conditionalFormatting sqref="X6 X2 AH10:AH18 X20 X34 AH38:AH46 AH24:AH32">
    <cfRule type="containsText" priority="263" operator="containsText" aboveAverage="0" equalAverage="0" bottom="0" percent="0" rank="0" text="NO" dxfId="678">
      <formula>NOT(ISERROR(SEARCH("NO",X2)))</formula>
    </cfRule>
  </conditionalFormatting>
  <conditionalFormatting sqref="W6 W2 W20 W34">
    <cfRule type="containsText" priority="264" operator="containsText" aboveAverage="0" equalAverage="0" bottom="0" percent="0" rank="0" text="OK" dxfId="679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17" man="true" max="16383" min="0"/>
  </rowBreaks>
  <colBreaks count="1" manualBreakCount="1">
    <brk id="16" man="true" max="65535" min="0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52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G26" activeCellId="0" sqref="AG2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4.57"/>
    <col collapsed="false" customWidth="true" hidden="false" outlineLevel="0" max="3" min="3" style="0" width="4.42"/>
    <col collapsed="false" customWidth="true" hidden="false" outlineLevel="0" max="4" min="4" style="0" width="4.14"/>
    <col collapsed="false" customWidth="true" hidden="false" outlineLevel="0" max="6" min="5" style="0" width="4.71"/>
    <col collapsed="false" customWidth="true" hidden="false" outlineLevel="0" max="7" min="7" style="0" width="4.57"/>
    <col collapsed="false" customWidth="true" hidden="false" outlineLevel="0" max="8" min="8" style="0" width="4.71"/>
    <col collapsed="false" customWidth="true" hidden="false" outlineLevel="0" max="9" min="9" style="0" width="4"/>
    <col collapsed="false" customWidth="true" hidden="false" outlineLevel="0" max="10" min="10" style="0" width="4.71"/>
    <col collapsed="false" customWidth="true" hidden="false" outlineLevel="0" max="11" min="11" style="0" width="4.86"/>
    <col collapsed="false" customWidth="true" hidden="false" outlineLevel="0" max="13" min="12" style="0" width="5.57"/>
    <col collapsed="false" customWidth="true" hidden="false" outlineLevel="0" max="14" min="14" style="0" width="4.29"/>
    <col collapsed="false" customWidth="true" hidden="false" outlineLevel="0" max="15" min="15" style="0" width="4.57"/>
    <col collapsed="false" customWidth="true" hidden="false" outlineLevel="0" max="16" min="16" style="0" width="5.71"/>
    <col collapsed="false" customWidth="true" hidden="false" outlineLevel="0" max="17" min="17" style="0" width="5.14"/>
    <col collapsed="false" customWidth="true" hidden="false" outlineLevel="0" max="18" min="18" style="0" width="4.57"/>
    <col collapsed="false" customWidth="true" hidden="false" outlineLevel="0" max="19" min="19" style="0" width="4.29"/>
    <col collapsed="false" customWidth="true" hidden="false" outlineLevel="0" max="21" min="20" style="0" width="4.42"/>
    <col collapsed="false" customWidth="true" hidden="false" outlineLevel="0" max="22" min="22" style="0" width="4.29"/>
    <col collapsed="false" customWidth="true" hidden="false" outlineLevel="0" max="23" min="23" style="0" width="4.42"/>
    <col collapsed="false" customWidth="true" hidden="false" outlineLevel="0" max="24" min="24" style="0" width="4.57"/>
    <col collapsed="false" customWidth="true" hidden="false" outlineLevel="0" max="25" min="25" style="0" width="4.71"/>
    <col collapsed="false" customWidth="true" hidden="false" outlineLevel="0" max="26" min="26" style="0" width="4.57"/>
    <col collapsed="false" customWidth="true" hidden="false" outlineLevel="0" max="27" min="27" style="0" width="4.71"/>
    <col collapsed="false" customWidth="true" hidden="false" outlineLevel="0" max="29" min="28" style="0" width="4.86"/>
    <col collapsed="false" customWidth="true" hidden="false" outlineLevel="0" max="31" min="30" style="0" width="4.42"/>
    <col collapsed="false" customWidth="true" hidden="false" outlineLevel="0" max="33" min="32" style="0" width="4.86"/>
    <col collapsed="false" customWidth="true" hidden="false" outlineLevel="0" max="34" min="34" style="0" width="4.57"/>
    <col collapsed="false" customWidth="true" hidden="false" outlineLevel="0" max="35" min="35" style="0" width="7.29"/>
  </cols>
  <sheetData>
    <row r="1" customFormat="false" ht="15.75" hidden="false" customHeight="false" outlineLevel="0" collapsed="false">
      <c r="A1" s="50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1"/>
      <c r="P2" s="52" t="str">
        <f aca="false">'QUADRO GENERALE'!L15</f>
        <v>GIU</v>
      </c>
      <c r="Q2" s="53" t="n">
        <f aca="false">'QUADRO GENERALE'!L16</f>
        <v>2025</v>
      </c>
      <c r="R2" s="51"/>
      <c r="S2" s="3"/>
      <c r="T2" s="3"/>
      <c r="U2" s="3"/>
      <c r="V2" s="54" t="str">
        <f aca="false">IF(AND(OR(V6="OK+",V22="OK+",V38="OK+"),W2="OK"),"OK+","")</f>
        <v/>
      </c>
      <c r="W2" s="54" t="str">
        <f aca="false">IF(AND(W6="OK",W22="OK",W38="OK"),"OK","")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IF(AND(W6="OK",OR(AG10&gt;4,AG11&gt;4,AG12&gt;4,AG13&gt;4,AG14&gt;4,AG15&gt;4,AG16&gt;4,AG17&gt;4,AG18&gt;4,AG19&gt;4,AG20&gt;4)),"OK+","")</f>
        <v/>
      </c>
      <c r="W6" s="59" t="str">
        <f aca="false">IF(AND(AH10="OK",AH11="OK",AH12="OK",AH13="OK",AH14="OK",AH15="OK",AH16="OK",AH17="OK",AH18="OK",AH19="OK",AH20="OK"),"OK","")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110</v>
      </c>
      <c r="B10" s="20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 t="n">
        <v>2</v>
      </c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9"/>
      <c r="AG10" s="70" t="n">
        <f aca="false">SUM(B10:AF10)</f>
        <v>2</v>
      </c>
      <c r="AH10" s="71" t="str">
        <f aca="false">IF(AG10&gt;=4,"OK","NO")</f>
        <v>NO</v>
      </c>
    </row>
    <row r="11" customFormat="false" ht="15" hidden="false" customHeight="false" outlineLevel="0" collapsed="false">
      <c r="A11" s="67" t="s">
        <v>111</v>
      </c>
      <c r="B11" s="68"/>
      <c r="C11" s="92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9"/>
      <c r="AG11" s="72" t="n">
        <f aca="false">SUM(B11:AF11)</f>
        <v>0</v>
      </c>
      <c r="AH11" s="73" t="str">
        <f aca="false">IF(AG11&gt;=4,"OK","NO")</f>
        <v>NO</v>
      </c>
    </row>
    <row r="12" customFormat="false" ht="15" hidden="false" customHeight="false" outlineLevel="0" collapsed="false">
      <c r="A12" s="67" t="s">
        <v>112</v>
      </c>
      <c r="B12" s="68"/>
      <c r="C12" s="92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20"/>
      <c r="Y12" s="20"/>
      <c r="Z12" s="68"/>
      <c r="AA12" s="68"/>
      <c r="AB12" s="68"/>
      <c r="AC12" s="68"/>
      <c r="AD12" s="20"/>
      <c r="AE12" s="68"/>
      <c r="AF12" s="69"/>
      <c r="AG12" s="72" t="n">
        <f aca="false">SUM(B12:AF12)</f>
        <v>0</v>
      </c>
      <c r="AH12" s="73" t="str">
        <f aca="false">IF(AG12&gt;=4,"OK","NO")</f>
        <v>NO</v>
      </c>
    </row>
    <row r="13" customFormat="false" ht="15" hidden="false" customHeight="false" outlineLevel="0" collapsed="false">
      <c r="A13" s="67" t="s">
        <v>113</v>
      </c>
      <c r="B13" s="68"/>
      <c r="C13" s="92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 t="n">
        <v>2</v>
      </c>
      <c r="R13" s="68"/>
      <c r="S13" s="68"/>
      <c r="T13" s="68" t="n">
        <v>2</v>
      </c>
      <c r="U13" s="68"/>
      <c r="V13" s="68"/>
      <c r="W13" s="20"/>
      <c r="X13" s="68"/>
      <c r="Y13" s="68"/>
      <c r="Z13" s="68"/>
      <c r="AA13" s="68"/>
      <c r="AB13" s="68"/>
      <c r="AC13" s="68"/>
      <c r="AD13" s="68"/>
      <c r="AE13" s="68"/>
      <c r="AF13" s="69"/>
      <c r="AG13" s="72" t="n">
        <f aca="false">SUM(B13:AF13)</f>
        <v>4</v>
      </c>
      <c r="AH13" s="73" t="str">
        <f aca="false">IF(AG13&gt;=4,"OK","NO")</f>
        <v>OK</v>
      </c>
    </row>
    <row r="14" customFormat="false" ht="15" hidden="false" customHeight="false" outlineLevel="0" collapsed="false">
      <c r="A14" s="67" t="s">
        <v>114</v>
      </c>
      <c r="B14" s="68"/>
      <c r="C14" s="92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20"/>
      <c r="X14" s="68"/>
      <c r="Y14" s="68"/>
      <c r="Z14" s="20"/>
      <c r="AA14" s="68"/>
      <c r="AB14" s="68"/>
      <c r="AC14" s="68"/>
      <c r="AD14" s="68"/>
      <c r="AE14" s="68"/>
      <c r="AF14" s="69"/>
      <c r="AG14" s="72" t="n">
        <f aca="false">SUM(B14:AF14)</f>
        <v>0</v>
      </c>
      <c r="AH14" s="73" t="str">
        <f aca="false">IF(AG14&gt;=4,"OK","NO")</f>
        <v>NO</v>
      </c>
    </row>
    <row r="15" customFormat="false" ht="15" hidden="false" customHeight="false" outlineLevel="0" collapsed="false">
      <c r="A15" s="67" t="s">
        <v>115</v>
      </c>
      <c r="B15" s="20"/>
      <c r="C15" s="92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20"/>
      <c r="X15" s="20"/>
      <c r="Y15" s="68"/>
      <c r="Z15" s="68"/>
      <c r="AA15" s="68"/>
      <c r="AB15" s="68"/>
      <c r="AC15" s="68"/>
      <c r="AD15" s="68"/>
      <c r="AE15" s="68"/>
      <c r="AF15" s="69"/>
      <c r="AG15" s="72" t="n">
        <f aca="false">SUM(B15:AF15)</f>
        <v>0</v>
      </c>
      <c r="AH15" s="73" t="str">
        <f aca="false">IF(AG15&gt;=4,"OK","NO")</f>
        <v>NO</v>
      </c>
    </row>
    <row r="16" customFormat="false" ht="15" hidden="false" customHeight="false" outlineLevel="0" collapsed="false">
      <c r="A16" s="67" t="s">
        <v>116</v>
      </c>
      <c r="B16" s="68"/>
      <c r="C16" s="92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9"/>
      <c r="AG16" s="72" t="n">
        <f aca="false">SUM(B16:AF16)</f>
        <v>0</v>
      </c>
      <c r="AH16" s="73" t="str">
        <f aca="false">IF(AG16&gt;=4,"OK","NO")</f>
        <v>NO</v>
      </c>
    </row>
    <row r="17" customFormat="false" ht="15" hidden="false" customHeight="false" outlineLevel="0" collapsed="false">
      <c r="A17" s="67" t="s">
        <v>117</v>
      </c>
      <c r="B17" s="68"/>
      <c r="C17" s="92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20"/>
      <c r="X17" s="68"/>
      <c r="Y17" s="68"/>
      <c r="Z17" s="68"/>
      <c r="AA17" s="68"/>
      <c r="AB17" s="68"/>
      <c r="AC17" s="68"/>
      <c r="AD17" s="68"/>
      <c r="AE17" s="68"/>
      <c r="AF17" s="69"/>
      <c r="AG17" s="72" t="n">
        <f aca="false">SUM(B17:AF17)</f>
        <v>0</v>
      </c>
      <c r="AH17" s="73" t="str">
        <f aca="false">IF(AG17&gt;=4,"OK","NO")</f>
        <v>NO</v>
      </c>
    </row>
    <row r="18" customFormat="false" ht="15" hidden="false" customHeight="false" outlineLevel="0" collapsed="false">
      <c r="A18" s="67" t="s">
        <v>118</v>
      </c>
      <c r="B18" s="68"/>
      <c r="C18" s="92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 t="n">
        <v>2</v>
      </c>
      <c r="R18" s="68"/>
      <c r="S18" s="68"/>
      <c r="T18" s="68" t="n">
        <v>2</v>
      </c>
      <c r="U18" s="68"/>
      <c r="V18" s="68"/>
      <c r="W18" s="20"/>
      <c r="X18" s="20"/>
      <c r="Y18" s="20"/>
      <c r="Z18" s="68"/>
      <c r="AA18" s="68"/>
      <c r="AB18" s="68"/>
      <c r="AC18" s="68"/>
      <c r="AD18" s="68"/>
      <c r="AE18" s="68"/>
      <c r="AF18" s="69"/>
      <c r="AG18" s="72" t="n">
        <f aca="false">SUM(B18:AF18)</f>
        <v>4</v>
      </c>
      <c r="AH18" s="73" t="str">
        <f aca="false">IF(AG18&gt;=4,"OK","NO")</f>
        <v>OK</v>
      </c>
    </row>
    <row r="19" customFormat="false" ht="15" hidden="false" customHeight="false" outlineLevel="0" collapsed="false">
      <c r="A19" s="67" t="s">
        <v>119</v>
      </c>
      <c r="B19" s="68"/>
      <c r="C19" s="92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20"/>
      <c r="AC19" s="20"/>
      <c r="AD19" s="20"/>
      <c r="AE19" s="20"/>
      <c r="AF19" s="69"/>
      <c r="AG19" s="72" t="n">
        <f aca="false">SUM(B19:AF19)</f>
        <v>0</v>
      </c>
      <c r="AH19" s="73" t="str">
        <f aca="false">IF(AG19&gt;=4,"OK","NO")</f>
        <v>NO</v>
      </c>
    </row>
    <row r="20" customFormat="false" ht="15.75" hidden="false" customHeight="false" outlineLevel="0" collapsed="false">
      <c r="A20" s="67" t="s">
        <v>120</v>
      </c>
      <c r="B20" s="68"/>
      <c r="C20" s="92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20"/>
      <c r="AC20" s="20"/>
      <c r="AD20" s="20"/>
      <c r="AE20" s="20"/>
      <c r="AF20" s="69"/>
      <c r="AG20" s="74" t="n">
        <f aca="false">SUM(B20:AF20)</f>
        <v>0</v>
      </c>
      <c r="AH20" s="75" t="str">
        <f aca="false">IF(AG20&gt;=4,"OK","NO")</f>
        <v>NO</v>
      </c>
    </row>
    <row r="21" customFormat="false" ht="15.75" hidden="false" customHeight="false" outlineLevel="0" collapsed="false">
      <c r="A21" s="76"/>
      <c r="C21" s="83"/>
    </row>
    <row r="22" customFormat="false" ht="15.75" hidden="false" customHeight="false" outlineLevel="0" collapsed="false">
      <c r="K22" s="57" t="s">
        <v>65</v>
      </c>
      <c r="L22" s="57"/>
      <c r="M22" s="57"/>
      <c r="N22" s="57"/>
      <c r="O22" s="57"/>
      <c r="P22" s="57"/>
      <c r="Q22" s="57"/>
      <c r="R22" s="57"/>
      <c r="S22" s="57"/>
      <c r="T22" s="57"/>
      <c r="V22" s="58" t="str">
        <f aca="false">IF(AND(W22="OK",OR(AG26&gt;2,AG27&gt;2,AG28&gt;2,AG29&gt;2,AG30&gt;2,AG31&gt;2,AG32&gt;2,AG33&gt;2,AG34&gt;2,AG35&gt;2,AG36&gt;2)),"OK+","")</f>
        <v/>
      </c>
      <c r="W22" s="59" t="str">
        <f aca="false">IF(AND(AH26="OK",AH27="OK",AH28="OK",AH29="OK",AH30="OK",AH31="OK",AH32="OK",AH33="OK",AH34="OK",AH35="OK",AH36="OK"),"OK","")</f>
        <v/>
      </c>
      <c r="X22" s="55" t="str">
        <f aca="false">IF(OR(V22="OK+",W22="OK"),"","NO")</f>
        <v>NO</v>
      </c>
    </row>
    <row r="23" customFormat="false" ht="15" hidden="false" customHeight="false" outlineLevel="0" collapsed="false">
      <c r="E23" s="30"/>
      <c r="F23" s="30"/>
      <c r="G23" s="30"/>
      <c r="H23" s="30"/>
      <c r="I23" s="30"/>
      <c r="J23" s="30"/>
      <c r="K23" s="30"/>
      <c r="L23" s="30"/>
      <c r="M23" s="3"/>
      <c r="N23" s="3"/>
    </row>
    <row r="24" customFormat="false" ht="15" hidden="false" customHeight="false" outlineLevel="0" collapsed="false">
      <c r="A24" s="60" t="s">
        <v>53</v>
      </c>
      <c r="B24" s="61" t="n">
        <v>1</v>
      </c>
      <c r="C24" s="61" t="n">
        <v>2</v>
      </c>
      <c r="D24" s="61" t="n">
        <v>3</v>
      </c>
      <c r="E24" s="61" t="n">
        <v>4</v>
      </c>
      <c r="F24" s="61" t="n">
        <v>5</v>
      </c>
      <c r="G24" s="61" t="n">
        <v>6</v>
      </c>
      <c r="H24" s="61" t="n">
        <v>7</v>
      </c>
      <c r="I24" s="61" t="n">
        <v>8</v>
      </c>
      <c r="J24" s="61" t="n">
        <v>9</v>
      </c>
      <c r="K24" s="61" t="n">
        <v>10</v>
      </c>
      <c r="L24" s="61" t="n">
        <v>11</v>
      </c>
      <c r="M24" s="61" t="n">
        <v>12</v>
      </c>
      <c r="N24" s="61" t="n">
        <v>13</v>
      </c>
      <c r="O24" s="61" t="n">
        <v>14</v>
      </c>
      <c r="P24" s="61" t="n">
        <v>15</v>
      </c>
      <c r="Q24" s="61" t="n">
        <v>16</v>
      </c>
      <c r="R24" s="61" t="n">
        <v>17</v>
      </c>
      <c r="S24" s="61" t="n">
        <v>18</v>
      </c>
      <c r="T24" s="61" t="n">
        <v>19</v>
      </c>
      <c r="U24" s="61" t="n">
        <v>20</v>
      </c>
      <c r="V24" s="61" t="n">
        <v>21</v>
      </c>
      <c r="W24" s="61" t="n">
        <v>22</v>
      </c>
      <c r="X24" s="61" t="n">
        <v>23</v>
      </c>
      <c r="Y24" s="61" t="n">
        <v>24</v>
      </c>
      <c r="Z24" s="61" t="n">
        <v>25</v>
      </c>
      <c r="AA24" s="61" t="n">
        <v>26</v>
      </c>
      <c r="AB24" s="61" t="n">
        <v>27</v>
      </c>
      <c r="AC24" s="61" t="n">
        <v>28</v>
      </c>
      <c r="AD24" s="61" t="n">
        <v>29</v>
      </c>
      <c r="AE24" s="61" t="n">
        <v>30</v>
      </c>
      <c r="AF24" s="61" t="n">
        <v>31</v>
      </c>
    </row>
    <row r="25" customFormat="false" ht="15.75" hidden="false" customHeight="false" outlineLevel="0" collapsed="false">
      <c r="B25" s="90"/>
      <c r="E25" s="9"/>
      <c r="O25" s="30"/>
      <c r="P25" s="30"/>
    </row>
    <row r="26" customFormat="false" ht="15.75" hidden="false" customHeight="false" outlineLevel="0" collapsed="false">
      <c r="A26" s="67" t="s">
        <v>110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5"/>
      <c r="AG26" s="86" t="n">
        <f aca="false">SUM(B26:AF26)</f>
        <v>0</v>
      </c>
      <c r="AH26" s="71" t="str">
        <f aca="false">IF(AG26&gt;=2,"OK","NO")</f>
        <v>NO</v>
      </c>
    </row>
    <row r="27" customFormat="false" ht="15.75" hidden="false" customHeight="false" outlineLevel="0" collapsed="false">
      <c r="A27" s="67" t="s">
        <v>111</v>
      </c>
      <c r="B27" s="84"/>
      <c r="C27" s="87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5"/>
      <c r="AG27" s="88" t="n">
        <f aca="false">SUM(B27:AF27)</f>
        <v>0</v>
      </c>
      <c r="AH27" s="71" t="str">
        <f aca="false">IF(AG27&gt;=2,"OK","NO")</f>
        <v>NO</v>
      </c>
    </row>
    <row r="28" customFormat="false" ht="15.75" hidden="false" customHeight="false" outlineLevel="0" collapsed="false">
      <c r="A28" s="67" t="s">
        <v>112</v>
      </c>
      <c r="B28" s="84"/>
      <c r="C28" s="87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5"/>
      <c r="AG28" s="88" t="n">
        <f aca="false">SUM(B28:AF28)</f>
        <v>0</v>
      </c>
      <c r="AH28" s="71" t="str">
        <f aca="false">IF(AG28&gt;=2,"OK","NO")</f>
        <v>NO</v>
      </c>
    </row>
    <row r="29" customFormat="false" ht="15.75" hidden="false" customHeight="false" outlineLevel="0" collapsed="false">
      <c r="A29" s="67" t="s">
        <v>113</v>
      </c>
      <c r="B29" s="84"/>
      <c r="C29" s="87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 t="n">
        <v>2</v>
      </c>
      <c r="AC29" s="84"/>
      <c r="AD29" s="84"/>
      <c r="AE29" s="84"/>
      <c r="AF29" s="85"/>
      <c r="AG29" s="88" t="n">
        <f aca="false">SUM(B29:AF29)</f>
        <v>2</v>
      </c>
      <c r="AH29" s="71" t="str">
        <f aca="false">IF(AG29&gt;=2,"OK","NO")</f>
        <v>OK</v>
      </c>
    </row>
    <row r="30" customFormat="false" ht="15.75" hidden="false" customHeight="false" outlineLevel="0" collapsed="false">
      <c r="A30" s="67" t="s">
        <v>114</v>
      </c>
      <c r="B30" s="84"/>
      <c r="C30" s="87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5"/>
      <c r="AG30" s="88" t="n">
        <f aca="false">SUM(B30:AF30)</f>
        <v>0</v>
      </c>
      <c r="AH30" s="71" t="str">
        <f aca="false">IF(AG30&gt;=2,"OK","NO")</f>
        <v>NO</v>
      </c>
    </row>
    <row r="31" customFormat="false" ht="15.75" hidden="false" customHeight="false" outlineLevel="0" collapsed="false">
      <c r="A31" s="67" t="s">
        <v>115</v>
      </c>
      <c r="B31" s="84"/>
      <c r="C31" s="87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5"/>
      <c r="AG31" s="88" t="n">
        <f aca="false">SUM(B31:AF31)</f>
        <v>0</v>
      </c>
      <c r="AH31" s="71" t="str">
        <f aca="false">IF(AG31&gt;=2,"OK","NO")</f>
        <v>NO</v>
      </c>
    </row>
    <row r="32" customFormat="false" ht="15.75" hidden="false" customHeight="false" outlineLevel="0" collapsed="false">
      <c r="A32" s="67" t="s">
        <v>116</v>
      </c>
      <c r="B32" s="84"/>
      <c r="C32" s="87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5"/>
      <c r="AG32" s="88" t="n">
        <f aca="false">SUM(B32:AF32)</f>
        <v>0</v>
      </c>
      <c r="AH32" s="71" t="str">
        <f aca="false">IF(AG32&gt;=2,"OK","NO")</f>
        <v>NO</v>
      </c>
    </row>
    <row r="33" customFormat="false" ht="15.75" hidden="false" customHeight="false" outlineLevel="0" collapsed="false">
      <c r="A33" s="67" t="s">
        <v>117</v>
      </c>
      <c r="B33" s="84"/>
      <c r="C33" s="87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5"/>
      <c r="AG33" s="88" t="n">
        <f aca="false">SUM(B33:AF33)</f>
        <v>0</v>
      </c>
      <c r="AH33" s="71" t="str">
        <f aca="false">IF(AG33&gt;=2,"OK","NO")</f>
        <v>NO</v>
      </c>
    </row>
    <row r="34" customFormat="false" ht="15.75" hidden="false" customHeight="false" outlineLevel="0" collapsed="false">
      <c r="A34" s="67" t="s">
        <v>118</v>
      </c>
      <c r="B34" s="84"/>
      <c r="C34" s="87"/>
      <c r="D34" s="84"/>
      <c r="E34" s="84"/>
      <c r="F34" s="84"/>
      <c r="G34" s="84"/>
      <c r="H34" s="84"/>
      <c r="I34" s="84"/>
      <c r="J34" s="84"/>
      <c r="K34" s="84"/>
      <c r="L34" s="84"/>
      <c r="M34" s="84" t="n">
        <v>1</v>
      </c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5"/>
      <c r="AG34" s="88" t="n">
        <f aca="false">SUM(B34:AF34)</f>
        <v>1</v>
      </c>
      <c r="AH34" s="71" t="str">
        <f aca="false">IF(AG34&gt;=2,"OK","NO")</f>
        <v>NO</v>
      </c>
    </row>
    <row r="35" customFormat="false" ht="15.75" hidden="false" customHeight="false" outlineLevel="0" collapsed="false">
      <c r="A35" s="67" t="s">
        <v>119</v>
      </c>
      <c r="B35" s="84"/>
      <c r="C35" s="87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5"/>
      <c r="AG35" s="88" t="n">
        <f aca="false">SUM(B35:AF35)</f>
        <v>0</v>
      </c>
      <c r="AH35" s="71" t="str">
        <f aca="false">IF(AG35&gt;=2,"OK","NO")</f>
        <v>NO</v>
      </c>
    </row>
    <row r="36" customFormat="false" ht="15.75" hidden="false" customHeight="false" outlineLevel="0" collapsed="false">
      <c r="A36" s="67" t="s">
        <v>120</v>
      </c>
      <c r="B36" s="84"/>
      <c r="C36" s="87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5"/>
      <c r="AG36" s="45" t="n">
        <f aca="false">SUM(B36:AF36)</f>
        <v>0</v>
      </c>
      <c r="AH36" s="71" t="str">
        <f aca="false">IF(AG36&gt;=2,"OK","NO")</f>
        <v>NO</v>
      </c>
    </row>
    <row r="37" customFormat="false" ht="15.75" hidden="false" customHeight="false" outlineLevel="0" collapsed="false"/>
    <row r="38" customFormat="false" ht="15.75" hidden="false" customHeight="false" outlineLevel="0" collapsed="false">
      <c r="A38" s="76"/>
      <c r="K38" s="57" t="s">
        <v>66</v>
      </c>
      <c r="L38" s="57"/>
      <c r="M38" s="57"/>
      <c r="N38" s="57"/>
      <c r="O38" s="57"/>
      <c r="P38" s="57"/>
      <c r="Q38" s="57"/>
      <c r="R38" s="57"/>
      <c r="S38" s="57"/>
      <c r="T38" s="57"/>
      <c r="V38" s="55" t="str">
        <f aca="false">IF(AND(W38="OK",OR(AG42&gt;8,AG43&gt;8,AG44&gt;8,AG45&gt;8,AG46&gt;8,AG47&gt;8,AG48&gt;8,AG49&gt;8,AG50&gt;8,AG51&gt;8,AG52&gt;8)),"OK+","")</f>
        <v>OK+</v>
      </c>
      <c r="W38" s="78" t="str">
        <f aca="false">IF(AND(AH42="OK",AH43="OK",AH44="OK",AH45="OK",AH46="OK",AH47="OK",AH48="OK",AH49="OK",AH50="OK",AH51="OK",AH52="OK"),"OK","")</f>
        <v>OK</v>
      </c>
      <c r="X38" s="55" t="str">
        <f aca="false">IF(OR(V38="OK+",W38="OK"),"","NO")</f>
        <v/>
      </c>
    </row>
    <row r="39" customFormat="false" ht="15" hidden="false" customHeight="false" outlineLevel="0" collapsed="false">
      <c r="E39" s="30"/>
      <c r="F39" s="30"/>
      <c r="G39" s="30"/>
      <c r="H39" s="30"/>
      <c r="I39" s="30"/>
      <c r="J39" s="30"/>
      <c r="K39" s="30"/>
      <c r="L39" s="30"/>
      <c r="M39" s="3"/>
      <c r="N39" s="3"/>
      <c r="AG39" s="30" t="s">
        <v>52</v>
      </c>
    </row>
    <row r="40" customFormat="false" ht="15" hidden="false" customHeight="false" outlineLevel="0" collapsed="false">
      <c r="A40" s="60" t="s">
        <v>53</v>
      </c>
      <c r="B40" s="89" t="n">
        <v>1</v>
      </c>
      <c r="C40" s="89" t="n">
        <v>2</v>
      </c>
      <c r="D40" s="61" t="n">
        <v>3</v>
      </c>
      <c r="E40" s="61" t="n">
        <v>4</v>
      </c>
      <c r="F40" s="61" t="n">
        <v>5</v>
      </c>
      <c r="G40" s="61" t="n">
        <v>6</v>
      </c>
      <c r="H40" s="61" t="n">
        <v>7</v>
      </c>
      <c r="I40" s="61" t="n">
        <v>8</v>
      </c>
      <c r="J40" s="61" t="n">
        <v>9</v>
      </c>
      <c r="K40" s="61" t="n">
        <v>10</v>
      </c>
      <c r="L40" s="61" t="n">
        <v>11</v>
      </c>
      <c r="M40" s="61" t="n">
        <v>12</v>
      </c>
      <c r="N40" s="61" t="n">
        <v>13</v>
      </c>
      <c r="O40" s="61" t="n">
        <v>14</v>
      </c>
      <c r="P40" s="61" t="n">
        <v>15</v>
      </c>
      <c r="Q40" s="61" t="n">
        <v>16</v>
      </c>
      <c r="R40" s="61" t="n">
        <v>17</v>
      </c>
      <c r="S40" s="61" t="n">
        <v>18</v>
      </c>
      <c r="T40" s="61" t="n">
        <v>19</v>
      </c>
      <c r="U40" s="61" t="n">
        <v>20</v>
      </c>
      <c r="V40" s="61" t="n">
        <v>21</v>
      </c>
      <c r="W40" s="61" t="n">
        <v>22</v>
      </c>
      <c r="X40" s="61" t="n">
        <v>23</v>
      </c>
      <c r="Y40" s="61" t="n">
        <v>24</v>
      </c>
      <c r="Z40" s="61" t="n">
        <v>25</v>
      </c>
      <c r="AA40" s="61" t="n">
        <v>26</v>
      </c>
      <c r="AB40" s="61" t="n">
        <v>27</v>
      </c>
      <c r="AC40" s="61" t="n">
        <v>28</v>
      </c>
      <c r="AD40" s="61" t="n">
        <v>29</v>
      </c>
      <c r="AE40" s="61" t="n">
        <v>30</v>
      </c>
      <c r="AF40" s="61" t="n">
        <v>31</v>
      </c>
      <c r="AG40" s="12"/>
      <c r="AH40" s="12"/>
    </row>
    <row r="41" customFormat="false" ht="15.75" hidden="false" customHeight="false" outlineLevel="0" collapsed="false">
      <c r="B41" s="90"/>
      <c r="E41" s="9"/>
      <c r="O41" s="30"/>
      <c r="P41" s="30"/>
    </row>
    <row r="42" customFormat="false" ht="15" hidden="false" customHeight="false" outlineLevel="0" collapsed="false">
      <c r="A42" s="67" t="s">
        <v>110</v>
      </c>
      <c r="B42" s="20"/>
      <c r="C42" s="68"/>
      <c r="D42" s="68" t="n">
        <v>1</v>
      </c>
      <c r="E42" s="68" t="n">
        <v>1</v>
      </c>
      <c r="F42" s="68" t="n">
        <v>1</v>
      </c>
      <c r="G42" s="68" t="n">
        <v>1</v>
      </c>
      <c r="H42" s="68" t="n">
        <v>1</v>
      </c>
      <c r="I42" s="68"/>
      <c r="J42" s="68" t="n">
        <v>1</v>
      </c>
      <c r="K42" s="68" t="n">
        <v>1</v>
      </c>
      <c r="L42" s="68" t="n">
        <v>1</v>
      </c>
      <c r="M42" s="68" t="n">
        <v>1</v>
      </c>
      <c r="N42" s="68" t="n">
        <v>1</v>
      </c>
      <c r="O42" s="68" t="n">
        <v>1</v>
      </c>
      <c r="P42" s="68"/>
      <c r="Q42" s="68" t="n">
        <v>1</v>
      </c>
      <c r="R42" s="68" t="n">
        <v>1</v>
      </c>
      <c r="S42" s="68" t="n">
        <v>1</v>
      </c>
      <c r="T42" s="68" t="n">
        <v>1</v>
      </c>
      <c r="U42" s="68" t="n">
        <v>1</v>
      </c>
      <c r="V42" s="68" t="n">
        <v>1</v>
      </c>
      <c r="W42" s="68"/>
      <c r="X42" s="68" t="n">
        <v>1</v>
      </c>
      <c r="Y42" s="68" t="n">
        <v>1</v>
      </c>
      <c r="Z42" s="68" t="n">
        <v>1</v>
      </c>
      <c r="AA42" s="68" t="n">
        <v>1</v>
      </c>
      <c r="AB42" s="68" t="n">
        <v>1</v>
      </c>
      <c r="AC42" s="68" t="n">
        <v>1</v>
      </c>
      <c r="AD42" s="68"/>
      <c r="AE42" s="68" t="n">
        <v>1</v>
      </c>
      <c r="AF42" s="68" t="n">
        <v>1</v>
      </c>
      <c r="AG42" s="70" t="n">
        <f aca="false">SUM(B42:AF42)</f>
        <v>25</v>
      </c>
      <c r="AH42" s="71" t="str">
        <f aca="false">IF(AG42&gt;=8,"OK","NO")</f>
        <v>OK</v>
      </c>
    </row>
    <row r="43" customFormat="false" ht="15" hidden="false" customHeight="false" outlineLevel="0" collapsed="false">
      <c r="A43" s="67" t="s">
        <v>111</v>
      </c>
      <c r="B43" s="20"/>
      <c r="C43" s="68"/>
      <c r="D43" s="68" t="n">
        <v>1</v>
      </c>
      <c r="E43" s="68" t="n">
        <v>1</v>
      </c>
      <c r="F43" s="68" t="n">
        <v>1</v>
      </c>
      <c r="G43" s="68" t="n">
        <v>1</v>
      </c>
      <c r="H43" s="68" t="n">
        <v>1</v>
      </c>
      <c r="I43" s="68"/>
      <c r="J43" s="68" t="n">
        <v>1</v>
      </c>
      <c r="K43" s="68" t="n">
        <v>1</v>
      </c>
      <c r="L43" s="68" t="n">
        <v>1</v>
      </c>
      <c r="M43" s="68" t="n">
        <v>1</v>
      </c>
      <c r="N43" s="68" t="n">
        <v>1</v>
      </c>
      <c r="O43" s="68" t="n">
        <v>1</v>
      </c>
      <c r="P43" s="68"/>
      <c r="Q43" s="68" t="n">
        <v>1</v>
      </c>
      <c r="R43" s="68" t="n">
        <v>1</v>
      </c>
      <c r="S43" s="68" t="n">
        <v>1</v>
      </c>
      <c r="T43" s="68" t="n">
        <v>1</v>
      </c>
      <c r="U43" s="68" t="n">
        <v>1</v>
      </c>
      <c r="V43" s="68" t="n">
        <v>1</v>
      </c>
      <c r="W43" s="68"/>
      <c r="X43" s="68" t="n">
        <v>1</v>
      </c>
      <c r="Y43" s="68" t="n">
        <v>1</v>
      </c>
      <c r="Z43" s="68" t="n">
        <v>1</v>
      </c>
      <c r="AA43" s="68" t="n">
        <v>1</v>
      </c>
      <c r="AB43" s="68" t="n">
        <v>1</v>
      </c>
      <c r="AC43" s="68" t="n">
        <v>1</v>
      </c>
      <c r="AD43" s="68"/>
      <c r="AE43" s="68" t="n">
        <v>1</v>
      </c>
      <c r="AF43" s="68" t="n">
        <v>1</v>
      </c>
      <c r="AG43" s="72" t="n">
        <f aca="false">SUM(B43:AF43)</f>
        <v>25</v>
      </c>
      <c r="AH43" s="73" t="str">
        <f aca="false">IF(AG43&gt;=8,"OK","NO")</f>
        <v>OK</v>
      </c>
    </row>
    <row r="44" customFormat="false" ht="15" hidden="false" customHeight="false" outlineLevel="0" collapsed="false">
      <c r="A44" s="67" t="s">
        <v>112</v>
      </c>
      <c r="B44" s="20"/>
      <c r="C44" s="68"/>
      <c r="D44" s="68" t="n">
        <v>1</v>
      </c>
      <c r="E44" s="68" t="n">
        <v>1</v>
      </c>
      <c r="F44" s="68" t="n">
        <v>1</v>
      </c>
      <c r="G44" s="68" t="n">
        <v>1</v>
      </c>
      <c r="H44" s="68" t="n">
        <v>1</v>
      </c>
      <c r="I44" s="68"/>
      <c r="J44" s="68" t="n">
        <v>1</v>
      </c>
      <c r="K44" s="68" t="n">
        <v>1</v>
      </c>
      <c r="L44" s="68" t="n">
        <v>1</v>
      </c>
      <c r="M44" s="68" t="n">
        <v>1</v>
      </c>
      <c r="N44" s="68" t="n">
        <v>1</v>
      </c>
      <c r="O44" s="68" t="n">
        <v>1</v>
      </c>
      <c r="P44" s="68"/>
      <c r="Q44" s="68" t="n">
        <v>1</v>
      </c>
      <c r="R44" s="68" t="n">
        <v>1</v>
      </c>
      <c r="S44" s="68" t="n">
        <v>1</v>
      </c>
      <c r="T44" s="68" t="n">
        <v>1</v>
      </c>
      <c r="U44" s="68" t="n">
        <v>1</v>
      </c>
      <c r="V44" s="68" t="n">
        <v>1</v>
      </c>
      <c r="W44" s="68"/>
      <c r="X44" s="68" t="n">
        <v>1</v>
      </c>
      <c r="Y44" s="68" t="n">
        <v>1</v>
      </c>
      <c r="Z44" s="68" t="n">
        <v>1</v>
      </c>
      <c r="AA44" s="68" t="n">
        <v>1</v>
      </c>
      <c r="AB44" s="68" t="n">
        <v>1</v>
      </c>
      <c r="AC44" s="68" t="n">
        <v>1</v>
      </c>
      <c r="AD44" s="68"/>
      <c r="AE44" s="68" t="n">
        <v>1</v>
      </c>
      <c r="AF44" s="68" t="n">
        <v>1</v>
      </c>
      <c r="AG44" s="72" t="n">
        <f aca="false">SUM(B44:AF44)</f>
        <v>25</v>
      </c>
      <c r="AH44" s="73" t="str">
        <f aca="false">IF(AG44&gt;=8,"OK","NO")</f>
        <v>OK</v>
      </c>
    </row>
    <row r="45" customFormat="false" ht="15" hidden="false" customHeight="false" outlineLevel="0" collapsed="false">
      <c r="A45" s="67" t="s">
        <v>113</v>
      </c>
      <c r="B45" s="20"/>
      <c r="C45" s="68"/>
      <c r="D45" s="68" t="n">
        <v>1</v>
      </c>
      <c r="E45" s="68" t="n">
        <v>1</v>
      </c>
      <c r="F45" s="68" t="n">
        <v>1</v>
      </c>
      <c r="G45" s="68" t="n">
        <v>1</v>
      </c>
      <c r="H45" s="68" t="n">
        <v>1</v>
      </c>
      <c r="I45" s="68"/>
      <c r="J45" s="68" t="n">
        <v>1</v>
      </c>
      <c r="K45" s="68" t="n">
        <v>1</v>
      </c>
      <c r="L45" s="68" t="n">
        <v>1</v>
      </c>
      <c r="M45" s="68" t="n">
        <v>1</v>
      </c>
      <c r="N45" s="68" t="n">
        <v>1</v>
      </c>
      <c r="O45" s="68" t="n">
        <v>1</v>
      </c>
      <c r="P45" s="68"/>
      <c r="Q45" s="68" t="n">
        <v>1</v>
      </c>
      <c r="R45" s="68" t="n">
        <v>1</v>
      </c>
      <c r="S45" s="68" t="n">
        <v>1</v>
      </c>
      <c r="T45" s="68" t="n">
        <v>1</v>
      </c>
      <c r="U45" s="68" t="n">
        <v>1</v>
      </c>
      <c r="V45" s="68" t="n">
        <v>1</v>
      </c>
      <c r="W45" s="68"/>
      <c r="X45" s="68" t="n">
        <v>1</v>
      </c>
      <c r="Y45" s="68" t="n">
        <v>1</v>
      </c>
      <c r="Z45" s="68" t="n">
        <v>1</v>
      </c>
      <c r="AA45" s="68" t="n">
        <v>1</v>
      </c>
      <c r="AB45" s="68" t="n">
        <v>1</v>
      </c>
      <c r="AC45" s="68" t="n">
        <v>1</v>
      </c>
      <c r="AD45" s="68"/>
      <c r="AE45" s="68" t="n">
        <v>1</v>
      </c>
      <c r="AF45" s="68" t="n">
        <v>1</v>
      </c>
      <c r="AG45" s="72" t="n">
        <f aca="false">SUM(B45:AF45)</f>
        <v>25</v>
      </c>
      <c r="AH45" s="73" t="str">
        <f aca="false">IF(AG45&gt;=8,"OK","NO")</f>
        <v>OK</v>
      </c>
    </row>
    <row r="46" customFormat="false" ht="15" hidden="false" customHeight="false" outlineLevel="0" collapsed="false">
      <c r="A46" s="67" t="s">
        <v>114</v>
      </c>
      <c r="B46" s="20"/>
      <c r="C46" s="68"/>
      <c r="D46" s="68" t="n">
        <v>1</v>
      </c>
      <c r="E46" s="68" t="n">
        <v>1</v>
      </c>
      <c r="F46" s="68" t="n">
        <v>1</v>
      </c>
      <c r="G46" s="68" t="n">
        <v>1</v>
      </c>
      <c r="H46" s="68" t="n">
        <v>1</v>
      </c>
      <c r="I46" s="68"/>
      <c r="J46" s="68" t="n">
        <v>1</v>
      </c>
      <c r="K46" s="68" t="n">
        <v>1</v>
      </c>
      <c r="L46" s="68" t="n">
        <v>1</v>
      </c>
      <c r="M46" s="68" t="n">
        <v>1</v>
      </c>
      <c r="N46" s="68" t="n">
        <v>1</v>
      </c>
      <c r="O46" s="68" t="n">
        <v>1</v>
      </c>
      <c r="P46" s="68"/>
      <c r="Q46" s="68" t="n">
        <v>1</v>
      </c>
      <c r="R46" s="68" t="n">
        <v>1</v>
      </c>
      <c r="S46" s="68" t="n">
        <v>1</v>
      </c>
      <c r="T46" s="68" t="n">
        <v>1</v>
      </c>
      <c r="U46" s="68" t="n">
        <v>1</v>
      </c>
      <c r="V46" s="68" t="n">
        <v>1</v>
      </c>
      <c r="W46" s="68"/>
      <c r="X46" s="68" t="n">
        <v>1</v>
      </c>
      <c r="Y46" s="68" t="n">
        <v>1</v>
      </c>
      <c r="Z46" s="68" t="n">
        <v>1</v>
      </c>
      <c r="AA46" s="68" t="n">
        <v>1</v>
      </c>
      <c r="AB46" s="68" t="n">
        <v>1</v>
      </c>
      <c r="AC46" s="68" t="n">
        <v>1</v>
      </c>
      <c r="AD46" s="68"/>
      <c r="AE46" s="68" t="n">
        <v>1</v>
      </c>
      <c r="AF46" s="68" t="n">
        <v>1</v>
      </c>
      <c r="AG46" s="72" t="n">
        <f aca="false">SUM(B46:AF46)</f>
        <v>25</v>
      </c>
      <c r="AH46" s="73" t="str">
        <f aca="false">IF(AG46&gt;=8,"OK","NO")</f>
        <v>OK</v>
      </c>
    </row>
    <row r="47" customFormat="false" ht="15" hidden="false" customHeight="false" outlineLevel="0" collapsed="false">
      <c r="A47" s="67" t="s">
        <v>115</v>
      </c>
      <c r="B47" s="20"/>
      <c r="C47" s="68"/>
      <c r="D47" s="68" t="n">
        <v>1</v>
      </c>
      <c r="E47" s="68" t="n">
        <v>1</v>
      </c>
      <c r="F47" s="68" t="n">
        <v>1</v>
      </c>
      <c r="G47" s="68" t="n">
        <v>1</v>
      </c>
      <c r="H47" s="68" t="n">
        <v>1</v>
      </c>
      <c r="I47" s="68"/>
      <c r="J47" s="68" t="n">
        <v>1</v>
      </c>
      <c r="K47" s="68" t="n">
        <v>1</v>
      </c>
      <c r="L47" s="68" t="n">
        <v>1</v>
      </c>
      <c r="M47" s="68" t="n">
        <v>1</v>
      </c>
      <c r="N47" s="68" t="n">
        <v>1</v>
      </c>
      <c r="O47" s="68" t="n">
        <v>1</v>
      </c>
      <c r="P47" s="68"/>
      <c r="Q47" s="68" t="n">
        <v>1</v>
      </c>
      <c r="R47" s="68" t="n">
        <v>1</v>
      </c>
      <c r="S47" s="68" t="n">
        <v>1</v>
      </c>
      <c r="T47" s="68" t="n">
        <v>1</v>
      </c>
      <c r="U47" s="68" t="n">
        <v>1</v>
      </c>
      <c r="V47" s="68" t="n">
        <v>1</v>
      </c>
      <c r="W47" s="68"/>
      <c r="X47" s="68" t="n">
        <v>1</v>
      </c>
      <c r="Y47" s="68" t="n">
        <v>1</v>
      </c>
      <c r="Z47" s="68" t="n">
        <v>1</v>
      </c>
      <c r="AA47" s="68" t="n">
        <v>1</v>
      </c>
      <c r="AB47" s="68" t="n">
        <v>1</v>
      </c>
      <c r="AC47" s="68" t="n">
        <v>1</v>
      </c>
      <c r="AD47" s="68"/>
      <c r="AE47" s="68" t="n">
        <v>1</v>
      </c>
      <c r="AF47" s="68" t="n">
        <v>1</v>
      </c>
      <c r="AG47" s="72" t="n">
        <f aca="false">SUM(B47:AF47)</f>
        <v>25</v>
      </c>
      <c r="AH47" s="73" t="str">
        <f aca="false">IF(AG47&gt;=8,"OK","NO")</f>
        <v>OK</v>
      </c>
    </row>
    <row r="48" customFormat="false" ht="15" hidden="false" customHeight="false" outlineLevel="0" collapsed="false">
      <c r="A48" s="67" t="s">
        <v>116</v>
      </c>
      <c r="B48" s="20"/>
      <c r="C48" s="68"/>
      <c r="D48" s="68" t="n">
        <v>1</v>
      </c>
      <c r="E48" s="68" t="n">
        <v>1</v>
      </c>
      <c r="F48" s="68" t="n">
        <v>1</v>
      </c>
      <c r="G48" s="68" t="n">
        <v>1</v>
      </c>
      <c r="H48" s="68" t="n">
        <v>1</v>
      </c>
      <c r="I48" s="68"/>
      <c r="J48" s="68" t="n">
        <v>1</v>
      </c>
      <c r="K48" s="68" t="n">
        <v>1</v>
      </c>
      <c r="L48" s="68" t="n">
        <v>1</v>
      </c>
      <c r="M48" s="68" t="n">
        <v>1</v>
      </c>
      <c r="N48" s="68" t="n">
        <v>1</v>
      </c>
      <c r="O48" s="68" t="n">
        <v>1</v>
      </c>
      <c r="P48" s="68"/>
      <c r="Q48" s="68" t="n">
        <v>1</v>
      </c>
      <c r="R48" s="68" t="n">
        <v>1</v>
      </c>
      <c r="S48" s="68" t="n">
        <v>1</v>
      </c>
      <c r="T48" s="68" t="n">
        <v>1</v>
      </c>
      <c r="U48" s="68" t="n">
        <v>1</v>
      </c>
      <c r="V48" s="68" t="n">
        <v>1</v>
      </c>
      <c r="W48" s="68"/>
      <c r="X48" s="68" t="n">
        <v>1</v>
      </c>
      <c r="Y48" s="68" t="n">
        <v>1</v>
      </c>
      <c r="Z48" s="68" t="n">
        <v>1</v>
      </c>
      <c r="AA48" s="68" t="n">
        <v>1</v>
      </c>
      <c r="AB48" s="68" t="n">
        <v>1</v>
      </c>
      <c r="AC48" s="68" t="n">
        <v>1</v>
      </c>
      <c r="AD48" s="68"/>
      <c r="AE48" s="68" t="n">
        <v>1</v>
      </c>
      <c r="AF48" s="68" t="n">
        <v>1</v>
      </c>
      <c r="AG48" s="72" t="n">
        <f aca="false">SUM(B48:AF48)</f>
        <v>25</v>
      </c>
      <c r="AH48" s="73" t="str">
        <f aca="false">IF(AG48&gt;=8,"OK","NO")</f>
        <v>OK</v>
      </c>
    </row>
    <row r="49" customFormat="false" ht="15" hidden="false" customHeight="false" outlineLevel="0" collapsed="false">
      <c r="A49" s="67" t="s">
        <v>117</v>
      </c>
      <c r="B49" s="20"/>
      <c r="C49" s="68"/>
      <c r="D49" s="68" t="n">
        <v>1</v>
      </c>
      <c r="E49" s="68" t="n">
        <v>1</v>
      </c>
      <c r="F49" s="68" t="n">
        <v>1</v>
      </c>
      <c r="G49" s="68" t="n">
        <v>1</v>
      </c>
      <c r="H49" s="68" t="n">
        <v>1</v>
      </c>
      <c r="I49" s="68"/>
      <c r="J49" s="68" t="n">
        <v>1</v>
      </c>
      <c r="K49" s="68" t="n">
        <v>1</v>
      </c>
      <c r="L49" s="68" t="n">
        <v>1</v>
      </c>
      <c r="M49" s="68" t="n">
        <v>1</v>
      </c>
      <c r="N49" s="68" t="n">
        <v>1</v>
      </c>
      <c r="O49" s="68" t="n">
        <v>1</v>
      </c>
      <c r="P49" s="68"/>
      <c r="Q49" s="68" t="n">
        <v>1</v>
      </c>
      <c r="R49" s="68" t="n">
        <v>1</v>
      </c>
      <c r="S49" s="68" t="n">
        <v>1</v>
      </c>
      <c r="T49" s="68" t="n">
        <v>1</v>
      </c>
      <c r="U49" s="68" t="n">
        <v>1</v>
      </c>
      <c r="V49" s="68" t="n">
        <v>1</v>
      </c>
      <c r="W49" s="68"/>
      <c r="X49" s="68" t="n">
        <v>1</v>
      </c>
      <c r="Y49" s="68" t="n">
        <v>1</v>
      </c>
      <c r="Z49" s="68" t="n">
        <v>1</v>
      </c>
      <c r="AA49" s="68" t="n">
        <v>1</v>
      </c>
      <c r="AB49" s="68" t="n">
        <v>1</v>
      </c>
      <c r="AC49" s="68" t="n">
        <v>1</v>
      </c>
      <c r="AD49" s="68"/>
      <c r="AE49" s="68" t="n">
        <v>1</v>
      </c>
      <c r="AF49" s="68" t="n">
        <v>1</v>
      </c>
      <c r="AG49" s="72" t="n">
        <f aca="false">SUM(B49:AF49)</f>
        <v>25</v>
      </c>
      <c r="AH49" s="73" t="str">
        <f aca="false">IF(AG49&gt;=8,"OK","NO")</f>
        <v>OK</v>
      </c>
    </row>
    <row r="50" customFormat="false" ht="15" hidden="false" customHeight="false" outlineLevel="0" collapsed="false">
      <c r="A50" s="67" t="s">
        <v>118</v>
      </c>
      <c r="B50" s="20"/>
      <c r="C50" s="68"/>
      <c r="D50" s="68" t="n">
        <v>1</v>
      </c>
      <c r="E50" s="68" t="n">
        <v>1</v>
      </c>
      <c r="F50" s="68" t="n">
        <v>1</v>
      </c>
      <c r="G50" s="68" t="n">
        <v>1</v>
      </c>
      <c r="H50" s="68" t="n">
        <v>1</v>
      </c>
      <c r="I50" s="68"/>
      <c r="J50" s="68" t="n">
        <v>1</v>
      </c>
      <c r="K50" s="68" t="n">
        <v>1</v>
      </c>
      <c r="L50" s="68" t="n">
        <v>1</v>
      </c>
      <c r="M50" s="68" t="n">
        <v>1</v>
      </c>
      <c r="N50" s="68" t="n">
        <v>1</v>
      </c>
      <c r="O50" s="68" t="n">
        <v>1</v>
      </c>
      <c r="P50" s="68"/>
      <c r="Q50" s="68" t="n">
        <v>1</v>
      </c>
      <c r="R50" s="68" t="n">
        <v>1</v>
      </c>
      <c r="S50" s="68" t="n">
        <v>1</v>
      </c>
      <c r="T50" s="68" t="n">
        <v>1</v>
      </c>
      <c r="U50" s="68" t="n">
        <v>1</v>
      </c>
      <c r="V50" s="68" t="n">
        <v>1</v>
      </c>
      <c r="W50" s="68"/>
      <c r="X50" s="68" t="n">
        <v>1</v>
      </c>
      <c r="Y50" s="68" t="n">
        <v>1</v>
      </c>
      <c r="Z50" s="68" t="n">
        <v>1</v>
      </c>
      <c r="AA50" s="68" t="n">
        <v>1</v>
      </c>
      <c r="AB50" s="68" t="n">
        <v>1</v>
      </c>
      <c r="AC50" s="68" t="n">
        <v>1</v>
      </c>
      <c r="AD50" s="68"/>
      <c r="AE50" s="68" t="n">
        <v>1</v>
      </c>
      <c r="AF50" s="68" t="n">
        <v>1</v>
      </c>
      <c r="AG50" s="72" t="n">
        <f aca="false">SUM(B50:AF50)</f>
        <v>25</v>
      </c>
      <c r="AH50" s="73" t="str">
        <f aca="false">IF(AG50&gt;=8,"OK","NO")</f>
        <v>OK</v>
      </c>
    </row>
    <row r="51" customFormat="false" ht="15" hidden="false" customHeight="false" outlineLevel="0" collapsed="false">
      <c r="A51" s="67" t="s">
        <v>119</v>
      </c>
      <c r="B51" s="20"/>
      <c r="C51" s="68"/>
      <c r="D51" s="68" t="n">
        <v>1</v>
      </c>
      <c r="E51" s="68" t="n">
        <v>1</v>
      </c>
      <c r="F51" s="68" t="n">
        <v>1</v>
      </c>
      <c r="G51" s="68" t="n">
        <v>1</v>
      </c>
      <c r="H51" s="68" t="n">
        <v>1</v>
      </c>
      <c r="I51" s="68"/>
      <c r="J51" s="68" t="n">
        <v>1</v>
      </c>
      <c r="K51" s="68" t="n">
        <v>1</v>
      </c>
      <c r="L51" s="68" t="n">
        <v>1</v>
      </c>
      <c r="M51" s="68" t="n">
        <v>1</v>
      </c>
      <c r="N51" s="68" t="n">
        <v>1</v>
      </c>
      <c r="O51" s="68" t="n">
        <v>1</v>
      </c>
      <c r="P51" s="68"/>
      <c r="Q51" s="68" t="n">
        <v>1</v>
      </c>
      <c r="R51" s="68" t="n">
        <v>1</v>
      </c>
      <c r="S51" s="68" t="n">
        <v>1</v>
      </c>
      <c r="T51" s="68" t="n">
        <v>1</v>
      </c>
      <c r="U51" s="68" t="n">
        <v>1</v>
      </c>
      <c r="V51" s="68" t="n">
        <v>1</v>
      </c>
      <c r="W51" s="68"/>
      <c r="X51" s="68" t="n">
        <v>1</v>
      </c>
      <c r="Y51" s="68" t="n">
        <v>1</v>
      </c>
      <c r="Z51" s="68" t="n">
        <v>1</v>
      </c>
      <c r="AA51" s="68" t="n">
        <v>1</v>
      </c>
      <c r="AB51" s="68" t="n">
        <v>1</v>
      </c>
      <c r="AC51" s="68" t="n">
        <v>1</v>
      </c>
      <c r="AD51" s="68"/>
      <c r="AE51" s="68" t="n">
        <v>1</v>
      </c>
      <c r="AF51" s="68" t="n">
        <v>1</v>
      </c>
      <c r="AG51" s="72" t="n">
        <f aca="false">SUM(B51:AF51)</f>
        <v>25</v>
      </c>
      <c r="AH51" s="73" t="str">
        <f aca="false">IF(AG51&gt;=8,"OK","NO")</f>
        <v>OK</v>
      </c>
    </row>
    <row r="52" customFormat="false" ht="15.75" hidden="false" customHeight="false" outlineLevel="0" collapsed="false">
      <c r="A52" s="67" t="s">
        <v>120</v>
      </c>
      <c r="B52" s="20"/>
      <c r="C52" s="68"/>
      <c r="D52" s="68" t="n">
        <v>1</v>
      </c>
      <c r="E52" s="68" t="n">
        <v>1</v>
      </c>
      <c r="F52" s="68" t="n">
        <v>1</v>
      </c>
      <c r="G52" s="68" t="n">
        <v>1</v>
      </c>
      <c r="H52" s="68" t="n">
        <v>1</v>
      </c>
      <c r="I52" s="68"/>
      <c r="J52" s="68" t="n">
        <v>1</v>
      </c>
      <c r="K52" s="68" t="n">
        <v>1</v>
      </c>
      <c r="L52" s="68" t="n">
        <v>1</v>
      </c>
      <c r="M52" s="68" t="n">
        <v>1</v>
      </c>
      <c r="N52" s="68" t="n">
        <v>1</v>
      </c>
      <c r="O52" s="68" t="n">
        <v>1</v>
      </c>
      <c r="P52" s="68"/>
      <c r="Q52" s="68" t="n">
        <v>1</v>
      </c>
      <c r="R52" s="68" t="n">
        <v>1</v>
      </c>
      <c r="S52" s="68" t="n">
        <v>1</v>
      </c>
      <c r="T52" s="68" t="n">
        <v>1</v>
      </c>
      <c r="U52" s="68" t="n">
        <v>1</v>
      </c>
      <c r="V52" s="68" t="n">
        <v>1</v>
      </c>
      <c r="W52" s="68"/>
      <c r="X52" s="68" t="n">
        <v>1</v>
      </c>
      <c r="Y52" s="68" t="n">
        <v>1</v>
      </c>
      <c r="Z52" s="68" t="n">
        <v>1</v>
      </c>
      <c r="AA52" s="68" t="n">
        <v>1</v>
      </c>
      <c r="AB52" s="68" t="n">
        <v>1</v>
      </c>
      <c r="AC52" s="68" t="n">
        <v>1</v>
      </c>
      <c r="AD52" s="68"/>
      <c r="AE52" s="68" t="n">
        <v>1</v>
      </c>
      <c r="AF52" s="68" t="n">
        <v>1</v>
      </c>
      <c r="AG52" s="74" t="n">
        <f aca="false">SUM(B52:AF52)</f>
        <v>25</v>
      </c>
      <c r="AH52" s="75" t="str">
        <f aca="false">IF(AG52&gt;=8,"OK","NO")</f>
        <v>OK</v>
      </c>
    </row>
  </sheetData>
  <mergeCells count="8">
    <mergeCell ref="A1:AI1"/>
    <mergeCell ref="K4:T4"/>
    <mergeCell ref="K6:T6"/>
    <mergeCell ref="M7:N7"/>
    <mergeCell ref="K22:T22"/>
    <mergeCell ref="M23:N23"/>
    <mergeCell ref="K38:T38"/>
    <mergeCell ref="M39:N39"/>
  </mergeCells>
  <conditionalFormatting sqref="AG26:AG36">
    <cfRule type="cellIs" priority="2" operator="equal" aboveAverage="0" equalAverage="0" bottom="0" percent="0" rank="0" text="" dxfId="680">
      <formula>2</formula>
    </cfRule>
    <cfRule type="cellIs" priority="3" operator="greaterThan" aboveAverage="0" equalAverage="0" bottom="0" percent="0" rank="0" text="" dxfId="681">
      <formula>2</formula>
    </cfRule>
    <cfRule type="cellIs" priority="4" operator="lessThan" aboveAverage="0" equalAverage="0" bottom="0" percent="0" rank="0" text="" dxfId="682">
      <formula>2</formula>
    </cfRule>
  </conditionalFormatting>
  <conditionalFormatting sqref="B42:T52">
    <cfRule type="cellIs" priority="5" operator="greaterThan" aboveAverage="0" equalAverage="0" bottom="0" percent="0" rank="0" text="" dxfId="683">
      <formula>1</formula>
    </cfRule>
    <cfRule type="containsText" priority="6" operator="containsText" aboveAverage="0" equalAverage="0" bottom="0" percent="0" rank="0" text="1" dxfId="684">
      <formula>NOT(ISERROR(SEARCH("1",B42)))</formula>
    </cfRule>
    <cfRule type="containsText" priority="7" operator="containsText" aboveAverage="0" equalAverage="0" bottom="0" percent="0" rank="0" text="1" dxfId="685">
      <formula>NOT(ISERROR(SEARCH("1",B42)))</formula>
    </cfRule>
    <cfRule type="cellIs" priority="8" operator="greaterThan" aboveAverage="0" equalAverage="0" bottom="0" percent="0" rank="0" text="" dxfId="686">
      <formula>1</formula>
    </cfRule>
    <cfRule type="containsText" priority="9" operator="containsText" aboveAverage="0" equalAverage="0" bottom="0" percent="0" rank="0" text="1" dxfId="687">
      <formula>NOT(ISERROR(SEARCH("1",B42)))</formula>
    </cfRule>
    <cfRule type="containsText" priority="10" operator="containsText" aboveAverage="0" equalAverage="0" bottom="0" percent="0" rank="0" text="1" dxfId="688">
      <formula>NOT(ISERROR(SEARCH("1",B42)))</formula>
    </cfRule>
    <cfRule type="cellIs" priority="11" operator="greaterThan" aboveAverage="0" equalAverage="0" bottom="0" percent="0" rank="0" text="" dxfId="689">
      <formula>1</formula>
    </cfRule>
    <cfRule type="containsText" priority="12" operator="containsText" aboveAverage="0" equalAverage="0" bottom="0" percent="0" rank="0" text="1" dxfId="690">
      <formula>NOT(ISERROR(SEARCH("1",B42)))</formula>
    </cfRule>
    <cfRule type="containsText" priority="13" operator="containsText" aboveAverage="0" equalAverage="0" bottom="0" percent="0" rank="0" text="1" dxfId="691">
      <formula>NOT(ISERROR(SEARCH("1",B42)))</formula>
    </cfRule>
    <cfRule type="cellIs" priority="14" operator="greaterThan" aboveAverage="0" equalAverage="0" bottom="0" percent="0" rank="0" text="" dxfId="692">
      <formula>1</formula>
    </cfRule>
    <cfRule type="containsText" priority="15" operator="containsText" aboveAverage="0" equalAverage="0" bottom="0" percent="0" rank="0" text="1" dxfId="693">
      <formula>NOT(ISERROR(SEARCH("1",B42)))</formula>
    </cfRule>
    <cfRule type="containsText" priority="16" operator="containsText" aboveAverage="0" equalAverage="0" bottom="0" percent="0" rank="0" text="1" dxfId="694">
      <formula>NOT(ISERROR(SEARCH("1",B42)))</formula>
    </cfRule>
    <cfRule type="cellIs" priority="17" operator="greaterThan" aboveAverage="0" equalAverage="0" bottom="0" percent="0" rank="0" text="" dxfId="695">
      <formula>1</formula>
    </cfRule>
    <cfRule type="containsText" priority="18" operator="containsText" aboveAverage="0" equalAverage="0" bottom="0" percent="0" rank="0" text="1" dxfId="696">
      <formula>NOT(ISERROR(SEARCH("1",B42)))</formula>
    </cfRule>
    <cfRule type="containsText" priority="19" operator="containsText" aboveAverage="0" equalAverage="0" bottom="0" percent="0" rank="0" text="1" dxfId="697">
      <formula>NOT(ISERROR(SEARCH("1",B42)))</formula>
    </cfRule>
    <cfRule type="cellIs" priority="20" operator="greaterThan" aboveAverage="0" equalAverage="0" bottom="0" percent="0" rank="0" text="" dxfId="698">
      <formula>1</formula>
    </cfRule>
    <cfRule type="containsText" priority="21" operator="containsText" aboveAverage="0" equalAverage="0" bottom="0" percent="0" rank="0" text="1" dxfId="699">
      <formula>NOT(ISERROR(SEARCH("1",B42)))</formula>
    </cfRule>
    <cfRule type="containsText" priority="22" operator="containsText" aboveAverage="0" equalAverage="0" bottom="0" percent="0" rank="0" text="1" dxfId="700">
      <formula>NOT(ISERROR(SEARCH("1",B42)))</formula>
    </cfRule>
    <cfRule type="cellIs" priority="23" operator="greaterThan" aboveAverage="0" equalAverage="0" bottom="0" percent="0" rank="0" text="" dxfId="701">
      <formula>1</formula>
    </cfRule>
    <cfRule type="containsText" priority="24" operator="containsText" aboveAverage="0" equalAverage="0" bottom="0" percent="0" rank="0" text="1" dxfId="702">
      <formula>NOT(ISERROR(SEARCH("1",B42)))</formula>
    </cfRule>
    <cfRule type="containsText" priority="25" operator="containsText" aboveAverage="0" equalAverage="0" bottom="0" percent="0" rank="0" text="1" dxfId="703">
      <formula>NOT(ISERROR(SEARCH("1",B42)))</formula>
    </cfRule>
    <cfRule type="cellIs" priority="26" operator="greaterThan" aboveAverage="0" equalAverage="0" bottom="0" percent="0" rank="0" text="" dxfId="704">
      <formula>1</formula>
    </cfRule>
    <cfRule type="containsText" priority="27" operator="containsText" aboveAverage="0" equalAverage="0" bottom="0" percent="0" rank="0" text="1" dxfId="705">
      <formula>NOT(ISERROR(SEARCH("1",B42)))</formula>
    </cfRule>
    <cfRule type="containsText" priority="28" operator="containsText" aboveAverage="0" equalAverage="0" bottom="0" percent="0" rank="0" text="1" dxfId="706">
      <formula>NOT(ISERROR(SEARCH("1",B42)))</formula>
    </cfRule>
    <cfRule type="cellIs" priority="29" operator="greaterThan" aboveAverage="0" equalAverage="0" bottom="0" percent="0" rank="0" text="" dxfId="707">
      <formula>1</formula>
    </cfRule>
    <cfRule type="containsText" priority="30" operator="containsText" aboveAverage="0" equalAverage="0" bottom="0" percent="0" rank="0" text="1" dxfId="708">
      <formula>NOT(ISERROR(SEARCH("1",B42)))</formula>
    </cfRule>
    <cfRule type="containsText" priority="31" operator="containsText" aboveAverage="0" equalAverage="0" bottom="0" percent="0" rank="0" text="1" dxfId="709">
      <formula>NOT(ISERROR(SEARCH("1",B42)))</formula>
    </cfRule>
    <cfRule type="cellIs" priority="32" operator="greaterThan" aboveAverage="0" equalAverage="0" bottom="0" percent="0" rank="0" text="" dxfId="710">
      <formula>1</formula>
    </cfRule>
    <cfRule type="containsText" priority="33" operator="containsText" aboveAverage="0" equalAverage="0" bottom="0" percent="0" rank="0" text="1" dxfId="711">
      <formula>NOT(ISERROR(SEARCH("1",B42)))</formula>
    </cfRule>
    <cfRule type="containsText" priority="34" operator="containsText" aboveAverage="0" equalAverage="0" bottom="0" percent="0" rank="0" text="1" dxfId="712">
      <formula>NOT(ISERROR(SEARCH("1",B42)))</formula>
    </cfRule>
    <cfRule type="cellIs" priority="35" operator="greaterThan" aboveAverage="0" equalAverage="0" bottom="0" percent="0" rank="0" text="" dxfId="713">
      <formula>1</formula>
    </cfRule>
    <cfRule type="containsText" priority="36" operator="containsText" aboveAverage="0" equalAverage="0" bottom="0" percent="0" rank="0" text="1" dxfId="714">
      <formula>NOT(ISERROR(SEARCH("1",B42)))</formula>
    </cfRule>
    <cfRule type="containsText" priority="37" operator="containsText" aboveAverage="0" equalAverage="0" bottom="0" percent="0" rank="0" text="1" dxfId="715">
      <formula>NOT(ISERROR(SEARCH("1",B42)))</formula>
    </cfRule>
    <cfRule type="cellIs" priority="38" operator="greaterThan" aboveAverage="0" equalAverage="0" bottom="0" percent="0" rank="0" text="" dxfId="716">
      <formula>1</formula>
    </cfRule>
    <cfRule type="containsText" priority="39" operator="containsText" aboveAverage="0" equalAverage="0" bottom="0" percent="0" rank="0" text="1" dxfId="717">
      <formula>NOT(ISERROR(SEARCH("1",B42)))</formula>
    </cfRule>
    <cfRule type="containsText" priority="40" operator="containsText" aboveAverage="0" equalAverage="0" bottom="0" percent="0" rank="0" text="1" dxfId="718">
      <formula>NOT(ISERROR(SEARCH("1",B42)))</formula>
    </cfRule>
    <cfRule type="cellIs" priority="41" operator="greaterThan" aboveAverage="0" equalAverage="0" bottom="0" percent="0" rank="0" text="" dxfId="719">
      <formula>1</formula>
    </cfRule>
    <cfRule type="containsText" priority="42" operator="containsText" aboveAverage="0" equalAverage="0" bottom="0" percent="0" rank="0" text="1" dxfId="720">
      <formula>NOT(ISERROR(SEARCH("1",B42)))</formula>
    </cfRule>
    <cfRule type="containsText" priority="43" operator="containsText" aboveAverage="0" equalAverage="0" bottom="0" percent="0" rank="0" text="1" dxfId="721">
      <formula>NOT(ISERROR(SEARCH("1",B42)))</formula>
    </cfRule>
    <cfRule type="cellIs" priority="44" operator="greaterThan" aboveAverage="0" equalAverage="0" bottom="0" percent="0" rank="0" text="" dxfId="722">
      <formula>1</formula>
    </cfRule>
    <cfRule type="containsText" priority="45" operator="containsText" aboveAverage="0" equalAverage="0" bottom="0" percent="0" rank="0" text="1" dxfId="723">
      <formula>NOT(ISERROR(SEARCH("1",B42)))</formula>
    </cfRule>
    <cfRule type="containsText" priority="46" operator="containsText" aboveAverage="0" equalAverage="0" bottom="0" percent="0" rank="0" text="1" dxfId="724">
      <formula>NOT(ISERROR(SEARCH("1",B42)))</formula>
    </cfRule>
    <cfRule type="cellIs" priority="47" operator="greaterThan" aboveAverage="0" equalAverage="0" bottom="0" percent="0" rank="0" text="" dxfId="725">
      <formula>1</formula>
    </cfRule>
    <cfRule type="containsText" priority="48" operator="containsText" aboveAverage="0" equalAverage="0" bottom="0" percent="0" rank="0" text="1" dxfId="726">
      <formula>NOT(ISERROR(SEARCH("1",B42)))</formula>
    </cfRule>
    <cfRule type="containsText" priority="49" operator="containsText" aboveAverage="0" equalAverage="0" bottom="0" percent="0" rank="0" text="1" dxfId="727">
      <formula>NOT(ISERROR(SEARCH("1",B42)))</formula>
    </cfRule>
    <cfRule type="cellIs" priority="50" operator="greaterThan" aboveAverage="0" equalAverage="0" bottom="0" percent="0" rank="0" text="" dxfId="728">
      <formula>1</formula>
    </cfRule>
    <cfRule type="containsText" priority="51" operator="containsText" aboveAverage="0" equalAverage="0" bottom="0" percent="0" rank="0" text="1" dxfId="729">
      <formula>NOT(ISERROR(SEARCH("1",B42)))</formula>
    </cfRule>
    <cfRule type="containsText" priority="52" operator="containsText" aboveAverage="0" equalAverage="0" bottom="0" percent="0" rank="0" text="1" dxfId="730">
      <formula>NOT(ISERROR(SEARCH("1",B42)))</formula>
    </cfRule>
    <cfRule type="cellIs" priority="53" operator="greaterThan" aboveAverage="0" equalAverage="0" bottom="0" percent="0" rank="0" text="" dxfId="731">
      <formula>1</formula>
    </cfRule>
    <cfRule type="containsText" priority="54" operator="containsText" aboveAverage="0" equalAverage="0" bottom="0" percent="0" rank="0" text="1" dxfId="732">
      <formula>NOT(ISERROR(SEARCH("1",B42)))</formula>
    </cfRule>
    <cfRule type="containsText" priority="55" operator="containsText" aboveAverage="0" equalAverage="0" bottom="0" percent="0" rank="0" text="1" dxfId="733">
      <formula>NOT(ISERROR(SEARCH("1",B42)))</formula>
    </cfRule>
    <cfRule type="cellIs" priority="56" operator="greaterThan" aboveAverage="0" equalAverage="0" bottom="0" percent="0" rank="0" text="" dxfId="734">
      <formula>1</formula>
    </cfRule>
    <cfRule type="containsText" priority="57" operator="containsText" aboveAverage="0" equalAverage="0" bottom="0" percent="0" rank="0" text="1" dxfId="735">
      <formula>NOT(ISERROR(SEARCH("1",B42)))</formula>
    </cfRule>
    <cfRule type="containsText" priority="58" operator="containsText" aboveAverage="0" equalAverage="0" bottom="0" percent="0" rank="0" text="1" dxfId="736">
      <formula>NOT(ISERROR(SEARCH("1",B42)))</formula>
    </cfRule>
    <cfRule type="cellIs" priority="59" operator="greaterThan" aboveAverage="0" equalAverage="0" bottom="0" percent="0" rank="0" text="" dxfId="737">
      <formula>1</formula>
    </cfRule>
    <cfRule type="cellIs" priority="60" operator="equal" aboveAverage="0" equalAverage="0" bottom="0" percent="0" rank="0" text="" dxfId="738">
      <formula>1</formula>
    </cfRule>
    <cfRule type="cellIs" priority="61" operator="greaterThan" aboveAverage="0" equalAverage="0" bottom="0" percent="0" rank="0" text="" dxfId="739">
      <formula>1</formula>
    </cfRule>
    <cfRule type="containsText" priority="62" operator="containsText" aboveAverage="0" equalAverage="0" bottom="0" percent="0" rank="0" text="1" dxfId="740">
      <formula>NOT(ISERROR(SEARCH("1",B42)))</formula>
    </cfRule>
    <cfRule type="containsText" priority="63" operator="containsText" aboveAverage="0" equalAverage="0" bottom="0" percent="0" rank="0" text="1" dxfId="741">
      <formula>NOT(ISERROR(SEARCH("1",B42)))</formula>
    </cfRule>
    <cfRule type="cellIs" priority="64" operator="greaterThan" aboveAverage="0" equalAverage="0" bottom="0" percent="0" rank="0" text="" dxfId="742">
      <formula>1</formula>
    </cfRule>
    <cfRule type="containsText" priority="65" operator="containsText" aboveAverage="0" equalAverage="0" bottom="0" percent="0" rank="0" text="1" dxfId="743">
      <formula>NOT(ISERROR(SEARCH("1",B42)))</formula>
    </cfRule>
    <cfRule type="containsText" priority="66" operator="containsText" aboveAverage="0" equalAverage="0" bottom="0" percent="0" rank="0" text="1" dxfId="744">
      <formula>NOT(ISERROR(SEARCH("1",B42)))</formula>
    </cfRule>
    <cfRule type="cellIs" priority="67" operator="greaterThan" aboveAverage="0" equalAverage="0" bottom="0" percent="0" rank="0" text="" dxfId="745">
      <formula>1</formula>
    </cfRule>
    <cfRule type="containsText" priority="68" operator="containsText" aboveAverage="0" equalAverage="0" bottom="0" percent="0" rank="0" text="1" dxfId="746">
      <formula>NOT(ISERROR(SEARCH("1",B42)))</formula>
    </cfRule>
    <cfRule type="containsText" priority="69" operator="containsText" aboveAverage="0" equalAverage="0" bottom="0" percent="0" rank="0" text="1" dxfId="747">
      <formula>NOT(ISERROR(SEARCH("1",B42)))</formula>
    </cfRule>
    <cfRule type="cellIs" priority="70" operator="greaterThan" aboveAverage="0" equalAverage="0" bottom="0" percent="0" rank="0" text="" dxfId="748">
      <formula>1</formula>
    </cfRule>
    <cfRule type="containsText" priority="71" operator="containsText" aboveAverage="0" equalAverage="0" bottom="0" percent="0" rank="0" text="1" dxfId="749">
      <formula>NOT(ISERROR(SEARCH("1",B42)))</formula>
    </cfRule>
    <cfRule type="containsText" priority="72" operator="containsText" aboveAverage="0" equalAverage="0" bottom="0" percent="0" rank="0" text="1" dxfId="750">
      <formula>NOT(ISERROR(SEARCH("1",B42)))</formula>
    </cfRule>
    <cfRule type="cellIs" priority="73" operator="greaterThan" aboveAverage="0" equalAverage="0" bottom="0" percent="0" rank="0" text="" dxfId="751">
      <formula>1</formula>
    </cfRule>
    <cfRule type="containsText" priority="74" operator="containsText" aboveAverage="0" equalAverage="0" bottom="0" percent="0" rank="0" text="1" dxfId="752">
      <formula>NOT(ISERROR(SEARCH("1",B42)))</formula>
    </cfRule>
    <cfRule type="containsText" priority="75" operator="containsText" aboveAverage="0" equalAverage="0" bottom="0" percent="0" rank="0" text="1" dxfId="753">
      <formula>NOT(ISERROR(SEARCH("1",B42)))</formula>
    </cfRule>
    <cfRule type="cellIs" priority="76" operator="greaterThan" aboveAverage="0" equalAverage="0" bottom="0" percent="0" rank="0" text="" dxfId="754">
      <formula>1</formula>
    </cfRule>
    <cfRule type="containsText" priority="77" operator="containsText" aboveAverage="0" equalAverage="0" bottom="0" percent="0" rank="0" text="1" dxfId="755">
      <formula>NOT(ISERROR(SEARCH("1",B42)))</formula>
    </cfRule>
    <cfRule type="containsText" priority="78" operator="containsText" aboveAverage="0" equalAverage="0" bottom="0" percent="0" rank="0" text="1" dxfId="756">
      <formula>NOT(ISERROR(SEARCH("1",B42)))</formula>
    </cfRule>
    <cfRule type="cellIs" priority="79" operator="greaterThan" aboveAverage="0" equalAverage="0" bottom="0" percent="0" rank="0" text="" dxfId="757">
      <formula>1</formula>
    </cfRule>
    <cfRule type="containsText" priority="80" operator="containsText" aboveAverage="0" equalAverage="0" bottom="0" percent="0" rank="0" text="1" dxfId="758">
      <formula>NOT(ISERROR(SEARCH("1",B42)))</formula>
    </cfRule>
    <cfRule type="containsText" priority="81" operator="containsText" aboveAverage="0" equalAverage="0" bottom="0" percent="0" rank="0" text="1" dxfId="759">
      <formula>NOT(ISERROR(SEARCH("1",B42)))</formula>
    </cfRule>
    <cfRule type="cellIs" priority="82" operator="greaterThan" aboveAverage="0" equalAverage="0" bottom="0" percent="0" rank="0" text="" dxfId="760">
      <formula>1</formula>
    </cfRule>
    <cfRule type="containsText" priority="83" operator="containsText" aboveAverage="0" equalAverage="0" bottom="0" percent="0" rank="0" text="1" dxfId="761">
      <formula>NOT(ISERROR(SEARCH("1",B42)))</formula>
    </cfRule>
    <cfRule type="containsText" priority="84" operator="containsText" aboveAverage="0" equalAverage="0" bottom="0" percent="0" rank="0" text="1" dxfId="762">
      <formula>NOT(ISERROR(SEARCH("1",B42)))</formula>
    </cfRule>
    <cfRule type="cellIs" priority="85" operator="greaterThan" aboveAverage="0" equalAverage="0" bottom="0" percent="0" rank="0" text="" dxfId="763">
      <formula>1</formula>
    </cfRule>
    <cfRule type="cellIs" priority="86" operator="equal" aboveAverage="0" equalAverage="0" bottom="0" percent="0" rank="0" text="" dxfId="764">
      <formula>1</formula>
    </cfRule>
    <cfRule type="cellIs" priority="87" operator="greaterThan" aboveAverage="0" equalAverage="0" bottom="0" percent="0" rank="0" text="" dxfId="765">
      <formula>1</formula>
    </cfRule>
    <cfRule type="containsText" priority="88" operator="containsText" aboveAverage="0" equalAverage="0" bottom="0" percent="0" rank="0" text="1" dxfId="766">
      <formula>NOT(ISERROR(SEARCH("1",B42)))</formula>
    </cfRule>
    <cfRule type="containsText" priority="89" operator="containsText" aboveAverage="0" equalAverage="0" bottom="0" percent="0" rank="0" text="1" dxfId="767">
      <formula>NOT(ISERROR(SEARCH("1",B42)))</formula>
    </cfRule>
    <cfRule type="cellIs" priority="90" operator="greaterThan" aboveAverage="0" equalAverage="0" bottom="0" percent="0" rank="0" text="" dxfId="768">
      <formula>1</formula>
    </cfRule>
    <cfRule type="containsText" priority="91" operator="containsText" aboveAverage="0" equalAverage="0" bottom="0" percent="0" rank="0" text="1" dxfId="769">
      <formula>NOT(ISERROR(SEARCH("1",B42)))</formula>
    </cfRule>
    <cfRule type="containsText" priority="92" operator="containsText" aboveAverage="0" equalAverage="0" bottom="0" percent="0" rank="0" text="1" dxfId="770">
      <formula>NOT(ISERROR(SEARCH("1",B42)))</formula>
    </cfRule>
    <cfRule type="cellIs" priority="93" operator="greaterThan" aboveAverage="0" equalAverage="0" bottom="0" percent="0" rank="0" text="" dxfId="771">
      <formula>1</formula>
    </cfRule>
    <cfRule type="cellIs" priority="94" operator="equal" aboveAverage="0" equalAverage="0" bottom="0" percent="0" rank="0" text="" dxfId="772">
      <formula>1</formula>
    </cfRule>
    <cfRule type="cellIs" priority="95" operator="greaterThan" aboveAverage="0" equalAverage="0" bottom="0" percent="0" rank="0" text="" dxfId="773">
      <formula>1</formula>
    </cfRule>
    <cfRule type="containsText" priority="96" operator="containsText" aboveAverage="0" equalAverage="0" bottom="0" percent="0" rank="0" text="1" dxfId="774">
      <formula>NOT(ISERROR(SEARCH("1",B42)))</formula>
    </cfRule>
    <cfRule type="containsText" priority="97" operator="containsText" aboveAverage="0" equalAverage="0" bottom="0" percent="0" rank="0" text="1" dxfId="775">
      <formula>NOT(ISERROR(SEARCH("1",B42)))</formula>
    </cfRule>
    <cfRule type="cellIs" priority="98" operator="greaterThan" aboveAverage="0" equalAverage="0" bottom="0" percent="0" rank="0" text="" dxfId="776">
      <formula>1</formula>
    </cfRule>
    <cfRule type="containsText" priority="99" operator="containsText" aboveAverage="0" equalAverage="0" bottom="0" percent="0" rank="0" text="1" dxfId="777">
      <formula>NOT(ISERROR(SEARCH("1",B42)))</formula>
    </cfRule>
    <cfRule type="containsText" priority="100" operator="containsText" aboveAverage="0" equalAverage="0" bottom="0" percent="0" rank="0" text="1" dxfId="778">
      <formula>NOT(ISERROR(SEARCH("1",B42)))</formula>
    </cfRule>
    <cfRule type="cellIs" priority="101" operator="greaterThan" aboveAverage="0" equalAverage="0" bottom="0" percent="0" rank="0" text="" dxfId="779">
      <formula>1</formula>
    </cfRule>
    <cfRule type="containsText" priority="102" operator="containsText" aboveAverage="0" equalAverage="0" bottom="0" percent="0" rank="0" text="1" dxfId="780">
      <formula>NOT(ISERROR(SEARCH("1",B42)))</formula>
    </cfRule>
    <cfRule type="containsText" priority="103" operator="containsText" aboveAverage="0" equalAverage="0" bottom="0" percent="0" rank="0" text="1" dxfId="781">
      <formula>NOT(ISERROR(SEARCH("1",B42)))</formula>
    </cfRule>
    <cfRule type="cellIs" priority="104" operator="greaterThan" aboveAverage="0" equalAverage="0" bottom="0" percent="0" rank="0" text="" dxfId="782">
      <formula>1</formula>
    </cfRule>
    <cfRule type="containsText" priority="105" operator="containsText" aboveAverage="0" equalAverage="0" bottom="0" percent="0" rank="0" text="1" dxfId="783">
      <formula>NOT(ISERROR(SEARCH("1",B42)))</formula>
    </cfRule>
    <cfRule type="containsText" priority="106" operator="containsText" aboveAverage="0" equalAverage="0" bottom="0" percent="0" rank="0" text="1" dxfId="784">
      <formula>NOT(ISERROR(SEARCH("1",B42)))</formula>
    </cfRule>
    <cfRule type="cellIs" priority="107" operator="greaterThan" aboveAverage="0" equalAverage="0" bottom="0" percent="0" rank="0" text="" dxfId="785">
      <formula>1</formula>
    </cfRule>
    <cfRule type="containsText" priority="108" operator="containsText" aboveAverage="0" equalAverage="0" bottom="0" percent="0" rank="0" text="1" dxfId="786">
      <formula>NOT(ISERROR(SEARCH("1",B42)))</formula>
    </cfRule>
    <cfRule type="containsText" priority="109" operator="containsText" aboveAverage="0" equalAverage="0" bottom="0" percent="0" rank="0" text="1" dxfId="787">
      <formula>NOT(ISERROR(SEARCH("1",B42)))</formula>
    </cfRule>
    <cfRule type="cellIs" priority="110" operator="greaterThan" aboveAverage="0" equalAverage="0" bottom="0" percent="0" rank="0" text="" dxfId="788">
      <formula>1</formula>
    </cfRule>
    <cfRule type="cellIs" priority="111" operator="equal" aboveAverage="0" equalAverage="0" bottom="0" percent="0" rank="0" text="" dxfId="789">
      <formula>1</formula>
    </cfRule>
    <cfRule type="cellIs" priority="112" operator="greaterThan" aboveAverage="0" equalAverage="0" bottom="0" percent="0" rank="0" text="" dxfId="790">
      <formula>1</formula>
    </cfRule>
    <cfRule type="containsText" priority="113" operator="containsText" aboveAverage="0" equalAverage="0" bottom="0" percent="0" rank="0" text="1" dxfId="791">
      <formula>NOT(ISERROR(SEARCH("1",B42)))</formula>
    </cfRule>
    <cfRule type="containsText" priority="114" operator="containsText" aboveAverage="0" equalAverage="0" bottom="0" percent="0" rank="0" text="1" dxfId="792">
      <formula>NOT(ISERROR(SEARCH("1",B42)))</formula>
    </cfRule>
    <cfRule type="cellIs" priority="115" operator="greaterThan" aboveAverage="0" equalAverage="0" bottom="0" percent="0" rank="0" text="" dxfId="793">
      <formula>1</formula>
    </cfRule>
    <cfRule type="containsText" priority="116" operator="containsText" aboveAverage="0" equalAverage="0" bottom="0" percent="0" rank="0" text="1" dxfId="794">
      <formula>NOT(ISERROR(SEARCH("1",B42)))</formula>
    </cfRule>
    <cfRule type="containsText" priority="117" operator="containsText" aboveAverage="0" equalAverage="0" bottom="0" percent="0" rank="0" text="1" dxfId="795">
      <formula>NOT(ISERROR(SEARCH("1",B42)))</formula>
    </cfRule>
    <cfRule type="cellIs" priority="118" operator="greaterThan" aboveAverage="0" equalAverage="0" bottom="0" percent="0" rank="0" text="" dxfId="796">
      <formula>1</formula>
    </cfRule>
    <cfRule type="cellIs" priority="119" operator="equal" aboveAverage="0" equalAverage="0" bottom="0" percent="0" rank="0" text="" dxfId="797">
      <formula>1</formula>
    </cfRule>
    <cfRule type="cellIs" priority="120" operator="greaterThan" aboveAverage="0" equalAverage="0" bottom="0" percent="0" rank="0" text="" dxfId="798">
      <formula>1</formula>
    </cfRule>
    <cfRule type="cellIs" priority="121" operator="equal" aboveAverage="0" equalAverage="0" bottom="0" percent="0" rank="0" text="" dxfId="799">
      <formula>1</formula>
    </cfRule>
    <cfRule type="cellIs" priority="122" operator="greaterThan" aboveAverage="0" equalAverage="0" bottom="0" percent="0" rank="0" text="" dxfId="800">
      <formula>1</formula>
    </cfRule>
    <cfRule type="cellIs" priority="123" operator="greaterThan" aboveAverage="0" equalAverage="0" bottom="0" percent="0" rank="0" text="" dxfId="801">
      <formula>1</formula>
    </cfRule>
  </conditionalFormatting>
  <conditionalFormatting sqref="B42:AF52">
    <cfRule type="cellIs" priority="124" operator="greaterThan" aboveAverage="0" equalAverage="0" bottom="0" percent="0" rank="0" text="" dxfId="802">
      <formula>1</formula>
    </cfRule>
    <cfRule type="containsText" priority="125" operator="containsText" aboveAverage="0" equalAverage="0" bottom="0" percent="0" rank="0" text="1" dxfId="803">
      <formula>NOT(ISERROR(SEARCH("1",B42)))</formula>
    </cfRule>
    <cfRule type="containsText" priority="126" operator="containsText" aboveAverage="0" equalAverage="0" bottom="0" percent="0" rank="0" text="1" dxfId="804">
      <formula>NOT(ISERROR(SEARCH("1",B42)))</formula>
    </cfRule>
    <cfRule type="cellIs" priority="127" operator="greaterThan" aboveAverage="0" equalAverage="0" bottom="0" percent="0" rank="0" text="" dxfId="805">
      <formula>1</formula>
    </cfRule>
    <cfRule type="containsText" priority="128" operator="containsText" aboveAverage="0" equalAverage="0" bottom="0" percent="0" rank="0" text="1" dxfId="806">
      <formula>NOT(ISERROR(SEARCH("1",B42)))</formula>
    </cfRule>
    <cfRule type="containsText" priority="129" operator="containsText" aboveAverage="0" equalAverage="0" bottom="0" percent="0" rank="0" text="1" dxfId="807">
      <formula>NOT(ISERROR(SEARCH("1",B42)))</formula>
    </cfRule>
    <cfRule type="cellIs" priority="130" operator="greaterThan" aboveAverage="0" equalAverage="0" bottom="0" percent="0" rank="0" text="" dxfId="808">
      <formula>1</formula>
    </cfRule>
    <cfRule type="cellIs" priority="131" operator="equal" aboveAverage="0" equalAverage="0" bottom="0" percent="0" rank="0" text="" dxfId="809">
      <formula>1</formula>
    </cfRule>
    <cfRule type="cellIs" priority="132" operator="greaterThan" aboveAverage="0" equalAverage="0" bottom="0" percent="0" rank="0" text="" dxfId="810">
      <formula>1</formula>
    </cfRule>
    <cfRule type="containsText" priority="133" operator="containsText" aboveAverage="0" equalAverage="0" bottom="0" percent="0" rank="0" text="1" dxfId="811">
      <formula>NOT(ISERROR(SEARCH("1",B42)))</formula>
    </cfRule>
    <cfRule type="containsText" priority="134" operator="containsText" aboveAverage="0" equalAverage="0" bottom="0" percent="0" rank="0" text="1" dxfId="812">
      <formula>NOT(ISERROR(SEARCH("1",B42)))</formula>
    </cfRule>
    <cfRule type="cellIs" priority="135" operator="greaterThan" aboveAverage="0" equalAverage="0" bottom="0" percent="0" rank="0" text="" dxfId="813">
      <formula>1</formula>
    </cfRule>
    <cfRule type="cellIs" priority="136" operator="equal" aboveAverage="0" equalAverage="0" bottom="0" percent="0" rank="0" text="" dxfId="814">
      <formula>1</formula>
    </cfRule>
    <cfRule type="cellIs" priority="137" operator="greaterThan" aboveAverage="0" equalAverage="0" bottom="0" percent="0" rank="0" text="" dxfId="815">
      <formula>1</formula>
    </cfRule>
    <cfRule type="containsText" priority="138" operator="containsText" aboveAverage="0" equalAverage="0" bottom="0" percent="0" rank="0" text="1" dxfId="816">
      <formula>NOT(ISERROR(SEARCH("1",B42)))</formula>
    </cfRule>
    <cfRule type="containsText" priority="139" operator="containsText" aboveAverage="0" equalAverage="0" bottom="0" percent="0" rank="0" text="1" dxfId="817">
      <formula>NOT(ISERROR(SEARCH("1",B42)))</formula>
    </cfRule>
    <cfRule type="cellIs" priority="140" operator="greaterThan" aboveAverage="0" equalAverage="0" bottom="0" percent="0" rank="0" text="" dxfId="818">
      <formula>1</formula>
    </cfRule>
    <cfRule type="cellIs" priority="141" operator="equal" aboveAverage="0" equalAverage="0" bottom="0" percent="0" rank="0" text="" dxfId="819">
      <formula>1</formula>
    </cfRule>
    <cfRule type="cellIs" priority="142" operator="greaterThan" aboveAverage="0" equalAverage="0" bottom="0" percent="0" rank="0" text="" dxfId="820">
      <formula>1</formula>
    </cfRule>
    <cfRule type="containsText" priority="143" operator="containsText" aboveAverage="0" equalAverage="0" bottom="0" percent="0" rank="0" text="1" dxfId="821">
      <formula>NOT(ISERROR(SEARCH("1",B42)))</formula>
    </cfRule>
    <cfRule type="containsText" priority="144" operator="containsText" aboveAverage="0" equalAverage="0" bottom="0" percent="0" rank="0" text="1" dxfId="822">
      <formula>NOT(ISERROR(SEARCH("1",B42)))</formula>
    </cfRule>
    <cfRule type="cellIs" priority="145" operator="greaterThan" aboveAverage="0" equalAverage="0" bottom="0" percent="0" rank="0" text="" dxfId="823">
      <formula>1</formula>
    </cfRule>
    <cfRule type="cellIs" priority="146" operator="equal" aboveAverage="0" equalAverage="0" bottom="0" percent="0" rank="0" text="" dxfId="824">
      <formula>1</formula>
    </cfRule>
    <cfRule type="cellIs" priority="147" operator="greaterThan" aboveAverage="0" equalAverage="0" bottom="0" percent="0" rank="0" text="" dxfId="825">
      <formula>1</formula>
    </cfRule>
    <cfRule type="containsText" priority="148" operator="containsText" aboveAverage="0" equalAverage="0" bottom="0" percent="0" rank="0" text="1" dxfId="826">
      <formula>NOT(ISERROR(SEARCH("1",B42)))</formula>
    </cfRule>
    <cfRule type="containsText" priority="149" operator="containsText" aboveAverage="0" equalAverage="0" bottom="0" percent="0" rank="0" text="1" dxfId="827">
      <formula>NOT(ISERROR(SEARCH("1",B42)))</formula>
    </cfRule>
    <cfRule type="cellIs" priority="150" operator="greaterThan" aboveAverage="0" equalAverage="0" bottom="0" percent="0" rank="0" text="" dxfId="828">
      <formula>1</formula>
    </cfRule>
    <cfRule type="cellIs" priority="151" operator="equal" aboveAverage="0" equalAverage="0" bottom="0" percent="0" rank="0" text="" dxfId="829">
      <formula>1</formula>
    </cfRule>
    <cfRule type="cellIs" priority="152" operator="greaterThan" aboveAverage="0" equalAverage="0" bottom="0" percent="0" rank="0" text="" dxfId="830">
      <formula>1</formula>
    </cfRule>
    <cfRule type="containsText" priority="153" operator="containsText" aboveAverage="0" equalAverage="0" bottom="0" percent="0" rank="0" text="1" dxfId="831">
      <formula>NOT(ISERROR(SEARCH("1",B42)))</formula>
    </cfRule>
    <cfRule type="containsText" priority="154" operator="containsText" aboveAverage="0" equalAverage="0" bottom="0" percent="0" rank="0" text="1" dxfId="832">
      <formula>NOT(ISERROR(SEARCH("1",B42)))</formula>
    </cfRule>
    <cfRule type="cellIs" priority="155" operator="greaterThan" aboveAverage="0" equalAverage="0" bottom="0" percent="0" rank="0" text="" dxfId="833">
      <formula>1</formula>
    </cfRule>
    <cfRule type="cellIs" priority="156" operator="equal" aboveAverage="0" equalAverage="0" bottom="0" percent="0" rank="0" text="" dxfId="834">
      <formula>1</formula>
    </cfRule>
    <cfRule type="cellIs" priority="157" operator="greaterThan" aboveAverage="0" equalAverage="0" bottom="0" percent="0" rank="0" text="" dxfId="835">
      <formula>1</formula>
    </cfRule>
    <cfRule type="containsText" priority="158" operator="containsText" aboveAverage="0" equalAverage="0" bottom="0" percent="0" rank="0" text="1" dxfId="836">
      <formula>NOT(ISERROR(SEARCH("1",B42)))</formula>
    </cfRule>
    <cfRule type="containsText" priority="159" operator="containsText" aboveAverage="0" equalAverage="0" bottom="0" percent="0" rank="0" text="1" dxfId="837">
      <formula>NOT(ISERROR(SEARCH("1",B42)))</formula>
    </cfRule>
    <cfRule type="cellIs" priority="160" operator="greaterThan" aboveAverage="0" equalAverage="0" bottom="0" percent="0" rank="0" text="" dxfId="838">
      <formula>1</formula>
    </cfRule>
    <cfRule type="cellIs" priority="161" operator="equal" aboveAverage="0" equalAverage="0" bottom="0" percent="0" rank="0" text="" dxfId="839">
      <formula>1</formula>
    </cfRule>
    <cfRule type="containsText" priority="162" operator="containsText" aboveAverage="0" equalAverage="0" bottom="0" percent="0" rank="0" text="3" dxfId="840">
      <formula>NOT(ISERROR(SEARCH("3",B42)))</formula>
    </cfRule>
    <cfRule type="cellIs" priority="163" operator="greaterThan" aboveAverage="0" equalAverage="0" bottom="0" percent="0" rank="0" text="" dxfId="841">
      <formula>1</formula>
    </cfRule>
    <cfRule type="cellIs" priority="164" operator="equal" aboveAverage="0" equalAverage="0" bottom="0" percent="0" rank="0" text="" dxfId="842">
      <formula>1</formula>
    </cfRule>
    <cfRule type="cellIs" priority="165" operator="greaterThan" aboveAverage="0" equalAverage="0" bottom="0" percent="0" rank="0" text="" dxfId="843">
      <formula>1</formula>
    </cfRule>
    <cfRule type="cellIs" priority="166" operator="greaterThan" aboveAverage="0" equalAverage="0" bottom="0" percent="0" rank="0" text="" dxfId="844">
      <formula>1</formula>
    </cfRule>
    <cfRule type="cellIs" priority="167" operator="greaterThan" aboveAverage="0" equalAverage="0" bottom="0" percent="0" rank="0" text="" dxfId="845">
      <formula>1</formula>
    </cfRule>
    <cfRule type="containsText" priority="168" operator="containsText" aboveAverage="0" equalAverage="0" bottom="0" percent="0" rank="0" text="1" dxfId="846">
      <formula>NOT(ISERROR(SEARCH("1",B42)))</formula>
    </cfRule>
    <cfRule type="containsText" priority="169" operator="containsText" aboveAverage="0" equalAverage="0" bottom="0" percent="0" rank="0" text="1" dxfId="847">
      <formula>NOT(ISERROR(SEARCH("1",B42)))</formula>
    </cfRule>
    <cfRule type="cellIs" priority="170" operator="greaterThan" aboveAverage="0" equalAverage="0" bottom="0" percent="0" rank="0" text="" dxfId="848">
      <formula>1</formula>
    </cfRule>
    <cfRule type="cellIs" priority="171" operator="equal" aboveAverage="0" equalAverage="0" bottom="0" percent="0" rank="0" text="" dxfId="849">
      <formula>1</formula>
    </cfRule>
    <cfRule type="containsText" priority="172" operator="containsText" aboveAverage="0" equalAverage="0" bottom="0" percent="0" rank="0" text="3" dxfId="850">
      <formula>NOT(ISERROR(SEARCH("3",B42)))</formula>
    </cfRule>
    <cfRule type="cellIs" priority="173" operator="greaterThan" aboveAverage="0" equalAverage="0" bottom="0" percent="0" rank="0" text="" dxfId="851">
      <formula>1</formula>
    </cfRule>
    <cfRule type="cellIs" priority="174" operator="equal" aboveAverage="0" equalAverage="0" bottom="0" percent="0" rank="0" text="" dxfId="852">
      <formula>1</formula>
    </cfRule>
  </conditionalFormatting>
  <conditionalFormatting sqref="V42:AF52">
    <cfRule type="cellIs" priority="175" operator="greaterThan" aboveAverage="0" equalAverage="0" bottom="0" percent="0" rank="0" text="" dxfId="853">
      <formula>1</formula>
    </cfRule>
    <cfRule type="containsText" priority="176" operator="containsText" aboveAverage="0" equalAverage="0" bottom="0" percent="0" rank="0" text="1" dxfId="854">
      <formula>NOT(ISERROR(SEARCH("1",V42)))</formula>
    </cfRule>
    <cfRule type="containsText" priority="177" operator="containsText" aboveAverage="0" equalAverage="0" bottom="0" percent="0" rank="0" text="1" dxfId="855">
      <formula>NOT(ISERROR(SEARCH("1",V42)))</formula>
    </cfRule>
    <cfRule type="cellIs" priority="178" operator="greaterThan" aboveAverage="0" equalAverage="0" bottom="0" percent="0" rank="0" text="" dxfId="856">
      <formula>1</formula>
    </cfRule>
    <cfRule type="cellIs" priority="179" operator="greaterThan" aboveAverage="0" equalAverage="0" bottom="0" percent="0" rank="0" text="" dxfId="857">
      <formula>1</formula>
    </cfRule>
    <cfRule type="containsText" priority="180" operator="containsText" aboveAverage="0" equalAverage="0" bottom="0" percent="0" rank="0" text="1" dxfId="858">
      <formula>NOT(ISERROR(SEARCH("1",V42)))</formula>
    </cfRule>
    <cfRule type="cellIs" priority="181" operator="greaterThan" aboveAverage="0" equalAverage="0" bottom="0" percent="0" rank="0" text="" dxfId="859">
      <formula>1</formula>
    </cfRule>
    <cfRule type="containsText" priority="182" operator="containsText" aboveAverage="0" equalAverage="0" bottom="0" percent="0" rank="0" text="1" dxfId="860">
      <formula>NOT(ISERROR(SEARCH("1",V42)))</formula>
    </cfRule>
    <cfRule type="containsText" priority="183" operator="containsText" aboveAverage="0" equalAverage="0" bottom="0" percent="0" rank="0" text="1" dxfId="861">
      <formula>NOT(ISERROR(SEARCH("1",V42)))</formula>
    </cfRule>
  </conditionalFormatting>
  <conditionalFormatting sqref="C42:Q52">
    <cfRule type="cellIs" priority="184" operator="greaterThan" aboveAverage="0" equalAverage="0" bottom="0" percent="0" rank="0" text="" dxfId="862">
      <formula>1</formula>
    </cfRule>
    <cfRule type="containsText" priority="185" operator="containsText" aboveAverage="0" equalAverage="0" bottom="0" percent="0" rank="0" text="1" dxfId="863">
      <formula>NOT(ISERROR(SEARCH("1",C42)))</formula>
    </cfRule>
    <cfRule type="containsText" priority="186" operator="containsText" aboveAverage="0" equalAverage="0" bottom="0" percent="0" rank="0" text="1" dxfId="864">
      <formula>NOT(ISERROR(SEARCH("1",C42)))</formula>
    </cfRule>
    <cfRule type="cellIs" priority="187" operator="greaterThan" aboveAverage="0" equalAverage="0" bottom="0" percent="0" rank="0" text="" dxfId="865">
      <formula>1</formula>
    </cfRule>
    <cfRule type="containsText" priority="188" operator="containsText" aboveAverage="0" equalAverage="0" bottom="0" percent="0" rank="0" text="1" dxfId="866">
      <formula>NOT(ISERROR(SEARCH("1",C42)))</formula>
    </cfRule>
    <cfRule type="containsText" priority="189" operator="containsText" aboveAverage="0" equalAverage="0" bottom="0" percent="0" rank="0" text="1" dxfId="867">
      <formula>NOT(ISERROR(SEARCH("1",C42)))</formula>
    </cfRule>
  </conditionalFormatting>
  <conditionalFormatting sqref="C42:U52">
    <cfRule type="cellIs" priority="190" operator="greaterThan" aboveAverage="0" equalAverage="0" bottom="0" percent="0" rank="0" text="" dxfId="868">
      <formula>1</formula>
    </cfRule>
    <cfRule type="containsText" priority="191" operator="containsText" aboveAverage="0" equalAverage="0" bottom="0" percent="0" rank="0" text="1" dxfId="869">
      <formula>NOT(ISERROR(SEARCH("1",C42)))</formula>
    </cfRule>
    <cfRule type="containsText" priority="192" operator="containsText" aboveAverage="0" equalAverage="0" bottom="0" percent="0" rank="0" text="1" dxfId="870">
      <formula>NOT(ISERROR(SEARCH("1",C42)))</formula>
    </cfRule>
    <cfRule type="cellIs" priority="193" operator="greaterThan" aboveAverage="0" equalAverage="0" bottom="0" percent="0" rank="0" text="" dxfId="871">
      <formula>1</formula>
    </cfRule>
    <cfRule type="cellIs" priority="194" operator="greaterThan" aboveAverage="0" equalAverage="0" bottom="0" percent="0" rank="0" text="" dxfId="872">
      <formula>1</formula>
    </cfRule>
    <cfRule type="containsText" priority="195" operator="containsText" aboveAverage="0" equalAverage="0" bottom="0" percent="0" rank="0" text="1" dxfId="873">
      <formula>NOT(ISERROR(SEARCH("1",C42)))</formula>
    </cfRule>
    <cfRule type="cellIs" priority="196" operator="greaterThan" aboveAverage="0" equalAverage="0" bottom="0" percent="0" rank="0" text="" dxfId="874">
      <formula>1</formula>
    </cfRule>
    <cfRule type="containsText" priority="197" operator="containsText" aboveAverage="0" equalAverage="0" bottom="0" percent="0" rank="0" text="1" dxfId="875">
      <formula>NOT(ISERROR(SEARCH("1",C42)))</formula>
    </cfRule>
    <cfRule type="containsText" priority="198" operator="containsText" aboveAverage="0" equalAverage="0" bottom="0" percent="0" rank="0" text="1" dxfId="876">
      <formula>NOT(ISERROR(SEARCH("1",C42)))</formula>
    </cfRule>
  </conditionalFormatting>
  <conditionalFormatting sqref="C42:AF52">
    <cfRule type="containsText" priority="199" operator="containsText" aboveAverage="0" equalAverage="0" bottom="0" percent="0" rank="0" text="1" dxfId="877">
      <formula>NOT(ISERROR(SEARCH("1",C42)))</formula>
    </cfRule>
  </conditionalFormatting>
  <conditionalFormatting sqref="B26:AF36">
    <cfRule type="cellIs" priority="200" operator="equal" aboveAverage="0" equalAverage="0" bottom="0" percent="0" rank="0" text="" dxfId="878">
      <formula>1</formula>
    </cfRule>
    <cfRule type="cellIs" priority="201" operator="greaterThan" aboveAverage="0" equalAverage="0" bottom="0" percent="0" rank="0" text="" dxfId="879">
      <formula>1</formula>
    </cfRule>
  </conditionalFormatting>
  <conditionalFormatting sqref="B10:AF20">
    <cfRule type="cellIs" priority="202" operator="equal" aboveAverage="0" equalAverage="0" bottom="0" percent="0" rank="0" text="" dxfId="880">
      <formula>1</formula>
    </cfRule>
    <cfRule type="cellIs" priority="203" operator="greaterThan" aboveAverage="0" equalAverage="0" bottom="0" percent="0" rank="0" text="" dxfId="881">
      <formula>1</formula>
    </cfRule>
  </conditionalFormatting>
  <conditionalFormatting sqref="C42:T52">
    <cfRule type="cellIs" priority="204" operator="greaterThan" aboveAverage="0" equalAverage="0" bottom="0" percent="0" rank="0" text="" dxfId="882">
      <formula>1</formula>
    </cfRule>
    <cfRule type="containsText" priority="205" operator="containsText" aboveAverage="0" equalAverage="0" bottom="0" percent="0" rank="0" text="1" dxfId="883">
      <formula>NOT(ISERROR(SEARCH("1",C42)))</formula>
    </cfRule>
    <cfRule type="containsText" priority="206" operator="containsText" aboveAverage="0" equalAverage="0" bottom="0" percent="0" rank="0" text="1" dxfId="884">
      <formula>NOT(ISERROR(SEARCH("1",C42)))</formula>
    </cfRule>
    <cfRule type="cellIs" priority="207" operator="greaterThan" aboveAverage="0" equalAverage="0" bottom="0" percent="0" rank="0" text="" dxfId="885">
      <formula>1</formula>
    </cfRule>
    <cfRule type="cellIs" priority="208" operator="greaterThan" aboveAverage="0" equalAverage="0" bottom="0" percent="0" rank="0" text="" dxfId="886">
      <formula>1</formula>
    </cfRule>
    <cfRule type="containsText" priority="209" operator="containsText" aboveAverage="0" equalAverage="0" bottom="0" percent="0" rank="0" text="1" dxfId="887">
      <formula>NOT(ISERROR(SEARCH("1",C42)))</formula>
    </cfRule>
    <cfRule type="cellIs" priority="210" operator="greaterThan" aboveAverage="0" equalAverage="0" bottom="0" percent="0" rank="0" text="" dxfId="888">
      <formula>1</formula>
    </cfRule>
    <cfRule type="containsText" priority="211" operator="containsText" aboveAverage="0" equalAverage="0" bottom="0" percent="0" rank="0" text="1" dxfId="889">
      <formula>NOT(ISERROR(SEARCH("1",C42)))</formula>
    </cfRule>
    <cfRule type="containsText" priority="212" operator="containsText" aboveAverage="0" equalAverage="0" bottom="0" percent="0" rank="0" text="1" dxfId="890">
      <formula>NOT(ISERROR(SEARCH("1",C42)))</formula>
    </cfRule>
    <cfRule type="containsText" priority="213" operator="containsText" aboveAverage="0" equalAverage="0" bottom="0" percent="0" rank="0" text="1" dxfId="891">
      <formula>NOT(ISERROR(SEARCH("1",C42)))</formula>
    </cfRule>
  </conditionalFormatting>
  <conditionalFormatting sqref="V2">
    <cfRule type="containsText" priority="214" operator="containsText" aboveAverage="0" equalAverage="0" bottom="0" percent="0" rank="0" text="OK+" dxfId="892">
      <formula>NOT(ISERROR(SEARCH("OK+",V2)))</formula>
    </cfRule>
    <cfRule type="containsText" priority="215" operator="containsText" aboveAverage="0" equalAverage="0" bottom="0" percent="0" rank="0" text="OK" dxfId="893">
      <formula>NOT(ISERROR(SEARCH("OK",V2)))</formula>
    </cfRule>
  </conditionalFormatting>
  <conditionalFormatting sqref="X2">
    <cfRule type="containsText" priority="216" operator="containsText" aboveAverage="0" equalAverage="0" bottom="0" percent="0" rank="0" text="NO" dxfId="894">
      <formula>NOT(ISERROR(SEARCH("NO",X2)))</formula>
    </cfRule>
  </conditionalFormatting>
  <conditionalFormatting sqref="X2">
    <cfRule type="containsText" priority="217" operator="containsText" aboveAverage="0" equalAverage="0" bottom="0" percent="0" rank="0" text="NO" dxfId="895">
      <formula>NOT(ISERROR(SEARCH("NO",X2)))</formula>
    </cfRule>
  </conditionalFormatting>
  <conditionalFormatting sqref="X2">
    <cfRule type="containsText" priority="218" operator="containsText" aboveAverage="0" equalAverage="0" bottom="0" percent="0" rank="0" text="NO" dxfId="896">
      <formula>NOT(ISERROR(SEARCH("NO",X2)))</formula>
    </cfRule>
  </conditionalFormatting>
  <conditionalFormatting sqref="W2">
    <cfRule type="containsText" priority="219" operator="containsText" aboveAverage="0" equalAverage="0" bottom="0" percent="0" rank="0" text="OK" dxfId="897">
      <formula>NOT(ISERROR(SEARCH("OK",W2)))</formula>
    </cfRule>
  </conditionalFormatting>
  <conditionalFormatting sqref="W2">
    <cfRule type="containsText" priority="220" operator="containsText" aboveAverage="0" equalAverage="0" bottom="0" percent="0" rank="0" text="OK" dxfId="898">
      <formula>NOT(ISERROR(SEARCH("OK",W2)))</formula>
    </cfRule>
  </conditionalFormatting>
  <conditionalFormatting sqref="X2">
    <cfRule type="containsText" priority="221" operator="containsText" aboveAverage="0" equalAverage="0" bottom="0" percent="0" rank="0" text="NO" dxfId="899">
      <formula>NOT(ISERROR(SEARCH("NO",X2)))</formula>
    </cfRule>
  </conditionalFormatting>
  <conditionalFormatting sqref="W2">
    <cfRule type="containsText" priority="222" operator="containsText" aboveAverage="0" equalAverage="0" bottom="0" percent="0" rank="0" text="OK" dxfId="900">
      <formula>NOT(ISERROR(SEARCH("OK",W2)))</formula>
    </cfRule>
  </conditionalFormatting>
  <conditionalFormatting sqref="V2">
    <cfRule type="containsText" priority="223" operator="containsText" aboveAverage="0" equalAverage="0" bottom="0" percent="0" rank="0" text="OK+" dxfId="901">
      <formula>NOT(ISERROR(SEARCH("OK+",V2)))</formula>
    </cfRule>
    <cfRule type="containsText" priority="224" operator="containsText" aboveAverage="0" equalAverage="0" bottom="0" percent="0" rank="0" text="OK" dxfId="902">
      <formula>NOT(ISERROR(SEARCH("OK",V2)))</formula>
    </cfRule>
  </conditionalFormatting>
  <conditionalFormatting sqref="X2">
    <cfRule type="containsText" priority="225" operator="containsText" aboveAverage="0" equalAverage="0" bottom="0" percent="0" rank="0" text="NO" dxfId="903">
      <formula>NOT(ISERROR(SEARCH("NO",X2)))</formula>
    </cfRule>
  </conditionalFormatting>
  <conditionalFormatting sqref="X2">
    <cfRule type="containsText" priority="226" operator="containsText" aboveAverage="0" equalAverage="0" bottom="0" percent="0" rank="0" text="NO" dxfId="904">
      <formula>NOT(ISERROR(SEARCH("NO",X2)))</formula>
    </cfRule>
  </conditionalFormatting>
  <conditionalFormatting sqref="X2">
    <cfRule type="containsText" priority="227" operator="containsText" aboveAverage="0" equalAverage="0" bottom="0" percent="0" rank="0" text="NO" dxfId="905">
      <formula>NOT(ISERROR(SEARCH("NO",X2)))</formula>
    </cfRule>
  </conditionalFormatting>
  <conditionalFormatting sqref="W2">
    <cfRule type="containsText" priority="228" operator="containsText" aboveAverage="0" equalAverage="0" bottom="0" percent="0" rank="0" text="OK" dxfId="906">
      <formula>NOT(ISERROR(SEARCH("OK",W2)))</formula>
    </cfRule>
  </conditionalFormatting>
  <conditionalFormatting sqref="W2">
    <cfRule type="containsText" priority="229" operator="containsText" aboveAverage="0" equalAverage="0" bottom="0" percent="0" rank="0" text="OK" dxfId="907">
      <formula>NOT(ISERROR(SEARCH("OK",W2)))</formula>
    </cfRule>
  </conditionalFormatting>
  <conditionalFormatting sqref="AG42:AG52">
    <cfRule type="cellIs" priority="230" operator="greaterThan" aboveAverage="0" equalAverage="0" bottom="0" percent="0" rank="0" text="" dxfId="908">
      <formula>8</formula>
    </cfRule>
    <cfRule type="cellIs" priority="231" operator="lessThan" aboveAverage="0" equalAverage="0" bottom="0" percent="0" rank="0" text="" dxfId="909">
      <formula>8</formula>
    </cfRule>
    <cfRule type="cellIs" priority="232" operator="equal" aboveAverage="0" equalAverage="0" bottom="0" percent="0" rank="0" text="" dxfId="910">
      <formula>8</formula>
    </cfRule>
  </conditionalFormatting>
  <conditionalFormatting sqref="V38">
    <cfRule type="containsText" priority="233" operator="containsText" aboveAverage="0" equalAverage="0" bottom="0" percent="0" rank="0" text="OK+" dxfId="911">
      <formula>NOT(ISERROR(SEARCH("OK+",V38)))</formula>
    </cfRule>
  </conditionalFormatting>
  <conditionalFormatting sqref="V38">
    <cfRule type="containsText" priority="234" operator="containsText" aboveAverage="0" equalAverage="0" bottom="0" percent="0" rank="0" text="OK+" dxfId="912">
      <formula>NOT(ISERROR(SEARCH("OK+",V38)))</formula>
    </cfRule>
  </conditionalFormatting>
  <conditionalFormatting sqref="X38">
    <cfRule type="containsText" priority="235" operator="containsText" aboveAverage="0" equalAverage="0" bottom="0" percent="0" rank="0" text="NO" dxfId="913">
      <formula>NOT(ISERROR(SEARCH("NO",X38)))</formula>
    </cfRule>
  </conditionalFormatting>
  <conditionalFormatting sqref="X38">
    <cfRule type="containsText" priority="236" operator="containsText" aboveAverage="0" equalAverage="0" bottom="0" percent="0" rank="0" text="NO" dxfId="914">
      <formula>NOT(ISERROR(SEARCH("NO",X38)))</formula>
    </cfRule>
  </conditionalFormatting>
  <conditionalFormatting sqref="X38">
    <cfRule type="containsText" priority="237" operator="containsText" aboveAverage="0" equalAverage="0" bottom="0" percent="0" rank="0" text="NO" dxfId="915">
      <formula>NOT(ISERROR(SEARCH("NO",X38)))</formula>
    </cfRule>
  </conditionalFormatting>
  <conditionalFormatting sqref="X38">
    <cfRule type="containsText" priority="238" operator="containsText" aboveAverage="0" equalAverage="0" bottom="0" percent="0" rank="0" text="NO" dxfId="916">
      <formula>NOT(ISERROR(SEARCH("NO",X38)))</formula>
    </cfRule>
  </conditionalFormatting>
  <conditionalFormatting sqref="X38">
    <cfRule type="containsText" priority="239" operator="containsText" aboveAverage="0" equalAverage="0" bottom="0" percent="0" rank="0" text="NO" dxfId="917">
      <formula>NOT(ISERROR(SEARCH("NO",X38)))</formula>
    </cfRule>
  </conditionalFormatting>
  <conditionalFormatting sqref="X38">
    <cfRule type="containsText" priority="240" operator="containsText" aboveAverage="0" equalAverage="0" bottom="0" percent="0" rank="0" text="NO" dxfId="918">
      <formula>NOT(ISERROR(SEARCH("NO",X38)))</formula>
    </cfRule>
  </conditionalFormatting>
  <conditionalFormatting sqref="X38">
    <cfRule type="containsText" priority="241" operator="containsText" aboveAverage="0" equalAverage="0" bottom="0" percent="0" rank="0" text="NO" dxfId="919">
      <formula>NOT(ISERROR(SEARCH("NO",X38)))</formula>
    </cfRule>
  </conditionalFormatting>
  <conditionalFormatting sqref="X38">
    <cfRule type="containsText" priority="242" operator="containsText" aboveAverage="0" equalAverage="0" bottom="0" percent="0" rank="0" text="NO" dxfId="920">
      <formula>NOT(ISERROR(SEARCH("NO",X38)))</formula>
    </cfRule>
  </conditionalFormatting>
  <conditionalFormatting sqref="X38">
    <cfRule type="containsText" priority="243" operator="containsText" aboveAverage="0" equalAverage="0" bottom="0" percent="0" rank="0" text="NO" dxfId="921">
      <formula>NOT(ISERROR(SEARCH("NO",X38)))</formula>
    </cfRule>
  </conditionalFormatting>
  <conditionalFormatting sqref="W38">
    <cfRule type="containsText" priority="244" operator="containsText" aboveAverage="0" equalAverage="0" bottom="0" percent="0" rank="0" text="OK" dxfId="922">
      <formula>NOT(ISERROR(SEARCH("OK",W38)))</formula>
    </cfRule>
  </conditionalFormatting>
  <conditionalFormatting sqref="W38">
    <cfRule type="containsText" priority="245" operator="containsText" aboveAverage="0" equalAverage="0" bottom="0" percent="0" rank="0" text="OK" dxfId="923">
      <formula>NOT(ISERROR(SEARCH("OK",W38)))</formula>
    </cfRule>
  </conditionalFormatting>
  <conditionalFormatting sqref="W38">
    <cfRule type="containsText" priority="246" operator="containsText" aboveAverage="0" equalAverage="0" bottom="0" percent="0" rank="0" text="OK" dxfId="924">
      <formula>NOT(ISERROR(SEARCH("OK",W38)))</formula>
    </cfRule>
  </conditionalFormatting>
  <conditionalFormatting sqref="W38">
    <cfRule type="containsText" priority="247" operator="containsText" aboveAverage="0" equalAverage="0" bottom="0" percent="0" rank="0" text="OK" dxfId="925">
      <formula>NOT(ISERROR(SEARCH("OK",W38)))</formula>
    </cfRule>
  </conditionalFormatting>
  <conditionalFormatting sqref="W38">
    <cfRule type="containsText" priority="248" operator="containsText" aboveAverage="0" equalAverage="0" bottom="0" percent="0" rank="0" text="OK" dxfId="926">
      <formula>NOT(ISERROR(SEARCH("OK",W38)))</formula>
    </cfRule>
  </conditionalFormatting>
  <conditionalFormatting sqref="W38">
    <cfRule type="containsText" priority="249" operator="containsText" aboveAverage="0" equalAverage="0" bottom="0" percent="0" rank="0" text="OK" dxfId="927">
      <formula>NOT(ISERROR(SEARCH("OK",W38)))</formula>
    </cfRule>
  </conditionalFormatting>
  <conditionalFormatting sqref="W38">
    <cfRule type="containsText" priority="250" operator="containsText" aboveAverage="0" equalAverage="0" bottom="0" percent="0" rank="0" text="OK" dxfId="928">
      <formula>NOT(ISERROR(SEARCH("OK",W38)))</formula>
    </cfRule>
  </conditionalFormatting>
  <conditionalFormatting sqref="W38">
    <cfRule type="containsText" priority="251" operator="containsText" aboveAverage="0" equalAverage="0" bottom="0" percent="0" rank="0" text="OK" dxfId="929">
      <formula>NOT(ISERROR(SEARCH("OK",W38)))</formula>
    </cfRule>
  </conditionalFormatting>
  <conditionalFormatting sqref="W38">
    <cfRule type="containsText" priority="252" operator="containsText" aboveAverage="0" equalAverage="0" bottom="0" percent="0" rank="0" text="OK" dxfId="930">
      <formula>NOT(ISERROR(SEARCH("OK",W38)))</formula>
    </cfRule>
  </conditionalFormatting>
  <conditionalFormatting sqref="W30">
    <cfRule type="cellIs" priority="253" operator="equal" aboveAverage="0" equalAverage="0" bottom="0" percent="0" rank="0" text="" dxfId="931">
      <formula>1</formula>
    </cfRule>
  </conditionalFormatting>
  <conditionalFormatting sqref="V22">
    <cfRule type="containsText" priority="254" operator="containsText" aboveAverage="0" equalAverage="0" bottom="0" percent="0" rank="0" text="OK+" dxfId="932">
      <formula>NOT(ISERROR(SEARCH("OK+",V22)))</formula>
    </cfRule>
  </conditionalFormatting>
  <conditionalFormatting sqref="V22">
    <cfRule type="containsText" priority="255" operator="containsText" aboveAverage="0" equalAverage="0" bottom="0" percent="0" rank="0" text="OK+" dxfId="933">
      <formula>NOT(ISERROR(SEARCH("OK+",V22)))</formula>
    </cfRule>
  </conditionalFormatting>
  <conditionalFormatting sqref="X22">
    <cfRule type="containsText" priority="256" operator="containsText" aboveAverage="0" equalAverage="0" bottom="0" percent="0" rank="0" text="NO" dxfId="934">
      <formula>NOT(ISERROR(SEARCH("NO",X22)))</formula>
    </cfRule>
  </conditionalFormatting>
  <conditionalFormatting sqref="X22">
    <cfRule type="containsText" priority="257" operator="containsText" aboveAverage="0" equalAverage="0" bottom="0" percent="0" rank="0" text="NO" dxfId="935">
      <formula>NOT(ISERROR(SEARCH("NO",X22)))</formula>
    </cfRule>
  </conditionalFormatting>
  <conditionalFormatting sqref="X22">
    <cfRule type="containsText" priority="258" operator="containsText" aboveAverage="0" equalAverage="0" bottom="0" percent="0" rank="0" text="NO" dxfId="936">
      <formula>NOT(ISERROR(SEARCH("NO",X22)))</formula>
    </cfRule>
  </conditionalFormatting>
  <conditionalFormatting sqref="X22">
    <cfRule type="containsText" priority="259" operator="containsText" aboveAverage="0" equalAverage="0" bottom="0" percent="0" rank="0" text="NO" dxfId="937">
      <formula>NOT(ISERROR(SEARCH("NO",X22)))</formula>
    </cfRule>
  </conditionalFormatting>
  <conditionalFormatting sqref="X22">
    <cfRule type="containsText" priority="260" operator="containsText" aboveAverage="0" equalAverage="0" bottom="0" percent="0" rank="0" text="NO" dxfId="938">
      <formula>NOT(ISERROR(SEARCH("NO",X22)))</formula>
    </cfRule>
  </conditionalFormatting>
  <conditionalFormatting sqref="X22">
    <cfRule type="containsText" priority="261" operator="containsText" aboveAverage="0" equalAverage="0" bottom="0" percent="0" rank="0" text="NO" dxfId="939">
      <formula>NOT(ISERROR(SEARCH("NO",X22)))</formula>
    </cfRule>
  </conditionalFormatting>
  <conditionalFormatting sqref="W22">
    <cfRule type="containsText" priority="262" operator="containsText" aboveAverage="0" equalAverage="0" bottom="0" percent="0" rank="0" text="OK" dxfId="940">
      <formula>NOT(ISERROR(SEARCH("OK",W22)))</formula>
    </cfRule>
  </conditionalFormatting>
  <conditionalFormatting sqref="W22">
    <cfRule type="containsText" priority="263" operator="containsText" aboveAverage="0" equalAverage="0" bottom="0" percent="0" rank="0" text="OK" dxfId="941">
      <formula>NOT(ISERROR(SEARCH("OK",W22)))</formula>
    </cfRule>
  </conditionalFormatting>
  <conditionalFormatting sqref="W22">
    <cfRule type="containsText" priority="264" operator="containsText" aboveAverage="0" equalAverage="0" bottom="0" percent="0" rank="0" text="OK" dxfId="942">
      <formula>NOT(ISERROR(SEARCH("OK",W22)))</formula>
    </cfRule>
  </conditionalFormatting>
  <conditionalFormatting sqref="W22">
    <cfRule type="containsText" priority="265" operator="containsText" aboveAverage="0" equalAverage="0" bottom="0" percent="0" rank="0" text="OK" dxfId="943">
      <formula>NOT(ISERROR(SEARCH("OK",W22)))</formula>
    </cfRule>
  </conditionalFormatting>
  <conditionalFormatting sqref="W22">
    <cfRule type="containsText" priority="266" operator="containsText" aboveAverage="0" equalAverage="0" bottom="0" percent="0" rank="0" text="OK" dxfId="944">
      <formula>NOT(ISERROR(SEARCH("OK",W22)))</formula>
    </cfRule>
  </conditionalFormatting>
  <conditionalFormatting sqref="W22">
    <cfRule type="containsText" priority="267" operator="containsText" aboveAverage="0" equalAverage="0" bottom="0" percent="0" rank="0" text="OK" dxfId="945">
      <formula>NOT(ISERROR(SEARCH("OK",W22)))</formula>
    </cfRule>
  </conditionalFormatting>
  <conditionalFormatting sqref="V6">
    <cfRule type="containsText" priority="268" operator="containsText" aboveAverage="0" equalAverage="0" bottom="0" percent="0" rank="0" text="OK+" dxfId="946">
      <formula>NOT(ISERROR(SEARCH("OK+",V6)))</formula>
    </cfRule>
  </conditionalFormatting>
  <conditionalFormatting sqref="X6">
    <cfRule type="containsText" priority="269" operator="containsText" aboveAverage="0" equalAverage="0" bottom="0" percent="0" rank="0" text="NO" dxfId="947">
      <formula>NOT(ISERROR(SEARCH("NO",X6)))</formula>
    </cfRule>
  </conditionalFormatting>
  <conditionalFormatting sqref="X6">
    <cfRule type="containsText" priority="270" operator="containsText" aboveAverage="0" equalAverage="0" bottom="0" percent="0" rank="0" text="NO" dxfId="948">
      <formula>NOT(ISERROR(SEARCH("NO",X6)))</formula>
    </cfRule>
  </conditionalFormatting>
  <conditionalFormatting sqref="X6">
    <cfRule type="containsText" priority="271" operator="containsText" aboveAverage="0" equalAverage="0" bottom="0" percent="0" rank="0" text="NO" dxfId="949">
      <formula>NOT(ISERROR(SEARCH("NO",X6)))</formula>
    </cfRule>
  </conditionalFormatting>
  <conditionalFormatting sqref="W6">
    <cfRule type="containsText" priority="272" operator="containsText" aboveAverage="0" equalAverage="0" bottom="0" percent="0" rank="0" text="OK" dxfId="950">
      <formula>NOT(ISERROR(SEARCH("OK",W6)))</formula>
    </cfRule>
  </conditionalFormatting>
  <conditionalFormatting sqref="W6">
    <cfRule type="containsText" priority="273" operator="containsText" aboveAverage="0" equalAverage="0" bottom="0" percent="0" rank="0" text="OK" dxfId="951">
      <formula>NOT(ISERROR(SEARCH("OK",W6)))</formula>
    </cfRule>
  </conditionalFormatting>
  <conditionalFormatting sqref="W6">
    <cfRule type="containsText" priority="274" operator="containsText" aboveAverage="0" equalAverage="0" bottom="0" percent="0" rank="0" text="OK" dxfId="952">
      <formula>NOT(ISERROR(SEARCH("OK",W6)))</formula>
    </cfRule>
  </conditionalFormatting>
  <conditionalFormatting sqref="X22">
    <cfRule type="containsText" priority="275" operator="containsText" aboveAverage="0" equalAverage="0" bottom="0" percent="0" rank="0" text="NO" dxfId="953">
      <formula>NOT(ISERROR(SEARCH("NO",X22)))</formula>
    </cfRule>
  </conditionalFormatting>
  <conditionalFormatting sqref="X22">
    <cfRule type="containsText" priority="276" operator="containsText" aboveAverage="0" equalAverage="0" bottom="0" percent="0" rank="0" text="NO" dxfId="954">
      <formula>NOT(ISERROR(SEARCH("NO",X22)))</formula>
    </cfRule>
  </conditionalFormatting>
  <conditionalFormatting sqref="X22">
    <cfRule type="containsText" priority="277" operator="containsText" aboveAverage="0" equalAverage="0" bottom="0" percent="0" rank="0" text="NO" dxfId="955">
      <formula>NOT(ISERROR(SEARCH("NO",X22)))</formula>
    </cfRule>
  </conditionalFormatting>
  <conditionalFormatting sqref="W22">
    <cfRule type="containsText" priority="278" operator="containsText" aboveAverage="0" equalAverage="0" bottom="0" percent="0" rank="0" text="OK" dxfId="956">
      <formula>NOT(ISERROR(SEARCH("OK",W22)))</formula>
    </cfRule>
  </conditionalFormatting>
  <conditionalFormatting sqref="W22">
    <cfRule type="containsText" priority="279" operator="containsText" aboveAverage="0" equalAverage="0" bottom="0" percent="0" rank="0" text="OK" dxfId="957">
      <formula>NOT(ISERROR(SEARCH("OK",W22)))</formula>
    </cfRule>
  </conditionalFormatting>
  <conditionalFormatting sqref="W22">
    <cfRule type="containsText" priority="280" operator="containsText" aboveAverage="0" equalAverage="0" bottom="0" percent="0" rank="0" text="OK" dxfId="958">
      <formula>NOT(ISERROR(SEARCH("OK",W22)))</formula>
    </cfRule>
  </conditionalFormatting>
  <conditionalFormatting sqref="AG10:AG20">
    <cfRule type="cellIs" priority="281" operator="greaterThan" aboveAverage="0" equalAverage="0" bottom="0" percent="0" rank="0" text="" dxfId="959">
      <formula>4</formula>
    </cfRule>
    <cfRule type="cellIs" priority="282" operator="lessThan" aboveAverage="0" equalAverage="0" bottom="0" percent="0" rank="0" text="" dxfId="960">
      <formula>4</formula>
    </cfRule>
    <cfRule type="cellIs" priority="283" operator="equal" aboveAverage="0" equalAverage="0" bottom="0" percent="0" rank="0" text="" dxfId="961">
      <formula>4</formula>
    </cfRule>
  </conditionalFormatting>
  <conditionalFormatting sqref="V6">
    <cfRule type="containsText" priority="284" operator="containsText" aboveAverage="0" equalAverage="0" bottom="0" percent="0" rank="0" text="OK+" dxfId="962">
      <formula>NOT(ISERROR(SEARCH("OK+",V6)))</formula>
    </cfRule>
  </conditionalFormatting>
  <conditionalFormatting sqref="X6">
    <cfRule type="containsText" priority="285" operator="containsText" aboveAverage="0" equalAverage="0" bottom="0" percent="0" rank="0" text="NO" dxfId="963">
      <formula>NOT(ISERROR(SEARCH("NO",X6)))</formula>
    </cfRule>
  </conditionalFormatting>
  <conditionalFormatting sqref="X6">
    <cfRule type="containsText" priority="286" operator="containsText" aboveAverage="0" equalAverage="0" bottom="0" percent="0" rank="0" text="NO" dxfId="964">
      <formula>NOT(ISERROR(SEARCH("NO",X6)))</formula>
    </cfRule>
  </conditionalFormatting>
  <conditionalFormatting sqref="X6">
    <cfRule type="containsText" priority="287" operator="containsText" aboveAverage="0" equalAverage="0" bottom="0" percent="0" rank="0" text="NO" dxfId="965">
      <formula>NOT(ISERROR(SEARCH("NO",X6)))</formula>
    </cfRule>
  </conditionalFormatting>
  <conditionalFormatting sqref="W6">
    <cfRule type="containsText" priority="288" operator="containsText" aboveAverage="0" equalAverage="0" bottom="0" percent="0" rank="0" text="OK" dxfId="966">
      <formula>NOT(ISERROR(SEARCH("OK",W6)))</formula>
    </cfRule>
  </conditionalFormatting>
  <conditionalFormatting sqref="W6">
    <cfRule type="containsText" priority="289" operator="containsText" aboveAverage="0" equalAverage="0" bottom="0" percent="0" rank="0" text="OK" dxfId="967">
      <formula>NOT(ISERROR(SEARCH("OK",W6)))</formula>
    </cfRule>
  </conditionalFormatting>
  <conditionalFormatting sqref="W6">
    <cfRule type="containsText" priority="290" operator="containsText" aboveAverage="0" equalAverage="0" bottom="0" percent="0" rank="0" text="OK" dxfId="968">
      <formula>NOT(ISERROR(SEARCH("OK",W6)))</formula>
    </cfRule>
  </conditionalFormatting>
  <conditionalFormatting sqref="X6 X2 AH42:AH52 AH10:AH20 X22 X38 AH26:AH36">
    <cfRule type="containsText" priority="291" operator="containsText" aboveAverage="0" equalAverage="0" bottom="0" percent="0" rank="0" text="NO" dxfId="969">
      <formula>NOT(ISERROR(SEARCH("NO",X2)))</formula>
    </cfRule>
  </conditionalFormatting>
  <conditionalFormatting sqref="W6 W2 W22 W38">
    <cfRule type="containsText" priority="292" operator="containsText" aboveAverage="0" equalAverage="0" bottom="0" percent="0" rank="0" text="OK" dxfId="970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" man="true" max="16383" min="0"/>
  </rowBreaks>
  <colBreaks count="1" manualBreakCount="1">
    <brk id="34" man="true" max="65535" min="0"/>
  </col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119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AG60" activeCellId="0" sqref="AG6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.86"/>
    <col collapsed="false" customWidth="true" hidden="false" outlineLevel="0" max="2" min="2" style="0" width="4.42"/>
    <col collapsed="false" customWidth="true" hidden="false" outlineLevel="0" max="3" min="3" style="0" width="4.14"/>
    <col collapsed="false" customWidth="true" hidden="false" outlineLevel="0" max="4" min="4" style="0" width="4.29"/>
    <col collapsed="false" customWidth="true" hidden="false" outlineLevel="0" max="5" min="5" style="0" width="4.57"/>
    <col collapsed="false" customWidth="true" hidden="false" outlineLevel="0" max="6" min="6" style="0" width="4.42"/>
    <col collapsed="false" customWidth="true" hidden="false" outlineLevel="0" max="7" min="7" style="0" width="4.71"/>
    <col collapsed="false" customWidth="true" hidden="false" outlineLevel="0" max="8" min="8" style="0" width="4.57"/>
    <col collapsed="false" customWidth="true" hidden="false" outlineLevel="0" max="9" min="9" style="0" width="4.71"/>
    <col collapsed="false" customWidth="true" hidden="false" outlineLevel="0" max="10" min="10" style="0" width="4.42"/>
    <col collapsed="false" customWidth="true" hidden="false" outlineLevel="0" max="11" min="11" style="0" width="5.42"/>
    <col collapsed="false" customWidth="true" hidden="false" outlineLevel="0" max="12" min="12" style="0" width="4.71"/>
    <col collapsed="false" customWidth="true" hidden="false" outlineLevel="0" max="13" min="13" style="0" width="4.57"/>
    <col collapsed="false" customWidth="true" hidden="false" outlineLevel="0" max="14" min="14" style="0" width="5.42"/>
    <col collapsed="false" customWidth="true" hidden="false" outlineLevel="0" max="15" min="15" style="0" width="5"/>
    <col collapsed="false" customWidth="true" hidden="false" outlineLevel="0" max="16" min="16" style="0" width="4.71"/>
    <col collapsed="false" customWidth="true" hidden="false" outlineLevel="0" max="17" min="17" style="0" width="4.57"/>
    <col collapsed="false" customWidth="true" hidden="false" outlineLevel="0" max="18" min="18" style="0" width="4.42"/>
    <col collapsed="false" customWidth="true" hidden="false" outlineLevel="0" max="19" min="19" style="0" width="4.57"/>
    <col collapsed="false" customWidth="true" hidden="false" outlineLevel="0" max="20" min="20" style="0" width="5.42"/>
    <col collapsed="false" customWidth="true" hidden="false" outlineLevel="0" max="21" min="21" style="0" width="5"/>
    <col collapsed="false" customWidth="true" hidden="false" outlineLevel="0" max="23" min="22" style="0" width="4.86"/>
    <col collapsed="false" customWidth="true" hidden="false" outlineLevel="0" max="24" min="24" style="0" width="5"/>
    <col collapsed="false" customWidth="true" hidden="false" outlineLevel="0" max="25" min="25" style="0" width="4.57"/>
    <col collapsed="false" customWidth="true" hidden="false" outlineLevel="0" max="26" min="26" style="0" width="4.71"/>
    <col collapsed="false" customWidth="true" hidden="false" outlineLevel="0" max="27" min="27" style="0" width="5"/>
    <col collapsed="false" customWidth="true" hidden="false" outlineLevel="0" max="28" min="28" style="0" width="4.86"/>
    <col collapsed="false" customWidth="true" hidden="false" outlineLevel="0" max="30" min="29" style="0" width="4.29"/>
    <col collapsed="false" customWidth="true" hidden="false" outlineLevel="0" max="31" min="31" style="0" width="4.42"/>
    <col collapsed="false" customWidth="true" hidden="false" outlineLevel="0" max="32" min="32" style="0" width="4.57"/>
    <col collapsed="false" customWidth="true" hidden="false" outlineLevel="0" max="33" min="33" style="0" width="4.86"/>
    <col collapsed="false" customWidth="true" hidden="false" outlineLevel="0" max="34" min="34" style="0" width="4.29"/>
    <col collapsed="false" customWidth="true" hidden="false" outlineLevel="0" max="35" min="35" style="0" width="4"/>
  </cols>
  <sheetData>
    <row r="1" customFormat="false" ht="15.75" hidden="false" customHeight="false" outlineLevel="0" collapsed="false">
      <c r="A1" s="50" t="s">
        <v>121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IF(AND(OR(V6="OK+",V18="OK+",V31="OK+",V56="OK+",V87="OK+",V48="OK+"),W2="OK"),"OK+","")</f>
        <v/>
      </c>
      <c r="W2" s="54" t="str">
        <f aca="false">IF(AND(W6="OK",W18="OK",W31="OK",W56="OK",W87="OK",W48="OK"),"OK","")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IF(AND(W6="OK",OR(AG10&gt;4,AG11&gt;4,AG12&gt;4,AG13&gt;4,AG14&gt;4,AG15&gt;4,AG16&gt;4)),"OK+","")</f>
        <v/>
      </c>
      <c r="W6" s="59" t="str">
        <f aca="false">IF(AND(AH10="OK",AH11="OK",AH12="OK",AH13="OK",AH14="OK",AH15="OK",AH16="OK"),"OK","")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122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102"/>
      <c r="AG10" s="70" t="n">
        <f aca="false">SUM(B10:AF10)</f>
        <v>0</v>
      </c>
      <c r="AH10" s="71" t="str">
        <f aca="false">IF(AG10&gt;=4,"OK","NO")</f>
        <v>NO</v>
      </c>
    </row>
    <row r="11" customFormat="false" ht="15" hidden="false" customHeight="false" outlineLevel="0" collapsed="false">
      <c r="A11" s="67" t="s">
        <v>123</v>
      </c>
      <c r="B11" s="81"/>
      <c r="C11" s="81"/>
      <c r="D11" s="81" t="n">
        <v>1</v>
      </c>
      <c r="E11" s="81" t="n">
        <v>1</v>
      </c>
      <c r="F11" s="81" t="n">
        <v>1</v>
      </c>
      <c r="G11" s="81" t="n">
        <v>1</v>
      </c>
      <c r="H11" s="81" t="n">
        <v>1</v>
      </c>
      <c r="I11" s="81"/>
      <c r="J11" s="81" t="n">
        <v>1</v>
      </c>
      <c r="K11" s="81" t="n">
        <v>1</v>
      </c>
      <c r="L11" s="81" t="n">
        <v>1</v>
      </c>
      <c r="M11" s="81" t="n">
        <v>1</v>
      </c>
      <c r="N11" s="81" t="n">
        <v>1</v>
      </c>
      <c r="O11" s="81" t="n">
        <v>1</v>
      </c>
      <c r="P11" s="81"/>
      <c r="Q11" s="81" t="n">
        <v>1</v>
      </c>
      <c r="R11" s="81" t="n">
        <v>1</v>
      </c>
      <c r="S11" s="81" t="n">
        <v>1</v>
      </c>
      <c r="T11" s="81" t="n">
        <v>1</v>
      </c>
      <c r="U11" s="81" t="n">
        <v>1</v>
      </c>
      <c r="V11" s="81" t="n">
        <v>1</v>
      </c>
      <c r="W11" s="81"/>
      <c r="X11" s="81" t="n">
        <v>1</v>
      </c>
      <c r="Y11" s="81" t="n">
        <v>1</v>
      </c>
      <c r="Z11" s="81" t="n">
        <v>1</v>
      </c>
      <c r="AA11" s="81" t="n">
        <v>1</v>
      </c>
      <c r="AB11" s="81" t="n">
        <v>1</v>
      </c>
      <c r="AC11" s="81" t="n">
        <v>1</v>
      </c>
      <c r="AD11" s="81"/>
      <c r="AE11" s="81" t="n">
        <v>1</v>
      </c>
      <c r="AF11" s="81"/>
      <c r="AG11" s="72" t="n">
        <f aca="false">SUM(B11:AF11)</f>
        <v>24</v>
      </c>
      <c r="AH11" s="73" t="str">
        <f aca="false">IF(AG11&gt;=4,"OK","NO")</f>
        <v>OK</v>
      </c>
    </row>
    <row r="12" customFormat="false" ht="15" hidden="false" customHeight="false" outlineLevel="0" collapsed="false">
      <c r="A12" s="67" t="s">
        <v>124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 t="n">
        <v>1</v>
      </c>
      <c r="AB12" s="20"/>
      <c r="AC12" s="20"/>
      <c r="AD12" s="20"/>
      <c r="AE12" s="20"/>
      <c r="AF12" s="102"/>
      <c r="AG12" s="72" t="n">
        <f aca="false">SUM(B12:AF12)</f>
        <v>1</v>
      </c>
      <c r="AH12" s="73" t="str">
        <f aca="false">IF(AG12&gt;=4,"OK","NO")</f>
        <v>NO</v>
      </c>
    </row>
    <row r="13" customFormat="false" ht="15" hidden="false" customHeight="false" outlineLevel="0" collapsed="false">
      <c r="A13" s="67" t="s">
        <v>125</v>
      </c>
      <c r="B13" s="81"/>
      <c r="C13" s="81"/>
      <c r="D13" s="81" t="n">
        <v>1</v>
      </c>
      <c r="E13" s="81" t="n">
        <v>1</v>
      </c>
      <c r="F13" s="81" t="n">
        <v>1</v>
      </c>
      <c r="G13" s="81" t="n">
        <v>1</v>
      </c>
      <c r="H13" s="81" t="n">
        <v>1</v>
      </c>
      <c r="I13" s="81"/>
      <c r="J13" s="81" t="n">
        <v>1</v>
      </c>
      <c r="K13" s="81" t="n">
        <v>1</v>
      </c>
      <c r="L13" s="81" t="n">
        <v>1</v>
      </c>
      <c r="M13" s="81" t="n">
        <v>1</v>
      </c>
      <c r="N13" s="81" t="n">
        <v>1</v>
      </c>
      <c r="O13" s="81" t="n">
        <v>1</v>
      </c>
      <c r="P13" s="81"/>
      <c r="Q13" s="81" t="n">
        <v>1</v>
      </c>
      <c r="R13" s="81" t="n">
        <v>1</v>
      </c>
      <c r="S13" s="81" t="n">
        <v>1</v>
      </c>
      <c r="T13" s="81" t="n">
        <v>1</v>
      </c>
      <c r="U13" s="81" t="n">
        <v>1</v>
      </c>
      <c r="V13" s="81" t="n">
        <v>1</v>
      </c>
      <c r="W13" s="81"/>
      <c r="X13" s="81" t="n">
        <v>1</v>
      </c>
      <c r="Y13" s="81" t="n">
        <v>1</v>
      </c>
      <c r="Z13" s="81" t="n">
        <v>1</v>
      </c>
      <c r="AA13" s="81" t="n">
        <v>1</v>
      </c>
      <c r="AB13" s="81" t="n">
        <v>1</v>
      </c>
      <c r="AC13" s="81" t="n">
        <v>1</v>
      </c>
      <c r="AD13" s="81"/>
      <c r="AE13" s="81" t="n">
        <v>1</v>
      </c>
      <c r="AF13" s="81"/>
      <c r="AG13" s="72" t="n">
        <f aca="false">SUM(B13:AF13)</f>
        <v>24</v>
      </c>
      <c r="AH13" s="73" t="str">
        <f aca="false">IF(AG13&gt;=4,"OK","NO")</f>
        <v>OK</v>
      </c>
    </row>
    <row r="14" customFormat="false" ht="15" hidden="false" customHeight="false" outlineLevel="0" collapsed="false">
      <c r="A14" s="67" t="s">
        <v>126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102"/>
      <c r="AG14" s="72" t="n">
        <f aca="false">SUM(B14:AF14)</f>
        <v>0</v>
      </c>
      <c r="AH14" s="73" t="str">
        <f aca="false">IF(AG14&gt;=4,"OK","NO")</f>
        <v>NO</v>
      </c>
    </row>
    <row r="15" customFormat="false" ht="15" hidden="false" customHeight="false" outlineLevel="0" collapsed="false">
      <c r="A15" s="67" t="s">
        <v>127</v>
      </c>
      <c r="B15" s="81"/>
      <c r="C15" s="81"/>
      <c r="D15" s="81" t="n">
        <v>1</v>
      </c>
      <c r="E15" s="81" t="n">
        <v>1</v>
      </c>
      <c r="F15" s="81" t="n">
        <v>1</v>
      </c>
      <c r="G15" s="81" t="n">
        <v>1</v>
      </c>
      <c r="H15" s="81" t="n">
        <v>1</v>
      </c>
      <c r="I15" s="81"/>
      <c r="J15" s="81" t="n">
        <v>1</v>
      </c>
      <c r="K15" s="81" t="n">
        <v>1</v>
      </c>
      <c r="L15" s="81" t="n">
        <v>1</v>
      </c>
      <c r="M15" s="81" t="n">
        <v>1</v>
      </c>
      <c r="N15" s="81" t="n">
        <v>1</v>
      </c>
      <c r="O15" s="81" t="n">
        <v>1</v>
      </c>
      <c r="P15" s="81"/>
      <c r="Q15" s="81" t="n">
        <v>1</v>
      </c>
      <c r="R15" s="81" t="n">
        <v>1</v>
      </c>
      <c r="S15" s="81" t="n">
        <v>1</v>
      </c>
      <c r="T15" s="81" t="n">
        <v>1</v>
      </c>
      <c r="U15" s="81" t="n">
        <v>1</v>
      </c>
      <c r="V15" s="81" t="n">
        <v>1</v>
      </c>
      <c r="W15" s="81"/>
      <c r="X15" s="81" t="n">
        <v>1</v>
      </c>
      <c r="Y15" s="81" t="n">
        <v>1</v>
      </c>
      <c r="Z15" s="81" t="n">
        <v>1</v>
      </c>
      <c r="AA15" s="81" t="n">
        <v>1</v>
      </c>
      <c r="AB15" s="81" t="n">
        <v>1</v>
      </c>
      <c r="AC15" s="81" t="n">
        <v>1</v>
      </c>
      <c r="AD15" s="81"/>
      <c r="AE15" s="81" t="n">
        <v>1</v>
      </c>
      <c r="AF15" s="81"/>
      <c r="AG15" s="72" t="n">
        <f aca="false">SUM(B15:AF15)</f>
        <v>24</v>
      </c>
      <c r="AH15" s="73" t="str">
        <f aca="false">IF(AG15&gt;=4,"OK","NO")</f>
        <v>OK</v>
      </c>
    </row>
    <row r="16" customFormat="false" ht="15.75" hidden="false" customHeight="false" outlineLevel="0" collapsed="false">
      <c r="A16" s="67" t="s">
        <v>128</v>
      </c>
      <c r="B16" s="81"/>
      <c r="C16" s="81"/>
      <c r="D16" s="81" t="n">
        <v>1</v>
      </c>
      <c r="E16" s="81" t="n">
        <v>1</v>
      </c>
      <c r="F16" s="81" t="n">
        <v>1</v>
      </c>
      <c r="G16" s="81" t="n">
        <v>1</v>
      </c>
      <c r="H16" s="81" t="n">
        <v>1</v>
      </c>
      <c r="I16" s="81"/>
      <c r="J16" s="81" t="n">
        <v>1</v>
      </c>
      <c r="K16" s="81" t="n">
        <v>1</v>
      </c>
      <c r="L16" s="81" t="n">
        <v>1</v>
      </c>
      <c r="M16" s="81" t="n">
        <v>1</v>
      </c>
      <c r="N16" s="81" t="n">
        <v>1</v>
      </c>
      <c r="O16" s="81" t="n">
        <v>1</v>
      </c>
      <c r="P16" s="81"/>
      <c r="Q16" s="81" t="n">
        <v>1</v>
      </c>
      <c r="R16" s="81" t="n">
        <v>1</v>
      </c>
      <c r="S16" s="81" t="n">
        <v>1</v>
      </c>
      <c r="T16" s="81" t="n">
        <v>1</v>
      </c>
      <c r="U16" s="81" t="n">
        <v>1</v>
      </c>
      <c r="V16" s="81" t="n">
        <v>1</v>
      </c>
      <c r="W16" s="81"/>
      <c r="X16" s="81" t="n">
        <v>1</v>
      </c>
      <c r="Y16" s="81" t="n">
        <v>1</v>
      </c>
      <c r="Z16" s="81" t="n">
        <v>1</v>
      </c>
      <c r="AA16" s="81" t="n">
        <v>1</v>
      </c>
      <c r="AB16" s="81" t="n">
        <v>1</v>
      </c>
      <c r="AC16" s="81" t="n">
        <v>1</v>
      </c>
      <c r="AD16" s="81"/>
      <c r="AE16" s="81" t="n">
        <v>1</v>
      </c>
      <c r="AF16" s="81"/>
      <c r="AG16" s="74" t="n">
        <f aca="false">SUM(B16:AF16)</f>
        <v>24</v>
      </c>
      <c r="AH16" s="75" t="str">
        <f aca="false">IF(AG16&gt;=4,"OK","NO")</f>
        <v>OK</v>
      </c>
    </row>
    <row r="17" customFormat="false" ht="15.75" hidden="false" customHeight="false" outlineLevel="0" collapsed="false">
      <c r="A17" s="76"/>
      <c r="B17" s="5"/>
      <c r="C17" s="7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9"/>
    </row>
    <row r="18" customFormat="false" ht="15.75" hidden="false" customHeight="false" outlineLevel="0" collapsed="false">
      <c r="K18" s="57" t="s">
        <v>85</v>
      </c>
      <c r="L18" s="57"/>
      <c r="M18" s="57"/>
      <c r="N18" s="57"/>
      <c r="O18" s="57"/>
      <c r="P18" s="57"/>
      <c r="Q18" s="57"/>
      <c r="R18" s="57"/>
      <c r="S18" s="57"/>
      <c r="T18" s="57"/>
      <c r="V18" s="58" t="str">
        <f aca="false">IF(AND(W18="OK",OR(AG22&gt;12,AG23&gt;12,AG24&gt;0,AG25&gt;12,AG26&gt;12,AG27&gt;12,AG28&gt;12,AG29&gt;12)),"OK+","")</f>
        <v/>
      </c>
      <c r="W18" s="59" t="str">
        <f aca="false">IF(AND(AH22="OK",AH23="OK",AH24="OK",AH25="OK",AH26="OK",AH27="OK",AH28="OK",AH29="OK"),"OK","")</f>
        <v/>
      </c>
      <c r="X18" s="55" t="str">
        <f aca="false">IF(OR(V18="OK+",W18="OK"),"","NO")</f>
        <v>NO</v>
      </c>
    </row>
    <row r="19" customFormat="false" ht="15" hidden="false" customHeight="false" outlineLevel="0" collapsed="false">
      <c r="E19" s="30"/>
      <c r="F19" s="30"/>
      <c r="G19" s="30"/>
      <c r="H19" s="30"/>
      <c r="I19" s="30"/>
      <c r="J19" s="30"/>
      <c r="K19" s="30"/>
      <c r="L19" s="30"/>
      <c r="M19" s="3"/>
      <c r="N19" s="3"/>
      <c r="AG19" s="30" t="s">
        <v>52</v>
      </c>
    </row>
    <row r="20" customFormat="false" ht="15" hidden="false" customHeight="false" outlineLevel="0" collapsed="false">
      <c r="A20" s="60" t="s">
        <v>53</v>
      </c>
      <c r="B20" s="61" t="n">
        <v>1</v>
      </c>
      <c r="C20" s="61" t="n">
        <v>2</v>
      </c>
      <c r="D20" s="61" t="n">
        <v>3</v>
      </c>
      <c r="E20" s="61" t="n">
        <v>4</v>
      </c>
      <c r="F20" s="61" t="n">
        <v>5</v>
      </c>
      <c r="G20" s="61" t="n">
        <v>6</v>
      </c>
      <c r="H20" s="61" t="n">
        <v>7</v>
      </c>
      <c r="I20" s="61" t="n">
        <v>8</v>
      </c>
      <c r="J20" s="61" t="n">
        <v>9</v>
      </c>
      <c r="K20" s="61" t="n">
        <v>10</v>
      </c>
      <c r="L20" s="61" t="n">
        <v>11</v>
      </c>
      <c r="M20" s="61" t="n">
        <v>12</v>
      </c>
      <c r="N20" s="61" t="n">
        <v>13</v>
      </c>
      <c r="O20" s="61" t="n">
        <v>14</v>
      </c>
      <c r="P20" s="61" t="n">
        <v>15</v>
      </c>
      <c r="Q20" s="61" t="n">
        <v>16</v>
      </c>
      <c r="R20" s="61" t="n">
        <v>17</v>
      </c>
      <c r="S20" s="61" t="n">
        <v>18</v>
      </c>
      <c r="T20" s="61" t="n">
        <v>19</v>
      </c>
      <c r="U20" s="61" t="n">
        <v>20</v>
      </c>
      <c r="V20" s="61" t="n">
        <v>21</v>
      </c>
      <c r="W20" s="61" t="n">
        <v>22</v>
      </c>
      <c r="X20" s="61" t="n">
        <v>23</v>
      </c>
      <c r="Y20" s="61" t="n">
        <v>24</v>
      </c>
      <c r="Z20" s="61" t="n">
        <v>25</v>
      </c>
      <c r="AA20" s="61" t="n">
        <v>26</v>
      </c>
      <c r="AB20" s="61" t="n">
        <v>27</v>
      </c>
      <c r="AC20" s="61" t="n">
        <v>28</v>
      </c>
      <c r="AD20" s="61" t="n">
        <v>29</v>
      </c>
      <c r="AE20" s="61" t="n">
        <v>30</v>
      </c>
      <c r="AF20" s="61" t="n">
        <v>31</v>
      </c>
      <c r="AG20" s="12"/>
      <c r="AH20" s="12"/>
    </row>
    <row r="21" customFormat="false" ht="15" hidden="false" customHeight="false" outlineLevel="0" collapsed="false">
      <c r="A21" s="107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12"/>
      <c r="AH21" s="12"/>
    </row>
    <row r="22" customFormat="false" ht="15" hidden="false" customHeight="false" outlineLevel="0" collapsed="false">
      <c r="A22" s="108" t="s">
        <v>129</v>
      </c>
      <c r="B22" s="81"/>
      <c r="C22" s="81"/>
      <c r="D22" s="81" t="n">
        <v>1</v>
      </c>
      <c r="E22" s="81" t="n">
        <v>1</v>
      </c>
      <c r="F22" s="81" t="n">
        <v>1</v>
      </c>
      <c r="G22" s="81" t="n">
        <v>1</v>
      </c>
      <c r="H22" s="81" t="n">
        <v>1</v>
      </c>
      <c r="I22" s="81"/>
      <c r="J22" s="81" t="n">
        <v>1</v>
      </c>
      <c r="K22" s="81" t="n">
        <v>1</v>
      </c>
      <c r="L22" s="81" t="n">
        <v>1</v>
      </c>
      <c r="M22" s="81" t="n">
        <v>1</v>
      </c>
      <c r="N22" s="81" t="n">
        <v>1</v>
      </c>
      <c r="O22" s="81" t="n">
        <v>1</v>
      </c>
      <c r="P22" s="81"/>
      <c r="Q22" s="81" t="n">
        <v>1</v>
      </c>
      <c r="R22" s="81" t="n">
        <v>1</v>
      </c>
      <c r="S22" s="81" t="n">
        <v>1</v>
      </c>
      <c r="T22" s="81" t="n">
        <v>1</v>
      </c>
      <c r="U22" s="81" t="n">
        <v>1</v>
      </c>
      <c r="V22" s="81" t="n">
        <v>1</v>
      </c>
      <c r="W22" s="81"/>
      <c r="X22" s="81" t="n">
        <v>1</v>
      </c>
      <c r="Y22" s="81" t="n">
        <v>1</v>
      </c>
      <c r="Z22" s="81" t="n">
        <v>1</v>
      </c>
      <c r="AA22" s="81" t="n">
        <v>1</v>
      </c>
      <c r="AB22" s="81" t="n">
        <v>1</v>
      </c>
      <c r="AC22" s="81" t="n">
        <v>1</v>
      </c>
      <c r="AD22" s="81"/>
      <c r="AE22" s="81" t="n">
        <v>1</v>
      </c>
      <c r="AF22" s="81"/>
      <c r="AG22" s="72" t="n">
        <f aca="false">SUM(B22:AF22)</f>
        <v>24</v>
      </c>
      <c r="AH22" s="73" t="str">
        <f aca="false">IF(AG22&gt;=12,"OK","NO")</f>
        <v>OK</v>
      </c>
    </row>
    <row r="23" customFormat="false" ht="15.75" hidden="false" customHeight="false" outlineLevel="0" collapsed="false">
      <c r="A23" s="84" t="s">
        <v>82</v>
      </c>
      <c r="B23" s="81"/>
      <c r="C23" s="81"/>
      <c r="D23" s="81" t="n">
        <v>1</v>
      </c>
      <c r="E23" s="81" t="n">
        <v>1</v>
      </c>
      <c r="F23" s="81" t="n">
        <v>1</v>
      </c>
      <c r="G23" s="81" t="n">
        <v>1</v>
      </c>
      <c r="H23" s="81" t="n">
        <v>1</v>
      </c>
      <c r="I23" s="81"/>
      <c r="J23" s="81" t="n">
        <v>1</v>
      </c>
      <c r="K23" s="81" t="n">
        <v>1</v>
      </c>
      <c r="L23" s="81" t="n">
        <v>1</v>
      </c>
      <c r="M23" s="81" t="n">
        <v>1</v>
      </c>
      <c r="N23" s="81" t="n">
        <v>1</v>
      </c>
      <c r="O23" s="81" t="n">
        <v>1</v>
      </c>
      <c r="P23" s="81"/>
      <c r="Q23" s="81" t="n">
        <v>1</v>
      </c>
      <c r="R23" s="81" t="n">
        <v>1</v>
      </c>
      <c r="S23" s="81" t="n">
        <v>1</v>
      </c>
      <c r="T23" s="81" t="n">
        <v>1</v>
      </c>
      <c r="U23" s="81" t="n">
        <v>1</v>
      </c>
      <c r="V23" s="81" t="n">
        <v>1</v>
      </c>
      <c r="W23" s="81"/>
      <c r="X23" s="81" t="n">
        <v>1</v>
      </c>
      <c r="Y23" s="81" t="n">
        <v>1</v>
      </c>
      <c r="Z23" s="81" t="n">
        <v>1</v>
      </c>
      <c r="AA23" s="81" t="n">
        <v>1</v>
      </c>
      <c r="AB23" s="81" t="n">
        <v>1</v>
      </c>
      <c r="AC23" s="81" t="n">
        <v>1</v>
      </c>
      <c r="AD23" s="81"/>
      <c r="AE23" s="81" t="n">
        <v>1</v>
      </c>
      <c r="AF23" s="81"/>
      <c r="AG23" s="72" t="n">
        <f aca="false">SUM(B23:AF23)</f>
        <v>24</v>
      </c>
      <c r="AH23" s="73" t="str">
        <f aca="false">IF(AG23&gt;=12,"OK","NO")</f>
        <v>OK</v>
      </c>
    </row>
    <row r="24" customFormat="false" ht="15" hidden="false" customHeight="false" outlineLevel="0" collapsed="false">
      <c r="A24" s="67" t="s">
        <v>130</v>
      </c>
      <c r="B24" s="81"/>
      <c r="C24" s="81"/>
      <c r="D24" s="81" t="n">
        <v>1</v>
      </c>
      <c r="E24" s="81" t="n">
        <v>1</v>
      </c>
      <c r="F24" s="81" t="n">
        <v>1</v>
      </c>
      <c r="G24" s="81" t="n">
        <v>1</v>
      </c>
      <c r="H24" s="81" t="n">
        <v>1</v>
      </c>
      <c r="I24" s="81"/>
      <c r="J24" s="81" t="n">
        <v>1</v>
      </c>
      <c r="K24" s="81" t="n">
        <v>1</v>
      </c>
      <c r="L24" s="81" t="n">
        <v>1</v>
      </c>
      <c r="M24" s="81" t="n">
        <v>1</v>
      </c>
      <c r="N24" s="81" t="n">
        <v>1</v>
      </c>
      <c r="O24" s="81" t="n">
        <v>1</v>
      </c>
      <c r="P24" s="81"/>
      <c r="Q24" s="81" t="n">
        <v>1</v>
      </c>
      <c r="R24" s="81" t="n">
        <v>1</v>
      </c>
      <c r="S24" s="81" t="n">
        <v>1</v>
      </c>
      <c r="T24" s="81" t="n">
        <v>1</v>
      </c>
      <c r="U24" s="81" t="n">
        <v>1</v>
      </c>
      <c r="V24" s="81" t="n">
        <v>1</v>
      </c>
      <c r="W24" s="81"/>
      <c r="X24" s="81" t="n">
        <v>1</v>
      </c>
      <c r="Y24" s="81" t="n">
        <v>1</v>
      </c>
      <c r="Z24" s="81" t="n">
        <v>1</v>
      </c>
      <c r="AA24" s="81" t="n">
        <v>1</v>
      </c>
      <c r="AB24" s="81" t="n">
        <v>1</v>
      </c>
      <c r="AC24" s="81" t="n">
        <v>1</v>
      </c>
      <c r="AD24" s="81"/>
      <c r="AE24" s="81" t="n">
        <v>1</v>
      </c>
      <c r="AF24" s="81"/>
      <c r="AG24" s="70" t="n">
        <f aca="false">SUM(B24:AF24)</f>
        <v>24</v>
      </c>
      <c r="AH24" s="71" t="str">
        <f aca="false">IF(AG24&gt;=0,"OK","NO")</f>
        <v>OK</v>
      </c>
    </row>
    <row r="25" customFormat="false" ht="15" hidden="false" customHeight="false" outlineLevel="0" collapsed="false">
      <c r="A25" s="67" t="s">
        <v>131</v>
      </c>
      <c r="B25" s="81"/>
      <c r="C25" s="81"/>
      <c r="D25" s="81" t="n">
        <v>1</v>
      </c>
      <c r="E25" s="81" t="n">
        <v>1</v>
      </c>
      <c r="F25" s="81" t="n">
        <v>1</v>
      </c>
      <c r="G25" s="81" t="n">
        <v>1</v>
      </c>
      <c r="H25" s="81" t="n">
        <v>1</v>
      </c>
      <c r="I25" s="81"/>
      <c r="J25" s="81" t="n">
        <v>1</v>
      </c>
      <c r="K25" s="81" t="n">
        <v>1</v>
      </c>
      <c r="L25" s="81" t="n">
        <v>1</v>
      </c>
      <c r="M25" s="81" t="n">
        <v>1</v>
      </c>
      <c r="N25" s="81" t="n">
        <v>1</v>
      </c>
      <c r="O25" s="81" t="n">
        <v>1</v>
      </c>
      <c r="P25" s="81"/>
      <c r="Q25" s="81" t="n">
        <v>1</v>
      </c>
      <c r="R25" s="81" t="n">
        <v>1</v>
      </c>
      <c r="S25" s="81" t="n">
        <v>1</v>
      </c>
      <c r="T25" s="81" t="n">
        <v>1</v>
      </c>
      <c r="U25" s="81" t="n">
        <v>1</v>
      </c>
      <c r="V25" s="81" t="n">
        <v>1</v>
      </c>
      <c r="W25" s="81"/>
      <c r="X25" s="81" t="n">
        <v>1</v>
      </c>
      <c r="Y25" s="81" t="n">
        <v>1</v>
      </c>
      <c r="Z25" s="81" t="n">
        <v>1</v>
      </c>
      <c r="AA25" s="81" t="n">
        <v>1</v>
      </c>
      <c r="AB25" s="81" t="n">
        <v>1</v>
      </c>
      <c r="AC25" s="81" t="n">
        <v>1</v>
      </c>
      <c r="AD25" s="81"/>
      <c r="AE25" s="81" t="n">
        <v>1</v>
      </c>
      <c r="AF25" s="81"/>
      <c r="AG25" s="72" t="n">
        <f aca="false">SUM(B25:AF25)</f>
        <v>24</v>
      </c>
      <c r="AH25" s="73" t="str">
        <f aca="false">IF(AG25&gt;=12,"OK","NO")</f>
        <v>OK</v>
      </c>
    </row>
    <row r="26" customFormat="false" ht="15" hidden="false" customHeight="false" outlineLevel="0" collapsed="false">
      <c r="A26" s="67" t="s">
        <v>132</v>
      </c>
      <c r="B26" s="81"/>
      <c r="C26" s="81"/>
      <c r="D26" s="81" t="n">
        <v>1</v>
      </c>
      <c r="E26" s="81" t="n">
        <v>1</v>
      </c>
      <c r="F26" s="81" t="n">
        <v>1</v>
      </c>
      <c r="G26" s="81" t="n">
        <v>1</v>
      </c>
      <c r="H26" s="81" t="n">
        <v>1</v>
      </c>
      <c r="I26" s="81"/>
      <c r="J26" s="81" t="n">
        <v>1</v>
      </c>
      <c r="K26" s="81" t="n">
        <v>1</v>
      </c>
      <c r="L26" s="81" t="n">
        <v>1</v>
      </c>
      <c r="M26" s="81" t="n">
        <v>1</v>
      </c>
      <c r="N26" s="81" t="n">
        <v>1</v>
      </c>
      <c r="O26" s="81" t="n">
        <v>1</v>
      </c>
      <c r="P26" s="81"/>
      <c r="Q26" s="81" t="n">
        <v>1</v>
      </c>
      <c r="R26" s="81" t="n">
        <v>1</v>
      </c>
      <c r="S26" s="81" t="n">
        <v>1</v>
      </c>
      <c r="T26" s="81" t="n">
        <v>1</v>
      </c>
      <c r="U26" s="81" t="n">
        <v>1</v>
      </c>
      <c r="V26" s="81" t="n">
        <v>1</v>
      </c>
      <c r="W26" s="81"/>
      <c r="X26" s="81" t="n">
        <v>1</v>
      </c>
      <c r="Y26" s="81" t="n">
        <v>1</v>
      </c>
      <c r="Z26" s="81" t="n">
        <v>1</v>
      </c>
      <c r="AA26" s="81" t="n">
        <v>1</v>
      </c>
      <c r="AB26" s="81" t="n">
        <v>1</v>
      </c>
      <c r="AC26" s="81" t="n">
        <v>1</v>
      </c>
      <c r="AD26" s="81"/>
      <c r="AE26" s="81" t="n">
        <v>1</v>
      </c>
      <c r="AF26" s="81"/>
      <c r="AG26" s="72" t="n">
        <f aca="false">SUM(B26:AF26)</f>
        <v>24</v>
      </c>
      <c r="AH26" s="73" t="str">
        <f aca="false">IF(AG26&gt;=12,"OK","NO")</f>
        <v>OK</v>
      </c>
    </row>
    <row r="27" customFormat="false" ht="15" hidden="false" customHeight="false" outlineLevel="0" collapsed="false">
      <c r="A27" s="67" t="s">
        <v>133</v>
      </c>
      <c r="B27" s="81"/>
      <c r="C27" s="81"/>
      <c r="D27" s="81" t="n">
        <v>1</v>
      </c>
      <c r="E27" s="81" t="n">
        <v>1</v>
      </c>
      <c r="F27" s="81" t="n">
        <v>1</v>
      </c>
      <c r="G27" s="81" t="n">
        <v>1</v>
      </c>
      <c r="H27" s="81" t="n">
        <v>1</v>
      </c>
      <c r="I27" s="81"/>
      <c r="J27" s="81" t="n">
        <v>1</v>
      </c>
      <c r="K27" s="81" t="n">
        <v>1</v>
      </c>
      <c r="L27" s="81" t="n">
        <v>1</v>
      </c>
      <c r="M27" s="81" t="n">
        <v>1</v>
      </c>
      <c r="N27" s="81" t="n">
        <v>1</v>
      </c>
      <c r="O27" s="81" t="n">
        <v>1</v>
      </c>
      <c r="P27" s="81"/>
      <c r="Q27" s="81" t="n">
        <v>1</v>
      </c>
      <c r="R27" s="81" t="n">
        <v>1</v>
      </c>
      <c r="S27" s="81" t="n">
        <v>1</v>
      </c>
      <c r="T27" s="81" t="n">
        <v>1</v>
      </c>
      <c r="U27" s="81" t="n">
        <v>1</v>
      </c>
      <c r="V27" s="81" t="n">
        <v>1</v>
      </c>
      <c r="W27" s="81"/>
      <c r="X27" s="81" t="n">
        <v>1</v>
      </c>
      <c r="Y27" s="81" t="n">
        <v>1</v>
      </c>
      <c r="Z27" s="81" t="n">
        <v>1</v>
      </c>
      <c r="AA27" s="81" t="n">
        <v>1</v>
      </c>
      <c r="AB27" s="81" t="n">
        <v>1</v>
      </c>
      <c r="AC27" s="81" t="n">
        <v>1</v>
      </c>
      <c r="AD27" s="81"/>
      <c r="AE27" s="81" t="n">
        <v>1</v>
      </c>
      <c r="AF27" s="81"/>
      <c r="AG27" s="72" t="n">
        <f aca="false">SUM(B27:AF27)</f>
        <v>24</v>
      </c>
      <c r="AH27" s="73" t="str">
        <f aca="false">IF(AG27&gt;=12,"OK","NO")</f>
        <v>OK</v>
      </c>
    </row>
    <row r="28" customFormat="false" ht="15" hidden="false" customHeight="false" outlineLevel="0" collapsed="false">
      <c r="A28" s="67" t="s">
        <v>134</v>
      </c>
      <c r="B28" s="81"/>
      <c r="C28" s="81"/>
      <c r="D28" s="81" t="n">
        <v>1</v>
      </c>
      <c r="E28" s="81" t="n">
        <v>1</v>
      </c>
      <c r="F28" s="81" t="n">
        <v>1</v>
      </c>
      <c r="G28" s="81" t="n">
        <v>1</v>
      </c>
      <c r="H28" s="81" t="n">
        <v>1</v>
      </c>
      <c r="I28" s="81"/>
      <c r="J28" s="81" t="n">
        <v>1</v>
      </c>
      <c r="K28" s="81" t="n">
        <v>1</v>
      </c>
      <c r="L28" s="81" t="n">
        <v>1</v>
      </c>
      <c r="M28" s="81" t="n">
        <v>1</v>
      </c>
      <c r="N28" s="81" t="n">
        <v>1</v>
      </c>
      <c r="O28" s="81" t="n">
        <v>1</v>
      </c>
      <c r="P28" s="81"/>
      <c r="Q28" s="81" t="n">
        <v>1</v>
      </c>
      <c r="R28" s="81" t="n">
        <v>1</v>
      </c>
      <c r="S28" s="81" t="n">
        <v>1</v>
      </c>
      <c r="T28" s="81" t="n">
        <v>1</v>
      </c>
      <c r="U28" s="81" t="n">
        <v>1</v>
      </c>
      <c r="V28" s="81" t="n">
        <v>1</v>
      </c>
      <c r="W28" s="81"/>
      <c r="X28" s="81" t="n">
        <v>1</v>
      </c>
      <c r="Y28" s="81" t="n">
        <v>1</v>
      </c>
      <c r="Z28" s="81" t="n">
        <v>1</v>
      </c>
      <c r="AA28" s="81" t="n">
        <v>1</v>
      </c>
      <c r="AB28" s="81" t="n">
        <v>1</v>
      </c>
      <c r="AC28" s="81" t="n">
        <v>1</v>
      </c>
      <c r="AD28" s="81"/>
      <c r="AE28" s="81" t="n">
        <v>1</v>
      </c>
      <c r="AF28" s="81"/>
      <c r="AG28" s="72" t="n">
        <f aca="false">SUM(B28:AF28)</f>
        <v>24</v>
      </c>
      <c r="AH28" s="73" t="str">
        <f aca="false">IF(AG28&gt;=12,"OK","NO")</f>
        <v>OK</v>
      </c>
    </row>
    <row r="29" customFormat="false" ht="15.75" hidden="false" customHeight="false" outlineLevel="0" collapsed="false">
      <c r="A29" s="67" t="s">
        <v>135</v>
      </c>
      <c r="B29" s="20"/>
      <c r="C29" s="10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 t="n">
        <v>1</v>
      </c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02"/>
      <c r="AG29" s="72" t="n">
        <f aca="false">SUM(B29:AF29)</f>
        <v>1</v>
      </c>
      <c r="AH29" s="75" t="str">
        <f aca="false">IF(AG29&gt;=12,"OK","NO")</f>
        <v>NO</v>
      </c>
    </row>
    <row r="30" customFormat="false" ht="15.75" hidden="false" customHeight="false" outlineLevel="0" collapsed="false">
      <c r="A30" s="76"/>
      <c r="B30" s="4"/>
      <c r="C30" s="7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19"/>
    </row>
    <row r="31" customFormat="false" ht="15.75" hidden="false" customHeight="false" outlineLevel="0" collapsed="false">
      <c r="I31" s="110" t="s">
        <v>136</v>
      </c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55" t="str">
        <f aca="false">IF(AND(W31="OK",OR(AG35&gt;0,AG36&gt;24,AG37&gt;24,AG38&gt;24,AG39&gt;24,AG40&gt;24,AG41&gt;24,AG42&gt;24,AG43&gt;0,AG44&gt;24,AG45&gt;24,AG46&gt;24)),"OK+","")</f>
        <v>OK+</v>
      </c>
      <c r="W31" s="78" t="str">
        <f aca="false">IF(AND(AH35="OK",AH36="OK",AH37="OK",AH38="OK",AH39="OK",AH40="OK",AH41="OK",AH42="OK",AH43="OK",AH44="OK",AH45="OK",AH46="OK"),"OK","")</f>
        <v>OK</v>
      </c>
      <c r="X31" s="55" t="str">
        <f aca="false">IF(OR(V31="OK+",W31="OK"),"","NO")</f>
        <v/>
      </c>
    </row>
    <row r="32" customFormat="false" ht="15" hidden="false" customHeight="false" outlineLevel="0" collapsed="false">
      <c r="E32" s="30"/>
      <c r="F32" s="30"/>
      <c r="G32" s="30"/>
      <c r="H32" s="30"/>
      <c r="I32" s="30"/>
      <c r="J32" s="30"/>
      <c r="K32" s="30"/>
      <c r="L32" s="30"/>
      <c r="M32" s="3"/>
      <c r="N32" s="3"/>
      <c r="AG32" s="30" t="s">
        <v>52</v>
      </c>
    </row>
    <row r="33" customFormat="false" ht="15" hidden="false" customHeight="false" outlineLevel="0" collapsed="false">
      <c r="A33" s="60" t="s">
        <v>53</v>
      </c>
      <c r="B33" s="61" t="n">
        <v>1</v>
      </c>
      <c r="C33" s="61" t="n">
        <v>2</v>
      </c>
      <c r="D33" s="61" t="n">
        <v>3</v>
      </c>
      <c r="E33" s="61" t="n">
        <v>4</v>
      </c>
      <c r="F33" s="61" t="n">
        <v>5</v>
      </c>
      <c r="G33" s="61" t="n">
        <v>6</v>
      </c>
      <c r="H33" s="61" t="n">
        <v>7</v>
      </c>
      <c r="I33" s="61" t="n">
        <v>8</v>
      </c>
      <c r="J33" s="61" t="n">
        <v>9</v>
      </c>
      <c r="K33" s="61" t="n">
        <v>10</v>
      </c>
      <c r="L33" s="61" t="n">
        <v>11</v>
      </c>
      <c r="M33" s="61" t="n">
        <v>12</v>
      </c>
      <c r="N33" s="61" t="n">
        <v>13</v>
      </c>
      <c r="O33" s="61" t="n">
        <v>14</v>
      </c>
      <c r="P33" s="61" t="n">
        <v>15</v>
      </c>
      <c r="Q33" s="61" t="n">
        <v>16</v>
      </c>
      <c r="R33" s="61" t="n">
        <v>17</v>
      </c>
      <c r="S33" s="61" t="n">
        <v>18</v>
      </c>
      <c r="T33" s="61" t="n">
        <v>19</v>
      </c>
      <c r="U33" s="61" t="n">
        <v>20</v>
      </c>
      <c r="V33" s="61" t="n">
        <v>21</v>
      </c>
      <c r="W33" s="61" t="n">
        <v>22</v>
      </c>
      <c r="X33" s="61" t="n">
        <v>23</v>
      </c>
      <c r="Y33" s="61" t="n">
        <v>24</v>
      </c>
      <c r="Z33" s="61" t="n">
        <v>25</v>
      </c>
      <c r="AA33" s="61" t="n">
        <v>26</v>
      </c>
      <c r="AB33" s="61" t="n">
        <v>27</v>
      </c>
      <c r="AC33" s="61" t="n">
        <v>28</v>
      </c>
      <c r="AD33" s="61" t="n">
        <v>29</v>
      </c>
      <c r="AE33" s="61" t="n">
        <v>30</v>
      </c>
      <c r="AF33" s="61" t="n">
        <v>31</v>
      </c>
      <c r="AG33" s="12"/>
      <c r="AH33" s="12"/>
    </row>
    <row r="34" customFormat="false" ht="15.75" hidden="false" customHeight="false" outlineLevel="0" collapsed="false">
      <c r="B34" s="90"/>
      <c r="E34" s="9"/>
      <c r="O34" s="30"/>
      <c r="P34" s="30"/>
    </row>
    <row r="35" customFormat="false" ht="15" hidden="false" customHeight="false" outlineLevel="0" collapsed="false">
      <c r="A35" s="67" t="s">
        <v>137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 t="n">
        <v>2</v>
      </c>
      <c r="Y35" s="20"/>
      <c r="Z35" s="20"/>
      <c r="AA35" s="20"/>
      <c r="AB35" s="20"/>
      <c r="AC35" s="20"/>
      <c r="AD35" s="20"/>
      <c r="AE35" s="20"/>
      <c r="AF35" s="102"/>
      <c r="AG35" s="70" t="n">
        <f aca="false">SUM(B35:AF35)</f>
        <v>2</v>
      </c>
      <c r="AH35" s="71" t="str">
        <f aca="false">IF(AG35&gt;=0,"OK","NO")</f>
        <v>OK</v>
      </c>
    </row>
    <row r="36" customFormat="false" ht="15" hidden="false" customHeight="false" outlineLevel="0" collapsed="false">
      <c r="A36" s="67" t="s">
        <v>138</v>
      </c>
      <c r="B36" s="81"/>
      <c r="C36" s="81"/>
      <c r="D36" s="81" t="n">
        <v>1</v>
      </c>
      <c r="E36" s="81" t="n">
        <v>1</v>
      </c>
      <c r="F36" s="81" t="n">
        <v>1</v>
      </c>
      <c r="G36" s="81" t="n">
        <v>1</v>
      </c>
      <c r="H36" s="81" t="n">
        <v>1</v>
      </c>
      <c r="I36" s="81"/>
      <c r="J36" s="81" t="n">
        <v>1</v>
      </c>
      <c r="K36" s="81" t="n">
        <v>1</v>
      </c>
      <c r="L36" s="81" t="n">
        <v>1</v>
      </c>
      <c r="M36" s="81" t="n">
        <v>1</v>
      </c>
      <c r="N36" s="81" t="n">
        <v>1</v>
      </c>
      <c r="O36" s="81" t="n">
        <v>1</v>
      </c>
      <c r="P36" s="81"/>
      <c r="Q36" s="81" t="n">
        <v>1</v>
      </c>
      <c r="R36" s="81" t="n">
        <v>1</v>
      </c>
      <c r="S36" s="81" t="n">
        <v>1</v>
      </c>
      <c r="T36" s="81" t="n">
        <v>1</v>
      </c>
      <c r="U36" s="81" t="n">
        <v>1</v>
      </c>
      <c r="V36" s="81" t="n">
        <v>1</v>
      </c>
      <c r="W36" s="81"/>
      <c r="X36" s="81" t="n">
        <v>1</v>
      </c>
      <c r="Y36" s="81" t="n">
        <v>1</v>
      </c>
      <c r="Z36" s="81" t="n">
        <v>1</v>
      </c>
      <c r="AA36" s="81" t="n">
        <v>1</v>
      </c>
      <c r="AB36" s="81" t="n">
        <v>1</v>
      </c>
      <c r="AC36" s="81" t="n">
        <v>1</v>
      </c>
      <c r="AD36" s="81"/>
      <c r="AE36" s="81" t="n">
        <v>1</v>
      </c>
      <c r="AF36" s="81"/>
      <c r="AG36" s="72" t="n">
        <f aca="false">SUM(B36:AF36)</f>
        <v>24</v>
      </c>
      <c r="AH36" s="73" t="str">
        <f aca="false">IF(AG36&gt;=24,"OK","NO")</f>
        <v>OK</v>
      </c>
    </row>
    <row r="37" customFormat="false" ht="15" hidden="false" customHeight="false" outlineLevel="0" collapsed="false">
      <c r="A37" s="67" t="s">
        <v>139</v>
      </c>
      <c r="B37" s="81"/>
      <c r="C37" s="81"/>
      <c r="D37" s="81" t="n">
        <v>1</v>
      </c>
      <c r="E37" s="81" t="n">
        <v>1</v>
      </c>
      <c r="F37" s="81" t="n">
        <v>1</v>
      </c>
      <c r="G37" s="81" t="n">
        <v>1</v>
      </c>
      <c r="H37" s="81" t="n">
        <v>1</v>
      </c>
      <c r="I37" s="81"/>
      <c r="J37" s="81" t="n">
        <v>1</v>
      </c>
      <c r="K37" s="81" t="n">
        <v>1</v>
      </c>
      <c r="L37" s="81" t="n">
        <v>1</v>
      </c>
      <c r="M37" s="81" t="n">
        <v>1</v>
      </c>
      <c r="N37" s="81" t="n">
        <v>1</v>
      </c>
      <c r="O37" s="81" t="n">
        <v>1</v>
      </c>
      <c r="P37" s="81"/>
      <c r="Q37" s="81" t="n">
        <v>1</v>
      </c>
      <c r="R37" s="81" t="n">
        <v>1</v>
      </c>
      <c r="S37" s="81" t="n">
        <v>1</v>
      </c>
      <c r="T37" s="81" t="n">
        <v>1</v>
      </c>
      <c r="U37" s="81" t="n">
        <v>1</v>
      </c>
      <c r="V37" s="81" t="n">
        <v>1</v>
      </c>
      <c r="W37" s="81"/>
      <c r="X37" s="81" t="n">
        <v>1</v>
      </c>
      <c r="Y37" s="81" t="n">
        <v>1</v>
      </c>
      <c r="Z37" s="81" t="n">
        <v>1</v>
      </c>
      <c r="AA37" s="81" t="n">
        <v>1</v>
      </c>
      <c r="AB37" s="81" t="n">
        <v>1</v>
      </c>
      <c r="AC37" s="81" t="n">
        <v>1</v>
      </c>
      <c r="AD37" s="81"/>
      <c r="AE37" s="81" t="n">
        <v>1</v>
      </c>
      <c r="AF37" s="81"/>
      <c r="AG37" s="72" t="n">
        <f aca="false">SUM(B37:AF37)</f>
        <v>24</v>
      </c>
      <c r="AH37" s="73" t="str">
        <f aca="false">IF(AG37&gt;=24,"OK","NO")</f>
        <v>OK</v>
      </c>
    </row>
    <row r="38" customFormat="false" ht="15" hidden="false" customHeight="false" outlineLevel="0" collapsed="false">
      <c r="A38" s="67" t="s">
        <v>140</v>
      </c>
      <c r="B38" s="81"/>
      <c r="C38" s="81"/>
      <c r="D38" s="81" t="n">
        <v>1</v>
      </c>
      <c r="E38" s="81" t="n">
        <v>1</v>
      </c>
      <c r="F38" s="81" t="n">
        <v>1</v>
      </c>
      <c r="G38" s="81" t="n">
        <v>1</v>
      </c>
      <c r="H38" s="81" t="n">
        <v>1</v>
      </c>
      <c r="I38" s="81"/>
      <c r="J38" s="81" t="n">
        <v>1</v>
      </c>
      <c r="K38" s="81" t="n">
        <v>1</v>
      </c>
      <c r="L38" s="81" t="n">
        <v>1</v>
      </c>
      <c r="M38" s="81" t="n">
        <v>1</v>
      </c>
      <c r="N38" s="81" t="n">
        <v>1</v>
      </c>
      <c r="O38" s="81" t="n">
        <v>1</v>
      </c>
      <c r="P38" s="81"/>
      <c r="Q38" s="81" t="n">
        <v>1</v>
      </c>
      <c r="R38" s="81" t="n">
        <v>1</v>
      </c>
      <c r="S38" s="81" t="n">
        <v>1</v>
      </c>
      <c r="T38" s="81" t="n">
        <v>1</v>
      </c>
      <c r="U38" s="81" t="n">
        <v>1</v>
      </c>
      <c r="V38" s="81" t="n">
        <v>1</v>
      </c>
      <c r="W38" s="81"/>
      <c r="X38" s="81" t="n">
        <v>1</v>
      </c>
      <c r="Y38" s="81" t="n">
        <v>1</v>
      </c>
      <c r="Z38" s="81" t="n">
        <v>1</v>
      </c>
      <c r="AA38" s="81" t="n">
        <v>1</v>
      </c>
      <c r="AB38" s="81" t="n">
        <v>1</v>
      </c>
      <c r="AC38" s="81" t="n">
        <v>1</v>
      </c>
      <c r="AD38" s="81"/>
      <c r="AE38" s="81" t="n">
        <v>1</v>
      </c>
      <c r="AF38" s="81"/>
      <c r="AG38" s="72" t="n">
        <f aca="false">SUM(B38:AF38)</f>
        <v>24</v>
      </c>
      <c r="AH38" s="73" t="str">
        <f aca="false">IF(AG38&gt;=24,"OK","NO")</f>
        <v>OK</v>
      </c>
    </row>
    <row r="39" customFormat="false" ht="15" hidden="false" customHeight="false" outlineLevel="0" collapsed="false">
      <c r="A39" s="67" t="s">
        <v>141</v>
      </c>
      <c r="B39" s="81"/>
      <c r="C39" s="81"/>
      <c r="D39" s="81" t="n">
        <v>1</v>
      </c>
      <c r="E39" s="81" t="n">
        <v>1</v>
      </c>
      <c r="F39" s="81" t="n">
        <v>1</v>
      </c>
      <c r="G39" s="81" t="n">
        <v>1</v>
      </c>
      <c r="H39" s="81" t="n">
        <v>1</v>
      </c>
      <c r="I39" s="81"/>
      <c r="J39" s="81" t="n">
        <v>1</v>
      </c>
      <c r="K39" s="81" t="n">
        <v>1</v>
      </c>
      <c r="L39" s="81" t="n">
        <v>1</v>
      </c>
      <c r="M39" s="81" t="n">
        <v>1</v>
      </c>
      <c r="N39" s="81" t="n">
        <v>1</v>
      </c>
      <c r="O39" s="81" t="n">
        <v>1</v>
      </c>
      <c r="P39" s="81"/>
      <c r="Q39" s="81" t="n">
        <v>1</v>
      </c>
      <c r="R39" s="81" t="n">
        <v>1</v>
      </c>
      <c r="S39" s="81" t="n">
        <v>1</v>
      </c>
      <c r="T39" s="81" t="n">
        <v>1</v>
      </c>
      <c r="U39" s="81" t="n">
        <v>1</v>
      </c>
      <c r="V39" s="81" t="n">
        <v>1</v>
      </c>
      <c r="W39" s="81"/>
      <c r="X39" s="81" t="n">
        <v>1</v>
      </c>
      <c r="Y39" s="81" t="n">
        <v>1</v>
      </c>
      <c r="Z39" s="81" t="n">
        <v>1</v>
      </c>
      <c r="AA39" s="81" t="n">
        <v>1</v>
      </c>
      <c r="AB39" s="81" t="n">
        <v>1</v>
      </c>
      <c r="AC39" s="81" t="n">
        <v>1</v>
      </c>
      <c r="AD39" s="81"/>
      <c r="AE39" s="81" t="n">
        <v>1</v>
      </c>
      <c r="AF39" s="81"/>
      <c r="AG39" s="72" t="n">
        <f aca="false">SUM(B39:AF39)</f>
        <v>24</v>
      </c>
      <c r="AH39" s="73" t="str">
        <f aca="false">IF(AG39&gt;=24,"OK","NO")</f>
        <v>OK</v>
      </c>
    </row>
    <row r="40" customFormat="false" ht="15" hidden="false" customHeight="false" outlineLevel="0" collapsed="false">
      <c r="A40" s="67" t="s">
        <v>83</v>
      </c>
      <c r="B40" s="81"/>
      <c r="C40" s="81"/>
      <c r="D40" s="81" t="n">
        <v>1</v>
      </c>
      <c r="E40" s="81" t="n">
        <v>1</v>
      </c>
      <c r="F40" s="81" t="n">
        <v>1</v>
      </c>
      <c r="G40" s="81" t="n">
        <v>1</v>
      </c>
      <c r="H40" s="81" t="n">
        <v>1</v>
      </c>
      <c r="I40" s="81"/>
      <c r="J40" s="81" t="n">
        <v>1</v>
      </c>
      <c r="K40" s="81" t="n">
        <v>1</v>
      </c>
      <c r="L40" s="81" t="n">
        <v>1</v>
      </c>
      <c r="M40" s="81" t="n">
        <v>1</v>
      </c>
      <c r="N40" s="81" t="n">
        <v>1</v>
      </c>
      <c r="O40" s="81" t="n">
        <v>1</v>
      </c>
      <c r="P40" s="81"/>
      <c r="Q40" s="81" t="n">
        <v>1</v>
      </c>
      <c r="R40" s="81" t="n">
        <v>1</v>
      </c>
      <c r="S40" s="81" t="n">
        <v>1</v>
      </c>
      <c r="T40" s="81" t="n">
        <v>1</v>
      </c>
      <c r="U40" s="81" t="n">
        <v>1</v>
      </c>
      <c r="V40" s="81" t="n">
        <v>1</v>
      </c>
      <c r="W40" s="81"/>
      <c r="X40" s="81" t="n">
        <v>1</v>
      </c>
      <c r="Y40" s="81" t="n">
        <v>1</v>
      </c>
      <c r="Z40" s="81" t="n">
        <v>1</v>
      </c>
      <c r="AA40" s="81" t="n">
        <v>1</v>
      </c>
      <c r="AB40" s="81" t="n">
        <v>1</v>
      </c>
      <c r="AC40" s="81" t="n">
        <v>1</v>
      </c>
      <c r="AD40" s="81"/>
      <c r="AE40" s="81" t="n">
        <v>1</v>
      </c>
      <c r="AF40" s="81"/>
      <c r="AG40" s="72" t="n">
        <f aca="false">SUM(B40:AF40)</f>
        <v>24</v>
      </c>
      <c r="AH40" s="73" t="str">
        <f aca="false">IF(AG40&gt;=24,"OK","NO")</f>
        <v>OK</v>
      </c>
    </row>
    <row r="41" customFormat="false" ht="15" hidden="false" customHeight="false" outlineLevel="0" collapsed="false">
      <c r="A41" s="67" t="s">
        <v>142</v>
      </c>
      <c r="B41" s="81"/>
      <c r="C41" s="81"/>
      <c r="D41" s="81" t="n">
        <v>1</v>
      </c>
      <c r="E41" s="81" t="n">
        <v>1</v>
      </c>
      <c r="F41" s="81" t="n">
        <v>1</v>
      </c>
      <c r="G41" s="81" t="n">
        <v>1</v>
      </c>
      <c r="H41" s="81" t="n">
        <v>1</v>
      </c>
      <c r="I41" s="81"/>
      <c r="J41" s="81" t="n">
        <v>1</v>
      </c>
      <c r="K41" s="81" t="n">
        <v>1</v>
      </c>
      <c r="L41" s="81" t="n">
        <v>1</v>
      </c>
      <c r="M41" s="81" t="n">
        <v>1</v>
      </c>
      <c r="N41" s="81" t="n">
        <v>1</v>
      </c>
      <c r="O41" s="81" t="n">
        <v>1</v>
      </c>
      <c r="P41" s="81"/>
      <c r="Q41" s="81" t="n">
        <v>1</v>
      </c>
      <c r="R41" s="81" t="n">
        <v>1</v>
      </c>
      <c r="S41" s="81" t="n">
        <v>1</v>
      </c>
      <c r="T41" s="81" t="n">
        <v>1</v>
      </c>
      <c r="U41" s="81" t="n">
        <v>1</v>
      </c>
      <c r="V41" s="81" t="n">
        <v>1</v>
      </c>
      <c r="W41" s="81"/>
      <c r="X41" s="81" t="n">
        <v>1</v>
      </c>
      <c r="Y41" s="81" t="n">
        <v>1</v>
      </c>
      <c r="Z41" s="81" t="n">
        <v>1</v>
      </c>
      <c r="AA41" s="81" t="n">
        <v>1</v>
      </c>
      <c r="AB41" s="81" t="n">
        <v>1</v>
      </c>
      <c r="AC41" s="81" t="n">
        <v>1</v>
      </c>
      <c r="AD41" s="81"/>
      <c r="AE41" s="81" t="n">
        <v>1</v>
      </c>
      <c r="AF41" s="81"/>
      <c r="AG41" s="72" t="n">
        <f aca="false">SUM(B41:AF41)</f>
        <v>24</v>
      </c>
      <c r="AH41" s="73" t="str">
        <f aca="false">IF(AG41&gt;=24,"OK","NO")</f>
        <v>OK</v>
      </c>
    </row>
    <row r="42" customFormat="false" ht="15" hidden="false" customHeight="false" outlineLevel="0" collapsed="false">
      <c r="A42" s="67" t="s">
        <v>143</v>
      </c>
      <c r="B42" s="81"/>
      <c r="C42" s="81"/>
      <c r="D42" s="81" t="n">
        <v>1</v>
      </c>
      <c r="E42" s="81" t="n">
        <v>1</v>
      </c>
      <c r="F42" s="81" t="n">
        <v>1</v>
      </c>
      <c r="G42" s="81" t="n">
        <v>1</v>
      </c>
      <c r="H42" s="81" t="n">
        <v>1</v>
      </c>
      <c r="I42" s="81"/>
      <c r="J42" s="81" t="n">
        <v>1</v>
      </c>
      <c r="K42" s="81" t="n">
        <v>1</v>
      </c>
      <c r="L42" s="81" t="n">
        <v>1</v>
      </c>
      <c r="M42" s="81" t="n">
        <v>1</v>
      </c>
      <c r="N42" s="81" t="n">
        <v>1</v>
      </c>
      <c r="O42" s="81" t="n">
        <v>1</v>
      </c>
      <c r="P42" s="81"/>
      <c r="Q42" s="81" t="n">
        <v>1</v>
      </c>
      <c r="R42" s="81" t="n">
        <v>1</v>
      </c>
      <c r="S42" s="81" t="n">
        <v>1</v>
      </c>
      <c r="T42" s="81" t="n">
        <v>1</v>
      </c>
      <c r="U42" s="81" t="n">
        <v>1</v>
      </c>
      <c r="V42" s="81" t="n">
        <v>1</v>
      </c>
      <c r="W42" s="81"/>
      <c r="X42" s="81" t="n">
        <v>1</v>
      </c>
      <c r="Y42" s="81" t="n">
        <v>1</v>
      </c>
      <c r="Z42" s="81" t="n">
        <v>1</v>
      </c>
      <c r="AA42" s="81" t="n">
        <v>1</v>
      </c>
      <c r="AB42" s="81" t="n">
        <v>1</v>
      </c>
      <c r="AC42" s="81" t="n">
        <v>1</v>
      </c>
      <c r="AD42" s="81"/>
      <c r="AE42" s="81" t="n">
        <v>1</v>
      </c>
      <c r="AF42" s="81"/>
      <c r="AG42" s="72" t="n">
        <f aca="false">SUM(B42:AF42)</f>
        <v>24</v>
      </c>
      <c r="AH42" s="73" t="str">
        <f aca="false">IF(AG42&gt;=24,"OK","NO")</f>
        <v>OK</v>
      </c>
    </row>
    <row r="43" customFormat="false" ht="15" hidden="false" customHeight="false" outlineLevel="0" collapsed="false">
      <c r="A43" s="67" t="s">
        <v>144</v>
      </c>
      <c r="B43" s="81"/>
      <c r="C43" s="81"/>
      <c r="D43" s="81" t="n">
        <v>1</v>
      </c>
      <c r="E43" s="81" t="n">
        <v>1</v>
      </c>
      <c r="F43" s="81" t="n">
        <v>1</v>
      </c>
      <c r="G43" s="81" t="n">
        <v>1</v>
      </c>
      <c r="H43" s="81" t="n">
        <v>1</v>
      </c>
      <c r="I43" s="81"/>
      <c r="J43" s="81" t="n">
        <v>1</v>
      </c>
      <c r="K43" s="81" t="n">
        <v>1</v>
      </c>
      <c r="L43" s="81" t="n">
        <v>1</v>
      </c>
      <c r="M43" s="81" t="n">
        <v>1</v>
      </c>
      <c r="N43" s="81" t="n">
        <v>1</v>
      </c>
      <c r="O43" s="81" t="n">
        <v>1</v>
      </c>
      <c r="P43" s="81"/>
      <c r="Q43" s="81" t="n">
        <v>1</v>
      </c>
      <c r="R43" s="81" t="n">
        <v>1</v>
      </c>
      <c r="S43" s="81" t="n">
        <v>1</v>
      </c>
      <c r="T43" s="81" t="n">
        <v>1</v>
      </c>
      <c r="U43" s="81" t="n">
        <v>1</v>
      </c>
      <c r="V43" s="81" t="n">
        <v>1</v>
      </c>
      <c r="W43" s="81"/>
      <c r="X43" s="81" t="n">
        <v>1</v>
      </c>
      <c r="Y43" s="81" t="n">
        <v>1</v>
      </c>
      <c r="Z43" s="81" t="n">
        <v>1</v>
      </c>
      <c r="AA43" s="81" t="n">
        <v>1</v>
      </c>
      <c r="AB43" s="81" t="n">
        <v>1</v>
      </c>
      <c r="AC43" s="81" t="n">
        <v>1</v>
      </c>
      <c r="AD43" s="81"/>
      <c r="AE43" s="81" t="n">
        <v>1</v>
      </c>
      <c r="AF43" s="81"/>
      <c r="AG43" s="72" t="n">
        <f aca="false">SUM(B43:AF43)</f>
        <v>24</v>
      </c>
      <c r="AH43" s="73" t="str">
        <f aca="false">IF(AG43&gt;=0,"OK","NO")</f>
        <v>OK</v>
      </c>
    </row>
    <row r="44" customFormat="false" ht="15" hidden="false" customHeight="false" outlineLevel="0" collapsed="false">
      <c r="A44" s="67" t="s">
        <v>145</v>
      </c>
      <c r="B44" s="81"/>
      <c r="C44" s="81"/>
      <c r="D44" s="81" t="n">
        <v>1</v>
      </c>
      <c r="E44" s="81" t="n">
        <v>1</v>
      </c>
      <c r="F44" s="81" t="n">
        <v>1</v>
      </c>
      <c r="G44" s="81" t="n">
        <v>1</v>
      </c>
      <c r="H44" s="81" t="n">
        <v>1</v>
      </c>
      <c r="I44" s="81"/>
      <c r="J44" s="81" t="n">
        <v>1</v>
      </c>
      <c r="K44" s="81" t="n">
        <v>1</v>
      </c>
      <c r="L44" s="81" t="n">
        <v>1</v>
      </c>
      <c r="M44" s="81" t="n">
        <v>1</v>
      </c>
      <c r="N44" s="81" t="n">
        <v>1</v>
      </c>
      <c r="O44" s="81" t="n">
        <v>1</v>
      </c>
      <c r="P44" s="81"/>
      <c r="Q44" s="81" t="n">
        <v>1</v>
      </c>
      <c r="R44" s="81" t="n">
        <v>1</v>
      </c>
      <c r="S44" s="81" t="n">
        <v>1</v>
      </c>
      <c r="T44" s="81" t="n">
        <v>1</v>
      </c>
      <c r="U44" s="81" t="n">
        <v>1</v>
      </c>
      <c r="V44" s="81" t="n">
        <v>1</v>
      </c>
      <c r="W44" s="81"/>
      <c r="X44" s="81" t="n">
        <v>1</v>
      </c>
      <c r="Y44" s="81" t="n">
        <v>1</v>
      </c>
      <c r="Z44" s="81" t="n">
        <v>1</v>
      </c>
      <c r="AA44" s="81" t="n">
        <v>1</v>
      </c>
      <c r="AB44" s="81" t="n">
        <v>1</v>
      </c>
      <c r="AC44" s="81" t="n">
        <v>1</v>
      </c>
      <c r="AD44" s="81"/>
      <c r="AE44" s="81" t="n">
        <v>1</v>
      </c>
      <c r="AF44" s="81"/>
      <c r="AG44" s="72" t="n">
        <f aca="false">SUM(B44:AF44)</f>
        <v>24</v>
      </c>
      <c r="AH44" s="73" t="str">
        <f aca="false">IF(AG44&gt;=24,"OK","NO")</f>
        <v>OK</v>
      </c>
    </row>
    <row r="45" customFormat="false" ht="15" hidden="false" customHeight="false" outlineLevel="0" collapsed="false">
      <c r="A45" s="67" t="s">
        <v>146</v>
      </c>
      <c r="B45" s="81"/>
      <c r="C45" s="81"/>
      <c r="D45" s="81" t="n">
        <v>1</v>
      </c>
      <c r="E45" s="81" t="n">
        <v>1</v>
      </c>
      <c r="F45" s="81" t="n">
        <v>1</v>
      </c>
      <c r="G45" s="81" t="n">
        <v>1</v>
      </c>
      <c r="H45" s="81" t="n">
        <v>1</v>
      </c>
      <c r="I45" s="81"/>
      <c r="J45" s="81" t="n">
        <v>1</v>
      </c>
      <c r="K45" s="81" t="n">
        <v>1</v>
      </c>
      <c r="L45" s="81" t="n">
        <v>1</v>
      </c>
      <c r="M45" s="81" t="n">
        <v>1</v>
      </c>
      <c r="N45" s="81" t="n">
        <v>1</v>
      </c>
      <c r="O45" s="81" t="n">
        <v>1</v>
      </c>
      <c r="P45" s="81"/>
      <c r="Q45" s="81" t="n">
        <v>1</v>
      </c>
      <c r="R45" s="81" t="n">
        <v>1</v>
      </c>
      <c r="S45" s="81" t="n">
        <v>1</v>
      </c>
      <c r="T45" s="81" t="n">
        <v>1</v>
      </c>
      <c r="U45" s="81" t="n">
        <v>1</v>
      </c>
      <c r="V45" s="81" t="n">
        <v>1</v>
      </c>
      <c r="W45" s="81"/>
      <c r="X45" s="81" t="n">
        <v>1</v>
      </c>
      <c r="Y45" s="81" t="n">
        <v>1</v>
      </c>
      <c r="Z45" s="81" t="n">
        <v>1</v>
      </c>
      <c r="AA45" s="81" t="n">
        <v>1</v>
      </c>
      <c r="AB45" s="81" t="n">
        <v>1</v>
      </c>
      <c r="AC45" s="81" t="n">
        <v>1</v>
      </c>
      <c r="AD45" s="81"/>
      <c r="AE45" s="81" t="n">
        <v>1</v>
      </c>
      <c r="AF45" s="81"/>
      <c r="AG45" s="72" t="n">
        <f aca="false">SUM(B45:AF45)</f>
        <v>24</v>
      </c>
      <c r="AH45" s="73" t="str">
        <f aca="false">IF(AG45&gt;=24,"OK","NO")</f>
        <v>OK</v>
      </c>
    </row>
    <row r="46" customFormat="false" ht="15" hidden="false" customHeight="false" outlineLevel="0" collapsed="false">
      <c r="A46" s="67" t="s">
        <v>147</v>
      </c>
      <c r="B46" s="81"/>
      <c r="C46" s="81"/>
      <c r="D46" s="81" t="n">
        <v>1</v>
      </c>
      <c r="E46" s="81" t="n">
        <v>1</v>
      </c>
      <c r="F46" s="81" t="n">
        <v>1</v>
      </c>
      <c r="G46" s="81" t="n">
        <v>1</v>
      </c>
      <c r="H46" s="81" t="n">
        <v>1</v>
      </c>
      <c r="I46" s="81"/>
      <c r="J46" s="81" t="n">
        <v>1</v>
      </c>
      <c r="K46" s="81" t="n">
        <v>1</v>
      </c>
      <c r="L46" s="81" t="n">
        <v>1</v>
      </c>
      <c r="M46" s="81" t="n">
        <v>1</v>
      </c>
      <c r="N46" s="81" t="n">
        <v>1</v>
      </c>
      <c r="O46" s="81" t="n">
        <v>1</v>
      </c>
      <c r="P46" s="81"/>
      <c r="Q46" s="81" t="n">
        <v>1</v>
      </c>
      <c r="R46" s="81" t="n">
        <v>1</v>
      </c>
      <c r="S46" s="81" t="n">
        <v>1</v>
      </c>
      <c r="T46" s="81" t="n">
        <v>1</v>
      </c>
      <c r="U46" s="81" t="n">
        <v>1</v>
      </c>
      <c r="V46" s="81" t="n">
        <v>1</v>
      </c>
      <c r="W46" s="81"/>
      <c r="X46" s="81" t="n">
        <v>1</v>
      </c>
      <c r="Y46" s="81" t="n">
        <v>1</v>
      </c>
      <c r="Z46" s="81" t="n">
        <v>1</v>
      </c>
      <c r="AA46" s="81" t="n">
        <v>1</v>
      </c>
      <c r="AB46" s="81" t="n">
        <v>1</v>
      </c>
      <c r="AC46" s="81" t="n">
        <v>1</v>
      </c>
      <c r="AD46" s="81"/>
      <c r="AE46" s="81" t="n">
        <v>1</v>
      </c>
      <c r="AF46" s="81"/>
      <c r="AG46" s="72" t="n">
        <f aca="false">SUM(B46:AF46)</f>
        <v>24</v>
      </c>
      <c r="AH46" s="73" t="str">
        <f aca="false">IF(AG46&gt;=24,"OK","NO")</f>
        <v>OK</v>
      </c>
    </row>
    <row r="47" customFormat="false" ht="15.75" hidden="false" customHeight="false" outlineLevel="0" collapsed="false">
      <c r="A47" s="76"/>
      <c r="B47" s="4"/>
      <c r="C47" s="7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5"/>
      <c r="Z47" s="5"/>
      <c r="AA47" s="5"/>
      <c r="AB47" s="5"/>
      <c r="AC47" s="5"/>
      <c r="AD47" s="5"/>
      <c r="AE47" s="5"/>
      <c r="AF47" s="5"/>
      <c r="AG47" s="111"/>
    </row>
    <row r="48" customFormat="false" ht="15.75" hidden="false" customHeight="false" outlineLevel="0" collapsed="false">
      <c r="I48" s="110" t="s">
        <v>148</v>
      </c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55" t="str">
        <f aca="false">IF(AND(W48="OK",OR(AG52&gt;0,AG53&gt;0)),"OK+","")</f>
        <v>OK+</v>
      </c>
      <c r="W48" s="78" t="str">
        <f aca="false">IF(AND(AH52="OK",AH53="OK"),"OK","")</f>
        <v>OK</v>
      </c>
      <c r="X48" s="55" t="str">
        <f aca="false">IF(OR(V48="OK+",W48="OK"),"","NO")</f>
        <v/>
      </c>
    </row>
    <row r="49" customFormat="false" ht="15" hidden="false" customHeight="false" outlineLevel="0" collapsed="false">
      <c r="E49" s="79"/>
      <c r="F49" s="79"/>
      <c r="G49" s="79"/>
      <c r="H49" s="79"/>
      <c r="I49" s="79"/>
      <c r="J49" s="79"/>
      <c r="K49" s="79"/>
      <c r="L49" s="79"/>
      <c r="M49" s="112"/>
      <c r="N49" s="112"/>
      <c r="AG49" s="30" t="s">
        <v>52</v>
      </c>
    </row>
    <row r="50" customFormat="false" ht="15" hidden="false" customHeight="false" outlineLevel="0" collapsed="false">
      <c r="A50" s="60" t="s">
        <v>53</v>
      </c>
      <c r="B50" s="61" t="n">
        <v>1</v>
      </c>
      <c r="C50" s="61" t="n">
        <v>2</v>
      </c>
      <c r="D50" s="61" t="n">
        <v>3</v>
      </c>
      <c r="E50" s="61" t="n">
        <v>4</v>
      </c>
      <c r="F50" s="61" t="n">
        <v>5</v>
      </c>
      <c r="G50" s="61" t="n">
        <v>6</v>
      </c>
      <c r="H50" s="61" t="n">
        <v>7</v>
      </c>
      <c r="I50" s="61" t="n">
        <v>8</v>
      </c>
      <c r="J50" s="61" t="n">
        <v>9</v>
      </c>
      <c r="K50" s="61" t="n">
        <v>10</v>
      </c>
      <c r="L50" s="61" t="n">
        <v>11</v>
      </c>
      <c r="M50" s="61" t="n">
        <v>12</v>
      </c>
      <c r="N50" s="61" t="n">
        <v>13</v>
      </c>
      <c r="O50" s="61" t="n">
        <v>14</v>
      </c>
      <c r="P50" s="61" t="n">
        <v>15</v>
      </c>
      <c r="Q50" s="61" t="n">
        <v>16</v>
      </c>
      <c r="R50" s="61" t="n">
        <v>17</v>
      </c>
      <c r="S50" s="61" t="n">
        <v>18</v>
      </c>
      <c r="T50" s="61" t="n">
        <v>19</v>
      </c>
      <c r="U50" s="61" t="n">
        <v>20</v>
      </c>
      <c r="V50" s="61" t="n">
        <v>21</v>
      </c>
      <c r="W50" s="61" t="n">
        <v>22</v>
      </c>
      <c r="X50" s="61" t="n">
        <v>23</v>
      </c>
      <c r="Y50" s="61" t="n">
        <v>24</v>
      </c>
      <c r="Z50" s="61" t="n">
        <v>25</v>
      </c>
      <c r="AA50" s="61" t="n">
        <v>26</v>
      </c>
      <c r="AB50" s="61" t="n">
        <v>27</v>
      </c>
      <c r="AC50" s="61" t="n">
        <v>28</v>
      </c>
      <c r="AD50" s="61" t="n">
        <v>29</v>
      </c>
      <c r="AE50" s="61" t="n">
        <v>30</v>
      </c>
      <c r="AF50" s="61" t="n">
        <v>31</v>
      </c>
      <c r="AG50" s="12"/>
      <c r="AH50" s="12"/>
    </row>
    <row r="51" customFormat="false" ht="15.75" hidden="false" customHeight="false" outlineLevel="0" collapsed="false">
      <c r="B51" s="90"/>
      <c r="E51" s="9"/>
      <c r="O51" s="79"/>
      <c r="P51" s="79"/>
    </row>
    <row r="52" customFormat="false" ht="15.75" hidden="false" customHeight="false" outlineLevel="0" collapsed="false">
      <c r="A52" s="67" t="s">
        <v>149</v>
      </c>
      <c r="B52" s="20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 t="n">
        <v>2</v>
      </c>
      <c r="Y52" s="68"/>
      <c r="Z52" s="68"/>
      <c r="AA52" s="68" t="n">
        <v>1</v>
      </c>
      <c r="AB52" s="68"/>
      <c r="AC52" s="68"/>
      <c r="AD52" s="68"/>
      <c r="AE52" s="68"/>
      <c r="AF52" s="69"/>
      <c r="AG52" s="70" t="n">
        <f aca="false">SUM(B52:AF52)</f>
        <v>3</v>
      </c>
      <c r="AH52" s="71" t="str">
        <f aca="false">IF(AG52&gt;=0,"OK","NO")</f>
        <v>OK</v>
      </c>
    </row>
    <row r="53" customFormat="false" ht="15" hidden="false" customHeight="false" outlineLevel="0" collapsed="false">
      <c r="A53" s="67" t="s">
        <v>150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 t="n">
        <v>2</v>
      </c>
      <c r="Y53" s="68"/>
      <c r="Z53" s="68"/>
      <c r="AA53" s="68" t="n">
        <v>1</v>
      </c>
      <c r="AB53" s="68"/>
      <c r="AC53" s="68" t="n">
        <v>1</v>
      </c>
      <c r="AD53" s="68"/>
      <c r="AE53" s="68"/>
      <c r="AF53" s="69"/>
      <c r="AG53" s="70" t="n">
        <f aca="false">SUM(B53:AF53)</f>
        <v>4</v>
      </c>
      <c r="AH53" s="71" t="str">
        <f aca="false">IF(AG53&gt;=0,"OK","NO")</f>
        <v>OK</v>
      </c>
    </row>
    <row r="54" customFormat="false" ht="15" hidden="false" customHeight="false" outlineLevel="0" collapsed="false">
      <c r="A54" s="113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5"/>
      <c r="X54" s="115"/>
      <c r="Y54" s="115"/>
      <c r="Z54" s="114"/>
      <c r="AA54" s="114"/>
      <c r="AB54" s="114"/>
      <c r="AC54" s="114"/>
      <c r="AD54" s="114"/>
      <c r="AE54" s="114"/>
      <c r="AF54" s="114"/>
      <c r="AG54" s="116"/>
      <c r="AH54" s="64"/>
    </row>
    <row r="55" customFormat="false" ht="15.75" hidden="false" customHeight="false" outlineLevel="0" collapsed="false">
      <c r="A55" s="76"/>
      <c r="C55" s="83"/>
    </row>
    <row r="56" customFormat="false" ht="15.75" hidden="false" customHeight="false" outlineLevel="0" collapsed="false">
      <c r="K56" s="57" t="s">
        <v>65</v>
      </c>
      <c r="L56" s="57"/>
      <c r="M56" s="57"/>
      <c r="N56" s="57"/>
      <c r="O56" s="57"/>
      <c r="P56" s="57"/>
      <c r="Q56" s="57"/>
      <c r="R56" s="57"/>
      <c r="S56" s="57"/>
      <c r="T56" s="57"/>
      <c r="V56" s="58" t="str">
        <f aca="false">IF(AND(W56="OK",OR(AG60&gt;2,AG61&gt;2,AG62&gt;2,AG63&gt;2,AG64&gt;2,AG65&gt;2,AG66&gt;2,AG67&gt;2,AG68&gt;2,AG69&gt;2,AG70&gt;2,AG71&gt;2,AG72&gt;2,AG73&gt;2,AG74&gt;2,AG75&gt;2,AG76&gt;2,AG77&gt;2,AG78&gt;2,AG79&gt;2,AG80&gt;2,AG81&gt;2,AG82&gt;2,AG83&gt;2,AG84&gt;2,AG85&gt;2)),"OK+","")</f>
        <v/>
      </c>
      <c r="W56" s="59" t="str">
        <f aca="false">IF(AND(AH60="OK",AH61="OK",AH62="OK",AH63="OK",AH64="OK",AH65="OK",AH66="OK",AH67="OK",AH68="OK",AH69="OK",AH70="OK",AH71="OK",AH72="OK",AH73="OK",AH74="OK",AH75="OK",AH76="OK",AH77="OK",AH78="OK",AH79="OK",AH80="OK",AH81="OK",AH82="OK",AH83="OK",AH84="OK",AH85="OK"),"OK","")</f>
        <v/>
      </c>
      <c r="X56" s="55" t="str">
        <f aca="false">IF(OR(V56="OK+",W56="OK"),"","NO")</f>
        <v>NO</v>
      </c>
    </row>
    <row r="57" customFormat="false" ht="15" hidden="false" customHeight="false" outlineLevel="0" collapsed="false">
      <c r="A57" s="117" t="s">
        <v>151</v>
      </c>
      <c r="E57" s="30"/>
      <c r="F57" s="30"/>
      <c r="G57" s="30"/>
      <c r="H57" s="30"/>
      <c r="I57" s="30"/>
      <c r="J57" s="30"/>
      <c r="K57" s="30"/>
      <c r="L57" s="30"/>
      <c r="M57" s="3"/>
      <c r="N57" s="3"/>
    </row>
    <row r="58" customFormat="false" ht="15" hidden="false" customHeight="false" outlineLevel="0" collapsed="false">
      <c r="A58" s="60" t="s">
        <v>53</v>
      </c>
      <c r="B58" s="61" t="n">
        <v>1</v>
      </c>
      <c r="C58" s="61" t="n">
        <v>2</v>
      </c>
      <c r="D58" s="61" t="n">
        <v>3</v>
      </c>
      <c r="E58" s="61" t="n">
        <v>4</v>
      </c>
      <c r="F58" s="61" t="n">
        <v>5</v>
      </c>
      <c r="G58" s="61" t="n">
        <v>6</v>
      </c>
      <c r="H58" s="61" t="n">
        <v>7</v>
      </c>
      <c r="I58" s="61" t="n">
        <v>8</v>
      </c>
      <c r="J58" s="61" t="n">
        <v>9</v>
      </c>
      <c r="K58" s="61" t="n">
        <v>10</v>
      </c>
      <c r="L58" s="61" t="n">
        <v>11</v>
      </c>
      <c r="M58" s="61" t="n">
        <v>12</v>
      </c>
      <c r="N58" s="61" t="n">
        <v>13</v>
      </c>
      <c r="O58" s="61" t="n">
        <v>14</v>
      </c>
      <c r="P58" s="61" t="n">
        <v>15</v>
      </c>
      <c r="Q58" s="61" t="n">
        <v>16</v>
      </c>
      <c r="R58" s="61" t="n">
        <v>17</v>
      </c>
      <c r="S58" s="61" t="n">
        <v>18</v>
      </c>
      <c r="T58" s="61" t="n">
        <v>19</v>
      </c>
      <c r="U58" s="61" t="n">
        <v>20</v>
      </c>
      <c r="V58" s="61" t="n">
        <v>21</v>
      </c>
      <c r="W58" s="61" t="n">
        <v>22</v>
      </c>
      <c r="X58" s="61" t="n">
        <v>23</v>
      </c>
      <c r="Y58" s="61" t="n">
        <v>24</v>
      </c>
      <c r="Z58" s="61" t="n">
        <v>25</v>
      </c>
      <c r="AA58" s="61" t="n">
        <v>26</v>
      </c>
      <c r="AB58" s="61" t="n">
        <v>27</v>
      </c>
      <c r="AC58" s="61" t="n">
        <v>28</v>
      </c>
      <c r="AD58" s="61" t="n">
        <v>29</v>
      </c>
      <c r="AE58" s="61" t="n">
        <v>30</v>
      </c>
      <c r="AF58" s="61" t="n">
        <v>31</v>
      </c>
    </row>
    <row r="59" customFormat="false" ht="15.75" hidden="false" customHeight="false" outlineLevel="0" collapsed="false">
      <c r="B59" s="90"/>
      <c r="E59" s="9"/>
      <c r="O59" s="30"/>
      <c r="P59" s="30"/>
    </row>
    <row r="60" customFormat="false" ht="15.75" hidden="false" customHeight="false" outlineLevel="0" collapsed="false">
      <c r="A60" s="67" t="s">
        <v>122</v>
      </c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5"/>
      <c r="AG60" s="86" t="n">
        <f aca="false">SUM(B60:AF60)</f>
        <v>0</v>
      </c>
      <c r="AH60" s="71" t="str">
        <f aca="false">IF(AG60&gt;=2,"OK","NO")</f>
        <v>NO</v>
      </c>
    </row>
    <row r="61" customFormat="false" ht="15.75" hidden="false" customHeight="false" outlineLevel="0" collapsed="false">
      <c r="A61" s="67" t="s">
        <v>152</v>
      </c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5"/>
      <c r="AG61" s="88" t="n">
        <f aca="false">SUM(B61:AF61)</f>
        <v>0</v>
      </c>
      <c r="AH61" s="71" t="str">
        <f aca="false">IF(AG61&gt;=2,"OK","NO")</f>
        <v>NO</v>
      </c>
    </row>
    <row r="62" customFormat="false" ht="15.75" hidden="false" customHeight="false" outlineLevel="0" collapsed="false">
      <c r="A62" s="67" t="s">
        <v>153</v>
      </c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5"/>
      <c r="AG62" s="88" t="n">
        <f aca="false">SUM(B62:AF62)</f>
        <v>0</v>
      </c>
      <c r="AH62" s="71" t="str">
        <f aca="false">IF(AG62&gt;=2,"OK","NO")</f>
        <v>NO</v>
      </c>
    </row>
    <row r="63" customFormat="false" ht="15.75" hidden="false" customHeight="false" outlineLevel="0" collapsed="false">
      <c r="A63" s="67" t="s">
        <v>154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5"/>
      <c r="AG63" s="88" t="n">
        <f aca="false">SUM(B63:AF63)</f>
        <v>0</v>
      </c>
      <c r="AH63" s="71" t="str">
        <f aca="false">IF(AG63&gt;=2,"OK","NO")</f>
        <v>NO</v>
      </c>
    </row>
    <row r="64" customFormat="false" ht="15.75" hidden="false" customHeight="false" outlineLevel="0" collapsed="false">
      <c r="A64" s="67" t="s">
        <v>155</v>
      </c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5"/>
      <c r="AG64" s="88" t="n">
        <f aca="false">SUM(B64:AF64)</f>
        <v>0</v>
      </c>
      <c r="AH64" s="71" t="str">
        <f aca="false">IF(AG64&gt;=2,"OK","NO")</f>
        <v>NO</v>
      </c>
    </row>
    <row r="65" customFormat="false" ht="15.75" hidden="false" customHeight="false" outlineLevel="0" collapsed="false">
      <c r="A65" s="67" t="s">
        <v>156</v>
      </c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5"/>
      <c r="AG65" s="88" t="n">
        <f aca="false">SUM(B65:AF65)</f>
        <v>0</v>
      </c>
      <c r="AH65" s="71" t="str">
        <f aca="false">IF(AG65&gt;=2,"OK","NO")</f>
        <v>NO</v>
      </c>
    </row>
    <row r="66" customFormat="false" ht="15.75" hidden="false" customHeight="false" outlineLevel="0" collapsed="false">
      <c r="A66" s="67" t="s">
        <v>157</v>
      </c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5"/>
      <c r="AG66" s="88" t="n">
        <f aca="false">SUM(B66:AF66)</f>
        <v>0</v>
      </c>
      <c r="AH66" s="71" t="str">
        <f aca="false">IF(AG66&gt;=2,"OK","NO")</f>
        <v>NO</v>
      </c>
    </row>
    <row r="67" customFormat="false" ht="15.75" hidden="false" customHeight="false" outlineLevel="0" collapsed="false">
      <c r="A67" s="67" t="s">
        <v>158</v>
      </c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5"/>
      <c r="AG67" s="88" t="n">
        <f aca="false">SUM(B67:AF67)</f>
        <v>0</v>
      </c>
      <c r="AH67" s="71" t="str">
        <f aca="false">IF(AG67&gt;=2,"OK","NO")</f>
        <v>NO</v>
      </c>
    </row>
    <row r="68" customFormat="false" ht="15.75" hidden="false" customHeight="false" outlineLevel="0" collapsed="false">
      <c r="A68" s="67" t="s">
        <v>131</v>
      </c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5"/>
      <c r="AG68" s="88" t="n">
        <f aca="false">SUM(B68:AF68)</f>
        <v>0</v>
      </c>
      <c r="AH68" s="71" t="str">
        <f aca="false">IF(AG68&gt;=2,"OK","NO")</f>
        <v>NO</v>
      </c>
    </row>
    <row r="69" customFormat="false" ht="15.75" hidden="false" customHeight="false" outlineLevel="0" collapsed="false">
      <c r="A69" s="67" t="s">
        <v>141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5"/>
      <c r="AG69" s="88" t="n">
        <f aca="false">SUM(B69:AF69)</f>
        <v>0</v>
      </c>
      <c r="AH69" s="71" t="str">
        <f aca="false">IF(AG69&gt;=2,"OK","NO")</f>
        <v>NO</v>
      </c>
    </row>
    <row r="70" customFormat="false" ht="15.75" hidden="false" customHeight="false" outlineLevel="0" collapsed="false">
      <c r="A70" s="67" t="s">
        <v>159</v>
      </c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 t="n">
        <v>1</v>
      </c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5"/>
      <c r="AG70" s="88" t="n">
        <f aca="false">SUM(B70:AF70)</f>
        <v>1</v>
      </c>
      <c r="AH70" s="71" t="str">
        <f aca="false">IF(AG70&gt;=2,"OK","NO")</f>
        <v>NO</v>
      </c>
    </row>
    <row r="71" customFormat="false" ht="15.75" hidden="false" customHeight="false" outlineLevel="0" collapsed="false">
      <c r="A71" s="67" t="s">
        <v>142</v>
      </c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 t="n">
        <v>1</v>
      </c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5"/>
      <c r="AG71" s="88" t="n">
        <f aca="false">SUM(B71:AF71)</f>
        <v>1</v>
      </c>
      <c r="AH71" s="71" t="str">
        <f aca="false">IF(AG71&gt;=2,"OK","NO")</f>
        <v>NO</v>
      </c>
    </row>
    <row r="72" customFormat="false" ht="15.75" hidden="false" customHeight="false" outlineLevel="0" collapsed="false">
      <c r="A72" s="67" t="s">
        <v>132</v>
      </c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5"/>
      <c r="AG72" s="88" t="n">
        <f aca="false">SUM(B72:AF72)</f>
        <v>0</v>
      </c>
      <c r="AH72" s="71" t="str">
        <f aca="false">IF(AG72&gt;=2,"OK","NO")</f>
        <v>NO</v>
      </c>
    </row>
    <row r="73" customFormat="false" ht="15.75" hidden="false" customHeight="false" outlineLevel="0" collapsed="false">
      <c r="A73" s="67" t="s">
        <v>124</v>
      </c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5"/>
      <c r="AG73" s="88" t="n">
        <f aca="false">SUM(B73:AF73)</f>
        <v>0</v>
      </c>
      <c r="AH73" s="71" t="str">
        <f aca="false">IF(AG73&gt;=2,"OK","NO")</f>
        <v>NO</v>
      </c>
    </row>
    <row r="74" customFormat="false" ht="15.75" hidden="false" customHeight="false" outlineLevel="0" collapsed="false">
      <c r="A74" s="67" t="s">
        <v>125</v>
      </c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5"/>
      <c r="AG74" s="88" t="n">
        <f aca="false">SUM(B74:AF74)</f>
        <v>0</v>
      </c>
      <c r="AH74" s="71" t="str">
        <f aca="false">IF(AG74&gt;=2,"OK","NO")</f>
        <v>NO</v>
      </c>
    </row>
    <row r="75" customFormat="false" ht="15.75" hidden="false" customHeight="false" outlineLevel="0" collapsed="false">
      <c r="A75" s="67" t="s">
        <v>143</v>
      </c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5"/>
      <c r="AG75" s="88" t="n">
        <f aca="false">SUM(B75:AF75)</f>
        <v>0</v>
      </c>
      <c r="AH75" s="71" t="str">
        <f aca="false">IF(AG75&gt;=2,"OK","NO")</f>
        <v>NO</v>
      </c>
    </row>
    <row r="76" customFormat="false" ht="15.75" hidden="false" customHeight="false" outlineLevel="0" collapsed="false">
      <c r="A76" s="67" t="s">
        <v>160</v>
      </c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8" t="n">
        <f aca="false">SUM(B76:AF76)</f>
        <v>0</v>
      </c>
      <c r="AH76" s="71" t="str">
        <f aca="false">IF(AG76&gt;=2,"OK","NO")</f>
        <v>NO</v>
      </c>
    </row>
    <row r="77" customFormat="false" ht="15.75" hidden="false" customHeight="false" outlineLevel="0" collapsed="false">
      <c r="A77" s="67" t="s">
        <v>145</v>
      </c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5"/>
      <c r="AG77" s="88" t="n">
        <f aca="false">SUM(B77:AF77)</f>
        <v>0</v>
      </c>
      <c r="AH77" s="71" t="str">
        <f aca="false">IF(AG77&gt;=2,"OK","NO")</f>
        <v>NO</v>
      </c>
    </row>
    <row r="78" customFormat="false" ht="15.75" hidden="false" customHeight="false" outlineLevel="0" collapsed="false">
      <c r="A78" s="67" t="s">
        <v>161</v>
      </c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5"/>
      <c r="AG78" s="88" t="n">
        <f aca="false">SUM(B78:AF78)</f>
        <v>0</v>
      </c>
      <c r="AH78" s="71" t="str">
        <f aca="false">IF(AG78&gt;=2,"OK","NO")</f>
        <v>NO</v>
      </c>
    </row>
    <row r="79" customFormat="false" ht="15.75" hidden="false" customHeight="false" outlineLevel="0" collapsed="false">
      <c r="A79" s="67" t="s">
        <v>126</v>
      </c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5"/>
      <c r="AG79" s="88" t="n">
        <f aca="false">SUM(B79:AF79)</f>
        <v>0</v>
      </c>
      <c r="AH79" s="71" t="str">
        <f aca="false">IF(AG79&gt;=2,"OK","NO")</f>
        <v>NO</v>
      </c>
    </row>
    <row r="80" customFormat="false" ht="15.75" hidden="false" customHeight="false" outlineLevel="0" collapsed="false">
      <c r="A80" s="67" t="s">
        <v>162</v>
      </c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5"/>
      <c r="AG80" s="88" t="n">
        <f aca="false">SUM(B80:AF80)</f>
        <v>0</v>
      </c>
      <c r="AH80" s="71" t="str">
        <f aca="false">IF(AG80&gt;=2,"OK","NO")</f>
        <v>NO</v>
      </c>
    </row>
    <row r="81" customFormat="false" ht="15.75" hidden="false" customHeight="false" outlineLevel="0" collapsed="false">
      <c r="A81" s="67" t="s">
        <v>163</v>
      </c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5"/>
      <c r="AG81" s="88" t="n">
        <f aca="false">SUM(B81:AF81)</f>
        <v>0</v>
      </c>
      <c r="AH81" s="71" t="str">
        <f aca="false">IF(AG81&gt;=2,"OK","NO")</f>
        <v>NO</v>
      </c>
    </row>
    <row r="82" customFormat="false" ht="15.75" hidden="false" customHeight="false" outlineLevel="0" collapsed="false">
      <c r="A82" s="67" t="s">
        <v>164</v>
      </c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8" t="n">
        <f aca="false">SUM(B82:AF82)</f>
        <v>0</v>
      </c>
      <c r="AH82" s="71" t="str">
        <f aca="false">IF(AG82&gt;=2,"OK","NO")</f>
        <v>NO</v>
      </c>
    </row>
    <row r="83" customFormat="false" ht="15.75" hidden="false" customHeight="false" outlineLevel="0" collapsed="false">
      <c r="A83" s="67" t="s">
        <v>165</v>
      </c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5"/>
      <c r="AG83" s="88" t="n">
        <f aca="false">SUM(B83:AF83)</f>
        <v>0</v>
      </c>
      <c r="AH83" s="71" t="str">
        <f aca="false">IF(AG83&gt;=2,"OK","NO")</f>
        <v>NO</v>
      </c>
    </row>
    <row r="84" customFormat="false" ht="15.75" hidden="false" customHeight="false" outlineLevel="0" collapsed="false">
      <c r="A84" s="67" t="s">
        <v>166</v>
      </c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5"/>
      <c r="AG84" s="88" t="n">
        <f aca="false">SUM(B84:AF84)</f>
        <v>0</v>
      </c>
      <c r="AH84" s="71" t="str">
        <f aca="false">IF(AG84&gt;=2,"OK","NO")</f>
        <v>NO</v>
      </c>
    </row>
    <row r="85" customFormat="false" ht="15.75" hidden="false" customHeight="false" outlineLevel="0" collapsed="false">
      <c r="A85" s="67" t="s">
        <v>167</v>
      </c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5"/>
      <c r="AG85" s="45" t="n">
        <f aca="false">SUM(B85:AF85)</f>
        <v>0</v>
      </c>
      <c r="AH85" s="71" t="str">
        <f aca="false">IF(AG85&gt;=2,"OK","NO")</f>
        <v>NO</v>
      </c>
    </row>
    <row r="86" customFormat="false" ht="15.75" hidden="false" customHeight="false" outlineLevel="0" collapsed="false">
      <c r="A86" s="76"/>
    </row>
    <row r="87" customFormat="false" ht="15.75" hidden="false" customHeight="false" outlineLevel="0" collapsed="false">
      <c r="A87" s="76"/>
      <c r="K87" s="57" t="s">
        <v>94</v>
      </c>
      <c r="L87" s="57"/>
      <c r="M87" s="57"/>
      <c r="N87" s="57"/>
      <c r="O87" s="57"/>
      <c r="P87" s="57"/>
      <c r="Q87" s="57"/>
      <c r="R87" s="57"/>
      <c r="S87" s="57"/>
      <c r="T87" s="57"/>
      <c r="V87" s="58" t="str">
        <f aca="false">IF(AND(W87="OK",OR(AG91&gt;$AI$89,AG92&gt;$AI$89,AG93&gt;$AI$89,AG94&gt;$AI$89,AG95&gt;$AI$89,AG96&gt;$AI$89,AG97&gt;$AI$89,AG98&gt;$AI$89,AG99&gt;$AI$89,AG100&gt;$AI$89,AG101&gt;$AI$89,AG102&gt;$AI$89,AG103&gt;$AI$89,AG104&gt;$AI$89,AG105&gt;$AI$89,AG106&gt;$AI$89,AG107&gt;$AI$89,AG108&gt;$AI$89,AG109&gt;$AI$89,AG110&gt;$AI$89,AG111&gt;$AI$89,AG112&gt;$AI$89,AG113&gt;$AI$89,AG114&gt;$AI$89,AG115&gt;$AI$89,AG116&gt;$AI$89)),"OK+","")</f>
        <v/>
      </c>
      <c r="W87" s="59" t="str">
        <f aca="false">IF(AND(AH91="OK",AH92="OK",AH93="OK",AH94="OK",AH95="OK",AH96="OK",AH97="OK",AH98="OK",AH99="OK",AH100="OK",AH101="OK",AH102="OK",AH103="OK",AH104="OK",AH105="OK",AH106="OK",AH107="OK",AH108="OK",AH109="OK",AH110="OK",AH111="OK",AH112="OK",AH113="OK",AH114="OK",AH115="OK",AH116="OK"),"OK","")</f>
        <v/>
      </c>
      <c r="X87" s="55" t="str">
        <f aca="false">IF(OR(V87="OK+",W87="OK"),"","NO")</f>
        <v>NO</v>
      </c>
    </row>
    <row r="88" customFormat="false" ht="15" hidden="false" customHeight="false" outlineLevel="0" collapsed="false">
      <c r="E88" s="30"/>
      <c r="F88" s="30"/>
      <c r="G88" s="30"/>
      <c r="H88" s="30"/>
      <c r="I88" s="30"/>
      <c r="J88" s="30"/>
      <c r="K88" s="30"/>
      <c r="L88" s="30"/>
      <c r="M88" s="3"/>
      <c r="N88" s="3"/>
      <c r="AG88" s="30" t="s">
        <v>52</v>
      </c>
    </row>
    <row r="89" customFormat="false" ht="15" hidden="false" customHeight="false" outlineLevel="0" collapsed="false">
      <c r="A89" s="60" t="s">
        <v>53</v>
      </c>
      <c r="B89" s="118" t="n">
        <v>1</v>
      </c>
      <c r="C89" s="61" t="n">
        <v>2</v>
      </c>
      <c r="D89" s="61" t="n">
        <v>3</v>
      </c>
      <c r="E89" s="61" t="n">
        <v>4</v>
      </c>
      <c r="F89" s="61" t="n">
        <v>5</v>
      </c>
      <c r="G89" s="61" t="n">
        <v>6</v>
      </c>
      <c r="H89" s="61" t="n">
        <v>7</v>
      </c>
      <c r="I89" s="61" t="n">
        <v>8</v>
      </c>
      <c r="J89" s="61" t="n">
        <v>9</v>
      </c>
      <c r="K89" s="61" t="n">
        <v>10</v>
      </c>
      <c r="L89" s="61" t="n">
        <v>11</v>
      </c>
      <c r="M89" s="61" t="n">
        <v>12</v>
      </c>
      <c r="N89" s="61" t="n">
        <v>13</v>
      </c>
      <c r="O89" s="61" t="n">
        <v>14</v>
      </c>
      <c r="P89" s="61" t="n">
        <v>15</v>
      </c>
      <c r="Q89" s="61" t="n">
        <v>16</v>
      </c>
      <c r="R89" s="61" t="n">
        <v>17</v>
      </c>
      <c r="S89" s="61" t="n">
        <v>18</v>
      </c>
      <c r="T89" s="61" t="n">
        <v>19</v>
      </c>
      <c r="U89" s="61" t="n">
        <v>20</v>
      </c>
      <c r="V89" s="61" t="n">
        <v>21</v>
      </c>
      <c r="W89" s="61" t="n">
        <v>22</v>
      </c>
      <c r="X89" s="61" t="n">
        <v>23</v>
      </c>
      <c r="Y89" s="61" t="n">
        <v>24</v>
      </c>
      <c r="Z89" s="61" t="n">
        <v>25</v>
      </c>
      <c r="AA89" s="61" t="n">
        <v>26</v>
      </c>
      <c r="AB89" s="61" t="n">
        <v>27</v>
      </c>
      <c r="AC89" s="61" t="n">
        <v>28</v>
      </c>
      <c r="AD89" s="61" t="n">
        <v>29</v>
      </c>
      <c r="AE89" s="61" t="n">
        <v>30</v>
      </c>
      <c r="AF89" s="61" t="n">
        <v>31</v>
      </c>
      <c r="AG89" s="12"/>
      <c r="AH89" s="12"/>
      <c r="AI89" s="96" t="n">
        <f aca="false">'QUADRO GENERALE'!L13*3</f>
        <v>87</v>
      </c>
    </row>
    <row r="90" customFormat="false" ht="15.75" hidden="false" customHeight="false" outlineLevel="0" collapsed="false">
      <c r="B90" s="90"/>
      <c r="E90" s="9"/>
      <c r="O90" s="30"/>
      <c r="P90" s="30"/>
    </row>
    <row r="91" customFormat="false" ht="15.75" hidden="false" customHeight="false" outlineLevel="0" collapsed="false">
      <c r="A91" s="67" t="s">
        <v>122</v>
      </c>
      <c r="B91" s="97" t="n">
        <v>2</v>
      </c>
      <c r="C91" s="98" t="n">
        <v>1</v>
      </c>
      <c r="D91" s="98" t="n">
        <v>2</v>
      </c>
      <c r="E91" s="98" t="n">
        <v>2</v>
      </c>
      <c r="F91" s="98" t="n">
        <v>3</v>
      </c>
      <c r="G91" s="98" t="n">
        <v>2</v>
      </c>
      <c r="H91" s="98" t="n">
        <v>2</v>
      </c>
      <c r="I91" s="99" t="n">
        <v>2</v>
      </c>
      <c r="J91" s="99" t="n">
        <v>2</v>
      </c>
      <c r="K91" s="99" t="n">
        <v>2</v>
      </c>
      <c r="L91" s="99" t="n">
        <v>3</v>
      </c>
      <c r="M91" s="99" t="n">
        <v>3</v>
      </c>
      <c r="N91" s="99" t="n">
        <v>3</v>
      </c>
      <c r="O91" s="99" t="n">
        <v>3</v>
      </c>
      <c r="P91" s="99" t="n">
        <v>3</v>
      </c>
      <c r="Q91" s="99" t="n">
        <v>3</v>
      </c>
      <c r="R91" s="99" t="n">
        <v>3</v>
      </c>
      <c r="S91" s="99" t="n">
        <v>3</v>
      </c>
      <c r="T91" s="99" t="n">
        <v>3</v>
      </c>
      <c r="U91" s="99" t="n">
        <v>3</v>
      </c>
      <c r="V91" s="99" t="n">
        <v>3</v>
      </c>
      <c r="W91" s="99" t="n">
        <v>3</v>
      </c>
      <c r="X91" s="99" t="n">
        <v>3</v>
      </c>
      <c r="Y91" s="99" t="n">
        <v>3</v>
      </c>
      <c r="Z91" s="99" t="n">
        <v>3</v>
      </c>
      <c r="AA91" s="99" t="n">
        <v>3</v>
      </c>
      <c r="AB91" s="99" t="n">
        <v>3</v>
      </c>
      <c r="AC91" s="99" t="n">
        <v>3</v>
      </c>
      <c r="AD91" s="99" t="n">
        <v>3</v>
      </c>
      <c r="AE91" s="99" t="n">
        <v>3</v>
      </c>
      <c r="AF91" s="99"/>
      <c r="AG91" s="70" t="n">
        <f aca="false">SUM(B91:AF91)</f>
        <v>80</v>
      </c>
      <c r="AH91" s="71" t="str">
        <f aca="false">IF(AG91&gt;=$AI$89,"OK","NO")</f>
        <v>NO</v>
      </c>
    </row>
    <row r="92" customFormat="false" ht="15.75" hidden="false" customHeight="false" outlineLevel="0" collapsed="false">
      <c r="A92" s="67" t="s">
        <v>168</v>
      </c>
      <c r="B92" s="97" t="n">
        <v>2</v>
      </c>
      <c r="C92" s="98" t="n">
        <v>1</v>
      </c>
      <c r="D92" s="98" t="n">
        <v>2</v>
      </c>
      <c r="E92" s="98" t="n">
        <v>2</v>
      </c>
      <c r="F92" s="98" t="n">
        <v>3</v>
      </c>
      <c r="G92" s="98" t="n">
        <v>2</v>
      </c>
      <c r="H92" s="98" t="n">
        <v>2</v>
      </c>
      <c r="I92" s="99" t="n">
        <v>2</v>
      </c>
      <c r="J92" s="99" t="n">
        <v>2</v>
      </c>
      <c r="K92" s="99" t="n">
        <v>2</v>
      </c>
      <c r="L92" s="99" t="n">
        <v>3</v>
      </c>
      <c r="M92" s="99" t="n">
        <v>3</v>
      </c>
      <c r="N92" s="99" t="n">
        <v>3</v>
      </c>
      <c r="O92" s="99" t="n">
        <v>3</v>
      </c>
      <c r="P92" s="99" t="n">
        <v>3</v>
      </c>
      <c r="Q92" s="99" t="n">
        <v>3</v>
      </c>
      <c r="R92" s="99" t="n">
        <v>3</v>
      </c>
      <c r="S92" s="99" t="n">
        <v>3</v>
      </c>
      <c r="T92" s="99" t="n">
        <v>3</v>
      </c>
      <c r="U92" s="99" t="n">
        <v>3</v>
      </c>
      <c r="V92" s="99" t="n">
        <v>3</v>
      </c>
      <c r="W92" s="99" t="n">
        <v>3</v>
      </c>
      <c r="X92" s="99" t="n">
        <v>3</v>
      </c>
      <c r="Y92" s="99" t="n">
        <v>3</v>
      </c>
      <c r="Z92" s="99" t="n">
        <v>3</v>
      </c>
      <c r="AA92" s="99" t="n">
        <v>3</v>
      </c>
      <c r="AB92" s="99" t="n">
        <v>3</v>
      </c>
      <c r="AC92" s="99" t="n">
        <v>3</v>
      </c>
      <c r="AD92" s="99" t="n">
        <v>3</v>
      </c>
      <c r="AE92" s="99" t="n">
        <v>3</v>
      </c>
      <c r="AF92" s="99"/>
      <c r="AG92" s="70" t="n">
        <f aca="false">SUM(B92:AF92)</f>
        <v>80</v>
      </c>
      <c r="AH92" s="71" t="str">
        <f aca="false">IF(AG92&gt;=$AI$89,"OK","NO")</f>
        <v>NO</v>
      </c>
    </row>
    <row r="93" customFormat="false" ht="15.75" hidden="false" customHeight="false" outlineLevel="0" collapsed="false">
      <c r="A93" s="67" t="s">
        <v>153</v>
      </c>
      <c r="B93" s="97" t="n">
        <v>2</v>
      </c>
      <c r="C93" s="98" t="n">
        <v>1</v>
      </c>
      <c r="D93" s="98" t="n">
        <v>2</v>
      </c>
      <c r="E93" s="98" t="n">
        <v>2</v>
      </c>
      <c r="F93" s="98" t="n">
        <v>3</v>
      </c>
      <c r="G93" s="98" t="n">
        <v>2</v>
      </c>
      <c r="H93" s="98" t="n">
        <v>2</v>
      </c>
      <c r="I93" s="99" t="n">
        <v>2</v>
      </c>
      <c r="J93" s="99" t="n">
        <v>2</v>
      </c>
      <c r="K93" s="99" t="n">
        <v>2</v>
      </c>
      <c r="L93" s="99" t="n">
        <v>3</v>
      </c>
      <c r="M93" s="99" t="n">
        <v>3</v>
      </c>
      <c r="N93" s="99" t="n">
        <v>3</v>
      </c>
      <c r="O93" s="99" t="n">
        <v>3</v>
      </c>
      <c r="P93" s="99" t="n">
        <v>3</v>
      </c>
      <c r="Q93" s="99" t="n">
        <v>3</v>
      </c>
      <c r="R93" s="99" t="n">
        <v>3</v>
      </c>
      <c r="S93" s="99" t="n">
        <v>3</v>
      </c>
      <c r="T93" s="99" t="n">
        <v>3</v>
      </c>
      <c r="U93" s="99" t="n">
        <v>3</v>
      </c>
      <c r="V93" s="99" t="n">
        <v>3</v>
      </c>
      <c r="W93" s="99" t="n">
        <v>3</v>
      </c>
      <c r="X93" s="99" t="n">
        <v>3</v>
      </c>
      <c r="Y93" s="99" t="n">
        <v>3</v>
      </c>
      <c r="Z93" s="99" t="n">
        <v>3</v>
      </c>
      <c r="AA93" s="99" t="n">
        <v>3</v>
      </c>
      <c r="AB93" s="99" t="n">
        <v>3</v>
      </c>
      <c r="AC93" s="99" t="n">
        <v>3</v>
      </c>
      <c r="AD93" s="99" t="n">
        <v>3</v>
      </c>
      <c r="AE93" s="99" t="n">
        <v>3</v>
      </c>
      <c r="AF93" s="99"/>
      <c r="AG93" s="70" t="n">
        <f aca="false">SUM(B93:AF93)</f>
        <v>80</v>
      </c>
      <c r="AH93" s="71" t="str">
        <f aca="false">IF(AG93&gt;=$AI$89,"OK","NO")</f>
        <v>NO</v>
      </c>
    </row>
    <row r="94" customFormat="false" ht="15.75" hidden="false" customHeight="false" outlineLevel="0" collapsed="false">
      <c r="A94" s="67" t="s">
        <v>154</v>
      </c>
      <c r="B94" s="97" t="n">
        <v>2</v>
      </c>
      <c r="C94" s="98" t="n">
        <v>1</v>
      </c>
      <c r="D94" s="98" t="n">
        <v>2</v>
      </c>
      <c r="E94" s="98" t="n">
        <v>2</v>
      </c>
      <c r="F94" s="98" t="n">
        <v>3</v>
      </c>
      <c r="G94" s="98" t="n">
        <v>2</v>
      </c>
      <c r="H94" s="98" t="n">
        <v>2</v>
      </c>
      <c r="I94" s="99" t="n">
        <v>2</v>
      </c>
      <c r="J94" s="99" t="n">
        <v>2</v>
      </c>
      <c r="K94" s="99" t="n">
        <v>2</v>
      </c>
      <c r="L94" s="99" t="n">
        <v>3</v>
      </c>
      <c r="M94" s="99" t="n">
        <v>3</v>
      </c>
      <c r="N94" s="99" t="n">
        <v>3</v>
      </c>
      <c r="O94" s="99" t="n">
        <v>3</v>
      </c>
      <c r="P94" s="99" t="n">
        <v>3</v>
      </c>
      <c r="Q94" s="99" t="n">
        <v>3</v>
      </c>
      <c r="R94" s="99" t="n">
        <v>3</v>
      </c>
      <c r="S94" s="99" t="n">
        <v>3</v>
      </c>
      <c r="T94" s="99" t="n">
        <v>3</v>
      </c>
      <c r="U94" s="99" t="n">
        <v>3</v>
      </c>
      <c r="V94" s="99" t="n">
        <v>3</v>
      </c>
      <c r="W94" s="99" t="n">
        <v>3</v>
      </c>
      <c r="X94" s="99" t="n">
        <v>3</v>
      </c>
      <c r="Y94" s="99" t="n">
        <v>3</v>
      </c>
      <c r="Z94" s="99" t="n">
        <v>3</v>
      </c>
      <c r="AA94" s="99" t="n">
        <v>3</v>
      </c>
      <c r="AB94" s="99" t="n">
        <v>3</v>
      </c>
      <c r="AC94" s="99" t="n">
        <v>3</v>
      </c>
      <c r="AD94" s="99" t="n">
        <v>3</v>
      </c>
      <c r="AE94" s="99" t="n">
        <v>3</v>
      </c>
      <c r="AF94" s="99"/>
      <c r="AG94" s="70" t="n">
        <f aca="false">SUM(B94:AF94)</f>
        <v>80</v>
      </c>
      <c r="AH94" s="71" t="str">
        <f aca="false">IF(AG94&gt;=$AI$89,"OK","NO")</f>
        <v>NO</v>
      </c>
    </row>
    <row r="95" customFormat="false" ht="15.75" hidden="false" customHeight="false" outlineLevel="0" collapsed="false">
      <c r="A95" s="67" t="s">
        <v>155</v>
      </c>
      <c r="B95" s="97" t="n">
        <v>2</v>
      </c>
      <c r="C95" s="98" t="n">
        <v>1</v>
      </c>
      <c r="D95" s="98" t="n">
        <v>2</v>
      </c>
      <c r="E95" s="98" t="n">
        <v>2</v>
      </c>
      <c r="F95" s="98" t="n">
        <v>3</v>
      </c>
      <c r="G95" s="98" t="n">
        <v>2</v>
      </c>
      <c r="H95" s="98" t="n">
        <v>2</v>
      </c>
      <c r="I95" s="99" t="n">
        <v>2</v>
      </c>
      <c r="J95" s="99" t="n">
        <v>2</v>
      </c>
      <c r="K95" s="99" t="n">
        <v>2</v>
      </c>
      <c r="L95" s="99" t="n">
        <v>3</v>
      </c>
      <c r="M95" s="99" t="n">
        <v>3</v>
      </c>
      <c r="N95" s="99" t="n">
        <v>3</v>
      </c>
      <c r="O95" s="99" t="n">
        <v>3</v>
      </c>
      <c r="P95" s="99" t="n">
        <v>3</v>
      </c>
      <c r="Q95" s="99" t="n">
        <v>3</v>
      </c>
      <c r="R95" s="99" t="n">
        <v>3</v>
      </c>
      <c r="S95" s="99" t="n">
        <v>3</v>
      </c>
      <c r="T95" s="99" t="n">
        <v>3</v>
      </c>
      <c r="U95" s="99" t="n">
        <v>3</v>
      </c>
      <c r="V95" s="99" t="n">
        <v>3</v>
      </c>
      <c r="W95" s="99" t="n">
        <v>3</v>
      </c>
      <c r="X95" s="99" t="n">
        <v>3</v>
      </c>
      <c r="Y95" s="99" t="n">
        <v>3</v>
      </c>
      <c r="Z95" s="99" t="n">
        <v>3</v>
      </c>
      <c r="AA95" s="99" t="n">
        <v>3</v>
      </c>
      <c r="AB95" s="99" t="n">
        <v>3</v>
      </c>
      <c r="AC95" s="99" t="n">
        <v>3</v>
      </c>
      <c r="AD95" s="99" t="n">
        <v>3</v>
      </c>
      <c r="AE95" s="99" t="n">
        <v>3</v>
      </c>
      <c r="AF95" s="99"/>
      <c r="AG95" s="70" t="n">
        <f aca="false">SUM(B95:AF95)</f>
        <v>80</v>
      </c>
      <c r="AH95" s="71" t="str">
        <f aca="false">IF(AG95&gt;=$AI$89,"OK","NO")</f>
        <v>NO</v>
      </c>
    </row>
    <row r="96" customFormat="false" ht="15.75" hidden="false" customHeight="false" outlineLevel="0" collapsed="false">
      <c r="A96" s="67" t="s">
        <v>156</v>
      </c>
      <c r="B96" s="97" t="n">
        <v>2</v>
      </c>
      <c r="C96" s="98" t="n">
        <v>1</v>
      </c>
      <c r="D96" s="98" t="n">
        <v>2</v>
      </c>
      <c r="E96" s="98" t="n">
        <v>2</v>
      </c>
      <c r="F96" s="98" t="n">
        <v>3</v>
      </c>
      <c r="G96" s="98" t="n">
        <v>2</v>
      </c>
      <c r="H96" s="98" t="n">
        <v>2</v>
      </c>
      <c r="I96" s="99" t="n">
        <v>2</v>
      </c>
      <c r="J96" s="99" t="n">
        <v>2</v>
      </c>
      <c r="K96" s="99" t="n">
        <v>2</v>
      </c>
      <c r="L96" s="99" t="n">
        <v>3</v>
      </c>
      <c r="M96" s="99" t="n">
        <v>3</v>
      </c>
      <c r="N96" s="99" t="n">
        <v>3</v>
      </c>
      <c r="O96" s="99" t="n">
        <v>3</v>
      </c>
      <c r="P96" s="99" t="n">
        <v>3</v>
      </c>
      <c r="Q96" s="99" t="n">
        <v>3</v>
      </c>
      <c r="R96" s="99" t="n">
        <v>3</v>
      </c>
      <c r="S96" s="99" t="n">
        <v>3</v>
      </c>
      <c r="T96" s="99" t="n">
        <v>3</v>
      </c>
      <c r="U96" s="99" t="n">
        <v>3</v>
      </c>
      <c r="V96" s="99" t="n">
        <v>3</v>
      </c>
      <c r="W96" s="99" t="n">
        <v>3</v>
      </c>
      <c r="X96" s="99" t="n">
        <v>3</v>
      </c>
      <c r="Y96" s="99" t="n">
        <v>3</v>
      </c>
      <c r="Z96" s="99" t="n">
        <v>3</v>
      </c>
      <c r="AA96" s="99" t="n">
        <v>3</v>
      </c>
      <c r="AB96" s="99" t="n">
        <v>3</v>
      </c>
      <c r="AC96" s="99" t="n">
        <v>3</v>
      </c>
      <c r="AD96" s="99" t="n">
        <v>3</v>
      </c>
      <c r="AE96" s="99" t="n">
        <v>3</v>
      </c>
      <c r="AF96" s="99"/>
      <c r="AG96" s="70" t="n">
        <f aca="false">SUM(B96:AF96)</f>
        <v>80</v>
      </c>
      <c r="AH96" s="71" t="str">
        <f aca="false">IF(AG96&gt;=$AI$89,"OK","NO")</f>
        <v>NO</v>
      </c>
    </row>
    <row r="97" customFormat="false" ht="15.75" hidden="false" customHeight="false" outlineLevel="0" collapsed="false">
      <c r="A97" s="67" t="s">
        <v>157</v>
      </c>
      <c r="B97" s="97" t="n">
        <v>2</v>
      </c>
      <c r="C97" s="98" t="n">
        <v>1</v>
      </c>
      <c r="D97" s="98" t="n">
        <v>2</v>
      </c>
      <c r="E97" s="98" t="n">
        <v>2</v>
      </c>
      <c r="F97" s="98" t="n">
        <v>3</v>
      </c>
      <c r="G97" s="98" t="n">
        <v>2</v>
      </c>
      <c r="H97" s="98" t="n">
        <v>2</v>
      </c>
      <c r="I97" s="99" t="n">
        <v>2</v>
      </c>
      <c r="J97" s="99" t="n">
        <v>2</v>
      </c>
      <c r="K97" s="99" t="n">
        <v>2</v>
      </c>
      <c r="L97" s="99" t="n">
        <v>3</v>
      </c>
      <c r="M97" s="99" t="n">
        <v>3</v>
      </c>
      <c r="N97" s="99" t="n">
        <v>3</v>
      </c>
      <c r="O97" s="99" t="n">
        <v>3</v>
      </c>
      <c r="P97" s="99" t="n">
        <v>3</v>
      </c>
      <c r="Q97" s="99" t="n">
        <v>3</v>
      </c>
      <c r="R97" s="99" t="n">
        <v>3</v>
      </c>
      <c r="S97" s="99" t="n">
        <v>3</v>
      </c>
      <c r="T97" s="99" t="n">
        <v>3</v>
      </c>
      <c r="U97" s="99" t="n">
        <v>3</v>
      </c>
      <c r="V97" s="99" t="n">
        <v>3</v>
      </c>
      <c r="W97" s="99" t="n">
        <v>3</v>
      </c>
      <c r="X97" s="99" t="n">
        <v>3</v>
      </c>
      <c r="Y97" s="99" t="n">
        <v>3</v>
      </c>
      <c r="Z97" s="99" t="n">
        <v>3</v>
      </c>
      <c r="AA97" s="99" t="n">
        <v>3</v>
      </c>
      <c r="AB97" s="99" t="n">
        <v>3</v>
      </c>
      <c r="AC97" s="99" t="n">
        <v>3</v>
      </c>
      <c r="AD97" s="99" t="n">
        <v>3</v>
      </c>
      <c r="AE97" s="99" t="n">
        <v>3</v>
      </c>
      <c r="AF97" s="99"/>
      <c r="AG97" s="70" t="n">
        <f aca="false">SUM(B97:AF97)</f>
        <v>80</v>
      </c>
      <c r="AH97" s="71" t="str">
        <f aca="false">IF(AG97&gt;=$AI$89,"OK","NO")</f>
        <v>NO</v>
      </c>
    </row>
    <row r="98" customFormat="false" ht="15.75" hidden="false" customHeight="false" outlineLevel="0" collapsed="false">
      <c r="A98" s="67" t="s">
        <v>169</v>
      </c>
      <c r="B98" s="97" t="n">
        <v>2</v>
      </c>
      <c r="C98" s="98" t="n">
        <v>1</v>
      </c>
      <c r="D98" s="98" t="n">
        <v>2</v>
      </c>
      <c r="E98" s="98" t="n">
        <v>2</v>
      </c>
      <c r="F98" s="98" t="n">
        <v>3</v>
      </c>
      <c r="G98" s="98" t="n">
        <v>2</v>
      </c>
      <c r="H98" s="98" t="n">
        <v>2</v>
      </c>
      <c r="I98" s="99" t="n">
        <v>2</v>
      </c>
      <c r="J98" s="99" t="n">
        <v>2</v>
      </c>
      <c r="K98" s="99" t="n">
        <v>2</v>
      </c>
      <c r="L98" s="99" t="n">
        <v>3</v>
      </c>
      <c r="M98" s="99" t="n">
        <v>3</v>
      </c>
      <c r="N98" s="99" t="n">
        <v>3</v>
      </c>
      <c r="O98" s="99" t="n">
        <v>3</v>
      </c>
      <c r="P98" s="99" t="n">
        <v>3</v>
      </c>
      <c r="Q98" s="99" t="n">
        <v>3</v>
      </c>
      <c r="R98" s="99" t="n">
        <v>3</v>
      </c>
      <c r="S98" s="99" t="n">
        <v>3</v>
      </c>
      <c r="T98" s="99" t="n">
        <v>3</v>
      </c>
      <c r="U98" s="99" t="n">
        <v>3</v>
      </c>
      <c r="V98" s="99" t="n">
        <v>3</v>
      </c>
      <c r="W98" s="99" t="n">
        <v>3</v>
      </c>
      <c r="X98" s="99" t="n">
        <v>3</v>
      </c>
      <c r="Y98" s="99" t="n">
        <v>3</v>
      </c>
      <c r="Z98" s="99" t="n">
        <v>3</v>
      </c>
      <c r="AA98" s="99" t="n">
        <v>3</v>
      </c>
      <c r="AB98" s="99" t="n">
        <v>3</v>
      </c>
      <c r="AC98" s="99" t="n">
        <v>3</v>
      </c>
      <c r="AD98" s="99" t="n">
        <v>3</v>
      </c>
      <c r="AE98" s="99" t="n">
        <v>3</v>
      </c>
      <c r="AF98" s="99"/>
      <c r="AG98" s="70" t="n">
        <f aca="false">SUM(B98:AF98)</f>
        <v>80</v>
      </c>
      <c r="AH98" s="71" t="str">
        <f aca="false">IF(AG98&gt;=$AI$89,"OK","NO")</f>
        <v>NO</v>
      </c>
    </row>
    <row r="99" customFormat="false" ht="15.75" hidden="false" customHeight="false" outlineLevel="0" collapsed="false">
      <c r="A99" s="67" t="s">
        <v>131</v>
      </c>
      <c r="B99" s="97" t="n">
        <v>2</v>
      </c>
      <c r="C99" s="98" t="n">
        <v>1</v>
      </c>
      <c r="D99" s="98" t="n">
        <v>2</v>
      </c>
      <c r="E99" s="98" t="n">
        <v>2</v>
      </c>
      <c r="F99" s="98" t="n">
        <v>3</v>
      </c>
      <c r="G99" s="98" t="n">
        <v>2</v>
      </c>
      <c r="H99" s="98" t="n">
        <v>2</v>
      </c>
      <c r="I99" s="99" t="n">
        <v>2</v>
      </c>
      <c r="J99" s="99" t="n">
        <v>2</v>
      </c>
      <c r="K99" s="99" t="n">
        <v>2</v>
      </c>
      <c r="L99" s="99" t="n">
        <v>3</v>
      </c>
      <c r="M99" s="99" t="n">
        <v>3</v>
      </c>
      <c r="N99" s="99" t="n">
        <v>3</v>
      </c>
      <c r="O99" s="99" t="n">
        <v>3</v>
      </c>
      <c r="P99" s="99" t="n">
        <v>3</v>
      </c>
      <c r="Q99" s="99" t="n">
        <v>3</v>
      </c>
      <c r="R99" s="99" t="n">
        <v>3</v>
      </c>
      <c r="S99" s="99" t="n">
        <v>3</v>
      </c>
      <c r="T99" s="99" t="n">
        <v>3</v>
      </c>
      <c r="U99" s="99" t="n">
        <v>3</v>
      </c>
      <c r="V99" s="99" t="n">
        <v>3</v>
      </c>
      <c r="W99" s="99" t="n">
        <v>3</v>
      </c>
      <c r="X99" s="99" t="n">
        <v>3</v>
      </c>
      <c r="Y99" s="99" t="n">
        <v>3</v>
      </c>
      <c r="Z99" s="99" t="n">
        <v>3</v>
      </c>
      <c r="AA99" s="99" t="n">
        <v>3</v>
      </c>
      <c r="AB99" s="99" t="n">
        <v>3</v>
      </c>
      <c r="AC99" s="99" t="n">
        <v>3</v>
      </c>
      <c r="AD99" s="99" t="n">
        <v>3</v>
      </c>
      <c r="AE99" s="99" t="n">
        <v>3</v>
      </c>
      <c r="AF99" s="99"/>
      <c r="AG99" s="70" t="n">
        <f aca="false">SUM(B99:AF99)</f>
        <v>80</v>
      </c>
      <c r="AH99" s="71" t="str">
        <f aca="false">IF(AG99&gt;=$AI$89,"OK","NO")</f>
        <v>NO</v>
      </c>
    </row>
    <row r="100" customFormat="false" ht="15.75" hidden="false" customHeight="false" outlineLevel="0" collapsed="false">
      <c r="A100" s="67" t="s">
        <v>141</v>
      </c>
      <c r="B100" s="97" t="n">
        <v>2</v>
      </c>
      <c r="C100" s="98" t="n">
        <v>1</v>
      </c>
      <c r="D100" s="98" t="n">
        <v>2</v>
      </c>
      <c r="E100" s="98" t="n">
        <v>2</v>
      </c>
      <c r="F100" s="98" t="n">
        <v>3</v>
      </c>
      <c r="G100" s="98" t="n">
        <v>2</v>
      </c>
      <c r="H100" s="98" t="n">
        <v>2</v>
      </c>
      <c r="I100" s="99" t="n">
        <v>2</v>
      </c>
      <c r="J100" s="99" t="n">
        <v>2</v>
      </c>
      <c r="K100" s="99" t="n">
        <v>2</v>
      </c>
      <c r="L100" s="99" t="n">
        <v>3</v>
      </c>
      <c r="M100" s="99" t="n">
        <v>3</v>
      </c>
      <c r="N100" s="99" t="n">
        <v>3</v>
      </c>
      <c r="O100" s="99" t="n">
        <v>3</v>
      </c>
      <c r="P100" s="99" t="n">
        <v>3</v>
      </c>
      <c r="Q100" s="99" t="n">
        <v>3</v>
      </c>
      <c r="R100" s="99" t="n">
        <v>3</v>
      </c>
      <c r="S100" s="99" t="n">
        <v>3</v>
      </c>
      <c r="T100" s="99" t="n">
        <v>3</v>
      </c>
      <c r="U100" s="99" t="n">
        <v>3</v>
      </c>
      <c r="V100" s="99" t="n">
        <v>3</v>
      </c>
      <c r="W100" s="99" t="n">
        <v>3</v>
      </c>
      <c r="X100" s="99" t="n">
        <v>3</v>
      </c>
      <c r="Y100" s="99" t="n">
        <v>3</v>
      </c>
      <c r="Z100" s="99" t="n">
        <v>3</v>
      </c>
      <c r="AA100" s="99" t="n">
        <v>3</v>
      </c>
      <c r="AB100" s="99" t="n">
        <v>3</v>
      </c>
      <c r="AC100" s="99" t="n">
        <v>3</v>
      </c>
      <c r="AD100" s="99" t="n">
        <v>3</v>
      </c>
      <c r="AE100" s="99" t="n">
        <v>3</v>
      </c>
      <c r="AF100" s="99"/>
      <c r="AG100" s="70" t="n">
        <f aca="false">SUM(B100:AF100)</f>
        <v>80</v>
      </c>
      <c r="AH100" s="71" t="str">
        <f aca="false">IF(AG100&gt;=$AI$89,"OK","NO")</f>
        <v>NO</v>
      </c>
    </row>
    <row r="101" customFormat="false" ht="15.75" hidden="false" customHeight="false" outlineLevel="0" collapsed="false">
      <c r="A101" s="67" t="s">
        <v>159</v>
      </c>
      <c r="B101" s="97" t="n">
        <v>2</v>
      </c>
      <c r="C101" s="98" t="n">
        <v>1</v>
      </c>
      <c r="D101" s="98" t="n">
        <v>2</v>
      </c>
      <c r="E101" s="98" t="n">
        <v>2</v>
      </c>
      <c r="F101" s="98" t="n">
        <v>3</v>
      </c>
      <c r="G101" s="98" t="n">
        <v>2</v>
      </c>
      <c r="H101" s="98" t="n">
        <v>2</v>
      </c>
      <c r="I101" s="99" t="n">
        <v>2</v>
      </c>
      <c r="J101" s="99" t="n">
        <v>2</v>
      </c>
      <c r="K101" s="99" t="n">
        <v>2</v>
      </c>
      <c r="L101" s="99" t="n">
        <v>3</v>
      </c>
      <c r="M101" s="99" t="n">
        <v>3</v>
      </c>
      <c r="N101" s="99" t="n">
        <v>3</v>
      </c>
      <c r="O101" s="99" t="n">
        <v>3</v>
      </c>
      <c r="P101" s="99" t="n">
        <v>3</v>
      </c>
      <c r="Q101" s="99" t="n">
        <v>3</v>
      </c>
      <c r="R101" s="99" t="n">
        <v>3</v>
      </c>
      <c r="S101" s="99" t="n">
        <v>3</v>
      </c>
      <c r="T101" s="99" t="n">
        <v>3</v>
      </c>
      <c r="U101" s="99" t="n">
        <v>3</v>
      </c>
      <c r="V101" s="99" t="n">
        <v>3</v>
      </c>
      <c r="W101" s="99" t="n">
        <v>3</v>
      </c>
      <c r="X101" s="99" t="n">
        <v>3</v>
      </c>
      <c r="Y101" s="99" t="n">
        <v>3</v>
      </c>
      <c r="Z101" s="99" t="n">
        <v>3</v>
      </c>
      <c r="AA101" s="99" t="n">
        <v>3</v>
      </c>
      <c r="AB101" s="99" t="n">
        <v>3</v>
      </c>
      <c r="AC101" s="99" t="n">
        <v>3</v>
      </c>
      <c r="AD101" s="99" t="n">
        <v>3</v>
      </c>
      <c r="AE101" s="99" t="n">
        <v>3</v>
      </c>
      <c r="AF101" s="99"/>
      <c r="AG101" s="70" t="n">
        <f aca="false">SUM(B101:AF101)</f>
        <v>80</v>
      </c>
      <c r="AH101" s="71" t="str">
        <f aca="false">IF(AG101&gt;=$AI$89,"OK","NO")</f>
        <v>NO</v>
      </c>
    </row>
    <row r="102" customFormat="false" ht="15.75" hidden="false" customHeight="false" outlineLevel="0" collapsed="false">
      <c r="A102" s="67" t="s">
        <v>142</v>
      </c>
      <c r="B102" s="97" t="n">
        <v>2</v>
      </c>
      <c r="C102" s="98" t="n">
        <v>1</v>
      </c>
      <c r="D102" s="98" t="n">
        <v>2</v>
      </c>
      <c r="E102" s="98" t="n">
        <v>2</v>
      </c>
      <c r="F102" s="98" t="n">
        <v>3</v>
      </c>
      <c r="G102" s="98" t="n">
        <v>2</v>
      </c>
      <c r="H102" s="98" t="n">
        <v>2</v>
      </c>
      <c r="I102" s="99" t="n">
        <v>2</v>
      </c>
      <c r="J102" s="99" t="n">
        <v>2</v>
      </c>
      <c r="K102" s="99" t="n">
        <v>2</v>
      </c>
      <c r="L102" s="99" t="n">
        <v>3</v>
      </c>
      <c r="M102" s="99" t="n">
        <v>3</v>
      </c>
      <c r="N102" s="99" t="n">
        <v>3</v>
      </c>
      <c r="O102" s="99" t="n">
        <v>3</v>
      </c>
      <c r="P102" s="99" t="n">
        <v>3</v>
      </c>
      <c r="Q102" s="99" t="n">
        <v>3</v>
      </c>
      <c r="R102" s="99" t="n">
        <v>3</v>
      </c>
      <c r="S102" s="99" t="n">
        <v>3</v>
      </c>
      <c r="T102" s="99" t="n">
        <v>3</v>
      </c>
      <c r="U102" s="99" t="n">
        <v>3</v>
      </c>
      <c r="V102" s="99" t="n">
        <v>3</v>
      </c>
      <c r="W102" s="99" t="n">
        <v>3</v>
      </c>
      <c r="X102" s="99" t="n">
        <v>3</v>
      </c>
      <c r="Y102" s="99" t="n">
        <v>3</v>
      </c>
      <c r="Z102" s="99" t="n">
        <v>3</v>
      </c>
      <c r="AA102" s="99" t="n">
        <v>3</v>
      </c>
      <c r="AB102" s="99" t="n">
        <v>3</v>
      </c>
      <c r="AC102" s="99" t="n">
        <v>3</v>
      </c>
      <c r="AD102" s="99" t="n">
        <v>3</v>
      </c>
      <c r="AE102" s="99" t="n">
        <v>3</v>
      </c>
      <c r="AF102" s="99"/>
      <c r="AG102" s="70" t="n">
        <f aca="false">SUM(B102:AF102)</f>
        <v>80</v>
      </c>
      <c r="AH102" s="71" t="str">
        <f aca="false">IF(AG102&gt;=$AI$89,"OK","NO")</f>
        <v>NO</v>
      </c>
    </row>
    <row r="103" customFormat="false" ht="15.75" hidden="false" customHeight="false" outlineLevel="0" collapsed="false">
      <c r="A103" s="67" t="s">
        <v>132</v>
      </c>
      <c r="B103" s="97" t="n">
        <v>2</v>
      </c>
      <c r="C103" s="98" t="n">
        <v>1</v>
      </c>
      <c r="D103" s="98" t="n">
        <v>2</v>
      </c>
      <c r="E103" s="98" t="n">
        <v>2</v>
      </c>
      <c r="F103" s="98" t="n">
        <v>3</v>
      </c>
      <c r="G103" s="98" t="n">
        <v>2</v>
      </c>
      <c r="H103" s="98" t="n">
        <v>2</v>
      </c>
      <c r="I103" s="99" t="n">
        <v>2</v>
      </c>
      <c r="J103" s="99" t="n">
        <v>2</v>
      </c>
      <c r="K103" s="99" t="n">
        <v>2</v>
      </c>
      <c r="L103" s="99" t="n">
        <v>3</v>
      </c>
      <c r="M103" s="99" t="n">
        <v>3</v>
      </c>
      <c r="N103" s="99" t="n">
        <v>3</v>
      </c>
      <c r="O103" s="99" t="n">
        <v>3</v>
      </c>
      <c r="P103" s="99" t="n">
        <v>3</v>
      </c>
      <c r="Q103" s="99" t="n">
        <v>3</v>
      </c>
      <c r="R103" s="99" t="n">
        <v>3</v>
      </c>
      <c r="S103" s="99" t="n">
        <v>3</v>
      </c>
      <c r="T103" s="99" t="n">
        <v>3</v>
      </c>
      <c r="U103" s="99" t="n">
        <v>3</v>
      </c>
      <c r="V103" s="99" t="n">
        <v>3</v>
      </c>
      <c r="W103" s="99" t="n">
        <v>3</v>
      </c>
      <c r="X103" s="99" t="n">
        <v>3</v>
      </c>
      <c r="Y103" s="99" t="n">
        <v>3</v>
      </c>
      <c r="Z103" s="99" t="n">
        <v>3</v>
      </c>
      <c r="AA103" s="99" t="n">
        <v>3</v>
      </c>
      <c r="AB103" s="99" t="n">
        <v>3</v>
      </c>
      <c r="AC103" s="99" t="n">
        <v>3</v>
      </c>
      <c r="AD103" s="99" t="n">
        <v>3</v>
      </c>
      <c r="AE103" s="99" t="n">
        <v>3</v>
      </c>
      <c r="AF103" s="99"/>
      <c r="AG103" s="70" t="n">
        <f aca="false">SUM(B103:AF103)</f>
        <v>80</v>
      </c>
      <c r="AH103" s="71" t="str">
        <f aca="false">IF(AG103&gt;=$AI$89,"OK","NO")</f>
        <v>NO</v>
      </c>
    </row>
    <row r="104" customFormat="false" ht="15.75" hidden="false" customHeight="false" outlineLevel="0" collapsed="false">
      <c r="A104" s="67" t="s">
        <v>124</v>
      </c>
      <c r="B104" s="97" t="n">
        <v>2</v>
      </c>
      <c r="C104" s="98" t="n">
        <v>1</v>
      </c>
      <c r="D104" s="98" t="n">
        <v>2</v>
      </c>
      <c r="E104" s="98" t="n">
        <v>2</v>
      </c>
      <c r="F104" s="98" t="n">
        <v>3</v>
      </c>
      <c r="G104" s="98" t="n">
        <v>2</v>
      </c>
      <c r="H104" s="98" t="n">
        <v>2</v>
      </c>
      <c r="I104" s="99" t="n">
        <v>2</v>
      </c>
      <c r="J104" s="99" t="n">
        <v>2</v>
      </c>
      <c r="K104" s="99" t="n">
        <v>2</v>
      </c>
      <c r="L104" s="99" t="n">
        <v>3</v>
      </c>
      <c r="M104" s="99" t="n">
        <v>3</v>
      </c>
      <c r="N104" s="99" t="n">
        <v>3</v>
      </c>
      <c r="O104" s="99" t="n">
        <v>3</v>
      </c>
      <c r="P104" s="99" t="n">
        <v>3</v>
      </c>
      <c r="Q104" s="99" t="n">
        <v>3</v>
      </c>
      <c r="R104" s="99" t="n">
        <v>3</v>
      </c>
      <c r="S104" s="99" t="n">
        <v>3</v>
      </c>
      <c r="T104" s="99" t="n">
        <v>3</v>
      </c>
      <c r="U104" s="99" t="n">
        <v>3</v>
      </c>
      <c r="V104" s="99" t="n">
        <v>3</v>
      </c>
      <c r="W104" s="99" t="n">
        <v>3</v>
      </c>
      <c r="X104" s="99" t="n">
        <v>3</v>
      </c>
      <c r="Y104" s="99" t="n">
        <v>3</v>
      </c>
      <c r="Z104" s="99" t="n">
        <v>3</v>
      </c>
      <c r="AA104" s="99" t="n">
        <v>3</v>
      </c>
      <c r="AB104" s="99" t="n">
        <v>3</v>
      </c>
      <c r="AC104" s="99" t="n">
        <v>3</v>
      </c>
      <c r="AD104" s="99" t="n">
        <v>3</v>
      </c>
      <c r="AE104" s="99" t="n">
        <v>3</v>
      </c>
      <c r="AF104" s="99"/>
      <c r="AG104" s="70" t="n">
        <f aca="false">SUM(B104:AF104)</f>
        <v>80</v>
      </c>
      <c r="AH104" s="71" t="str">
        <f aca="false">IF(AG104&gt;=$AI$89,"OK","NO")</f>
        <v>NO</v>
      </c>
    </row>
    <row r="105" customFormat="false" ht="15.75" hidden="false" customHeight="false" outlineLevel="0" collapsed="false">
      <c r="A105" s="67" t="s">
        <v>125</v>
      </c>
      <c r="B105" s="97" t="n">
        <v>2</v>
      </c>
      <c r="C105" s="98" t="n">
        <v>1</v>
      </c>
      <c r="D105" s="98" t="n">
        <v>2</v>
      </c>
      <c r="E105" s="98" t="n">
        <v>2</v>
      </c>
      <c r="F105" s="98" t="n">
        <v>3</v>
      </c>
      <c r="G105" s="98" t="n">
        <v>2</v>
      </c>
      <c r="H105" s="98" t="n">
        <v>2</v>
      </c>
      <c r="I105" s="99" t="n">
        <v>2</v>
      </c>
      <c r="J105" s="99" t="n">
        <v>2</v>
      </c>
      <c r="K105" s="99" t="n">
        <v>2</v>
      </c>
      <c r="L105" s="99" t="n">
        <v>3</v>
      </c>
      <c r="M105" s="99" t="n">
        <v>3</v>
      </c>
      <c r="N105" s="99" t="n">
        <v>3</v>
      </c>
      <c r="O105" s="99" t="n">
        <v>3</v>
      </c>
      <c r="P105" s="99" t="n">
        <v>3</v>
      </c>
      <c r="Q105" s="99" t="n">
        <v>3</v>
      </c>
      <c r="R105" s="99" t="n">
        <v>3</v>
      </c>
      <c r="S105" s="99" t="n">
        <v>3</v>
      </c>
      <c r="T105" s="99" t="n">
        <v>3</v>
      </c>
      <c r="U105" s="99" t="n">
        <v>3</v>
      </c>
      <c r="V105" s="99" t="n">
        <v>3</v>
      </c>
      <c r="W105" s="99" t="n">
        <v>3</v>
      </c>
      <c r="X105" s="99" t="n">
        <v>3</v>
      </c>
      <c r="Y105" s="99" t="n">
        <v>3</v>
      </c>
      <c r="Z105" s="99" t="n">
        <v>3</v>
      </c>
      <c r="AA105" s="99" t="n">
        <v>3</v>
      </c>
      <c r="AB105" s="99" t="n">
        <v>3</v>
      </c>
      <c r="AC105" s="99" t="n">
        <v>3</v>
      </c>
      <c r="AD105" s="99" t="n">
        <v>3</v>
      </c>
      <c r="AE105" s="99" t="n">
        <v>3</v>
      </c>
      <c r="AF105" s="99"/>
      <c r="AG105" s="70" t="n">
        <f aca="false">SUM(B105:AF105)</f>
        <v>80</v>
      </c>
      <c r="AH105" s="71" t="str">
        <f aca="false">IF(AG105&gt;=$AI$89,"OK","NO")</f>
        <v>NO</v>
      </c>
    </row>
    <row r="106" customFormat="false" ht="15.75" hidden="false" customHeight="false" outlineLevel="0" collapsed="false">
      <c r="A106" s="67" t="s">
        <v>143</v>
      </c>
      <c r="B106" s="97" t="n">
        <v>2</v>
      </c>
      <c r="C106" s="98" t="n">
        <v>1</v>
      </c>
      <c r="D106" s="98" t="n">
        <v>2</v>
      </c>
      <c r="E106" s="98" t="n">
        <v>2</v>
      </c>
      <c r="F106" s="98" t="n">
        <v>3</v>
      </c>
      <c r="G106" s="98" t="n">
        <v>2</v>
      </c>
      <c r="H106" s="98" t="n">
        <v>2</v>
      </c>
      <c r="I106" s="99" t="n">
        <v>2</v>
      </c>
      <c r="J106" s="99" t="n">
        <v>2</v>
      </c>
      <c r="K106" s="99" t="n">
        <v>2</v>
      </c>
      <c r="L106" s="99" t="n">
        <v>3</v>
      </c>
      <c r="M106" s="99" t="n">
        <v>3</v>
      </c>
      <c r="N106" s="99" t="n">
        <v>3</v>
      </c>
      <c r="O106" s="99" t="n">
        <v>3</v>
      </c>
      <c r="P106" s="99" t="n">
        <v>3</v>
      </c>
      <c r="Q106" s="99" t="n">
        <v>3</v>
      </c>
      <c r="R106" s="99" t="n">
        <v>3</v>
      </c>
      <c r="S106" s="99" t="n">
        <v>3</v>
      </c>
      <c r="T106" s="99" t="n">
        <v>3</v>
      </c>
      <c r="U106" s="99" t="n">
        <v>3</v>
      </c>
      <c r="V106" s="99" t="n">
        <v>3</v>
      </c>
      <c r="W106" s="99" t="n">
        <v>3</v>
      </c>
      <c r="X106" s="99" t="n">
        <v>3</v>
      </c>
      <c r="Y106" s="99" t="n">
        <v>3</v>
      </c>
      <c r="Z106" s="99" t="n">
        <v>3</v>
      </c>
      <c r="AA106" s="99" t="n">
        <v>3</v>
      </c>
      <c r="AB106" s="99" t="n">
        <v>3</v>
      </c>
      <c r="AC106" s="99" t="n">
        <v>3</v>
      </c>
      <c r="AD106" s="99" t="n">
        <v>3</v>
      </c>
      <c r="AE106" s="99" t="n">
        <v>3</v>
      </c>
      <c r="AF106" s="99"/>
      <c r="AG106" s="70" t="n">
        <f aca="false">SUM(B106:AF106)</f>
        <v>80</v>
      </c>
      <c r="AH106" s="71" t="str">
        <f aca="false">IF(AG106&gt;=$AI$89,"OK","NO")</f>
        <v>NO</v>
      </c>
    </row>
    <row r="107" customFormat="false" ht="15.75" hidden="false" customHeight="false" outlineLevel="0" collapsed="false">
      <c r="A107" s="67" t="s">
        <v>170</v>
      </c>
      <c r="B107" s="97" t="n">
        <v>2</v>
      </c>
      <c r="C107" s="98" t="n">
        <v>1</v>
      </c>
      <c r="D107" s="98" t="n">
        <v>2</v>
      </c>
      <c r="E107" s="98" t="n">
        <v>2</v>
      </c>
      <c r="F107" s="98" t="n">
        <v>3</v>
      </c>
      <c r="G107" s="98" t="n">
        <v>2</v>
      </c>
      <c r="H107" s="98" t="n">
        <v>2</v>
      </c>
      <c r="I107" s="99" t="n">
        <v>2</v>
      </c>
      <c r="J107" s="99" t="n">
        <v>2</v>
      </c>
      <c r="K107" s="99" t="n">
        <v>2</v>
      </c>
      <c r="L107" s="99" t="n">
        <v>3</v>
      </c>
      <c r="M107" s="99" t="n">
        <v>3</v>
      </c>
      <c r="N107" s="99" t="n">
        <v>3</v>
      </c>
      <c r="O107" s="99" t="n">
        <v>3</v>
      </c>
      <c r="P107" s="99" t="n">
        <v>3</v>
      </c>
      <c r="Q107" s="99" t="n">
        <v>3</v>
      </c>
      <c r="R107" s="99" t="n">
        <v>3</v>
      </c>
      <c r="S107" s="99" t="n">
        <v>3</v>
      </c>
      <c r="T107" s="99" t="n">
        <v>3</v>
      </c>
      <c r="U107" s="99" t="n">
        <v>3</v>
      </c>
      <c r="V107" s="99" t="n">
        <v>3</v>
      </c>
      <c r="W107" s="99" t="n">
        <v>3</v>
      </c>
      <c r="X107" s="99" t="n">
        <v>3</v>
      </c>
      <c r="Y107" s="99" t="n">
        <v>3</v>
      </c>
      <c r="Z107" s="99" t="n">
        <v>3</v>
      </c>
      <c r="AA107" s="99" t="n">
        <v>3</v>
      </c>
      <c r="AB107" s="99" t="n">
        <v>3</v>
      </c>
      <c r="AC107" s="99" t="n">
        <v>3</v>
      </c>
      <c r="AD107" s="99" t="n">
        <v>3</v>
      </c>
      <c r="AE107" s="99" t="n">
        <v>3</v>
      </c>
      <c r="AF107" s="99"/>
      <c r="AG107" s="70" t="n">
        <f aca="false">SUM(B107:AF107)</f>
        <v>80</v>
      </c>
      <c r="AH107" s="71" t="str">
        <f aca="false">IF(AG107&gt;=$AI$89,"OK","NO")</f>
        <v>NO</v>
      </c>
    </row>
    <row r="108" customFormat="false" ht="15.75" hidden="false" customHeight="false" outlineLevel="0" collapsed="false">
      <c r="A108" s="67" t="s">
        <v>145</v>
      </c>
      <c r="B108" s="97" t="n">
        <v>2</v>
      </c>
      <c r="C108" s="98" t="n">
        <v>1</v>
      </c>
      <c r="D108" s="98" t="n">
        <v>2</v>
      </c>
      <c r="E108" s="98" t="n">
        <v>2</v>
      </c>
      <c r="F108" s="98" t="n">
        <v>3</v>
      </c>
      <c r="G108" s="98" t="n">
        <v>2</v>
      </c>
      <c r="H108" s="98" t="n">
        <v>2</v>
      </c>
      <c r="I108" s="99" t="n">
        <v>2</v>
      </c>
      <c r="J108" s="99" t="n">
        <v>2</v>
      </c>
      <c r="K108" s="99" t="n">
        <v>2</v>
      </c>
      <c r="L108" s="99" t="n">
        <v>3</v>
      </c>
      <c r="M108" s="99" t="n">
        <v>3</v>
      </c>
      <c r="N108" s="99" t="n">
        <v>3</v>
      </c>
      <c r="O108" s="99" t="n">
        <v>3</v>
      </c>
      <c r="P108" s="99" t="n">
        <v>3</v>
      </c>
      <c r="Q108" s="99" t="n">
        <v>3</v>
      </c>
      <c r="R108" s="99" t="n">
        <v>3</v>
      </c>
      <c r="S108" s="99" t="n">
        <v>3</v>
      </c>
      <c r="T108" s="99" t="n">
        <v>3</v>
      </c>
      <c r="U108" s="99" t="n">
        <v>3</v>
      </c>
      <c r="V108" s="99" t="n">
        <v>3</v>
      </c>
      <c r="W108" s="99" t="n">
        <v>3</v>
      </c>
      <c r="X108" s="99" t="n">
        <v>3</v>
      </c>
      <c r="Y108" s="99" t="n">
        <v>3</v>
      </c>
      <c r="Z108" s="99" t="n">
        <v>3</v>
      </c>
      <c r="AA108" s="99" t="n">
        <v>3</v>
      </c>
      <c r="AB108" s="99" t="n">
        <v>3</v>
      </c>
      <c r="AC108" s="99" t="n">
        <v>3</v>
      </c>
      <c r="AD108" s="99" t="n">
        <v>3</v>
      </c>
      <c r="AE108" s="99" t="n">
        <v>3</v>
      </c>
      <c r="AF108" s="99"/>
      <c r="AG108" s="70" t="n">
        <f aca="false">SUM(B108:AF108)</f>
        <v>80</v>
      </c>
      <c r="AH108" s="71" t="str">
        <f aca="false">IF(AG108&gt;=$AI$89,"OK","NO")</f>
        <v>NO</v>
      </c>
    </row>
    <row r="109" customFormat="false" ht="15.75" hidden="false" customHeight="false" outlineLevel="0" collapsed="false">
      <c r="A109" s="67" t="s">
        <v>161</v>
      </c>
      <c r="B109" s="97" t="n">
        <v>2</v>
      </c>
      <c r="C109" s="98" t="n">
        <v>1</v>
      </c>
      <c r="D109" s="98" t="n">
        <v>2</v>
      </c>
      <c r="E109" s="98" t="n">
        <v>2</v>
      </c>
      <c r="F109" s="98" t="n">
        <v>3</v>
      </c>
      <c r="G109" s="98" t="n">
        <v>2</v>
      </c>
      <c r="H109" s="98" t="n">
        <v>2</v>
      </c>
      <c r="I109" s="99" t="n">
        <v>2</v>
      </c>
      <c r="J109" s="99" t="n">
        <v>2</v>
      </c>
      <c r="K109" s="99" t="n">
        <v>2</v>
      </c>
      <c r="L109" s="99" t="n">
        <v>3</v>
      </c>
      <c r="M109" s="99" t="n">
        <v>3</v>
      </c>
      <c r="N109" s="99" t="n">
        <v>3</v>
      </c>
      <c r="O109" s="99" t="n">
        <v>3</v>
      </c>
      <c r="P109" s="99" t="n">
        <v>3</v>
      </c>
      <c r="Q109" s="99" t="n">
        <v>3</v>
      </c>
      <c r="R109" s="99" t="n">
        <v>3</v>
      </c>
      <c r="S109" s="99" t="n">
        <v>3</v>
      </c>
      <c r="T109" s="99" t="n">
        <v>3</v>
      </c>
      <c r="U109" s="99" t="n">
        <v>3</v>
      </c>
      <c r="V109" s="99" t="n">
        <v>3</v>
      </c>
      <c r="W109" s="99" t="n">
        <v>3</v>
      </c>
      <c r="X109" s="99" t="n">
        <v>3</v>
      </c>
      <c r="Y109" s="99" t="n">
        <v>3</v>
      </c>
      <c r="Z109" s="99" t="n">
        <v>3</v>
      </c>
      <c r="AA109" s="99" t="n">
        <v>3</v>
      </c>
      <c r="AB109" s="99" t="n">
        <v>3</v>
      </c>
      <c r="AC109" s="99" t="n">
        <v>3</v>
      </c>
      <c r="AD109" s="99" t="n">
        <v>3</v>
      </c>
      <c r="AE109" s="99" t="n">
        <v>3</v>
      </c>
      <c r="AF109" s="99"/>
      <c r="AG109" s="70" t="n">
        <f aca="false">SUM(B109:AF109)</f>
        <v>80</v>
      </c>
      <c r="AH109" s="71" t="str">
        <f aca="false">IF(AG109&gt;=$AI$89,"OK","NO")</f>
        <v>NO</v>
      </c>
    </row>
    <row r="110" customFormat="false" ht="15.75" hidden="false" customHeight="false" outlineLevel="0" collapsed="false">
      <c r="A110" s="67" t="s">
        <v>126</v>
      </c>
      <c r="B110" s="97" t="n">
        <v>2</v>
      </c>
      <c r="C110" s="98" t="n">
        <v>1</v>
      </c>
      <c r="D110" s="98" t="n">
        <v>2</v>
      </c>
      <c r="E110" s="98" t="n">
        <v>2</v>
      </c>
      <c r="F110" s="98" t="n">
        <v>3</v>
      </c>
      <c r="G110" s="98" t="n">
        <v>2</v>
      </c>
      <c r="H110" s="98" t="n">
        <v>2</v>
      </c>
      <c r="I110" s="99" t="n">
        <v>2</v>
      </c>
      <c r="J110" s="99" t="n">
        <v>2</v>
      </c>
      <c r="K110" s="99" t="n">
        <v>2</v>
      </c>
      <c r="L110" s="99" t="n">
        <v>3</v>
      </c>
      <c r="M110" s="99" t="n">
        <v>3</v>
      </c>
      <c r="N110" s="99" t="n">
        <v>3</v>
      </c>
      <c r="O110" s="99" t="n">
        <v>3</v>
      </c>
      <c r="P110" s="99" t="n">
        <v>3</v>
      </c>
      <c r="Q110" s="99" t="n">
        <v>3</v>
      </c>
      <c r="R110" s="99" t="n">
        <v>3</v>
      </c>
      <c r="S110" s="99" t="n">
        <v>3</v>
      </c>
      <c r="T110" s="99" t="n">
        <v>3</v>
      </c>
      <c r="U110" s="99" t="n">
        <v>3</v>
      </c>
      <c r="V110" s="99" t="n">
        <v>3</v>
      </c>
      <c r="W110" s="99" t="n">
        <v>3</v>
      </c>
      <c r="X110" s="99" t="n">
        <v>3</v>
      </c>
      <c r="Y110" s="99" t="n">
        <v>3</v>
      </c>
      <c r="Z110" s="99" t="n">
        <v>3</v>
      </c>
      <c r="AA110" s="99" t="n">
        <v>3</v>
      </c>
      <c r="AB110" s="99" t="n">
        <v>3</v>
      </c>
      <c r="AC110" s="99" t="n">
        <v>3</v>
      </c>
      <c r="AD110" s="99" t="n">
        <v>3</v>
      </c>
      <c r="AE110" s="99" t="n">
        <v>3</v>
      </c>
      <c r="AF110" s="99"/>
      <c r="AG110" s="70" t="n">
        <f aca="false">SUM(B110:AF110)</f>
        <v>80</v>
      </c>
      <c r="AH110" s="71" t="str">
        <f aca="false">IF(AG110&gt;=$AI$89,"OK","NO")</f>
        <v>NO</v>
      </c>
    </row>
    <row r="111" customFormat="false" ht="15.75" hidden="false" customHeight="false" outlineLevel="0" collapsed="false">
      <c r="A111" s="67" t="s">
        <v>162</v>
      </c>
      <c r="B111" s="97" t="n">
        <v>2</v>
      </c>
      <c r="C111" s="98" t="n">
        <v>1</v>
      </c>
      <c r="D111" s="98" t="n">
        <v>2</v>
      </c>
      <c r="E111" s="98" t="n">
        <v>2</v>
      </c>
      <c r="F111" s="98" t="n">
        <v>3</v>
      </c>
      <c r="G111" s="98" t="n">
        <v>2</v>
      </c>
      <c r="H111" s="98" t="n">
        <v>2</v>
      </c>
      <c r="I111" s="99" t="n">
        <v>2</v>
      </c>
      <c r="J111" s="99" t="n">
        <v>2</v>
      </c>
      <c r="K111" s="99" t="n">
        <v>2</v>
      </c>
      <c r="L111" s="99" t="n">
        <v>3</v>
      </c>
      <c r="M111" s="99" t="n">
        <v>3</v>
      </c>
      <c r="N111" s="99" t="n">
        <v>3</v>
      </c>
      <c r="O111" s="99" t="n">
        <v>3</v>
      </c>
      <c r="P111" s="99" t="n">
        <v>3</v>
      </c>
      <c r="Q111" s="99" t="n">
        <v>3</v>
      </c>
      <c r="R111" s="99" t="n">
        <v>3</v>
      </c>
      <c r="S111" s="99" t="n">
        <v>3</v>
      </c>
      <c r="T111" s="99" t="n">
        <v>3</v>
      </c>
      <c r="U111" s="99" t="n">
        <v>3</v>
      </c>
      <c r="V111" s="99" t="n">
        <v>3</v>
      </c>
      <c r="W111" s="99" t="n">
        <v>3</v>
      </c>
      <c r="X111" s="99" t="n">
        <v>3</v>
      </c>
      <c r="Y111" s="99" t="n">
        <v>3</v>
      </c>
      <c r="Z111" s="99" t="n">
        <v>3</v>
      </c>
      <c r="AA111" s="99" t="n">
        <v>3</v>
      </c>
      <c r="AB111" s="99" t="n">
        <v>3</v>
      </c>
      <c r="AC111" s="99" t="n">
        <v>3</v>
      </c>
      <c r="AD111" s="99" t="n">
        <v>3</v>
      </c>
      <c r="AE111" s="99" t="n">
        <v>3</v>
      </c>
      <c r="AF111" s="99"/>
      <c r="AG111" s="70" t="n">
        <f aca="false">SUM(B111:AF111)</f>
        <v>80</v>
      </c>
      <c r="AH111" s="71" t="str">
        <f aca="false">IF(AG111&gt;=$AI$89,"OK","NO")</f>
        <v>NO</v>
      </c>
    </row>
    <row r="112" customFormat="false" ht="15.75" hidden="false" customHeight="false" outlineLevel="0" collapsed="false">
      <c r="A112" s="67" t="s">
        <v>163</v>
      </c>
      <c r="B112" s="97" t="n">
        <v>2</v>
      </c>
      <c r="C112" s="98" t="n">
        <v>1</v>
      </c>
      <c r="D112" s="98" t="n">
        <v>2</v>
      </c>
      <c r="E112" s="98" t="n">
        <v>2</v>
      </c>
      <c r="F112" s="98" t="n">
        <v>3</v>
      </c>
      <c r="G112" s="98" t="n">
        <v>2</v>
      </c>
      <c r="H112" s="98" t="n">
        <v>2</v>
      </c>
      <c r="I112" s="99" t="n">
        <v>2</v>
      </c>
      <c r="J112" s="99" t="n">
        <v>2</v>
      </c>
      <c r="K112" s="99" t="n">
        <v>2</v>
      </c>
      <c r="L112" s="99" t="n">
        <v>3</v>
      </c>
      <c r="M112" s="99" t="n">
        <v>3</v>
      </c>
      <c r="N112" s="99" t="n">
        <v>3</v>
      </c>
      <c r="O112" s="99" t="n">
        <v>3</v>
      </c>
      <c r="P112" s="99" t="n">
        <v>3</v>
      </c>
      <c r="Q112" s="99" t="n">
        <v>3</v>
      </c>
      <c r="R112" s="99" t="n">
        <v>3</v>
      </c>
      <c r="S112" s="99" t="n">
        <v>3</v>
      </c>
      <c r="T112" s="99" t="n">
        <v>3</v>
      </c>
      <c r="U112" s="99" t="n">
        <v>3</v>
      </c>
      <c r="V112" s="99" t="n">
        <v>3</v>
      </c>
      <c r="W112" s="99" t="n">
        <v>3</v>
      </c>
      <c r="X112" s="99" t="n">
        <v>3</v>
      </c>
      <c r="Y112" s="99" t="n">
        <v>3</v>
      </c>
      <c r="Z112" s="99" t="n">
        <v>3</v>
      </c>
      <c r="AA112" s="99" t="n">
        <v>3</v>
      </c>
      <c r="AB112" s="99" t="n">
        <v>3</v>
      </c>
      <c r="AC112" s="99" t="n">
        <v>3</v>
      </c>
      <c r="AD112" s="99" t="n">
        <v>3</v>
      </c>
      <c r="AE112" s="99" t="n">
        <v>3</v>
      </c>
      <c r="AF112" s="99"/>
      <c r="AG112" s="70" t="n">
        <f aca="false">SUM(B112:AF112)</f>
        <v>80</v>
      </c>
      <c r="AH112" s="71" t="str">
        <f aca="false">IF(AG112&gt;=$AI$89,"OK","NO")</f>
        <v>NO</v>
      </c>
    </row>
    <row r="113" customFormat="false" ht="15.75" hidden="false" customHeight="false" outlineLevel="0" collapsed="false">
      <c r="A113" s="67" t="s">
        <v>164</v>
      </c>
      <c r="B113" s="97" t="n">
        <v>2</v>
      </c>
      <c r="C113" s="98" t="n">
        <v>1</v>
      </c>
      <c r="D113" s="98" t="n">
        <v>2</v>
      </c>
      <c r="E113" s="98" t="n">
        <v>2</v>
      </c>
      <c r="F113" s="98" t="n">
        <v>3</v>
      </c>
      <c r="G113" s="98" t="n">
        <v>2</v>
      </c>
      <c r="H113" s="98" t="n">
        <v>2</v>
      </c>
      <c r="I113" s="99" t="n">
        <v>2</v>
      </c>
      <c r="J113" s="99" t="n">
        <v>2</v>
      </c>
      <c r="K113" s="99" t="n">
        <v>2</v>
      </c>
      <c r="L113" s="99" t="n">
        <v>3</v>
      </c>
      <c r="M113" s="99" t="n">
        <v>3</v>
      </c>
      <c r="N113" s="99" t="n">
        <v>3</v>
      </c>
      <c r="O113" s="99" t="n">
        <v>3</v>
      </c>
      <c r="P113" s="99" t="n">
        <v>3</v>
      </c>
      <c r="Q113" s="99" t="n">
        <v>3</v>
      </c>
      <c r="R113" s="99" t="n">
        <v>3</v>
      </c>
      <c r="S113" s="99" t="n">
        <v>3</v>
      </c>
      <c r="T113" s="99" t="n">
        <v>3</v>
      </c>
      <c r="U113" s="99" t="n">
        <v>3</v>
      </c>
      <c r="V113" s="99" t="n">
        <v>3</v>
      </c>
      <c r="W113" s="99" t="n">
        <v>3</v>
      </c>
      <c r="X113" s="99" t="n">
        <v>3</v>
      </c>
      <c r="Y113" s="99" t="n">
        <v>3</v>
      </c>
      <c r="Z113" s="99" t="n">
        <v>3</v>
      </c>
      <c r="AA113" s="99" t="n">
        <v>3</v>
      </c>
      <c r="AB113" s="99" t="n">
        <v>3</v>
      </c>
      <c r="AC113" s="99" t="n">
        <v>3</v>
      </c>
      <c r="AD113" s="99" t="n">
        <v>3</v>
      </c>
      <c r="AE113" s="99" t="n">
        <v>3</v>
      </c>
      <c r="AF113" s="99"/>
      <c r="AG113" s="70" t="n">
        <f aca="false">SUM(B113:AF113)</f>
        <v>80</v>
      </c>
      <c r="AH113" s="71" t="str">
        <f aca="false">IF(AG113&gt;=$AI$89,"OK","NO")</f>
        <v>NO</v>
      </c>
    </row>
    <row r="114" customFormat="false" ht="15.75" hidden="false" customHeight="false" outlineLevel="0" collapsed="false">
      <c r="A114" s="67" t="s">
        <v>165</v>
      </c>
      <c r="B114" s="97" t="n">
        <v>2</v>
      </c>
      <c r="C114" s="98" t="n">
        <v>1</v>
      </c>
      <c r="D114" s="98" t="n">
        <v>2</v>
      </c>
      <c r="E114" s="98" t="n">
        <v>2</v>
      </c>
      <c r="F114" s="98" t="n">
        <v>3</v>
      </c>
      <c r="G114" s="98" t="n">
        <v>2</v>
      </c>
      <c r="H114" s="98" t="n">
        <v>2</v>
      </c>
      <c r="I114" s="99" t="n">
        <v>2</v>
      </c>
      <c r="J114" s="99" t="n">
        <v>2</v>
      </c>
      <c r="K114" s="99" t="n">
        <v>2</v>
      </c>
      <c r="L114" s="99" t="n">
        <v>3</v>
      </c>
      <c r="M114" s="99" t="n">
        <v>3</v>
      </c>
      <c r="N114" s="99" t="n">
        <v>3</v>
      </c>
      <c r="O114" s="99" t="n">
        <v>3</v>
      </c>
      <c r="P114" s="99" t="n">
        <v>3</v>
      </c>
      <c r="Q114" s="99" t="n">
        <v>3</v>
      </c>
      <c r="R114" s="99" t="n">
        <v>3</v>
      </c>
      <c r="S114" s="99" t="n">
        <v>3</v>
      </c>
      <c r="T114" s="99" t="n">
        <v>3</v>
      </c>
      <c r="U114" s="99" t="n">
        <v>3</v>
      </c>
      <c r="V114" s="99" t="n">
        <v>3</v>
      </c>
      <c r="W114" s="99" t="n">
        <v>3</v>
      </c>
      <c r="X114" s="99" t="n">
        <v>3</v>
      </c>
      <c r="Y114" s="99" t="n">
        <v>3</v>
      </c>
      <c r="Z114" s="99" t="n">
        <v>3</v>
      </c>
      <c r="AA114" s="99" t="n">
        <v>3</v>
      </c>
      <c r="AB114" s="99" t="n">
        <v>3</v>
      </c>
      <c r="AC114" s="99" t="n">
        <v>3</v>
      </c>
      <c r="AD114" s="99" t="n">
        <v>3</v>
      </c>
      <c r="AE114" s="99" t="n">
        <v>3</v>
      </c>
      <c r="AF114" s="99"/>
      <c r="AG114" s="70" t="n">
        <f aca="false">SUM(B114:AF114)</f>
        <v>80</v>
      </c>
      <c r="AH114" s="71" t="str">
        <f aca="false">IF(AG114&gt;=$AI$89,"OK","NO")</f>
        <v>NO</v>
      </c>
    </row>
    <row r="115" customFormat="false" ht="15.75" hidden="false" customHeight="false" outlineLevel="0" collapsed="false">
      <c r="A115" s="67" t="s">
        <v>166</v>
      </c>
      <c r="B115" s="97" t="n">
        <v>2</v>
      </c>
      <c r="C115" s="98" t="n">
        <v>1</v>
      </c>
      <c r="D115" s="98" t="n">
        <v>2</v>
      </c>
      <c r="E115" s="98" t="n">
        <v>2</v>
      </c>
      <c r="F115" s="98" t="n">
        <v>3</v>
      </c>
      <c r="G115" s="98" t="n">
        <v>2</v>
      </c>
      <c r="H115" s="98" t="n">
        <v>2</v>
      </c>
      <c r="I115" s="99" t="n">
        <v>2</v>
      </c>
      <c r="J115" s="99" t="n">
        <v>2</v>
      </c>
      <c r="K115" s="99" t="n">
        <v>2</v>
      </c>
      <c r="L115" s="99" t="n">
        <v>3</v>
      </c>
      <c r="M115" s="99" t="n">
        <v>3</v>
      </c>
      <c r="N115" s="99" t="n">
        <v>3</v>
      </c>
      <c r="O115" s="99" t="n">
        <v>3</v>
      </c>
      <c r="P115" s="99" t="n">
        <v>3</v>
      </c>
      <c r="Q115" s="99" t="n">
        <v>3</v>
      </c>
      <c r="R115" s="99" t="n">
        <v>3</v>
      </c>
      <c r="S115" s="99" t="n">
        <v>3</v>
      </c>
      <c r="T115" s="99" t="n">
        <v>3</v>
      </c>
      <c r="U115" s="99" t="n">
        <v>3</v>
      </c>
      <c r="V115" s="99" t="n">
        <v>3</v>
      </c>
      <c r="W115" s="99" t="n">
        <v>3</v>
      </c>
      <c r="X115" s="99" t="n">
        <v>3</v>
      </c>
      <c r="Y115" s="99" t="n">
        <v>3</v>
      </c>
      <c r="Z115" s="99" t="n">
        <v>3</v>
      </c>
      <c r="AA115" s="99" t="n">
        <v>3</v>
      </c>
      <c r="AB115" s="99" t="n">
        <v>3</v>
      </c>
      <c r="AC115" s="99" t="n">
        <v>3</v>
      </c>
      <c r="AD115" s="99" t="n">
        <v>3</v>
      </c>
      <c r="AE115" s="99" t="n">
        <v>3</v>
      </c>
      <c r="AF115" s="99"/>
      <c r="AG115" s="70" t="n">
        <f aca="false">SUM(B115:AF115)</f>
        <v>80</v>
      </c>
      <c r="AH115" s="71" t="str">
        <f aca="false">IF(AG115&gt;=$AI$89,"OK","NO")</f>
        <v>NO</v>
      </c>
    </row>
    <row r="116" customFormat="false" ht="15" hidden="false" customHeight="false" outlineLevel="0" collapsed="false">
      <c r="A116" s="67" t="s">
        <v>167</v>
      </c>
      <c r="B116" s="97" t="n">
        <v>2</v>
      </c>
      <c r="C116" s="98" t="n">
        <v>1</v>
      </c>
      <c r="D116" s="98" t="n">
        <v>2</v>
      </c>
      <c r="E116" s="98" t="n">
        <v>2</v>
      </c>
      <c r="F116" s="98" t="n">
        <v>3</v>
      </c>
      <c r="G116" s="98" t="n">
        <v>2</v>
      </c>
      <c r="H116" s="98" t="n">
        <v>2</v>
      </c>
      <c r="I116" s="99" t="n">
        <v>2</v>
      </c>
      <c r="J116" s="99" t="n">
        <v>2</v>
      </c>
      <c r="K116" s="99" t="n">
        <v>2</v>
      </c>
      <c r="L116" s="99" t="n">
        <v>3</v>
      </c>
      <c r="M116" s="99" t="n">
        <v>3</v>
      </c>
      <c r="N116" s="99" t="n">
        <v>3</v>
      </c>
      <c r="O116" s="99" t="n">
        <v>3</v>
      </c>
      <c r="P116" s="99" t="n">
        <v>3</v>
      </c>
      <c r="Q116" s="99" t="n">
        <v>3</v>
      </c>
      <c r="R116" s="99" t="n">
        <v>3</v>
      </c>
      <c r="S116" s="99" t="n">
        <v>3</v>
      </c>
      <c r="T116" s="99" t="n">
        <v>3</v>
      </c>
      <c r="U116" s="99" t="n">
        <v>3</v>
      </c>
      <c r="V116" s="99" t="n">
        <v>3</v>
      </c>
      <c r="W116" s="99" t="n">
        <v>3</v>
      </c>
      <c r="X116" s="99" t="n">
        <v>3</v>
      </c>
      <c r="Y116" s="99" t="n">
        <v>3</v>
      </c>
      <c r="Z116" s="99" t="n">
        <v>3</v>
      </c>
      <c r="AA116" s="99" t="n">
        <v>3</v>
      </c>
      <c r="AB116" s="99" t="n">
        <v>3</v>
      </c>
      <c r="AC116" s="99" t="n">
        <v>3</v>
      </c>
      <c r="AD116" s="99" t="n">
        <v>3</v>
      </c>
      <c r="AE116" s="99" t="n">
        <v>3</v>
      </c>
      <c r="AF116" s="99"/>
      <c r="AG116" s="70" t="n">
        <f aca="false">SUM(B116:AF116)</f>
        <v>80</v>
      </c>
      <c r="AH116" s="71" t="str">
        <f aca="false">IF(AG116&gt;=$AI$89,"OK","NO")</f>
        <v>NO</v>
      </c>
    </row>
    <row r="119" customFormat="false" ht="15" hidden="false" customHeight="false" outlineLevel="0" collapsed="false">
      <c r="A119" s="119" t="s">
        <v>171</v>
      </c>
      <c r="B119" s="119"/>
      <c r="C119" s="119"/>
      <c r="D119" s="119"/>
    </row>
  </sheetData>
  <mergeCells count="14">
    <mergeCell ref="A1:AJ1"/>
    <mergeCell ref="K4:T4"/>
    <mergeCell ref="K6:T6"/>
    <mergeCell ref="M7:N7"/>
    <mergeCell ref="K18:T18"/>
    <mergeCell ref="M19:N19"/>
    <mergeCell ref="I31:U31"/>
    <mergeCell ref="M32:N32"/>
    <mergeCell ref="I48:U48"/>
    <mergeCell ref="M49:N49"/>
    <mergeCell ref="K56:T56"/>
    <mergeCell ref="M57:N57"/>
    <mergeCell ref="K87:T87"/>
    <mergeCell ref="M88:N88"/>
  </mergeCells>
  <conditionalFormatting sqref="B39:AF39">
    <cfRule type="cellIs" priority="2" operator="greaterThan" aboveAverage="0" equalAverage="0" bottom="0" percent="0" rank="0" text="" dxfId="971">
      <formula>1</formula>
    </cfRule>
    <cfRule type="cellIs" priority="3" operator="greaterThan" aboveAverage="0" equalAverage="0" bottom="0" percent="0" rank="0" text="" dxfId="972">
      <formula>1</formula>
    </cfRule>
    <cfRule type="containsText" priority="4" operator="containsText" aboveAverage="0" equalAverage="0" bottom="0" percent="0" rank="0" text="1" dxfId="973">
      <formula>NOT(ISERROR(SEARCH("1",B39)))</formula>
    </cfRule>
    <cfRule type="containsText" priority="5" operator="containsText" aboveAverage="0" equalAverage="0" bottom="0" percent="0" rank="0" text="1" dxfId="974">
      <formula>NOT(ISERROR(SEARCH("1",B39)))</formula>
    </cfRule>
    <cfRule type="cellIs" priority="6" operator="greaterThan" aboveAverage="0" equalAverage="0" bottom="0" percent="0" rank="0" text="" dxfId="975">
      <formula>1</formula>
    </cfRule>
    <cfRule type="containsText" priority="7" operator="containsText" aboveAverage="0" equalAverage="0" bottom="0" percent="0" rank="0" text="2" dxfId="976">
      <formula>NOT(ISERROR(SEARCH("2",B39)))</formula>
    </cfRule>
    <cfRule type="containsText" priority="8" operator="containsText" aboveAverage="0" equalAverage="0" bottom="0" percent="0" rank="0" text="1" dxfId="977">
      <formula>NOT(ISERROR(SEARCH("1",B39)))</formula>
    </cfRule>
    <cfRule type="cellIs" priority="9" operator="greaterThan" aboveAverage="0" equalAverage="0" bottom="0" percent="0" rank="0" text="" dxfId="978">
      <formula>1</formula>
    </cfRule>
    <cfRule type="cellIs" priority="10" operator="equal" aboveAverage="0" equalAverage="0" bottom="0" percent="0" rank="0" text="" dxfId="979">
      <formula>1</formula>
    </cfRule>
    <cfRule type="cellIs" priority="11" operator="greaterThan" aboveAverage="0" equalAverage="0" bottom="0" percent="0" rank="0" text="" dxfId="980">
      <formula>1</formula>
    </cfRule>
    <cfRule type="cellIs" priority="12" operator="greaterThan" aboveAverage="0" equalAverage="0" bottom="0" percent="0" rank="0" text="" dxfId="981">
      <formula>1</formula>
    </cfRule>
    <cfRule type="containsText" priority="13" operator="containsText" aboveAverage="0" equalAverage="0" bottom="0" percent="0" rank="0" text="1" dxfId="982">
      <formula>NOT(ISERROR(SEARCH("1",B39)))</formula>
    </cfRule>
    <cfRule type="cellIs" priority="14" operator="greaterThan" aboveAverage="0" equalAverage="0" bottom="0" percent="0" rank="0" text="" dxfId="983">
      <formula>1</formula>
    </cfRule>
    <cfRule type="cellIs" priority="15" operator="equal" aboveAverage="0" equalAverage="0" bottom="0" percent="0" rank="0" text="" dxfId="984">
      <formula>1</formula>
    </cfRule>
    <cfRule type="cellIs" priority="16" operator="greaterThan" aboveAverage="0" equalAverage="0" bottom="0" percent="0" rank="0" text="" dxfId="985">
      <formula>1</formula>
    </cfRule>
    <cfRule type="cellIs" priority="17" operator="greaterThan" aboveAverage="0" equalAverage="0" bottom="0" percent="0" rank="0" text="" dxfId="986">
      <formula>1</formula>
    </cfRule>
    <cfRule type="containsText" priority="18" operator="containsText" aboveAverage="0" equalAverage="0" bottom="0" percent="0" rank="0" text="1" dxfId="987">
      <formula>NOT(ISERROR(SEARCH("1",B39)))</formula>
    </cfRule>
  </conditionalFormatting>
  <conditionalFormatting sqref="B27:AF27">
    <cfRule type="cellIs" priority="19" operator="greaterThan" aboveAverage="0" equalAverage="0" bottom="0" percent="0" rank="0" text="" dxfId="988">
      <formula>1</formula>
    </cfRule>
    <cfRule type="cellIs" priority="20" operator="greaterThan" aboveAverage="0" equalAverage="0" bottom="0" percent="0" rank="0" text="" dxfId="989">
      <formula>1</formula>
    </cfRule>
    <cfRule type="containsText" priority="21" operator="containsText" aboveAverage="0" equalAverage="0" bottom="0" percent="0" rank="0" text="1" dxfId="990">
      <formula>NOT(ISERROR(SEARCH("1",B27)))</formula>
    </cfRule>
    <cfRule type="containsText" priority="22" operator="containsText" aboveAverage="0" equalAverage="0" bottom="0" percent="0" rank="0" text="1" dxfId="991">
      <formula>NOT(ISERROR(SEARCH("1",B27)))</formula>
    </cfRule>
    <cfRule type="cellIs" priority="23" operator="greaterThan" aboveAverage="0" equalAverage="0" bottom="0" percent="0" rank="0" text="" dxfId="992">
      <formula>1</formula>
    </cfRule>
    <cfRule type="containsText" priority="24" operator="containsText" aboveAverage="0" equalAverage="0" bottom="0" percent="0" rank="0" text="2" dxfId="993">
      <formula>NOT(ISERROR(SEARCH("2",B27)))</formula>
    </cfRule>
    <cfRule type="containsText" priority="25" operator="containsText" aboveAverage="0" equalAverage="0" bottom="0" percent="0" rank="0" text="1" dxfId="994">
      <formula>NOT(ISERROR(SEARCH("1",B27)))</formula>
    </cfRule>
    <cfRule type="cellIs" priority="26" operator="greaterThan" aboveAverage="0" equalAverage="0" bottom="0" percent="0" rank="0" text="" dxfId="995">
      <formula>1</formula>
    </cfRule>
    <cfRule type="cellIs" priority="27" operator="equal" aboveAverage="0" equalAverage="0" bottom="0" percent="0" rank="0" text="" dxfId="996">
      <formula>1</formula>
    </cfRule>
    <cfRule type="cellIs" priority="28" operator="greaterThan" aboveAverage="0" equalAverage="0" bottom="0" percent="0" rank="0" text="" dxfId="997">
      <formula>1</formula>
    </cfRule>
    <cfRule type="cellIs" priority="29" operator="greaterThan" aboveAverage="0" equalAverage="0" bottom="0" percent="0" rank="0" text="" dxfId="998">
      <formula>1</formula>
    </cfRule>
    <cfRule type="containsText" priority="30" operator="containsText" aboveAverage="0" equalAverage="0" bottom="0" percent="0" rank="0" text="1" dxfId="999">
      <formula>NOT(ISERROR(SEARCH("1",B27)))</formula>
    </cfRule>
    <cfRule type="cellIs" priority="31" operator="greaterThan" aboveAverage="0" equalAverage="0" bottom="0" percent="0" rank="0" text="" dxfId="1000">
      <formula>1</formula>
    </cfRule>
    <cfRule type="cellIs" priority="32" operator="equal" aboveAverage="0" equalAverage="0" bottom="0" percent="0" rank="0" text="" dxfId="1001">
      <formula>1</formula>
    </cfRule>
    <cfRule type="cellIs" priority="33" operator="greaterThan" aboveAverage="0" equalAverage="0" bottom="0" percent="0" rank="0" text="" dxfId="1002">
      <formula>1</formula>
    </cfRule>
    <cfRule type="cellIs" priority="34" operator="greaterThan" aboveAverage="0" equalAverage="0" bottom="0" percent="0" rank="0" text="" dxfId="1003">
      <formula>1</formula>
    </cfRule>
    <cfRule type="containsText" priority="35" operator="containsText" aboveAverage="0" equalAverage="0" bottom="0" percent="0" rank="0" text="1" dxfId="1004">
      <formula>NOT(ISERROR(SEARCH("1",B27)))</formula>
    </cfRule>
  </conditionalFormatting>
  <conditionalFormatting sqref="B28:AF28">
    <cfRule type="cellIs" priority="36" operator="greaterThan" aboveAverage="0" equalAverage="0" bottom="0" percent="0" rank="0" text="" dxfId="1005">
      <formula>1</formula>
    </cfRule>
    <cfRule type="cellIs" priority="37" operator="greaterThan" aboveAverage="0" equalAverage="0" bottom="0" percent="0" rank="0" text="" dxfId="1006">
      <formula>1</formula>
    </cfRule>
    <cfRule type="containsText" priority="38" operator="containsText" aboveAverage="0" equalAverage="0" bottom="0" percent="0" rank="0" text="1" dxfId="1007">
      <formula>NOT(ISERROR(SEARCH("1",B28)))</formula>
    </cfRule>
    <cfRule type="containsText" priority="39" operator="containsText" aboveAverage="0" equalAverage="0" bottom="0" percent="0" rank="0" text="1" dxfId="1008">
      <formula>NOT(ISERROR(SEARCH("1",B28)))</formula>
    </cfRule>
    <cfRule type="cellIs" priority="40" operator="greaterThan" aboveAverage="0" equalAverage="0" bottom="0" percent="0" rank="0" text="" dxfId="1009">
      <formula>1</formula>
    </cfRule>
    <cfRule type="containsText" priority="41" operator="containsText" aboveAverage="0" equalAverage="0" bottom="0" percent="0" rank="0" text="2" dxfId="1010">
      <formula>NOT(ISERROR(SEARCH("2",B28)))</formula>
    </cfRule>
    <cfRule type="containsText" priority="42" operator="containsText" aboveAverage="0" equalAverage="0" bottom="0" percent="0" rank="0" text="1" dxfId="1011">
      <formula>NOT(ISERROR(SEARCH("1",B28)))</formula>
    </cfRule>
    <cfRule type="cellIs" priority="43" operator="greaterThan" aboveAverage="0" equalAverage="0" bottom="0" percent="0" rank="0" text="" dxfId="1012">
      <formula>1</formula>
    </cfRule>
    <cfRule type="cellIs" priority="44" operator="equal" aboveAverage="0" equalAverage="0" bottom="0" percent="0" rank="0" text="" dxfId="1013">
      <formula>1</formula>
    </cfRule>
    <cfRule type="cellIs" priority="45" operator="greaterThan" aboveAverage="0" equalAverage="0" bottom="0" percent="0" rank="0" text="" dxfId="1014">
      <formula>1</formula>
    </cfRule>
    <cfRule type="cellIs" priority="46" operator="greaterThan" aboveAverage="0" equalAverage="0" bottom="0" percent="0" rank="0" text="" dxfId="1015">
      <formula>1</formula>
    </cfRule>
    <cfRule type="containsText" priority="47" operator="containsText" aboveAverage="0" equalAverage="0" bottom="0" percent="0" rank="0" text="1" dxfId="1016">
      <formula>NOT(ISERROR(SEARCH("1",B28)))</formula>
    </cfRule>
    <cfRule type="cellIs" priority="48" operator="greaterThan" aboveAverage="0" equalAverage="0" bottom="0" percent="0" rank="0" text="" dxfId="1017">
      <formula>1</formula>
    </cfRule>
    <cfRule type="cellIs" priority="49" operator="equal" aboveAverage="0" equalAverage="0" bottom="0" percent="0" rank="0" text="" dxfId="1018">
      <formula>1</formula>
    </cfRule>
    <cfRule type="cellIs" priority="50" operator="greaterThan" aboveAverage="0" equalAverage="0" bottom="0" percent="0" rank="0" text="" dxfId="1019">
      <formula>1</formula>
    </cfRule>
    <cfRule type="cellIs" priority="51" operator="greaterThan" aboveAverage="0" equalAverage="0" bottom="0" percent="0" rank="0" text="" dxfId="1020">
      <formula>1</formula>
    </cfRule>
    <cfRule type="containsText" priority="52" operator="containsText" aboveAverage="0" equalAverage="0" bottom="0" percent="0" rank="0" text="1" dxfId="1021">
      <formula>NOT(ISERROR(SEARCH("1",B28)))</formula>
    </cfRule>
  </conditionalFormatting>
  <conditionalFormatting sqref="B26:AF26">
    <cfRule type="cellIs" priority="53" operator="greaterThan" aboveAverage="0" equalAverage="0" bottom="0" percent="0" rank="0" text="" dxfId="1022">
      <formula>1</formula>
    </cfRule>
    <cfRule type="cellIs" priority="54" operator="greaterThan" aboveAverage="0" equalAverage="0" bottom="0" percent="0" rank="0" text="" dxfId="1023">
      <formula>1</formula>
    </cfRule>
    <cfRule type="containsText" priority="55" operator="containsText" aboveAverage="0" equalAverage="0" bottom="0" percent="0" rank="0" text="1" dxfId="1024">
      <formula>NOT(ISERROR(SEARCH("1",B26)))</formula>
    </cfRule>
    <cfRule type="containsText" priority="56" operator="containsText" aboveAverage="0" equalAverage="0" bottom="0" percent="0" rank="0" text="1" dxfId="1025">
      <formula>NOT(ISERROR(SEARCH("1",B26)))</formula>
    </cfRule>
    <cfRule type="cellIs" priority="57" operator="greaterThan" aboveAverage="0" equalAverage="0" bottom="0" percent="0" rank="0" text="" dxfId="1026">
      <formula>1</formula>
    </cfRule>
    <cfRule type="containsText" priority="58" operator="containsText" aboveAverage="0" equalAverage="0" bottom="0" percent="0" rank="0" text="2" dxfId="1027">
      <formula>NOT(ISERROR(SEARCH("2",B26)))</formula>
    </cfRule>
    <cfRule type="containsText" priority="59" operator="containsText" aboveAverage="0" equalAverage="0" bottom="0" percent="0" rank="0" text="1" dxfId="1028">
      <formula>NOT(ISERROR(SEARCH("1",B26)))</formula>
    </cfRule>
    <cfRule type="cellIs" priority="60" operator="greaterThan" aboveAverage="0" equalAverage="0" bottom="0" percent="0" rank="0" text="" dxfId="1029">
      <formula>1</formula>
    </cfRule>
    <cfRule type="cellIs" priority="61" operator="equal" aboveAverage="0" equalAverage="0" bottom="0" percent="0" rank="0" text="" dxfId="1030">
      <formula>1</formula>
    </cfRule>
    <cfRule type="cellIs" priority="62" operator="greaterThan" aboveAverage="0" equalAverage="0" bottom="0" percent="0" rank="0" text="" dxfId="1031">
      <formula>1</formula>
    </cfRule>
    <cfRule type="cellIs" priority="63" operator="greaterThan" aboveAverage="0" equalAverage="0" bottom="0" percent="0" rank="0" text="" dxfId="1032">
      <formula>1</formula>
    </cfRule>
    <cfRule type="containsText" priority="64" operator="containsText" aboveAverage="0" equalAverage="0" bottom="0" percent="0" rank="0" text="1" dxfId="1033">
      <formula>NOT(ISERROR(SEARCH("1",B26)))</formula>
    </cfRule>
    <cfRule type="cellIs" priority="65" operator="greaterThan" aboveAverage="0" equalAverage="0" bottom="0" percent="0" rank="0" text="" dxfId="1034">
      <formula>1</formula>
    </cfRule>
    <cfRule type="cellIs" priority="66" operator="equal" aboveAverage="0" equalAverage="0" bottom="0" percent="0" rank="0" text="" dxfId="1035">
      <formula>1</formula>
    </cfRule>
    <cfRule type="cellIs" priority="67" operator="greaterThan" aboveAverage="0" equalAverage="0" bottom="0" percent="0" rank="0" text="" dxfId="1036">
      <formula>1</formula>
    </cfRule>
    <cfRule type="cellIs" priority="68" operator="greaterThan" aboveAverage="0" equalAverage="0" bottom="0" percent="0" rank="0" text="" dxfId="1037">
      <formula>1</formula>
    </cfRule>
    <cfRule type="containsText" priority="69" operator="containsText" aboveAverage="0" equalAverage="0" bottom="0" percent="0" rank="0" text="1" dxfId="1038">
      <formula>NOT(ISERROR(SEARCH("1",B26)))</formula>
    </cfRule>
  </conditionalFormatting>
  <conditionalFormatting sqref="B13:AF13">
    <cfRule type="cellIs" priority="70" operator="greaterThan" aboveAverage="0" equalAverage="0" bottom="0" percent="0" rank="0" text="" dxfId="1039">
      <formula>1</formula>
    </cfRule>
    <cfRule type="cellIs" priority="71" operator="greaterThan" aboveAverage="0" equalAverage="0" bottom="0" percent="0" rank="0" text="" dxfId="1040">
      <formula>1</formula>
    </cfRule>
    <cfRule type="containsText" priority="72" operator="containsText" aboveAverage="0" equalAverage="0" bottom="0" percent="0" rank="0" text="1" dxfId="1041">
      <formula>NOT(ISERROR(SEARCH("1",B13)))</formula>
    </cfRule>
    <cfRule type="containsText" priority="73" operator="containsText" aboveAverage="0" equalAverage="0" bottom="0" percent="0" rank="0" text="1" dxfId="1042">
      <formula>NOT(ISERROR(SEARCH("1",B13)))</formula>
    </cfRule>
    <cfRule type="cellIs" priority="74" operator="greaterThan" aboveAverage="0" equalAverage="0" bottom="0" percent="0" rank="0" text="" dxfId="1043">
      <formula>1</formula>
    </cfRule>
    <cfRule type="containsText" priority="75" operator="containsText" aboveAverage="0" equalAverage="0" bottom="0" percent="0" rank="0" text="2" dxfId="1044">
      <formula>NOT(ISERROR(SEARCH("2",B13)))</formula>
    </cfRule>
    <cfRule type="containsText" priority="76" operator="containsText" aboveAverage="0" equalAverage="0" bottom="0" percent="0" rank="0" text="1" dxfId="1045">
      <formula>NOT(ISERROR(SEARCH("1",B13)))</formula>
    </cfRule>
    <cfRule type="cellIs" priority="77" operator="greaterThan" aboveAverage="0" equalAverage="0" bottom="0" percent="0" rank="0" text="" dxfId="1046">
      <formula>1</formula>
    </cfRule>
    <cfRule type="cellIs" priority="78" operator="equal" aboveAverage="0" equalAverage="0" bottom="0" percent="0" rank="0" text="" dxfId="1047">
      <formula>1</formula>
    </cfRule>
    <cfRule type="cellIs" priority="79" operator="greaterThan" aboveAverage="0" equalAverage="0" bottom="0" percent="0" rank="0" text="" dxfId="1048">
      <formula>1</formula>
    </cfRule>
    <cfRule type="cellIs" priority="80" operator="greaterThan" aboveAverage="0" equalAverage="0" bottom="0" percent="0" rank="0" text="" dxfId="1049">
      <formula>1</formula>
    </cfRule>
    <cfRule type="containsText" priority="81" operator="containsText" aboveAverage="0" equalAverage="0" bottom="0" percent="0" rank="0" text="1" dxfId="1050">
      <formula>NOT(ISERROR(SEARCH("1",B13)))</formula>
    </cfRule>
    <cfRule type="cellIs" priority="82" operator="greaterThan" aboveAverage="0" equalAverage="0" bottom="0" percent="0" rank="0" text="" dxfId="1051">
      <formula>1</formula>
    </cfRule>
    <cfRule type="cellIs" priority="83" operator="equal" aboveAverage="0" equalAverage="0" bottom="0" percent="0" rank="0" text="" dxfId="1052">
      <formula>1</formula>
    </cfRule>
  </conditionalFormatting>
  <conditionalFormatting sqref="B40:AF40">
    <cfRule type="cellIs" priority="84" operator="greaterThan" aboveAverage="0" equalAverage="0" bottom="0" percent="0" rank="0" text="" dxfId="1053">
      <formula>1</formula>
    </cfRule>
    <cfRule type="cellIs" priority="85" operator="greaterThan" aboveAverage="0" equalAverage="0" bottom="0" percent="0" rank="0" text="" dxfId="1054">
      <formula>1</formula>
    </cfRule>
    <cfRule type="containsText" priority="86" operator="containsText" aboveAverage="0" equalAverage="0" bottom="0" percent="0" rank="0" text="1" dxfId="1055">
      <formula>NOT(ISERROR(SEARCH("1",B40)))</formula>
    </cfRule>
    <cfRule type="containsText" priority="87" operator="containsText" aboveAverage="0" equalAverage="0" bottom="0" percent="0" rank="0" text="1" dxfId="1056">
      <formula>NOT(ISERROR(SEARCH("1",B40)))</formula>
    </cfRule>
    <cfRule type="cellIs" priority="88" operator="greaterThan" aboveAverage="0" equalAverage="0" bottom="0" percent="0" rank="0" text="" dxfId="1057">
      <formula>1</formula>
    </cfRule>
    <cfRule type="containsText" priority="89" operator="containsText" aboveAverage="0" equalAverage="0" bottom="0" percent="0" rank="0" text="2" dxfId="1058">
      <formula>NOT(ISERROR(SEARCH("2",B40)))</formula>
    </cfRule>
    <cfRule type="containsText" priority="90" operator="containsText" aboveAverage="0" equalAverage="0" bottom="0" percent="0" rank="0" text="1" dxfId="1059">
      <formula>NOT(ISERROR(SEARCH("1",B40)))</formula>
    </cfRule>
    <cfRule type="cellIs" priority="91" operator="greaterThan" aboveAverage="0" equalAverage="0" bottom="0" percent="0" rank="0" text="" dxfId="1060">
      <formula>1</formula>
    </cfRule>
    <cfRule type="cellIs" priority="92" operator="equal" aboveAverage="0" equalAverage="0" bottom="0" percent="0" rank="0" text="" dxfId="1061">
      <formula>1</formula>
    </cfRule>
    <cfRule type="cellIs" priority="93" operator="greaterThan" aboveAverage="0" equalAverage="0" bottom="0" percent="0" rank="0" text="" dxfId="1062">
      <formula>1</formula>
    </cfRule>
    <cfRule type="cellIs" priority="94" operator="greaterThan" aboveAverage="0" equalAverage="0" bottom="0" percent="0" rank="0" text="" dxfId="1063">
      <formula>1</formula>
    </cfRule>
    <cfRule type="containsText" priority="95" operator="containsText" aboveAverage="0" equalAverage="0" bottom="0" percent="0" rank="0" text="1" dxfId="1064">
      <formula>NOT(ISERROR(SEARCH("1",B40)))</formula>
    </cfRule>
    <cfRule type="cellIs" priority="96" operator="greaterThan" aboveAverage="0" equalAverage="0" bottom="0" percent="0" rank="0" text="" dxfId="1065">
      <formula>1</formula>
    </cfRule>
    <cfRule type="cellIs" priority="97" operator="equal" aboveAverage="0" equalAverage="0" bottom="0" percent="0" rank="0" text="" dxfId="1066">
      <formula>1</formula>
    </cfRule>
  </conditionalFormatting>
  <conditionalFormatting sqref="B23:AF23">
    <cfRule type="cellIs" priority="98" operator="greaterThan" aboveAverage="0" equalAverage="0" bottom="0" percent="0" rank="0" text="" dxfId="1067">
      <formula>1</formula>
    </cfRule>
    <cfRule type="cellIs" priority="99" operator="greaterThan" aboveAverage="0" equalAverage="0" bottom="0" percent="0" rank="0" text="" dxfId="1068">
      <formula>1</formula>
    </cfRule>
    <cfRule type="containsText" priority="100" operator="containsText" aboveAverage="0" equalAverage="0" bottom="0" percent="0" rank="0" text="1" dxfId="1069">
      <formula>NOT(ISERROR(SEARCH("1",B23)))</formula>
    </cfRule>
    <cfRule type="containsText" priority="101" operator="containsText" aboveAverage="0" equalAverage="0" bottom="0" percent="0" rank="0" text="1" dxfId="1070">
      <formula>NOT(ISERROR(SEARCH("1",B23)))</formula>
    </cfRule>
    <cfRule type="cellIs" priority="102" operator="greaterThan" aboveAverage="0" equalAverage="0" bottom="0" percent="0" rank="0" text="" dxfId="1071">
      <formula>1</formula>
    </cfRule>
    <cfRule type="containsText" priority="103" operator="containsText" aboveAverage="0" equalAverage="0" bottom="0" percent="0" rank="0" text="2" dxfId="1072">
      <formula>NOT(ISERROR(SEARCH("2",B23)))</formula>
    </cfRule>
    <cfRule type="containsText" priority="104" operator="containsText" aboveAverage="0" equalAverage="0" bottom="0" percent="0" rank="0" text="1" dxfId="1073">
      <formula>NOT(ISERROR(SEARCH("1",B23)))</formula>
    </cfRule>
    <cfRule type="cellIs" priority="105" operator="greaterThan" aboveAverage="0" equalAverage="0" bottom="0" percent="0" rank="0" text="" dxfId="1074">
      <formula>1</formula>
    </cfRule>
    <cfRule type="cellIs" priority="106" operator="equal" aboveAverage="0" equalAverage="0" bottom="0" percent="0" rank="0" text="" dxfId="1075">
      <formula>1</formula>
    </cfRule>
    <cfRule type="cellIs" priority="107" operator="greaterThan" aboveAverage="0" equalAverage="0" bottom="0" percent="0" rank="0" text="" dxfId="1076">
      <formula>1</formula>
    </cfRule>
    <cfRule type="cellIs" priority="108" operator="greaterThan" aboveAverage="0" equalAverage="0" bottom="0" percent="0" rank="0" text="" dxfId="1077">
      <formula>1</formula>
    </cfRule>
    <cfRule type="containsText" priority="109" operator="containsText" aboveAverage="0" equalAverage="0" bottom="0" percent="0" rank="0" text="1" dxfId="1078">
      <formula>NOT(ISERROR(SEARCH("1",B23)))</formula>
    </cfRule>
    <cfRule type="cellIs" priority="110" operator="greaterThan" aboveAverage="0" equalAverage="0" bottom="0" percent="0" rank="0" text="" dxfId="1079">
      <formula>1</formula>
    </cfRule>
    <cfRule type="cellIs" priority="111" operator="equal" aboveAverage="0" equalAverage="0" bottom="0" percent="0" rank="0" text="" dxfId="1080">
      <formula>1</formula>
    </cfRule>
  </conditionalFormatting>
  <conditionalFormatting sqref="B22:AF22">
    <cfRule type="cellIs" priority="112" operator="greaterThan" aboveAverage="0" equalAverage="0" bottom="0" percent="0" rank="0" text="" dxfId="1081">
      <formula>1</formula>
    </cfRule>
    <cfRule type="cellIs" priority="113" operator="greaterThan" aboveAverage="0" equalAverage="0" bottom="0" percent="0" rank="0" text="" dxfId="1082">
      <formula>1</formula>
    </cfRule>
    <cfRule type="containsText" priority="114" operator="containsText" aboveAverage="0" equalAverage="0" bottom="0" percent="0" rank="0" text="1" dxfId="1083">
      <formula>NOT(ISERROR(SEARCH("1",B22)))</formula>
    </cfRule>
    <cfRule type="containsText" priority="115" operator="containsText" aboveAverage="0" equalAverage="0" bottom="0" percent="0" rank="0" text="1" dxfId="1084">
      <formula>NOT(ISERROR(SEARCH("1",B22)))</formula>
    </cfRule>
    <cfRule type="cellIs" priority="116" operator="greaterThan" aboveAverage="0" equalAverage="0" bottom="0" percent="0" rank="0" text="" dxfId="1085">
      <formula>1</formula>
    </cfRule>
    <cfRule type="containsText" priority="117" operator="containsText" aboveAverage="0" equalAverage="0" bottom="0" percent="0" rank="0" text="2" dxfId="1086">
      <formula>NOT(ISERROR(SEARCH("2",B22)))</formula>
    </cfRule>
    <cfRule type="containsText" priority="118" operator="containsText" aboveAverage="0" equalAverage="0" bottom="0" percent="0" rank="0" text="1" dxfId="1087">
      <formula>NOT(ISERROR(SEARCH("1",B22)))</formula>
    </cfRule>
    <cfRule type="cellIs" priority="119" operator="greaterThan" aboveAverage="0" equalAverage="0" bottom="0" percent="0" rank="0" text="" dxfId="1088">
      <formula>1</formula>
    </cfRule>
    <cfRule type="cellIs" priority="120" operator="equal" aboveAverage="0" equalAverage="0" bottom="0" percent="0" rank="0" text="" dxfId="1089">
      <formula>1</formula>
    </cfRule>
    <cfRule type="cellIs" priority="121" operator="greaterThan" aboveAverage="0" equalAverage="0" bottom="0" percent="0" rank="0" text="" dxfId="1090">
      <formula>1</formula>
    </cfRule>
    <cfRule type="cellIs" priority="122" operator="greaterThan" aboveAverage="0" equalAverage="0" bottom="0" percent="0" rank="0" text="" dxfId="1091">
      <formula>1</formula>
    </cfRule>
    <cfRule type="containsText" priority="123" operator="containsText" aboveAverage="0" equalAverage="0" bottom="0" percent="0" rank="0" text="1" dxfId="1092">
      <formula>NOT(ISERROR(SEARCH("1",B22)))</formula>
    </cfRule>
    <cfRule type="cellIs" priority="124" operator="greaterThan" aboveAverage="0" equalAverage="0" bottom="0" percent="0" rank="0" text="" dxfId="1093">
      <formula>1</formula>
    </cfRule>
    <cfRule type="cellIs" priority="125" operator="equal" aboveAverage="0" equalAverage="0" bottom="0" percent="0" rank="0" text="" dxfId="1094">
      <formula>1</formula>
    </cfRule>
  </conditionalFormatting>
  <conditionalFormatting sqref="B25:AF25">
    <cfRule type="cellIs" priority="126" operator="greaterThan" aboveAverage="0" equalAverage="0" bottom="0" percent="0" rank="0" text="" dxfId="1095">
      <formula>1</formula>
    </cfRule>
    <cfRule type="cellIs" priority="127" operator="greaterThan" aboveAverage="0" equalAverage="0" bottom="0" percent="0" rank="0" text="" dxfId="1096">
      <formula>1</formula>
    </cfRule>
    <cfRule type="containsText" priority="128" operator="containsText" aboveAverage="0" equalAverage="0" bottom="0" percent="0" rank="0" text="1" dxfId="1097">
      <formula>NOT(ISERROR(SEARCH("1",B25)))</formula>
    </cfRule>
    <cfRule type="containsText" priority="129" operator="containsText" aboveAverage="0" equalAverage="0" bottom="0" percent="0" rank="0" text="1" dxfId="1098">
      <formula>NOT(ISERROR(SEARCH("1",B25)))</formula>
    </cfRule>
    <cfRule type="cellIs" priority="130" operator="greaterThan" aboveAverage="0" equalAverage="0" bottom="0" percent="0" rank="0" text="" dxfId="1099">
      <formula>1</formula>
    </cfRule>
    <cfRule type="containsText" priority="131" operator="containsText" aboveAverage="0" equalAverage="0" bottom="0" percent="0" rank="0" text="2" dxfId="1100">
      <formula>NOT(ISERROR(SEARCH("2",B25)))</formula>
    </cfRule>
    <cfRule type="containsText" priority="132" operator="containsText" aboveAverage="0" equalAverage="0" bottom="0" percent="0" rank="0" text="1" dxfId="1101">
      <formula>NOT(ISERROR(SEARCH("1",B25)))</formula>
    </cfRule>
    <cfRule type="cellIs" priority="133" operator="greaterThan" aboveAverage="0" equalAverage="0" bottom="0" percent="0" rank="0" text="" dxfId="1102">
      <formula>1</formula>
    </cfRule>
    <cfRule type="cellIs" priority="134" operator="equal" aboveAverage="0" equalAverage="0" bottom="0" percent="0" rank="0" text="" dxfId="1103">
      <formula>1</formula>
    </cfRule>
    <cfRule type="cellIs" priority="135" operator="greaterThan" aboveAverage="0" equalAverage="0" bottom="0" percent="0" rank="0" text="" dxfId="1104">
      <formula>1</formula>
    </cfRule>
    <cfRule type="cellIs" priority="136" operator="greaterThan" aboveAverage="0" equalAverage="0" bottom="0" percent="0" rank="0" text="" dxfId="1105">
      <formula>1</formula>
    </cfRule>
    <cfRule type="containsText" priority="137" operator="containsText" aboveAverage="0" equalAverage="0" bottom="0" percent="0" rank="0" text="1" dxfId="1106">
      <formula>NOT(ISERROR(SEARCH("1",B25)))</formula>
    </cfRule>
    <cfRule type="cellIs" priority="138" operator="greaterThan" aboveAverage="0" equalAverage="0" bottom="0" percent="0" rank="0" text="" dxfId="1107">
      <formula>1</formula>
    </cfRule>
    <cfRule type="cellIs" priority="139" operator="equal" aboveAverage="0" equalAverage="0" bottom="0" percent="0" rank="0" text="" dxfId="1108">
      <formula>1</formula>
    </cfRule>
  </conditionalFormatting>
  <conditionalFormatting sqref="B42:AF42">
    <cfRule type="cellIs" priority="140" operator="greaterThan" aboveAverage="0" equalAverage="0" bottom="0" percent="0" rank="0" text="" dxfId="1109">
      <formula>1</formula>
    </cfRule>
    <cfRule type="cellIs" priority="141" operator="greaterThan" aboveAverage="0" equalAverage="0" bottom="0" percent="0" rank="0" text="" dxfId="1110">
      <formula>1</formula>
    </cfRule>
    <cfRule type="containsText" priority="142" operator="containsText" aboveAverage="0" equalAverage="0" bottom="0" percent="0" rank="0" text="1" dxfId="1111">
      <formula>NOT(ISERROR(SEARCH("1",B42)))</formula>
    </cfRule>
    <cfRule type="containsText" priority="143" operator="containsText" aboveAverage="0" equalAverage="0" bottom="0" percent="0" rank="0" text="1" dxfId="1112">
      <formula>NOT(ISERROR(SEARCH("1",B42)))</formula>
    </cfRule>
    <cfRule type="cellIs" priority="144" operator="greaterThan" aboveAverage="0" equalAverage="0" bottom="0" percent="0" rank="0" text="" dxfId="1113">
      <formula>1</formula>
    </cfRule>
    <cfRule type="containsText" priority="145" operator="containsText" aboveAverage="0" equalAverage="0" bottom="0" percent="0" rank="0" text="2" dxfId="1114">
      <formula>NOT(ISERROR(SEARCH("2",B42)))</formula>
    </cfRule>
    <cfRule type="containsText" priority="146" operator="containsText" aboveAverage="0" equalAverage="0" bottom="0" percent="0" rank="0" text="1" dxfId="1115">
      <formula>NOT(ISERROR(SEARCH("1",B42)))</formula>
    </cfRule>
    <cfRule type="cellIs" priority="147" operator="greaterThan" aboveAverage="0" equalAverage="0" bottom="0" percent="0" rank="0" text="" dxfId="1116">
      <formula>1</formula>
    </cfRule>
    <cfRule type="cellIs" priority="148" operator="equal" aboveAverage="0" equalAverage="0" bottom="0" percent="0" rank="0" text="" dxfId="1117">
      <formula>1</formula>
    </cfRule>
    <cfRule type="cellIs" priority="149" operator="greaterThan" aboveAverage="0" equalAverage="0" bottom="0" percent="0" rank="0" text="" dxfId="1118">
      <formula>1</formula>
    </cfRule>
    <cfRule type="cellIs" priority="150" operator="greaterThan" aboveAverage="0" equalAverage="0" bottom="0" percent="0" rank="0" text="" dxfId="1119">
      <formula>1</formula>
    </cfRule>
    <cfRule type="containsText" priority="151" operator="containsText" aboveAverage="0" equalAverage="0" bottom="0" percent="0" rank="0" text="1" dxfId="1120">
      <formula>NOT(ISERROR(SEARCH("1",B42)))</formula>
    </cfRule>
    <cfRule type="cellIs" priority="152" operator="greaterThan" aboveAverage="0" equalAverage="0" bottom="0" percent="0" rank="0" text="" dxfId="1121">
      <formula>1</formula>
    </cfRule>
    <cfRule type="cellIs" priority="153" operator="equal" aboveAverage="0" equalAverage="0" bottom="0" percent="0" rank="0" text="" dxfId="1122">
      <formula>1</formula>
    </cfRule>
  </conditionalFormatting>
  <conditionalFormatting sqref="B44:AF44">
    <cfRule type="cellIs" priority="154" operator="greaterThan" aboveAverage="0" equalAverage="0" bottom="0" percent="0" rank="0" text="" dxfId="1123">
      <formula>1</formula>
    </cfRule>
    <cfRule type="cellIs" priority="155" operator="greaterThan" aboveAverage="0" equalAverage="0" bottom="0" percent="0" rank="0" text="" dxfId="1124">
      <formula>1</formula>
    </cfRule>
    <cfRule type="containsText" priority="156" operator="containsText" aboveAverage="0" equalAverage="0" bottom="0" percent="0" rank="0" text="1" dxfId="1125">
      <formula>NOT(ISERROR(SEARCH("1",B44)))</formula>
    </cfRule>
    <cfRule type="containsText" priority="157" operator="containsText" aboveAverage="0" equalAverage="0" bottom="0" percent="0" rank="0" text="1" dxfId="1126">
      <formula>NOT(ISERROR(SEARCH("1",B44)))</formula>
    </cfRule>
    <cfRule type="cellIs" priority="158" operator="greaterThan" aboveAverage="0" equalAverage="0" bottom="0" percent="0" rank="0" text="" dxfId="1127">
      <formula>1</formula>
    </cfRule>
    <cfRule type="containsText" priority="159" operator="containsText" aboveAverage="0" equalAverage="0" bottom="0" percent="0" rank="0" text="2" dxfId="1128">
      <formula>NOT(ISERROR(SEARCH("2",B44)))</formula>
    </cfRule>
    <cfRule type="containsText" priority="160" operator="containsText" aboveAverage="0" equalAverage="0" bottom="0" percent="0" rank="0" text="1" dxfId="1129">
      <formula>NOT(ISERROR(SEARCH("1",B44)))</formula>
    </cfRule>
    <cfRule type="cellIs" priority="161" operator="greaterThan" aboveAverage="0" equalAverage="0" bottom="0" percent="0" rank="0" text="" dxfId="1130">
      <formula>1</formula>
    </cfRule>
    <cfRule type="cellIs" priority="162" operator="equal" aboveAverage="0" equalAverage="0" bottom="0" percent="0" rank="0" text="" dxfId="1131">
      <formula>1</formula>
    </cfRule>
    <cfRule type="cellIs" priority="163" operator="greaterThan" aboveAverage="0" equalAverage="0" bottom="0" percent="0" rank="0" text="" dxfId="1132">
      <formula>1</formula>
    </cfRule>
    <cfRule type="cellIs" priority="164" operator="greaterThan" aboveAverage="0" equalAverage="0" bottom="0" percent="0" rank="0" text="" dxfId="1133">
      <formula>1</formula>
    </cfRule>
    <cfRule type="containsText" priority="165" operator="containsText" aboveAverage="0" equalAverage="0" bottom="0" percent="0" rank="0" text="1" dxfId="1134">
      <formula>NOT(ISERROR(SEARCH("1",B44)))</formula>
    </cfRule>
    <cfRule type="cellIs" priority="166" operator="greaterThan" aboveAverage="0" equalAverage="0" bottom="0" percent="0" rank="0" text="" dxfId="1135">
      <formula>1</formula>
    </cfRule>
    <cfRule type="cellIs" priority="167" operator="equal" aboveAverage="0" equalAverage="0" bottom="0" percent="0" rank="0" text="" dxfId="1136">
      <formula>1</formula>
    </cfRule>
  </conditionalFormatting>
  <conditionalFormatting sqref="B37:AF37">
    <cfRule type="cellIs" priority="168" operator="greaterThan" aboveAverage="0" equalAverage="0" bottom="0" percent="0" rank="0" text="" dxfId="1137">
      <formula>1</formula>
    </cfRule>
    <cfRule type="cellIs" priority="169" operator="greaterThan" aboveAverage="0" equalAverage="0" bottom="0" percent="0" rank="0" text="" dxfId="1138">
      <formula>1</formula>
    </cfRule>
    <cfRule type="containsText" priority="170" operator="containsText" aboveAverage="0" equalAverage="0" bottom="0" percent="0" rank="0" text="1" dxfId="1139">
      <formula>NOT(ISERROR(SEARCH("1",B37)))</formula>
    </cfRule>
    <cfRule type="containsText" priority="171" operator="containsText" aboveAverage="0" equalAverage="0" bottom="0" percent="0" rank="0" text="1" dxfId="1140">
      <formula>NOT(ISERROR(SEARCH("1",B37)))</formula>
    </cfRule>
    <cfRule type="cellIs" priority="172" operator="greaterThan" aboveAverage="0" equalAverage="0" bottom="0" percent="0" rank="0" text="" dxfId="1141">
      <formula>1</formula>
    </cfRule>
    <cfRule type="containsText" priority="173" operator="containsText" aboveAverage="0" equalAverage="0" bottom="0" percent="0" rank="0" text="2" dxfId="1142">
      <formula>NOT(ISERROR(SEARCH("2",B37)))</formula>
    </cfRule>
    <cfRule type="containsText" priority="174" operator="containsText" aboveAverage="0" equalAverage="0" bottom="0" percent="0" rank="0" text="1" dxfId="1143">
      <formula>NOT(ISERROR(SEARCH("1",B37)))</formula>
    </cfRule>
    <cfRule type="cellIs" priority="175" operator="greaterThan" aboveAverage="0" equalAverage="0" bottom="0" percent="0" rank="0" text="" dxfId="1144">
      <formula>1</formula>
    </cfRule>
    <cfRule type="cellIs" priority="176" operator="equal" aboveAverage="0" equalAverage="0" bottom="0" percent="0" rank="0" text="" dxfId="1145">
      <formula>1</formula>
    </cfRule>
    <cfRule type="cellIs" priority="177" operator="greaterThan" aboveAverage="0" equalAverage="0" bottom="0" percent="0" rank="0" text="" dxfId="1146">
      <formula>1</formula>
    </cfRule>
    <cfRule type="cellIs" priority="178" operator="greaterThan" aboveAverage="0" equalAverage="0" bottom="0" percent="0" rank="0" text="" dxfId="1147">
      <formula>1</formula>
    </cfRule>
    <cfRule type="containsText" priority="179" operator="containsText" aboveAverage="0" equalAverage="0" bottom="0" percent="0" rank="0" text="1" dxfId="1148">
      <formula>NOT(ISERROR(SEARCH("1",B37)))</formula>
    </cfRule>
    <cfRule type="cellIs" priority="180" operator="greaterThan" aboveAverage="0" equalAverage="0" bottom="0" percent="0" rank="0" text="" dxfId="1149">
      <formula>1</formula>
    </cfRule>
    <cfRule type="cellIs" priority="181" operator="equal" aboveAverage="0" equalAverage="0" bottom="0" percent="0" rank="0" text="" dxfId="1150">
      <formula>1</formula>
    </cfRule>
  </conditionalFormatting>
  <conditionalFormatting sqref="B11:AF11">
    <cfRule type="cellIs" priority="182" operator="greaterThan" aboveAverage="0" equalAverage="0" bottom="0" percent="0" rank="0" text="" dxfId="1151">
      <formula>1</formula>
    </cfRule>
    <cfRule type="cellIs" priority="183" operator="greaterThan" aboveAverage="0" equalAverage="0" bottom="0" percent="0" rank="0" text="" dxfId="1152">
      <formula>1</formula>
    </cfRule>
    <cfRule type="containsText" priority="184" operator="containsText" aboveAverage="0" equalAverage="0" bottom="0" percent="0" rank="0" text="1" dxfId="1153">
      <formula>NOT(ISERROR(SEARCH("1",B11)))</formula>
    </cfRule>
    <cfRule type="containsText" priority="185" operator="containsText" aboveAverage="0" equalAverage="0" bottom="0" percent="0" rank="0" text="1" dxfId="1154">
      <formula>NOT(ISERROR(SEARCH("1",B11)))</formula>
    </cfRule>
    <cfRule type="cellIs" priority="186" operator="greaterThan" aboveAverage="0" equalAverage="0" bottom="0" percent="0" rank="0" text="" dxfId="1155">
      <formula>1</formula>
    </cfRule>
    <cfRule type="containsText" priority="187" operator="containsText" aboveAverage="0" equalAverage="0" bottom="0" percent="0" rank="0" text="2" dxfId="1156">
      <formula>NOT(ISERROR(SEARCH("2",B11)))</formula>
    </cfRule>
    <cfRule type="containsText" priority="188" operator="containsText" aboveAverage="0" equalAverage="0" bottom="0" percent="0" rank="0" text="1" dxfId="1157">
      <formula>NOT(ISERROR(SEARCH("1",B11)))</formula>
    </cfRule>
    <cfRule type="cellIs" priority="189" operator="greaterThan" aboveAverage="0" equalAverage="0" bottom="0" percent="0" rank="0" text="" dxfId="1158">
      <formula>1</formula>
    </cfRule>
    <cfRule type="cellIs" priority="190" operator="equal" aboveAverage="0" equalAverage="0" bottom="0" percent="0" rank="0" text="" dxfId="1159">
      <formula>1</formula>
    </cfRule>
    <cfRule type="cellIs" priority="191" operator="greaterThan" aboveAverage="0" equalAverage="0" bottom="0" percent="0" rank="0" text="" dxfId="1160">
      <formula>1</formula>
    </cfRule>
    <cfRule type="cellIs" priority="192" operator="greaterThan" aboveAverage="0" equalAverage="0" bottom="0" percent="0" rank="0" text="" dxfId="1161">
      <formula>1</formula>
    </cfRule>
    <cfRule type="containsText" priority="193" operator="containsText" aboveAverage="0" equalAverage="0" bottom="0" percent="0" rank="0" text="1" dxfId="1162">
      <formula>NOT(ISERROR(SEARCH("1",B11)))</formula>
    </cfRule>
    <cfRule type="cellIs" priority="194" operator="greaterThan" aboveAverage="0" equalAverage="0" bottom="0" percent="0" rank="0" text="" dxfId="1163">
      <formula>1</formula>
    </cfRule>
    <cfRule type="cellIs" priority="195" operator="equal" aboveAverage="0" equalAverage="0" bottom="0" percent="0" rank="0" text="" dxfId="1164">
      <formula>1</formula>
    </cfRule>
  </conditionalFormatting>
  <conditionalFormatting sqref="B41:AF41">
    <cfRule type="cellIs" priority="196" operator="greaterThan" aboveAverage="0" equalAverage="0" bottom="0" percent="0" rank="0" text="" dxfId="1165">
      <formula>1</formula>
    </cfRule>
    <cfRule type="cellIs" priority="197" operator="greaterThan" aboveAverage="0" equalAverage="0" bottom="0" percent="0" rank="0" text="" dxfId="1166">
      <formula>1</formula>
    </cfRule>
    <cfRule type="containsText" priority="198" operator="containsText" aboveAverage="0" equalAverage="0" bottom="0" percent="0" rank="0" text="1" dxfId="1167">
      <formula>NOT(ISERROR(SEARCH("1",B41)))</formula>
    </cfRule>
    <cfRule type="containsText" priority="199" operator="containsText" aboveAverage="0" equalAverage="0" bottom="0" percent="0" rank="0" text="1" dxfId="1168">
      <formula>NOT(ISERROR(SEARCH("1",B41)))</formula>
    </cfRule>
    <cfRule type="cellIs" priority="200" operator="greaterThan" aboveAverage="0" equalAverage="0" bottom="0" percent="0" rank="0" text="" dxfId="1169">
      <formula>1</formula>
    </cfRule>
    <cfRule type="containsText" priority="201" operator="containsText" aboveAverage="0" equalAverage="0" bottom="0" percent="0" rank="0" text="2" dxfId="1170">
      <formula>NOT(ISERROR(SEARCH("2",B41)))</formula>
    </cfRule>
    <cfRule type="containsText" priority="202" operator="containsText" aboveAverage="0" equalAverage="0" bottom="0" percent="0" rank="0" text="1" dxfId="1171">
      <formula>NOT(ISERROR(SEARCH("1",B41)))</formula>
    </cfRule>
    <cfRule type="cellIs" priority="203" operator="greaterThan" aboveAverage="0" equalAverage="0" bottom="0" percent="0" rank="0" text="" dxfId="1172">
      <formula>1</formula>
    </cfRule>
    <cfRule type="cellIs" priority="204" operator="equal" aboveAverage="0" equalAverage="0" bottom="0" percent="0" rank="0" text="" dxfId="1173">
      <formula>1</formula>
    </cfRule>
    <cfRule type="cellIs" priority="205" operator="greaterThan" aboveAverage="0" equalAverage="0" bottom="0" percent="0" rank="0" text="" dxfId="1174">
      <formula>1</formula>
    </cfRule>
    <cfRule type="cellIs" priority="206" operator="greaterThan" aboveAverage="0" equalAverage="0" bottom="0" percent="0" rank="0" text="" dxfId="1175">
      <formula>1</formula>
    </cfRule>
    <cfRule type="containsText" priority="207" operator="containsText" aboveAverage="0" equalAverage="0" bottom="0" percent="0" rank="0" text="1" dxfId="1176">
      <formula>NOT(ISERROR(SEARCH("1",B41)))</formula>
    </cfRule>
  </conditionalFormatting>
  <conditionalFormatting sqref="B36:AF36">
    <cfRule type="cellIs" priority="208" operator="greaterThan" aboveAverage="0" equalAverage="0" bottom="0" percent="0" rank="0" text="" dxfId="1177">
      <formula>1</formula>
    </cfRule>
    <cfRule type="cellIs" priority="209" operator="greaterThan" aboveAverage="0" equalAverage="0" bottom="0" percent="0" rank="0" text="" dxfId="1178">
      <formula>1</formula>
    </cfRule>
    <cfRule type="containsText" priority="210" operator="containsText" aboveAverage="0" equalAverage="0" bottom="0" percent="0" rank="0" text="1" dxfId="1179">
      <formula>NOT(ISERROR(SEARCH("1",B36)))</formula>
    </cfRule>
    <cfRule type="containsText" priority="211" operator="containsText" aboveAverage="0" equalAverage="0" bottom="0" percent="0" rank="0" text="1" dxfId="1180">
      <formula>NOT(ISERROR(SEARCH("1",B36)))</formula>
    </cfRule>
    <cfRule type="cellIs" priority="212" operator="greaterThan" aboveAverage="0" equalAverage="0" bottom="0" percent="0" rank="0" text="" dxfId="1181">
      <formula>1</formula>
    </cfRule>
    <cfRule type="containsText" priority="213" operator="containsText" aboveAverage="0" equalAverage="0" bottom="0" percent="0" rank="0" text="2" dxfId="1182">
      <formula>NOT(ISERROR(SEARCH("2",B36)))</formula>
    </cfRule>
    <cfRule type="containsText" priority="214" operator="containsText" aboveAverage="0" equalAverage="0" bottom="0" percent="0" rank="0" text="1" dxfId="1183">
      <formula>NOT(ISERROR(SEARCH("1",B36)))</formula>
    </cfRule>
  </conditionalFormatting>
  <conditionalFormatting sqref="B15:AF15">
    <cfRule type="cellIs" priority="215" operator="greaterThan" aboveAverage="0" equalAverage="0" bottom="0" percent="0" rank="0" text="" dxfId="1184">
      <formula>1</formula>
    </cfRule>
    <cfRule type="cellIs" priority="216" operator="greaterThan" aboveAverage="0" equalAverage="0" bottom="0" percent="0" rank="0" text="" dxfId="1185">
      <formula>1</formula>
    </cfRule>
    <cfRule type="containsText" priority="217" operator="containsText" aboveAverage="0" equalAverage="0" bottom="0" percent="0" rank="0" text="1" dxfId="1186">
      <formula>NOT(ISERROR(SEARCH("1",B15)))</formula>
    </cfRule>
    <cfRule type="containsText" priority="218" operator="containsText" aboveAverage="0" equalAverage="0" bottom="0" percent="0" rank="0" text="1" dxfId="1187">
      <formula>NOT(ISERROR(SEARCH("1",B15)))</formula>
    </cfRule>
    <cfRule type="cellIs" priority="219" operator="greaterThan" aboveAverage="0" equalAverage="0" bottom="0" percent="0" rank="0" text="" dxfId="1188">
      <formula>1</formula>
    </cfRule>
    <cfRule type="containsText" priority="220" operator="containsText" aboveAverage="0" equalAverage="0" bottom="0" percent="0" rank="0" text="2" dxfId="1189">
      <formula>NOT(ISERROR(SEARCH("2",B15)))</formula>
    </cfRule>
    <cfRule type="containsText" priority="221" operator="containsText" aboveAverage="0" equalAverage="0" bottom="0" percent="0" rank="0" text="1" dxfId="1190">
      <formula>NOT(ISERROR(SEARCH("1",B15)))</formula>
    </cfRule>
  </conditionalFormatting>
  <conditionalFormatting sqref="B45:AF45">
    <cfRule type="cellIs" priority="222" operator="greaterThan" aboveAverage="0" equalAverage="0" bottom="0" percent="0" rank="0" text="" dxfId="1191">
      <formula>1</formula>
    </cfRule>
    <cfRule type="cellIs" priority="223" operator="greaterThan" aboveAverage="0" equalAverage="0" bottom="0" percent="0" rank="0" text="" dxfId="1192">
      <formula>1</formula>
    </cfRule>
    <cfRule type="containsText" priority="224" operator="containsText" aboveAverage="0" equalAverage="0" bottom="0" percent="0" rank="0" text="1" dxfId="1193">
      <formula>NOT(ISERROR(SEARCH("1",B45)))</formula>
    </cfRule>
    <cfRule type="containsText" priority="225" operator="containsText" aboveAverage="0" equalAverage="0" bottom="0" percent="0" rank="0" text="1" dxfId="1194">
      <formula>NOT(ISERROR(SEARCH("1",B45)))</formula>
    </cfRule>
    <cfRule type="cellIs" priority="226" operator="greaterThan" aboveAverage="0" equalAverage="0" bottom="0" percent="0" rank="0" text="" dxfId="1195">
      <formula>1</formula>
    </cfRule>
    <cfRule type="containsText" priority="227" operator="containsText" aboveAverage="0" equalAverage="0" bottom="0" percent="0" rank="0" text="2" dxfId="1196">
      <formula>NOT(ISERROR(SEARCH("2",B45)))</formula>
    </cfRule>
    <cfRule type="containsText" priority="228" operator="containsText" aboveAverage="0" equalAverage="0" bottom="0" percent="0" rank="0" text="1" dxfId="1197">
      <formula>NOT(ISERROR(SEARCH("1",B45)))</formula>
    </cfRule>
  </conditionalFormatting>
  <conditionalFormatting sqref="B38:AF38">
    <cfRule type="cellIs" priority="229" operator="greaterThan" aboveAverage="0" equalAverage="0" bottom="0" percent="0" rank="0" text="" dxfId="1198">
      <formula>1</formula>
    </cfRule>
    <cfRule type="cellIs" priority="230" operator="greaterThan" aboveAverage="0" equalAverage="0" bottom="0" percent="0" rank="0" text="" dxfId="1199">
      <formula>1</formula>
    </cfRule>
    <cfRule type="containsText" priority="231" operator="containsText" aboveAverage="0" equalAverage="0" bottom="0" percent="0" rank="0" text="1" dxfId="1200">
      <formula>NOT(ISERROR(SEARCH("1",B38)))</formula>
    </cfRule>
    <cfRule type="containsText" priority="232" operator="containsText" aboveAverage="0" equalAverage="0" bottom="0" percent="0" rank="0" text="1" dxfId="1201">
      <formula>NOT(ISERROR(SEARCH("1",B38)))</formula>
    </cfRule>
    <cfRule type="cellIs" priority="233" operator="greaterThan" aboveAverage="0" equalAverage="0" bottom="0" percent="0" rank="0" text="" dxfId="1202">
      <formula>1</formula>
    </cfRule>
    <cfRule type="containsText" priority="234" operator="containsText" aboveAverage="0" equalAverage="0" bottom="0" percent="0" rank="0" text="2" dxfId="1203">
      <formula>NOT(ISERROR(SEARCH("2",B38)))</formula>
    </cfRule>
    <cfRule type="containsText" priority="235" operator="containsText" aboveAverage="0" equalAverage="0" bottom="0" percent="0" rank="0" text="1" dxfId="1204">
      <formula>NOT(ISERROR(SEARCH("1",B38)))</formula>
    </cfRule>
  </conditionalFormatting>
  <conditionalFormatting sqref="B24:AF24">
    <cfRule type="cellIs" priority="236" operator="greaterThan" aboveAverage="0" equalAverage="0" bottom="0" percent="0" rank="0" text="" dxfId="1205">
      <formula>1</formula>
    </cfRule>
    <cfRule type="cellIs" priority="237" operator="greaterThan" aboveAverage="0" equalAverage="0" bottom="0" percent="0" rank="0" text="" dxfId="1206">
      <formula>1</formula>
    </cfRule>
    <cfRule type="containsText" priority="238" operator="containsText" aboveAverage="0" equalAverage="0" bottom="0" percent="0" rank="0" text="1" dxfId="1207">
      <formula>NOT(ISERROR(SEARCH("1",B24)))</formula>
    </cfRule>
    <cfRule type="containsText" priority="239" operator="containsText" aboveAverage="0" equalAverage="0" bottom="0" percent="0" rank="0" text="1" dxfId="1208">
      <formula>NOT(ISERROR(SEARCH("1",B24)))</formula>
    </cfRule>
    <cfRule type="cellIs" priority="240" operator="greaterThan" aboveAverage="0" equalAverage="0" bottom="0" percent="0" rank="0" text="" dxfId="1209">
      <formula>1</formula>
    </cfRule>
    <cfRule type="containsText" priority="241" operator="containsText" aboveAverage="0" equalAverage="0" bottom="0" percent="0" rank="0" text="2" dxfId="1210">
      <formula>NOT(ISERROR(SEARCH("2",B24)))</formula>
    </cfRule>
    <cfRule type="containsText" priority="242" operator="containsText" aboveAverage="0" equalAverage="0" bottom="0" percent="0" rank="0" text="1" dxfId="1211">
      <formula>NOT(ISERROR(SEARCH("1",B24)))</formula>
    </cfRule>
  </conditionalFormatting>
  <conditionalFormatting sqref="B16:AF16">
    <cfRule type="cellIs" priority="243" operator="greaterThan" aboveAverage="0" equalAverage="0" bottom="0" percent="0" rank="0" text="" dxfId="1212">
      <formula>1</formula>
    </cfRule>
    <cfRule type="cellIs" priority="244" operator="greaterThan" aboveAverage="0" equalAverage="0" bottom="0" percent="0" rank="0" text="" dxfId="1213">
      <formula>1</formula>
    </cfRule>
    <cfRule type="containsText" priority="245" operator="containsText" aboveAverage="0" equalAverage="0" bottom="0" percent="0" rank="0" text="1" dxfId="1214">
      <formula>NOT(ISERROR(SEARCH("1",B16)))</formula>
    </cfRule>
    <cfRule type="containsText" priority="246" operator="containsText" aboveAverage="0" equalAverage="0" bottom="0" percent="0" rank="0" text="1" dxfId="1215">
      <formula>NOT(ISERROR(SEARCH("1",B16)))</formula>
    </cfRule>
    <cfRule type="cellIs" priority="247" operator="greaterThan" aboveAverage="0" equalAverage="0" bottom="0" percent="0" rank="0" text="" dxfId="1216">
      <formula>1</formula>
    </cfRule>
    <cfRule type="containsText" priority="248" operator="containsText" aboveAverage="0" equalAverage="0" bottom="0" percent="0" rank="0" text="2" dxfId="1217">
      <formula>NOT(ISERROR(SEARCH("2",B16)))</formula>
    </cfRule>
    <cfRule type="containsText" priority="249" operator="containsText" aboveAverage="0" equalAverage="0" bottom="0" percent="0" rank="0" text="1" dxfId="1218">
      <formula>NOT(ISERROR(SEARCH("1",B16)))</formula>
    </cfRule>
  </conditionalFormatting>
  <conditionalFormatting sqref="B46:AF46">
    <cfRule type="cellIs" priority="250" operator="greaterThan" aboveAverage="0" equalAverage="0" bottom="0" percent="0" rank="0" text="" dxfId="1219">
      <formula>1</formula>
    </cfRule>
    <cfRule type="cellIs" priority="251" operator="greaterThan" aboveAverage="0" equalAverage="0" bottom="0" percent="0" rank="0" text="" dxfId="1220">
      <formula>1</formula>
    </cfRule>
    <cfRule type="containsText" priority="252" operator="containsText" aboveAverage="0" equalAverage="0" bottom="0" percent="0" rank="0" text="1" dxfId="1221">
      <formula>NOT(ISERROR(SEARCH("1",B46)))</formula>
    </cfRule>
    <cfRule type="containsText" priority="253" operator="containsText" aboveAverage="0" equalAverage="0" bottom="0" percent="0" rank="0" text="1" dxfId="1222">
      <formula>NOT(ISERROR(SEARCH("1",B46)))</formula>
    </cfRule>
    <cfRule type="cellIs" priority="254" operator="greaterThan" aboveAverage="0" equalAverage="0" bottom="0" percent="0" rank="0" text="" dxfId="1223">
      <formula>1</formula>
    </cfRule>
    <cfRule type="containsText" priority="255" operator="containsText" aboveAverage="0" equalAverage="0" bottom="0" percent="0" rank="0" text="2" dxfId="1224">
      <formula>NOT(ISERROR(SEARCH("2",B46)))</formula>
    </cfRule>
    <cfRule type="containsText" priority="256" operator="containsText" aboveAverage="0" equalAverage="0" bottom="0" percent="0" rank="0" text="1" dxfId="1225">
      <formula>NOT(ISERROR(SEARCH("1",B46)))</formula>
    </cfRule>
  </conditionalFormatting>
  <conditionalFormatting sqref="B43:AF43">
    <cfRule type="cellIs" priority="257" operator="greaterThan" aboveAverage="0" equalAverage="0" bottom="0" percent="0" rank="0" text="" dxfId="1226">
      <formula>1</formula>
    </cfRule>
    <cfRule type="cellIs" priority="258" operator="greaterThan" aboveAverage="0" equalAverage="0" bottom="0" percent="0" rank="0" text="" dxfId="1227">
      <formula>1</formula>
    </cfRule>
    <cfRule type="containsText" priority="259" operator="containsText" aboveAverage="0" equalAverage="0" bottom="0" percent="0" rank="0" text="1" dxfId="1228">
      <formula>NOT(ISERROR(SEARCH("1",B43)))</formula>
    </cfRule>
    <cfRule type="containsText" priority="260" operator="containsText" aboveAverage="0" equalAverage="0" bottom="0" percent="0" rank="0" text="1" dxfId="1229">
      <formula>NOT(ISERROR(SEARCH("1",B43)))</formula>
    </cfRule>
    <cfRule type="cellIs" priority="261" operator="greaterThan" aboveAverage="0" equalAverage="0" bottom="0" percent="0" rank="0" text="" dxfId="1230">
      <formula>1</formula>
    </cfRule>
    <cfRule type="containsText" priority="262" operator="containsText" aboveAverage="0" equalAverage="0" bottom="0" percent="0" rank="0" text="2" dxfId="1231">
      <formula>NOT(ISERROR(SEARCH("2",B43)))</formula>
    </cfRule>
    <cfRule type="containsText" priority="263" operator="containsText" aboveAverage="0" equalAverage="0" bottom="0" percent="0" rank="0" text="1" dxfId="1232">
      <formula>NOT(ISERROR(SEARCH("1",B43)))</formula>
    </cfRule>
  </conditionalFormatting>
  <conditionalFormatting sqref="B82:AF82">
    <cfRule type="cellIs" priority="264" operator="greaterThan" aboveAverage="0" equalAverage="0" bottom="0" percent="0" rank="0" text="" dxfId="1233">
      <formula>1</formula>
    </cfRule>
    <cfRule type="cellIs" priority="265" operator="greaterThan" aboveAverage="0" equalAverage="0" bottom="0" percent="0" rank="0" text="" dxfId="1234">
      <formula>1</formula>
    </cfRule>
    <cfRule type="containsText" priority="266" operator="containsText" aboveAverage="0" equalAverage="0" bottom="0" percent="0" rank="0" text="1" dxfId="1235">
      <formula>NOT(ISERROR(SEARCH("1",B82)))</formula>
    </cfRule>
    <cfRule type="containsText" priority="267" operator="containsText" aboveAverage="0" equalAverage="0" bottom="0" percent="0" rank="0" text="1" dxfId="1236">
      <formula>NOT(ISERROR(SEARCH("1",B82)))</formula>
    </cfRule>
    <cfRule type="cellIs" priority="268" operator="greaterThan" aboveAverage="0" equalAverage="0" bottom="0" percent="0" rank="0" text="" dxfId="1237">
      <formula>1</formula>
    </cfRule>
    <cfRule type="containsText" priority="269" operator="containsText" aboveAverage="0" equalAverage="0" bottom="0" percent="0" rank="0" text="2" dxfId="1238">
      <formula>NOT(ISERROR(SEARCH("2",B82)))</formula>
    </cfRule>
    <cfRule type="containsText" priority="270" operator="containsText" aboveAverage="0" equalAverage="0" bottom="0" percent="0" rank="0" text="1" dxfId="1239">
      <formula>NOT(ISERROR(SEARCH("1",B82)))</formula>
    </cfRule>
  </conditionalFormatting>
  <conditionalFormatting sqref="B76:AF76">
    <cfRule type="cellIs" priority="271" operator="greaterThan" aboveAverage="0" equalAverage="0" bottom="0" percent="0" rank="0" text="" dxfId="1240">
      <formula>1</formula>
    </cfRule>
    <cfRule type="cellIs" priority="272" operator="greaterThan" aboveAverage="0" equalAverage="0" bottom="0" percent="0" rank="0" text="" dxfId="1241">
      <formula>1</formula>
    </cfRule>
    <cfRule type="containsText" priority="273" operator="containsText" aboveAverage="0" equalAverage="0" bottom="0" percent="0" rank="0" text="1" dxfId="1242">
      <formula>NOT(ISERROR(SEARCH("1",B76)))</formula>
    </cfRule>
    <cfRule type="containsText" priority="274" operator="containsText" aboveAverage="0" equalAverage="0" bottom="0" percent="0" rank="0" text="1" dxfId="1243">
      <formula>NOT(ISERROR(SEARCH("1",B76)))</formula>
    </cfRule>
    <cfRule type="cellIs" priority="275" operator="greaterThan" aboveAverage="0" equalAverage="0" bottom="0" percent="0" rank="0" text="" dxfId="1244">
      <formula>1</formula>
    </cfRule>
    <cfRule type="containsText" priority="276" operator="containsText" aboveAverage="0" equalAverage="0" bottom="0" percent="0" rank="0" text="2" dxfId="1245">
      <formula>NOT(ISERROR(SEARCH("2",B76)))</formula>
    </cfRule>
    <cfRule type="containsText" priority="277" operator="containsText" aboveAverage="0" equalAverage="0" bottom="0" percent="0" rank="0" text="1" dxfId="1246">
      <formula>NOT(ISERROR(SEARCH("1",B76)))</formula>
    </cfRule>
  </conditionalFormatting>
  <conditionalFormatting sqref="B10:AF16">
    <cfRule type="cellIs" priority="278" operator="equal" aboveAverage="0" equalAverage="0" bottom="0" percent="0" rank="0" text="" dxfId="1247">
      <formula>1</formula>
    </cfRule>
    <cfRule type="cellIs" priority="279" operator="greaterThan" aboveAverage="0" equalAverage="0" bottom="0" percent="0" rank="0" text="" dxfId="1248">
      <formula>1</formula>
    </cfRule>
  </conditionalFormatting>
  <conditionalFormatting sqref="B22:AF29">
    <cfRule type="cellIs" priority="280" operator="equal" aboveAverage="0" equalAverage="0" bottom="0" percent="0" rank="0" text="" dxfId="1249">
      <formula>1</formula>
    </cfRule>
  </conditionalFormatting>
  <conditionalFormatting sqref="B92:AF116">
    <cfRule type="cellIs" priority="281" operator="equal" aboveAverage="0" equalAverage="0" bottom="0" percent="0" rank="0" text="" dxfId="1250">
      <formula>3</formula>
    </cfRule>
  </conditionalFormatting>
  <conditionalFormatting sqref="B91:AF116">
    <cfRule type="cellIs" priority="282" operator="equal" aboveAverage="0" equalAverage="0" bottom="0" percent="0" rank="0" text="" dxfId="1251">
      <formula>3</formula>
    </cfRule>
  </conditionalFormatting>
  <conditionalFormatting sqref="B23:AF23 J24:J26">
    <cfRule type="cellIs" priority="283" operator="greaterThan" aboveAverage="0" equalAverage="0" bottom="0" percent="0" rank="0" text="" dxfId="1252">
      <formula>1</formula>
    </cfRule>
  </conditionalFormatting>
  <conditionalFormatting sqref="AG22:AG23">
    <cfRule type="cellIs" priority="284" operator="greaterThan" aboveAverage="0" equalAverage="0" bottom="0" percent="0" rank="0" text="" dxfId="1253">
      <formula>12</formula>
    </cfRule>
    <cfRule type="cellIs" priority="285" operator="lessThan" aboveAverage="0" equalAverage="0" bottom="0" percent="0" rank="0" text="" dxfId="1254">
      <formula>12</formula>
    </cfRule>
    <cfRule type="cellIs" priority="286" operator="equal" aboveAverage="0" equalAverage="0" bottom="0" percent="0" rank="0" text="" dxfId="1255">
      <formula>12</formula>
    </cfRule>
  </conditionalFormatting>
  <conditionalFormatting sqref="AG44:AG46">
    <cfRule type="cellIs" priority="287" operator="greaterThan" aboveAverage="0" equalAverage="0" bottom="0" percent="0" rank="0" text="" dxfId="1256">
      <formula>16</formula>
    </cfRule>
    <cfRule type="cellIs" priority="288" operator="lessThan" aboveAverage="0" equalAverage="0" bottom="0" percent="0" rank="0" text="" dxfId="1257">
      <formula>16</formula>
    </cfRule>
    <cfRule type="cellIs" priority="289" operator="equal" aboveAverage="0" equalAverage="0" bottom="0" percent="0" rank="0" text="" dxfId="1258">
      <formula>16</formula>
    </cfRule>
  </conditionalFormatting>
  <conditionalFormatting sqref="AG36:AG42">
    <cfRule type="cellIs" priority="290" operator="greaterThan" aboveAverage="0" equalAverage="0" bottom="0" percent="0" rank="0" text="" dxfId="1259">
      <formula>16</formula>
    </cfRule>
    <cfRule type="cellIs" priority="291" operator="lessThan" aboveAverage="0" equalAverage="0" bottom="0" percent="0" rank="0" text="" dxfId="1260">
      <formula>16</formula>
    </cfRule>
    <cfRule type="cellIs" priority="292" operator="equal" aboveAverage="0" equalAverage="0" bottom="0" percent="0" rank="0" text="" dxfId="1261">
      <formula>16</formula>
    </cfRule>
  </conditionalFormatting>
  <conditionalFormatting sqref="AG25:AG29">
    <cfRule type="cellIs" priority="293" operator="greaterThan" aboveAverage="0" equalAverage="0" bottom="0" percent="0" rank="0" text="" dxfId="1262">
      <formula>12</formula>
    </cfRule>
    <cfRule type="cellIs" priority="294" operator="lessThan" aboveAverage="0" equalAverage="0" bottom="0" percent="0" rank="0" text="" dxfId="1263">
      <formula>12</formula>
    </cfRule>
    <cfRule type="cellIs" priority="295" operator="equal" aboveAverage="0" equalAverage="0" bottom="0" percent="0" rank="0" text="" dxfId="1264">
      <formula>12</formula>
    </cfRule>
  </conditionalFormatting>
  <conditionalFormatting sqref="AG43">
    <cfRule type="cellIs" priority="296" operator="greaterThan" aboveAverage="0" equalAverage="0" bottom="0" percent="0" rank="0" text="" dxfId="1265">
      <formula>0</formula>
    </cfRule>
    <cfRule type="cellIs" priority="297" operator="equal" aboveAverage="0" equalAverage="0" bottom="0" percent="0" rank="0" text="" dxfId="1266">
      <formula>0</formula>
    </cfRule>
  </conditionalFormatting>
  <conditionalFormatting sqref="AG35">
    <cfRule type="cellIs" priority="298" operator="greaterThan" aboveAverage="0" equalAverage="0" bottom="0" percent="0" rank="0" text="" dxfId="1267">
      <formula>0</formula>
    </cfRule>
    <cfRule type="cellIs" priority="299" operator="equal" aboveAverage="0" equalAverage="0" bottom="0" percent="0" rank="0" text="" dxfId="1268">
      <formula>0</formula>
    </cfRule>
  </conditionalFormatting>
  <conditionalFormatting sqref="AG24">
    <cfRule type="cellIs" priority="300" operator="greaterThan" aboveAverage="0" equalAverage="0" bottom="0" percent="0" rank="0" text="" dxfId="1269">
      <formula>0</formula>
    </cfRule>
    <cfRule type="cellIs" priority="301" operator="equal" aboveAverage="0" equalAverage="0" bottom="0" percent="0" rank="0" text="" dxfId="1270">
      <formula>0</formula>
    </cfRule>
  </conditionalFormatting>
  <conditionalFormatting sqref="V2">
    <cfRule type="containsText" priority="302" operator="containsText" aboveAverage="0" equalAverage="0" bottom="0" percent="0" rank="0" text="OK+" dxfId="1271">
      <formula>NOT(ISERROR(SEARCH("OK+",V2)))</formula>
    </cfRule>
    <cfRule type="containsText" priority="303" operator="containsText" aboveAverage="0" equalAverage="0" bottom="0" percent="0" rank="0" text="OK" dxfId="1272">
      <formula>NOT(ISERROR(SEARCH("OK",V2)))</formula>
    </cfRule>
  </conditionalFormatting>
  <conditionalFormatting sqref="X2">
    <cfRule type="containsText" priority="304" operator="containsText" aboveAverage="0" equalAverage="0" bottom="0" percent="0" rank="0" text="NO" dxfId="1273">
      <formula>NOT(ISERROR(SEARCH("NO",X2)))</formula>
    </cfRule>
  </conditionalFormatting>
  <conditionalFormatting sqref="W2">
    <cfRule type="containsText" priority="305" operator="containsText" aboveAverage="0" equalAverage="0" bottom="0" percent="0" rank="0" text="OK" dxfId="1274">
      <formula>NOT(ISERROR(SEARCH("OK",W2)))</formula>
    </cfRule>
  </conditionalFormatting>
  <conditionalFormatting sqref="AG91:AG116">
    <cfRule type="cellIs" priority="306" operator="greaterThan" aboveAverage="0" equalAverage="0" bottom="0" percent="0" rank="0" text="" dxfId="1275">
      <formula>$AI$89</formula>
    </cfRule>
    <cfRule type="cellIs" priority="307" operator="lessThan" aboveAverage="0" equalAverage="0" bottom="0" percent="0" rank="0" text="" dxfId="1276">
      <formula>$AI$89</formula>
    </cfRule>
    <cfRule type="cellIs" priority="308" operator="equal" aboveAverage="0" equalAverage="0" bottom="0" percent="0" rank="0" text="" dxfId="1277">
      <formula>$AI$89</formula>
    </cfRule>
  </conditionalFormatting>
  <conditionalFormatting sqref="AH52">
    <cfRule type="containsText" priority="309" operator="containsText" aboveAverage="0" equalAverage="0" bottom="0" percent="0" rank="0" text="NO" dxfId="1278">
      <formula>NOT(ISERROR(SEARCH("NO",AH52)))</formula>
    </cfRule>
  </conditionalFormatting>
  <conditionalFormatting sqref="V48">
    <cfRule type="containsText" priority="310" operator="containsText" aboveAverage="0" equalAverage="0" bottom="0" percent="0" rank="0" text="OK+" dxfId="1279">
      <formula>NOT(ISERROR(SEARCH("OK+",V48)))</formula>
    </cfRule>
  </conditionalFormatting>
  <conditionalFormatting sqref="W48">
    <cfRule type="containsText" priority="311" operator="containsText" aboveAverage="0" equalAverage="0" bottom="0" percent="0" rank="0" text="OK" dxfId="1280">
      <formula>NOT(ISERROR(SEARCH("OK",W48)))</formula>
    </cfRule>
  </conditionalFormatting>
  <conditionalFormatting sqref="X48">
    <cfRule type="containsText" priority="312" operator="containsText" aboveAverage="0" equalAverage="0" bottom="0" percent="0" rank="0" text="NO" dxfId="1281">
      <formula>NOT(ISERROR(SEARCH("NO",X48)))</formula>
    </cfRule>
  </conditionalFormatting>
  <conditionalFormatting sqref="AG52:AG53">
    <cfRule type="cellIs" priority="313" operator="greaterThan" aboveAverage="0" equalAverage="0" bottom="0" percent="0" rank="0" text="" dxfId="1282">
      <formula>0</formula>
    </cfRule>
    <cfRule type="cellIs" priority="314" operator="equal" aboveAverage="0" equalAverage="0" bottom="0" percent="0" rank="0" text="" dxfId="1283">
      <formula>0</formula>
    </cfRule>
  </conditionalFormatting>
  <conditionalFormatting sqref="V2">
    <cfRule type="containsText" priority="315" operator="containsText" aboveAverage="0" equalAverage="0" bottom="0" percent="0" rank="0" text="OK+" dxfId="1284">
      <formula>NOT(ISERROR(SEARCH("OK+",V2)))</formula>
    </cfRule>
    <cfRule type="containsText" priority="316" operator="containsText" aboveAverage="0" equalAverage="0" bottom="0" percent="0" rank="0" text="OK" dxfId="1285">
      <formula>NOT(ISERROR(SEARCH("OK",V2)))</formula>
    </cfRule>
  </conditionalFormatting>
  <conditionalFormatting sqref="V87">
    <cfRule type="containsText" priority="317" operator="containsText" aboveAverage="0" equalAverage="0" bottom="0" percent="0" rank="0" text="OK+" dxfId="1286">
      <formula>NOT(ISERROR(SEARCH("OK+",V87)))</formula>
    </cfRule>
  </conditionalFormatting>
  <conditionalFormatting sqref="V87">
    <cfRule type="containsText" priority="318" operator="containsText" aboveAverage="0" equalAverage="0" bottom="0" percent="0" rank="0" text="OK+" dxfId="1287">
      <formula>NOT(ISERROR(SEARCH("OK+",V87)))</formula>
    </cfRule>
  </conditionalFormatting>
  <conditionalFormatting sqref="X87">
    <cfRule type="containsText" priority="319" operator="containsText" aboveAverage="0" equalAverage="0" bottom="0" percent="0" rank="0" text="NO" dxfId="1288">
      <formula>NOT(ISERROR(SEARCH("NO",X87)))</formula>
    </cfRule>
  </conditionalFormatting>
  <conditionalFormatting sqref="X87">
    <cfRule type="containsText" priority="320" operator="containsText" aboveAverage="0" equalAverage="0" bottom="0" percent="0" rank="0" text="NO" dxfId="1289">
      <formula>NOT(ISERROR(SEARCH("NO",X87)))</formula>
    </cfRule>
  </conditionalFormatting>
  <conditionalFormatting sqref="X87">
    <cfRule type="containsText" priority="321" operator="containsText" aboveAverage="0" equalAverage="0" bottom="0" percent="0" rank="0" text="NO" dxfId="1290">
      <formula>NOT(ISERROR(SEARCH("NO",X87)))</formula>
    </cfRule>
  </conditionalFormatting>
  <conditionalFormatting sqref="X87">
    <cfRule type="containsText" priority="322" operator="containsText" aboveAverage="0" equalAverage="0" bottom="0" percent="0" rank="0" text="NO" dxfId="1291">
      <formula>NOT(ISERROR(SEARCH("NO",X87)))</formula>
    </cfRule>
  </conditionalFormatting>
  <conditionalFormatting sqref="X87">
    <cfRule type="containsText" priority="323" operator="containsText" aboveAverage="0" equalAverage="0" bottom="0" percent="0" rank="0" text="NO" dxfId="1292">
      <formula>NOT(ISERROR(SEARCH("NO",X87)))</formula>
    </cfRule>
  </conditionalFormatting>
  <conditionalFormatting sqref="X87">
    <cfRule type="containsText" priority="324" operator="containsText" aboveAverage="0" equalAverage="0" bottom="0" percent="0" rank="0" text="NO" dxfId="1293">
      <formula>NOT(ISERROR(SEARCH("NO",X87)))</formula>
    </cfRule>
  </conditionalFormatting>
  <conditionalFormatting sqref="X87">
    <cfRule type="containsText" priority="325" operator="containsText" aboveAverage="0" equalAverage="0" bottom="0" percent="0" rank="0" text="NO" dxfId="1294">
      <formula>NOT(ISERROR(SEARCH("NO",X87)))</formula>
    </cfRule>
  </conditionalFormatting>
  <conditionalFormatting sqref="X87">
    <cfRule type="containsText" priority="326" operator="containsText" aboveAverage="0" equalAverage="0" bottom="0" percent="0" rank="0" text="1" dxfId="1295">
      <formula>NOT(ISERROR(SEARCH("1",X87)))</formula>
    </cfRule>
  </conditionalFormatting>
  <conditionalFormatting sqref="W87">
    <cfRule type="containsText" priority="327" operator="containsText" aboveAverage="0" equalAverage="0" bottom="0" percent="0" rank="0" text="OK" dxfId="1296">
      <formula>NOT(ISERROR(SEARCH("OK",W87)))</formula>
    </cfRule>
  </conditionalFormatting>
  <conditionalFormatting sqref="W87">
    <cfRule type="containsText" priority="328" operator="containsText" aboveAverage="0" equalAverage="0" bottom="0" percent="0" rank="0" text="OK" dxfId="1297">
      <formula>NOT(ISERROR(SEARCH("OK",W87)))</formula>
    </cfRule>
  </conditionalFormatting>
  <conditionalFormatting sqref="W87">
    <cfRule type="containsText" priority="329" operator="containsText" aboveAverage="0" equalAverage="0" bottom="0" percent="0" rank="0" text="OK" dxfId="1298">
      <formula>NOT(ISERROR(SEARCH("OK",W87)))</formula>
    </cfRule>
  </conditionalFormatting>
  <conditionalFormatting sqref="W87">
    <cfRule type="containsText" priority="330" operator="containsText" aboveAverage="0" equalAverage="0" bottom="0" percent="0" rank="0" text="OK" dxfId="1299">
      <formula>NOT(ISERROR(SEARCH("OK",W87)))</formula>
    </cfRule>
  </conditionalFormatting>
  <conditionalFormatting sqref="W87">
    <cfRule type="containsText" priority="331" operator="containsText" aboveAverage="0" equalAverage="0" bottom="0" percent="0" rank="0" text="OK" dxfId="1300">
      <formula>NOT(ISERROR(SEARCH("OK",W87)))</formula>
    </cfRule>
  </conditionalFormatting>
  <conditionalFormatting sqref="W87">
    <cfRule type="containsText" priority="332" operator="containsText" aboveAverage="0" equalAverage="0" bottom="0" percent="0" rank="0" text="OK" dxfId="1301">
      <formula>NOT(ISERROR(SEARCH("OK",W87)))</formula>
    </cfRule>
  </conditionalFormatting>
  <conditionalFormatting sqref="W87">
    <cfRule type="containsText" priority="333" operator="containsText" aboveAverage="0" equalAverage="0" bottom="0" percent="0" rank="0" text="OK" dxfId="1302">
      <formula>NOT(ISERROR(SEARCH("OK",W87)))</formula>
    </cfRule>
  </conditionalFormatting>
  <conditionalFormatting sqref="W87">
    <cfRule type="containsText" priority="334" operator="containsText" aboveAverage="0" equalAverage="0" bottom="0" percent="0" rank="0" text="1" dxfId="1303">
      <formula>NOT(ISERROR(SEARCH("1",W87)))</formula>
    </cfRule>
  </conditionalFormatting>
  <conditionalFormatting sqref="AG60:AG85">
    <cfRule type="cellIs" priority="335" operator="greaterThan" aboveAverage="0" equalAverage="0" bottom="0" percent="0" rank="0" text="" dxfId="1304">
      <formula>2</formula>
    </cfRule>
    <cfRule type="cellIs" priority="336" operator="lessThan" aboveAverage="0" equalAverage="0" bottom="0" percent="0" rank="0" text="" dxfId="1305">
      <formula>2</formula>
    </cfRule>
    <cfRule type="cellIs" priority="337" operator="equal" aboveAverage="0" equalAverage="0" bottom="0" percent="0" rank="0" text="" dxfId="1306">
      <formula>2</formula>
    </cfRule>
  </conditionalFormatting>
  <conditionalFormatting sqref="B60:AF85">
    <cfRule type="cellIs" priority="338" operator="greaterThan" aboveAverage="0" equalAverage="0" bottom="0" percent="0" rank="0" text="" dxfId="1307">
      <formula>1</formula>
    </cfRule>
  </conditionalFormatting>
  <conditionalFormatting sqref="V56">
    <cfRule type="containsText" priority="339" operator="containsText" aboveAverage="0" equalAverage="0" bottom="0" percent="0" rank="0" text="OK+" dxfId="1308">
      <formula>NOT(ISERROR(SEARCH("OK+",V56)))</formula>
    </cfRule>
  </conditionalFormatting>
  <conditionalFormatting sqref="V56">
    <cfRule type="containsText" priority="340" operator="containsText" aboveAverage="0" equalAverage="0" bottom="0" percent="0" rank="0" text="OK+" dxfId="1309">
      <formula>NOT(ISERROR(SEARCH("OK+",V56)))</formula>
    </cfRule>
  </conditionalFormatting>
  <conditionalFormatting sqref="X56">
    <cfRule type="containsText" priority="341" operator="containsText" aboveAverage="0" equalAverage="0" bottom="0" percent="0" rank="0" text="NO" dxfId="1310">
      <formula>NOT(ISERROR(SEARCH("NO",X56)))</formula>
    </cfRule>
  </conditionalFormatting>
  <conditionalFormatting sqref="X56">
    <cfRule type="containsText" priority="342" operator="containsText" aboveAverage="0" equalAverage="0" bottom="0" percent="0" rank="0" text="NO" dxfId="1311">
      <formula>NOT(ISERROR(SEARCH("NO",X56)))</formula>
    </cfRule>
  </conditionalFormatting>
  <conditionalFormatting sqref="X56">
    <cfRule type="containsText" priority="343" operator="containsText" aboveAverage="0" equalAverage="0" bottom="0" percent="0" rank="0" text="NO" dxfId="1312">
      <formula>NOT(ISERROR(SEARCH("NO",X56)))</formula>
    </cfRule>
  </conditionalFormatting>
  <conditionalFormatting sqref="X56">
    <cfRule type="containsText" priority="344" operator="containsText" aboveAverage="0" equalAverage="0" bottom="0" percent="0" rank="0" text="NO" dxfId="1313">
      <formula>NOT(ISERROR(SEARCH("NO",X56)))</formula>
    </cfRule>
  </conditionalFormatting>
  <conditionalFormatting sqref="X56">
    <cfRule type="containsText" priority="345" operator="containsText" aboveAverage="0" equalAverage="0" bottom="0" percent="0" rank="0" text="NO" dxfId="1314">
      <formula>NOT(ISERROR(SEARCH("NO",X56)))</formula>
    </cfRule>
  </conditionalFormatting>
  <conditionalFormatting sqref="X56">
    <cfRule type="containsText" priority="346" operator="containsText" aboveAverage="0" equalAverage="0" bottom="0" percent="0" rank="0" text="NO" dxfId="1315">
      <formula>NOT(ISERROR(SEARCH("NO",X56)))</formula>
    </cfRule>
  </conditionalFormatting>
  <conditionalFormatting sqref="X56">
    <cfRule type="containsText" priority="347" operator="containsText" aboveAverage="0" equalAverage="0" bottom="0" percent="0" rank="0" text="NO" dxfId="1316">
      <formula>NOT(ISERROR(SEARCH("NO",X56)))</formula>
    </cfRule>
  </conditionalFormatting>
  <conditionalFormatting sqref="X56">
    <cfRule type="containsText" priority="348" operator="containsText" aboveAverage="0" equalAverage="0" bottom="0" percent="0" rank="0" text="1" dxfId="1317">
      <formula>NOT(ISERROR(SEARCH("1",X56)))</formula>
    </cfRule>
  </conditionalFormatting>
  <conditionalFormatting sqref="W56">
    <cfRule type="containsText" priority="349" operator="containsText" aboveAverage="0" equalAverage="0" bottom="0" percent="0" rank="0" text="OK" dxfId="1318">
      <formula>NOT(ISERROR(SEARCH("OK",W56)))</formula>
    </cfRule>
  </conditionalFormatting>
  <conditionalFormatting sqref="W56">
    <cfRule type="containsText" priority="350" operator="containsText" aboveAverage="0" equalAverage="0" bottom="0" percent="0" rank="0" text="OK" dxfId="1319">
      <formula>NOT(ISERROR(SEARCH("OK",W56)))</formula>
    </cfRule>
  </conditionalFormatting>
  <conditionalFormatting sqref="W56">
    <cfRule type="containsText" priority="351" operator="containsText" aboveAverage="0" equalAverage="0" bottom="0" percent="0" rank="0" text="OK" dxfId="1320">
      <formula>NOT(ISERROR(SEARCH("OK",W56)))</formula>
    </cfRule>
  </conditionalFormatting>
  <conditionalFormatting sqref="W56">
    <cfRule type="containsText" priority="352" operator="containsText" aboveAverage="0" equalAverage="0" bottom="0" percent="0" rank="0" text="OK" dxfId="1321">
      <formula>NOT(ISERROR(SEARCH("OK",W56)))</formula>
    </cfRule>
  </conditionalFormatting>
  <conditionalFormatting sqref="W56">
    <cfRule type="containsText" priority="353" operator="containsText" aboveAverage="0" equalAverage="0" bottom="0" percent="0" rank="0" text="OK" dxfId="1322">
      <formula>NOT(ISERROR(SEARCH("OK",W56)))</formula>
    </cfRule>
  </conditionalFormatting>
  <conditionalFormatting sqref="W56">
    <cfRule type="containsText" priority="354" operator="containsText" aboveAverage="0" equalAverage="0" bottom="0" percent="0" rank="0" text="OK" dxfId="1323">
      <formula>NOT(ISERROR(SEARCH("OK",W56)))</formula>
    </cfRule>
  </conditionalFormatting>
  <conditionalFormatting sqref="W56">
    <cfRule type="containsText" priority="355" operator="containsText" aboveAverage="0" equalAverage="0" bottom="0" percent="0" rank="0" text="OK" dxfId="1324">
      <formula>NOT(ISERROR(SEARCH("OK",W56)))</formula>
    </cfRule>
  </conditionalFormatting>
  <conditionalFormatting sqref="W56">
    <cfRule type="containsText" priority="356" operator="containsText" aboveAverage="0" equalAverage="0" bottom="0" percent="0" rank="0" text="1" dxfId="1325">
      <formula>NOT(ISERROR(SEARCH("1",W56)))</formula>
    </cfRule>
  </conditionalFormatting>
  <conditionalFormatting sqref="B51:AF54 I49:X49 B35:H49 U36:Y38 I35:X47 U40:Y46 Y35:AF49 B36:AF36">
    <cfRule type="cellIs" priority="357" operator="greaterThan" aboveAverage="0" equalAverage="0" bottom="0" percent="0" rank="0" text="" dxfId="1326">
      <formula>1</formula>
    </cfRule>
  </conditionalFormatting>
  <conditionalFormatting sqref="V31">
    <cfRule type="containsText" priority="358" operator="containsText" aboveAverage="0" equalAverage="0" bottom="0" percent="0" rank="0" text="OK+" dxfId="1327">
      <formula>NOT(ISERROR(SEARCH("OK+",V31)))</formula>
    </cfRule>
  </conditionalFormatting>
  <conditionalFormatting sqref="V31">
    <cfRule type="containsText" priority="359" operator="containsText" aboveAverage="0" equalAverage="0" bottom="0" percent="0" rank="0" text="OK+" dxfId="1328">
      <formula>NOT(ISERROR(SEARCH("OK+",V31)))</formula>
    </cfRule>
  </conditionalFormatting>
  <conditionalFormatting sqref="X31">
    <cfRule type="containsText" priority="360" operator="containsText" aboveAverage="0" equalAverage="0" bottom="0" percent="0" rank="0" text="NO" dxfId="1329">
      <formula>NOT(ISERROR(SEARCH("NO",X31)))</formula>
    </cfRule>
  </conditionalFormatting>
  <conditionalFormatting sqref="X31">
    <cfRule type="containsText" priority="361" operator="containsText" aboveAverage="0" equalAverage="0" bottom="0" percent="0" rank="0" text="NO" dxfId="1330">
      <formula>NOT(ISERROR(SEARCH("NO",X31)))</formula>
    </cfRule>
  </conditionalFormatting>
  <conditionalFormatting sqref="X31">
    <cfRule type="containsText" priority="362" operator="containsText" aboveAverage="0" equalAverage="0" bottom="0" percent="0" rank="0" text="NO" dxfId="1331">
      <formula>NOT(ISERROR(SEARCH("NO",X31)))</formula>
    </cfRule>
  </conditionalFormatting>
  <conditionalFormatting sqref="X31">
    <cfRule type="containsText" priority="363" operator="containsText" aboveAverage="0" equalAverage="0" bottom="0" percent="0" rank="0" text="NO" dxfId="1332">
      <formula>NOT(ISERROR(SEARCH("NO",X31)))</formula>
    </cfRule>
  </conditionalFormatting>
  <conditionalFormatting sqref="X31">
    <cfRule type="containsText" priority="364" operator="containsText" aboveAverage="0" equalAverage="0" bottom="0" percent="0" rank="0" text="NO" dxfId="1333">
      <formula>NOT(ISERROR(SEARCH("NO",X31)))</formula>
    </cfRule>
  </conditionalFormatting>
  <conditionalFormatting sqref="X31">
    <cfRule type="containsText" priority="365" operator="containsText" aboveAverage="0" equalAverage="0" bottom="0" percent="0" rank="0" text="NO" dxfId="1334">
      <formula>NOT(ISERROR(SEARCH("NO",X31)))</formula>
    </cfRule>
  </conditionalFormatting>
  <conditionalFormatting sqref="X31">
    <cfRule type="containsText" priority="366" operator="containsText" aboveAverage="0" equalAverage="0" bottom="0" percent="0" rank="0" text="NO" dxfId="1335">
      <formula>NOT(ISERROR(SEARCH("NO",X31)))</formula>
    </cfRule>
  </conditionalFormatting>
  <conditionalFormatting sqref="W31">
    <cfRule type="containsText" priority="367" operator="containsText" aboveAverage="0" equalAverage="0" bottom="0" percent="0" rank="0" text="OK" dxfId="1336">
      <formula>NOT(ISERROR(SEARCH("OK",W31)))</formula>
    </cfRule>
  </conditionalFormatting>
  <conditionalFormatting sqref="W31">
    <cfRule type="containsText" priority="368" operator="containsText" aboveAverage="0" equalAverage="0" bottom="0" percent="0" rank="0" text="OK" dxfId="1337">
      <formula>NOT(ISERROR(SEARCH("OK",W31)))</formula>
    </cfRule>
  </conditionalFormatting>
  <conditionalFormatting sqref="W31">
    <cfRule type="containsText" priority="369" operator="containsText" aboveAverage="0" equalAverage="0" bottom="0" percent="0" rank="0" text="OK" dxfId="1338">
      <formula>NOT(ISERROR(SEARCH("OK",W31)))</formula>
    </cfRule>
  </conditionalFormatting>
  <conditionalFormatting sqref="W31">
    <cfRule type="containsText" priority="370" operator="containsText" aboveAverage="0" equalAverage="0" bottom="0" percent="0" rank="0" text="OK" dxfId="1339">
      <formula>NOT(ISERROR(SEARCH("OK",W31)))</formula>
    </cfRule>
  </conditionalFormatting>
  <conditionalFormatting sqref="W31">
    <cfRule type="containsText" priority="371" operator="containsText" aboveAverage="0" equalAverage="0" bottom="0" percent="0" rank="0" text="OK" dxfId="1340">
      <formula>NOT(ISERROR(SEARCH("OK",W31)))</formula>
    </cfRule>
  </conditionalFormatting>
  <conditionalFormatting sqref="W31">
    <cfRule type="containsText" priority="372" operator="containsText" aboveAverage="0" equalAverage="0" bottom="0" percent="0" rank="0" text="OK" dxfId="1341">
      <formula>NOT(ISERROR(SEARCH("OK",W31)))</formula>
    </cfRule>
  </conditionalFormatting>
  <conditionalFormatting sqref="W31">
    <cfRule type="containsText" priority="373" operator="containsText" aboveAverage="0" equalAverage="0" bottom="0" percent="0" rank="0" text="OK" dxfId="1342">
      <formula>NOT(ISERROR(SEARCH("OK",W31)))</formula>
    </cfRule>
  </conditionalFormatting>
  <conditionalFormatting sqref="V18">
    <cfRule type="containsText" priority="374" operator="containsText" aboveAverage="0" equalAverage="0" bottom="0" percent="0" rank="0" text="OK+" dxfId="1343">
      <formula>NOT(ISERROR(SEARCH("OK+",V18)))</formula>
    </cfRule>
  </conditionalFormatting>
  <conditionalFormatting sqref="V18">
    <cfRule type="containsText" priority="375" operator="containsText" aboveAverage="0" equalAverage="0" bottom="0" percent="0" rank="0" text="OK+" dxfId="1344">
      <formula>NOT(ISERROR(SEARCH("OK+",V18)))</formula>
    </cfRule>
  </conditionalFormatting>
  <conditionalFormatting sqref="X18">
    <cfRule type="containsText" priority="376" operator="containsText" aboveAverage="0" equalAverage="0" bottom="0" percent="0" rank="0" text="NO" dxfId="1345">
      <formula>NOT(ISERROR(SEARCH("NO",X18)))</formula>
    </cfRule>
  </conditionalFormatting>
  <conditionalFormatting sqref="X18">
    <cfRule type="containsText" priority="377" operator="containsText" aboveAverage="0" equalAverage="0" bottom="0" percent="0" rank="0" text="NO" dxfId="1346">
      <formula>NOT(ISERROR(SEARCH("NO",X18)))</formula>
    </cfRule>
  </conditionalFormatting>
  <conditionalFormatting sqref="X18">
    <cfRule type="containsText" priority="378" operator="containsText" aboveAverage="0" equalAverage="0" bottom="0" percent="0" rank="0" text="NO" dxfId="1347">
      <formula>NOT(ISERROR(SEARCH("NO",X18)))</formula>
    </cfRule>
  </conditionalFormatting>
  <conditionalFormatting sqref="X18">
    <cfRule type="containsText" priority="379" operator="containsText" aboveAverage="0" equalAverage="0" bottom="0" percent="0" rank="0" text="NO" dxfId="1348">
      <formula>NOT(ISERROR(SEARCH("NO",X18)))</formula>
    </cfRule>
  </conditionalFormatting>
  <conditionalFormatting sqref="X18">
    <cfRule type="containsText" priority="380" operator="containsText" aboveAverage="0" equalAverage="0" bottom="0" percent="0" rank="0" text="NO" dxfId="1349">
      <formula>NOT(ISERROR(SEARCH("NO",X18)))</formula>
    </cfRule>
  </conditionalFormatting>
  <conditionalFormatting sqref="X18">
    <cfRule type="containsText" priority="381" operator="containsText" aboveAverage="0" equalAverage="0" bottom="0" percent="0" rank="0" text="NO" dxfId="1350">
      <formula>NOT(ISERROR(SEARCH("NO",X18)))</formula>
    </cfRule>
  </conditionalFormatting>
  <conditionalFormatting sqref="X18">
    <cfRule type="containsText" priority="382" operator="containsText" aboveAverage="0" equalAverage="0" bottom="0" percent="0" rank="0" text="NO" dxfId="1351">
      <formula>NOT(ISERROR(SEARCH("NO",X18)))</formula>
    </cfRule>
  </conditionalFormatting>
  <conditionalFormatting sqref="W18">
    <cfRule type="containsText" priority="383" operator="containsText" aboveAverage="0" equalAverage="0" bottom="0" percent="0" rank="0" text="OK" dxfId="1352">
      <formula>NOT(ISERROR(SEARCH("OK",W18)))</formula>
    </cfRule>
  </conditionalFormatting>
  <conditionalFormatting sqref="W18">
    <cfRule type="containsText" priority="384" operator="containsText" aboveAverage="0" equalAverage="0" bottom="0" percent="0" rank="0" text="OK" dxfId="1353">
      <formula>NOT(ISERROR(SEARCH("OK",W18)))</formula>
    </cfRule>
  </conditionalFormatting>
  <conditionalFormatting sqref="W18">
    <cfRule type="containsText" priority="385" operator="containsText" aboveAverage="0" equalAverage="0" bottom="0" percent="0" rank="0" text="OK" dxfId="1354">
      <formula>NOT(ISERROR(SEARCH("OK",W18)))</formula>
    </cfRule>
  </conditionalFormatting>
  <conditionalFormatting sqref="W18">
    <cfRule type="containsText" priority="386" operator="containsText" aboveAverage="0" equalAverage="0" bottom="0" percent="0" rank="0" text="OK" dxfId="1355">
      <formula>NOT(ISERROR(SEARCH("OK",W18)))</formula>
    </cfRule>
  </conditionalFormatting>
  <conditionalFormatting sqref="W18">
    <cfRule type="containsText" priority="387" operator="containsText" aboveAverage="0" equalAverage="0" bottom="0" percent="0" rank="0" text="OK" dxfId="1356">
      <formula>NOT(ISERROR(SEARCH("OK",W18)))</formula>
    </cfRule>
  </conditionalFormatting>
  <conditionalFormatting sqref="W18">
    <cfRule type="containsText" priority="388" operator="containsText" aboveAverage="0" equalAverage="0" bottom="0" percent="0" rank="0" text="OK" dxfId="1357">
      <formula>NOT(ISERROR(SEARCH("OK",W18)))</formula>
    </cfRule>
  </conditionalFormatting>
  <conditionalFormatting sqref="W18">
    <cfRule type="containsText" priority="389" operator="containsText" aboveAverage="0" equalAverage="0" bottom="0" percent="0" rank="0" text="OK" dxfId="1358">
      <formula>NOT(ISERROR(SEARCH("OK",W18)))</formula>
    </cfRule>
  </conditionalFormatting>
  <conditionalFormatting sqref="AG10:AG16">
    <cfRule type="cellIs" priority="390" operator="greaterThan" aboveAverage="0" equalAverage="0" bottom="0" percent="0" rank="0" text="" dxfId="1359">
      <formula>4</formula>
    </cfRule>
    <cfRule type="cellIs" priority="391" operator="lessThan" aboveAverage="0" equalAverage="0" bottom="0" percent="0" rank="0" text="" dxfId="1360">
      <formula>4</formula>
    </cfRule>
    <cfRule type="cellIs" priority="392" operator="equal" aboveAverage="0" equalAverage="0" bottom="0" percent="0" rank="0" text="" dxfId="1361">
      <formula>4</formula>
    </cfRule>
  </conditionalFormatting>
  <conditionalFormatting sqref="V6">
    <cfRule type="containsText" priority="393" operator="containsText" aboveAverage="0" equalAverage="0" bottom="0" percent="0" rank="0" text="OK+" dxfId="1362">
      <formula>NOT(ISERROR(SEARCH("OK+",V6)))</formula>
    </cfRule>
  </conditionalFormatting>
  <conditionalFormatting sqref="B60:AF85 B51:AF54 I49:X49 B35:H49 U36:Y38 I35:X47 U40:Y46 Y35:AF49 B36:AF36">
    <cfRule type="cellIs" priority="394" operator="greaterThan" aboveAverage="0" equalAverage="0" bottom="0" percent="0" rank="0" text="" dxfId="1363">
      <formula>1</formula>
    </cfRule>
    <cfRule type="containsText" priority="395" operator="containsText" aboveAverage="0" equalAverage="0" bottom="0" percent="0" rank="0" text="1" dxfId="1364">
      <formula>NOT(ISERROR(SEARCH("1",B35)))</formula>
    </cfRule>
  </conditionalFormatting>
  <conditionalFormatting sqref="X18 X31 X56 X87 X6 X2 AH54 AH91:AH116 AH10:AH51 AH60:AH85">
    <cfRule type="containsText" priority="396" operator="containsText" aboveAverage="0" equalAverage="0" bottom="0" percent="0" rank="0" text="NO" dxfId="1365">
      <formula>NOT(ISERROR(SEARCH("NO",X2)))</formula>
    </cfRule>
  </conditionalFormatting>
  <conditionalFormatting sqref="W18 W31 W56 W87 W6 W2">
    <cfRule type="containsText" priority="397" operator="containsText" aboveAverage="0" equalAverage="0" bottom="0" percent="0" rank="0" text="OK" dxfId="1366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74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G39" activeCellId="0" sqref="AG3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4.29"/>
    <col collapsed="false" customWidth="true" hidden="false" outlineLevel="0" max="3" min="3" style="0" width="4.71"/>
    <col collapsed="false" customWidth="true" hidden="false" outlineLevel="0" max="4" min="4" style="0" width="4.86"/>
    <col collapsed="false" customWidth="true" hidden="false" outlineLevel="0" max="5" min="5" style="0" width="4.29"/>
    <col collapsed="false" customWidth="true" hidden="false" outlineLevel="0" max="6" min="6" style="0" width="4.57"/>
    <col collapsed="false" customWidth="true" hidden="false" outlineLevel="0" max="7" min="7" style="0" width="4.29"/>
    <col collapsed="false" customWidth="true" hidden="false" outlineLevel="0" max="8" min="8" style="0" width="4.57"/>
    <col collapsed="false" customWidth="true" hidden="false" outlineLevel="0" max="9" min="9" style="0" width="4.14"/>
    <col collapsed="false" customWidth="true" hidden="false" outlineLevel="0" max="10" min="10" style="0" width="4.57"/>
    <col collapsed="false" customWidth="true" hidden="false" outlineLevel="0" max="11" min="11" style="0" width="4.86"/>
    <col collapsed="false" customWidth="true" hidden="false" outlineLevel="0" max="12" min="12" style="0" width="4.71"/>
    <col collapsed="false" customWidth="true" hidden="false" outlineLevel="0" max="13" min="13" style="0" width="5"/>
    <col collapsed="false" customWidth="true" hidden="false" outlineLevel="0" max="14" min="14" style="0" width="5.42"/>
    <col collapsed="false" customWidth="true" hidden="false" outlineLevel="0" max="15" min="15" style="0" width="4.29"/>
    <col collapsed="false" customWidth="true" hidden="false" outlineLevel="0" max="16" min="16" style="0" width="4.86"/>
    <col collapsed="false" customWidth="true" hidden="false" outlineLevel="0" max="17" min="17" style="0" width="5"/>
    <col collapsed="false" customWidth="true" hidden="false" outlineLevel="0" max="18" min="18" style="0" width="4.71"/>
    <col collapsed="false" customWidth="true" hidden="false" outlineLevel="0" max="19" min="19" style="0" width="4.57"/>
    <col collapsed="false" customWidth="true" hidden="false" outlineLevel="0" max="20" min="20" style="0" width="5.29"/>
    <col collapsed="false" customWidth="true" hidden="false" outlineLevel="0" max="21" min="21" style="0" width="4.42"/>
    <col collapsed="false" customWidth="true" hidden="false" outlineLevel="0" max="22" min="22" style="0" width="4.57"/>
    <col collapsed="false" customWidth="true" hidden="false" outlineLevel="0" max="23" min="23" style="0" width="4.71"/>
    <col collapsed="false" customWidth="true" hidden="false" outlineLevel="0" max="25" min="24" style="0" width="4.57"/>
    <col collapsed="false" customWidth="true" hidden="false" outlineLevel="0" max="26" min="26" style="0" width="3.71"/>
    <col collapsed="false" customWidth="true" hidden="false" outlineLevel="0" max="27" min="27" style="0" width="5"/>
    <col collapsed="false" customWidth="true" hidden="false" outlineLevel="0" max="28" min="28" style="0" width="4"/>
    <col collapsed="false" customWidth="true" hidden="false" outlineLevel="0" max="29" min="29" style="0" width="5.29"/>
    <col collapsed="false" customWidth="true" hidden="false" outlineLevel="0" max="30" min="30" style="0" width="4.29"/>
    <col collapsed="false" customWidth="true" hidden="false" outlineLevel="0" max="31" min="31" style="0" width="4.86"/>
    <col collapsed="false" customWidth="true" hidden="false" outlineLevel="0" max="32" min="32" style="0" width="4.42"/>
    <col collapsed="false" customWidth="true" hidden="false" outlineLevel="0" max="34" min="33" style="0" width="4.29"/>
    <col collapsed="false" customWidth="true" hidden="false" outlineLevel="0" max="35" min="35" style="0" width="4.57"/>
    <col collapsed="false" customWidth="true" hidden="false" outlineLevel="0" max="36" min="36" style="0" width="6.57"/>
  </cols>
  <sheetData>
    <row r="1" customFormat="false" ht="15.75" hidden="false" customHeight="false" outlineLevel="0" collapsed="false">
      <c r="A1" s="50" t="s">
        <v>172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IF(AND(OR(V6="OK+",V12="OK+",V19="OK+",V35="OK+",V55="OK+"),W2="OK"),"OK+","")</f>
        <v/>
      </c>
      <c r="W2" s="54" t="str">
        <f aca="false">IF(AND(W6="OK",W12="OK",W19="OK",W35="OK",W55="OK"),"OK","")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IF(AND(W6="OK",OR(AG10&gt;4)),"OK+","")</f>
        <v/>
      </c>
      <c r="W6" s="59" t="str">
        <f aca="false">IF(AND(AH10="OK"),"OK","")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.75" hidden="false" customHeight="false" outlineLevel="0" collapsed="false">
      <c r="A10" s="84" t="s">
        <v>173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9"/>
      <c r="AG10" s="103" t="n">
        <f aca="false">SUM(B10:AF10)</f>
        <v>0</v>
      </c>
      <c r="AH10" s="104" t="str">
        <f aca="false">IF(AG10&gt;=4,"OK","NO")</f>
        <v>NO</v>
      </c>
    </row>
    <row r="11" customFormat="false" ht="15.75" hidden="false" customHeight="false" outlineLevel="0" collapsed="false">
      <c r="A11" s="76"/>
      <c r="B11" s="5"/>
      <c r="C11" s="7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9"/>
    </row>
    <row r="12" customFormat="false" ht="15.75" hidden="false" customHeight="false" outlineLevel="0" collapsed="false">
      <c r="K12" s="57" t="s">
        <v>85</v>
      </c>
      <c r="L12" s="57"/>
      <c r="M12" s="57"/>
      <c r="N12" s="57"/>
      <c r="O12" s="57"/>
      <c r="P12" s="57"/>
      <c r="Q12" s="57"/>
      <c r="R12" s="57"/>
      <c r="S12" s="57"/>
      <c r="T12" s="57"/>
      <c r="V12" s="55" t="str">
        <f aca="false">IF(AND(W12="OK",OR(AG16&gt;12,AG17&gt;12)),"OK+","")</f>
        <v>OK+</v>
      </c>
      <c r="W12" s="78" t="str">
        <f aca="false">IF(AND(AH16="OK",AH17="OK"),"OK","")</f>
        <v>OK</v>
      </c>
      <c r="X12" s="55" t="str">
        <f aca="false">IF(OR(V12="OK+",W12="OK"),"","NO")</f>
        <v/>
      </c>
    </row>
    <row r="13" customFormat="false" ht="15" hidden="false" customHeight="false" outlineLevel="0" collapsed="false">
      <c r="E13" s="30"/>
      <c r="F13" s="30"/>
      <c r="G13" s="30"/>
      <c r="H13" s="30"/>
      <c r="I13" s="30"/>
      <c r="J13" s="30"/>
      <c r="K13" s="30"/>
      <c r="L13" s="30"/>
      <c r="M13" s="3"/>
      <c r="N13" s="3"/>
      <c r="AG13" s="30" t="s">
        <v>52</v>
      </c>
    </row>
    <row r="14" customFormat="false" ht="15" hidden="false" customHeight="false" outlineLevel="0" collapsed="false">
      <c r="A14" s="60" t="s">
        <v>53</v>
      </c>
      <c r="B14" s="61" t="n">
        <v>1</v>
      </c>
      <c r="C14" s="61" t="n">
        <v>2</v>
      </c>
      <c r="D14" s="61" t="n">
        <v>3</v>
      </c>
      <c r="E14" s="61" t="n">
        <v>4</v>
      </c>
      <c r="F14" s="61" t="n">
        <v>5</v>
      </c>
      <c r="G14" s="61" t="n">
        <v>6</v>
      </c>
      <c r="H14" s="61" t="n">
        <v>7</v>
      </c>
      <c r="I14" s="61" t="n">
        <v>8</v>
      </c>
      <c r="J14" s="61" t="n">
        <v>9</v>
      </c>
      <c r="K14" s="61" t="n">
        <v>10</v>
      </c>
      <c r="L14" s="61" t="n">
        <v>11</v>
      </c>
      <c r="M14" s="61" t="n">
        <v>12</v>
      </c>
      <c r="N14" s="61" t="n">
        <v>13</v>
      </c>
      <c r="O14" s="61" t="n">
        <v>14</v>
      </c>
      <c r="P14" s="61" t="n">
        <v>15</v>
      </c>
      <c r="Q14" s="61" t="n">
        <v>16</v>
      </c>
      <c r="R14" s="61" t="n">
        <v>17</v>
      </c>
      <c r="S14" s="61" t="n">
        <v>18</v>
      </c>
      <c r="T14" s="61" t="n">
        <v>19</v>
      </c>
      <c r="U14" s="61" t="n">
        <v>20</v>
      </c>
      <c r="V14" s="61" t="n">
        <v>21</v>
      </c>
      <c r="W14" s="61" t="n">
        <v>22</v>
      </c>
      <c r="X14" s="61" t="n">
        <v>23</v>
      </c>
      <c r="Y14" s="61" t="n">
        <v>24</v>
      </c>
      <c r="Z14" s="61" t="n">
        <v>25</v>
      </c>
      <c r="AA14" s="61" t="n">
        <v>26</v>
      </c>
      <c r="AB14" s="61" t="n">
        <v>27</v>
      </c>
      <c r="AC14" s="61" t="n">
        <v>28</v>
      </c>
      <c r="AD14" s="61" t="n">
        <v>29</v>
      </c>
      <c r="AE14" s="61" t="n">
        <v>30</v>
      </c>
      <c r="AF14" s="61" t="n">
        <v>31</v>
      </c>
      <c r="AG14" s="12"/>
      <c r="AH14" s="12"/>
    </row>
    <row r="15" customFormat="false" ht="15.75" hidden="false" customHeight="false" outlineLevel="0" collapsed="false">
      <c r="B15" s="90"/>
      <c r="E15" s="9"/>
      <c r="O15" s="30"/>
      <c r="P15" s="30"/>
    </row>
    <row r="16" customFormat="false" ht="15.75" hidden="false" customHeight="false" outlineLevel="0" collapsed="false">
      <c r="A16" s="67" t="s">
        <v>174</v>
      </c>
      <c r="B16" s="81"/>
      <c r="C16" s="81"/>
      <c r="D16" s="81" t="n">
        <v>1</v>
      </c>
      <c r="E16" s="81" t="n">
        <v>1</v>
      </c>
      <c r="F16" s="81" t="n">
        <v>1</v>
      </c>
      <c r="G16" s="81" t="n">
        <v>1</v>
      </c>
      <c r="H16" s="81" t="n">
        <v>1</v>
      </c>
      <c r="I16" s="81"/>
      <c r="J16" s="81" t="n">
        <v>1</v>
      </c>
      <c r="K16" s="81" t="n">
        <v>1</v>
      </c>
      <c r="L16" s="81" t="n">
        <v>1</v>
      </c>
      <c r="M16" s="81" t="n">
        <v>1</v>
      </c>
      <c r="N16" s="81" t="n">
        <v>1</v>
      </c>
      <c r="O16" s="81" t="n">
        <v>1</v>
      </c>
      <c r="P16" s="81"/>
      <c r="Q16" s="81" t="n">
        <v>1</v>
      </c>
      <c r="R16" s="81" t="n">
        <v>1</v>
      </c>
      <c r="S16" s="81" t="n">
        <v>1</v>
      </c>
      <c r="T16" s="81" t="n">
        <v>1</v>
      </c>
      <c r="U16" s="81" t="n">
        <v>1</v>
      </c>
      <c r="V16" s="81" t="n">
        <v>1</v>
      </c>
      <c r="W16" s="81"/>
      <c r="X16" s="81" t="n">
        <v>1</v>
      </c>
      <c r="Y16" s="81" t="n">
        <v>1</v>
      </c>
      <c r="Z16" s="81" t="n">
        <v>1</v>
      </c>
      <c r="AA16" s="81" t="n">
        <v>1</v>
      </c>
      <c r="AB16" s="81" t="n">
        <v>1</v>
      </c>
      <c r="AC16" s="81" t="n">
        <v>1</v>
      </c>
      <c r="AD16" s="81"/>
      <c r="AE16" s="81" t="n">
        <v>1</v>
      </c>
      <c r="AF16" s="81"/>
      <c r="AG16" s="70" t="n">
        <f aca="false">SUM(B16:AF16)</f>
        <v>24</v>
      </c>
      <c r="AH16" s="71" t="str">
        <f aca="false">IF(AG16&gt;=12,"OK","NO")</f>
        <v>OK</v>
      </c>
    </row>
    <row r="17" customFormat="false" ht="15.75" hidden="false" customHeight="false" outlineLevel="0" collapsed="false">
      <c r="A17" s="67" t="s">
        <v>175</v>
      </c>
      <c r="B17" s="81"/>
      <c r="C17" s="81"/>
      <c r="D17" s="81" t="n">
        <v>1</v>
      </c>
      <c r="E17" s="81" t="n">
        <v>1</v>
      </c>
      <c r="F17" s="81" t="n">
        <v>1</v>
      </c>
      <c r="G17" s="81" t="n">
        <v>1</v>
      </c>
      <c r="H17" s="81" t="n">
        <v>1</v>
      </c>
      <c r="I17" s="81"/>
      <c r="J17" s="81" t="n">
        <v>1</v>
      </c>
      <c r="K17" s="81" t="n">
        <v>1</v>
      </c>
      <c r="L17" s="81" t="n">
        <v>1</v>
      </c>
      <c r="M17" s="81" t="n">
        <v>1</v>
      </c>
      <c r="N17" s="81" t="n">
        <v>1</v>
      </c>
      <c r="O17" s="81" t="n">
        <v>1</v>
      </c>
      <c r="P17" s="81"/>
      <c r="Q17" s="81" t="n">
        <v>1</v>
      </c>
      <c r="R17" s="81" t="n">
        <v>1</v>
      </c>
      <c r="S17" s="81" t="n">
        <v>1</v>
      </c>
      <c r="T17" s="81" t="n">
        <v>1</v>
      </c>
      <c r="U17" s="81" t="n">
        <v>1</v>
      </c>
      <c r="V17" s="81" t="n">
        <v>1</v>
      </c>
      <c r="W17" s="81"/>
      <c r="X17" s="81" t="n">
        <v>1</v>
      </c>
      <c r="Y17" s="81" t="n">
        <v>1</v>
      </c>
      <c r="Z17" s="81" t="n">
        <v>1</v>
      </c>
      <c r="AA17" s="81" t="n">
        <v>1</v>
      </c>
      <c r="AB17" s="81" t="n">
        <v>1</v>
      </c>
      <c r="AC17" s="81" t="n">
        <v>1</v>
      </c>
      <c r="AD17" s="81"/>
      <c r="AE17" s="81" t="n">
        <v>1</v>
      </c>
      <c r="AF17" s="81"/>
      <c r="AG17" s="70" t="n">
        <f aca="false">SUM(B17:AF17)</f>
        <v>24</v>
      </c>
      <c r="AH17" s="75" t="str">
        <f aca="false">IF(AG17&gt;=12,"OK","NO")</f>
        <v>OK</v>
      </c>
    </row>
    <row r="18" customFormat="false" ht="15.75" hidden="false" customHeight="false" outlineLevel="0" collapsed="false">
      <c r="A18" s="76"/>
      <c r="B18" s="4"/>
      <c r="C18" s="7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4"/>
      <c r="Y18" s="5"/>
      <c r="Z18" s="5"/>
      <c r="AA18" s="5"/>
      <c r="AB18" s="5"/>
      <c r="AC18" s="5"/>
      <c r="AD18" s="5"/>
      <c r="AE18" s="5"/>
      <c r="AF18" s="5"/>
      <c r="AG18" s="19"/>
    </row>
    <row r="19" customFormat="false" ht="15.75" hidden="false" customHeight="false" outlineLevel="0" collapsed="false">
      <c r="I19" s="110" t="s">
        <v>176</v>
      </c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58" t="str">
        <f aca="false">IF(AND(W19="OK",OR(AG23&gt;24,AG24&gt;24,AG25&gt;24,AG26&gt;24,AG27&gt;24,AG28&gt;24,AG29&gt;24,AG30&gt;24,AG31&gt;24,AG32&gt;24,AG33&gt;0)),"OK+","")</f>
        <v/>
      </c>
      <c r="W19" s="59" t="str">
        <f aca="false">IF(AND(AH23="OK",AH24="OK",AH25="OK",AH26="OK",AH27="OK",AH28="OK",AH29="OK",AH30="OK",AH31="OK",AH32="OK",AH33="OK"),"OK","")</f>
        <v/>
      </c>
      <c r="X19" s="55" t="str">
        <f aca="false">IF(OR(V19="OK+",W19="OK"),"","NO")</f>
        <v>NO</v>
      </c>
    </row>
    <row r="20" customFormat="false" ht="15" hidden="false" customHeight="false" outlineLevel="0" collapsed="false">
      <c r="E20" s="30"/>
      <c r="F20" s="30"/>
      <c r="G20" s="30"/>
      <c r="H20" s="30"/>
      <c r="I20" s="30"/>
      <c r="J20" s="30"/>
      <c r="K20" s="30"/>
      <c r="L20" s="30"/>
      <c r="M20" s="3"/>
      <c r="N20" s="3"/>
      <c r="AG20" s="30" t="s">
        <v>52</v>
      </c>
    </row>
    <row r="21" customFormat="false" ht="15" hidden="false" customHeight="false" outlineLevel="0" collapsed="false">
      <c r="A21" s="60" t="s">
        <v>53</v>
      </c>
      <c r="B21" s="61" t="n">
        <v>1</v>
      </c>
      <c r="C21" s="61" t="n">
        <v>2</v>
      </c>
      <c r="D21" s="61" t="n">
        <v>3</v>
      </c>
      <c r="E21" s="61" t="n">
        <v>4</v>
      </c>
      <c r="F21" s="61" t="n">
        <v>5</v>
      </c>
      <c r="G21" s="61" t="n">
        <v>6</v>
      </c>
      <c r="H21" s="61" t="n">
        <v>7</v>
      </c>
      <c r="I21" s="61" t="n">
        <v>8</v>
      </c>
      <c r="J21" s="61" t="n">
        <v>9</v>
      </c>
      <c r="K21" s="61" t="n">
        <v>10</v>
      </c>
      <c r="L21" s="61" t="n">
        <v>11</v>
      </c>
      <c r="M21" s="61" t="n">
        <v>12</v>
      </c>
      <c r="N21" s="61" t="n">
        <v>13</v>
      </c>
      <c r="O21" s="61" t="n">
        <v>14</v>
      </c>
      <c r="P21" s="61" t="n">
        <v>15</v>
      </c>
      <c r="Q21" s="61" t="n">
        <v>16</v>
      </c>
      <c r="R21" s="61" t="n">
        <v>17</v>
      </c>
      <c r="S21" s="61" t="n">
        <v>18</v>
      </c>
      <c r="T21" s="61" t="n">
        <v>19</v>
      </c>
      <c r="U21" s="61" t="n">
        <v>20</v>
      </c>
      <c r="V21" s="61" t="n">
        <v>21</v>
      </c>
      <c r="W21" s="61" t="n">
        <v>22</v>
      </c>
      <c r="X21" s="61" t="n">
        <v>23</v>
      </c>
      <c r="Y21" s="61" t="n">
        <v>24</v>
      </c>
      <c r="Z21" s="61" t="n">
        <v>25</v>
      </c>
      <c r="AA21" s="61" t="n">
        <v>26</v>
      </c>
      <c r="AB21" s="61" t="n">
        <v>27</v>
      </c>
      <c r="AC21" s="61" t="n">
        <v>28</v>
      </c>
      <c r="AD21" s="61" t="n">
        <v>29</v>
      </c>
      <c r="AE21" s="61" t="n">
        <v>30</v>
      </c>
      <c r="AF21" s="61" t="n">
        <v>31</v>
      </c>
      <c r="AG21" s="12"/>
      <c r="AH21" s="12"/>
    </row>
    <row r="22" customFormat="false" ht="15.75" hidden="false" customHeight="false" outlineLevel="0" collapsed="false">
      <c r="B22" s="90"/>
      <c r="E22" s="9"/>
      <c r="O22" s="30"/>
      <c r="P22" s="30"/>
    </row>
    <row r="23" customFormat="false" ht="15.75" hidden="false" customHeight="false" outlineLevel="0" collapsed="false">
      <c r="A23" s="67" t="s">
        <v>82</v>
      </c>
      <c r="B23" s="81"/>
      <c r="C23" s="81"/>
      <c r="D23" s="81" t="n">
        <v>1</v>
      </c>
      <c r="E23" s="81" t="n">
        <v>1</v>
      </c>
      <c r="F23" s="81" t="n">
        <v>1</v>
      </c>
      <c r="G23" s="81" t="n">
        <v>1</v>
      </c>
      <c r="H23" s="81" t="n">
        <v>1</v>
      </c>
      <c r="I23" s="81"/>
      <c r="J23" s="81" t="n">
        <v>1</v>
      </c>
      <c r="K23" s="81" t="n">
        <v>1</v>
      </c>
      <c r="L23" s="81" t="n">
        <v>1</v>
      </c>
      <c r="M23" s="81" t="n">
        <v>1</v>
      </c>
      <c r="N23" s="81" t="n">
        <v>1</v>
      </c>
      <c r="O23" s="81" t="n">
        <v>1</v>
      </c>
      <c r="P23" s="81"/>
      <c r="Q23" s="81" t="n">
        <v>1</v>
      </c>
      <c r="R23" s="81" t="n">
        <v>1</v>
      </c>
      <c r="S23" s="81" t="n">
        <v>1</v>
      </c>
      <c r="T23" s="81" t="n">
        <v>1</v>
      </c>
      <c r="U23" s="81" t="n">
        <v>1</v>
      </c>
      <c r="V23" s="81" t="n">
        <v>1</v>
      </c>
      <c r="W23" s="81"/>
      <c r="X23" s="81" t="n">
        <v>1</v>
      </c>
      <c r="Y23" s="81" t="n">
        <v>1</v>
      </c>
      <c r="Z23" s="81" t="n">
        <v>1</v>
      </c>
      <c r="AA23" s="81" t="n">
        <v>1</v>
      </c>
      <c r="AB23" s="81" t="n">
        <v>1</v>
      </c>
      <c r="AC23" s="81" t="n">
        <v>1</v>
      </c>
      <c r="AD23" s="81"/>
      <c r="AE23" s="81" t="n">
        <v>1</v>
      </c>
      <c r="AF23" s="81"/>
      <c r="AG23" s="70" t="n">
        <f aca="false">SUM(B23:AF23)</f>
        <v>24</v>
      </c>
      <c r="AH23" s="71" t="str">
        <f aca="false">IF(AG23&gt;=24,"OK","NO")</f>
        <v>OK</v>
      </c>
    </row>
    <row r="24" customFormat="false" ht="15.75" hidden="false" customHeight="false" outlineLevel="0" collapsed="false">
      <c r="A24" s="67" t="s">
        <v>177</v>
      </c>
      <c r="B24" s="81"/>
      <c r="C24" s="81"/>
      <c r="D24" s="81" t="n">
        <v>1</v>
      </c>
      <c r="E24" s="81" t="n">
        <v>1</v>
      </c>
      <c r="F24" s="81" t="n">
        <v>1</v>
      </c>
      <c r="G24" s="81" t="n">
        <v>1</v>
      </c>
      <c r="H24" s="81" t="n">
        <v>1</v>
      </c>
      <c r="I24" s="81"/>
      <c r="J24" s="81" t="n">
        <v>1</v>
      </c>
      <c r="K24" s="81" t="n">
        <v>1</v>
      </c>
      <c r="L24" s="81" t="n">
        <v>1</v>
      </c>
      <c r="M24" s="81" t="n">
        <v>1</v>
      </c>
      <c r="N24" s="81" t="n">
        <v>1</v>
      </c>
      <c r="O24" s="81" t="n">
        <v>1</v>
      </c>
      <c r="P24" s="81"/>
      <c r="Q24" s="81" t="n">
        <v>1</v>
      </c>
      <c r="R24" s="81" t="n">
        <v>1</v>
      </c>
      <c r="S24" s="81" t="n">
        <v>1</v>
      </c>
      <c r="T24" s="81" t="n">
        <v>1</v>
      </c>
      <c r="U24" s="81" t="n">
        <v>1</v>
      </c>
      <c r="V24" s="81" t="n">
        <v>1</v>
      </c>
      <c r="W24" s="81"/>
      <c r="X24" s="81" t="n">
        <v>1</v>
      </c>
      <c r="Y24" s="81" t="n">
        <v>1</v>
      </c>
      <c r="Z24" s="81" t="n">
        <v>1</v>
      </c>
      <c r="AA24" s="81" t="n">
        <v>1</v>
      </c>
      <c r="AB24" s="81" t="n">
        <v>1</v>
      </c>
      <c r="AC24" s="81" t="n">
        <v>1</v>
      </c>
      <c r="AD24" s="81"/>
      <c r="AE24" s="81" t="n">
        <v>1</v>
      </c>
      <c r="AF24" s="81"/>
      <c r="AG24" s="70" t="n">
        <f aca="false">SUM(B24:AF24)</f>
        <v>24</v>
      </c>
      <c r="AH24" s="71" t="str">
        <f aca="false">IF(AG24&gt;=24,"OK","NO")</f>
        <v>OK</v>
      </c>
    </row>
    <row r="25" customFormat="false" ht="15.75" hidden="false" customHeight="false" outlineLevel="0" collapsed="false">
      <c r="A25" s="67" t="s">
        <v>178</v>
      </c>
      <c r="B25" s="81"/>
      <c r="C25" s="81"/>
      <c r="D25" s="81" t="n">
        <v>1</v>
      </c>
      <c r="E25" s="81" t="n">
        <v>1</v>
      </c>
      <c r="F25" s="81" t="n">
        <v>1</v>
      </c>
      <c r="G25" s="81" t="n">
        <v>1</v>
      </c>
      <c r="H25" s="81" t="n">
        <v>1</v>
      </c>
      <c r="I25" s="81"/>
      <c r="J25" s="81" t="n">
        <v>1</v>
      </c>
      <c r="K25" s="81" t="n">
        <v>1</v>
      </c>
      <c r="L25" s="81" t="n">
        <v>1</v>
      </c>
      <c r="M25" s="81" t="n">
        <v>1</v>
      </c>
      <c r="N25" s="81" t="n">
        <v>1</v>
      </c>
      <c r="O25" s="81" t="n">
        <v>1</v>
      </c>
      <c r="P25" s="81"/>
      <c r="Q25" s="81" t="n">
        <v>1</v>
      </c>
      <c r="R25" s="81" t="n">
        <v>1</v>
      </c>
      <c r="S25" s="81" t="n">
        <v>1</v>
      </c>
      <c r="T25" s="81" t="n">
        <v>1</v>
      </c>
      <c r="U25" s="81" t="n">
        <v>1</v>
      </c>
      <c r="V25" s="81" t="n">
        <v>1</v>
      </c>
      <c r="W25" s="81"/>
      <c r="X25" s="81" t="n">
        <v>1</v>
      </c>
      <c r="Y25" s="81" t="n">
        <v>1</v>
      </c>
      <c r="Z25" s="81" t="n">
        <v>1</v>
      </c>
      <c r="AA25" s="81" t="n">
        <v>1</v>
      </c>
      <c r="AB25" s="81" t="n">
        <v>1</v>
      </c>
      <c r="AC25" s="81" t="n">
        <v>1</v>
      </c>
      <c r="AD25" s="81"/>
      <c r="AE25" s="81" t="n">
        <v>1</v>
      </c>
      <c r="AF25" s="81"/>
      <c r="AG25" s="70" t="n">
        <f aca="false">SUM(B25:AF25)</f>
        <v>24</v>
      </c>
      <c r="AH25" s="71" t="str">
        <f aca="false">IF(AG25&gt;=24,"OK","NO")</f>
        <v>OK</v>
      </c>
    </row>
    <row r="26" customFormat="false" ht="15.75" hidden="false" customHeight="false" outlineLevel="0" collapsed="false">
      <c r="A26" s="67" t="s">
        <v>83</v>
      </c>
      <c r="B26" s="81"/>
      <c r="C26" s="81"/>
      <c r="D26" s="81" t="n">
        <v>1</v>
      </c>
      <c r="E26" s="81" t="n">
        <v>1</v>
      </c>
      <c r="F26" s="81" t="n">
        <v>1</v>
      </c>
      <c r="G26" s="81" t="n">
        <v>1</v>
      </c>
      <c r="H26" s="81" t="n">
        <v>1</v>
      </c>
      <c r="I26" s="81"/>
      <c r="J26" s="81" t="n">
        <v>1</v>
      </c>
      <c r="K26" s="81" t="n">
        <v>1</v>
      </c>
      <c r="L26" s="81" t="n">
        <v>1</v>
      </c>
      <c r="M26" s="81" t="n">
        <v>1</v>
      </c>
      <c r="N26" s="81" t="n">
        <v>1</v>
      </c>
      <c r="O26" s="81" t="n">
        <v>1</v>
      </c>
      <c r="P26" s="81"/>
      <c r="Q26" s="81" t="n">
        <v>1</v>
      </c>
      <c r="R26" s="81" t="n">
        <v>1</v>
      </c>
      <c r="S26" s="81" t="n">
        <v>1</v>
      </c>
      <c r="T26" s="81" t="n">
        <v>1</v>
      </c>
      <c r="U26" s="81" t="n">
        <v>1</v>
      </c>
      <c r="V26" s="81" t="n">
        <v>1</v>
      </c>
      <c r="W26" s="81"/>
      <c r="X26" s="81" t="n">
        <v>1</v>
      </c>
      <c r="Y26" s="81" t="n">
        <v>1</v>
      </c>
      <c r="Z26" s="81" t="n">
        <v>1</v>
      </c>
      <c r="AA26" s="81" t="n">
        <v>1</v>
      </c>
      <c r="AB26" s="81" t="n">
        <v>1</v>
      </c>
      <c r="AC26" s="81" t="n">
        <v>1</v>
      </c>
      <c r="AD26" s="81"/>
      <c r="AE26" s="81" t="n">
        <v>1</v>
      </c>
      <c r="AF26" s="81"/>
      <c r="AG26" s="70" t="n">
        <f aca="false">SUM(B26:AF26)</f>
        <v>24</v>
      </c>
      <c r="AH26" s="71" t="str">
        <f aca="false">IF(AG26&gt;=24,"OK","NO")</f>
        <v>OK</v>
      </c>
    </row>
    <row r="27" customFormat="false" ht="15.75" hidden="false" customHeight="false" outlineLevel="0" collapsed="false">
      <c r="A27" s="67" t="s">
        <v>179</v>
      </c>
      <c r="B27" s="81"/>
      <c r="C27" s="81"/>
      <c r="D27" s="81" t="n">
        <v>1</v>
      </c>
      <c r="E27" s="81" t="n">
        <v>1</v>
      </c>
      <c r="F27" s="81" t="n">
        <v>1</v>
      </c>
      <c r="G27" s="81" t="n">
        <v>1</v>
      </c>
      <c r="H27" s="81" t="n">
        <v>1</v>
      </c>
      <c r="I27" s="81"/>
      <c r="J27" s="81" t="n">
        <v>1</v>
      </c>
      <c r="K27" s="81" t="n">
        <v>1</v>
      </c>
      <c r="L27" s="81" t="n">
        <v>1</v>
      </c>
      <c r="M27" s="81" t="n">
        <v>1</v>
      </c>
      <c r="N27" s="81" t="n">
        <v>1</v>
      </c>
      <c r="O27" s="81" t="n">
        <v>1</v>
      </c>
      <c r="P27" s="81"/>
      <c r="Q27" s="81" t="n">
        <v>1</v>
      </c>
      <c r="R27" s="81" t="n">
        <v>1</v>
      </c>
      <c r="S27" s="81" t="n">
        <v>1</v>
      </c>
      <c r="T27" s="81" t="n">
        <v>1</v>
      </c>
      <c r="U27" s="81" t="n">
        <v>1</v>
      </c>
      <c r="V27" s="81" t="n">
        <v>1</v>
      </c>
      <c r="W27" s="81"/>
      <c r="X27" s="81" t="n">
        <v>1</v>
      </c>
      <c r="Y27" s="81" t="n">
        <v>1</v>
      </c>
      <c r="Z27" s="81" t="n">
        <v>1</v>
      </c>
      <c r="AA27" s="81" t="n">
        <v>1</v>
      </c>
      <c r="AB27" s="81" t="n">
        <v>1</v>
      </c>
      <c r="AC27" s="81" t="n">
        <v>1</v>
      </c>
      <c r="AD27" s="81"/>
      <c r="AE27" s="81" t="n">
        <v>1</v>
      </c>
      <c r="AF27" s="81"/>
      <c r="AG27" s="70" t="n">
        <f aca="false">SUM(B27:AF27)</f>
        <v>24</v>
      </c>
      <c r="AH27" s="71" t="str">
        <f aca="false">IF(AG27&gt;=24,"OK","NO")</f>
        <v>OK</v>
      </c>
    </row>
    <row r="28" customFormat="false" ht="15.75" hidden="false" customHeight="false" outlineLevel="0" collapsed="false">
      <c r="A28" s="67" t="s">
        <v>180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102"/>
      <c r="AG28" s="70" t="n">
        <f aca="false">SUM(B28:AF28)</f>
        <v>0</v>
      </c>
      <c r="AH28" s="71" t="str">
        <f aca="false">IF(AG28&gt;=24,"OK","NO")</f>
        <v>NO</v>
      </c>
    </row>
    <row r="29" customFormat="false" ht="15.75" hidden="false" customHeight="false" outlineLevel="0" collapsed="false">
      <c r="A29" s="67" t="s">
        <v>181</v>
      </c>
      <c r="B29" s="81"/>
      <c r="C29" s="81"/>
      <c r="D29" s="81" t="n">
        <v>1</v>
      </c>
      <c r="E29" s="81" t="n">
        <v>1</v>
      </c>
      <c r="F29" s="81" t="n">
        <v>1</v>
      </c>
      <c r="G29" s="81" t="n">
        <v>1</v>
      </c>
      <c r="H29" s="81" t="n">
        <v>1</v>
      </c>
      <c r="I29" s="81"/>
      <c r="J29" s="81" t="n">
        <v>1</v>
      </c>
      <c r="K29" s="81" t="n">
        <v>1</v>
      </c>
      <c r="L29" s="81" t="n">
        <v>1</v>
      </c>
      <c r="M29" s="81" t="n">
        <v>1</v>
      </c>
      <c r="N29" s="81" t="n">
        <v>1</v>
      </c>
      <c r="O29" s="81" t="n">
        <v>1</v>
      </c>
      <c r="P29" s="81"/>
      <c r="Q29" s="81" t="n">
        <v>1</v>
      </c>
      <c r="R29" s="81" t="n">
        <v>1</v>
      </c>
      <c r="S29" s="81" t="n">
        <v>1</v>
      </c>
      <c r="T29" s="81" t="n">
        <v>1</v>
      </c>
      <c r="U29" s="81" t="n">
        <v>1</v>
      </c>
      <c r="V29" s="81" t="n">
        <v>1</v>
      </c>
      <c r="W29" s="81"/>
      <c r="X29" s="81" t="n">
        <v>1</v>
      </c>
      <c r="Y29" s="81" t="n">
        <v>1</v>
      </c>
      <c r="Z29" s="81" t="n">
        <v>1</v>
      </c>
      <c r="AA29" s="81" t="n">
        <v>1</v>
      </c>
      <c r="AB29" s="81" t="n">
        <v>1</v>
      </c>
      <c r="AC29" s="81" t="n">
        <v>1</v>
      </c>
      <c r="AD29" s="81"/>
      <c r="AE29" s="81" t="n">
        <v>1</v>
      </c>
      <c r="AF29" s="81"/>
      <c r="AG29" s="70" t="n">
        <f aca="false">SUM(B29:AF29)</f>
        <v>24</v>
      </c>
      <c r="AH29" s="71" t="str">
        <f aca="false">IF(AG29&gt;=24,"OK","NO")</f>
        <v>OK</v>
      </c>
    </row>
    <row r="30" customFormat="false" ht="15.75" hidden="false" customHeight="false" outlineLevel="0" collapsed="false">
      <c r="A30" s="67" t="s">
        <v>182</v>
      </c>
      <c r="B30" s="81"/>
      <c r="C30" s="81"/>
      <c r="D30" s="81" t="n">
        <v>1</v>
      </c>
      <c r="E30" s="81" t="n">
        <v>1</v>
      </c>
      <c r="F30" s="81" t="n">
        <v>1</v>
      </c>
      <c r="G30" s="81" t="n">
        <v>1</v>
      </c>
      <c r="H30" s="81" t="n">
        <v>1</v>
      </c>
      <c r="I30" s="81"/>
      <c r="J30" s="81" t="n">
        <v>1</v>
      </c>
      <c r="K30" s="81" t="n">
        <v>1</v>
      </c>
      <c r="L30" s="81" t="n">
        <v>1</v>
      </c>
      <c r="M30" s="81" t="n">
        <v>1</v>
      </c>
      <c r="N30" s="81" t="n">
        <v>1</v>
      </c>
      <c r="O30" s="81" t="n">
        <v>1</v>
      </c>
      <c r="P30" s="81"/>
      <c r="Q30" s="81" t="n">
        <v>1</v>
      </c>
      <c r="R30" s="81" t="n">
        <v>1</v>
      </c>
      <c r="S30" s="81" t="n">
        <v>1</v>
      </c>
      <c r="T30" s="81" t="n">
        <v>1</v>
      </c>
      <c r="U30" s="81" t="n">
        <v>1</v>
      </c>
      <c r="V30" s="81" t="n">
        <v>1</v>
      </c>
      <c r="W30" s="81"/>
      <c r="X30" s="81" t="n">
        <v>1</v>
      </c>
      <c r="Y30" s="81" t="n">
        <v>1</v>
      </c>
      <c r="Z30" s="81" t="n">
        <v>1</v>
      </c>
      <c r="AA30" s="81" t="n">
        <v>1</v>
      </c>
      <c r="AB30" s="81" t="n">
        <v>1</v>
      </c>
      <c r="AC30" s="81" t="n">
        <v>1</v>
      </c>
      <c r="AD30" s="81"/>
      <c r="AE30" s="81" t="n">
        <v>1</v>
      </c>
      <c r="AF30" s="81"/>
      <c r="AG30" s="70" t="n">
        <f aca="false">SUM(B30:AF30)</f>
        <v>24</v>
      </c>
      <c r="AH30" s="71" t="str">
        <f aca="false">IF(AG30&gt;=24,"OK","NO")</f>
        <v>OK</v>
      </c>
    </row>
    <row r="31" customFormat="false" ht="15.75" hidden="false" customHeight="false" outlineLevel="0" collapsed="false">
      <c r="A31" s="67" t="s">
        <v>183</v>
      </c>
      <c r="B31" s="81"/>
      <c r="C31" s="81"/>
      <c r="D31" s="81" t="n">
        <v>1</v>
      </c>
      <c r="E31" s="81" t="n">
        <v>1</v>
      </c>
      <c r="F31" s="81" t="n">
        <v>1</v>
      </c>
      <c r="G31" s="81" t="n">
        <v>1</v>
      </c>
      <c r="H31" s="81" t="n">
        <v>1</v>
      </c>
      <c r="I31" s="81"/>
      <c r="J31" s="81" t="n">
        <v>1</v>
      </c>
      <c r="K31" s="81" t="n">
        <v>1</v>
      </c>
      <c r="L31" s="81" t="n">
        <v>1</v>
      </c>
      <c r="M31" s="81" t="n">
        <v>1</v>
      </c>
      <c r="N31" s="81" t="n">
        <v>1</v>
      </c>
      <c r="O31" s="81" t="n">
        <v>1</v>
      </c>
      <c r="P31" s="81"/>
      <c r="Q31" s="81" t="n">
        <v>1</v>
      </c>
      <c r="R31" s="81" t="n">
        <v>1</v>
      </c>
      <c r="S31" s="81" t="n">
        <v>1</v>
      </c>
      <c r="T31" s="81" t="n">
        <v>1</v>
      </c>
      <c r="U31" s="81" t="n">
        <v>1</v>
      </c>
      <c r="V31" s="81" t="n">
        <v>1</v>
      </c>
      <c r="W31" s="81"/>
      <c r="X31" s="81" t="n">
        <v>1</v>
      </c>
      <c r="Y31" s="81" t="n">
        <v>1</v>
      </c>
      <c r="Z31" s="81" t="n">
        <v>1</v>
      </c>
      <c r="AA31" s="81" t="n">
        <v>1</v>
      </c>
      <c r="AB31" s="81" t="n">
        <v>1</v>
      </c>
      <c r="AC31" s="81" t="n">
        <v>1</v>
      </c>
      <c r="AD31" s="81"/>
      <c r="AE31" s="81" t="n">
        <v>1</v>
      </c>
      <c r="AF31" s="81"/>
      <c r="AG31" s="70" t="n">
        <f aca="false">SUM(B31:AF31)</f>
        <v>24</v>
      </c>
      <c r="AH31" s="71" t="str">
        <f aca="false">IF(AG31&gt;=24,"OK","NO")</f>
        <v>OK</v>
      </c>
    </row>
    <row r="32" customFormat="false" ht="15" hidden="false" customHeight="false" outlineLevel="0" collapsed="false">
      <c r="A32" s="67" t="s">
        <v>184</v>
      </c>
      <c r="B32" s="81"/>
      <c r="C32" s="81"/>
      <c r="D32" s="81" t="n">
        <v>1</v>
      </c>
      <c r="E32" s="81" t="n">
        <v>1</v>
      </c>
      <c r="F32" s="81" t="n">
        <v>1</v>
      </c>
      <c r="G32" s="81" t="n">
        <v>1</v>
      </c>
      <c r="H32" s="81" t="n">
        <v>1</v>
      </c>
      <c r="I32" s="81"/>
      <c r="J32" s="81" t="n">
        <v>1</v>
      </c>
      <c r="K32" s="81" t="n">
        <v>1</v>
      </c>
      <c r="L32" s="81" t="n">
        <v>1</v>
      </c>
      <c r="M32" s="81" t="n">
        <v>1</v>
      </c>
      <c r="N32" s="81" t="n">
        <v>1</v>
      </c>
      <c r="O32" s="81" t="n">
        <v>1</v>
      </c>
      <c r="P32" s="81"/>
      <c r="Q32" s="81" t="n">
        <v>1</v>
      </c>
      <c r="R32" s="81" t="n">
        <v>1</v>
      </c>
      <c r="S32" s="81" t="n">
        <v>1</v>
      </c>
      <c r="T32" s="81" t="n">
        <v>1</v>
      </c>
      <c r="U32" s="81" t="n">
        <v>1</v>
      </c>
      <c r="V32" s="81" t="n">
        <v>1</v>
      </c>
      <c r="W32" s="81"/>
      <c r="X32" s="81" t="n">
        <v>1</v>
      </c>
      <c r="Y32" s="81" t="n">
        <v>1</v>
      </c>
      <c r="Z32" s="81" t="n">
        <v>1</v>
      </c>
      <c r="AA32" s="81" t="n">
        <v>1</v>
      </c>
      <c r="AB32" s="81" t="n">
        <v>1</v>
      </c>
      <c r="AC32" s="81" t="n">
        <v>1</v>
      </c>
      <c r="AD32" s="81"/>
      <c r="AE32" s="81" t="n">
        <v>1</v>
      </c>
      <c r="AF32" s="81"/>
      <c r="AG32" s="70" t="n">
        <f aca="false">SUM(B32:AF32)</f>
        <v>24</v>
      </c>
      <c r="AH32" s="71" t="str">
        <f aca="false">IF(AG32&gt;=24,"OK","NO")</f>
        <v>OK</v>
      </c>
    </row>
    <row r="33" customFormat="false" ht="15.75" hidden="false" customHeight="false" outlineLevel="0" collapsed="false">
      <c r="A33" s="67" t="s">
        <v>185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102"/>
      <c r="AG33" s="74" t="n">
        <f aca="false">SUM(B33:AF33)</f>
        <v>0</v>
      </c>
      <c r="AH33" s="75" t="str">
        <f aca="false">IF(AG33&gt;=0,"OK","NO")</f>
        <v>OK</v>
      </c>
    </row>
    <row r="34" customFormat="false" ht="15.75" hidden="false" customHeight="false" outlineLevel="0" collapsed="false">
      <c r="A34" s="76"/>
      <c r="C34" s="83"/>
    </row>
    <row r="35" customFormat="false" ht="15.75" hidden="false" customHeight="false" outlineLevel="0" collapsed="false">
      <c r="K35" s="57" t="s">
        <v>65</v>
      </c>
      <c r="L35" s="57"/>
      <c r="M35" s="57"/>
      <c r="N35" s="57"/>
      <c r="O35" s="57"/>
      <c r="P35" s="57"/>
      <c r="Q35" s="57"/>
      <c r="R35" s="57"/>
      <c r="S35" s="57"/>
      <c r="T35" s="57"/>
      <c r="V35" s="58" t="str">
        <f aca="false">IF(AND(W35="OK",OR(AG39&gt;2,AG40&gt;2,AG41&gt;2,AG42&gt;2,AG43&gt;2,AG44&gt;2,AG45&gt;2,AG46&gt;2,AG47&gt;2,AG48&gt;2,AG49&gt;2,AG50&gt;2,AG51&gt;2,AG52&gt;0)),"OK+","")</f>
        <v/>
      </c>
      <c r="W35" s="59" t="str">
        <f aca="false">IF(AND(AH39="OK",AH40="OK",AH41="OK",AH42="OK",AH43="OK",AH44="OK",AH45="OK",AH46="OK",AH47="OK",AH48="OK",AH49="OK",AH50="OK",AH51="OK",AH52="OK"),"OK","")</f>
        <v/>
      </c>
      <c r="X35" s="55" t="str">
        <f aca="false">IF(OR(V35="OK+",W35="OK"),"","NO")</f>
        <v>NO</v>
      </c>
    </row>
    <row r="36" customFormat="false" ht="15" hidden="false" customHeight="false" outlineLevel="0" collapsed="false">
      <c r="E36" s="30"/>
      <c r="F36" s="30"/>
      <c r="G36" s="30"/>
      <c r="H36" s="30"/>
      <c r="I36" s="30"/>
      <c r="J36" s="30"/>
      <c r="K36" s="30"/>
      <c r="L36" s="30"/>
      <c r="M36" s="3"/>
      <c r="N36" s="3"/>
    </row>
    <row r="37" customFormat="false" ht="15" hidden="false" customHeight="false" outlineLevel="0" collapsed="false">
      <c r="A37" s="60" t="s">
        <v>53</v>
      </c>
      <c r="B37" s="61" t="n">
        <v>1</v>
      </c>
      <c r="C37" s="61" t="n">
        <v>2</v>
      </c>
      <c r="D37" s="61" t="n">
        <v>3</v>
      </c>
      <c r="E37" s="61" t="n">
        <v>4</v>
      </c>
      <c r="F37" s="61" t="n">
        <v>5</v>
      </c>
      <c r="G37" s="61" t="n">
        <v>6</v>
      </c>
      <c r="H37" s="61" t="n">
        <v>7</v>
      </c>
      <c r="I37" s="61" t="n">
        <v>8</v>
      </c>
      <c r="J37" s="61" t="n">
        <v>9</v>
      </c>
      <c r="K37" s="61" t="n">
        <v>10</v>
      </c>
      <c r="L37" s="61" t="n">
        <v>11</v>
      </c>
      <c r="M37" s="61" t="n">
        <v>12</v>
      </c>
      <c r="N37" s="61" t="n">
        <v>13</v>
      </c>
      <c r="O37" s="61" t="n">
        <v>14</v>
      </c>
      <c r="P37" s="61" t="n">
        <v>15</v>
      </c>
      <c r="Q37" s="61" t="n">
        <v>16</v>
      </c>
      <c r="R37" s="61" t="n">
        <v>17</v>
      </c>
      <c r="S37" s="61" t="n">
        <v>18</v>
      </c>
      <c r="T37" s="61" t="n">
        <v>19</v>
      </c>
      <c r="U37" s="61" t="n">
        <v>20</v>
      </c>
      <c r="V37" s="61" t="n">
        <v>21</v>
      </c>
      <c r="W37" s="61" t="n">
        <v>22</v>
      </c>
      <c r="X37" s="61" t="n">
        <v>23</v>
      </c>
      <c r="Y37" s="61" t="n">
        <v>24</v>
      </c>
      <c r="Z37" s="61" t="n">
        <v>25</v>
      </c>
      <c r="AA37" s="61" t="n">
        <v>26</v>
      </c>
      <c r="AB37" s="61" t="n">
        <v>27</v>
      </c>
      <c r="AC37" s="61" t="n">
        <v>28</v>
      </c>
      <c r="AD37" s="61" t="n">
        <v>29</v>
      </c>
      <c r="AE37" s="61" t="n">
        <v>30</v>
      </c>
      <c r="AF37" s="61" t="n">
        <v>31</v>
      </c>
    </row>
    <row r="38" customFormat="false" ht="15.75" hidden="false" customHeight="false" outlineLevel="0" collapsed="false">
      <c r="B38" s="90"/>
      <c r="E38" s="9"/>
      <c r="O38" s="30"/>
      <c r="P38" s="30"/>
    </row>
    <row r="39" customFormat="false" ht="15.75" hidden="false" customHeight="false" outlineLevel="0" collapsed="false">
      <c r="A39" s="84" t="s">
        <v>173</v>
      </c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5"/>
      <c r="AG39" s="86" t="n">
        <f aca="false">SUM(B39:AF39)</f>
        <v>0</v>
      </c>
      <c r="AH39" s="71" t="str">
        <f aca="false">IF(AG39&gt;=2,"OK","NO")</f>
        <v>NO</v>
      </c>
    </row>
    <row r="40" customFormat="false" ht="15.75" hidden="false" customHeight="false" outlineLevel="0" collapsed="false">
      <c r="A40" s="67" t="s">
        <v>186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5"/>
      <c r="AG40" s="88" t="n">
        <f aca="false">SUM(B40:AF40)</f>
        <v>0</v>
      </c>
      <c r="AH40" s="71" t="str">
        <f aca="false">IF(AG40&gt;=2,"OK","NO")</f>
        <v>NO</v>
      </c>
    </row>
    <row r="41" customFormat="false" ht="15.75" hidden="false" customHeight="false" outlineLevel="0" collapsed="false">
      <c r="A41" s="67" t="s">
        <v>87</v>
      </c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5"/>
      <c r="AG41" s="88" t="n">
        <f aca="false">SUM(B41:AF41)</f>
        <v>0</v>
      </c>
      <c r="AH41" s="71" t="str">
        <f aca="false">IF(AG41&gt;=2,"OK","NO")</f>
        <v>NO</v>
      </c>
    </row>
    <row r="42" customFormat="false" ht="15.75" hidden="false" customHeight="false" outlineLevel="0" collapsed="false">
      <c r="A42" s="67" t="s">
        <v>153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5"/>
      <c r="AG42" s="88" t="n">
        <f aca="false">SUM(B42:AF42)</f>
        <v>0</v>
      </c>
      <c r="AH42" s="71" t="str">
        <f aca="false">IF(AG42&gt;=2,"OK","NO")</f>
        <v>NO</v>
      </c>
    </row>
    <row r="43" customFormat="false" ht="15.75" hidden="false" customHeight="false" outlineLevel="0" collapsed="false">
      <c r="A43" s="67" t="s">
        <v>178</v>
      </c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5"/>
      <c r="AG43" s="88" t="n">
        <f aca="false">SUM(B43:AF43)</f>
        <v>0</v>
      </c>
      <c r="AH43" s="71" t="str">
        <f aca="false">IF(AG43&gt;=2,"OK","NO")</f>
        <v>NO</v>
      </c>
    </row>
    <row r="44" customFormat="false" ht="15.75" hidden="false" customHeight="false" outlineLevel="0" collapsed="false">
      <c r="A44" s="67" t="s">
        <v>187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5"/>
      <c r="AG44" s="88" t="n">
        <f aca="false">SUM(B44:AF44)</f>
        <v>0</v>
      </c>
      <c r="AH44" s="71" t="str">
        <f aca="false">IF(AG44&gt;=2,"OK","NO")</f>
        <v>NO</v>
      </c>
    </row>
    <row r="45" customFormat="false" ht="15.75" hidden="false" customHeight="false" outlineLevel="0" collapsed="false">
      <c r="A45" s="67" t="s">
        <v>159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5"/>
      <c r="AG45" s="88" t="n">
        <f aca="false">SUM(B45:AF45)</f>
        <v>0</v>
      </c>
      <c r="AH45" s="71" t="str">
        <f aca="false">IF(AG45&gt;=2,"OK","NO")</f>
        <v>NO</v>
      </c>
    </row>
    <row r="46" customFormat="false" ht="15.75" hidden="false" customHeight="false" outlineLevel="0" collapsed="false">
      <c r="A46" s="67" t="s">
        <v>188</v>
      </c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5"/>
      <c r="AG46" s="88" t="n">
        <f aca="false">SUM(B46:AF46)</f>
        <v>0</v>
      </c>
      <c r="AH46" s="71" t="str">
        <f aca="false">IF(AG46&gt;=2,"OK","NO")</f>
        <v>NO</v>
      </c>
    </row>
    <row r="47" customFormat="false" ht="15.75" hidden="false" customHeight="false" outlineLevel="0" collapsed="false">
      <c r="A47" s="67" t="s">
        <v>180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5"/>
      <c r="AG47" s="88" t="n">
        <f aca="false">SUM(B47:AF47)</f>
        <v>0</v>
      </c>
      <c r="AH47" s="71" t="str">
        <f aca="false">IF(AG47&gt;=2,"OK","NO")</f>
        <v>NO</v>
      </c>
    </row>
    <row r="48" customFormat="false" ht="15.75" hidden="false" customHeight="false" outlineLevel="0" collapsed="false">
      <c r="A48" s="67" t="s">
        <v>181</v>
      </c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8" t="n">
        <f aca="false">SUM(B48:AF48)</f>
        <v>0</v>
      </c>
      <c r="AH48" s="71" t="str">
        <f aca="false">IF(AG48&gt;=2,"OK","NO")</f>
        <v>NO</v>
      </c>
    </row>
    <row r="49" customFormat="false" ht="15.75" hidden="false" customHeight="false" outlineLevel="0" collapsed="false">
      <c r="A49" s="67" t="s">
        <v>162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5"/>
      <c r="AG49" s="88" t="n">
        <f aca="false">SUM(B49:AF49)</f>
        <v>0</v>
      </c>
      <c r="AH49" s="71" t="str">
        <f aca="false">IF(AG49&gt;=2,"OK","NO")</f>
        <v>NO</v>
      </c>
    </row>
    <row r="50" customFormat="false" ht="15.75" hidden="false" customHeight="false" outlineLevel="0" collapsed="false">
      <c r="A50" s="67" t="s">
        <v>164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8" t="n">
        <f aca="false">SUM(B50:AF50)</f>
        <v>0</v>
      </c>
      <c r="AH50" s="71" t="str">
        <f aca="false">IF(AG50&gt;=2,"OK","NO")</f>
        <v>NO</v>
      </c>
    </row>
    <row r="51" customFormat="false" ht="15" hidden="false" customHeight="false" outlineLevel="0" collapsed="false">
      <c r="A51" s="67" t="s">
        <v>184</v>
      </c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5"/>
      <c r="AG51" s="88" t="n">
        <f aca="false">SUM(B51:AF51)</f>
        <v>0</v>
      </c>
      <c r="AH51" s="71" t="str">
        <f aca="false">IF(AG51&gt;=2,"OK","NO")</f>
        <v>NO</v>
      </c>
    </row>
    <row r="52" customFormat="false" ht="15.75" hidden="false" customHeight="false" outlineLevel="0" collapsed="false">
      <c r="A52" s="67" t="s">
        <v>189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5"/>
      <c r="AG52" s="120" t="n">
        <f aca="false">SUM(B52:AF52)</f>
        <v>0</v>
      </c>
      <c r="AH52" s="75" t="str">
        <f aca="false">IF(AG52&gt;=0,"OK","NO")</f>
        <v>OK</v>
      </c>
    </row>
    <row r="53" customFormat="false" ht="15" hidden="false" customHeight="false" outlineLevel="0" collapsed="false">
      <c r="A53" s="76"/>
    </row>
    <row r="54" customFormat="false" ht="15.75" hidden="false" customHeight="false" outlineLevel="0" collapsed="false">
      <c r="A54" s="76"/>
    </row>
    <row r="55" customFormat="false" ht="15.75" hidden="false" customHeight="false" outlineLevel="0" collapsed="false">
      <c r="A55" s="76"/>
      <c r="K55" s="57" t="s">
        <v>94</v>
      </c>
      <c r="L55" s="57"/>
      <c r="M55" s="57"/>
      <c r="N55" s="57"/>
      <c r="O55" s="57"/>
      <c r="P55" s="57"/>
      <c r="Q55" s="57"/>
      <c r="R55" s="57"/>
      <c r="S55" s="57"/>
      <c r="T55" s="57"/>
      <c r="V55" s="58" t="str">
        <f aca="false">IF(AND(W55="OK",OR(AG59&gt;$AI$57,AG60&gt;$AI$57,AG61&gt;$AI$57,AG62&gt;$AI$57,AG63&gt;$AI$57,AG64&gt;$AI$57,AG65&gt;$AI$57,AG66&gt;$AI$57,AG67&gt;$AI$57,AG68&gt;$AI$57,AG69&gt;$AI$57,AG70&gt;$AI$57,AG71&gt;$AI$57,AG72&gt;$AI$57)),"OK+","")</f>
        <v/>
      </c>
      <c r="W55" s="59" t="str">
        <f aca="false">IF(AND(AH59="OK",AH60="OK",AH61="OK",AH62="OK",AH63="OK",AH64="OK",AH65="OK",AH66="OK",AH67="OK",AH68="OK",AH69="OK",AH70="OK",AH71="OK",AH72="OK"),"OK","")</f>
        <v/>
      </c>
      <c r="X55" s="55" t="str">
        <f aca="false">IF(OR(V55="OK+",W55="OK"),"","NO")</f>
        <v>NO</v>
      </c>
    </row>
    <row r="56" customFormat="false" ht="15" hidden="false" customHeight="false" outlineLevel="0" collapsed="false">
      <c r="E56" s="30"/>
      <c r="F56" s="30"/>
      <c r="G56" s="30"/>
      <c r="H56" s="30"/>
      <c r="I56" s="30"/>
      <c r="J56" s="30"/>
      <c r="K56" s="30"/>
      <c r="L56" s="30"/>
      <c r="M56" s="3"/>
      <c r="N56" s="3"/>
      <c r="AG56" s="30" t="s">
        <v>52</v>
      </c>
    </row>
    <row r="57" customFormat="false" ht="15" hidden="false" customHeight="false" outlineLevel="0" collapsed="false">
      <c r="A57" s="60" t="s">
        <v>53</v>
      </c>
      <c r="B57" s="118" t="n">
        <v>1</v>
      </c>
      <c r="C57" s="61" t="n">
        <v>2</v>
      </c>
      <c r="D57" s="61" t="n">
        <v>3</v>
      </c>
      <c r="E57" s="61" t="n">
        <v>4</v>
      </c>
      <c r="F57" s="61" t="n">
        <v>5</v>
      </c>
      <c r="G57" s="61" t="n">
        <v>6</v>
      </c>
      <c r="H57" s="61" t="n">
        <v>7</v>
      </c>
      <c r="I57" s="61" t="n">
        <v>8</v>
      </c>
      <c r="J57" s="61" t="n">
        <v>9</v>
      </c>
      <c r="K57" s="61" t="n">
        <v>10</v>
      </c>
      <c r="L57" s="61" t="n">
        <v>11</v>
      </c>
      <c r="M57" s="61" t="n">
        <v>12</v>
      </c>
      <c r="N57" s="61" t="n">
        <v>13</v>
      </c>
      <c r="O57" s="61" t="n">
        <v>14</v>
      </c>
      <c r="P57" s="61" t="n">
        <v>15</v>
      </c>
      <c r="Q57" s="61" t="n">
        <v>16</v>
      </c>
      <c r="R57" s="61" t="n">
        <v>17</v>
      </c>
      <c r="S57" s="61" t="n">
        <v>18</v>
      </c>
      <c r="T57" s="61" t="n">
        <v>19</v>
      </c>
      <c r="U57" s="61" t="n">
        <v>20</v>
      </c>
      <c r="V57" s="61" t="n">
        <v>21</v>
      </c>
      <c r="W57" s="61" t="n">
        <v>22</v>
      </c>
      <c r="X57" s="61" t="n">
        <v>23</v>
      </c>
      <c r="Y57" s="61" t="n">
        <v>24</v>
      </c>
      <c r="Z57" s="61" t="n">
        <v>25</v>
      </c>
      <c r="AA57" s="61" t="n">
        <v>26</v>
      </c>
      <c r="AB57" s="61" t="n">
        <v>27</v>
      </c>
      <c r="AC57" s="61" t="n">
        <v>28</v>
      </c>
      <c r="AD57" s="61" t="n">
        <v>29</v>
      </c>
      <c r="AE57" s="61" t="n">
        <v>30</v>
      </c>
      <c r="AF57" s="61" t="n">
        <v>31</v>
      </c>
      <c r="AG57" s="12"/>
      <c r="AH57" s="12"/>
      <c r="AI57" s="96" t="n">
        <f aca="false">'QUADRO GENERALE'!L13*3</f>
        <v>87</v>
      </c>
    </row>
    <row r="58" customFormat="false" ht="15.75" hidden="false" customHeight="false" outlineLevel="0" collapsed="false">
      <c r="B58" s="90"/>
      <c r="E58" s="9"/>
      <c r="O58" s="30"/>
      <c r="P58" s="30"/>
    </row>
    <row r="59" customFormat="false" ht="15.75" hidden="false" customHeight="false" outlineLevel="0" collapsed="false">
      <c r="A59" s="84" t="s">
        <v>173</v>
      </c>
      <c r="B59" s="97" t="n">
        <v>2</v>
      </c>
      <c r="C59" s="98" t="n">
        <v>1</v>
      </c>
      <c r="D59" s="98" t="n">
        <v>2</v>
      </c>
      <c r="E59" s="98" t="n">
        <v>2</v>
      </c>
      <c r="F59" s="98" t="n">
        <v>3</v>
      </c>
      <c r="G59" s="98" t="n">
        <v>2</v>
      </c>
      <c r="H59" s="98" t="n">
        <v>2</v>
      </c>
      <c r="I59" s="99" t="n">
        <v>2</v>
      </c>
      <c r="J59" s="99" t="n">
        <v>2</v>
      </c>
      <c r="K59" s="99" t="n">
        <v>2</v>
      </c>
      <c r="L59" s="99" t="n">
        <v>3</v>
      </c>
      <c r="M59" s="99" t="n">
        <v>3</v>
      </c>
      <c r="N59" s="99" t="n">
        <v>3</v>
      </c>
      <c r="O59" s="99" t="n">
        <v>3</v>
      </c>
      <c r="P59" s="99" t="n">
        <v>3</v>
      </c>
      <c r="Q59" s="99" t="n">
        <v>3</v>
      </c>
      <c r="R59" s="99" t="n">
        <v>3</v>
      </c>
      <c r="S59" s="99" t="n">
        <v>3</v>
      </c>
      <c r="T59" s="99" t="n">
        <v>3</v>
      </c>
      <c r="U59" s="99" t="n">
        <v>3</v>
      </c>
      <c r="V59" s="99" t="n">
        <v>3</v>
      </c>
      <c r="W59" s="99" t="n">
        <v>3</v>
      </c>
      <c r="X59" s="99" t="n">
        <v>3</v>
      </c>
      <c r="Y59" s="99" t="n">
        <v>3</v>
      </c>
      <c r="Z59" s="99" t="n">
        <v>3</v>
      </c>
      <c r="AA59" s="99" t="n">
        <v>3</v>
      </c>
      <c r="AB59" s="99" t="n">
        <v>3</v>
      </c>
      <c r="AC59" s="99" t="n">
        <v>3</v>
      </c>
      <c r="AD59" s="99" t="n">
        <v>3</v>
      </c>
      <c r="AE59" s="99" t="n">
        <v>3</v>
      </c>
      <c r="AF59" s="99"/>
      <c r="AG59" s="70" t="n">
        <f aca="false">SUM(B59:AF59)</f>
        <v>80</v>
      </c>
      <c r="AH59" s="71" t="str">
        <f aca="false">IF(AG59&gt;=$AI$57,"OK","NO")</f>
        <v>NO</v>
      </c>
    </row>
    <row r="60" customFormat="false" ht="15.75" hidden="false" customHeight="false" outlineLevel="0" collapsed="false">
      <c r="A60" s="67" t="s">
        <v>186</v>
      </c>
      <c r="B60" s="97" t="n">
        <v>2</v>
      </c>
      <c r="C60" s="98" t="n">
        <v>1</v>
      </c>
      <c r="D60" s="98" t="n">
        <v>2</v>
      </c>
      <c r="E60" s="98" t="n">
        <v>2</v>
      </c>
      <c r="F60" s="98" t="n">
        <v>3</v>
      </c>
      <c r="G60" s="98" t="n">
        <v>2</v>
      </c>
      <c r="H60" s="98" t="n">
        <v>2</v>
      </c>
      <c r="I60" s="99" t="n">
        <v>2</v>
      </c>
      <c r="J60" s="99" t="n">
        <v>2</v>
      </c>
      <c r="K60" s="99" t="n">
        <v>2</v>
      </c>
      <c r="L60" s="99" t="n">
        <v>3</v>
      </c>
      <c r="M60" s="99" t="n">
        <v>3</v>
      </c>
      <c r="N60" s="99" t="n">
        <v>3</v>
      </c>
      <c r="O60" s="99" t="n">
        <v>3</v>
      </c>
      <c r="P60" s="99" t="n">
        <v>3</v>
      </c>
      <c r="Q60" s="99" t="n">
        <v>3</v>
      </c>
      <c r="R60" s="99" t="n">
        <v>3</v>
      </c>
      <c r="S60" s="99" t="n">
        <v>3</v>
      </c>
      <c r="T60" s="99" t="n">
        <v>3</v>
      </c>
      <c r="U60" s="99" t="n">
        <v>3</v>
      </c>
      <c r="V60" s="99" t="n">
        <v>3</v>
      </c>
      <c r="W60" s="99" t="n">
        <v>3</v>
      </c>
      <c r="X60" s="99" t="n">
        <v>3</v>
      </c>
      <c r="Y60" s="99" t="n">
        <v>3</v>
      </c>
      <c r="Z60" s="99" t="n">
        <v>3</v>
      </c>
      <c r="AA60" s="99" t="n">
        <v>3</v>
      </c>
      <c r="AB60" s="99" t="n">
        <v>3</v>
      </c>
      <c r="AC60" s="99" t="n">
        <v>3</v>
      </c>
      <c r="AD60" s="99" t="n">
        <v>3</v>
      </c>
      <c r="AE60" s="99" t="n">
        <v>3</v>
      </c>
      <c r="AF60" s="99"/>
      <c r="AG60" s="70" t="n">
        <f aca="false">SUM(B60:AF60)</f>
        <v>80</v>
      </c>
      <c r="AH60" s="71" t="str">
        <f aca="false">IF(AG60&gt;=$AI$57,"OK","NO")</f>
        <v>NO</v>
      </c>
    </row>
    <row r="61" customFormat="false" ht="15.75" hidden="false" customHeight="false" outlineLevel="0" collapsed="false">
      <c r="A61" s="67" t="s">
        <v>87</v>
      </c>
      <c r="B61" s="97" t="n">
        <v>2</v>
      </c>
      <c r="C61" s="98" t="n">
        <v>1</v>
      </c>
      <c r="D61" s="98" t="n">
        <v>2</v>
      </c>
      <c r="E61" s="98" t="n">
        <v>2</v>
      </c>
      <c r="F61" s="98" t="n">
        <v>3</v>
      </c>
      <c r="G61" s="98" t="n">
        <v>2</v>
      </c>
      <c r="H61" s="98" t="n">
        <v>2</v>
      </c>
      <c r="I61" s="99" t="n">
        <v>2</v>
      </c>
      <c r="J61" s="99" t="n">
        <v>2</v>
      </c>
      <c r="K61" s="99" t="n">
        <v>2</v>
      </c>
      <c r="L61" s="99" t="n">
        <v>3</v>
      </c>
      <c r="M61" s="99" t="n">
        <v>3</v>
      </c>
      <c r="N61" s="99" t="n">
        <v>3</v>
      </c>
      <c r="O61" s="99" t="n">
        <v>3</v>
      </c>
      <c r="P61" s="99" t="n">
        <v>3</v>
      </c>
      <c r="Q61" s="99" t="n">
        <v>3</v>
      </c>
      <c r="R61" s="99" t="n">
        <v>3</v>
      </c>
      <c r="S61" s="99" t="n">
        <v>3</v>
      </c>
      <c r="T61" s="99" t="n">
        <v>3</v>
      </c>
      <c r="U61" s="99" t="n">
        <v>3</v>
      </c>
      <c r="V61" s="99" t="n">
        <v>3</v>
      </c>
      <c r="W61" s="99" t="n">
        <v>3</v>
      </c>
      <c r="X61" s="99" t="n">
        <v>3</v>
      </c>
      <c r="Y61" s="99" t="n">
        <v>3</v>
      </c>
      <c r="Z61" s="99" t="n">
        <v>3</v>
      </c>
      <c r="AA61" s="99" t="n">
        <v>3</v>
      </c>
      <c r="AB61" s="99" t="n">
        <v>3</v>
      </c>
      <c r="AC61" s="99" t="n">
        <v>3</v>
      </c>
      <c r="AD61" s="99" t="n">
        <v>3</v>
      </c>
      <c r="AE61" s="99" t="n">
        <v>3</v>
      </c>
      <c r="AF61" s="99"/>
      <c r="AG61" s="70" t="n">
        <f aca="false">SUM(B61:AF61)</f>
        <v>80</v>
      </c>
      <c r="AH61" s="71" t="str">
        <f aca="false">IF(AG61&gt;=$AI$57,"OK","NO")</f>
        <v>NO</v>
      </c>
    </row>
    <row r="62" customFormat="false" ht="15.75" hidden="false" customHeight="false" outlineLevel="0" collapsed="false">
      <c r="A62" s="67" t="s">
        <v>153</v>
      </c>
      <c r="B62" s="97" t="n">
        <v>2</v>
      </c>
      <c r="C62" s="98" t="n">
        <v>1</v>
      </c>
      <c r="D62" s="98" t="n">
        <v>2</v>
      </c>
      <c r="E62" s="98" t="n">
        <v>2</v>
      </c>
      <c r="F62" s="98" t="n">
        <v>3</v>
      </c>
      <c r="G62" s="98" t="n">
        <v>2</v>
      </c>
      <c r="H62" s="98" t="n">
        <v>2</v>
      </c>
      <c r="I62" s="99" t="n">
        <v>2</v>
      </c>
      <c r="J62" s="99" t="n">
        <v>2</v>
      </c>
      <c r="K62" s="99" t="n">
        <v>2</v>
      </c>
      <c r="L62" s="99" t="n">
        <v>3</v>
      </c>
      <c r="M62" s="99" t="n">
        <v>3</v>
      </c>
      <c r="N62" s="99" t="n">
        <v>3</v>
      </c>
      <c r="O62" s="99" t="n">
        <v>3</v>
      </c>
      <c r="P62" s="99" t="n">
        <v>3</v>
      </c>
      <c r="Q62" s="99" t="n">
        <v>3</v>
      </c>
      <c r="R62" s="99" t="n">
        <v>3</v>
      </c>
      <c r="S62" s="99" t="n">
        <v>3</v>
      </c>
      <c r="T62" s="99" t="n">
        <v>3</v>
      </c>
      <c r="U62" s="99" t="n">
        <v>3</v>
      </c>
      <c r="V62" s="99" t="n">
        <v>3</v>
      </c>
      <c r="W62" s="99" t="n">
        <v>3</v>
      </c>
      <c r="X62" s="99" t="n">
        <v>3</v>
      </c>
      <c r="Y62" s="99" t="n">
        <v>3</v>
      </c>
      <c r="Z62" s="99" t="n">
        <v>3</v>
      </c>
      <c r="AA62" s="99" t="n">
        <v>3</v>
      </c>
      <c r="AB62" s="99" t="n">
        <v>3</v>
      </c>
      <c r="AC62" s="99" t="n">
        <v>3</v>
      </c>
      <c r="AD62" s="99" t="n">
        <v>3</v>
      </c>
      <c r="AE62" s="99" t="n">
        <v>3</v>
      </c>
      <c r="AF62" s="99"/>
      <c r="AG62" s="70" t="n">
        <f aca="false">SUM(B62:AF62)</f>
        <v>80</v>
      </c>
      <c r="AH62" s="71" t="str">
        <f aca="false">IF(AG62&gt;=$AI$57,"OK","NO")</f>
        <v>NO</v>
      </c>
    </row>
    <row r="63" customFormat="false" ht="15.75" hidden="false" customHeight="false" outlineLevel="0" collapsed="false">
      <c r="A63" s="67" t="s">
        <v>178</v>
      </c>
      <c r="B63" s="97" t="n">
        <v>2</v>
      </c>
      <c r="C63" s="98" t="n">
        <v>1</v>
      </c>
      <c r="D63" s="98" t="n">
        <v>2</v>
      </c>
      <c r="E63" s="98" t="n">
        <v>2</v>
      </c>
      <c r="F63" s="98" t="n">
        <v>3</v>
      </c>
      <c r="G63" s="98" t="n">
        <v>2</v>
      </c>
      <c r="H63" s="98" t="n">
        <v>2</v>
      </c>
      <c r="I63" s="99" t="n">
        <v>2</v>
      </c>
      <c r="J63" s="99" t="n">
        <v>2</v>
      </c>
      <c r="K63" s="99" t="n">
        <v>2</v>
      </c>
      <c r="L63" s="99" t="n">
        <v>3</v>
      </c>
      <c r="M63" s="99" t="n">
        <v>3</v>
      </c>
      <c r="N63" s="99" t="n">
        <v>3</v>
      </c>
      <c r="O63" s="99" t="n">
        <v>3</v>
      </c>
      <c r="P63" s="99" t="n">
        <v>3</v>
      </c>
      <c r="Q63" s="99" t="n">
        <v>3</v>
      </c>
      <c r="R63" s="99" t="n">
        <v>3</v>
      </c>
      <c r="S63" s="99" t="n">
        <v>3</v>
      </c>
      <c r="T63" s="99" t="n">
        <v>3</v>
      </c>
      <c r="U63" s="99" t="n">
        <v>3</v>
      </c>
      <c r="V63" s="99" t="n">
        <v>3</v>
      </c>
      <c r="W63" s="99" t="n">
        <v>3</v>
      </c>
      <c r="X63" s="99" t="n">
        <v>3</v>
      </c>
      <c r="Y63" s="99" t="n">
        <v>3</v>
      </c>
      <c r="Z63" s="99" t="n">
        <v>3</v>
      </c>
      <c r="AA63" s="99" t="n">
        <v>3</v>
      </c>
      <c r="AB63" s="99" t="n">
        <v>3</v>
      </c>
      <c r="AC63" s="99" t="n">
        <v>3</v>
      </c>
      <c r="AD63" s="99" t="n">
        <v>3</v>
      </c>
      <c r="AE63" s="99" t="n">
        <v>3</v>
      </c>
      <c r="AF63" s="99"/>
      <c r="AG63" s="70" t="n">
        <f aca="false">SUM(B63:AF63)</f>
        <v>80</v>
      </c>
      <c r="AH63" s="71" t="str">
        <f aca="false">IF(AG63&gt;=$AI$57,"OK","NO")</f>
        <v>NO</v>
      </c>
    </row>
    <row r="64" customFormat="false" ht="15.75" hidden="false" customHeight="false" outlineLevel="0" collapsed="false">
      <c r="A64" s="67" t="s">
        <v>187</v>
      </c>
      <c r="B64" s="97" t="n">
        <v>2</v>
      </c>
      <c r="C64" s="98" t="n">
        <v>1</v>
      </c>
      <c r="D64" s="98" t="n">
        <v>2</v>
      </c>
      <c r="E64" s="98" t="n">
        <v>2</v>
      </c>
      <c r="F64" s="98" t="n">
        <v>3</v>
      </c>
      <c r="G64" s="98" t="n">
        <v>2</v>
      </c>
      <c r="H64" s="98" t="n">
        <v>2</v>
      </c>
      <c r="I64" s="99" t="n">
        <v>2</v>
      </c>
      <c r="J64" s="99" t="n">
        <v>2</v>
      </c>
      <c r="K64" s="99" t="n">
        <v>2</v>
      </c>
      <c r="L64" s="99" t="n">
        <v>3</v>
      </c>
      <c r="M64" s="99" t="n">
        <v>3</v>
      </c>
      <c r="N64" s="99" t="n">
        <v>3</v>
      </c>
      <c r="O64" s="99" t="n">
        <v>3</v>
      </c>
      <c r="P64" s="99" t="n">
        <v>3</v>
      </c>
      <c r="Q64" s="99" t="n">
        <v>3</v>
      </c>
      <c r="R64" s="99" t="n">
        <v>3</v>
      </c>
      <c r="S64" s="99" t="n">
        <v>3</v>
      </c>
      <c r="T64" s="99" t="n">
        <v>3</v>
      </c>
      <c r="U64" s="99" t="n">
        <v>3</v>
      </c>
      <c r="V64" s="99" t="n">
        <v>3</v>
      </c>
      <c r="W64" s="99" t="n">
        <v>3</v>
      </c>
      <c r="X64" s="99" t="n">
        <v>3</v>
      </c>
      <c r="Y64" s="99" t="n">
        <v>3</v>
      </c>
      <c r="Z64" s="99" t="n">
        <v>3</v>
      </c>
      <c r="AA64" s="99" t="n">
        <v>3</v>
      </c>
      <c r="AB64" s="99" t="n">
        <v>3</v>
      </c>
      <c r="AC64" s="99" t="n">
        <v>3</v>
      </c>
      <c r="AD64" s="99" t="n">
        <v>3</v>
      </c>
      <c r="AE64" s="99" t="n">
        <v>3</v>
      </c>
      <c r="AF64" s="99"/>
      <c r="AG64" s="70" t="n">
        <f aca="false">SUM(B64:AF64)</f>
        <v>80</v>
      </c>
      <c r="AH64" s="71" t="str">
        <f aca="false">IF(AG64&gt;=$AI$57,"OK","NO")</f>
        <v>NO</v>
      </c>
    </row>
    <row r="65" customFormat="false" ht="15.75" hidden="false" customHeight="false" outlineLevel="0" collapsed="false">
      <c r="A65" s="67" t="s">
        <v>159</v>
      </c>
      <c r="B65" s="97" t="n">
        <v>2</v>
      </c>
      <c r="C65" s="98" t="n">
        <v>1</v>
      </c>
      <c r="D65" s="98" t="n">
        <v>2</v>
      </c>
      <c r="E65" s="98" t="n">
        <v>2</v>
      </c>
      <c r="F65" s="98" t="n">
        <v>3</v>
      </c>
      <c r="G65" s="98" t="n">
        <v>2</v>
      </c>
      <c r="H65" s="98" t="n">
        <v>2</v>
      </c>
      <c r="I65" s="99" t="n">
        <v>2</v>
      </c>
      <c r="J65" s="99" t="n">
        <v>2</v>
      </c>
      <c r="K65" s="99" t="n">
        <v>2</v>
      </c>
      <c r="L65" s="99" t="n">
        <v>3</v>
      </c>
      <c r="M65" s="99" t="n">
        <v>3</v>
      </c>
      <c r="N65" s="99" t="n">
        <v>3</v>
      </c>
      <c r="O65" s="99" t="n">
        <v>3</v>
      </c>
      <c r="P65" s="99" t="n">
        <v>3</v>
      </c>
      <c r="Q65" s="99" t="n">
        <v>3</v>
      </c>
      <c r="R65" s="99" t="n">
        <v>3</v>
      </c>
      <c r="S65" s="99" t="n">
        <v>3</v>
      </c>
      <c r="T65" s="99" t="n">
        <v>3</v>
      </c>
      <c r="U65" s="99" t="n">
        <v>3</v>
      </c>
      <c r="V65" s="99" t="n">
        <v>3</v>
      </c>
      <c r="W65" s="99" t="n">
        <v>3</v>
      </c>
      <c r="X65" s="99" t="n">
        <v>3</v>
      </c>
      <c r="Y65" s="99" t="n">
        <v>3</v>
      </c>
      <c r="Z65" s="99" t="n">
        <v>3</v>
      </c>
      <c r="AA65" s="99" t="n">
        <v>3</v>
      </c>
      <c r="AB65" s="99" t="n">
        <v>3</v>
      </c>
      <c r="AC65" s="99" t="n">
        <v>3</v>
      </c>
      <c r="AD65" s="99" t="n">
        <v>3</v>
      </c>
      <c r="AE65" s="99" t="n">
        <v>3</v>
      </c>
      <c r="AF65" s="99"/>
      <c r="AG65" s="70" t="n">
        <f aca="false">SUM(B65:AF65)</f>
        <v>80</v>
      </c>
      <c r="AH65" s="71" t="str">
        <f aca="false">IF(AG65&gt;=$AI$57,"OK","NO")</f>
        <v>NO</v>
      </c>
    </row>
    <row r="66" customFormat="false" ht="15.75" hidden="false" customHeight="false" outlineLevel="0" collapsed="false">
      <c r="A66" s="67" t="s">
        <v>188</v>
      </c>
      <c r="B66" s="97" t="n">
        <v>2</v>
      </c>
      <c r="C66" s="98" t="n">
        <v>1</v>
      </c>
      <c r="D66" s="98" t="n">
        <v>2</v>
      </c>
      <c r="E66" s="98" t="n">
        <v>2</v>
      </c>
      <c r="F66" s="98" t="n">
        <v>3</v>
      </c>
      <c r="G66" s="98" t="n">
        <v>2</v>
      </c>
      <c r="H66" s="98" t="n">
        <v>2</v>
      </c>
      <c r="I66" s="99" t="n">
        <v>2</v>
      </c>
      <c r="J66" s="99" t="n">
        <v>2</v>
      </c>
      <c r="K66" s="99" t="n">
        <v>2</v>
      </c>
      <c r="L66" s="99" t="n">
        <v>3</v>
      </c>
      <c r="M66" s="99" t="n">
        <v>3</v>
      </c>
      <c r="N66" s="99" t="n">
        <v>3</v>
      </c>
      <c r="O66" s="99" t="n">
        <v>3</v>
      </c>
      <c r="P66" s="99" t="n">
        <v>3</v>
      </c>
      <c r="Q66" s="99" t="n">
        <v>3</v>
      </c>
      <c r="R66" s="99" t="n">
        <v>3</v>
      </c>
      <c r="S66" s="99" t="n">
        <v>3</v>
      </c>
      <c r="T66" s="99" t="n">
        <v>3</v>
      </c>
      <c r="U66" s="99" t="n">
        <v>3</v>
      </c>
      <c r="V66" s="99" t="n">
        <v>3</v>
      </c>
      <c r="W66" s="99" t="n">
        <v>3</v>
      </c>
      <c r="X66" s="99" t="n">
        <v>3</v>
      </c>
      <c r="Y66" s="99" t="n">
        <v>3</v>
      </c>
      <c r="Z66" s="99" t="n">
        <v>3</v>
      </c>
      <c r="AA66" s="99" t="n">
        <v>3</v>
      </c>
      <c r="AB66" s="99" t="n">
        <v>3</v>
      </c>
      <c r="AC66" s="99" t="n">
        <v>3</v>
      </c>
      <c r="AD66" s="99" t="n">
        <v>3</v>
      </c>
      <c r="AE66" s="99" t="n">
        <v>3</v>
      </c>
      <c r="AF66" s="99"/>
      <c r="AG66" s="70" t="n">
        <f aca="false">SUM(B66:AF66)</f>
        <v>80</v>
      </c>
      <c r="AH66" s="71" t="str">
        <f aca="false">IF(AG66&gt;=$AI$57,"OK","NO")</f>
        <v>NO</v>
      </c>
    </row>
    <row r="67" customFormat="false" ht="15.75" hidden="false" customHeight="false" outlineLevel="0" collapsed="false">
      <c r="A67" s="67" t="s">
        <v>180</v>
      </c>
      <c r="B67" s="97" t="n">
        <v>2</v>
      </c>
      <c r="C67" s="98" t="n">
        <v>1</v>
      </c>
      <c r="D67" s="98" t="n">
        <v>2</v>
      </c>
      <c r="E67" s="98" t="n">
        <v>2</v>
      </c>
      <c r="F67" s="98" t="n">
        <v>3</v>
      </c>
      <c r="G67" s="98" t="n">
        <v>2</v>
      </c>
      <c r="H67" s="98" t="n">
        <v>2</v>
      </c>
      <c r="I67" s="99" t="n">
        <v>2</v>
      </c>
      <c r="J67" s="99" t="n">
        <v>2</v>
      </c>
      <c r="K67" s="99" t="n">
        <v>2</v>
      </c>
      <c r="L67" s="99" t="n">
        <v>3</v>
      </c>
      <c r="M67" s="99" t="n">
        <v>3</v>
      </c>
      <c r="N67" s="99" t="n">
        <v>3</v>
      </c>
      <c r="O67" s="99" t="n">
        <v>3</v>
      </c>
      <c r="P67" s="99" t="n">
        <v>3</v>
      </c>
      <c r="Q67" s="99" t="n">
        <v>3</v>
      </c>
      <c r="R67" s="99" t="n">
        <v>3</v>
      </c>
      <c r="S67" s="99" t="n">
        <v>3</v>
      </c>
      <c r="T67" s="99" t="n">
        <v>3</v>
      </c>
      <c r="U67" s="99" t="n">
        <v>3</v>
      </c>
      <c r="V67" s="99" t="n">
        <v>3</v>
      </c>
      <c r="W67" s="99" t="n">
        <v>3</v>
      </c>
      <c r="X67" s="99" t="n">
        <v>3</v>
      </c>
      <c r="Y67" s="99" t="n">
        <v>3</v>
      </c>
      <c r="Z67" s="99" t="n">
        <v>3</v>
      </c>
      <c r="AA67" s="99" t="n">
        <v>3</v>
      </c>
      <c r="AB67" s="99" t="n">
        <v>3</v>
      </c>
      <c r="AC67" s="99" t="n">
        <v>3</v>
      </c>
      <c r="AD67" s="99" t="n">
        <v>3</v>
      </c>
      <c r="AE67" s="99" t="n">
        <v>3</v>
      </c>
      <c r="AF67" s="99"/>
      <c r="AG67" s="70" t="n">
        <f aca="false">SUM(B67:AF67)</f>
        <v>80</v>
      </c>
      <c r="AH67" s="71" t="str">
        <f aca="false">IF(AG67&gt;=$AI$57,"OK","NO")</f>
        <v>NO</v>
      </c>
    </row>
    <row r="68" customFormat="false" ht="15.75" hidden="false" customHeight="false" outlineLevel="0" collapsed="false">
      <c r="A68" s="67" t="s">
        <v>181</v>
      </c>
      <c r="B68" s="97" t="n">
        <v>2</v>
      </c>
      <c r="C68" s="98" t="n">
        <v>1</v>
      </c>
      <c r="D68" s="98" t="n">
        <v>2</v>
      </c>
      <c r="E68" s="98" t="n">
        <v>2</v>
      </c>
      <c r="F68" s="98" t="n">
        <v>3</v>
      </c>
      <c r="G68" s="98" t="n">
        <v>2</v>
      </c>
      <c r="H68" s="98" t="n">
        <v>2</v>
      </c>
      <c r="I68" s="99" t="n">
        <v>2</v>
      </c>
      <c r="J68" s="99" t="n">
        <v>2</v>
      </c>
      <c r="K68" s="99" t="n">
        <v>2</v>
      </c>
      <c r="L68" s="99" t="n">
        <v>3</v>
      </c>
      <c r="M68" s="99" t="n">
        <v>3</v>
      </c>
      <c r="N68" s="99" t="n">
        <v>3</v>
      </c>
      <c r="O68" s="99" t="n">
        <v>3</v>
      </c>
      <c r="P68" s="99" t="n">
        <v>3</v>
      </c>
      <c r="Q68" s="99" t="n">
        <v>3</v>
      </c>
      <c r="R68" s="99" t="n">
        <v>3</v>
      </c>
      <c r="S68" s="99" t="n">
        <v>3</v>
      </c>
      <c r="T68" s="99" t="n">
        <v>3</v>
      </c>
      <c r="U68" s="99" t="n">
        <v>3</v>
      </c>
      <c r="V68" s="99" t="n">
        <v>3</v>
      </c>
      <c r="W68" s="99" t="n">
        <v>3</v>
      </c>
      <c r="X68" s="99" t="n">
        <v>3</v>
      </c>
      <c r="Y68" s="99" t="n">
        <v>3</v>
      </c>
      <c r="Z68" s="99" t="n">
        <v>3</v>
      </c>
      <c r="AA68" s="99" t="n">
        <v>3</v>
      </c>
      <c r="AB68" s="99" t="n">
        <v>3</v>
      </c>
      <c r="AC68" s="99" t="n">
        <v>3</v>
      </c>
      <c r="AD68" s="99" t="n">
        <v>3</v>
      </c>
      <c r="AE68" s="99" t="n">
        <v>3</v>
      </c>
      <c r="AF68" s="99"/>
      <c r="AG68" s="70" t="n">
        <f aca="false">SUM(B68:AF68)</f>
        <v>80</v>
      </c>
      <c r="AH68" s="71" t="str">
        <f aca="false">IF(AG68&gt;=$AI$57,"OK","NO")</f>
        <v>NO</v>
      </c>
    </row>
    <row r="69" customFormat="false" ht="15.75" hidden="false" customHeight="false" outlineLevel="0" collapsed="false">
      <c r="A69" s="67" t="s">
        <v>162</v>
      </c>
      <c r="B69" s="97" t="n">
        <v>2</v>
      </c>
      <c r="C69" s="98" t="n">
        <v>1</v>
      </c>
      <c r="D69" s="98" t="n">
        <v>2</v>
      </c>
      <c r="E69" s="98" t="n">
        <v>2</v>
      </c>
      <c r="F69" s="98" t="n">
        <v>3</v>
      </c>
      <c r="G69" s="98" t="n">
        <v>2</v>
      </c>
      <c r="H69" s="98" t="n">
        <v>2</v>
      </c>
      <c r="I69" s="99" t="n">
        <v>2</v>
      </c>
      <c r="J69" s="99" t="n">
        <v>2</v>
      </c>
      <c r="K69" s="99" t="n">
        <v>2</v>
      </c>
      <c r="L69" s="99" t="n">
        <v>3</v>
      </c>
      <c r="M69" s="99" t="n">
        <v>3</v>
      </c>
      <c r="N69" s="99" t="n">
        <v>3</v>
      </c>
      <c r="O69" s="99" t="n">
        <v>3</v>
      </c>
      <c r="P69" s="99" t="n">
        <v>3</v>
      </c>
      <c r="Q69" s="99" t="n">
        <v>3</v>
      </c>
      <c r="R69" s="99" t="n">
        <v>3</v>
      </c>
      <c r="S69" s="99" t="n">
        <v>3</v>
      </c>
      <c r="T69" s="99" t="n">
        <v>3</v>
      </c>
      <c r="U69" s="99" t="n">
        <v>3</v>
      </c>
      <c r="V69" s="99" t="n">
        <v>3</v>
      </c>
      <c r="W69" s="99" t="n">
        <v>3</v>
      </c>
      <c r="X69" s="99" t="n">
        <v>3</v>
      </c>
      <c r="Y69" s="99" t="n">
        <v>3</v>
      </c>
      <c r="Z69" s="99" t="n">
        <v>3</v>
      </c>
      <c r="AA69" s="99" t="n">
        <v>3</v>
      </c>
      <c r="AB69" s="99" t="n">
        <v>3</v>
      </c>
      <c r="AC69" s="99" t="n">
        <v>3</v>
      </c>
      <c r="AD69" s="99" t="n">
        <v>3</v>
      </c>
      <c r="AE69" s="99" t="n">
        <v>3</v>
      </c>
      <c r="AF69" s="99"/>
      <c r="AG69" s="70" t="n">
        <f aca="false">SUM(B69:AF69)</f>
        <v>80</v>
      </c>
      <c r="AH69" s="71" t="str">
        <f aca="false">IF(AG69&gt;=$AI$57,"OK","NO")</f>
        <v>NO</v>
      </c>
    </row>
    <row r="70" customFormat="false" ht="15.75" hidden="false" customHeight="false" outlineLevel="0" collapsed="false">
      <c r="A70" s="67" t="s">
        <v>164</v>
      </c>
      <c r="B70" s="97" t="n">
        <v>2</v>
      </c>
      <c r="C70" s="98" t="n">
        <v>1</v>
      </c>
      <c r="D70" s="98" t="n">
        <v>2</v>
      </c>
      <c r="E70" s="98" t="n">
        <v>2</v>
      </c>
      <c r="F70" s="98" t="n">
        <v>3</v>
      </c>
      <c r="G70" s="98" t="n">
        <v>2</v>
      </c>
      <c r="H70" s="98" t="n">
        <v>2</v>
      </c>
      <c r="I70" s="99" t="n">
        <v>2</v>
      </c>
      <c r="J70" s="99" t="n">
        <v>2</v>
      </c>
      <c r="K70" s="99" t="n">
        <v>2</v>
      </c>
      <c r="L70" s="99" t="n">
        <v>3</v>
      </c>
      <c r="M70" s="99" t="n">
        <v>3</v>
      </c>
      <c r="N70" s="99" t="n">
        <v>3</v>
      </c>
      <c r="O70" s="99" t="n">
        <v>3</v>
      </c>
      <c r="P70" s="99" t="n">
        <v>3</v>
      </c>
      <c r="Q70" s="99" t="n">
        <v>3</v>
      </c>
      <c r="R70" s="99" t="n">
        <v>3</v>
      </c>
      <c r="S70" s="99" t="n">
        <v>3</v>
      </c>
      <c r="T70" s="99" t="n">
        <v>3</v>
      </c>
      <c r="U70" s="99" t="n">
        <v>3</v>
      </c>
      <c r="V70" s="99" t="n">
        <v>3</v>
      </c>
      <c r="W70" s="99" t="n">
        <v>3</v>
      </c>
      <c r="X70" s="99" t="n">
        <v>3</v>
      </c>
      <c r="Y70" s="99" t="n">
        <v>3</v>
      </c>
      <c r="Z70" s="99" t="n">
        <v>3</v>
      </c>
      <c r="AA70" s="99" t="n">
        <v>3</v>
      </c>
      <c r="AB70" s="99" t="n">
        <v>3</v>
      </c>
      <c r="AC70" s="99" t="n">
        <v>3</v>
      </c>
      <c r="AD70" s="99" t="n">
        <v>3</v>
      </c>
      <c r="AE70" s="99" t="n">
        <v>3</v>
      </c>
      <c r="AF70" s="99"/>
      <c r="AG70" s="70" t="n">
        <f aca="false">SUM(B70:AF70)</f>
        <v>80</v>
      </c>
      <c r="AH70" s="71" t="str">
        <f aca="false">IF(AG70&gt;=$AI$57,"OK","NO")</f>
        <v>NO</v>
      </c>
    </row>
    <row r="71" customFormat="false" ht="15.75" hidden="false" customHeight="false" outlineLevel="0" collapsed="false">
      <c r="A71" s="67" t="s">
        <v>184</v>
      </c>
      <c r="B71" s="97" t="n">
        <v>2</v>
      </c>
      <c r="C71" s="98" t="n">
        <v>1</v>
      </c>
      <c r="D71" s="98" t="n">
        <v>2</v>
      </c>
      <c r="E71" s="98" t="n">
        <v>2</v>
      </c>
      <c r="F71" s="98" t="n">
        <v>3</v>
      </c>
      <c r="G71" s="98" t="n">
        <v>2</v>
      </c>
      <c r="H71" s="98" t="n">
        <v>2</v>
      </c>
      <c r="I71" s="99" t="n">
        <v>2</v>
      </c>
      <c r="J71" s="99" t="n">
        <v>2</v>
      </c>
      <c r="K71" s="99" t="n">
        <v>2</v>
      </c>
      <c r="L71" s="99" t="n">
        <v>3</v>
      </c>
      <c r="M71" s="99" t="n">
        <v>3</v>
      </c>
      <c r="N71" s="99" t="n">
        <v>3</v>
      </c>
      <c r="O71" s="99" t="n">
        <v>3</v>
      </c>
      <c r="P71" s="99" t="n">
        <v>3</v>
      </c>
      <c r="Q71" s="99" t="n">
        <v>3</v>
      </c>
      <c r="R71" s="99" t="n">
        <v>3</v>
      </c>
      <c r="S71" s="99" t="n">
        <v>3</v>
      </c>
      <c r="T71" s="99" t="n">
        <v>3</v>
      </c>
      <c r="U71" s="99" t="n">
        <v>3</v>
      </c>
      <c r="V71" s="99" t="n">
        <v>3</v>
      </c>
      <c r="W71" s="99" t="n">
        <v>3</v>
      </c>
      <c r="X71" s="99" t="n">
        <v>3</v>
      </c>
      <c r="Y71" s="99" t="n">
        <v>3</v>
      </c>
      <c r="Z71" s="99" t="n">
        <v>3</v>
      </c>
      <c r="AA71" s="99" t="n">
        <v>3</v>
      </c>
      <c r="AB71" s="99" t="n">
        <v>3</v>
      </c>
      <c r="AC71" s="99" t="n">
        <v>3</v>
      </c>
      <c r="AD71" s="99" t="n">
        <v>3</v>
      </c>
      <c r="AE71" s="99" t="n">
        <v>3</v>
      </c>
      <c r="AF71" s="99"/>
      <c r="AG71" s="70" t="n">
        <f aca="false">SUM(B71:AF71)</f>
        <v>80</v>
      </c>
      <c r="AH71" s="71" t="str">
        <f aca="false">IF(AG71&gt;=$AI$57,"OK","NO")</f>
        <v>NO</v>
      </c>
    </row>
    <row r="72" customFormat="false" ht="15" hidden="false" customHeight="false" outlineLevel="0" collapsed="false">
      <c r="A72" s="67" t="s">
        <v>190</v>
      </c>
      <c r="B72" s="97" t="n">
        <v>2</v>
      </c>
      <c r="C72" s="98" t="n">
        <v>1</v>
      </c>
      <c r="D72" s="98" t="n">
        <v>2</v>
      </c>
      <c r="E72" s="98" t="n">
        <v>2</v>
      </c>
      <c r="F72" s="98" t="n">
        <v>3</v>
      </c>
      <c r="G72" s="98" t="n">
        <v>2</v>
      </c>
      <c r="H72" s="98" t="n">
        <v>2</v>
      </c>
      <c r="I72" s="99" t="n">
        <v>2</v>
      </c>
      <c r="J72" s="99" t="n">
        <v>2</v>
      </c>
      <c r="K72" s="99" t="n">
        <v>2</v>
      </c>
      <c r="L72" s="99" t="n">
        <v>3</v>
      </c>
      <c r="M72" s="99" t="n">
        <v>3</v>
      </c>
      <c r="N72" s="99" t="n">
        <v>3</v>
      </c>
      <c r="O72" s="99" t="n">
        <v>3</v>
      </c>
      <c r="P72" s="99" t="n">
        <v>3</v>
      </c>
      <c r="Q72" s="99" t="n">
        <v>3</v>
      </c>
      <c r="R72" s="99" t="n">
        <v>3</v>
      </c>
      <c r="S72" s="99" t="n">
        <v>3</v>
      </c>
      <c r="T72" s="99" t="n">
        <v>3</v>
      </c>
      <c r="U72" s="99" t="n">
        <v>3</v>
      </c>
      <c r="V72" s="99" t="n">
        <v>3</v>
      </c>
      <c r="W72" s="99" t="n">
        <v>3</v>
      </c>
      <c r="X72" s="99" t="n">
        <v>3</v>
      </c>
      <c r="Y72" s="99" t="n">
        <v>3</v>
      </c>
      <c r="Z72" s="99" t="n">
        <v>3</v>
      </c>
      <c r="AA72" s="99" t="n">
        <v>3</v>
      </c>
      <c r="AB72" s="99" t="n">
        <v>3</v>
      </c>
      <c r="AC72" s="99" t="n">
        <v>3</v>
      </c>
      <c r="AD72" s="99" t="n">
        <v>3</v>
      </c>
      <c r="AE72" s="99" t="n">
        <v>3</v>
      </c>
      <c r="AF72" s="99"/>
      <c r="AG72" s="70" t="n">
        <f aca="false">SUM(B72:AF72)</f>
        <v>80</v>
      </c>
      <c r="AH72" s="71" t="str">
        <f aca="false">IF(AG72&gt;=$AI$57,"OK","NO")</f>
        <v>NO</v>
      </c>
    </row>
    <row r="74" customFormat="false" ht="15" hidden="false" customHeight="false" outlineLevel="0" collapsed="false">
      <c r="A74" s="117" t="s">
        <v>191</v>
      </c>
    </row>
  </sheetData>
  <mergeCells count="12">
    <mergeCell ref="A1:AJ1"/>
    <mergeCell ref="K4:T4"/>
    <mergeCell ref="K6:T6"/>
    <mergeCell ref="M7:N7"/>
    <mergeCell ref="K12:T12"/>
    <mergeCell ref="M13:N13"/>
    <mergeCell ref="I19:U19"/>
    <mergeCell ref="M20:N20"/>
    <mergeCell ref="K35:T35"/>
    <mergeCell ref="M36:N36"/>
    <mergeCell ref="K55:T55"/>
    <mergeCell ref="M56:N56"/>
  </mergeCells>
  <conditionalFormatting sqref="B26:AF26">
    <cfRule type="cellIs" priority="2" operator="greaterThan" aboveAverage="0" equalAverage="0" bottom="0" percent="0" rank="0" text="" dxfId="1367">
      <formula>1</formula>
    </cfRule>
    <cfRule type="cellIs" priority="3" operator="greaterThan" aboveAverage="0" equalAverage="0" bottom="0" percent="0" rank="0" text="" dxfId="1368">
      <formula>1</formula>
    </cfRule>
    <cfRule type="containsText" priority="4" operator="containsText" aboveAverage="0" equalAverage="0" bottom="0" percent="0" rank="0" text="1" dxfId="1369">
      <formula>NOT(ISERROR(SEARCH("1",B26)))</formula>
    </cfRule>
    <cfRule type="containsText" priority="5" operator="containsText" aboveAverage="0" equalAverage="0" bottom="0" percent="0" rank="0" text="1" dxfId="1370">
      <formula>NOT(ISERROR(SEARCH("1",B26)))</formula>
    </cfRule>
    <cfRule type="cellIs" priority="6" operator="greaterThan" aboveAverage="0" equalAverage="0" bottom="0" percent="0" rank="0" text="" dxfId="1371">
      <formula>1</formula>
    </cfRule>
    <cfRule type="containsText" priority="7" operator="containsText" aboveAverage="0" equalAverage="0" bottom="0" percent="0" rank="0" text="2" dxfId="1372">
      <formula>NOT(ISERROR(SEARCH("2",B26)))</formula>
    </cfRule>
    <cfRule type="containsText" priority="8" operator="containsText" aboveAverage="0" equalAverage="0" bottom="0" percent="0" rank="0" text="1" dxfId="1373">
      <formula>NOT(ISERROR(SEARCH("1",B26)))</formula>
    </cfRule>
    <cfRule type="cellIs" priority="9" operator="greaterThan" aboveAverage="0" equalAverage="0" bottom="0" percent="0" rank="0" text="" dxfId="1374">
      <formula>1</formula>
    </cfRule>
    <cfRule type="cellIs" priority="10" operator="equal" aboveAverage="0" equalAverage="0" bottom="0" percent="0" rank="0" text="" dxfId="1375">
      <formula>1</formula>
    </cfRule>
    <cfRule type="cellIs" priority="11" operator="greaterThan" aboveAverage="0" equalAverage="0" bottom="0" percent="0" rank="0" text="" dxfId="1376">
      <formula>1</formula>
    </cfRule>
    <cfRule type="cellIs" priority="12" operator="greaterThan" aboveAverage="0" equalAverage="0" bottom="0" percent="0" rank="0" text="" dxfId="1377">
      <formula>1</formula>
    </cfRule>
    <cfRule type="containsText" priority="13" operator="containsText" aboveAverage="0" equalAverage="0" bottom="0" percent="0" rank="0" text="1" dxfId="1378">
      <formula>NOT(ISERROR(SEARCH("1",B26)))</formula>
    </cfRule>
    <cfRule type="cellIs" priority="14" operator="greaterThan" aboveAverage="0" equalAverage="0" bottom="0" percent="0" rank="0" text="" dxfId="1379">
      <formula>1</formula>
    </cfRule>
    <cfRule type="cellIs" priority="15" operator="equal" aboveAverage="0" equalAverage="0" bottom="0" percent="0" rank="0" text="" dxfId="1380">
      <formula>1</formula>
    </cfRule>
  </conditionalFormatting>
  <conditionalFormatting sqref="B25:AF25">
    <cfRule type="cellIs" priority="16" operator="greaterThan" aboveAverage="0" equalAverage="0" bottom="0" percent="0" rank="0" text="" dxfId="1381">
      <formula>1</formula>
    </cfRule>
    <cfRule type="cellIs" priority="17" operator="greaterThan" aboveAverage="0" equalAverage="0" bottom="0" percent="0" rank="0" text="" dxfId="1382">
      <formula>1</formula>
    </cfRule>
    <cfRule type="containsText" priority="18" operator="containsText" aboveAverage="0" equalAverage="0" bottom="0" percent="0" rank="0" text="1" dxfId="1383">
      <formula>NOT(ISERROR(SEARCH("1",B25)))</formula>
    </cfRule>
    <cfRule type="containsText" priority="19" operator="containsText" aboveAverage="0" equalAverage="0" bottom="0" percent="0" rank="0" text="1" dxfId="1384">
      <formula>NOT(ISERROR(SEARCH("1",B25)))</formula>
    </cfRule>
    <cfRule type="cellIs" priority="20" operator="greaterThan" aboveAverage="0" equalAverage="0" bottom="0" percent="0" rank="0" text="" dxfId="1385">
      <formula>1</formula>
    </cfRule>
    <cfRule type="containsText" priority="21" operator="containsText" aboveAverage="0" equalAverage="0" bottom="0" percent="0" rank="0" text="2" dxfId="1386">
      <formula>NOT(ISERROR(SEARCH("2",B25)))</formula>
    </cfRule>
    <cfRule type="containsText" priority="22" operator="containsText" aboveAverage="0" equalAverage="0" bottom="0" percent="0" rank="0" text="1" dxfId="1387">
      <formula>NOT(ISERROR(SEARCH("1",B25)))</formula>
    </cfRule>
    <cfRule type="cellIs" priority="23" operator="greaterThan" aboveAverage="0" equalAverage="0" bottom="0" percent="0" rank="0" text="" dxfId="1388">
      <formula>1</formula>
    </cfRule>
    <cfRule type="cellIs" priority="24" operator="equal" aboveAverage="0" equalAverage="0" bottom="0" percent="0" rank="0" text="" dxfId="1389">
      <formula>1</formula>
    </cfRule>
    <cfRule type="cellIs" priority="25" operator="greaterThan" aboveAverage="0" equalAverage="0" bottom="0" percent="0" rank="0" text="" dxfId="1390">
      <formula>1</formula>
    </cfRule>
    <cfRule type="cellIs" priority="26" operator="greaterThan" aboveAverage="0" equalAverage="0" bottom="0" percent="0" rank="0" text="" dxfId="1391">
      <formula>1</formula>
    </cfRule>
    <cfRule type="containsText" priority="27" operator="containsText" aboveAverage="0" equalAverage="0" bottom="0" percent="0" rank="0" text="1" dxfId="1392">
      <formula>NOT(ISERROR(SEARCH("1",B25)))</formula>
    </cfRule>
    <cfRule type="cellIs" priority="28" operator="greaterThan" aboveAverage="0" equalAverage="0" bottom="0" percent="0" rank="0" text="" dxfId="1393">
      <formula>1</formula>
    </cfRule>
    <cfRule type="cellIs" priority="29" operator="equal" aboveAverage="0" equalAverage="0" bottom="0" percent="0" rank="0" text="" dxfId="1394">
      <formula>1</formula>
    </cfRule>
  </conditionalFormatting>
  <conditionalFormatting sqref="B23:AF23">
    <cfRule type="cellIs" priority="30" operator="greaterThan" aboveAverage="0" equalAverage="0" bottom="0" percent="0" rank="0" text="" dxfId="1395">
      <formula>1</formula>
    </cfRule>
    <cfRule type="cellIs" priority="31" operator="greaterThan" aboveAverage="0" equalAverage="0" bottom="0" percent="0" rank="0" text="" dxfId="1396">
      <formula>1</formula>
    </cfRule>
    <cfRule type="containsText" priority="32" operator="containsText" aboveAverage="0" equalAverage="0" bottom="0" percent="0" rank="0" text="1" dxfId="1397">
      <formula>NOT(ISERROR(SEARCH("1",B23)))</formula>
    </cfRule>
    <cfRule type="containsText" priority="33" operator="containsText" aboveAverage="0" equalAverage="0" bottom="0" percent="0" rank="0" text="1" dxfId="1398">
      <formula>NOT(ISERROR(SEARCH("1",B23)))</formula>
    </cfRule>
    <cfRule type="cellIs" priority="34" operator="greaterThan" aboveAverage="0" equalAverage="0" bottom="0" percent="0" rank="0" text="" dxfId="1399">
      <formula>1</formula>
    </cfRule>
    <cfRule type="containsText" priority="35" operator="containsText" aboveAverage="0" equalAverage="0" bottom="0" percent="0" rank="0" text="2" dxfId="1400">
      <formula>NOT(ISERROR(SEARCH("2",B23)))</formula>
    </cfRule>
    <cfRule type="containsText" priority="36" operator="containsText" aboveAverage="0" equalAverage="0" bottom="0" percent="0" rank="0" text="1" dxfId="1401">
      <formula>NOT(ISERROR(SEARCH("1",B23)))</formula>
    </cfRule>
    <cfRule type="cellIs" priority="37" operator="greaterThan" aboveAverage="0" equalAverage="0" bottom="0" percent="0" rank="0" text="" dxfId="1402">
      <formula>1</formula>
    </cfRule>
    <cfRule type="cellIs" priority="38" operator="equal" aboveAverage="0" equalAverage="0" bottom="0" percent="0" rank="0" text="" dxfId="1403">
      <formula>1</formula>
    </cfRule>
    <cfRule type="cellIs" priority="39" operator="greaterThan" aboveAverage="0" equalAverage="0" bottom="0" percent="0" rank="0" text="" dxfId="1404">
      <formula>1</formula>
    </cfRule>
    <cfRule type="cellIs" priority="40" operator="greaterThan" aboveAverage="0" equalAverage="0" bottom="0" percent="0" rank="0" text="" dxfId="1405">
      <formula>1</formula>
    </cfRule>
    <cfRule type="containsText" priority="41" operator="containsText" aboveAverage="0" equalAverage="0" bottom="0" percent="0" rank="0" text="1" dxfId="1406">
      <formula>NOT(ISERROR(SEARCH("1",B23)))</formula>
    </cfRule>
    <cfRule type="cellIs" priority="42" operator="greaterThan" aboveAverage="0" equalAverage="0" bottom="0" percent="0" rank="0" text="" dxfId="1407">
      <formula>1</formula>
    </cfRule>
    <cfRule type="cellIs" priority="43" operator="equal" aboveAverage="0" equalAverage="0" bottom="0" percent="0" rank="0" text="" dxfId="1408">
      <formula>1</formula>
    </cfRule>
  </conditionalFormatting>
  <conditionalFormatting sqref="B17:AF17">
    <cfRule type="cellIs" priority="44" operator="greaterThan" aboveAverage="0" equalAverage="0" bottom="0" percent="0" rank="0" text="" dxfId="1409">
      <formula>1</formula>
    </cfRule>
    <cfRule type="cellIs" priority="45" operator="greaterThan" aboveAverage="0" equalAverage="0" bottom="0" percent="0" rank="0" text="" dxfId="1410">
      <formula>1</formula>
    </cfRule>
    <cfRule type="containsText" priority="46" operator="containsText" aboveAverage="0" equalAverage="0" bottom="0" percent="0" rank="0" text="1" dxfId="1411">
      <formula>NOT(ISERROR(SEARCH("1",B17)))</formula>
    </cfRule>
    <cfRule type="containsText" priority="47" operator="containsText" aboveAverage="0" equalAverage="0" bottom="0" percent="0" rank="0" text="1" dxfId="1412">
      <formula>NOT(ISERROR(SEARCH("1",B17)))</formula>
    </cfRule>
    <cfRule type="cellIs" priority="48" operator="greaterThan" aboveAverage="0" equalAverage="0" bottom="0" percent="0" rank="0" text="" dxfId="1413">
      <formula>1</formula>
    </cfRule>
    <cfRule type="containsText" priority="49" operator="containsText" aboveAverage="0" equalAverage="0" bottom="0" percent="0" rank="0" text="2" dxfId="1414">
      <formula>NOT(ISERROR(SEARCH("2",B17)))</formula>
    </cfRule>
    <cfRule type="containsText" priority="50" operator="containsText" aboveAverage="0" equalAverage="0" bottom="0" percent="0" rank="0" text="1" dxfId="1415">
      <formula>NOT(ISERROR(SEARCH("1",B17)))</formula>
    </cfRule>
    <cfRule type="cellIs" priority="51" operator="greaterThan" aboveAverage="0" equalAverage="0" bottom="0" percent="0" rank="0" text="" dxfId="1416">
      <formula>1</formula>
    </cfRule>
    <cfRule type="cellIs" priority="52" operator="equal" aboveAverage="0" equalAverage="0" bottom="0" percent="0" rank="0" text="" dxfId="1417">
      <formula>1</formula>
    </cfRule>
    <cfRule type="cellIs" priority="53" operator="greaterThan" aboveAverage="0" equalAverage="0" bottom="0" percent="0" rank="0" text="" dxfId="1418">
      <formula>1</formula>
    </cfRule>
    <cfRule type="cellIs" priority="54" operator="greaterThan" aboveAverage="0" equalAverage="0" bottom="0" percent="0" rank="0" text="" dxfId="1419">
      <formula>1</formula>
    </cfRule>
    <cfRule type="containsText" priority="55" operator="containsText" aboveAverage="0" equalAverage="0" bottom="0" percent="0" rank="0" text="1" dxfId="1420">
      <formula>NOT(ISERROR(SEARCH("1",B17)))</formula>
    </cfRule>
    <cfRule type="cellIs" priority="56" operator="greaterThan" aboveAverage="0" equalAverage="0" bottom="0" percent="0" rank="0" text="" dxfId="1421">
      <formula>1</formula>
    </cfRule>
    <cfRule type="cellIs" priority="57" operator="equal" aboveAverage="0" equalAverage="0" bottom="0" percent="0" rank="0" text="" dxfId="1422">
      <formula>1</formula>
    </cfRule>
  </conditionalFormatting>
  <conditionalFormatting sqref="B16:AF16">
    <cfRule type="cellIs" priority="58" operator="greaterThan" aboveAverage="0" equalAverage="0" bottom="0" percent="0" rank="0" text="" dxfId="1423">
      <formula>1</formula>
    </cfRule>
    <cfRule type="cellIs" priority="59" operator="greaterThan" aboveAverage="0" equalAverage="0" bottom="0" percent="0" rank="0" text="" dxfId="1424">
      <formula>1</formula>
    </cfRule>
    <cfRule type="containsText" priority="60" operator="containsText" aboveAverage="0" equalAverage="0" bottom="0" percent="0" rank="0" text="1" dxfId="1425">
      <formula>NOT(ISERROR(SEARCH("1",B16)))</formula>
    </cfRule>
    <cfRule type="containsText" priority="61" operator="containsText" aboveAverage="0" equalAverage="0" bottom="0" percent="0" rank="0" text="1" dxfId="1426">
      <formula>NOT(ISERROR(SEARCH("1",B16)))</formula>
    </cfRule>
    <cfRule type="cellIs" priority="62" operator="greaterThan" aboveAverage="0" equalAverage="0" bottom="0" percent="0" rank="0" text="" dxfId="1427">
      <formula>1</formula>
    </cfRule>
    <cfRule type="containsText" priority="63" operator="containsText" aboveAverage="0" equalAverage="0" bottom="0" percent="0" rank="0" text="2" dxfId="1428">
      <formula>NOT(ISERROR(SEARCH("2",B16)))</formula>
    </cfRule>
    <cfRule type="containsText" priority="64" operator="containsText" aboveAverage="0" equalAverage="0" bottom="0" percent="0" rank="0" text="1" dxfId="1429">
      <formula>NOT(ISERROR(SEARCH("1",B16)))</formula>
    </cfRule>
    <cfRule type="cellIs" priority="65" operator="greaterThan" aboveAverage="0" equalAverage="0" bottom="0" percent="0" rank="0" text="" dxfId="1430">
      <formula>1</formula>
    </cfRule>
    <cfRule type="cellIs" priority="66" operator="equal" aboveAverage="0" equalAverage="0" bottom="0" percent="0" rank="0" text="" dxfId="1431">
      <formula>1</formula>
    </cfRule>
    <cfRule type="cellIs" priority="67" operator="greaterThan" aboveAverage="0" equalAverage="0" bottom="0" percent="0" rank="0" text="" dxfId="1432">
      <formula>1</formula>
    </cfRule>
  </conditionalFormatting>
  <conditionalFormatting sqref="B32:AF32">
    <cfRule type="cellIs" priority="68" operator="greaterThan" aboveAverage="0" equalAverage="0" bottom="0" percent="0" rank="0" text="" dxfId="1433">
      <formula>1</formula>
    </cfRule>
    <cfRule type="cellIs" priority="69" operator="greaterThan" aboveAverage="0" equalAverage="0" bottom="0" percent="0" rank="0" text="" dxfId="1434">
      <formula>1</formula>
    </cfRule>
    <cfRule type="containsText" priority="70" operator="containsText" aboveAverage="0" equalAverage="0" bottom="0" percent="0" rank="0" text="1" dxfId="1435">
      <formula>NOT(ISERROR(SEARCH("1",B32)))</formula>
    </cfRule>
    <cfRule type="containsText" priority="71" operator="containsText" aboveAverage="0" equalAverage="0" bottom="0" percent="0" rank="0" text="1" dxfId="1436">
      <formula>NOT(ISERROR(SEARCH("1",B32)))</formula>
    </cfRule>
    <cfRule type="cellIs" priority="72" operator="greaterThan" aboveAverage="0" equalAverage="0" bottom="0" percent="0" rank="0" text="" dxfId="1437">
      <formula>1</formula>
    </cfRule>
    <cfRule type="containsText" priority="73" operator="containsText" aboveAverage="0" equalAverage="0" bottom="0" percent="0" rank="0" text="2" dxfId="1438">
      <formula>NOT(ISERROR(SEARCH("2",B32)))</formula>
    </cfRule>
    <cfRule type="containsText" priority="74" operator="containsText" aboveAverage="0" equalAverage="0" bottom="0" percent="0" rank="0" text="1" dxfId="1439">
      <formula>NOT(ISERROR(SEARCH("1",B32)))</formula>
    </cfRule>
    <cfRule type="cellIs" priority="75" operator="greaterThan" aboveAverage="0" equalAverage="0" bottom="0" percent="0" rank="0" text="" dxfId="1440">
      <formula>1</formula>
    </cfRule>
    <cfRule type="cellIs" priority="76" operator="equal" aboveAverage="0" equalAverage="0" bottom="0" percent="0" rank="0" text="" dxfId="1441">
      <formula>1</formula>
    </cfRule>
  </conditionalFormatting>
  <conditionalFormatting sqref="B24:AF24">
    <cfRule type="cellIs" priority="77" operator="greaterThan" aboveAverage="0" equalAverage="0" bottom="0" percent="0" rank="0" text="" dxfId="1442">
      <formula>1</formula>
    </cfRule>
    <cfRule type="cellIs" priority="78" operator="greaterThan" aboveAverage="0" equalAverage="0" bottom="0" percent="0" rank="0" text="" dxfId="1443">
      <formula>1</formula>
    </cfRule>
    <cfRule type="containsText" priority="79" operator="containsText" aboveAverage="0" equalAverage="0" bottom="0" percent="0" rank="0" text="1" dxfId="1444">
      <formula>NOT(ISERROR(SEARCH("1",B24)))</formula>
    </cfRule>
    <cfRule type="containsText" priority="80" operator="containsText" aboveAverage="0" equalAverage="0" bottom="0" percent="0" rank="0" text="1" dxfId="1445">
      <formula>NOT(ISERROR(SEARCH("1",B24)))</formula>
    </cfRule>
    <cfRule type="cellIs" priority="81" operator="greaterThan" aboveAverage="0" equalAverage="0" bottom="0" percent="0" rank="0" text="" dxfId="1446">
      <formula>1</formula>
    </cfRule>
    <cfRule type="containsText" priority="82" operator="containsText" aboveAverage="0" equalAverage="0" bottom="0" percent="0" rank="0" text="2" dxfId="1447">
      <formula>NOT(ISERROR(SEARCH("2",B24)))</formula>
    </cfRule>
    <cfRule type="containsText" priority="83" operator="containsText" aboveAverage="0" equalAverage="0" bottom="0" percent="0" rank="0" text="1" dxfId="1448">
      <formula>NOT(ISERROR(SEARCH("1",B24)))</formula>
    </cfRule>
    <cfRule type="cellIs" priority="84" operator="greaterThan" aboveAverage="0" equalAverage="0" bottom="0" percent="0" rank="0" text="" dxfId="1449">
      <formula>1</formula>
    </cfRule>
    <cfRule type="cellIs" priority="85" operator="equal" aboveAverage="0" equalAverage="0" bottom="0" percent="0" rank="0" text="" dxfId="1450">
      <formula>1</formula>
    </cfRule>
  </conditionalFormatting>
  <conditionalFormatting sqref="B27:AF27">
    <cfRule type="cellIs" priority="86" operator="greaterThan" aboveAverage="0" equalAverage="0" bottom="0" percent="0" rank="0" text="" dxfId="1451">
      <formula>1</formula>
    </cfRule>
    <cfRule type="cellIs" priority="87" operator="greaterThan" aboveAverage="0" equalAverage="0" bottom="0" percent="0" rank="0" text="" dxfId="1452">
      <formula>1</formula>
    </cfRule>
    <cfRule type="containsText" priority="88" operator="containsText" aboveAverage="0" equalAverage="0" bottom="0" percent="0" rank="0" text="1" dxfId="1453">
      <formula>NOT(ISERROR(SEARCH("1",B27)))</formula>
    </cfRule>
    <cfRule type="containsText" priority="89" operator="containsText" aboveAverage="0" equalAverage="0" bottom="0" percent="0" rank="0" text="1" dxfId="1454">
      <formula>NOT(ISERROR(SEARCH("1",B27)))</formula>
    </cfRule>
    <cfRule type="cellIs" priority="90" operator="greaterThan" aboveAverage="0" equalAverage="0" bottom="0" percent="0" rank="0" text="" dxfId="1455">
      <formula>1</formula>
    </cfRule>
    <cfRule type="containsText" priority="91" operator="containsText" aboveAverage="0" equalAverage="0" bottom="0" percent="0" rank="0" text="2" dxfId="1456">
      <formula>NOT(ISERROR(SEARCH("2",B27)))</formula>
    </cfRule>
    <cfRule type="containsText" priority="92" operator="containsText" aboveAverage="0" equalAverage="0" bottom="0" percent="0" rank="0" text="1" dxfId="1457">
      <formula>NOT(ISERROR(SEARCH("1",B27)))</formula>
    </cfRule>
    <cfRule type="cellIs" priority="93" operator="greaterThan" aboveAverage="0" equalAverage="0" bottom="0" percent="0" rank="0" text="" dxfId="1458">
      <formula>1</formula>
    </cfRule>
    <cfRule type="cellIs" priority="94" operator="equal" aboveAverage="0" equalAverage="0" bottom="0" percent="0" rank="0" text="" dxfId="1459">
      <formula>1</formula>
    </cfRule>
  </conditionalFormatting>
  <conditionalFormatting sqref="B30:AF30">
    <cfRule type="cellIs" priority="95" operator="greaterThan" aboveAverage="0" equalAverage="0" bottom="0" percent="0" rank="0" text="" dxfId="1460">
      <formula>1</formula>
    </cfRule>
    <cfRule type="cellIs" priority="96" operator="greaterThan" aboveAverage="0" equalAverage="0" bottom="0" percent="0" rank="0" text="" dxfId="1461">
      <formula>1</formula>
    </cfRule>
    <cfRule type="containsText" priority="97" operator="containsText" aboveAverage="0" equalAverage="0" bottom="0" percent="0" rank="0" text="1" dxfId="1462">
      <formula>NOT(ISERROR(SEARCH("1",B30)))</formula>
    </cfRule>
    <cfRule type="containsText" priority="98" operator="containsText" aboveAverage="0" equalAverage="0" bottom="0" percent="0" rank="0" text="1" dxfId="1463">
      <formula>NOT(ISERROR(SEARCH("1",B30)))</formula>
    </cfRule>
    <cfRule type="cellIs" priority="99" operator="greaterThan" aboveAverage="0" equalAverage="0" bottom="0" percent="0" rank="0" text="" dxfId="1464">
      <formula>1</formula>
    </cfRule>
    <cfRule type="containsText" priority="100" operator="containsText" aboveAverage="0" equalAverage="0" bottom="0" percent="0" rank="0" text="2" dxfId="1465">
      <formula>NOT(ISERROR(SEARCH("2",B30)))</formula>
    </cfRule>
    <cfRule type="containsText" priority="101" operator="containsText" aboveAverage="0" equalAverage="0" bottom="0" percent="0" rank="0" text="1" dxfId="1466">
      <formula>NOT(ISERROR(SEARCH("1",B30)))</formula>
    </cfRule>
  </conditionalFormatting>
  <conditionalFormatting sqref="B31:AF31">
    <cfRule type="cellIs" priority="102" operator="greaterThan" aboveAverage="0" equalAverage="0" bottom="0" percent="0" rank="0" text="" dxfId="1467">
      <formula>1</formula>
    </cfRule>
    <cfRule type="cellIs" priority="103" operator="greaterThan" aboveAverage="0" equalAverage="0" bottom="0" percent="0" rank="0" text="" dxfId="1468">
      <formula>1</formula>
    </cfRule>
    <cfRule type="containsText" priority="104" operator="containsText" aboveAverage="0" equalAverage="0" bottom="0" percent="0" rank="0" text="1" dxfId="1469">
      <formula>NOT(ISERROR(SEARCH("1",B31)))</formula>
    </cfRule>
    <cfRule type="containsText" priority="105" operator="containsText" aboveAverage="0" equalAverage="0" bottom="0" percent="0" rank="0" text="1" dxfId="1470">
      <formula>NOT(ISERROR(SEARCH("1",B31)))</formula>
    </cfRule>
    <cfRule type="cellIs" priority="106" operator="greaterThan" aboveAverage="0" equalAverage="0" bottom="0" percent="0" rank="0" text="" dxfId="1471">
      <formula>1</formula>
    </cfRule>
    <cfRule type="containsText" priority="107" operator="containsText" aboveAverage="0" equalAverage="0" bottom="0" percent="0" rank="0" text="2" dxfId="1472">
      <formula>NOT(ISERROR(SEARCH("2",B31)))</formula>
    </cfRule>
    <cfRule type="containsText" priority="108" operator="containsText" aboveAverage="0" equalAverage="0" bottom="0" percent="0" rank="0" text="1" dxfId="1473">
      <formula>NOT(ISERROR(SEARCH("1",B31)))</formula>
    </cfRule>
  </conditionalFormatting>
  <conditionalFormatting sqref="B29:AF29">
    <cfRule type="cellIs" priority="109" operator="greaterThan" aboveAverage="0" equalAverage="0" bottom="0" percent="0" rank="0" text="" dxfId="1474">
      <formula>1</formula>
    </cfRule>
    <cfRule type="cellIs" priority="110" operator="greaterThan" aboveAverage="0" equalAverage="0" bottom="0" percent="0" rank="0" text="" dxfId="1475">
      <formula>1</formula>
    </cfRule>
    <cfRule type="containsText" priority="111" operator="containsText" aboveAverage="0" equalAverage="0" bottom="0" percent="0" rank="0" text="1" dxfId="1476">
      <formula>NOT(ISERROR(SEARCH("1",B29)))</formula>
    </cfRule>
    <cfRule type="containsText" priority="112" operator="containsText" aboveAverage="0" equalAverage="0" bottom="0" percent="0" rank="0" text="1" dxfId="1477">
      <formula>NOT(ISERROR(SEARCH("1",B29)))</formula>
    </cfRule>
    <cfRule type="cellIs" priority="113" operator="greaterThan" aboveAverage="0" equalAverage="0" bottom="0" percent="0" rank="0" text="" dxfId="1478">
      <formula>1</formula>
    </cfRule>
    <cfRule type="containsText" priority="114" operator="containsText" aboveAverage="0" equalAverage="0" bottom="0" percent="0" rank="0" text="2" dxfId="1479">
      <formula>NOT(ISERROR(SEARCH("2",B29)))</formula>
    </cfRule>
    <cfRule type="containsText" priority="115" operator="containsText" aboveAverage="0" equalAverage="0" bottom="0" percent="0" rank="0" text="1" dxfId="1480">
      <formula>NOT(ISERROR(SEARCH("1",B29)))</formula>
    </cfRule>
  </conditionalFormatting>
  <conditionalFormatting sqref="B50:AF50">
    <cfRule type="cellIs" priority="116" operator="greaterThan" aboveAverage="0" equalAverage="0" bottom="0" percent="0" rank="0" text="" dxfId="1481">
      <formula>1</formula>
    </cfRule>
    <cfRule type="cellIs" priority="117" operator="greaterThan" aboveAverage="0" equalAverage="0" bottom="0" percent="0" rank="0" text="" dxfId="1482">
      <formula>1</formula>
    </cfRule>
    <cfRule type="containsText" priority="118" operator="containsText" aboveAverage="0" equalAverage="0" bottom="0" percent="0" rank="0" text="1" dxfId="1483">
      <formula>NOT(ISERROR(SEARCH("1",B50)))</formula>
    </cfRule>
    <cfRule type="containsText" priority="119" operator="containsText" aboveAverage="0" equalAverage="0" bottom="0" percent="0" rank="0" text="1" dxfId="1484">
      <formula>NOT(ISERROR(SEARCH("1",B50)))</formula>
    </cfRule>
    <cfRule type="cellIs" priority="120" operator="greaterThan" aboveAverage="0" equalAverage="0" bottom="0" percent="0" rank="0" text="" dxfId="1485">
      <formula>1</formula>
    </cfRule>
    <cfRule type="containsText" priority="121" operator="containsText" aboveAverage="0" equalAverage="0" bottom="0" percent="0" rank="0" text="2" dxfId="1486">
      <formula>NOT(ISERROR(SEARCH("2",B50)))</formula>
    </cfRule>
    <cfRule type="containsText" priority="122" operator="containsText" aboveAverage="0" equalAverage="0" bottom="0" percent="0" rank="0" text="1" dxfId="1487">
      <formula>NOT(ISERROR(SEARCH("1",B50)))</formula>
    </cfRule>
  </conditionalFormatting>
  <conditionalFormatting sqref="B48:AF48">
    <cfRule type="cellIs" priority="123" operator="greaterThan" aboveAverage="0" equalAverage="0" bottom="0" percent="0" rank="0" text="" dxfId="1488">
      <formula>1</formula>
    </cfRule>
    <cfRule type="cellIs" priority="124" operator="greaterThan" aboveAverage="0" equalAverage="0" bottom="0" percent="0" rank="0" text="" dxfId="1489">
      <formula>1</formula>
    </cfRule>
    <cfRule type="containsText" priority="125" operator="containsText" aboveAverage="0" equalAverage="0" bottom="0" percent="0" rank="0" text="1" dxfId="1490">
      <formula>NOT(ISERROR(SEARCH("1",B48)))</formula>
    </cfRule>
    <cfRule type="containsText" priority="126" operator="containsText" aboveAverage="0" equalAverage="0" bottom="0" percent="0" rank="0" text="1" dxfId="1491">
      <formula>NOT(ISERROR(SEARCH("1",B48)))</formula>
    </cfRule>
    <cfRule type="cellIs" priority="127" operator="greaterThan" aboveAverage="0" equalAverage="0" bottom="0" percent="0" rank="0" text="" dxfId="1492">
      <formula>1</formula>
    </cfRule>
    <cfRule type="containsText" priority="128" operator="containsText" aboveAverage="0" equalAverage="0" bottom="0" percent="0" rank="0" text="2" dxfId="1493">
      <formula>NOT(ISERROR(SEARCH("2",B48)))</formula>
    </cfRule>
    <cfRule type="containsText" priority="129" operator="containsText" aboveAverage="0" equalAverage="0" bottom="0" percent="0" rank="0" text="1" dxfId="1494">
      <formula>NOT(ISERROR(SEARCH("1",B48)))</formula>
    </cfRule>
  </conditionalFormatting>
  <conditionalFormatting sqref="B59:AF72">
    <cfRule type="cellIs" priority="130" operator="equal" aboveAverage="0" equalAverage="0" bottom="0" percent="0" rank="0" text="" dxfId="1495">
      <formula>3</formula>
    </cfRule>
    <cfRule type="cellIs" priority="131" operator="equal" aboveAverage="0" equalAverage="0" bottom="0" percent="0" rank="0" text="" dxfId="1496">
      <formula>3</formula>
    </cfRule>
    <cfRule type="cellIs" priority="132" operator="equal" aboveAverage="0" equalAverage="0" bottom="0" percent="0" rank="0" text="" dxfId="1497">
      <formula>3</formula>
    </cfRule>
  </conditionalFormatting>
  <conditionalFormatting sqref="AG23:AG32">
    <cfRule type="cellIs" priority="133" operator="greaterThan" aboveAverage="0" equalAverage="0" bottom="0" percent="0" rank="0" text="" dxfId="1498">
      <formula>16</formula>
    </cfRule>
    <cfRule type="cellIs" priority="134" operator="lessThan" aboveAverage="0" equalAverage="0" bottom="0" percent="0" rank="0" text="" dxfId="1499">
      <formula>16</formula>
    </cfRule>
    <cfRule type="cellIs" priority="135" operator="equal" aboveAverage="0" equalAverage="0" bottom="0" percent="0" rank="0" text="" dxfId="1500">
      <formula>16</formula>
    </cfRule>
  </conditionalFormatting>
  <conditionalFormatting sqref="AG52">
    <cfRule type="cellIs" priority="136" operator="greaterThan" aboveAverage="0" equalAverage="0" bottom="0" percent="0" rank="0" text="" dxfId="1501">
      <formula>0</formula>
    </cfRule>
    <cfRule type="cellIs" priority="137" operator="equal" aboveAverage="0" equalAverage="0" bottom="0" percent="0" rank="0" text="" dxfId="1502">
      <formula>0</formula>
    </cfRule>
  </conditionalFormatting>
  <conditionalFormatting sqref="AG33">
    <cfRule type="cellIs" priority="138" operator="greaterThan" aboveAverage="0" equalAverage="0" bottom="0" percent="0" rank="0" text="" dxfId="1503">
      <formula>0</formula>
    </cfRule>
    <cfRule type="cellIs" priority="139" operator="equal" aboveAverage="0" equalAverage="0" bottom="0" percent="0" rank="0" text="" dxfId="1504">
      <formula>0</formula>
    </cfRule>
  </conditionalFormatting>
  <conditionalFormatting sqref="V2">
    <cfRule type="containsText" priority="140" operator="containsText" aboveAverage="0" equalAverage="0" bottom="0" percent="0" rank="0" text="OK+" dxfId="1505">
      <formula>NOT(ISERROR(SEARCH("OK+",V2)))</formula>
    </cfRule>
    <cfRule type="containsText" priority="141" operator="containsText" aboveAverage="0" equalAverage="0" bottom="0" percent="0" rank="0" text="OK" dxfId="1506">
      <formula>NOT(ISERROR(SEARCH("OK",V2)))</formula>
    </cfRule>
  </conditionalFormatting>
  <conditionalFormatting sqref="V2">
    <cfRule type="containsText" priority="142" operator="containsText" aboveAverage="0" equalAverage="0" bottom="0" percent="0" rank="0" text="OK+" dxfId="1507">
      <formula>NOT(ISERROR(SEARCH("OK+",V2)))</formula>
    </cfRule>
    <cfRule type="containsText" priority="143" operator="containsText" aboveAverage="0" equalAverage="0" bottom="0" percent="0" rank="0" text="OK" dxfId="1508">
      <formula>NOT(ISERROR(SEARCH("OK",V2)))</formula>
    </cfRule>
  </conditionalFormatting>
  <conditionalFormatting sqref="X2">
    <cfRule type="containsText" priority="144" operator="containsText" aboveAverage="0" equalAverage="0" bottom="0" percent="0" rank="0" text="NO" dxfId="1509">
      <formula>NOT(ISERROR(SEARCH("NO",X2)))</formula>
    </cfRule>
  </conditionalFormatting>
  <conditionalFormatting sqref="X2">
    <cfRule type="containsText" priority="145" operator="containsText" aboveAverage="0" equalAverage="0" bottom="0" percent="0" rank="0" text="NO" dxfId="1510">
      <formula>NOT(ISERROR(SEARCH("NO",X2)))</formula>
    </cfRule>
  </conditionalFormatting>
  <conditionalFormatting sqref="X2">
    <cfRule type="containsText" priority="146" operator="containsText" aboveAverage="0" equalAverage="0" bottom="0" percent="0" rank="0" text="NO" dxfId="1511">
      <formula>NOT(ISERROR(SEARCH("NO",X2)))</formula>
    </cfRule>
  </conditionalFormatting>
  <conditionalFormatting sqref="X2">
    <cfRule type="containsText" priority="147" operator="containsText" aboveAverage="0" equalAverage="0" bottom="0" percent="0" rank="0" text="NO" dxfId="1512">
      <formula>NOT(ISERROR(SEARCH("NO",X2)))</formula>
    </cfRule>
  </conditionalFormatting>
  <conditionalFormatting sqref="W2">
    <cfRule type="containsText" priority="148" operator="containsText" aboveAverage="0" equalAverage="0" bottom="0" percent="0" rank="0" text="OK" dxfId="1513">
      <formula>NOT(ISERROR(SEARCH("OK",W2)))</formula>
    </cfRule>
  </conditionalFormatting>
  <conditionalFormatting sqref="W2">
    <cfRule type="containsText" priority="149" operator="containsText" aboveAverage="0" equalAverage="0" bottom="0" percent="0" rank="0" text="OK" dxfId="1514">
      <formula>NOT(ISERROR(SEARCH("OK",W2)))</formula>
    </cfRule>
  </conditionalFormatting>
  <conditionalFormatting sqref="W2">
    <cfRule type="containsText" priority="150" operator="containsText" aboveAverage="0" equalAverage="0" bottom="0" percent="0" rank="0" text="OK" dxfId="1515">
      <formula>NOT(ISERROR(SEARCH("OK",W2)))</formula>
    </cfRule>
  </conditionalFormatting>
  <conditionalFormatting sqref="X2">
    <cfRule type="containsText" priority="151" operator="containsText" aboveAverage="0" equalAverage="0" bottom="0" percent="0" rank="0" text="NO" dxfId="1516">
      <formula>NOT(ISERROR(SEARCH("NO",X2)))</formula>
    </cfRule>
  </conditionalFormatting>
  <conditionalFormatting sqref="W2">
    <cfRule type="containsText" priority="152" operator="containsText" aboveAverage="0" equalAverage="0" bottom="0" percent="0" rank="0" text="OK" dxfId="1517">
      <formula>NOT(ISERROR(SEARCH("OK",W2)))</formula>
    </cfRule>
  </conditionalFormatting>
  <conditionalFormatting sqref="AG16:AG17">
    <cfRule type="cellIs" priority="153" operator="greaterThan" aboveAverage="0" equalAverage="0" bottom="0" percent="0" rank="0" text="" dxfId="1518">
      <formula>12</formula>
    </cfRule>
    <cfRule type="cellIs" priority="154" operator="lessThan" aboveAverage="0" equalAverage="0" bottom="0" percent="0" rank="0" text="" dxfId="1519">
      <formula>12</formula>
    </cfRule>
    <cfRule type="cellIs" priority="155" operator="equal" aboveAverage="0" equalAverage="0" bottom="0" percent="0" rank="0" text="" dxfId="1520">
      <formula>12</formula>
    </cfRule>
  </conditionalFormatting>
  <conditionalFormatting sqref="AG59:AG72">
    <cfRule type="cellIs" priority="156" operator="greaterThan" aboveAverage="0" equalAverage="0" bottom="0" percent="0" rank="0" text="" dxfId="1521">
      <formula>$AI$57</formula>
    </cfRule>
    <cfRule type="cellIs" priority="157" operator="lessThan" aboveAverage="0" equalAverage="0" bottom="0" percent="0" rank="0" text="" dxfId="1522">
      <formula>$AI$57</formula>
    </cfRule>
    <cfRule type="cellIs" priority="158" operator="equal" aboveAverage="0" equalAverage="0" bottom="0" percent="0" rank="0" text="" dxfId="1523">
      <formula>$AI$57</formula>
    </cfRule>
  </conditionalFormatting>
  <conditionalFormatting sqref="V2">
    <cfRule type="containsText" priority="159" operator="containsText" aboveAverage="0" equalAverage="0" bottom="0" percent="0" rank="0" text="OK+" dxfId="1524">
      <formula>NOT(ISERROR(SEARCH("OK+",V2)))</formula>
    </cfRule>
    <cfRule type="containsText" priority="160" operator="containsText" aboveAverage="0" equalAverage="0" bottom="0" percent="0" rank="0" text="OK" dxfId="1525">
      <formula>NOT(ISERROR(SEARCH("OK",V2)))</formula>
    </cfRule>
  </conditionalFormatting>
  <conditionalFormatting sqref="V2">
    <cfRule type="containsText" priority="161" operator="containsText" aboveAverage="0" equalAverage="0" bottom="0" percent="0" rank="0" text="OK+" dxfId="1526">
      <formula>NOT(ISERROR(SEARCH("OK+",V2)))</formula>
    </cfRule>
    <cfRule type="containsText" priority="162" operator="containsText" aboveAverage="0" equalAverage="0" bottom="0" percent="0" rank="0" text="OK" dxfId="1527">
      <formula>NOT(ISERROR(SEARCH("OK",V2)))</formula>
    </cfRule>
  </conditionalFormatting>
  <conditionalFormatting sqref="X2">
    <cfRule type="containsText" priority="163" operator="containsText" aboveAverage="0" equalAverage="0" bottom="0" percent="0" rank="0" text="NO" dxfId="1528">
      <formula>NOT(ISERROR(SEARCH("NO",X2)))</formula>
    </cfRule>
  </conditionalFormatting>
  <conditionalFormatting sqref="X2">
    <cfRule type="containsText" priority="164" operator="containsText" aboveAverage="0" equalAverage="0" bottom="0" percent="0" rank="0" text="NO" dxfId="1529">
      <formula>NOT(ISERROR(SEARCH("NO",X2)))</formula>
    </cfRule>
  </conditionalFormatting>
  <conditionalFormatting sqref="X2">
    <cfRule type="containsText" priority="165" operator="containsText" aboveAverage="0" equalAverage="0" bottom="0" percent="0" rank="0" text="NO" dxfId="1530">
      <formula>NOT(ISERROR(SEARCH("NO",X2)))</formula>
    </cfRule>
  </conditionalFormatting>
  <conditionalFormatting sqref="X2">
    <cfRule type="containsText" priority="166" operator="containsText" aboveAverage="0" equalAverage="0" bottom="0" percent="0" rank="0" text="NO" dxfId="1531">
      <formula>NOT(ISERROR(SEARCH("NO",X2)))</formula>
    </cfRule>
  </conditionalFormatting>
  <conditionalFormatting sqref="W2">
    <cfRule type="containsText" priority="167" operator="containsText" aboveAverage="0" equalAverage="0" bottom="0" percent="0" rank="0" text="OK" dxfId="1532">
      <formula>NOT(ISERROR(SEARCH("OK",W2)))</formula>
    </cfRule>
  </conditionalFormatting>
  <conditionalFormatting sqref="W2">
    <cfRule type="containsText" priority="168" operator="containsText" aboveAverage="0" equalAverage="0" bottom="0" percent="0" rank="0" text="OK" dxfId="1533">
      <formula>NOT(ISERROR(SEARCH("OK",W2)))</formula>
    </cfRule>
  </conditionalFormatting>
  <conditionalFormatting sqref="W2">
    <cfRule type="containsText" priority="169" operator="containsText" aboveAverage="0" equalAverage="0" bottom="0" percent="0" rank="0" text="OK" dxfId="1534">
      <formula>NOT(ISERROR(SEARCH("OK",W2)))</formula>
    </cfRule>
  </conditionalFormatting>
  <conditionalFormatting sqref="V55">
    <cfRule type="containsText" priority="170" operator="containsText" aboveAverage="0" equalAverage="0" bottom="0" percent="0" rank="0" text="OK+" dxfId="1535">
      <formula>NOT(ISERROR(SEARCH("OK+",V55)))</formula>
    </cfRule>
  </conditionalFormatting>
  <conditionalFormatting sqref="V55">
    <cfRule type="containsText" priority="171" operator="containsText" aboveAverage="0" equalAverage="0" bottom="0" percent="0" rank="0" text="OK+" dxfId="1536">
      <formula>NOT(ISERROR(SEARCH("OK+",V55)))</formula>
    </cfRule>
  </conditionalFormatting>
  <conditionalFormatting sqref="V55">
    <cfRule type="containsText" priority="172" operator="containsText" aboveAverage="0" equalAverage="0" bottom="0" percent="0" rank="0" text="OK+" dxfId="1537">
      <formula>NOT(ISERROR(SEARCH("OK+",V55)))</formula>
    </cfRule>
  </conditionalFormatting>
  <conditionalFormatting sqref="V55">
    <cfRule type="containsText" priority="173" operator="containsText" aboveAverage="0" equalAverage="0" bottom="0" percent="0" rank="0" text="OK+" dxfId="1538">
      <formula>NOT(ISERROR(SEARCH("OK+",V55)))</formula>
    </cfRule>
  </conditionalFormatting>
  <conditionalFormatting sqref="X55">
    <cfRule type="containsText" priority="174" operator="containsText" aboveAverage="0" equalAverage="0" bottom="0" percent="0" rank="0" text="NO" dxfId="1539">
      <formula>NOT(ISERROR(SEARCH("NO",X55)))</formula>
    </cfRule>
  </conditionalFormatting>
  <conditionalFormatting sqref="X55">
    <cfRule type="containsText" priority="175" operator="containsText" aboveAverage="0" equalAverage="0" bottom="0" percent="0" rank="0" text="NO" dxfId="1540">
      <formula>NOT(ISERROR(SEARCH("NO",X55)))</formula>
    </cfRule>
  </conditionalFormatting>
  <conditionalFormatting sqref="X55">
    <cfRule type="containsText" priority="176" operator="containsText" aboveAverage="0" equalAverage="0" bottom="0" percent="0" rank="0" text="NO" dxfId="1541">
      <formula>NOT(ISERROR(SEARCH("NO",X55)))</formula>
    </cfRule>
  </conditionalFormatting>
  <conditionalFormatting sqref="X55">
    <cfRule type="containsText" priority="177" operator="containsText" aboveAverage="0" equalAverage="0" bottom="0" percent="0" rank="0" text="NO" dxfId="1542">
      <formula>NOT(ISERROR(SEARCH("NO",X55)))</formula>
    </cfRule>
  </conditionalFormatting>
  <conditionalFormatting sqref="X55">
    <cfRule type="containsText" priority="178" operator="containsText" aboveAverage="0" equalAverage="0" bottom="0" percent="0" rank="0" text="NO" dxfId="1543">
      <formula>NOT(ISERROR(SEARCH("NO",X55)))</formula>
    </cfRule>
  </conditionalFormatting>
  <conditionalFormatting sqref="X55">
    <cfRule type="containsText" priority="179" operator="containsText" aboveAverage="0" equalAverage="0" bottom="0" percent="0" rank="0" text="NO" dxfId="1544">
      <formula>NOT(ISERROR(SEARCH("NO",X55)))</formula>
    </cfRule>
  </conditionalFormatting>
  <conditionalFormatting sqref="X55">
    <cfRule type="containsText" priority="180" operator="containsText" aboveAverage="0" equalAverage="0" bottom="0" percent="0" rank="0" text="NO" dxfId="1545">
      <formula>NOT(ISERROR(SEARCH("NO",X55)))</formula>
    </cfRule>
  </conditionalFormatting>
  <conditionalFormatting sqref="X55">
    <cfRule type="containsText" priority="181" operator="containsText" aboveAverage="0" equalAverage="0" bottom="0" percent="0" rank="0" text="1" dxfId="1546">
      <formula>NOT(ISERROR(SEARCH("1",X55)))</formula>
    </cfRule>
  </conditionalFormatting>
  <conditionalFormatting sqref="X55">
    <cfRule type="containsText" priority="182" operator="containsText" aboveAverage="0" equalAverage="0" bottom="0" percent="0" rank="0" text="NO" dxfId="1547">
      <formula>NOT(ISERROR(SEARCH("NO",X55)))</formula>
    </cfRule>
  </conditionalFormatting>
  <conditionalFormatting sqref="W55">
    <cfRule type="containsText" priority="183" operator="containsText" aboveAverage="0" equalAverage="0" bottom="0" percent="0" rank="0" text="OK" dxfId="1548">
      <formula>NOT(ISERROR(SEARCH("OK",W55)))</formula>
    </cfRule>
  </conditionalFormatting>
  <conditionalFormatting sqref="W55">
    <cfRule type="containsText" priority="184" operator="containsText" aboveAverage="0" equalAverage="0" bottom="0" percent="0" rank="0" text="OK" dxfId="1549">
      <formula>NOT(ISERROR(SEARCH("OK",W55)))</formula>
    </cfRule>
  </conditionalFormatting>
  <conditionalFormatting sqref="W55">
    <cfRule type="containsText" priority="185" operator="containsText" aboveAverage="0" equalAverage="0" bottom="0" percent="0" rank="0" text="OK" dxfId="1550">
      <formula>NOT(ISERROR(SEARCH("OK",W55)))</formula>
    </cfRule>
  </conditionalFormatting>
  <conditionalFormatting sqref="W55">
    <cfRule type="containsText" priority="186" operator="containsText" aboveAverage="0" equalAverage="0" bottom="0" percent="0" rank="0" text="OK" dxfId="1551">
      <formula>NOT(ISERROR(SEARCH("OK",W55)))</formula>
    </cfRule>
  </conditionalFormatting>
  <conditionalFormatting sqref="W55">
    <cfRule type="containsText" priority="187" operator="containsText" aboveAverage="0" equalAverage="0" bottom="0" percent="0" rank="0" text="OK" dxfId="1552">
      <formula>NOT(ISERROR(SEARCH("OK",W55)))</formula>
    </cfRule>
  </conditionalFormatting>
  <conditionalFormatting sqref="W55">
    <cfRule type="containsText" priority="188" operator="containsText" aboveAverage="0" equalAverage="0" bottom="0" percent="0" rank="0" text="OK" dxfId="1553">
      <formula>NOT(ISERROR(SEARCH("OK",W55)))</formula>
    </cfRule>
  </conditionalFormatting>
  <conditionalFormatting sqref="W55">
    <cfRule type="containsText" priority="189" operator="containsText" aboveAverage="0" equalAverage="0" bottom="0" percent="0" rank="0" text="OK" dxfId="1554">
      <formula>NOT(ISERROR(SEARCH("OK",W55)))</formula>
    </cfRule>
  </conditionalFormatting>
  <conditionalFormatting sqref="W55">
    <cfRule type="containsText" priority="190" operator="containsText" aboveAverage="0" equalAverage="0" bottom="0" percent="0" rank="0" text="1" dxfId="1555">
      <formula>NOT(ISERROR(SEARCH("1",W55)))</formula>
    </cfRule>
  </conditionalFormatting>
  <conditionalFormatting sqref="W55">
    <cfRule type="containsText" priority="191" operator="containsText" aboveAverage="0" equalAverage="0" bottom="0" percent="0" rank="0" text="OK" dxfId="1556">
      <formula>NOT(ISERROR(SEARCH("OK",W55)))</formula>
    </cfRule>
  </conditionalFormatting>
  <conditionalFormatting sqref="AG39:AG52">
    <cfRule type="cellIs" priority="192" operator="greaterThan" aboveAverage="0" equalAverage="0" bottom="0" percent="0" rank="0" text="" dxfId="1557">
      <formula>2</formula>
    </cfRule>
    <cfRule type="cellIs" priority="193" operator="lessThan" aboveAverage="0" equalAverage="0" bottom="0" percent="0" rank="0" text="" dxfId="1558">
      <formula>2</formula>
    </cfRule>
    <cfRule type="cellIs" priority="194" operator="equal" aboveAverage="0" equalAverage="0" bottom="0" percent="0" rank="0" text="" dxfId="1559">
      <formula>2</formula>
    </cfRule>
  </conditionalFormatting>
  <conditionalFormatting sqref="B39:AF52">
    <cfRule type="cellIs" priority="195" operator="greaterThan" aboveAverage="0" equalAverage="0" bottom="0" percent="0" rank="0" text="" dxfId="1560">
      <formula>1</formula>
    </cfRule>
  </conditionalFormatting>
  <conditionalFormatting sqref="V35">
    <cfRule type="containsText" priority="196" operator="containsText" aboveAverage="0" equalAverage="0" bottom="0" percent="0" rank="0" text="OK+" dxfId="1561">
      <formula>NOT(ISERROR(SEARCH("OK+",V35)))</formula>
    </cfRule>
  </conditionalFormatting>
  <conditionalFormatting sqref="V35">
    <cfRule type="containsText" priority="197" operator="containsText" aboveAverage="0" equalAverage="0" bottom="0" percent="0" rank="0" text="OK+" dxfId="1562">
      <formula>NOT(ISERROR(SEARCH("OK+",V35)))</formula>
    </cfRule>
  </conditionalFormatting>
  <conditionalFormatting sqref="V35">
    <cfRule type="containsText" priority="198" operator="containsText" aboveAverage="0" equalAverage="0" bottom="0" percent="0" rank="0" text="OK+" dxfId="1563">
      <formula>NOT(ISERROR(SEARCH("OK+",V35)))</formula>
    </cfRule>
  </conditionalFormatting>
  <conditionalFormatting sqref="V35">
    <cfRule type="containsText" priority="199" operator="containsText" aboveAverage="0" equalAverage="0" bottom="0" percent="0" rank="0" text="OK+" dxfId="1564">
      <formula>NOT(ISERROR(SEARCH("OK+",V35)))</formula>
    </cfRule>
  </conditionalFormatting>
  <conditionalFormatting sqref="X35">
    <cfRule type="containsText" priority="200" operator="containsText" aboveAverage="0" equalAverage="0" bottom="0" percent="0" rank="0" text="NO" dxfId="1565">
      <formula>NOT(ISERROR(SEARCH("NO",X35)))</formula>
    </cfRule>
  </conditionalFormatting>
  <conditionalFormatting sqref="X35">
    <cfRule type="containsText" priority="201" operator="containsText" aboveAverage="0" equalAverage="0" bottom="0" percent="0" rank="0" text="NO" dxfId="1566">
      <formula>NOT(ISERROR(SEARCH("NO",X35)))</formula>
    </cfRule>
  </conditionalFormatting>
  <conditionalFormatting sqref="X35">
    <cfRule type="containsText" priority="202" operator="containsText" aboveAverage="0" equalAverage="0" bottom="0" percent="0" rank="0" text="NO" dxfId="1567">
      <formula>NOT(ISERROR(SEARCH("NO",X35)))</formula>
    </cfRule>
  </conditionalFormatting>
  <conditionalFormatting sqref="X35">
    <cfRule type="containsText" priority="203" operator="containsText" aboveAverage="0" equalAverage="0" bottom="0" percent="0" rank="0" text="NO" dxfId="1568">
      <formula>NOT(ISERROR(SEARCH("NO",X35)))</formula>
    </cfRule>
  </conditionalFormatting>
  <conditionalFormatting sqref="X35">
    <cfRule type="containsText" priority="204" operator="containsText" aboveAverage="0" equalAverage="0" bottom="0" percent="0" rank="0" text="NO" dxfId="1569">
      <formula>NOT(ISERROR(SEARCH("NO",X35)))</formula>
    </cfRule>
  </conditionalFormatting>
  <conditionalFormatting sqref="X35">
    <cfRule type="containsText" priority="205" operator="containsText" aboveAverage="0" equalAverage="0" bottom="0" percent="0" rank="0" text="NO" dxfId="1570">
      <formula>NOT(ISERROR(SEARCH("NO",X35)))</formula>
    </cfRule>
  </conditionalFormatting>
  <conditionalFormatting sqref="X35">
    <cfRule type="containsText" priority="206" operator="containsText" aboveAverage="0" equalAverage="0" bottom="0" percent="0" rank="0" text="NO" dxfId="1571">
      <formula>NOT(ISERROR(SEARCH("NO",X35)))</formula>
    </cfRule>
  </conditionalFormatting>
  <conditionalFormatting sqref="X35">
    <cfRule type="containsText" priority="207" operator="containsText" aboveAverage="0" equalAverage="0" bottom="0" percent="0" rank="0" text="1" dxfId="1572">
      <formula>NOT(ISERROR(SEARCH("1",X35)))</formula>
    </cfRule>
  </conditionalFormatting>
  <conditionalFormatting sqref="X35">
    <cfRule type="containsText" priority="208" operator="containsText" aboveAverage="0" equalAverage="0" bottom="0" percent="0" rank="0" text="NO" dxfId="1573">
      <formula>NOT(ISERROR(SEARCH("NO",X35)))</formula>
    </cfRule>
  </conditionalFormatting>
  <conditionalFormatting sqref="W35">
    <cfRule type="containsText" priority="209" operator="containsText" aboveAverage="0" equalAverage="0" bottom="0" percent="0" rank="0" text="OK" dxfId="1574">
      <formula>NOT(ISERROR(SEARCH("OK",W35)))</formula>
    </cfRule>
  </conditionalFormatting>
  <conditionalFormatting sqref="W35">
    <cfRule type="containsText" priority="210" operator="containsText" aboveAverage="0" equalAverage="0" bottom="0" percent="0" rank="0" text="OK" dxfId="1575">
      <formula>NOT(ISERROR(SEARCH("OK",W35)))</formula>
    </cfRule>
  </conditionalFormatting>
  <conditionalFormatting sqref="W35">
    <cfRule type="containsText" priority="211" operator="containsText" aboveAverage="0" equalAverage="0" bottom="0" percent="0" rank="0" text="OK" dxfId="1576">
      <formula>NOT(ISERROR(SEARCH("OK",W35)))</formula>
    </cfRule>
  </conditionalFormatting>
  <conditionalFormatting sqref="W35">
    <cfRule type="containsText" priority="212" operator="containsText" aboveAverage="0" equalAverage="0" bottom="0" percent="0" rank="0" text="OK" dxfId="1577">
      <formula>NOT(ISERROR(SEARCH("OK",W35)))</formula>
    </cfRule>
  </conditionalFormatting>
  <conditionalFormatting sqref="W35">
    <cfRule type="containsText" priority="213" operator="containsText" aboveAverage="0" equalAverage="0" bottom="0" percent="0" rank="0" text="OK" dxfId="1578">
      <formula>NOT(ISERROR(SEARCH("OK",W35)))</formula>
    </cfRule>
  </conditionalFormatting>
  <conditionalFormatting sqref="W35">
    <cfRule type="containsText" priority="214" operator="containsText" aboveAverage="0" equalAverage="0" bottom="0" percent="0" rank="0" text="OK" dxfId="1579">
      <formula>NOT(ISERROR(SEARCH("OK",W35)))</formula>
    </cfRule>
  </conditionalFormatting>
  <conditionalFormatting sqref="W35">
    <cfRule type="containsText" priority="215" operator="containsText" aboveAverage="0" equalAverage="0" bottom="0" percent="0" rank="0" text="OK" dxfId="1580">
      <formula>NOT(ISERROR(SEARCH("OK",W35)))</formula>
    </cfRule>
  </conditionalFormatting>
  <conditionalFormatting sqref="W35">
    <cfRule type="containsText" priority="216" operator="containsText" aboveAverage="0" equalAverage="0" bottom="0" percent="0" rank="0" text="1" dxfId="1581">
      <formula>NOT(ISERROR(SEARCH("1",W35)))</formula>
    </cfRule>
  </conditionalFormatting>
  <conditionalFormatting sqref="W35">
    <cfRule type="containsText" priority="217" operator="containsText" aboveAverage="0" equalAverage="0" bottom="0" percent="0" rank="0" text="OK" dxfId="1582">
      <formula>NOT(ISERROR(SEARCH("OK",W35)))</formula>
    </cfRule>
  </conditionalFormatting>
  <conditionalFormatting sqref="B23:AF33">
    <cfRule type="cellIs" priority="218" operator="greaterThan" aboveAverage="0" equalAverage="0" bottom="0" percent="0" rank="0" text="" dxfId="1583">
      <formula>1</formula>
    </cfRule>
  </conditionalFormatting>
  <conditionalFormatting sqref="V19">
    <cfRule type="containsText" priority="219" operator="containsText" aboveAverage="0" equalAverage="0" bottom="0" percent="0" rank="0" text="OK+" dxfId="1584">
      <formula>NOT(ISERROR(SEARCH("OK+",V19)))</formula>
    </cfRule>
  </conditionalFormatting>
  <conditionalFormatting sqref="V19">
    <cfRule type="containsText" priority="220" operator="containsText" aboveAverage="0" equalAverage="0" bottom="0" percent="0" rank="0" text="OK+" dxfId="1585">
      <formula>NOT(ISERROR(SEARCH("OK+",V19)))</formula>
    </cfRule>
  </conditionalFormatting>
  <conditionalFormatting sqref="W19">
    <cfRule type="containsText" priority="221" operator="containsText" aboveAverage="0" equalAverage="0" bottom="0" percent="0" rank="0" text="OK" dxfId="1586">
      <formula>NOT(ISERROR(SEARCH("OK",W19)))</formula>
    </cfRule>
  </conditionalFormatting>
  <conditionalFormatting sqref="W19">
    <cfRule type="containsText" priority="222" operator="containsText" aboveAverage="0" equalAverage="0" bottom="0" percent="0" rank="0" text="OK" dxfId="1587">
      <formula>NOT(ISERROR(SEARCH("OK",W19)))</formula>
    </cfRule>
  </conditionalFormatting>
  <conditionalFormatting sqref="W19">
    <cfRule type="containsText" priority="223" operator="containsText" aboveAverage="0" equalAverage="0" bottom="0" percent="0" rank="0" text="OK" dxfId="1588">
      <formula>NOT(ISERROR(SEARCH("OK",W19)))</formula>
    </cfRule>
  </conditionalFormatting>
  <conditionalFormatting sqref="W19">
    <cfRule type="containsText" priority="224" operator="containsText" aboveAverage="0" equalAverage="0" bottom="0" percent="0" rank="0" text="OK" dxfId="1589">
      <formula>NOT(ISERROR(SEARCH("OK",W19)))</formula>
    </cfRule>
  </conditionalFormatting>
  <conditionalFormatting sqref="W19">
    <cfRule type="containsText" priority="225" operator="containsText" aboveAverage="0" equalAverage="0" bottom="0" percent="0" rank="0" text="OK" dxfId="1590">
      <formula>NOT(ISERROR(SEARCH("OK",W19)))</formula>
    </cfRule>
  </conditionalFormatting>
  <conditionalFormatting sqref="W19">
    <cfRule type="containsText" priority="226" operator="containsText" aboveAverage="0" equalAverage="0" bottom="0" percent="0" rank="0" text="OK" dxfId="1591">
      <formula>NOT(ISERROR(SEARCH("OK",W19)))</formula>
    </cfRule>
  </conditionalFormatting>
  <conditionalFormatting sqref="W19">
    <cfRule type="containsText" priority="227" operator="containsText" aboveAverage="0" equalAverage="0" bottom="0" percent="0" rank="0" text="OK" dxfId="1592">
      <formula>NOT(ISERROR(SEARCH("OK",W19)))</formula>
    </cfRule>
  </conditionalFormatting>
  <conditionalFormatting sqref="W19">
    <cfRule type="containsText" priority="228" operator="containsText" aboveAverage="0" equalAverage="0" bottom="0" percent="0" rank="0" text="OK" dxfId="1593">
      <formula>NOT(ISERROR(SEARCH("OK",W19)))</formula>
    </cfRule>
  </conditionalFormatting>
  <conditionalFormatting sqref="V19">
    <cfRule type="containsText" priority="229" operator="containsText" aboveAverage="0" equalAverage="0" bottom="0" percent="0" rank="0" text="OK+" dxfId="1594">
      <formula>NOT(ISERROR(SEARCH("OK+",V19)))</formula>
    </cfRule>
  </conditionalFormatting>
  <conditionalFormatting sqref="V19">
    <cfRule type="containsText" priority="230" operator="containsText" aboveAverage="0" equalAverage="0" bottom="0" percent="0" rank="0" text="OK+" dxfId="1595">
      <formula>NOT(ISERROR(SEARCH("OK+",V19)))</formula>
    </cfRule>
  </conditionalFormatting>
  <conditionalFormatting sqref="X19">
    <cfRule type="containsText" priority="231" operator="containsText" aboveAverage="0" equalAverage="0" bottom="0" percent="0" rank="0" text="NO" dxfId="1596">
      <formula>NOT(ISERROR(SEARCH("NO",X19)))</formula>
    </cfRule>
  </conditionalFormatting>
  <conditionalFormatting sqref="X19">
    <cfRule type="containsText" priority="232" operator="containsText" aboveAverage="0" equalAverage="0" bottom="0" percent="0" rank="0" text="NO" dxfId="1597">
      <formula>NOT(ISERROR(SEARCH("NO",X19)))</formula>
    </cfRule>
  </conditionalFormatting>
  <conditionalFormatting sqref="X19">
    <cfRule type="containsText" priority="233" operator="containsText" aboveAverage="0" equalAverage="0" bottom="0" percent="0" rank="0" text="NO" dxfId="1598">
      <formula>NOT(ISERROR(SEARCH("NO",X19)))</formula>
    </cfRule>
  </conditionalFormatting>
  <conditionalFormatting sqref="X19">
    <cfRule type="containsText" priority="234" operator="containsText" aboveAverage="0" equalAverage="0" bottom="0" percent="0" rank="0" text="NO" dxfId="1599">
      <formula>NOT(ISERROR(SEARCH("NO",X19)))</formula>
    </cfRule>
  </conditionalFormatting>
  <conditionalFormatting sqref="X19">
    <cfRule type="containsText" priority="235" operator="containsText" aboveAverage="0" equalAverage="0" bottom="0" percent="0" rank="0" text="NO" dxfId="1600">
      <formula>NOT(ISERROR(SEARCH("NO",X19)))</formula>
    </cfRule>
  </conditionalFormatting>
  <conditionalFormatting sqref="X19">
    <cfRule type="containsText" priority="236" operator="containsText" aboveAverage="0" equalAverage="0" bottom="0" percent="0" rank="0" text="NO" dxfId="1601">
      <formula>NOT(ISERROR(SEARCH("NO",X19)))</formula>
    </cfRule>
  </conditionalFormatting>
  <conditionalFormatting sqref="X19">
    <cfRule type="containsText" priority="237" operator="containsText" aboveAverage="0" equalAverage="0" bottom="0" percent="0" rank="0" text="NO" dxfId="1602">
      <formula>NOT(ISERROR(SEARCH("NO",X19)))</formula>
    </cfRule>
  </conditionalFormatting>
  <conditionalFormatting sqref="X19">
    <cfRule type="containsText" priority="238" operator="containsText" aboveAverage="0" equalAverage="0" bottom="0" percent="0" rank="0" text="1" dxfId="1603">
      <formula>NOT(ISERROR(SEARCH("1",X19)))</formula>
    </cfRule>
  </conditionalFormatting>
  <conditionalFormatting sqref="X19">
    <cfRule type="containsText" priority="239" operator="containsText" aboveAverage="0" equalAverage="0" bottom="0" percent="0" rank="0" text="NO" dxfId="1604">
      <formula>NOT(ISERROR(SEARCH("NO",X19)))</formula>
    </cfRule>
  </conditionalFormatting>
  <conditionalFormatting sqref="W19">
    <cfRule type="containsText" priority="240" operator="containsText" aboveAverage="0" equalAverage="0" bottom="0" percent="0" rank="0" text="OK" dxfId="1605">
      <formula>NOT(ISERROR(SEARCH("OK",W19)))</formula>
    </cfRule>
  </conditionalFormatting>
  <conditionalFormatting sqref="W19">
    <cfRule type="containsText" priority="241" operator="containsText" aboveAverage="0" equalAverage="0" bottom="0" percent="0" rank="0" text="OK" dxfId="1606">
      <formula>NOT(ISERROR(SEARCH("OK",W19)))</formula>
    </cfRule>
  </conditionalFormatting>
  <conditionalFormatting sqref="W19">
    <cfRule type="containsText" priority="242" operator="containsText" aboveAverage="0" equalAverage="0" bottom="0" percent="0" rank="0" text="OK" dxfId="1607">
      <formula>NOT(ISERROR(SEARCH("OK",W19)))</formula>
    </cfRule>
  </conditionalFormatting>
  <conditionalFormatting sqref="W19">
    <cfRule type="containsText" priority="243" operator="containsText" aboveAverage="0" equalAverage="0" bottom="0" percent="0" rank="0" text="OK" dxfId="1608">
      <formula>NOT(ISERROR(SEARCH("OK",W19)))</formula>
    </cfRule>
  </conditionalFormatting>
  <conditionalFormatting sqref="W19">
    <cfRule type="containsText" priority="244" operator="containsText" aboveAverage="0" equalAverage="0" bottom="0" percent="0" rank="0" text="OK" dxfId="1609">
      <formula>NOT(ISERROR(SEARCH("OK",W19)))</formula>
    </cfRule>
  </conditionalFormatting>
  <conditionalFormatting sqref="W19">
    <cfRule type="containsText" priority="245" operator="containsText" aboveAverage="0" equalAverage="0" bottom="0" percent="0" rank="0" text="OK" dxfId="1610">
      <formula>NOT(ISERROR(SEARCH("OK",W19)))</formula>
    </cfRule>
  </conditionalFormatting>
  <conditionalFormatting sqref="W19">
    <cfRule type="containsText" priority="246" operator="containsText" aboveAverage="0" equalAverage="0" bottom="0" percent="0" rank="0" text="OK" dxfId="1611">
      <formula>NOT(ISERROR(SEARCH("OK",W19)))</formula>
    </cfRule>
  </conditionalFormatting>
  <conditionalFormatting sqref="W19">
    <cfRule type="containsText" priority="247" operator="containsText" aboveAverage="0" equalAverage="0" bottom="0" percent="0" rank="0" text="1" dxfId="1612">
      <formula>NOT(ISERROR(SEARCH("1",W19)))</formula>
    </cfRule>
  </conditionalFormatting>
  <conditionalFormatting sqref="W19">
    <cfRule type="containsText" priority="248" operator="containsText" aboveAverage="0" equalAverage="0" bottom="0" percent="0" rank="0" text="OK" dxfId="1613">
      <formula>NOT(ISERROR(SEARCH("OK",W19)))</formula>
    </cfRule>
  </conditionalFormatting>
  <conditionalFormatting sqref="V12">
    <cfRule type="containsText" priority="249" operator="containsText" aboveAverage="0" equalAverage="0" bottom="0" percent="0" rank="0" text="OK+" dxfId="1614">
      <formula>NOT(ISERROR(SEARCH("OK+",V12)))</formula>
    </cfRule>
  </conditionalFormatting>
  <conditionalFormatting sqref="V12">
    <cfRule type="containsText" priority="250" operator="containsText" aboveAverage="0" equalAverage="0" bottom="0" percent="0" rank="0" text="OK+" dxfId="1615">
      <formula>NOT(ISERROR(SEARCH("OK+",V12)))</formula>
    </cfRule>
  </conditionalFormatting>
  <conditionalFormatting sqref="X12">
    <cfRule type="containsText" priority="251" operator="containsText" aboveAverage="0" equalAverage="0" bottom="0" percent="0" rank="0" text="NO" dxfId="1616">
      <formula>NOT(ISERROR(SEARCH("NO",X12)))</formula>
    </cfRule>
  </conditionalFormatting>
  <conditionalFormatting sqref="X12">
    <cfRule type="containsText" priority="252" operator="containsText" aboveAverage="0" equalAverage="0" bottom="0" percent="0" rank="0" text="NO" dxfId="1617">
      <formula>NOT(ISERROR(SEARCH("NO",X12)))</formula>
    </cfRule>
  </conditionalFormatting>
  <conditionalFormatting sqref="X12">
    <cfRule type="containsText" priority="253" operator="containsText" aboveAverage="0" equalAverage="0" bottom="0" percent="0" rank="0" text="NO" dxfId="1618">
      <formula>NOT(ISERROR(SEARCH("NO",X12)))</formula>
    </cfRule>
  </conditionalFormatting>
  <conditionalFormatting sqref="X12">
    <cfRule type="containsText" priority="254" operator="containsText" aboveAverage="0" equalAverage="0" bottom="0" percent="0" rank="0" text="NO" dxfId="1619">
      <formula>NOT(ISERROR(SEARCH("NO",X12)))</formula>
    </cfRule>
  </conditionalFormatting>
  <conditionalFormatting sqref="X12">
    <cfRule type="containsText" priority="255" operator="containsText" aboveAverage="0" equalAverage="0" bottom="0" percent="0" rank="0" text="NO" dxfId="1620">
      <formula>NOT(ISERROR(SEARCH("NO",X12)))</formula>
    </cfRule>
  </conditionalFormatting>
  <conditionalFormatting sqref="X12">
    <cfRule type="containsText" priority="256" operator="containsText" aboveAverage="0" equalAverage="0" bottom="0" percent="0" rank="0" text="NO" dxfId="1621">
      <formula>NOT(ISERROR(SEARCH("NO",X12)))</formula>
    </cfRule>
  </conditionalFormatting>
  <conditionalFormatting sqref="X12">
    <cfRule type="containsText" priority="257" operator="containsText" aboveAverage="0" equalAverage="0" bottom="0" percent="0" rank="0" text="NO" dxfId="1622">
      <formula>NOT(ISERROR(SEARCH("NO",X12)))</formula>
    </cfRule>
  </conditionalFormatting>
  <conditionalFormatting sqref="X12">
    <cfRule type="containsText" priority="258" operator="containsText" aboveAverage="0" equalAverage="0" bottom="0" percent="0" rank="0" text="1" dxfId="1623">
      <formula>NOT(ISERROR(SEARCH("1",X12)))</formula>
    </cfRule>
  </conditionalFormatting>
  <conditionalFormatting sqref="X12">
    <cfRule type="containsText" priority="259" operator="containsText" aboveAverage="0" equalAverage="0" bottom="0" percent="0" rank="0" text="NO" dxfId="1624">
      <formula>NOT(ISERROR(SEARCH("NO",X12)))</formula>
    </cfRule>
  </conditionalFormatting>
  <conditionalFormatting sqref="W12">
    <cfRule type="containsText" priority="260" operator="containsText" aboveAverage="0" equalAverage="0" bottom="0" percent="0" rank="0" text="OK" dxfId="1625">
      <formula>NOT(ISERROR(SEARCH("OK",W12)))</formula>
    </cfRule>
  </conditionalFormatting>
  <conditionalFormatting sqref="W12">
    <cfRule type="containsText" priority="261" operator="containsText" aboveAverage="0" equalAverage="0" bottom="0" percent="0" rank="0" text="OK" dxfId="1626">
      <formula>NOT(ISERROR(SEARCH("OK",W12)))</formula>
    </cfRule>
  </conditionalFormatting>
  <conditionalFormatting sqref="W12">
    <cfRule type="containsText" priority="262" operator="containsText" aboveAverage="0" equalAverage="0" bottom="0" percent="0" rank="0" text="OK" dxfId="1627">
      <formula>NOT(ISERROR(SEARCH("OK",W12)))</formula>
    </cfRule>
  </conditionalFormatting>
  <conditionalFormatting sqref="W12">
    <cfRule type="containsText" priority="263" operator="containsText" aboveAverage="0" equalAverage="0" bottom="0" percent="0" rank="0" text="OK" dxfId="1628">
      <formula>NOT(ISERROR(SEARCH("OK",W12)))</formula>
    </cfRule>
  </conditionalFormatting>
  <conditionalFormatting sqref="W12">
    <cfRule type="containsText" priority="264" operator="containsText" aboveAverage="0" equalAverage="0" bottom="0" percent="0" rank="0" text="OK" dxfId="1629">
      <formula>NOT(ISERROR(SEARCH("OK",W12)))</formula>
    </cfRule>
  </conditionalFormatting>
  <conditionalFormatting sqref="W12">
    <cfRule type="containsText" priority="265" operator="containsText" aboveAverage="0" equalAverage="0" bottom="0" percent="0" rank="0" text="OK" dxfId="1630">
      <formula>NOT(ISERROR(SEARCH("OK",W12)))</formula>
    </cfRule>
  </conditionalFormatting>
  <conditionalFormatting sqref="W12">
    <cfRule type="containsText" priority="266" operator="containsText" aboveAverage="0" equalAverage="0" bottom="0" percent="0" rank="0" text="OK" dxfId="1631">
      <formula>NOT(ISERROR(SEARCH("OK",W12)))</formula>
    </cfRule>
  </conditionalFormatting>
  <conditionalFormatting sqref="W12">
    <cfRule type="containsText" priority="267" operator="containsText" aboveAverage="0" equalAverage="0" bottom="0" percent="0" rank="0" text="1" dxfId="1632">
      <formula>NOT(ISERROR(SEARCH("1",W12)))</formula>
    </cfRule>
  </conditionalFormatting>
  <conditionalFormatting sqref="W12">
    <cfRule type="containsText" priority="268" operator="containsText" aboveAverage="0" equalAverage="0" bottom="0" percent="0" rank="0" text="OK" dxfId="1633">
      <formula>NOT(ISERROR(SEARCH("OK",W12)))</formula>
    </cfRule>
  </conditionalFormatting>
  <conditionalFormatting sqref="AG10">
    <cfRule type="cellIs" priority="269" operator="greaterThan" aboveAverage="0" equalAverage="0" bottom="0" percent="0" rank="0" text="" dxfId="1634">
      <formula>4</formula>
    </cfRule>
    <cfRule type="cellIs" priority="270" operator="lessThan" aboveAverage="0" equalAverage="0" bottom="0" percent="0" rank="0" text="" dxfId="1635">
      <formula>4</formula>
    </cfRule>
    <cfRule type="cellIs" priority="271" operator="equal" aboveAverage="0" equalAverage="0" bottom="0" percent="0" rank="0" text="" dxfId="1636">
      <formula>4</formula>
    </cfRule>
  </conditionalFormatting>
  <conditionalFormatting sqref="B10:AF10">
    <cfRule type="cellIs" priority="272" operator="greaterThan" aboveAverage="0" equalAverage="0" bottom="0" percent="0" rank="0" text="" dxfId="1637">
      <formula>1</formula>
    </cfRule>
  </conditionalFormatting>
  <conditionalFormatting sqref="V6">
    <cfRule type="containsText" priority="273" operator="containsText" aboveAverage="0" equalAverage="0" bottom="0" percent="0" rank="0" text="OK+" dxfId="1638">
      <formula>NOT(ISERROR(SEARCH("OK+",V6)))</formula>
    </cfRule>
  </conditionalFormatting>
  <conditionalFormatting sqref="V6">
    <cfRule type="containsText" priority="274" operator="containsText" aboveAverage="0" equalAverage="0" bottom="0" percent="0" rank="0" text="OK+" dxfId="1639">
      <formula>NOT(ISERROR(SEARCH("OK+",V6)))</formula>
    </cfRule>
  </conditionalFormatting>
  <conditionalFormatting sqref="X6">
    <cfRule type="containsText" priority="275" operator="containsText" aboveAverage="0" equalAverage="0" bottom="0" percent="0" rank="0" text="NO" dxfId="1640">
      <formula>NOT(ISERROR(SEARCH("NO",X6)))</formula>
    </cfRule>
  </conditionalFormatting>
  <conditionalFormatting sqref="X6">
    <cfRule type="containsText" priority="276" operator="containsText" aboveAverage="0" equalAverage="0" bottom="0" percent="0" rank="0" text="NO" dxfId="1641">
      <formula>NOT(ISERROR(SEARCH("NO",X6)))</formula>
    </cfRule>
  </conditionalFormatting>
  <conditionalFormatting sqref="X6">
    <cfRule type="containsText" priority="277" operator="containsText" aboveAverage="0" equalAverage="0" bottom="0" percent="0" rank="0" text="NO" dxfId="1642">
      <formula>NOT(ISERROR(SEARCH("NO",X6)))</formula>
    </cfRule>
  </conditionalFormatting>
  <conditionalFormatting sqref="X6">
    <cfRule type="containsText" priority="278" operator="containsText" aboveAverage="0" equalAverage="0" bottom="0" percent="0" rank="0" text="NO" dxfId="1643">
      <formula>NOT(ISERROR(SEARCH("NO",X6)))</formula>
    </cfRule>
  </conditionalFormatting>
  <conditionalFormatting sqref="X6">
    <cfRule type="containsText" priority="279" operator="containsText" aboveAverage="0" equalAverage="0" bottom="0" percent="0" rank="0" text="NO" dxfId="1644">
      <formula>NOT(ISERROR(SEARCH("NO",X6)))</formula>
    </cfRule>
  </conditionalFormatting>
  <conditionalFormatting sqref="X6">
    <cfRule type="containsText" priority="280" operator="containsText" aboveAverage="0" equalAverage="0" bottom="0" percent="0" rank="0" text="NO" dxfId="1645">
      <formula>NOT(ISERROR(SEARCH("NO",X6)))</formula>
    </cfRule>
  </conditionalFormatting>
  <conditionalFormatting sqref="X6">
    <cfRule type="containsText" priority="281" operator="containsText" aboveAverage="0" equalAverage="0" bottom="0" percent="0" rank="0" text="NO" dxfId="1646">
      <formula>NOT(ISERROR(SEARCH("NO",X6)))</formula>
    </cfRule>
  </conditionalFormatting>
  <conditionalFormatting sqref="X6">
    <cfRule type="containsText" priority="282" operator="containsText" aboveAverage="0" equalAverage="0" bottom="0" percent="0" rank="0" text="NO" dxfId="1647">
      <formula>NOT(ISERROR(SEARCH("NO",X6)))</formula>
    </cfRule>
  </conditionalFormatting>
  <conditionalFormatting sqref="W6">
    <cfRule type="containsText" priority="283" operator="containsText" aboveAverage="0" equalAverage="0" bottom="0" percent="0" rank="0" text="OK" dxfId="1648">
      <formula>NOT(ISERROR(SEARCH("OK",W6)))</formula>
    </cfRule>
  </conditionalFormatting>
  <conditionalFormatting sqref="W6">
    <cfRule type="containsText" priority="284" operator="containsText" aboveAverage="0" equalAverage="0" bottom="0" percent="0" rank="0" text="OK" dxfId="1649">
      <formula>NOT(ISERROR(SEARCH("OK",W6)))</formula>
    </cfRule>
  </conditionalFormatting>
  <conditionalFormatting sqref="W6">
    <cfRule type="containsText" priority="285" operator="containsText" aboveAverage="0" equalAverage="0" bottom="0" percent="0" rank="0" text="OK" dxfId="1650">
      <formula>NOT(ISERROR(SEARCH("OK",W6)))</formula>
    </cfRule>
  </conditionalFormatting>
  <conditionalFormatting sqref="W6">
    <cfRule type="containsText" priority="286" operator="containsText" aboveAverage="0" equalAverage="0" bottom="0" percent="0" rank="0" text="OK" dxfId="1651">
      <formula>NOT(ISERROR(SEARCH("OK",W6)))</formula>
    </cfRule>
  </conditionalFormatting>
  <conditionalFormatting sqref="W6">
    <cfRule type="containsText" priority="287" operator="containsText" aboveAverage="0" equalAverage="0" bottom="0" percent="0" rank="0" text="OK" dxfId="1652">
      <formula>NOT(ISERROR(SEARCH("OK",W6)))</formula>
    </cfRule>
  </conditionalFormatting>
  <conditionalFormatting sqref="W6">
    <cfRule type="containsText" priority="288" operator="containsText" aboveAverage="0" equalAverage="0" bottom="0" percent="0" rank="0" text="OK" dxfId="1653">
      <formula>NOT(ISERROR(SEARCH("OK",W6)))</formula>
    </cfRule>
  </conditionalFormatting>
  <conditionalFormatting sqref="W6">
    <cfRule type="containsText" priority="289" operator="containsText" aboveAverage="0" equalAverage="0" bottom="0" percent="0" rank="0" text="OK" dxfId="1654">
      <formula>NOT(ISERROR(SEARCH("OK",W6)))</formula>
    </cfRule>
  </conditionalFormatting>
  <conditionalFormatting sqref="W6">
    <cfRule type="containsText" priority="290" operator="containsText" aboveAverage="0" equalAverage="0" bottom="0" percent="0" rank="0" text="OK" dxfId="1655">
      <formula>NOT(ISERROR(SEARCH("OK",W6)))</formula>
    </cfRule>
  </conditionalFormatting>
  <conditionalFormatting sqref="B10:AF10 B39:AF52 B23:AF33 B16:AF17">
    <cfRule type="cellIs" priority="291" operator="greaterThan" aboveAverage="0" equalAverage="0" bottom="0" percent="0" rank="0" text="" dxfId="1656">
      <formula>1</formula>
    </cfRule>
    <cfRule type="containsText" priority="292" operator="containsText" aboveAverage="0" equalAverage="0" bottom="0" percent="0" rank="0" text="1" dxfId="1657">
      <formula>NOT(ISERROR(SEARCH("1",B10)))</formula>
    </cfRule>
  </conditionalFormatting>
  <conditionalFormatting sqref="X55 X35 X12 X6 X2 X19 AH59:AH72 AH10:AH33 AH39:AH52">
    <cfRule type="containsText" priority="293" operator="containsText" aboveAverage="0" equalAverage="0" bottom="0" percent="0" rank="0" text="NO" dxfId="1658">
      <formula>NOT(ISERROR(SEARCH("NO",X2)))</formula>
    </cfRule>
  </conditionalFormatting>
  <conditionalFormatting sqref="W55 W35 W12 W6 W2 W19">
    <cfRule type="containsText" priority="294" operator="containsText" aboveAverage="0" equalAverage="0" bottom="0" percent="0" rank="0" text="OK" dxfId="1659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42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37" activeCellId="0" sqref="A3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4.42"/>
    <col collapsed="false" customWidth="true" hidden="false" outlineLevel="0" max="3" min="3" style="0" width="4"/>
    <col collapsed="false" customWidth="true" hidden="false" outlineLevel="0" max="4" min="4" style="0" width="3.86"/>
    <col collapsed="false" customWidth="true" hidden="false" outlineLevel="0" max="5" min="5" style="0" width="4.86"/>
    <col collapsed="false" customWidth="true" hidden="false" outlineLevel="0" max="6" min="6" style="0" width="3.71"/>
    <col collapsed="false" customWidth="true" hidden="false" outlineLevel="0" max="7" min="7" style="0" width="3.86"/>
    <col collapsed="false" customWidth="true" hidden="false" outlineLevel="0" max="8" min="8" style="0" width="3.42"/>
    <col collapsed="false" customWidth="true" hidden="false" outlineLevel="0" max="9" min="9" style="0" width="4.42"/>
    <col collapsed="false" customWidth="true" hidden="false" outlineLevel="0" max="10" min="10" style="0" width="4.29"/>
    <col collapsed="false" customWidth="true" hidden="false" outlineLevel="0" max="11" min="11" style="0" width="4.86"/>
    <col collapsed="false" customWidth="true" hidden="false" outlineLevel="0" max="12" min="12" style="0" width="4.71"/>
    <col collapsed="false" customWidth="true" hidden="false" outlineLevel="0" max="13" min="13" style="0" width="4.42"/>
    <col collapsed="false" customWidth="true" hidden="false" outlineLevel="0" max="14" min="14" style="0" width="4.57"/>
    <col collapsed="false" customWidth="true" hidden="false" outlineLevel="0" max="15" min="15" style="0" width="4.86"/>
    <col collapsed="false" customWidth="true" hidden="false" outlineLevel="0" max="16" min="16" style="0" width="6"/>
    <col collapsed="false" customWidth="true" hidden="false" outlineLevel="0" max="17" min="17" style="0" width="5.29"/>
    <col collapsed="false" customWidth="true" hidden="false" outlineLevel="0" max="18" min="18" style="0" width="4.86"/>
    <col collapsed="false" customWidth="true" hidden="false" outlineLevel="0" max="21" min="19" style="0" width="4.71"/>
    <col collapsed="false" customWidth="true" hidden="false" outlineLevel="0" max="23" min="22" style="0" width="4.29"/>
    <col collapsed="false" customWidth="true" hidden="false" outlineLevel="0" max="24" min="24" style="0" width="5.14"/>
    <col collapsed="false" customWidth="true" hidden="false" outlineLevel="0" max="25" min="25" style="0" width="4.57"/>
    <col collapsed="false" customWidth="true" hidden="false" outlineLevel="0" max="26" min="26" style="0" width="4.42"/>
    <col collapsed="false" customWidth="true" hidden="false" outlineLevel="0" max="27" min="27" style="0" width="4.57"/>
    <col collapsed="false" customWidth="true" hidden="false" outlineLevel="0" max="28" min="28" style="0" width="5"/>
    <col collapsed="false" customWidth="true" hidden="false" outlineLevel="0" max="30" min="29" style="0" width="4.71"/>
    <col collapsed="false" customWidth="true" hidden="false" outlineLevel="0" max="31" min="31" style="0" width="4.42"/>
    <col collapsed="false" customWidth="true" hidden="false" outlineLevel="0" max="32" min="32" style="0" width="4.86"/>
    <col collapsed="false" customWidth="true" hidden="false" outlineLevel="0" max="33" min="33" style="0" width="5.29"/>
    <col collapsed="false" customWidth="true" hidden="false" outlineLevel="0" max="34" min="34" style="0" width="4.29"/>
    <col collapsed="false" customWidth="true" hidden="false" outlineLevel="0" max="35" min="35" style="0" width="5.14"/>
  </cols>
  <sheetData>
    <row r="1" customFormat="false" ht="15.75" hidden="false" customHeight="false" outlineLevel="0" collapsed="false">
      <c r="A1" s="50" t="s">
        <v>192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1"/>
      <c r="P2" s="52" t="str">
        <f aca="false">'QUADRO GENERALE'!L15</f>
        <v>GIU</v>
      </c>
      <c r="Q2" s="53" t="n">
        <f aca="false">'QUADRO GENERALE'!L16</f>
        <v>2025</v>
      </c>
      <c r="R2" s="51"/>
      <c r="S2" s="3"/>
      <c r="T2" s="3"/>
      <c r="U2" s="3"/>
      <c r="V2" s="54" t="str">
        <f aca="false">IF(AND(OR(V6="OK+",V14="OK+",V22="OK+",V33="OK+"),W2="OK"),"OK+","")</f>
        <v/>
      </c>
      <c r="W2" s="54" t="str">
        <f aca="false">IF(AND(W6="OK",W14="OK",W22="OK",W33="OK"),"OK","")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6.5" hidden="false" customHeight="tru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IF(AND(W6="OK",OR(AG10&gt;4,AG11&gt;4,AG12&gt;4)),"OK+","")</f>
        <v/>
      </c>
      <c r="W6" s="59" t="str">
        <f aca="false">IF(AND(AH10="OK",AH11="OK",AH12="OK"),"OK","")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193</v>
      </c>
      <c r="B10" s="68"/>
      <c r="C10" s="92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20"/>
      <c r="Y10" s="20"/>
      <c r="Z10" s="68"/>
      <c r="AA10" s="68"/>
      <c r="AB10" s="68"/>
      <c r="AC10" s="68"/>
      <c r="AD10" s="20"/>
      <c r="AE10" s="68"/>
      <c r="AF10" s="69"/>
      <c r="AG10" s="70" t="n">
        <f aca="false">SUM(B10:AF10)</f>
        <v>0</v>
      </c>
      <c r="AH10" s="71" t="str">
        <f aca="false">IF(AG10&gt;=4,"OK","NO")</f>
        <v>NO</v>
      </c>
    </row>
    <row r="11" customFormat="false" ht="15" hidden="false" customHeight="false" outlineLevel="0" collapsed="false">
      <c r="A11" s="67" t="s">
        <v>194</v>
      </c>
      <c r="B11" s="68"/>
      <c r="C11" s="92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 t="n">
        <v>1</v>
      </c>
      <c r="R11" s="68"/>
      <c r="S11" s="68"/>
      <c r="T11" s="68"/>
      <c r="U11" s="68"/>
      <c r="V11" s="68"/>
      <c r="W11" s="20"/>
      <c r="X11" s="68"/>
      <c r="Y11" s="68"/>
      <c r="Z11" s="68"/>
      <c r="AA11" s="68"/>
      <c r="AB11" s="68"/>
      <c r="AC11" s="68"/>
      <c r="AD11" s="68"/>
      <c r="AE11" s="68" t="n">
        <v>1</v>
      </c>
      <c r="AF11" s="69"/>
      <c r="AG11" s="72" t="n">
        <f aca="false">SUM(B11:AF11)</f>
        <v>2</v>
      </c>
      <c r="AH11" s="73" t="str">
        <f aca="false">IF(AG11&gt;=4,"OK","NO")</f>
        <v>NO</v>
      </c>
    </row>
    <row r="12" customFormat="false" ht="15.75" hidden="false" customHeight="false" outlineLevel="0" collapsed="false">
      <c r="A12" s="67" t="s">
        <v>195</v>
      </c>
      <c r="B12" s="68"/>
      <c r="C12" s="92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20"/>
      <c r="X12" s="68"/>
      <c r="Y12" s="68"/>
      <c r="Z12" s="20"/>
      <c r="AA12" s="68"/>
      <c r="AB12" s="68"/>
      <c r="AC12" s="68"/>
      <c r="AD12" s="68"/>
      <c r="AE12" s="68"/>
      <c r="AF12" s="69"/>
      <c r="AG12" s="74" t="n">
        <f aca="false">SUM(B12:AF12)</f>
        <v>0</v>
      </c>
      <c r="AH12" s="75" t="str">
        <f aca="false">IF(AG12&gt;=4,"OK","NO")</f>
        <v>NO</v>
      </c>
    </row>
    <row r="13" customFormat="false" ht="15.75" hidden="false" customHeight="false" outlineLevel="0" collapsed="false">
      <c r="A13" s="76"/>
      <c r="B13" s="4"/>
      <c r="C13" s="7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4"/>
      <c r="Y13" s="5"/>
      <c r="Z13" s="5"/>
      <c r="AA13" s="5"/>
      <c r="AB13" s="5"/>
      <c r="AC13" s="5"/>
      <c r="AD13" s="5"/>
      <c r="AE13" s="5"/>
      <c r="AF13" s="5"/>
      <c r="AG13" s="19"/>
    </row>
    <row r="14" customFormat="false" ht="15.75" hidden="false" customHeight="false" outlineLevel="0" collapsed="false">
      <c r="K14" s="57" t="s">
        <v>196</v>
      </c>
      <c r="L14" s="57"/>
      <c r="M14" s="57"/>
      <c r="N14" s="57"/>
      <c r="O14" s="57"/>
      <c r="P14" s="57"/>
      <c r="Q14" s="57"/>
      <c r="R14" s="57"/>
      <c r="S14" s="57"/>
      <c r="T14" s="57"/>
      <c r="V14" s="55" t="str">
        <f aca="false">IF(AND(W14="OK",OR(AG18&gt;2,AG19&gt;2,AG20&gt;2)),"OK+","")</f>
        <v>OK+</v>
      </c>
      <c r="W14" s="78" t="str">
        <f aca="false">IF(AND(AH18="OK",AH19="OK",AH20="OK"),"OK","")</f>
        <v>OK</v>
      </c>
      <c r="X14" s="58" t="str">
        <f aca="false">IF(OR(V14="OK+",W14="OK"),"","NO")</f>
        <v/>
      </c>
    </row>
    <row r="15" customFormat="false" ht="15" hidden="false" customHeight="false" outlineLevel="0" collapsed="false">
      <c r="E15" s="79"/>
      <c r="F15" s="79"/>
      <c r="G15" s="79"/>
      <c r="H15" s="79"/>
      <c r="I15" s="79"/>
      <c r="J15" s="79"/>
      <c r="K15" s="79"/>
      <c r="L15" s="79"/>
      <c r="M15" s="3"/>
      <c r="N15" s="3"/>
      <c r="AG15" s="30" t="s">
        <v>52</v>
      </c>
    </row>
    <row r="16" customFormat="false" ht="15" hidden="false" customHeight="false" outlineLevel="0" collapsed="false">
      <c r="A16" s="60" t="s">
        <v>53</v>
      </c>
      <c r="B16" s="61" t="n">
        <v>1</v>
      </c>
      <c r="C16" s="61" t="n">
        <v>2</v>
      </c>
      <c r="D16" s="61" t="n">
        <v>3</v>
      </c>
      <c r="E16" s="61" t="n">
        <v>4</v>
      </c>
      <c r="F16" s="61" t="n">
        <v>5</v>
      </c>
      <c r="G16" s="61" t="n">
        <v>6</v>
      </c>
      <c r="H16" s="61" t="n">
        <v>7</v>
      </c>
      <c r="I16" s="61" t="n">
        <v>8</v>
      </c>
      <c r="J16" s="61" t="n">
        <v>9</v>
      </c>
      <c r="K16" s="61" t="n">
        <v>10</v>
      </c>
      <c r="L16" s="61" t="n">
        <v>11</v>
      </c>
      <c r="M16" s="61" t="n">
        <v>12</v>
      </c>
      <c r="N16" s="61" t="n">
        <v>13</v>
      </c>
      <c r="O16" s="61" t="n">
        <v>14</v>
      </c>
      <c r="P16" s="61" t="n">
        <v>15</v>
      </c>
      <c r="Q16" s="61" t="n">
        <v>16</v>
      </c>
      <c r="R16" s="61" t="n">
        <v>17</v>
      </c>
      <c r="S16" s="61" t="n">
        <v>18</v>
      </c>
      <c r="T16" s="61" t="n">
        <v>19</v>
      </c>
      <c r="U16" s="61" t="n">
        <v>20</v>
      </c>
      <c r="V16" s="61" t="n">
        <v>21</v>
      </c>
      <c r="W16" s="61" t="n">
        <v>22</v>
      </c>
      <c r="X16" s="61" t="n">
        <v>23</v>
      </c>
      <c r="Y16" s="61" t="n">
        <v>24</v>
      </c>
      <c r="Z16" s="61" t="n">
        <v>25</v>
      </c>
      <c r="AA16" s="61" t="n">
        <v>26</v>
      </c>
      <c r="AB16" s="61" t="n">
        <v>27</v>
      </c>
      <c r="AC16" s="61" t="n">
        <v>28</v>
      </c>
      <c r="AD16" s="61" t="n">
        <v>29</v>
      </c>
      <c r="AE16" s="61" t="n">
        <v>30</v>
      </c>
      <c r="AF16" s="61" t="n">
        <v>31</v>
      </c>
      <c r="AG16" s="12"/>
      <c r="AH16" s="12"/>
    </row>
    <row r="17" customFormat="false" ht="15.75" hidden="false" customHeight="false" outlineLevel="0" collapsed="false">
      <c r="B17" s="90"/>
      <c r="E17" s="9"/>
      <c r="O17" s="79"/>
      <c r="P17" s="79"/>
    </row>
    <row r="18" customFormat="false" ht="15" hidden="false" customHeight="false" outlineLevel="0" collapsed="false">
      <c r="A18" s="67" t="s">
        <v>197</v>
      </c>
      <c r="B18" s="20"/>
      <c r="C18" s="68"/>
      <c r="D18" s="68"/>
      <c r="E18" s="68"/>
      <c r="F18" s="68" t="n">
        <v>1</v>
      </c>
      <c r="G18" s="68" t="n">
        <v>1</v>
      </c>
      <c r="H18" s="68"/>
      <c r="I18" s="68"/>
      <c r="J18" s="68"/>
      <c r="K18" s="68"/>
      <c r="L18" s="68"/>
      <c r="M18" s="68" t="n">
        <v>2</v>
      </c>
      <c r="N18" s="68"/>
      <c r="O18" s="68"/>
      <c r="P18" s="68"/>
      <c r="Q18" s="68"/>
      <c r="R18" s="68"/>
      <c r="S18" s="68"/>
      <c r="T18" s="68" t="n">
        <v>2</v>
      </c>
      <c r="U18" s="68"/>
      <c r="V18" s="68"/>
      <c r="W18" s="68"/>
      <c r="X18" s="68"/>
      <c r="Y18" s="68"/>
      <c r="Z18" s="68"/>
      <c r="AA18" s="68" t="n">
        <v>2</v>
      </c>
      <c r="AB18" s="68"/>
      <c r="AC18" s="68"/>
      <c r="AD18" s="68"/>
      <c r="AE18" s="68"/>
      <c r="AF18" s="69"/>
      <c r="AG18" s="70" t="n">
        <f aca="false">SUM(B18:AF18)</f>
        <v>8</v>
      </c>
      <c r="AH18" s="71" t="str">
        <f aca="false">IF(AG18&gt;=4,"OK","NO")</f>
        <v>OK</v>
      </c>
    </row>
    <row r="19" customFormat="false" ht="15" hidden="false" customHeight="false" outlineLevel="0" collapsed="false">
      <c r="A19" s="67" t="s">
        <v>198</v>
      </c>
      <c r="B19" s="68"/>
      <c r="C19" s="92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 t="n">
        <v>2</v>
      </c>
      <c r="R19" s="68"/>
      <c r="S19" s="68"/>
      <c r="T19" s="68"/>
      <c r="U19" s="68"/>
      <c r="V19" s="68"/>
      <c r="W19" s="68"/>
      <c r="X19" s="68" t="n">
        <v>2</v>
      </c>
      <c r="Y19" s="68"/>
      <c r="Z19" s="68"/>
      <c r="AA19" s="68"/>
      <c r="AB19" s="68"/>
      <c r="AC19" s="68"/>
      <c r="AD19" s="68"/>
      <c r="AE19" s="68" t="n">
        <v>1</v>
      </c>
      <c r="AF19" s="69"/>
      <c r="AG19" s="72" t="n">
        <f aca="false">SUM(B19:AF19)</f>
        <v>5</v>
      </c>
      <c r="AH19" s="73" t="str">
        <f aca="false">IF(AG19&gt;=4,"OK","NO")</f>
        <v>OK</v>
      </c>
    </row>
    <row r="20" customFormat="false" ht="15.75" hidden="false" customHeight="false" outlineLevel="0" collapsed="false">
      <c r="A20" s="67" t="s">
        <v>199</v>
      </c>
      <c r="B20" s="20"/>
      <c r="C20" s="92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 t="n">
        <v>2</v>
      </c>
      <c r="R20" s="68"/>
      <c r="S20" s="68"/>
      <c r="T20" s="68"/>
      <c r="U20" s="68"/>
      <c r="V20" s="68"/>
      <c r="W20" s="20"/>
      <c r="X20" s="20" t="n">
        <v>2</v>
      </c>
      <c r="Y20" s="68"/>
      <c r="Z20" s="68"/>
      <c r="AA20" s="68"/>
      <c r="AB20" s="68"/>
      <c r="AC20" s="68"/>
      <c r="AD20" s="68"/>
      <c r="AE20" s="68" t="n">
        <v>2</v>
      </c>
      <c r="AF20" s="69"/>
      <c r="AG20" s="74" t="n">
        <f aca="false">SUM(B20:AF20)</f>
        <v>6</v>
      </c>
      <c r="AH20" s="75" t="str">
        <f aca="false">IF(AG20&gt;=4,"OK","NO")</f>
        <v>OK</v>
      </c>
    </row>
    <row r="21" customFormat="false" ht="15.75" hidden="false" customHeight="false" outlineLevel="0" collapsed="false">
      <c r="A21" s="76"/>
      <c r="C21" s="83"/>
    </row>
    <row r="22" customFormat="false" ht="15.75" hidden="false" customHeight="false" outlineLevel="0" collapsed="false">
      <c r="K22" s="57" t="s">
        <v>65</v>
      </c>
      <c r="L22" s="57"/>
      <c r="M22" s="57"/>
      <c r="N22" s="57"/>
      <c r="O22" s="57"/>
      <c r="P22" s="57"/>
      <c r="Q22" s="57"/>
      <c r="R22" s="57"/>
      <c r="S22" s="57"/>
      <c r="T22" s="57"/>
      <c r="V22" s="58" t="str">
        <f aca="false">IF(AND(W22="OK",OR(AG26&gt;2,AG27&gt;2,AG28&gt;2,AG29&gt;2,AG30&gt;2,AG31&gt;2)),"OK+","")</f>
        <v/>
      </c>
      <c r="W22" s="59" t="str">
        <f aca="false">IF(AND(AH26="OK",AH27="OK",AH28="OK",AH29="OK",AH30="OK",AH31="OK"),"OK","")</f>
        <v/>
      </c>
      <c r="X22" s="55" t="str">
        <f aca="false">IF(OR(V22="OK+",W22="OK"),"","NO")</f>
        <v>NO</v>
      </c>
    </row>
    <row r="23" customFormat="false" ht="15" hidden="false" customHeight="false" outlineLevel="0" collapsed="false">
      <c r="E23" s="30"/>
      <c r="F23" s="30"/>
      <c r="G23" s="30"/>
      <c r="H23" s="30"/>
      <c r="I23" s="30"/>
      <c r="J23" s="30"/>
      <c r="K23" s="30"/>
      <c r="L23" s="30"/>
      <c r="M23" s="3"/>
      <c r="N23" s="3"/>
    </row>
    <row r="24" customFormat="false" ht="15" hidden="false" customHeight="false" outlineLevel="0" collapsed="false">
      <c r="A24" s="60" t="s">
        <v>53</v>
      </c>
      <c r="B24" s="61" t="n">
        <v>1</v>
      </c>
      <c r="C24" s="61" t="n">
        <v>2</v>
      </c>
      <c r="D24" s="61" t="n">
        <v>3</v>
      </c>
      <c r="E24" s="61" t="n">
        <v>4</v>
      </c>
      <c r="F24" s="61" t="n">
        <v>5</v>
      </c>
      <c r="G24" s="61" t="n">
        <v>6</v>
      </c>
      <c r="H24" s="61" t="n">
        <v>7</v>
      </c>
      <c r="I24" s="61" t="n">
        <v>8</v>
      </c>
      <c r="J24" s="61" t="n">
        <v>9</v>
      </c>
      <c r="K24" s="61" t="n">
        <v>10</v>
      </c>
      <c r="L24" s="61" t="n">
        <v>11</v>
      </c>
      <c r="M24" s="61" t="n">
        <v>12</v>
      </c>
      <c r="N24" s="61" t="n">
        <v>13</v>
      </c>
      <c r="O24" s="61" t="n">
        <v>14</v>
      </c>
      <c r="P24" s="61" t="n">
        <v>15</v>
      </c>
      <c r="Q24" s="61" t="n">
        <v>16</v>
      </c>
      <c r="R24" s="61" t="n">
        <v>17</v>
      </c>
      <c r="S24" s="61" t="n">
        <v>18</v>
      </c>
      <c r="T24" s="61" t="n">
        <v>19</v>
      </c>
      <c r="U24" s="61" t="n">
        <v>20</v>
      </c>
      <c r="V24" s="61" t="n">
        <v>21</v>
      </c>
      <c r="W24" s="61" t="n">
        <v>22</v>
      </c>
      <c r="X24" s="61" t="n">
        <v>23</v>
      </c>
      <c r="Y24" s="61" t="n">
        <v>24</v>
      </c>
      <c r="Z24" s="61" t="n">
        <v>25</v>
      </c>
      <c r="AA24" s="61" t="n">
        <v>26</v>
      </c>
      <c r="AB24" s="61" t="n">
        <v>27</v>
      </c>
      <c r="AC24" s="61" t="n">
        <v>28</v>
      </c>
      <c r="AD24" s="61" t="n">
        <v>29</v>
      </c>
      <c r="AE24" s="61" t="n">
        <v>30</v>
      </c>
      <c r="AF24" s="61" t="n">
        <v>31</v>
      </c>
    </row>
    <row r="25" customFormat="false" ht="15.75" hidden="false" customHeight="false" outlineLevel="0" collapsed="false">
      <c r="B25" s="90"/>
      <c r="E25" s="9"/>
      <c r="O25" s="30"/>
      <c r="P25" s="30"/>
    </row>
    <row r="26" customFormat="false" ht="15.75" hidden="false" customHeight="false" outlineLevel="0" collapsed="false">
      <c r="A26" s="67" t="s">
        <v>197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5"/>
      <c r="AG26" s="86" t="n">
        <f aca="false">SUM(B26:AF26)</f>
        <v>0</v>
      </c>
      <c r="AH26" s="71" t="str">
        <f aca="false">IF(AG26&gt;=2,"OK","NO")</f>
        <v>NO</v>
      </c>
    </row>
    <row r="27" customFormat="false" ht="15.75" hidden="false" customHeight="false" outlineLevel="0" collapsed="false">
      <c r="A27" s="67" t="s">
        <v>198</v>
      </c>
      <c r="B27" s="84"/>
      <c r="C27" s="87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5"/>
      <c r="AG27" s="88" t="n">
        <f aca="false">SUM(B27:AF27)</f>
        <v>0</v>
      </c>
      <c r="AH27" s="71" t="str">
        <f aca="false">IF(AG27&gt;=2,"OK","NO")</f>
        <v>NO</v>
      </c>
    </row>
    <row r="28" customFormat="false" ht="15.75" hidden="false" customHeight="false" outlineLevel="0" collapsed="false">
      <c r="A28" s="67" t="s">
        <v>193</v>
      </c>
      <c r="B28" s="84"/>
      <c r="C28" s="87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5"/>
      <c r="AG28" s="88" t="n">
        <f aca="false">SUM(B28:AF28)</f>
        <v>0</v>
      </c>
      <c r="AH28" s="71" t="str">
        <f aca="false">IF(AG28&gt;=2,"OK","NO")</f>
        <v>NO</v>
      </c>
    </row>
    <row r="29" customFormat="false" ht="15.75" hidden="false" customHeight="false" outlineLevel="0" collapsed="false">
      <c r="A29" s="67" t="s">
        <v>194</v>
      </c>
      <c r="B29" s="84"/>
      <c r="C29" s="87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5"/>
      <c r="AG29" s="88" t="n">
        <f aca="false">SUM(B29:AF29)</f>
        <v>0</v>
      </c>
      <c r="AH29" s="71" t="str">
        <f aca="false">IF(AG29&gt;=2,"OK","NO")</f>
        <v>NO</v>
      </c>
    </row>
    <row r="30" customFormat="false" ht="15.75" hidden="false" customHeight="false" outlineLevel="0" collapsed="false">
      <c r="A30" s="67" t="s">
        <v>199</v>
      </c>
      <c r="B30" s="84"/>
      <c r="C30" s="87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5"/>
      <c r="AG30" s="88" t="n">
        <f aca="false">SUM(B30:AF30)</f>
        <v>0</v>
      </c>
      <c r="AH30" s="71" t="str">
        <f aca="false">IF(AG30&gt;=2,"OK","NO")</f>
        <v>NO</v>
      </c>
    </row>
    <row r="31" customFormat="false" ht="15.75" hidden="false" customHeight="false" outlineLevel="0" collapsed="false">
      <c r="A31" s="67" t="s">
        <v>195</v>
      </c>
      <c r="B31" s="84"/>
      <c r="C31" s="87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5"/>
      <c r="AG31" s="45" t="n">
        <f aca="false">SUM(B31:AF31)</f>
        <v>0</v>
      </c>
      <c r="AH31" s="71" t="str">
        <f aca="false">IF(AG31&gt;=2,"OK","NO")</f>
        <v>NO</v>
      </c>
    </row>
    <row r="32" customFormat="false" ht="15.75" hidden="false" customHeight="false" outlineLevel="0" collapsed="false"/>
    <row r="33" customFormat="false" ht="15.75" hidden="false" customHeight="false" outlineLevel="0" collapsed="false">
      <c r="A33" s="76"/>
      <c r="K33" s="57" t="s">
        <v>95</v>
      </c>
      <c r="L33" s="57"/>
      <c r="M33" s="57"/>
      <c r="N33" s="57"/>
      <c r="O33" s="57"/>
      <c r="P33" s="57"/>
      <c r="Q33" s="57"/>
      <c r="R33" s="57"/>
      <c r="S33" s="57"/>
      <c r="T33" s="57"/>
      <c r="V33" s="58" t="str">
        <f aca="false">IF(AND(W33="OK",OR(AG37&gt;$AI$35,AG38&gt;$AI$35,AG39&gt;$AI$35,AG40&gt;$AI$35,AG41&gt;$AI$35,AG42&gt;$AI$35)),"OK+","")</f>
        <v/>
      </c>
      <c r="W33" s="78" t="str">
        <f aca="false">IF(AND(AH37="OK",AH38="OK",AH39="OK",AH40="OK",AH41="OK",AH42="OK"),"OK","")</f>
        <v>OK</v>
      </c>
      <c r="X33" s="58" t="str">
        <f aca="false">IF(OR(V33="OK+",W33="OK"),"","NO")</f>
        <v/>
      </c>
    </row>
    <row r="34" customFormat="false" ht="15" hidden="false" customHeight="false" outlineLevel="0" collapsed="false">
      <c r="E34" s="30"/>
      <c r="F34" s="30"/>
      <c r="G34" s="30"/>
      <c r="H34" s="30"/>
      <c r="I34" s="30"/>
      <c r="J34" s="30"/>
      <c r="K34" s="30"/>
      <c r="L34" s="30"/>
      <c r="M34" s="3"/>
      <c r="N34" s="3"/>
      <c r="AG34" s="30" t="s">
        <v>52</v>
      </c>
    </row>
    <row r="35" customFormat="false" ht="15" hidden="false" customHeight="false" outlineLevel="0" collapsed="false">
      <c r="A35" s="60" t="s">
        <v>53</v>
      </c>
      <c r="B35" s="89" t="n">
        <v>1</v>
      </c>
      <c r="C35" s="89" t="n">
        <v>2</v>
      </c>
      <c r="D35" s="61" t="n">
        <v>3</v>
      </c>
      <c r="E35" s="61" t="n">
        <v>4</v>
      </c>
      <c r="F35" s="61" t="n">
        <v>5</v>
      </c>
      <c r="G35" s="61" t="n">
        <v>6</v>
      </c>
      <c r="H35" s="61" t="n">
        <v>7</v>
      </c>
      <c r="I35" s="61" t="n">
        <v>8</v>
      </c>
      <c r="J35" s="61" t="n">
        <v>9</v>
      </c>
      <c r="K35" s="61" t="n">
        <v>10</v>
      </c>
      <c r="L35" s="61" t="n">
        <v>11</v>
      </c>
      <c r="M35" s="61" t="n">
        <v>12</v>
      </c>
      <c r="N35" s="61" t="n">
        <v>13</v>
      </c>
      <c r="O35" s="61" t="n">
        <v>14</v>
      </c>
      <c r="P35" s="61" t="n">
        <v>15</v>
      </c>
      <c r="Q35" s="61" t="n">
        <v>16</v>
      </c>
      <c r="R35" s="61" t="n">
        <v>17</v>
      </c>
      <c r="S35" s="61" t="n">
        <v>18</v>
      </c>
      <c r="T35" s="61" t="n">
        <v>19</v>
      </c>
      <c r="U35" s="61" t="n">
        <v>20</v>
      </c>
      <c r="V35" s="61" t="n">
        <v>21</v>
      </c>
      <c r="W35" s="61" t="n">
        <v>22</v>
      </c>
      <c r="X35" s="61" t="n">
        <v>23</v>
      </c>
      <c r="Y35" s="61" t="n">
        <v>24</v>
      </c>
      <c r="Z35" s="61" t="n">
        <v>25</v>
      </c>
      <c r="AA35" s="61" t="n">
        <v>26</v>
      </c>
      <c r="AB35" s="61" t="n">
        <v>27</v>
      </c>
      <c r="AC35" s="61" t="n">
        <v>28</v>
      </c>
      <c r="AD35" s="61" t="n">
        <v>29</v>
      </c>
      <c r="AE35" s="61" t="n">
        <v>30</v>
      </c>
      <c r="AF35" s="61" t="n">
        <v>31</v>
      </c>
      <c r="AG35" s="12"/>
      <c r="AH35" s="12"/>
      <c r="AI35" s="96" t="n">
        <f aca="false">'QUADRO GENERALE'!L14</f>
        <v>25</v>
      </c>
    </row>
    <row r="36" customFormat="false" ht="15.75" hidden="false" customHeight="false" outlineLevel="0" collapsed="false">
      <c r="B36" s="90"/>
      <c r="E36" s="9"/>
      <c r="O36" s="30"/>
      <c r="P36" s="30"/>
    </row>
    <row r="37" customFormat="false" ht="15.75" hidden="false" customHeight="false" outlineLevel="0" collapsed="false">
      <c r="A37" s="67" t="s">
        <v>197</v>
      </c>
      <c r="B37" s="20"/>
      <c r="C37" s="68"/>
      <c r="D37" s="68" t="n">
        <v>1</v>
      </c>
      <c r="E37" s="68" t="n">
        <v>1</v>
      </c>
      <c r="F37" s="68" t="n">
        <v>1</v>
      </c>
      <c r="G37" s="68" t="n">
        <v>1</v>
      </c>
      <c r="H37" s="68" t="n">
        <v>1</v>
      </c>
      <c r="I37" s="68"/>
      <c r="J37" s="68" t="n">
        <v>1</v>
      </c>
      <c r="K37" s="68" t="n">
        <v>1</v>
      </c>
      <c r="L37" s="68" t="n">
        <v>1</v>
      </c>
      <c r="M37" s="68" t="n">
        <v>1</v>
      </c>
      <c r="N37" s="68" t="n">
        <v>1</v>
      </c>
      <c r="O37" s="68" t="n">
        <v>1</v>
      </c>
      <c r="P37" s="68"/>
      <c r="Q37" s="68" t="n">
        <v>1</v>
      </c>
      <c r="R37" s="68" t="n">
        <v>1</v>
      </c>
      <c r="S37" s="68" t="n">
        <v>1</v>
      </c>
      <c r="T37" s="68" t="n">
        <v>1</v>
      </c>
      <c r="U37" s="68" t="n">
        <v>1</v>
      </c>
      <c r="V37" s="68" t="n">
        <v>1</v>
      </c>
      <c r="W37" s="68"/>
      <c r="X37" s="68" t="n">
        <v>1</v>
      </c>
      <c r="Y37" s="68" t="n">
        <v>1</v>
      </c>
      <c r="Z37" s="68" t="n">
        <v>1</v>
      </c>
      <c r="AA37" s="68" t="n">
        <v>1</v>
      </c>
      <c r="AB37" s="68" t="n">
        <v>1</v>
      </c>
      <c r="AC37" s="68" t="n">
        <v>1</v>
      </c>
      <c r="AD37" s="68"/>
      <c r="AE37" s="68" t="n">
        <v>1</v>
      </c>
      <c r="AF37" s="68" t="n">
        <v>1</v>
      </c>
      <c r="AG37" s="70" t="n">
        <f aca="false">SUM(B37:AF37)</f>
        <v>25</v>
      </c>
      <c r="AH37" s="71" t="str">
        <f aca="false">IF(AG37&gt;=$AI$35,"OK","NO")</f>
        <v>OK</v>
      </c>
    </row>
    <row r="38" customFormat="false" ht="15.75" hidden="false" customHeight="false" outlineLevel="0" collapsed="false">
      <c r="A38" s="67" t="s">
        <v>198</v>
      </c>
      <c r="B38" s="20"/>
      <c r="C38" s="68"/>
      <c r="D38" s="68" t="n">
        <v>1</v>
      </c>
      <c r="E38" s="68" t="n">
        <v>1</v>
      </c>
      <c r="F38" s="68" t="n">
        <v>1</v>
      </c>
      <c r="G38" s="68" t="n">
        <v>1</v>
      </c>
      <c r="H38" s="68" t="n">
        <v>1</v>
      </c>
      <c r="I38" s="68"/>
      <c r="J38" s="68" t="n">
        <v>1</v>
      </c>
      <c r="K38" s="68" t="n">
        <v>1</v>
      </c>
      <c r="L38" s="68" t="n">
        <v>1</v>
      </c>
      <c r="M38" s="68" t="n">
        <v>1</v>
      </c>
      <c r="N38" s="68" t="n">
        <v>1</v>
      </c>
      <c r="O38" s="68" t="n">
        <v>1</v>
      </c>
      <c r="P38" s="68"/>
      <c r="Q38" s="68" t="n">
        <v>1</v>
      </c>
      <c r="R38" s="68" t="n">
        <v>1</v>
      </c>
      <c r="S38" s="68" t="n">
        <v>1</v>
      </c>
      <c r="T38" s="68" t="n">
        <v>1</v>
      </c>
      <c r="U38" s="68" t="n">
        <v>1</v>
      </c>
      <c r="V38" s="68" t="n">
        <v>1</v>
      </c>
      <c r="W38" s="68"/>
      <c r="X38" s="68" t="n">
        <v>1</v>
      </c>
      <c r="Y38" s="68" t="n">
        <v>1</v>
      </c>
      <c r="Z38" s="68" t="n">
        <v>1</v>
      </c>
      <c r="AA38" s="68" t="n">
        <v>1</v>
      </c>
      <c r="AB38" s="68" t="n">
        <v>1</v>
      </c>
      <c r="AC38" s="68" t="n">
        <v>1</v>
      </c>
      <c r="AD38" s="68"/>
      <c r="AE38" s="68" t="n">
        <v>1</v>
      </c>
      <c r="AF38" s="68" t="n">
        <v>1</v>
      </c>
      <c r="AG38" s="70" t="n">
        <f aca="false">SUM(B38:AF38)</f>
        <v>25</v>
      </c>
      <c r="AH38" s="71" t="str">
        <f aca="false">IF(AG38&gt;=$AI$35,"OK","NO")</f>
        <v>OK</v>
      </c>
    </row>
    <row r="39" customFormat="false" ht="15.75" hidden="false" customHeight="false" outlineLevel="0" collapsed="false">
      <c r="A39" s="67" t="s">
        <v>193</v>
      </c>
      <c r="B39" s="20"/>
      <c r="C39" s="68"/>
      <c r="D39" s="68" t="n">
        <v>1</v>
      </c>
      <c r="E39" s="68" t="n">
        <v>1</v>
      </c>
      <c r="F39" s="68" t="n">
        <v>1</v>
      </c>
      <c r="G39" s="68" t="n">
        <v>1</v>
      </c>
      <c r="H39" s="68" t="n">
        <v>1</v>
      </c>
      <c r="I39" s="68"/>
      <c r="J39" s="68" t="n">
        <v>1</v>
      </c>
      <c r="K39" s="68" t="n">
        <v>1</v>
      </c>
      <c r="L39" s="68" t="n">
        <v>1</v>
      </c>
      <c r="M39" s="68" t="n">
        <v>1</v>
      </c>
      <c r="N39" s="68" t="n">
        <v>1</v>
      </c>
      <c r="O39" s="68" t="n">
        <v>1</v>
      </c>
      <c r="P39" s="68"/>
      <c r="Q39" s="68" t="n">
        <v>1</v>
      </c>
      <c r="R39" s="68" t="n">
        <v>1</v>
      </c>
      <c r="S39" s="68" t="n">
        <v>1</v>
      </c>
      <c r="T39" s="68" t="n">
        <v>1</v>
      </c>
      <c r="U39" s="68" t="n">
        <v>1</v>
      </c>
      <c r="V39" s="68" t="n">
        <v>1</v>
      </c>
      <c r="W39" s="68"/>
      <c r="X39" s="68" t="n">
        <v>1</v>
      </c>
      <c r="Y39" s="68" t="n">
        <v>1</v>
      </c>
      <c r="Z39" s="68" t="n">
        <v>1</v>
      </c>
      <c r="AA39" s="68" t="n">
        <v>1</v>
      </c>
      <c r="AB39" s="68" t="n">
        <v>1</v>
      </c>
      <c r="AC39" s="68" t="n">
        <v>1</v>
      </c>
      <c r="AD39" s="68"/>
      <c r="AE39" s="68" t="n">
        <v>1</v>
      </c>
      <c r="AF39" s="68" t="n">
        <v>1</v>
      </c>
      <c r="AG39" s="70" t="n">
        <f aca="false">SUM(B39:AF39)</f>
        <v>25</v>
      </c>
      <c r="AH39" s="71" t="str">
        <f aca="false">IF(AG39&gt;=$AI$35,"OK","NO")</f>
        <v>OK</v>
      </c>
    </row>
    <row r="40" customFormat="false" ht="15.75" hidden="false" customHeight="false" outlineLevel="0" collapsed="false">
      <c r="A40" s="67" t="s">
        <v>194</v>
      </c>
      <c r="B40" s="20"/>
      <c r="C40" s="68"/>
      <c r="D40" s="68" t="n">
        <v>1</v>
      </c>
      <c r="E40" s="68" t="n">
        <v>1</v>
      </c>
      <c r="F40" s="68" t="n">
        <v>1</v>
      </c>
      <c r="G40" s="68" t="n">
        <v>1</v>
      </c>
      <c r="H40" s="68" t="n">
        <v>1</v>
      </c>
      <c r="I40" s="68"/>
      <c r="J40" s="68" t="n">
        <v>1</v>
      </c>
      <c r="K40" s="68" t="n">
        <v>1</v>
      </c>
      <c r="L40" s="68" t="n">
        <v>1</v>
      </c>
      <c r="M40" s="68" t="n">
        <v>1</v>
      </c>
      <c r="N40" s="68" t="n">
        <v>1</v>
      </c>
      <c r="O40" s="68" t="n">
        <v>1</v>
      </c>
      <c r="P40" s="68"/>
      <c r="Q40" s="68" t="n">
        <v>1</v>
      </c>
      <c r="R40" s="68" t="n">
        <v>1</v>
      </c>
      <c r="S40" s="68" t="n">
        <v>1</v>
      </c>
      <c r="T40" s="68" t="n">
        <v>1</v>
      </c>
      <c r="U40" s="68" t="n">
        <v>1</v>
      </c>
      <c r="V40" s="68" t="n">
        <v>1</v>
      </c>
      <c r="W40" s="68"/>
      <c r="X40" s="68" t="n">
        <v>1</v>
      </c>
      <c r="Y40" s="68" t="n">
        <v>1</v>
      </c>
      <c r="Z40" s="68" t="n">
        <v>1</v>
      </c>
      <c r="AA40" s="68" t="n">
        <v>1</v>
      </c>
      <c r="AB40" s="68" t="n">
        <v>1</v>
      </c>
      <c r="AC40" s="68" t="n">
        <v>1</v>
      </c>
      <c r="AD40" s="68"/>
      <c r="AE40" s="68" t="n">
        <v>1</v>
      </c>
      <c r="AF40" s="68" t="n">
        <v>1</v>
      </c>
      <c r="AG40" s="70" t="n">
        <f aca="false">SUM(B40:AF40)</f>
        <v>25</v>
      </c>
      <c r="AH40" s="71" t="str">
        <f aca="false">IF(AG40&gt;=$AI$35,"OK","NO")</f>
        <v>OK</v>
      </c>
    </row>
    <row r="41" customFormat="false" ht="15.75" hidden="false" customHeight="false" outlineLevel="0" collapsed="false">
      <c r="A41" s="67" t="s">
        <v>199</v>
      </c>
      <c r="B41" s="20"/>
      <c r="C41" s="68"/>
      <c r="D41" s="68" t="n">
        <v>1</v>
      </c>
      <c r="E41" s="68" t="n">
        <v>1</v>
      </c>
      <c r="F41" s="68" t="n">
        <v>1</v>
      </c>
      <c r="G41" s="68" t="n">
        <v>1</v>
      </c>
      <c r="H41" s="68" t="n">
        <v>1</v>
      </c>
      <c r="I41" s="68"/>
      <c r="J41" s="68" t="n">
        <v>1</v>
      </c>
      <c r="K41" s="68" t="n">
        <v>1</v>
      </c>
      <c r="L41" s="68" t="n">
        <v>1</v>
      </c>
      <c r="M41" s="68" t="n">
        <v>1</v>
      </c>
      <c r="N41" s="68" t="n">
        <v>1</v>
      </c>
      <c r="O41" s="68" t="n">
        <v>1</v>
      </c>
      <c r="P41" s="68"/>
      <c r="Q41" s="68" t="n">
        <v>1</v>
      </c>
      <c r="R41" s="68" t="n">
        <v>1</v>
      </c>
      <c r="S41" s="68" t="n">
        <v>1</v>
      </c>
      <c r="T41" s="68" t="n">
        <v>1</v>
      </c>
      <c r="U41" s="68" t="n">
        <v>1</v>
      </c>
      <c r="V41" s="68" t="n">
        <v>1</v>
      </c>
      <c r="W41" s="68"/>
      <c r="X41" s="68" t="n">
        <v>1</v>
      </c>
      <c r="Y41" s="68" t="n">
        <v>1</v>
      </c>
      <c r="Z41" s="68" t="n">
        <v>1</v>
      </c>
      <c r="AA41" s="68" t="n">
        <v>1</v>
      </c>
      <c r="AB41" s="68" t="n">
        <v>1</v>
      </c>
      <c r="AC41" s="68" t="n">
        <v>1</v>
      </c>
      <c r="AD41" s="68"/>
      <c r="AE41" s="68" t="n">
        <v>1</v>
      </c>
      <c r="AF41" s="68" t="n">
        <v>1</v>
      </c>
      <c r="AG41" s="70" t="n">
        <f aca="false">SUM(B41:AF41)</f>
        <v>25</v>
      </c>
      <c r="AH41" s="71" t="str">
        <f aca="false">IF(AG41&gt;=$AI$35,"OK","NO")</f>
        <v>OK</v>
      </c>
    </row>
    <row r="42" customFormat="false" ht="15" hidden="false" customHeight="false" outlineLevel="0" collapsed="false">
      <c r="A42" s="67" t="s">
        <v>195</v>
      </c>
      <c r="B42" s="20"/>
      <c r="C42" s="68"/>
      <c r="D42" s="68" t="n">
        <v>1</v>
      </c>
      <c r="E42" s="68" t="n">
        <v>1</v>
      </c>
      <c r="F42" s="68" t="n">
        <v>1</v>
      </c>
      <c r="G42" s="68" t="n">
        <v>1</v>
      </c>
      <c r="H42" s="68" t="n">
        <v>1</v>
      </c>
      <c r="I42" s="68"/>
      <c r="J42" s="68" t="n">
        <v>1</v>
      </c>
      <c r="K42" s="68" t="n">
        <v>1</v>
      </c>
      <c r="L42" s="68" t="n">
        <v>1</v>
      </c>
      <c r="M42" s="68" t="n">
        <v>1</v>
      </c>
      <c r="N42" s="68" t="n">
        <v>1</v>
      </c>
      <c r="O42" s="68" t="n">
        <v>1</v>
      </c>
      <c r="P42" s="68"/>
      <c r="Q42" s="68" t="n">
        <v>1</v>
      </c>
      <c r="R42" s="68" t="n">
        <v>1</v>
      </c>
      <c r="S42" s="68" t="n">
        <v>1</v>
      </c>
      <c r="T42" s="68" t="n">
        <v>1</v>
      </c>
      <c r="U42" s="68" t="n">
        <v>1</v>
      </c>
      <c r="V42" s="68" t="n">
        <v>1</v>
      </c>
      <c r="W42" s="68"/>
      <c r="X42" s="68" t="n">
        <v>1</v>
      </c>
      <c r="Y42" s="68" t="n">
        <v>1</v>
      </c>
      <c r="Z42" s="68" t="n">
        <v>1</v>
      </c>
      <c r="AA42" s="68" t="n">
        <v>1</v>
      </c>
      <c r="AB42" s="68" t="n">
        <v>1</v>
      </c>
      <c r="AC42" s="68" t="n">
        <v>1</v>
      </c>
      <c r="AD42" s="68"/>
      <c r="AE42" s="68" t="n">
        <v>1</v>
      </c>
      <c r="AF42" s="68" t="n">
        <v>1</v>
      </c>
      <c r="AG42" s="70" t="n">
        <f aca="false">SUM(B42:AF42)</f>
        <v>25</v>
      </c>
      <c r="AH42" s="71" t="str">
        <f aca="false">IF(AG42&gt;=$AI$35,"OK","NO")</f>
        <v>OK</v>
      </c>
    </row>
  </sheetData>
  <mergeCells count="10">
    <mergeCell ref="A1:AH1"/>
    <mergeCell ref="K4:T4"/>
    <mergeCell ref="K6:T6"/>
    <mergeCell ref="M7:N7"/>
    <mergeCell ref="K14:T14"/>
    <mergeCell ref="M15:N15"/>
    <mergeCell ref="K22:T22"/>
    <mergeCell ref="M23:N23"/>
    <mergeCell ref="K33:T33"/>
    <mergeCell ref="M34:N34"/>
  </mergeCells>
  <conditionalFormatting sqref="B37:T42">
    <cfRule type="cellIs" priority="2" operator="greaterThan" aboveAverage="0" equalAverage="0" bottom="0" percent="0" rank="0" text="" dxfId="1660">
      <formula>1</formula>
    </cfRule>
    <cfRule type="containsText" priority="3" operator="containsText" aboveAverage="0" equalAverage="0" bottom="0" percent="0" rank="0" text="1" dxfId="1661">
      <formula>NOT(ISERROR(SEARCH("1",B37)))</formula>
    </cfRule>
    <cfRule type="containsText" priority="4" operator="containsText" aboveAverage="0" equalAverage="0" bottom="0" percent="0" rank="0" text="1" dxfId="1662">
      <formula>NOT(ISERROR(SEARCH("1",B37)))</formula>
    </cfRule>
    <cfRule type="cellIs" priority="5" operator="greaterThan" aboveAverage="0" equalAverage="0" bottom="0" percent="0" rank="0" text="" dxfId="1663">
      <formula>1</formula>
    </cfRule>
    <cfRule type="containsText" priority="6" operator="containsText" aboveAverage="0" equalAverage="0" bottom="0" percent="0" rank="0" text="1" dxfId="1664">
      <formula>NOT(ISERROR(SEARCH("1",B37)))</formula>
    </cfRule>
    <cfRule type="containsText" priority="7" operator="containsText" aboveAverage="0" equalAverage="0" bottom="0" percent="0" rank="0" text="1" dxfId="1665">
      <formula>NOT(ISERROR(SEARCH("1",B37)))</formula>
    </cfRule>
    <cfRule type="cellIs" priority="8" operator="greaterThan" aboveAverage="0" equalAverage="0" bottom="0" percent="0" rank="0" text="" dxfId="1666">
      <formula>1</formula>
    </cfRule>
    <cfRule type="containsText" priority="9" operator="containsText" aboveAverage="0" equalAverage="0" bottom="0" percent="0" rank="0" text="1" dxfId="1667">
      <formula>NOT(ISERROR(SEARCH("1",B37)))</formula>
    </cfRule>
    <cfRule type="containsText" priority="10" operator="containsText" aboveAverage="0" equalAverage="0" bottom="0" percent="0" rank="0" text="1" dxfId="1668">
      <formula>NOT(ISERROR(SEARCH("1",B37)))</formula>
    </cfRule>
    <cfRule type="cellIs" priority="11" operator="greaterThan" aboveAverage="0" equalAverage="0" bottom="0" percent="0" rank="0" text="" dxfId="1669">
      <formula>1</formula>
    </cfRule>
    <cfRule type="containsText" priority="12" operator="containsText" aboveAverage="0" equalAverage="0" bottom="0" percent="0" rank="0" text="1" dxfId="1670">
      <formula>NOT(ISERROR(SEARCH("1",B37)))</formula>
    </cfRule>
    <cfRule type="containsText" priority="13" operator="containsText" aboveAverage="0" equalAverage="0" bottom="0" percent="0" rank="0" text="1" dxfId="1671">
      <formula>NOT(ISERROR(SEARCH("1",B37)))</formula>
    </cfRule>
    <cfRule type="cellIs" priority="14" operator="greaterThan" aboveAverage="0" equalAverage="0" bottom="0" percent="0" rank="0" text="" dxfId="1672">
      <formula>1</formula>
    </cfRule>
    <cfRule type="containsText" priority="15" operator="containsText" aboveAverage="0" equalAverage="0" bottom="0" percent="0" rank="0" text="1" dxfId="1673">
      <formula>NOT(ISERROR(SEARCH("1",B37)))</formula>
    </cfRule>
    <cfRule type="containsText" priority="16" operator="containsText" aboveAverage="0" equalAverage="0" bottom="0" percent="0" rank="0" text="1" dxfId="1674">
      <formula>NOT(ISERROR(SEARCH("1",B37)))</formula>
    </cfRule>
    <cfRule type="cellIs" priority="17" operator="greaterThan" aboveAverage="0" equalAverage="0" bottom="0" percent="0" rank="0" text="" dxfId="1675">
      <formula>1</formula>
    </cfRule>
    <cfRule type="containsText" priority="18" operator="containsText" aboveAverage="0" equalAverage="0" bottom="0" percent="0" rank="0" text="1" dxfId="1676">
      <formula>NOT(ISERROR(SEARCH("1",B37)))</formula>
    </cfRule>
    <cfRule type="containsText" priority="19" operator="containsText" aboveAverage="0" equalAverage="0" bottom="0" percent="0" rank="0" text="1" dxfId="1677">
      <formula>NOT(ISERROR(SEARCH("1",B37)))</formula>
    </cfRule>
    <cfRule type="cellIs" priority="20" operator="greaterThan" aboveAverage="0" equalAverage="0" bottom="0" percent="0" rank="0" text="" dxfId="1678">
      <formula>1</formula>
    </cfRule>
    <cfRule type="containsText" priority="21" operator="containsText" aboveAverage="0" equalAverage="0" bottom="0" percent="0" rank="0" text="1" dxfId="1679">
      <formula>NOT(ISERROR(SEARCH("1",B37)))</formula>
    </cfRule>
    <cfRule type="containsText" priority="22" operator="containsText" aboveAverage="0" equalAverage="0" bottom="0" percent="0" rank="0" text="1" dxfId="1680">
      <formula>NOT(ISERROR(SEARCH("1",B37)))</formula>
    </cfRule>
    <cfRule type="cellIs" priority="23" operator="greaterThan" aboveAverage="0" equalAverage="0" bottom="0" percent="0" rank="0" text="" dxfId="1681">
      <formula>1</formula>
    </cfRule>
    <cfRule type="containsText" priority="24" operator="containsText" aboveAverage="0" equalAverage="0" bottom="0" percent="0" rank="0" text="1" dxfId="1682">
      <formula>NOT(ISERROR(SEARCH("1",B37)))</formula>
    </cfRule>
    <cfRule type="containsText" priority="25" operator="containsText" aboveAverage="0" equalAverage="0" bottom="0" percent="0" rank="0" text="1" dxfId="1683">
      <formula>NOT(ISERROR(SEARCH("1",B37)))</formula>
    </cfRule>
    <cfRule type="cellIs" priority="26" operator="greaterThan" aboveAverage="0" equalAverage="0" bottom="0" percent="0" rank="0" text="" dxfId="1684">
      <formula>1</formula>
    </cfRule>
    <cfRule type="containsText" priority="27" operator="containsText" aboveAverage="0" equalAverage="0" bottom="0" percent="0" rank="0" text="1" dxfId="1685">
      <formula>NOT(ISERROR(SEARCH("1",B37)))</formula>
    </cfRule>
    <cfRule type="containsText" priority="28" operator="containsText" aboveAverage="0" equalAverage="0" bottom="0" percent="0" rank="0" text="1" dxfId="1686">
      <formula>NOT(ISERROR(SEARCH("1",B37)))</formula>
    </cfRule>
    <cfRule type="cellIs" priority="29" operator="greaterThan" aboveAverage="0" equalAverage="0" bottom="0" percent="0" rank="0" text="" dxfId="1687">
      <formula>1</formula>
    </cfRule>
    <cfRule type="containsText" priority="30" operator="containsText" aboveAverage="0" equalAverage="0" bottom="0" percent="0" rank="0" text="1" dxfId="1688">
      <formula>NOT(ISERROR(SEARCH("1",B37)))</formula>
    </cfRule>
    <cfRule type="containsText" priority="31" operator="containsText" aboveAverage="0" equalAverage="0" bottom="0" percent="0" rank="0" text="1" dxfId="1689">
      <formula>NOT(ISERROR(SEARCH("1",B37)))</formula>
    </cfRule>
    <cfRule type="cellIs" priority="32" operator="greaterThan" aboveAverage="0" equalAverage="0" bottom="0" percent="0" rank="0" text="" dxfId="1690">
      <formula>1</formula>
    </cfRule>
    <cfRule type="containsText" priority="33" operator="containsText" aboveAverage="0" equalAverage="0" bottom="0" percent="0" rank="0" text="1" dxfId="1691">
      <formula>NOT(ISERROR(SEARCH("1",B37)))</formula>
    </cfRule>
    <cfRule type="containsText" priority="34" operator="containsText" aboveAverage="0" equalAverage="0" bottom="0" percent="0" rank="0" text="1" dxfId="1692">
      <formula>NOT(ISERROR(SEARCH("1",B37)))</formula>
    </cfRule>
    <cfRule type="cellIs" priority="35" operator="greaterThan" aboveAverage="0" equalAverage="0" bottom="0" percent="0" rank="0" text="" dxfId="1693">
      <formula>1</formula>
    </cfRule>
    <cfRule type="containsText" priority="36" operator="containsText" aboveAverage="0" equalAverage="0" bottom="0" percent="0" rank="0" text="1" dxfId="1694">
      <formula>NOT(ISERROR(SEARCH("1",B37)))</formula>
    </cfRule>
    <cfRule type="containsText" priority="37" operator="containsText" aboveAverage="0" equalAverage="0" bottom="0" percent="0" rank="0" text="1" dxfId="1695">
      <formula>NOT(ISERROR(SEARCH("1",B37)))</formula>
    </cfRule>
    <cfRule type="cellIs" priority="38" operator="greaterThan" aboveAverage="0" equalAverage="0" bottom="0" percent="0" rank="0" text="" dxfId="1696">
      <formula>1</formula>
    </cfRule>
    <cfRule type="containsText" priority="39" operator="containsText" aboveAverage="0" equalAverage="0" bottom="0" percent="0" rank="0" text="1" dxfId="1697">
      <formula>NOT(ISERROR(SEARCH("1",B37)))</formula>
    </cfRule>
    <cfRule type="containsText" priority="40" operator="containsText" aboveAverage="0" equalAverage="0" bottom="0" percent="0" rank="0" text="1" dxfId="1698">
      <formula>NOT(ISERROR(SEARCH("1",B37)))</formula>
    </cfRule>
    <cfRule type="cellIs" priority="41" operator="greaterThan" aboveAverage="0" equalAverage="0" bottom="0" percent="0" rank="0" text="" dxfId="1699">
      <formula>1</formula>
    </cfRule>
    <cfRule type="containsText" priority="42" operator="containsText" aboveAverage="0" equalAverage="0" bottom="0" percent="0" rank="0" text="1" dxfId="1700">
      <formula>NOT(ISERROR(SEARCH("1",B37)))</formula>
    </cfRule>
    <cfRule type="containsText" priority="43" operator="containsText" aboveAverage="0" equalAverage="0" bottom="0" percent="0" rank="0" text="1" dxfId="1701">
      <formula>NOT(ISERROR(SEARCH("1",B37)))</formula>
    </cfRule>
    <cfRule type="cellIs" priority="44" operator="greaterThan" aboveAverage="0" equalAverage="0" bottom="0" percent="0" rank="0" text="" dxfId="1702">
      <formula>1</formula>
    </cfRule>
    <cfRule type="containsText" priority="45" operator="containsText" aboveAverage="0" equalAverage="0" bottom="0" percent="0" rank="0" text="1" dxfId="1703">
      <formula>NOT(ISERROR(SEARCH("1",B37)))</formula>
    </cfRule>
    <cfRule type="containsText" priority="46" operator="containsText" aboveAverage="0" equalAverage="0" bottom="0" percent="0" rank="0" text="1" dxfId="1704">
      <formula>NOT(ISERROR(SEARCH("1",B37)))</formula>
    </cfRule>
    <cfRule type="cellIs" priority="47" operator="greaterThan" aboveAverage="0" equalAverage="0" bottom="0" percent="0" rank="0" text="" dxfId="1705">
      <formula>1</formula>
    </cfRule>
    <cfRule type="containsText" priority="48" operator="containsText" aboveAverage="0" equalAverage="0" bottom="0" percent="0" rank="0" text="1" dxfId="1706">
      <formula>NOT(ISERROR(SEARCH("1",B37)))</formula>
    </cfRule>
    <cfRule type="containsText" priority="49" operator="containsText" aboveAverage="0" equalAverage="0" bottom="0" percent="0" rank="0" text="1" dxfId="1707">
      <formula>NOT(ISERROR(SEARCH("1",B37)))</formula>
    </cfRule>
    <cfRule type="cellIs" priority="50" operator="greaterThan" aboveAverage="0" equalAverage="0" bottom="0" percent="0" rank="0" text="" dxfId="1708">
      <formula>1</formula>
    </cfRule>
    <cfRule type="containsText" priority="51" operator="containsText" aboveAverage="0" equalAverage="0" bottom="0" percent="0" rank="0" text="1" dxfId="1709">
      <formula>NOT(ISERROR(SEARCH("1",B37)))</formula>
    </cfRule>
    <cfRule type="containsText" priority="52" operator="containsText" aboveAverage="0" equalAverage="0" bottom="0" percent="0" rank="0" text="1" dxfId="1710">
      <formula>NOT(ISERROR(SEARCH("1",B37)))</formula>
    </cfRule>
    <cfRule type="cellIs" priority="53" operator="greaterThan" aboveAverage="0" equalAverage="0" bottom="0" percent="0" rank="0" text="" dxfId="1711">
      <formula>1</formula>
    </cfRule>
    <cfRule type="containsText" priority="54" operator="containsText" aboveAverage="0" equalAverage="0" bottom="0" percent="0" rank="0" text="1" dxfId="1712">
      <formula>NOT(ISERROR(SEARCH("1",B37)))</formula>
    </cfRule>
    <cfRule type="containsText" priority="55" operator="containsText" aboveAverage="0" equalAverage="0" bottom="0" percent="0" rank="0" text="1" dxfId="1713">
      <formula>NOT(ISERROR(SEARCH("1",B37)))</formula>
    </cfRule>
    <cfRule type="cellIs" priority="56" operator="greaterThan" aboveAverage="0" equalAverage="0" bottom="0" percent="0" rank="0" text="" dxfId="1714">
      <formula>1</formula>
    </cfRule>
    <cfRule type="cellIs" priority="57" operator="equal" aboveAverage="0" equalAverage="0" bottom="0" percent="0" rank="0" text="" dxfId="1715">
      <formula>1</formula>
    </cfRule>
    <cfRule type="cellIs" priority="58" operator="greaterThan" aboveAverage="0" equalAverage="0" bottom="0" percent="0" rank="0" text="" dxfId="1716">
      <formula>1</formula>
    </cfRule>
    <cfRule type="containsText" priority="59" operator="containsText" aboveAverage="0" equalAverage="0" bottom="0" percent="0" rank="0" text="1" dxfId="1717">
      <formula>NOT(ISERROR(SEARCH("1",B37)))</formula>
    </cfRule>
    <cfRule type="containsText" priority="60" operator="containsText" aboveAverage="0" equalAverage="0" bottom="0" percent="0" rank="0" text="1" dxfId="1718">
      <formula>NOT(ISERROR(SEARCH("1",B37)))</formula>
    </cfRule>
    <cfRule type="cellIs" priority="61" operator="greaterThan" aboveAverage="0" equalAverage="0" bottom="0" percent="0" rank="0" text="" dxfId="1719">
      <formula>1</formula>
    </cfRule>
    <cfRule type="containsText" priority="62" operator="containsText" aboveAverage="0" equalAverage="0" bottom="0" percent="0" rank="0" text="1" dxfId="1720">
      <formula>NOT(ISERROR(SEARCH("1",B37)))</formula>
    </cfRule>
    <cfRule type="containsText" priority="63" operator="containsText" aboveAverage="0" equalAverage="0" bottom="0" percent="0" rank="0" text="1" dxfId="1721">
      <formula>NOT(ISERROR(SEARCH("1",B37)))</formula>
    </cfRule>
    <cfRule type="cellIs" priority="64" operator="greaterThan" aboveAverage="0" equalAverage="0" bottom="0" percent="0" rank="0" text="" dxfId="1722">
      <formula>1</formula>
    </cfRule>
    <cfRule type="containsText" priority="65" operator="containsText" aboveAverage="0" equalAverage="0" bottom="0" percent="0" rank="0" text="1" dxfId="1723">
      <formula>NOT(ISERROR(SEARCH("1",B37)))</formula>
    </cfRule>
    <cfRule type="containsText" priority="66" operator="containsText" aboveAverage="0" equalAverage="0" bottom="0" percent="0" rank="0" text="1" dxfId="1724">
      <formula>NOT(ISERROR(SEARCH("1",B37)))</formula>
    </cfRule>
    <cfRule type="cellIs" priority="67" operator="greaterThan" aboveAverage="0" equalAverage="0" bottom="0" percent="0" rank="0" text="" dxfId="1725">
      <formula>1</formula>
    </cfRule>
    <cfRule type="containsText" priority="68" operator="containsText" aboveAverage="0" equalAverage="0" bottom="0" percent="0" rank="0" text="1" dxfId="1726">
      <formula>NOT(ISERROR(SEARCH("1",B37)))</formula>
    </cfRule>
    <cfRule type="containsText" priority="69" operator="containsText" aboveAverage="0" equalAverage="0" bottom="0" percent="0" rank="0" text="1" dxfId="1727">
      <formula>NOT(ISERROR(SEARCH("1",B37)))</formula>
    </cfRule>
    <cfRule type="cellIs" priority="70" operator="greaterThan" aboveAverage="0" equalAverage="0" bottom="0" percent="0" rank="0" text="" dxfId="1728">
      <formula>1</formula>
    </cfRule>
    <cfRule type="containsText" priority="71" operator="containsText" aboveAverage="0" equalAverage="0" bottom="0" percent="0" rank="0" text="1" dxfId="1729">
      <formula>NOT(ISERROR(SEARCH("1",B37)))</formula>
    </cfRule>
    <cfRule type="containsText" priority="72" operator="containsText" aboveAverage="0" equalAverage="0" bottom="0" percent="0" rank="0" text="1" dxfId="1730">
      <formula>NOT(ISERROR(SEARCH("1",B37)))</formula>
    </cfRule>
    <cfRule type="cellIs" priority="73" operator="greaterThan" aboveAverage="0" equalAverage="0" bottom="0" percent="0" rank="0" text="" dxfId="1731">
      <formula>1</formula>
    </cfRule>
    <cfRule type="containsText" priority="74" operator="containsText" aboveAverage="0" equalAverage="0" bottom="0" percent="0" rank="0" text="1" dxfId="1732">
      <formula>NOT(ISERROR(SEARCH("1",B37)))</formula>
    </cfRule>
    <cfRule type="containsText" priority="75" operator="containsText" aboveAverage="0" equalAverage="0" bottom="0" percent="0" rank="0" text="1" dxfId="1733">
      <formula>NOT(ISERROR(SEARCH("1",B37)))</formula>
    </cfRule>
    <cfRule type="cellIs" priority="76" operator="greaterThan" aboveAverage="0" equalAverage="0" bottom="0" percent="0" rank="0" text="" dxfId="1734">
      <formula>1</formula>
    </cfRule>
    <cfRule type="containsText" priority="77" operator="containsText" aboveAverage="0" equalAverage="0" bottom="0" percent="0" rank="0" text="1" dxfId="1735">
      <formula>NOT(ISERROR(SEARCH("1",B37)))</formula>
    </cfRule>
    <cfRule type="containsText" priority="78" operator="containsText" aboveAverage="0" equalAverage="0" bottom="0" percent="0" rank="0" text="1" dxfId="1736">
      <formula>NOT(ISERROR(SEARCH("1",B37)))</formula>
    </cfRule>
    <cfRule type="cellIs" priority="79" operator="greaterThan" aboveAverage="0" equalAverage="0" bottom="0" percent="0" rank="0" text="" dxfId="1737">
      <formula>1</formula>
    </cfRule>
    <cfRule type="containsText" priority="80" operator="containsText" aboveAverage="0" equalAverage="0" bottom="0" percent="0" rank="0" text="1" dxfId="1738">
      <formula>NOT(ISERROR(SEARCH("1",B37)))</formula>
    </cfRule>
    <cfRule type="containsText" priority="81" operator="containsText" aboveAverage="0" equalAverage="0" bottom="0" percent="0" rank="0" text="1" dxfId="1739">
      <formula>NOT(ISERROR(SEARCH("1",B37)))</formula>
    </cfRule>
    <cfRule type="cellIs" priority="82" operator="greaterThan" aboveAverage="0" equalAverage="0" bottom="0" percent="0" rank="0" text="" dxfId="1740">
      <formula>1</formula>
    </cfRule>
    <cfRule type="cellIs" priority="83" operator="equal" aboveAverage="0" equalAverage="0" bottom="0" percent="0" rank="0" text="" dxfId="1741">
      <formula>1</formula>
    </cfRule>
    <cfRule type="cellIs" priority="84" operator="greaterThan" aboveAverage="0" equalAverage="0" bottom="0" percent="0" rank="0" text="" dxfId="1742">
      <formula>1</formula>
    </cfRule>
    <cfRule type="containsText" priority="85" operator="containsText" aboveAverage="0" equalAverage="0" bottom="0" percent="0" rank="0" text="1" dxfId="1743">
      <formula>NOT(ISERROR(SEARCH("1",B37)))</formula>
    </cfRule>
    <cfRule type="containsText" priority="86" operator="containsText" aboveAverage="0" equalAverage="0" bottom="0" percent="0" rank="0" text="1" dxfId="1744">
      <formula>NOT(ISERROR(SEARCH("1",B37)))</formula>
    </cfRule>
    <cfRule type="cellIs" priority="87" operator="greaterThan" aboveAverage="0" equalAverage="0" bottom="0" percent="0" rank="0" text="" dxfId="1745">
      <formula>1</formula>
    </cfRule>
    <cfRule type="containsText" priority="88" operator="containsText" aboveAverage="0" equalAverage="0" bottom="0" percent="0" rank="0" text="1" dxfId="1746">
      <formula>NOT(ISERROR(SEARCH("1",B37)))</formula>
    </cfRule>
    <cfRule type="containsText" priority="89" operator="containsText" aboveAverage="0" equalAverage="0" bottom="0" percent="0" rank="0" text="1" dxfId="1747">
      <formula>NOT(ISERROR(SEARCH("1",B37)))</formula>
    </cfRule>
    <cfRule type="cellIs" priority="90" operator="greaterThan" aboveAverage="0" equalAverage="0" bottom="0" percent="0" rank="0" text="" dxfId="1748">
      <formula>1</formula>
    </cfRule>
    <cfRule type="cellIs" priority="91" operator="equal" aboveAverage="0" equalAverage="0" bottom="0" percent="0" rank="0" text="" dxfId="1749">
      <formula>1</formula>
    </cfRule>
    <cfRule type="cellIs" priority="92" operator="greaterThan" aboveAverage="0" equalAverage="0" bottom="0" percent="0" rank="0" text="" dxfId="1750">
      <formula>1</formula>
    </cfRule>
    <cfRule type="containsText" priority="93" operator="containsText" aboveAverage="0" equalAverage="0" bottom="0" percent="0" rank="0" text="1" dxfId="1751">
      <formula>NOT(ISERROR(SEARCH("1",B37)))</formula>
    </cfRule>
    <cfRule type="containsText" priority="94" operator="containsText" aboveAverage="0" equalAverage="0" bottom="0" percent="0" rank="0" text="1" dxfId="1752">
      <formula>NOT(ISERROR(SEARCH("1",B37)))</formula>
    </cfRule>
    <cfRule type="cellIs" priority="95" operator="greaterThan" aboveAverage="0" equalAverage="0" bottom="0" percent="0" rank="0" text="" dxfId="1753">
      <formula>1</formula>
    </cfRule>
    <cfRule type="containsText" priority="96" operator="containsText" aboveAverage="0" equalAverage="0" bottom="0" percent="0" rank="0" text="1" dxfId="1754">
      <formula>NOT(ISERROR(SEARCH("1",B37)))</formula>
    </cfRule>
    <cfRule type="containsText" priority="97" operator="containsText" aboveAverage="0" equalAverage="0" bottom="0" percent="0" rank="0" text="1" dxfId="1755">
      <formula>NOT(ISERROR(SEARCH("1",B37)))</formula>
    </cfRule>
    <cfRule type="cellIs" priority="98" operator="greaterThan" aboveAverage="0" equalAverage="0" bottom="0" percent="0" rank="0" text="" dxfId="1756">
      <formula>1</formula>
    </cfRule>
    <cfRule type="containsText" priority="99" operator="containsText" aboveAverage="0" equalAverage="0" bottom="0" percent="0" rank="0" text="1" dxfId="1757">
      <formula>NOT(ISERROR(SEARCH("1",B37)))</formula>
    </cfRule>
    <cfRule type="containsText" priority="100" operator="containsText" aboveAverage="0" equalAverage="0" bottom="0" percent="0" rank="0" text="1" dxfId="1758">
      <formula>NOT(ISERROR(SEARCH("1",B37)))</formula>
    </cfRule>
    <cfRule type="cellIs" priority="101" operator="greaterThan" aboveAverage="0" equalAverage="0" bottom="0" percent="0" rank="0" text="" dxfId="1759">
      <formula>1</formula>
    </cfRule>
    <cfRule type="containsText" priority="102" operator="containsText" aboveAverage="0" equalAverage="0" bottom="0" percent="0" rank="0" text="1" dxfId="1760">
      <formula>NOT(ISERROR(SEARCH("1",B37)))</formula>
    </cfRule>
    <cfRule type="containsText" priority="103" operator="containsText" aboveAverage="0" equalAverage="0" bottom="0" percent="0" rank="0" text="1" dxfId="1761">
      <formula>NOT(ISERROR(SEARCH("1",B37)))</formula>
    </cfRule>
    <cfRule type="cellIs" priority="104" operator="greaterThan" aboveAverage="0" equalAverage="0" bottom="0" percent="0" rank="0" text="" dxfId="1762">
      <formula>1</formula>
    </cfRule>
    <cfRule type="containsText" priority="105" operator="containsText" aboveAverage="0" equalAverage="0" bottom="0" percent="0" rank="0" text="1" dxfId="1763">
      <formula>NOT(ISERROR(SEARCH("1",B37)))</formula>
    </cfRule>
    <cfRule type="containsText" priority="106" operator="containsText" aboveAverage="0" equalAverage="0" bottom="0" percent="0" rank="0" text="1" dxfId="1764">
      <formula>NOT(ISERROR(SEARCH("1",B37)))</formula>
    </cfRule>
    <cfRule type="cellIs" priority="107" operator="greaterThan" aboveAverage="0" equalAverage="0" bottom="0" percent="0" rank="0" text="" dxfId="1765">
      <formula>1</formula>
    </cfRule>
    <cfRule type="cellIs" priority="108" operator="equal" aboveAverage="0" equalAverage="0" bottom="0" percent="0" rank="0" text="" dxfId="1766">
      <formula>1</formula>
    </cfRule>
    <cfRule type="cellIs" priority="109" operator="greaterThan" aboveAverage="0" equalAverage="0" bottom="0" percent="0" rank="0" text="" dxfId="1767">
      <formula>1</formula>
    </cfRule>
    <cfRule type="containsText" priority="110" operator="containsText" aboveAverage="0" equalAverage="0" bottom="0" percent="0" rank="0" text="1" dxfId="1768">
      <formula>NOT(ISERROR(SEARCH("1",B37)))</formula>
    </cfRule>
    <cfRule type="containsText" priority="111" operator="containsText" aboveAverage="0" equalAverage="0" bottom="0" percent="0" rank="0" text="1" dxfId="1769">
      <formula>NOT(ISERROR(SEARCH("1",B37)))</formula>
    </cfRule>
    <cfRule type="cellIs" priority="112" operator="greaterThan" aboveAverage="0" equalAverage="0" bottom="0" percent="0" rank="0" text="" dxfId="1770">
      <formula>1</formula>
    </cfRule>
    <cfRule type="containsText" priority="113" operator="containsText" aboveAverage="0" equalAverage="0" bottom="0" percent="0" rank="0" text="1" dxfId="1771">
      <formula>NOT(ISERROR(SEARCH("1",B37)))</formula>
    </cfRule>
    <cfRule type="containsText" priority="114" operator="containsText" aboveAverage="0" equalAverage="0" bottom="0" percent="0" rank="0" text="1" dxfId="1772">
      <formula>NOT(ISERROR(SEARCH("1",B37)))</formula>
    </cfRule>
    <cfRule type="cellIs" priority="115" operator="greaterThan" aboveAverage="0" equalAverage="0" bottom="0" percent="0" rank="0" text="" dxfId="1773">
      <formula>1</formula>
    </cfRule>
    <cfRule type="cellIs" priority="116" operator="equal" aboveAverage="0" equalAverage="0" bottom="0" percent="0" rank="0" text="" dxfId="1774">
      <formula>1</formula>
    </cfRule>
    <cfRule type="cellIs" priority="117" operator="greaterThan" aboveAverage="0" equalAverage="0" bottom="0" percent="0" rank="0" text="" dxfId="1775">
      <formula>1</formula>
    </cfRule>
    <cfRule type="cellIs" priority="118" operator="equal" aboveAverage="0" equalAverage="0" bottom="0" percent="0" rank="0" text="" dxfId="1776">
      <formula>1</formula>
    </cfRule>
    <cfRule type="cellIs" priority="119" operator="greaterThan" aboveAverage="0" equalAverage="0" bottom="0" percent="0" rank="0" text="" dxfId="1777">
      <formula>1</formula>
    </cfRule>
    <cfRule type="cellIs" priority="120" operator="greaterThan" aboveAverage="0" equalAverage="0" bottom="0" percent="0" rank="0" text="" dxfId="1778">
      <formula>1</formula>
    </cfRule>
    <cfRule type="cellIs" priority="121" operator="greaterThan" aboveAverage="0" equalAverage="0" bottom="0" percent="0" rank="0" text="" dxfId="1779">
      <formula>1</formula>
    </cfRule>
    <cfRule type="containsText" priority="122" operator="containsText" aboveAverage="0" equalAverage="0" bottom="0" percent="0" rank="0" text="1" dxfId="1780">
      <formula>NOT(ISERROR(SEARCH("1",B37)))</formula>
    </cfRule>
    <cfRule type="containsText" priority="123" operator="containsText" aboveAverage="0" equalAverage="0" bottom="0" percent="0" rank="0" text="1" dxfId="1781">
      <formula>NOT(ISERROR(SEARCH("1",B37)))</formula>
    </cfRule>
    <cfRule type="cellIs" priority="124" operator="greaterThan" aboveAverage="0" equalAverage="0" bottom="0" percent="0" rank="0" text="" dxfId="1782">
      <formula>1</formula>
    </cfRule>
    <cfRule type="containsText" priority="125" operator="containsText" aboveAverage="0" equalAverage="0" bottom="0" percent="0" rank="0" text="1" dxfId="1783">
      <formula>NOT(ISERROR(SEARCH("1",B37)))</formula>
    </cfRule>
    <cfRule type="containsText" priority="126" operator="containsText" aboveAverage="0" equalAverage="0" bottom="0" percent="0" rank="0" text="1" dxfId="1784">
      <formula>NOT(ISERROR(SEARCH("1",B37)))</formula>
    </cfRule>
    <cfRule type="cellIs" priority="127" operator="greaterThan" aboveAverage="0" equalAverage="0" bottom="0" percent="0" rank="0" text="" dxfId="1785">
      <formula>1</formula>
    </cfRule>
    <cfRule type="containsText" priority="128" operator="containsText" aboveAverage="0" equalAverage="0" bottom="0" percent="0" rank="0" text="1" dxfId="1786">
      <formula>NOT(ISERROR(SEARCH("1",B37)))</formula>
    </cfRule>
    <cfRule type="containsText" priority="129" operator="containsText" aboveAverage="0" equalAverage="0" bottom="0" percent="0" rank="0" text="1" dxfId="1787">
      <formula>NOT(ISERROR(SEARCH("1",B37)))</formula>
    </cfRule>
    <cfRule type="cellIs" priority="130" operator="greaterThan" aboveAverage="0" equalAverage="0" bottom="0" percent="0" rank="0" text="" dxfId="1788">
      <formula>1</formula>
    </cfRule>
    <cfRule type="containsText" priority="131" operator="containsText" aboveAverage="0" equalAverage="0" bottom="0" percent="0" rank="0" text="1" dxfId="1789">
      <formula>NOT(ISERROR(SEARCH("1",B37)))</formula>
    </cfRule>
    <cfRule type="containsText" priority="132" operator="containsText" aboveAverage="0" equalAverage="0" bottom="0" percent="0" rank="0" text="1" dxfId="1790">
      <formula>NOT(ISERROR(SEARCH("1",B37)))</formula>
    </cfRule>
    <cfRule type="cellIs" priority="133" operator="greaterThan" aboveAverage="0" equalAverage="0" bottom="0" percent="0" rank="0" text="" dxfId="1791">
      <formula>1</formula>
    </cfRule>
    <cfRule type="containsText" priority="134" operator="containsText" aboveAverage="0" equalAverage="0" bottom="0" percent="0" rank="0" text="1" dxfId="1792">
      <formula>NOT(ISERROR(SEARCH("1",B37)))</formula>
    </cfRule>
    <cfRule type="containsText" priority="135" operator="containsText" aboveAverage="0" equalAverage="0" bottom="0" percent="0" rank="0" text="1" dxfId="1793">
      <formula>NOT(ISERROR(SEARCH("1",B37)))</formula>
    </cfRule>
    <cfRule type="cellIs" priority="136" operator="greaterThan" aboveAverage="0" equalAverage="0" bottom="0" percent="0" rank="0" text="" dxfId="1794">
      <formula>1</formula>
    </cfRule>
    <cfRule type="cellIs" priority="137" operator="equal" aboveAverage="0" equalAverage="0" bottom="0" percent="0" rank="0" text="" dxfId="1795">
      <formula>1</formula>
    </cfRule>
    <cfRule type="cellIs" priority="138" operator="greaterThan" aboveAverage="0" equalAverage="0" bottom="0" percent="0" rank="0" text="" dxfId="1796">
      <formula>1</formula>
    </cfRule>
    <cfRule type="containsText" priority="139" operator="containsText" aboveAverage="0" equalAverage="0" bottom="0" percent="0" rank="0" text="1" dxfId="1797">
      <formula>NOT(ISERROR(SEARCH("1",B37)))</formula>
    </cfRule>
    <cfRule type="containsText" priority="140" operator="containsText" aboveAverage="0" equalAverage="0" bottom="0" percent="0" rank="0" text="1" dxfId="1798">
      <formula>NOT(ISERROR(SEARCH("1",B37)))</formula>
    </cfRule>
    <cfRule type="cellIs" priority="141" operator="greaterThan" aboveAverage="0" equalAverage="0" bottom="0" percent="0" rank="0" text="" dxfId="1799">
      <formula>1</formula>
    </cfRule>
    <cfRule type="containsText" priority="142" operator="containsText" aboveAverage="0" equalAverage="0" bottom="0" percent="0" rank="0" text="1" dxfId="1800">
      <formula>NOT(ISERROR(SEARCH("1",B37)))</formula>
    </cfRule>
    <cfRule type="containsText" priority="143" operator="containsText" aboveAverage="0" equalAverage="0" bottom="0" percent="0" rank="0" text="1" dxfId="1801">
      <formula>NOT(ISERROR(SEARCH("1",B37)))</formula>
    </cfRule>
    <cfRule type="cellIs" priority="144" operator="greaterThan" aboveAverage="0" equalAverage="0" bottom="0" percent="0" rank="0" text="" dxfId="1802">
      <formula>1</formula>
    </cfRule>
    <cfRule type="cellIs" priority="145" operator="equal" aboveAverage="0" equalAverage="0" bottom="0" percent="0" rank="0" text="" dxfId="1803">
      <formula>1</formula>
    </cfRule>
    <cfRule type="cellIs" priority="146" operator="greaterThan" aboveAverage="0" equalAverage="0" bottom="0" percent="0" rank="0" text="" dxfId="1804">
      <formula>1</formula>
    </cfRule>
    <cfRule type="cellIs" priority="147" operator="equal" aboveAverage="0" equalAverage="0" bottom="0" percent="0" rank="0" text="" dxfId="1805">
      <formula>1</formula>
    </cfRule>
    <cfRule type="cellIs" priority="148" operator="greaterThan" aboveAverage="0" equalAverage="0" bottom="0" percent="0" rank="0" text="" dxfId="1806">
      <formula>1</formula>
    </cfRule>
    <cfRule type="cellIs" priority="149" operator="greaterThan" aboveAverage="0" equalAverage="0" bottom="0" percent="0" rank="0" text="" dxfId="1807">
      <formula>1</formula>
    </cfRule>
  </conditionalFormatting>
  <conditionalFormatting sqref="B37:AF42">
    <cfRule type="cellIs" priority="150" operator="greaterThan" aboveAverage="0" equalAverage="0" bottom="0" percent="0" rank="0" text="" dxfId="1808">
      <formula>1</formula>
    </cfRule>
    <cfRule type="containsText" priority="151" operator="containsText" aboveAverage="0" equalAverage="0" bottom="0" percent="0" rank="0" text="1" dxfId="1809">
      <formula>NOT(ISERROR(SEARCH("1",B37)))</formula>
    </cfRule>
    <cfRule type="containsText" priority="152" operator="containsText" aboveAverage="0" equalAverage="0" bottom="0" percent="0" rank="0" text="1" dxfId="1810">
      <formula>NOT(ISERROR(SEARCH("1",B37)))</formula>
    </cfRule>
    <cfRule type="cellIs" priority="153" operator="greaterThan" aboveAverage="0" equalAverage="0" bottom="0" percent="0" rank="0" text="" dxfId="1811">
      <formula>1</formula>
    </cfRule>
    <cfRule type="containsText" priority="154" operator="containsText" aboveAverage="0" equalAverage="0" bottom="0" percent="0" rank="0" text="1" dxfId="1812">
      <formula>NOT(ISERROR(SEARCH("1",B37)))</formula>
    </cfRule>
    <cfRule type="containsText" priority="155" operator="containsText" aboveAverage="0" equalAverage="0" bottom="0" percent="0" rank="0" text="1" dxfId="1813">
      <formula>NOT(ISERROR(SEARCH("1",B37)))</formula>
    </cfRule>
    <cfRule type="cellIs" priority="156" operator="greaterThan" aboveAverage="0" equalAverage="0" bottom="0" percent="0" rank="0" text="" dxfId="1814">
      <formula>1</formula>
    </cfRule>
    <cfRule type="cellIs" priority="157" operator="equal" aboveAverage="0" equalAverage="0" bottom="0" percent="0" rank="0" text="" dxfId="1815">
      <formula>1</formula>
    </cfRule>
    <cfRule type="cellIs" priority="158" operator="greaterThan" aboveAverage="0" equalAverage="0" bottom="0" percent="0" rank="0" text="" dxfId="1816">
      <formula>1</formula>
    </cfRule>
    <cfRule type="containsText" priority="159" operator="containsText" aboveAverage="0" equalAverage="0" bottom="0" percent="0" rank="0" text="1" dxfId="1817">
      <formula>NOT(ISERROR(SEARCH("1",B37)))</formula>
    </cfRule>
    <cfRule type="containsText" priority="160" operator="containsText" aboveAverage="0" equalAverage="0" bottom="0" percent="0" rank="0" text="1" dxfId="1818">
      <formula>NOT(ISERROR(SEARCH("1",B37)))</formula>
    </cfRule>
    <cfRule type="cellIs" priority="161" operator="greaterThan" aboveAverage="0" equalAverage="0" bottom="0" percent="0" rank="0" text="" dxfId="1819">
      <formula>1</formula>
    </cfRule>
    <cfRule type="cellIs" priority="162" operator="equal" aboveAverage="0" equalAverage="0" bottom="0" percent="0" rank="0" text="" dxfId="1820">
      <formula>1</formula>
    </cfRule>
    <cfRule type="cellIs" priority="163" operator="greaterThan" aboveAverage="0" equalAverage="0" bottom="0" percent="0" rank="0" text="" dxfId="1821">
      <formula>1</formula>
    </cfRule>
    <cfRule type="containsText" priority="164" operator="containsText" aboveAverage="0" equalAverage="0" bottom="0" percent="0" rank="0" text="1" dxfId="1822">
      <formula>NOT(ISERROR(SEARCH("1",B37)))</formula>
    </cfRule>
    <cfRule type="containsText" priority="165" operator="containsText" aboveAverage="0" equalAverage="0" bottom="0" percent="0" rank="0" text="1" dxfId="1823">
      <formula>NOT(ISERROR(SEARCH("1",B37)))</formula>
    </cfRule>
    <cfRule type="cellIs" priority="166" operator="greaterThan" aboveAverage="0" equalAverage="0" bottom="0" percent="0" rank="0" text="" dxfId="1824">
      <formula>1</formula>
    </cfRule>
    <cfRule type="cellIs" priority="167" operator="equal" aboveAverage="0" equalAverage="0" bottom="0" percent="0" rank="0" text="" dxfId="1825">
      <formula>1</formula>
    </cfRule>
    <cfRule type="cellIs" priority="168" operator="greaterThan" aboveAverage="0" equalAverage="0" bottom="0" percent="0" rank="0" text="" dxfId="1826">
      <formula>1</formula>
    </cfRule>
    <cfRule type="containsText" priority="169" operator="containsText" aboveAverage="0" equalAverage="0" bottom="0" percent="0" rank="0" text="1" dxfId="1827">
      <formula>NOT(ISERROR(SEARCH("1",B37)))</formula>
    </cfRule>
    <cfRule type="containsText" priority="170" operator="containsText" aboveAverage="0" equalAverage="0" bottom="0" percent="0" rank="0" text="1" dxfId="1828">
      <formula>NOT(ISERROR(SEARCH("1",B37)))</formula>
    </cfRule>
    <cfRule type="cellIs" priority="171" operator="greaterThan" aboveAverage="0" equalAverage="0" bottom="0" percent="0" rank="0" text="" dxfId="1829">
      <formula>1</formula>
    </cfRule>
    <cfRule type="cellIs" priority="172" operator="equal" aboveAverage="0" equalAverage="0" bottom="0" percent="0" rank="0" text="" dxfId="1830">
      <formula>1</formula>
    </cfRule>
    <cfRule type="cellIs" priority="173" operator="greaterThan" aboveAverage="0" equalAverage="0" bottom="0" percent="0" rank="0" text="" dxfId="1831">
      <formula>1</formula>
    </cfRule>
    <cfRule type="containsText" priority="174" operator="containsText" aboveAverage="0" equalAverage="0" bottom="0" percent="0" rank="0" text="1" dxfId="1832">
      <formula>NOT(ISERROR(SEARCH("1",B37)))</formula>
    </cfRule>
    <cfRule type="containsText" priority="175" operator="containsText" aboveAverage="0" equalAverage="0" bottom="0" percent="0" rank="0" text="1" dxfId="1833">
      <formula>NOT(ISERROR(SEARCH("1",B37)))</formula>
    </cfRule>
    <cfRule type="cellIs" priority="176" operator="greaterThan" aboveAverage="0" equalAverage="0" bottom="0" percent="0" rank="0" text="" dxfId="1834">
      <formula>1</formula>
    </cfRule>
    <cfRule type="cellIs" priority="177" operator="equal" aboveAverage="0" equalAverage="0" bottom="0" percent="0" rank="0" text="" dxfId="1835">
      <formula>1</formula>
    </cfRule>
    <cfRule type="cellIs" priority="178" operator="greaterThan" aboveAverage="0" equalAverage="0" bottom="0" percent="0" rank="0" text="" dxfId="1836">
      <formula>1</formula>
    </cfRule>
    <cfRule type="containsText" priority="179" operator="containsText" aboveAverage="0" equalAverage="0" bottom="0" percent="0" rank="0" text="1" dxfId="1837">
      <formula>NOT(ISERROR(SEARCH("1",B37)))</formula>
    </cfRule>
    <cfRule type="containsText" priority="180" operator="containsText" aboveAverage="0" equalAverage="0" bottom="0" percent="0" rank="0" text="1" dxfId="1838">
      <formula>NOT(ISERROR(SEARCH("1",B37)))</formula>
    </cfRule>
    <cfRule type="cellIs" priority="181" operator="greaterThan" aboveAverage="0" equalAverage="0" bottom="0" percent="0" rank="0" text="" dxfId="1839">
      <formula>1</formula>
    </cfRule>
    <cfRule type="cellIs" priority="182" operator="equal" aboveAverage="0" equalAverage="0" bottom="0" percent="0" rank="0" text="" dxfId="1840">
      <formula>1</formula>
    </cfRule>
    <cfRule type="cellIs" priority="183" operator="greaterThan" aboveAverage="0" equalAverage="0" bottom="0" percent="0" rank="0" text="" dxfId="1841">
      <formula>1</formula>
    </cfRule>
    <cfRule type="containsText" priority="184" operator="containsText" aboveAverage="0" equalAverage="0" bottom="0" percent="0" rank="0" text="1" dxfId="1842">
      <formula>NOT(ISERROR(SEARCH("1",B37)))</formula>
    </cfRule>
    <cfRule type="containsText" priority="185" operator="containsText" aboveAverage="0" equalAverage="0" bottom="0" percent="0" rank="0" text="1" dxfId="1843">
      <formula>NOT(ISERROR(SEARCH("1",B37)))</formula>
    </cfRule>
    <cfRule type="cellIs" priority="186" operator="greaterThan" aboveAverage="0" equalAverage="0" bottom="0" percent="0" rank="0" text="" dxfId="1844">
      <formula>1</formula>
    </cfRule>
    <cfRule type="cellIs" priority="187" operator="equal" aboveAverage="0" equalAverage="0" bottom="0" percent="0" rank="0" text="" dxfId="1845">
      <formula>1</formula>
    </cfRule>
    <cfRule type="containsText" priority="188" operator="containsText" aboveAverage="0" equalAverage="0" bottom="0" percent="0" rank="0" text="3" dxfId="1846">
      <formula>NOT(ISERROR(SEARCH("3",B37)))</formula>
    </cfRule>
    <cfRule type="cellIs" priority="189" operator="greaterThan" aboveAverage="0" equalAverage="0" bottom="0" percent="0" rank="0" text="" dxfId="1847">
      <formula>1</formula>
    </cfRule>
    <cfRule type="cellIs" priority="190" operator="equal" aboveAverage="0" equalAverage="0" bottom="0" percent="0" rank="0" text="" dxfId="1848">
      <formula>1</formula>
    </cfRule>
    <cfRule type="cellIs" priority="191" operator="greaterThan" aboveAverage="0" equalAverage="0" bottom="0" percent="0" rank="0" text="" dxfId="1849">
      <formula>1</formula>
    </cfRule>
    <cfRule type="cellIs" priority="192" operator="greaterThan" aboveAverage="0" equalAverage="0" bottom="0" percent="0" rank="0" text="" dxfId="1850">
      <formula>1</formula>
    </cfRule>
    <cfRule type="cellIs" priority="193" operator="greaterThan" aboveAverage="0" equalAverage="0" bottom="0" percent="0" rank="0" text="" dxfId="1851">
      <formula>1</formula>
    </cfRule>
    <cfRule type="containsText" priority="194" operator="containsText" aboveAverage="0" equalAverage="0" bottom="0" percent="0" rank="0" text="1" dxfId="1852">
      <formula>NOT(ISERROR(SEARCH("1",B37)))</formula>
    </cfRule>
    <cfRule type="containsText" priority="195" operator="containsText" aboveAverage="0" equalAverage="0" bottom="0" percent="0" rank="0" text="1" dxfId="1853">
      <formula>NOT(ISERROR(SEARCH("1",B37)))</formula>
    </cfRule>
    <cfRule type="cellIs" priority="196" operator="greaterThan" aboveAverage="0" equalAverage="0" bottom="0" percent="0" rank="0" text="" dxfId="1854">
      <formula>1</formula>
    </cfRule>
    <cfRule type="cellIs" priority="197" operator="equal" aboveAverage="0" equalAverage="0" bottom="0" percent="0" rank="0" text="" dxfId="1855">
      <formula>1</formula>
    </cfRule>
    <cfRule type="containsText" priority="198" operator="containsText" aboveAverage="0" equalAverage="0" bottom="0" percent="0" rank="0" text="3" dxfId="1856">
      <formula>NOT(ISERROR(SEARCH("3",B37)))</formula>
    </cfRule>
    <cfRule type="cellIs" priority="199" operator="greaterThan" aboveAverage="0" equalAverage="0" bottom="0" percent="0" rank="0" text="" dxfId="1857">
      <formula>1</formula>
    </cfRule>
    <cfRule type="cellIs" priority="200" operator="equal" aboveAverage="0" equalAverage="0" bottom="0" percent="0" rank="0" text="" dxfId="1858">
      <formula>1</formula>
    </cfRule>
    <cfRule type="cellIs" priority="201" operator="greaterThan" aboveAverage="0" equalAverage="0" bottom="0" percent="0" rank="0" text="" dxfId="1859">
      <formula>1</formula>
    </cfRule>
    <cfRule type="containsText" priority="202" operator="containsText" aboveAverage="0" equalAverage="0" bottom="0" percent="0" rank="0" text="1" dxfId="1860">
      <formula>NOT(ISERROR(SEARCH("1",B37)))</formula>
    </cfRule>
    <cfRule type="containsText" priority="203" operator="containsText" aboveAverage="0" equalAverage="0" bottom="0" percent="0" rank="0" text="1" dxfId="1861">
      <formula>NOT(ISERROR(SEARCH("1",B37)))</formula>
    </cfRule>
    <cfRule type="cellIs" priority="204" operator="greaterThan" aboveAverage="0" equalAverage="0" bottom="0" percent="0" rank="0" text="" dxfId="1862">
      <formula>1</formula>
    </cfRule>
    <cfRule type="cellIs" priority="205" operator="equal" aboveAverage="0" equalAverage="0" bottom="0" percent="0" rank="0" text="" dxfId="1863">
      <formula>1</formula>
    </cfRule>
    <cfRule type="containsText" priority="206" operator="containsText" aboveAverage="0" equalAverage="0" bottom="0" percent="0" rank="0" text="3" dxfId="1864">
      <formula>NOT(ISERROR(SEARCH("3",B37)))</formula>
    </cfRule>
    <cfRule type="cellIs" priority="207" operator="greaterThan" aboveAverage="0" equalAverage="0" bottom="0" percent="0" rank="0" text="" dxfId="1865">
      <formula>1</formula>
    </cfRule>
  </conditionalFormatting>
  <conditionalFormatting sqref="V37:AF42">
    <cfRule type="cellIs" priority="208" operator="greaterThan" aboveAverage="0" equalAverage="0" bottom="0" percent="0" rank="0" text="" dxfId="1866">
      <formula>1</formula>
    </cfRule>
    <cfRule type="containsText" priority="209" operator="containsText" aboveAverage="0" equalAverage="0" bottom="0" percent="0" rank="0" text="1" dxfId="1867">
      <formula>NOT(ISERROR(SEARCH("1",V37)))</formula>
    </cfRule>
    <cfRule type="containsText" priority="210" operator="containsText" aboveAverage="0" equalAverage="0" bottom="0" percent="0" rank="0" text="1" dxfId="1868">
      <formula>NOT(ISERROR(SEARCH("1",V37)))</formula>
    </cfRule>
    <cfRule type="cellIs" priority="211" operator="greaterThan" aboveAverage="0" equalAverage="0" bottom="0" percent="0" rank="0" text="" dxfId="1869">
      <formula>1</formula>
    </cfRule>
    <cfRule type="cellIs" priority="212" operator="greaterThan" aboveAverage="0" equalAverage="0" bottom="0" percent="0" rank="0" text="" dxfId="1870">
      <formula>1</formula>
    </cfRule>
    <cfRule type="containsText" priority="213" operator="containsText" aboveAverage="0" equalAverage="0" bottom="0" percent="0" rank="0" text="1" dxfId="1871">
      <formula>NOT(ISERROR(SEARCH("1",V37)))</formula>
    </cfRule>
    <cfRule type="cellIs" priority="214" operator="greaterThan" aboveAverage="0" equalAverage="0" bottom="0" percent="0" rank="0" text="" dxfId="1872">
      <formula>1</formula>
    </cfRule>
    <cfRule type="containsText" priority="215" operator="containsText" aboveAverage="0" equalAverage="0" bottom="0" percent="0" rank="0" text="1" dxfId="1873">
      <formula>NOT(ISERROR(SEARCH("1",V37)))</formula>
    </cfRule>
    <cfRule type="containsText" priority="216" operator="containsText" aboveAverage="0" equalAverage="0" bottom="0" percent="0" rank="0" text="1" dxfId="1874">
      <formula>NOT(ISERROR(SEARCH("1",V37)))</formula>
    </cfRule>
    <cfRule type="cellIs" priority="217" operator="greaterThan" aboveAverage="0" equalAverage="0" bottom="0" percent="0" rank="0" text="" dxfId="1875">
      <formula>1</formula>
    </cfRule>
    <cfRule type="containsText" priority="218" operator="containsText" aboveAverage="0" equalAverage="0" bottom="0" percent="0" rank="0" text="1" dxfId="1876">
      <formula>NOT(ISERROR(SEARCH("1",V37)))</formula>
    </cfRule>
    <cfRule type="containsText" priority="219" operator="containsText" aboveAverage="0" equalAverage="0" bottom="0" percent="0" rank="0" text="1" dxfId="1877">
      <formula>NOT(ISERROR(SEARCH("1",V37)))</formula>
    </cfRule>
    <cfRule type="cellIs" priority="220" operator="greaterThan" aboveAverage="0" equalAverage="0" bottom="0" percent="0" rank="0" text="" dxfId="1878">
      <formula>1</formula>
    </cfRule>
    <cfRule type="cellIs" priority="221" operator="greaterThan" aboveAverage="0" equalAverage="0" bottom="0" percent="0" rank="0" text="" dxfId="1879">
      <formula>1</formula>
    </cfRule>
    <cfRule type="containsText" priority="222" operator="containsText" aboveAverage="0" equalAverage="0" bottom="0" percent="0" rank="0" text="1" dxfId="1880">
      <formula>NOT(ISERROR(SEARCH("1",V37)))</formula>
    </cfRule>
    <cfRule type="cellIs" priority="223" operator="greaterThan" aboveAverage="0" equalAverage="0" bottom="0" percent="0" rank="0" text="" dxfId="1881">
      <formula>1</formula>
    </cfRule>
    <cfRule type="containsText" priority="224" operator="containsText" aboveAverage="0" equalAverage="0" bottom="0" percent="0" rank="0" text="1" dxfId="1882">
      <formula>NOT(ISERROR(SEARCH("1",V37)))</formula>
    </cfRule>
    <cfRule type="containsText" priority="225" operator="containsText" aboveAverage="0" equalAverage="0" bottom="0" percent="0" rank="0" text="1" dxfId="1883">
      <formula>NOT(ISERROR(SEARCH("1",V37)))</formula>
    </cfRule>
    <cfRule type="cellIs" priority="226" operator="greaterThan" aboveAverage="0" equalAverage="0" bottom="0" percent="0" rank="0" text="" dxfId="1884">
      <formula>1</formula>
    </cfRule>
    <cfRule type="cellIs" priority="227" operator="greaterThan" aboveAverage="0" equalAverage="0" bottom="0" percent="0" rank="0" text="" dxfId="1885">
      <formula>1</formula>
    </cfRule>
    <cfRule type="containsText" priority="228" operator="containsText" aboveAverage="0" equalAverage="0" bottom="0" percent="0" rank="0" text="1" dxfId="1886">
      <formula>NOT(ISERROR(SEARCH("1",V37)))</formula>
    </cfRule>
    <cfRule type="cellIs" priority="229" operator="greaterThan" aboveAverage="0" equalAverage="0" bottom="0" percent="0" rank="0" text="" dxfId="1887">
      <formula>1</formula>
    </cfRule>
    <cfRule type="cellIs" priority="230" operator="greaterThan" aboveAverage="0" equalAverage="0" bottom="0" percent="0" rank="0" text="" dxfId="1888">
      <formula>1</formula>
    </cfRule>
    <cfRule type="containsText" priority="231" operator="containsText" aboveAverage="0" equalAverage="0" bottom="0" percent="0" rank="0" text="1" dxfId="1889">
      <formula>NOT(ISERROR(SEARCH("1",V37)))</formula>
    </cfRule>
  </conditionalFormatting>
  <conditionalFormatting sqref="C37:Q42">
    <cfRule type="cellIs" priority="232" operator="greaterThan" aboveAverage="0" equalAverage="0" bottom="0" percent="0" rank="0" text="" dxfId="1890">
      <formula>1</formula>
    </cfRule>
    <cfRule type="containsText" priority="233" operator="containsText" aboveAverage="0" equalAverage="0" bottom="0" percent="0" rank="0" text="1" dxfId="1891">
      <formula>NOT(ISERROR(SEARCH("1",C37)))</formula>
    </cfRule>
    <cfRule type="containsText" priority="234" operator="containsText" aboveAverage="0" equalAverage="0" bottom="0" percent="0" rank="0" text="1" dxfId="1892">
      <formula>NOT(ISERROR(SEARCH("1",C37)))</formula>
    </cfRule>
    <cfRule type="cellIs" priority="235" operator="greaterThan" aboveAverage="0" equalAverage="0" bottom="0" percent="0" rank="0" text="" dxfId="1893">
      <formula>1</formula>
    </cfRule>
    <cfRule type="containsText" priority="236" operator="containsText" aboveAverage="0" equalAverage="0" bottom="0" percent="0" rank="0" text="1" dxfId="1894">
      <formula>NOT(ISERROR(SEARCH("1",C37)))</formula>
    </cfRule>
    <cfRule type="containsText" priority="237" operator="containsText" aboveAverage="0" equalAverage="0" bottom="0" percent="0" rank="0" text="1" dxfId="1895">
      <formula>NOT(ISERROR(SEARCH("1",C37)))</formula>
    </cfRule>
    <cfRule type="cellIs" priority="238" operator="greaterThan" aboveAverage="0" equalAverage="0" bottom="0" percent="0" rank="0" text="" dxfId="1896">
      <formula>1</formula>
    </cfRule>
    <cfRule type="containsText" priority="239" operator="containsText" aboveAverage="0" equalAverage="0" bottom="0" percent="0" rank="0" text="1" dxfId="1897">
      <formula>NOT(ISERROR(SEARCH("1",C37)))</formula>
    </cfRule>
    <cfRule type="containsText" priority="240" operator="containsText" aboveAverage="0" equalAverage="0" bottom="0" percent="0" rank="0" text="1" dxfId="1898">
      <formula>NOT(ISERROR(SEARCH("1",C37)))</formula>
    </cfRule>
    <cfRule type="cellIs" priority="241" operator="greaterThan" aboveAverage="0" equalAverage="0" bottom="0" percent="0" rank="0" text="" dxfId="1899">
      <formula>1</formula>
    </cfRule>
    <cfRule type="containsText" priority="242" operator="containsText" aboveAverage="0" equalAverage="0" bottom="0" percent="0" rank="0" text="1" dxfId="1900">
      <formula>NOT(ISERROR(SEARCH("1",C37)))</formula>
    </cfRule>
    <cfRule type="containsText" priority="243" operator="containsText" aboveAverage="0" equalAverage="0" bottom="0" percent="0" rank="0" text="1" dxfId="1901">
      <formula>NOT(ISERROR(SEARCH("1",C37)))</formula>
    </cfRule>
  </conditionalFormatting>
  <conditionalFormatting sqref="C37:U42">
    <cfRule type="cellIs" priority="244" operator="greaterThan" aboveAverage="0" equalAverage="0" bottom="0" percent="0" rank="0" text="" dxfId="1902">
      <formula>1</formula>
    </cfRule>
    <cfRule type="containsText" priority="245" operator="containsText" aboveAverage="0" equalAverage="0" bottom="0" percent="0" rank="0" text="1" dxfId="1903">
      <formula>NOT(ISERROR(SEARCH("1",C37)))</formula>
    </cfRule>
    <cfRule type="containsText" priority="246" operator="containsText" aboveAverage="0" equalAverage="0" bottom="0" percent="0" rank="0" text="1" dxfId="1904">
      <formula>NOT(ISERROR(SEARCH("1",C37)))</formula>
    </cfRule>
    <cfRule type="cellIs" priority="247" operator="greaterThan" aboveAverage="0" equalAverage="0" bottom="0" percent="0" rank="0" text="" dxfId="1905">
      <formula>1</formula>
    </cfRule>
    <cfRule type="cellIs" priority="248" operator="greaterThan" aboveAverage="0" equalAverage="0" bottom="0" percent="0" rank="0" text="" dxfId="1906">
      <formula>1</formula>
    </cfRule>
    <cfRule type="containsText" priority="249" operator="containsText" aboveAverage="0" equalAverage="0" bottom="0" percent="0" rank="0" text="1" dxfId="1907">
      <formula>NOT(ISERROR(SEARCH("1",C37)))</formula>
    </cfRule>
    <cfRule type="cellIs" priority="250" operator="greaterThan" aboveAverage="0" equalAverage="0" bottom="0" percent="0" rank="0" text="" dxfId="1908">
      <formula>1</formula>
    </cfRule>
    <cfRule type="containsText" priority="251" operator="containsText" aboveAverage="0" equalAverage="0" bottom="0" percent="0" rank="0" text="1" dxfId="1909">
      <formula>NOT(ISERROR(SEARCH("1",C37)))</formula>
    </cfRule>
    <cfRule type="containsText" priority="252" operator="containsText" aboveAverage="0" equalAverage="0" bottom="0" percent="0" rank="0" text="1" dxfId="1910">
      <formula>NOT(ISERROR(SEARCH("1",C37)))</formula>
    </cfRule>
    <cfRule type="cellIs" priority="253" operator="greaterThan" aboveAverage="0" equalAverage="0" bottom="0" percent="0" rank="0" text="" dxfId="1911">
      <formula>1</formula>
    </cfRule>
    <cfRule type="containsText" priority="254" operator="containsText" aboveAverage="0" equalAverage="0" bottom="0" percent="0" rank="0" text="1" dxfId="1912">
      <formula>NOT(ISERROR(SEARCH("1",C37)))</formula>
    </cfRule>
    <cfRule type="containsText" priority="255" operator="containsText" aboveAverage="0" equalAverage="0" bottom="0" percent="0" rank="0" text="1" dxfId="1913">
      <formula>NOT(ISERROR(SEARCH("1",C37)))</formula>
    </cfRule>
    <cfRule type="cellIs" priority="256" operator="greaterThan" aboveAverage="0" equalAverage="0" bottom="0" percent="0" rank="0" text="" dxfId="1914">
      <formula>1</formula>
    </cfRule>
    <cfRule type="cellIs" priority="257" operator="greaterThan" aboveAverage="0" equalAverage="0" bottom="0" percent="0" rank="0" text="" dxfId="1915">
      <formula>1</formula>
    </cfRule>
    <cfRule type="containsText" priority="258" operator="containsText" aboveAverage="0" equalAverage="0" bottom="0" percent="0" rank="0" text="1" dxfId="1916">
      <formula>NOT(ISERROR(SEARCH("1",C37)))</formula>
    </cfRule>
    <cfRule type="cellIs" priority="259" operator="greaterThan" aboveAverage="0" equalAverage="0" bottom="0" percent="0" rank="0" text="" dxfId="1917">
      <formula>1</formula>
    </cfRule>
    <cfRule type="containsText" priority="260" operator="containsText" aboveAverage="0" equalAverage="0" bottom="0" percent="0" rank="0" text="1" dxfId="1918">
      <formula>NOT(ISERROR(SEARCH("1",C37)))</formula>
    </cfRule>
    <cfRule type="containsText" priority="261" operator="containsText" aboveAverage="0" equalAverage="0" bottom="0" percent="0" rank="0" text="1" dxfId="1919">
      <formula>NOT(ISERROR(SEARCH("1",C37)))</formula>
    </cfRule>
    <cfRule type="cellIs" priority="262" operator="greaterThan" aboveAverage="0" equalAverage="0" bottom="0" percent="0" rank="0" text="" dxfId="1920">
      <formula>1</formula>
    </cfRule>
    <cfRule type="cellIs" priority="263" operator="greaterThan" aboveAverage="0" equalAverage="0" bottom="0" percent="0" rank="0" text="" dxfId="1921">
      <formula>1</formula>
    </cfRule>
    <cfRule type="containsText" priority="264" operator="containsText" aboveAverage="0" equalAverage="0" bottom="0" percent="0" rank="0" text="1" dxfId="1922">
      <formula>NOT(ISERROR(SEARCH("1",C37)))</formula>
    </cfRule>
    <cfRule type="cellIs" priority="265" operator="greaterThan" aboveAverage="0" equalAverage="0" bottom="0" percent="0" rank="0" text="" dxfId="1923">
      <formula>1</formula>
    </cfRule>
    <cfRule type="cellIs" priority="266" operator="greaterThan" aboveAverage="0" equalAverage="0" bottom="0" percent="0" rank="0" text="" dxfId="1924">
      <formula>1</formula>
    </cfRule>
  </conditionalFormatting>
  <conditionalFormatting sqref="C37:AF42">
    <cfRule type="containsText" priority="267" operator="containsText" aboveAverage="0" equalAverage="0" bottom="0" percent="0" rank="0" text="1" dxfId="1925">
      <formula>NOT(ISERROR(SEARCH("1",C37)))</formula>
    </cfRule>
  </conditionalFormatting>
  <conditionalFormatting sqref="C37:T42">
    <cfRule type="cellIs" priority="268" operator="greaterThan" aboveAverage="0" equalAverage="0" bottom="0" percent="0" rank="0" text="" dxfId="1926">
      <formula>1</formula>
    </cfRule>
    <cfRule type="containsText" priority="269" operator="containsText" aboveAverage="0" equalAverage="0" bottom="0" percent="0" rank="0" text="1" dxfId="1927">
      <formula>NOT(ISERROR(SEARCH("1",C37)))</formula>
    </cfRule>
    <cfRule type="containsText" priority="270" operator="containsText" aboveAverage="0" equalAverage="0" bottom="0" percent="0" rank="0" text="1" dxfId="1928">
      <formula>NOT(ISERROR(SEARCH("1",C37)))</formula>
    </cfRule>
    <cfRule type="cellIs" priority="271" operator="greaterThan" aboveAverage="0" equalAverage="0" bottom="0" percent="0" rank="0" text="" dxfId="1929">
      <formula>1</formula>
    </cfRule>
    <cfRule type="cellIs" priority="272" operator="greaterThan" aboveAverage="0" equalAverage="0" bottom="0" percent="0" rank="0" text="" dxfId="1930">
      <formula>1</formula>
    </cfRule>
    <cfRule type="containsText" priority="273" operator="containsText" aboveAverage="0" equalAverage="0" bottom="0" percent="0" rank="0" text="1" dxfId="1931">
      <formula>NOT(ISERROR(SEARCH("1",C37)))</formula>
    </cfRule>
    <cfRule type="cellIs" priority="274" operator="greaterThan" aboveAverage="0" equalAverage="0" bottom="0" percent="0" rank="0" text="" dxfId="1932">
      <formula>1</formula>
    </cfRule>
    <cfRule type="containsText" priority="275" operator="containsText" aboveAverage="0" equalAverage="0" bottom="0" percent="0" rank="0" text="1" dxfId="1933">
      <formula>NOT(ISERROR(SEARCH("1",C37)))</formula>
    </cfRule>
    <cfRule type="containsText" priority="276" operator="containsText" aboveAverage="0" equalAverage="0" bottom="0" percent="0" rank="0" text="1" dxfId="1934">
      <formula>NOT(ISERROR(SEARCH("1",C37)))</formula>
    </cfRule>
    <cfRule type="containsText" priority="277" operator="containsText" aboveAverage="0" equalAverage="0" bottom="0" percent="0" rank="0" text="1" dxfId="1935">
      <formula>NOT(ISERROR(SEARCH("1",C37)))</formula>
    </cfRule>
    <cfRule type="cellIs" priority="278" operator="greaterThan" aboveAverage="0" equalAverage="0" bottom="0" percent="0" rank="0" text="" dxfId="1936">
      <formula>1</formula>
    </cfRule>
    <cfRule type="containsText" priority="279" operator="containsText" aboveAverage="0" equalAverage="0" bottom="0" percent="0" rank="0" text="1" dxfId="1937">
      <formula>NOT(ISERROR(SEARCH("1",C37)))</formula>
    </cfRule>
    <cfRule type="containsText" priority="280" operator="containsText" aboveAverage="0" equalAverage="0" bottom="0" percent="0" rank="0" text="1" dxfId="1938">
      <formula>NOT(ISERROR(SEARCH("1",C37)))</formula>
    </cfRule>
    <cfRule type="cellIs" priority="281" operator="greaterThan" aboveAverage="0" equalAverage="0" bottom="0" percent="0" rank="0" text="" dxfId="1939">
      <formula>1</formula>
    </cfRule>
    <cfRule type="cellIs" priority="282" operator="greaterThan" aboveAverage="0" equalAverage="0" bottom="0" percent="0" rank="0" text="" dxfId="1940">
      <formula>1</formula>
    </cfRule>
    <cfRule type="containsText" priority="283" operator="containsText" aboveAverage="0" equalAverage="0" bottom="0" percent="0" rank="0" text="1" dxfId="1941">
      <formula>NOT(ISERROR(SEARCH("1",C37)))</formula>
    </cfRule>
    <cfRule type="cellIs" priority="284" operator="greaterThan" aboveAverage="0" equalAverage="0" bottom="0" percent="0" rank="0" text="" dxfId="1942">
      <formula>1</formula>
    </cfRule>
    <cfRule type="containsText" priority="285" operator="containsText" aboveAverage="0" equalAverage="0" bottom="0" percent="0" rank="0" text="1" dxfId="1943">
      <formula>NOT(ISERROR(SEARCH("1",C37)))</formula>
    </cfRule>
    <cfRule type="containsText" priority="286" operator="containsText" aboveAverage="0" equalAverage="0" bottom="0" percent="0" rank="0" text="1" dxfId="1944">
      <formula>NOT(ISERROR(SEARCH("1",C37)))</formula>
    </cfRule>
    <cfRule type="containsText" priority="287" operator="containsText" aboveAverage="0" equalAverage="0" bottom="0" percent="0" rank="0" text="1" dxfId="1945">
      <formula>NOT(ISERROR(SEARCH("1",C37)))</formula>
    </cfRule>
  </conditionalFormatting>
  <conditionalFormatting sqref="V2">
    <cfRule type="containsText" priority="288" operator="containsText" aboveAverage="0" equalAverage="0" bottom="0" percent="0" rank="0" text="OK+" dxfId="1946">
      <formula>NOT(ISERROR(SEARCH("OK+",V2)))</formula>
    </cfRule>
    <cfRule type="containsText" priority="289" operator="containsText" aboveAverage="0" equalAverage="0" bottom="0" percent="0" rank="0" text="OK" dxfId="1947">
      <formula>NOT(ISERROR(SEARCH("OK",V2)))</formula>
    </cfRule>
  </conditionalFormatting>
  <conditionalFormatting sqref="V2">
    <cfRule type="containsText" priority="290" operator="containsText" aboveAverage="0" equalAverage="0" bottom="0" percent="0" rank="0" text="OK+" dxfId="1948">
      <formula>NOT(ISERROR(SEARCH("OK+",V2)))</formula>
    </cfRule>
    <cfRule type="containsText" priority="291" operator="containsText" aboveAverage="0" equalAverage="0" bottom="0" percent="0" rank="0" text="OK" dxfId="1949">
      <formula>NOT(ISERROR(SEARCH("OK",V2)))</formula>
    </cfRule>
  </conditionalFormatting>
  <conditionalFormatting sqref="X2">
    <cfRule type="containsText" priority="292" operator="containsText" aboveAverage="0" equalAverage="0" bottom="0" percent="0" rank="0" text="NO" dxfId="1950">
      <formula>NOT(ISERROR(SEARCH("NO",X2)))</formula>
    </cfRule>
  </conditionalFormatting>
  <conditionalFormatting sqref="X2">
    <cfRule type="containsText" priority="293" operator="containsText" aboveAverage="0" equalAverage="0" bottom="0" percent="0" rank="0" text="NO" dxfId="1951">
      <formula>NOT(ISERROR(SEARCH("NO",X2)))</formula>
    </cfRule>
  </conditionalFormatting>
  <conditionalFormatting sqref="X2">
    <cfRule type="containsText" priority="294" operator="containsText" aboveAverage="0" equalAverage="0" bottom="0" percent="0" rank="0" text="NO" dxfId="1952">
      <formula>NOT(ISERROR(SEARCH("NO",X2)))</formula>
    </cfRule>
  </conditionalFormatting>
  <conditionalFormatting sqref="X2">
    <cfRule type="containsText" priority="295" operator="containsText" aboveAverage="0" equalAverage="0" bottom="0" percent="0" rank="0" text="NO" dxfId="1953">
      <formula>NOT(ISERROR(SEARCH("NO",X2)))</formula>
    </cfRule>
  </conditionalFormatting>
  <conditionalFormatting sqref="W2">
    <cfRule type="containsText" priority="296" operator="containsText" aboveAverage="0" equalAverage="0" bottom="0" percent="0" rank="0" text="OK" dxfId="1954">
      <formula>NOT(ISERROR(SEARCH("OK",W2)))</formula>
    </cfRule>
  </conditionalFormatting>
  <conditionalFormatting sqref="W2">
    <cfRule type="containsText" priority="297" operator="containsText" aboveAverage="0" equalAverage="0" bottom="0" percent="0" rank="0" text="OK" dxfId="1955">
      <formula>NOT(ISERROR(SEARCH("OK",W2)))</formula>
    </cfRule>
  </conditionalFormatting>
  <conditionalFormatting sqref="W2">
    <cfRule type="containsText" priority="298" operator="containsText" aboveAverage="0" equalAverage="0" bottom="0" percent="0" rank="0" text="OK" dxfId="1956">
      <formula>NOT(ISERROR(SEARCH("OK",W2)))</formula>
    </cfRule>
  </conditionalFormatting>
  <conditionalFormatting sqref="X2">
    <cfRule type="containsText" priority="299" operator="containsText" aboveAverage="0" equalAverage="0" bottom="0" percent="0" rank="0" text="NO" dxfId="1957">
      <formula>NOT(ISERROR(SEARCH("NO",X2)))</formula>
    </cfRule>
  </conditionalFormatting>
  <conditionalFormatting sqref="W2">
    <cfRule type="containsText" priority="300" operator="containsText" aboveAverage="0" equalAverage="0" bottom="0" percent="0" rank="0" text="OK" dxfId="1958">
      <formula>NOT(ISERROR(SEARCH("OK",W2)))</formula>
    </cfRule>
  </conditionalFormatting>
  <conditionalFormatting sqref="X2">
    <cfRule type="containsText" priority="301" operator="containsText" aboveAverage="0" equalAverage="0" bottom="0" percent="0" rank="0" text="NO" dxfId="1959">
      <formula>NOT(ISERROR(SEARCH("NO",X2)))</formula>
    </cfRule>
  </conditionalFormatting>
  <conditionalFormatting sqref="W2">
    <cfRule type="containsText" priority="302" operator="containsText" aboveAverage="0" equalAverage="0" bottom="0" percent="0" rank="0" text="OK" dxfId="1960">
      <formula>NOT(ISERROR(SEARCH("OK",W2)))</formula>
    </cfRule>
  </conditionalFormatting>
  <conditionalFormatting sqref="AG37:AG42">
    <cfRule type="cellIs" priority="303" operator="greaterThan" aboveAverage="0" equalAverage="0" bottom="0" percent="0" rank="0" text="" dxfId="1961">
      <formula>$AI$35</formula>
    </cfRule>
    <cfRule type="cellIs" priority="304" operator="lessThan" aboveAverage="0" equalAverage="0" bottom="0" percent="0" rank="0" text="" dxfId="1962">
      <formula>$AI$35</formula>
    </cfRule>
    <cfRule type="cellIs" priority="305" operator="equal" aboveAverage="0" equalAverage="0" bottom="0" percent="0" rank="0" text="" dxfId="1963">
      <formula>$AI$35</formula>
    </cfRule>
  </conditionalFormatting>
  <conditionalFormatting sqref="F37:U42 C37:D42">
    <cfRule type="containsText" priority="306" operator="containsText" aboveAverage="0" equalAverage="0" bottom="0" percent="0" rank="0" text="1" dxfId="1964">
      <formula>NOT(ISERROR(SEARCH("1",C37)))</formula>
    </cfRule>
  </conditionalFormatting>
  <conditionalFormatting sqref="V33">
    <cfRule type="containsText" priority="307" operator="containsText" aboveAverage="0" equalAverage="0" bottom="0" percent="0" rank="0" text="OK+" dxfId="1965">
      <formula>NOT(ISERROR(SEARCH("OK+",V33)))</formula>
    </cfRule>
  </conditionalFormatting>
  <conditionalFormatting sqref="V33">
    <cfRule type="containsText" priority="308" operator="containsText" aboveAverage="0" equalAverage="0" bottom="0" percent="0" rank="0" text="OK+" dxfId="1966">
      <formula>NOT(ISERROR(SEARCH("OK+",V33)))</formula>
    </cfRule>
  </conditionalFormatting>
  <conditionalFormatting sqref="X33">
    <cfRule type="containsText" priority="309" operator="containsText" aboveAverage="0" equalAverage="0" bottom="0" percent="0" rank="0" text="NO" dxfId="1967">
      <formula>NOT(ISERROR(SEARCH("NO",X33)))</formula>
    </cfRule>
  </conditionalFormatting>
  <conditionalFormatting sqref="X33">
    <cfRule type="containsText" priority="310" operator="containsText" aboveAverage="0" equalAverage="0" bottom="0" percent="0" rank="0" text="NO" dxfId="1968">
      <formula>NOT(ISERROR(SEARCH("NO",X33)))</formula>
    </cfRule>
  </conditionalFormatting>
  <conditionalFormatting sqref="X33">
    <cfRule type="containsText" priority="311" operator="containsText" aboveAverage="0" equalAverage="0" bottom="0" percent="0" rank="0" text="NO" dxfId="1969">
      <formula>NOT(ISERROR(SEARCH("NO",X33)))</formula>
    </cfRule>
  </conditionalFormatting>
  <conditionalFormatting sqref="X33">
    <cfRule type="containsText" priority="312" operator="containsText" aboveAverage="0" equalAverage="0" bottom="0" percent="0" rank="0" text="NO" dxfId="1970">
      <formula>NOT(ISERROR(SEARCH("NO",X33)))</formula>
    </cfRule>
  </conditionalFormatting>
  <conditionalFormatting sqref="X33">
    <cfRule type="containsText" priority="313" operator="containsText" aboveAverage="0" equalAverage="0" bottom="0" percent="0" rank="0" text="NO" dxfId="1971">
      <formula>NOT(ISERROR(SEARCH("NO",X33)))</formula>
    </cfRule>
  </conditionalFormatting>
  <conditionalFormatting sqref="X33">
    <cfRule type="containsText" priority="314" operator="containsText" aboveAverage="0" equalAverage="0" bottom="0" percent="0" rank="0" text="NO" dxfId="1972">
      <formula>NOT(ISERROR(SEARCH("NO",X33)))</formula>
    </cfRule>
  </conditionalFormatting>
  <conditionalFormatting sqref="X33">
    <cfRule type="containsText" priority="315" operator="containsText" aboveAverage="0" equalAverage="0" bottom="0" percent="0" rank="0" text="NO" dxfId="1973">
      <formula>NOT(ISERROR(SEARCH("NO",X33)))</formula>
    </cfRule>
  </conditionalFormatting>
  <conditionalFormatting sqref="X33">
    <cfRule type="containsText" priority="316" operator="containsText" aboveAverage="0" equalAverage="0" bottom="0" percent="0" rank="0" text="1" dxfId="1974">
      <formula>NOT(ISERROR(SEARCH("1",X33)))</formula>
    </cfRule>
  </conditionalFormatting>
  <conditionalFormatting sqref="W33">
    <cfRule type="containsText" priority="317" operator="containsText" aboveAverage="0" equalAverage="0" bottom="0" percent="0" rank="0" text="OK" dxfId="1975">
      <formula>NOT(ISERROR(SEARCH("OK",W33)))</formula>
    </cfRule>
  </conditionalFormatting>
  <conditionalFormatting sqref="W33">
    <cfRule type="containsText" priority="318" operator="containsText" aboveAverage="0" equalAverage="0" bottom="0" percent="0" rank="0" text="OK" dxfId="1976">
      <formula>NOT(ISERROR(SEARCH("OK",W33)))</formula>
    </cfRule>
  </conditionalFormatting>
  <conditionalFormatting sqref="W33">
    <cfRule type="containsText" priority="319" operator="containsText" aboveAverage="0" equalAverage="0" bottom="0" percent="0" rank="0" text="OK" dxfId="1977">
      <formula>NOT(ISERROR(SEARCH("OK",W33)))</formula>
    </cfRule>
  </conditionalFormatting>
  <conditionalFormatting sqref="W33">
    <cfRule type="containsText" priority="320" operator="containsText" aboveAverage="0" equalAverage="0" bottom="0" percent="0" rank="0" text="OK" dxfId="1978">
      <formula>NOT(ISERROR(SEARCH("OK",W33)))</formula>
    </cfRule>
  </conditionalFormatting>
  <conditionalFormatting sqref="W33">
    <cfRule type="containsText" priority="321" operator="containsText" aboveAverage="0" equalAverage="0" bottom="0" percent="0" rank="0" text="OK" dxfId="1979">
      <formula>NOT(ISERROR(SEARCH("OK",W33)))</formula>
    </cfRule>
  </conditionalFormatting>
  <conditionalFormatting sqref="W33">
    <cfRule type="containsText" priority="322" operator="containsText" aboveAverage="0" equalAverage="0" bottom="0" percent="0" rank="0" text="OK" dxfId="1980">
      <formula>NOT(ISERROR(SEARCH("OK",W33)))</formula>
    </cfRule>
  </conditionalFormatting>
  <conditionalFormatting sqref="W33">
    <cfRule type="containsText" priority="323" operator="containsText" aboveAverage="0" equalAverage="0" bottom="0" percent="0" rank="0" text="OK" dxfId="1981">
      <formula>NOT(ISERROR(SEARCH("OK",W33)))</formula>
    </cfRule>
  </conditionalFormatting>
  <conditionalFormatting sqref="W33">
    <cfRule type="containsText" priority="324" operator="containsText" aboveAverage="0" equalAverage="0" bottom="0" percent="0" rank="0" text="1" dxfId="1982">
      <formula>NOT(ISERROR(SEARCH("1",W33)))</formula>
    </cfRule>
  </conditionalFormatting>
  <conditionalFormatting sqref="X33">
    <cfRule type="containsText" priority="325" operator="containsText" aboveAverage="0" equalAverage="0" bottom="0" percent="0" rank="0" text="NO" dxfId="1983">
      <formula>NOT(ISERROR(SEARCH("NO",X33)))</formula>
    </cfRule>
  </conditionalFormatting>
  <conditionalFormatting sqref="W33">
    <cfRule type="containsText" priority="326" operator="containsText" aboveAverage="0" equalAverage="0" bottom="0" percent="0" rank="0" text="OK" dxfId="1984">
      <formula>NOT(ISERROR(SEARCH("OK",W33)))</formula>
    </cfRule>
  </conditionalFormatting>
  <conditionalFormatting sqref="AG26:AG31">
    <cfRule type="cellIs" priority="327" operator="greaterThan" aboveAverage="0" equalAverage="0" bottom="0" percent="0" rank="0" text="" dxfId="1985">
      <formula>2</formula>
    </cfRule>
    <cfRule type="cellIs" priority="328" operator="lessThan" aboveAverage="0" equalAverage="0" bottom="0" percent="0" rank="0" text="" dxfId="1986">
      <formula>2</formula>
    </cfRule>
    <cfRule type="cellIs" priority="329" operator="equal" aboveAverage="0" equalAverage="0" bottom="0" percent="0" rank="0" text="" dxfId="1987">
      <formula>2</formula>
    </cfRule>
  </conditionalFormatting>
  <conditionalFormatting sqref="B26:AF31">
    <cfRule type="cellIs" priority="330" operator="greaterThan" aboveAverage="0" equalAverage="0" bottom="0" percent="0" rank="0" text="" dxfId="1988">
      <formula>1</formula>
    </cfRule>
    <cfRule type="cellIs" priority="331" operator="greaterThan" aboveAverage="0" equalAverage="0" bottom="0" percent="0" rank="0" text="" dxfId="1989">
      <formula>1</formula>
    </cfRule>
    <cfRule type="containsText" priority="332" operator="containsText" aboveAverage="0" equalAverage="0" bottom="0" percent="0" rank="0" text="2" dxfId="1990">
      <formula>NOT(ISERROR(SEARCH("2",B26)))</formula>
    </cfRule>
    <cfRule type="containsText" priority="333" operator="containsText" aboveAverage="0" equalAverage="0" bottom="0" percent="0" rank="0" text="1" dxfId="1991">
      <formula>NOT(ISERROR(SEARCH("1",B26)))</formula>
    </cfRule>
  </conditionalFormatting>
  <conditionalFormatting sqref="V22">
    <cfRule type="containsText" priority="334" operator="containsText" aboveAverage="0" equalAverage="0" bottom="0" percent="0" rank="0" text="OK+" dxfId="1992">
      <formula>NOT(ISERROR(SEARCH("OK+",V22)))</formula>
    </cfRule>
  </conditionalFormatting>
  <conditionalFormatting sqref="V22">
    <cfRule type="containsText" priority="335" operator="containsText" aboveAverage="0" equalAverage="0" bottom="0" percent="0" rank="0" text="OK+" dxfId="1993">
      <formula>NOT(ISERROR(SEARCH("OK+",V22)))</formula>
    </cfRule>
  </conditionalFormatting>
  <conditionalFormatting sqref="V22">
    <cfRule type="containsText" priority="336" operator="containsText" aboveAverage="0" equalAverage="0" bottom="0" percent="0" rank="0" text="OK+" dxfId="1994">
      <formula>NOT(ISERROR(SEARCH("OK+",V22)))</formula>
    </cfRule>
  </conditionalFormatting>
  <conditionalFormatting sqref="V22">
    <cfRule type="containsText" priority="337" operator="containsText" aboveAverage="0" equalAverage="0" bottom="0" percent="0" rank="0" text="OK+" dxfId="1995">
      <formula>NOT(ISERROR(SEARCH("OK+",V22)))</formula>
    </cfRule>
  </conditionalFormatting>
  <conditionalFormatting sqref="X22">
    <cfRule type="containsText" priority="338" operator="containsText" aboveAverage="0" equalAverage="0" bottom="0" percent="0" rank="0" text="NO" dxfId="1996">
      <formula>NOT(ISERROR(SEARCH("NO",X22)))</formula>
    </cfRule>
  </conditionalFormatting>
  <conditionalFormatting sqref="X22">
    <cfRule type="containsText" priority="339" operator="containsText" aboveAverage="0" equalAverage="0" bottom="0" percent="0" rank="0" text="NO" dxfId="1997">
      <formula>NOT(ISERROR(SEARCH("NO",X22)))</formula>
    </cfRule>
  </conditionalFormatting>
  <conditionalFormatting sqref="X22">
    <cfRule type="containsText" priority="340" operator="containsText" aboveAverage="0" equalAverage="0" bottom="0" percent="0" rank="0" text="NO" dxfId="1998">
      <formula>NOT(ISERROR(SEARCH("NO",X22)))</formula>
    </cfRule>
  </conditionalFormatting>
  <conditionalFormatting sqref="X22">
    <cfRule type="containsText" priority="341" operator="containsText" aboveAverage="0" equalAverage="0" bottom="0" percent="0" rank="0" text="NO" dxfId="1999">
      <formula>NOT(ISERROR(SEARCH("NO",X22)))</formula>
    </cfRule>
  </conditionalFormatting>
  <conditionalFormatting sqref="X22">
    <cfRule type="containsText" priority="342" operator="containsText" aboveAverage="0" equalAverage="0" bottom="0" percent="0" rank="0" text="NO" dxfId="2000">
      <formula>NOT(ISERROR(SEARCH("NO",X22)))</formula>
    </cfRule>
  </conditionalFormatting>
  <conditionalFormatting sqref="X22">
    <cfRule type="containsText" priority="343" operator="containsText" aboveAverage="0" equalAverage="0" bottom="0" percent="0" rank="0" text="NO" dxfId="2001">
      <formula>NOT(ISERROR(SEARCH("NO",X22)))</formula>
    </cfRule>
  </conditionalFormatting>
  <conditionalFormatting sqref="X22">
    <cfRule type="containsText" priority="344" operator="containsText" aboveAverage="0" equalAverage="0" bottom="0" percent="0" rank="0" text="NO" dxfId="2002">
      <formula>NOT(ISERROR(SEARCH("NO",X22)))</formula>
    </cfRule>
  </conditionalFormatting>
  <conditionalFormatting sqref="X22">
    <cfRule type="containsText" priority="345" operator="containsText" aboveAverage="0" equalAverage="0" bottom="0" percent="0" rank="0" text="1" dxfId="2003">
      <formula>NOT(ISERROR(SEARCH("1",X22)))</formula>
    </cfRule>
  </conditionalFormatting>
  <conditionalFormatting sqref="X22">
    <cfRule type="containsText" priority="346" operator="containsText" aboveAverage="0" equalAverage="0" bottom="0" percent="0" rank="0" text="NO" dxfId="2004">
      <formula>NOT(ISERROR(SEARCH("NO",X22)))</formula>
    </cfRule>
  </conditionalFormatting>
  <conditionalFormatting sqref="W22">
    <cfRule type="containsText" priority="347" operator="containsText" aboveAverage="0" equalAverage="0" bottom="0" percent="0" rank="0" text="OK" dxfId="2005">
      <formula>NOT(ISERROR(SEARCH("OK",W22)))</formula>
    </cfRule>
  </conditionalFormatting>
  <conditionalFormatting sqref="W22">
    <cfRule type="containsText" priority="348" operator="containsText" aboveAverage="0" equalAverage="0" bottom="0" percent="0" rank="0" text="OK" dxfId="2006">
      <formula>NOT(ISERROR(SEARCH("OK",W22)))</formula>
    </cfRule>
  </conditionalFormatting>
  <conditionalFormatting sqref="W22">
    <cfRule type="containsText" priority="349" operator="containsText" aboveAverage="0" equalAverage="0" bottom="0" percent="0" rank="0" text="OK" dxfId="2007">
      <formula>NOT(ISERROR(SEARCH("OK",W22)))</formula>
    </cfRule>
  </conditionalFormatting>
  <conditionalFormatting sqref="W22">
    <cfRule type="containsText" priority="350" operator="containsText" aboveAverage="0" equalAverage="0" bottom="0" percent="0" rank="0" text="OK" dxfId="2008">
      <formula>NOT(ISERROR(SEARCH("OK",W22)))</formula>
    </cfRule>
  </conditionalFormatting>
  <conditionalFormatting sqref="W22">
    <cfRule type="containsText" priority="351" operator="containsText" aboveAverage="0" equalAverage="0" bottom="0" percent="0" rank="0" text="OK" dxfId="2009">
      <formula>NOT(ISERROR(SEARCH("OK",W22)))</formula>
    </cfRule>
  </conditionalFormatting>
  <conditionalFormatting sqref="W22">
    <cfRule type="containsText" priority="352" operator="containsText" aboveAverage="0" equalAverage="0" bottom="0" percent="0" rank="0" text="OK" dxfId="2010">
      <formula>NOT(ISERROR(SEARCH("OK",W22)))</formula>
    </cfRule>
  </conditionalFormatting>
  <conditionalFormatting sqref="W22">
    <cfRule type="containsText" priority="353" operator="containsText" aboveAverage="0" equalAverage="0" bottom="0" percent="0" rank="0" text="OK" dxfId="2011">
      <formula>NOT(ISERROR(SEARCH("OK",W22)))</formula>
    </cfRule>
  </conditionalFormatting>
  <conditionalFormatting sqref="W22">
    <cfRule type="containsText" priority="354" operator="containsText" aboveAverage="0" equalAverage="0" bottom="0" percent="0" rank="0" text="1" dxfId="2012">
      <formula>NOT(ISERROR(SEARCH("1",W22)))</formula>
    </cfRule>
  </conditionalFormatting>
  <conditionalFormatting sqref="W22">
    <cfRule type="containsText" priority="355" operator="containsText" aboveAverage="0" equalAverage="0" bottom="0" percent="0" rank="0" text="OK" dxfId="2013">
      <formula>NOT(ISERROR(SEARCH("OK",W22)))</formula>
    </cfRule>
  </conditionalFormatting>
  <conditionalFormatting sqref="X22">
    <cfRule type="containsText" priority="356" operator="containsText" aboveAverage="0" equalAverage="0" bottom="0" percent="0" rank="0" text="NO" dxfId="2014">
      <formula>NOT(ISERROR(SEARCH("NO",X22)))</formula>
    </cfRule>
  </conditionalFormatting>
  <conditionalFormatting sqref="W22">
    <cfRule type="containsText" priority="357" operator="containsText" aboveAverage="0" equalAverage="0" bottom="0" percent="0" rank="0" text="OK" dxfId="2015">
      <formula>NOT(ISERROR(SEARCH("OK",W22)))</formula>
    </cfRule>
  </conditionalFormatting>
  <conditionalFormatting sqref="AG18:AG20">
    <cfRule type="cellIs" priority="358" operator="greaterThan" aboveAverage="0" equalAverage="0" bottom="0" percent="0" rank="0" text="" dxfId="2016">
      <formula>4</formula>
    </cfRule>
    <cfRule type="cellIs" priority="359" operator="lessThan" aboveAverage="0" equalAverage="0" bottom="0" percent="0" rank="0" text="" dxfId="2017">
      <formula>4</formula>
    </cfRule>
    <cfRule type="cellIs" priority="360" operator="equal" aboveAverage="0" equalAverage="0" bottom="0" percent="0" rank="0" text="" dxfId="2018">
      <formula>4</formula>
    </cfRule>
  </conditionalFormatting>
  <conditionalFormatting sqref="B18:AF20">
    <cfRule type="cellIs" priority="361" operator="greaterThan" aboveAverage="0" equalAverage="0" bottom="0" percent="0" rank="0" text="" dxfId="2019">
      <formula>1</formula>
    </cfRule>
  </conditionalFormatting>
  <conditionalFormatting sqref="V14">
    <cfRule type="containsText" priority="362" operator="containsText" aboveAverage="0" equalAverage="0" bottom="0" percent="0" rank="0" text="OK+" dxfId="2020">
      <formula>NOT(ISERROR(SEARCH("OK+",V14)))</formula>
    </cfRule>
  </conditionalFormatting>
  <conditionalFormatting sqref="V14">
    <cfRule type="containsText" priority="363" operator="containsText" aboveAverage="0" equalAverage="0" bottom="0" percent="0" rank="0" text="OK+" dxfId="2021">
      <formula>NOT(ISERROR(SEARCH("OK+",V14)))</formula>
    </cfRule>
  </conditionalFormatting>
  <conditionalFormatting sqref="X14">
    <cfRule type="containsText" priority="364" operator="containsText" aboveAverage="0" equalAverage="0" bottom="0" percent="0" rank="0" text="NO" dxfId="2022">
      <formula>NOT(ISERROR(SEARCH("NO",X14)))</formula>
    </cfRule>
  </conditionalFormatting>
  <conditionalFormatting sqref="X14">
    <cfRule type="containsText" priority="365" operator="containsText" aboveAverage="0" equalAverage="0" bottom="0" percent="0" rank="0" text="NO" dxfId="2023">
      <formula>NOT(ISERROR(SEARCH("NO",X14)))</formula>
    </cfRule>
  </conditionalFormatting>
  <conditionalFormatting sqref="X14">
    <cfRule type="containsText" priority="366" operator="containsText" aboveAverage="0" equalAverage="0" bottom="0" percent="0" rank="0" text="NO" dxfId="2024">
      <formula>NOT(ISERROR(SEARCH("NO",X14)))</formula>
    </cfRule>
  </conditionalFormatting>
  <conditionalFormatting sqref="X14">
    <cfRule type="containsText" priority="367" operator="containsText" aboveAverage="0" equalAverage="0" bottom="0" percent="0" rank="0" text="NO" dxfId="2025">
      <formula>NOT(ISERROR(SEARCH("NO",X14)))</formula>
    </cfRule>
  </conditionalFormatting>
  <conditionalFormatting sqref="X14">
    <cfRule type="containsText" priority="368" operator="containsText" aboveAverage="0" equalAverage="0" bottom="0" percent="0" rank="0" text="NO" dxfId="2026">
      <formula>NOT(ISERROR(SEARCH("NO",X14)))</formula>
    </cfRule>
  </conditionalFormatting>
  <conditionalFormatting sqref="X14">
    <cfRule type="containsText" priority="369" operator="containsText" aboveAverage="0" equalAverage="0" bottom="0" percent="0" rank="0" text="NO" dxfId="2027">
      <formula>NOT(ISERROR(SEARCH("NO",X14)))</formula>
    </cfRule>
  </conditionalFormatting>
  <conditionalFormatting sqref="X14">
    <cfRule type="containsText" priority="370" operator="containsText" aboveAverage="0" equalAverage="0" bottom="0" percent="0" rank="0" text="NO" dxfId="2028">
      <formula>NOT(ISERROR(SEARCH("NO",X14)))</formula>
    </cfRule>
  </conditionalFormatting>
  <conditionalFormatting sqref="X14">
    <cfRule type="containsText" priority="371" operator="containsText" aboveAverage="0" equalAverage="0" bottom="0" percent="0" rank="0" text="NO" dxfId="2029">
      <formula>NOT(ISERROR(SEARCH("NO",X14)))</formula>
    </cfRule>
  </conditionalFormatting>
  <conditionalFormatting sqref="W14">
    <cfRule type="containsText" priority="372" operator="containsText" aboveAverage="0" equalAverage="0" bottom="0" percent="0" rank="0" text="OK" dxfId="2030">
      <formula>NOT(ISERROR(SEARCH("OK",W14)))</formula>
    </cfRule>
  </conditionalFormatting>
  <conditionalFormatting sqref="W14">
    <cfRule type="containsText" priority="373" operator="containsText" aboveAverage="0" equalAverage="0" bottom="0" percent="0" rank="0" text="OK" dxfId="2031">
      <formula>NOT(ISERROR(SEARCH("OK",W14)))</formula>
    </cfRule>
  </conditionalFormatting>
  <conditionalFormatting sqref="W14">
    <cfRule type="containsText" priority="374" operator="containsText" aboveAverage="0" equalAverage="0" bottom="0" percent="0" rank="0" text="OK" dxfId="2032">
      <formula>NOT(ISERROR(SEARCH("OK",W14)))</formula>
    </cfRule>
  </conditionalFormatting>
  <conditionalFormatting sqref="W14">
    <cfRule type="containsText" priority="375" operator="containsText" aboveAverage="0" equalAverage="0" bottom="0" percent="0" rank="0" text="OK" dxfId="2033">
      <formula>NOT(ISERROR(SEARCH("OK",W14)))</formula>
    </cfRule>
  </conditionalFormatting>
  <conditionalFormatting sqref="W14">
    <cfRule type="containsText" priority="376" operator="containsText" aboveAverage="0" equalAverage="0" bottom="0" percent="0" rank="0" text="OK" dxfId="2034">
      <formula>NOT(ISERROR(SEARCH("OK",W14)))</formula>
    </cfRule>
  </conditionalFormatting>
  <conditionalFormatting sqref="W14">
    <cfRule type="containsText" priority="377" operator="containsText" aboveAverage="0" equalAverage="0" bottom="0" percent="0" rank="0" text="OK" dxfId="2035">
      <formula>NOT(ISERROR(SEARCH("OK",W14)))</formula>
    </cfRule>
  </conditionalFormatting>
  <conditionalFormatting sqref="W14">
    <cfRule type="containsText" priority="378" operator="containsText" aboveAverage="0" equalAverage="0" bottom="0" percent="0" rank="0" text="OK" dxfId="2036">
      <formula>NOT(ISERROR(SEARCH("OK",W14)))</formula>
    </cfRule>
  </conditionalFormatting>
  <conditionalFormatting sqref="W14">
    <cfRule type="containsText" priority="379" operator="containsText" aboveAverage="0" equalAverage="0" bottom="0" percent="0" rank="0" text="OK" dxfId="2037">
      <formula>NOT(ISERROR(SEARCH("OK",W14)))</formula>
    </cfRule>
  </conditionalFormatting>
  <conditionalFormatting sqref="X14">
    <cfRule type="containsText" priority="380" operator="containsText" aboveAverage="0" equalAverage="0" bottom="0" percent="0" rank="0" text="NO" dxfId="2038">
      <formula>NOT(ISERROR(SEARCH("NO",X14)))</formula>
    </cfRule>
  </conditionalFormatting>
  <conditionalFormatting sqref="W14">
    <cfRule type="containsText" priority="381" operator="containsText" aboveAverage="0" equalAverage="0" bottom="0" percent="0" rank="0" text="OK" dxfId="2039">
      <formula>NOT(ISERROR(SEARCH("OK",W14)))</formula>
    </cfRule>
  </conditionalFormatting>
  <conditionalFormatting sqref="AG10:AG12">
    <cfRule type="cellIs" priority="382" operator="greaterThan" aboveAverage="0" equalAverage="0" bottom="0" percent="0" rank="0" text="" dxfId="2040">
      <formula>4</formula>
    </cfRule>
    <cfRule type="cellIs" priority="383" operator="lessThan" aboveAverage="0" equalAverage="0" bottom="0" percent="0" rank="0" text="" dxfId="2041">
      <formula>4</formula>
    </cfRule>
    <cfRule type="cellIs" priority="384" operator="equal" aboveAverage="0" equalAverage="0" bottom="0" percent="0" rank="0" text="" dxfId="2042">
      <formula>4</formula>
    </cfRule>
  </conditionalFormatting>
  <conditionalFormatting sqref="B10:AF12">
    <cfRule type="cellIs" priority="385" operator="greaterThan" aboveAverage="0" equalAverage="0" bottom="0" percent="0" rank="0" text="" dxfId="2043">
      <formula>1</formula>
    </cfRule>
  </conditionalFormatting>
  <conditionalFormatting sqref="V6">
    <cfRule type="containsText" priority="386" operator="containsText" aboveAverage="0" equalAverage="0" bottom="0" percent="0" rank="0" text="OK+" dxfId="2044">
      <formula>NOT(ISERROR(SEARCH("OK+",V6)))</formula>
    </cfRule>
  </conditionalFormatting>
  <conditionalFormatting sqref="V6">
    <cfRule type="containsText" priority="387" operator="containsText" aboveAverage="0" equalAverage="0" bottom="0" percent="0" rank="0" text="OK+" dxfId="2045">
      <formula>NOT(ISERROR(SEARCH("OK+",V6)))</formula>
    </cfRule>
  </conditionalFormatting>
  <conditionalFormatting sqref="X6">
    <cfRule type="containsText" priority="388" operator="containsText" aboveAverage="0" equalAverage="0" bottom="0" percent="0" rank="0" text="NO" dxfId="2046">
      <formula>NOT(ISERROR(SEARCH("NO",X6)))</formula>
    </cfRule>
  </conditionalFormatting>
  <conditionalFormatting sqref="X6">
    <cfRule type="containsText" priority="389" operator="containsText" aboveAverage="0" equalAverage="0" bottom="0" percent="0" rank="0" text="NO" dxfId="2047">
      <formula>NOT(ISERROR(SEARCH("NO",X6)))</formula>
    </cfRule>
  </conditionalFormatting>
  <conditionalFormatting sqref="X6">
    <cfRule type="containsText" priority="390" operator="containsText" aboveAverage="0" equalAverage="0" bottom="0" percent="0" rank="0" text="NO" dxfId="2048">
      <formula>NOT(ISERROR(SEARCH("NO",X6)))</formula>
    </cfRule>
  </conditionalFormatting>
  <conditionalFormatting sqref="X6">
    <cfRule type="containsText" priority="391" operator="containsText" aboveAverage="0" equalAverage="0" bottom="0" percent="0" rank="0" text="NO" dxfId="2049">
      <formula>NOT(ISERROR(SEARCH("NO",X6)))</formula>
    </cfRule>
  </conditionalFormatting>
  <conditionalFormatting sqref="X6">
    <cfRule type="containsText" priority="392" operator="containsText" aboveAverage="0" equalAverage="0" bottom="0" percent="0" rank="0" text="NO" dxfId="2050">
      <formula>NOT(ISERROR(SEARCH("NO",X6)))</formula>
    </cfRule>
  </conditionalFormatting>
  <conditionalFormatting sqref="X6">
    <cfRule type="containsText" priority="393" operator="containsText" aboveAverage="0" equalAverage="0" bottom="0" percent="0" rank="0" text="NO" dxfId="2051">
      <formula>NOT(ISERROR(SEARCH("NO",X6)))</formula>
    </cfRule>
  </conditionalFormatting>
  <conditionalFormatting sqref="X6">
    <cfRule type="containsText" priority="394" operator="containsText" aboveAverage="0" equalAverage="0" bottom="0" percent="0" rank="0" text="NO" dxfId="2052">
      <formula>NOT(ISERROR(SEARCH("NO",X6)))</formula>
    </cfRule>
  </conditionalFormatting>
  <conditionalFormatting sqref="X6">
    <cfRule type="containsText" priority="395" operator="containsText" aboveAverage="0" equalAverage="0" bottom="0" percent="0" rank="0" text="NO" dxfId="2053">
      <formula>NOT(ISERROR(SEARCH("NO",X6)))</formula>
    </cfRule>
  </conditionalFormatting>
  <conditionalFormatting sqref="W6">
    <cfRule type="containsText" priority="396" operator="containsText" aboveAverage="0" equalAverage="0" bottom="0" percent="0" rank="0" text="OK" dxfId="2054">
      <formula>NOT(ISERROR(SEARCH("OK",W6)))</formula>
    </cfRule>
  </conditionalFormatting>
  <conditionalFormatting sqref="W6">
    <cfRule type="containsText" priority="397" operator="containsText" aboveAverage="0" equalAverage="0" bottom="0" percent="0" rank="0" text="OK" dxfId="2055">
      <formula>NOT(ISERROR(SEARCH("OK",W6)))</formula>
    </cfRule>
  </conditionalFormatting>
  <conditionalFormatting sqref="W6">
    <cfRule type="containsText" priority="398" operator="containsText" aboveAverage="0" equalAverage="0" bottom="0" percent="0" rank="0" text="OK" dxfId="2056">
      <formula>NOT(ISERROR(SEARCH("OK",W6)))</formula>
    </cfRule>
  </conditionalFormatting>
  <conditionalFormatting sqref="W6">
    <cfRule type="containsText" priority="399" operator="containsText" aboveAverage="0" equalAverage="0" bottom="0" percent="0" rank="0" text="OK" dxfId="2057">
      <formula>NOT(ISERROR(SEARCH("OK",W6)))</formula>
    </cfRule>
  </conditionalFormatting>
  <conditionalFormatting sqref="W6">
    <cfRule type="containsText" priority="400" operator="containsText" aboveAverage="0" equalAverage="0" bottom="0" percent="0" rank="0" text="OK" dxfId="2058">
      <formula>NOT(ISERROR(SEARCH("OK",W6)))</formula>
    </cfRule>
  </conditionalFormatting>
  <conditionalFormatting sqref="W6">
    <cfRule type="containsText" priority="401" operator="containsText" aboveAverage="0" equalAverage="0" bottom="0" percent="0" rank="0" text="OK" dxfId="2059">
      <formula>NOT(ISERROR(SEARCH("OK",W6)))</formula>
    </cfRule>
  </conditionalFormatting>
  <conditionalFormatting sqref="W6">
    <cfRule type="containsText" priority="402" operator="containsText" aboveAverage="0" equalAverage="0" bottom="0" percent="0" rank="0" text="OK" dxfId="2060">
      <formula>NOT(ISERROR(SEARCH("OK",W6)))</formula>
    </cfRule>
  </conditionalFormatting>
  <conditionalFormatting sqref="W6">
    <cfRule type="containsText" priority="403" operator="containsText" aboveAverage="0" equalAverage="0" bottom="0" percent="0" rank="0" text="OK" dxfId="2061">
      <formula>NOT(ISERROR(SEARCH("OK",W6)))</formula>
    </cfRule>
  </conditionalFormatting>
  <conditionalFormatting sqref="X6">
    <cfRule type="containsText" priority="404" operator="containsText" aboveAverage="0" equalAverage="0" bottom="0" percent="0" rank="0" text="NO" dxfId="2062">
      <formula>NOT(ISERROR(SEARCH("NO",X6)))</formula>
    </cfRule>
  </conditionalFormatting>
  <conditionalFormatting sqref="W6">
    <cfRule type="containsText" priority="405" operator="containsText" aboveAverage="0" equalAverage="0" bottom="0" percent="0" rank="0" text="OK" dxfId="2063">
      <formula>NOT(ISERROR(SEARCH("OK",W6)))</formula>
    </cfRule>
  </conditionalFormatting>
  <conditionalFormatting sqref="V2">
    <cfRule type="containsText" priority="406" operator="containsText" aboveAverage="0" equalAverage="0" bottom="0" percent="0" rank="0" text="OK+" dxfId="2064">
      <formula>NOT(ISERROR(SEARCH("OK+",V2)))</formula>
    </cfRule>
    <cfRule type="containsText" priority="407" operator="containsText" aboveAverage="0" equalAverage="0" bottom="0" percent="0" rank="0" text="OK" dxfId="2065">
      <formula>NOT(ISERROR(SEARCH("OK",V2)))</formula>
    </cfRule>
  </conditionalFormatting>
  <conditionalFormatting sqref="V2">
    <cfRule type="containsText" priority="408" operator="containsText" aboveAverage="0" equalAverage="0" bottom="0" percent="0" rank="0" text="OK+" dxfId="2066">
      <formula>NOT(ISERROR(SEARCH("OK+",V2)))</formula>
    </cfRule>
    <cfRule type="containsText" priority="409" operator="containsText" aboveAverage="0" equalAverage="0" bottom="0" percent="0" rank="0" text="OK" dxfId="2067">
      <formula>NOT(ISERROR(SEARCH("OK",V2)))</formula>
    </cfRule>
  </conditionalFormatting>
  <conditionalFormatting sqref="X2">
    <cfRule type="containsText" priority="410" operator="containsText" aboveAverage="0" equalAverage="0" bottom="0" percent="0" rank="0" text="NO" dxfId="2068">
      <formula>NOT(ISERROR(SEARCH("NO",X2)))</formula>
    </cfRule>
  </conditionalFormatting>
  <conditionalFormatting sqref="X2">
    <cfRule type="containsText" priority="411" operator="containsText" aboveAverage="0" equalAverage="0" bottom="0" percent="0" rank="0" text="NO" dxfId="2069">
      <formula>NOT(ISERROR(SEARCH("NO",X2)))</formula>
    </cfRule>
  </conditionalFormatting>
  <conditionalFormatting sqref="X2">
    <cfRule type="containsText" priority="412" operator="containsText" aboveAverage="0" equalAverage="0" bottom="0" percent="0" rank="0" text="NO" dxfId="2070">
      <formula>NOT(ISERROR(SEARCH("NO",X2)))</formula>
    </cfRule>
  </conditionalFormatting>
  <conditionalFormatting sqref="X2">
    <cfRule type="containsText" priority="413" operator="containsText" aboveAverage="0" equalAverage="0" bottom="0" percent="0" rank="0" text="NO" dxfId="2071">
      <formula>NOT(ISERROR(SEARCH("NO",X2)))</formula>
    </cfRule>
  </conditionalFormatting>
  <conditionalFormatting sqref="W2">
    <cfRule type="containsText" priority="414" operator="containsText" aboveAverage="0" equalAverage="0" bottom="0" percent="0" rank="0" text="OK" dxfId="2072">
      <formula>NOT(ISERROR(SEARCH("OK",W2)))</formula>
    </cfRule>
  </conditionalFormatting>
  <conditionalFormatting sqref="W2">
    <cfRule type="containsText" priority="415" operator="containsText" aboveAverage="0" equalAverage="0" bottom="0" percent="0" rank="0" text="OK" dxfId="2073">
      <formula>NOT(ISERROR(SEARCH("OK",W2)))</formula>
    </cfRule>
  </conditionalFormatting>
  <conditionalFormatting sqref="W2">
    <cfRule type="containsText" priority="416" operator="containsText" aboveAverage="0" equalAverage="0" bottom="0" percent="0" rank="0" text="OK" dxfId="2074">
      <formula>NOT(ISERROR(SEARCH("OK",W2)))</formula>
    </cfRule>
  </conditionalFormatting>
  <conditionalFormatting sqref="X2">
    <cfRule type="containsText" priority="417" operator="containsText" aboveAverage="0" equalAverage="0" bottom="0" percent="0" rank="0" text="NO" dxfId="2075">
      <formula>NOT(ISERROR(SEARCH("NO",X2)))</formula>
    </cfRule>
  </conditionalFormatting>
  <conditionalFormatting sqref="W2">
    <cfRule type="containsText" priority="418" operator="containsText" aboveAverage="0" equalAverage="0" bottom="0" percent="0" rank="0" text="OK" dxfId="2076">
      <formula>NOT(ISERROR(SEARCH("OK",W2)))</formula>
    </cfRule>
  </conditionalFormatting>
  <conditionalFormatting sqref="B10:AF12 B18:AF20 B37:AF42">
    <cfRule type="cellIs" priority="419" operator="greaterThan" aboveAverage="0" equalAverage="0" bottom="0" percent="0" rank="0" text="" dxfId="2077">
      <formula>1</formula>
    </cfRule>
    <cfRule type="containsText" priority="420" operator="containsText" aboveAverage="0" equalAverage="0" bottom="0" percent="0" rank="0" text="1" dxfId="2078">
      <formula>NOT(ISERROR(SEARCH("1",B10)))</formula>
    </cfRule>
  </conditionalFormatting>
  <conditionalFormatting sqref="E38:E42 B26:AF31 K15:T15 B17:AF20 K10:T13 B10:J15 U10:U15 V10:W13 V15:W15 W14 X10:AF15 B37:D42 F37:AF42">
    <cfRule type="containsText" priority="421" operator="containsText" aboveAverage="0" equalAverage="0" bottom="0" percent="0" rank="0" text="1" dxfId="2079">
      <formula>NOT(ISERROR(SEARCH("1",B10)))</formula>
    </cfRule>
  </conditionalFormatting>
  <conditionalFormatting sqref="X33 X22 X6 X2 X14 AH10:AH20 AH37:AH42 AH26:AH31">
    <cfRule type="containsText" priority="422" operator="containsText" aboveAverage="0" equalAverage="0" bottom="0" percent="0" rank="0" text="NO" dxfId="2080">
      <formula>NOT(ISERROR(SEARCH("NO",X2)))</formula>
    </cfRule>
  </conditionalFormatting>
  <conditionalFormatting sqref="W33 W22 W6 W2 W14">
    <cfRule type="containsText" priority="423" operator="containsText" aboveAverage="0" equalAverage="0" bottom="0" percent="0" rank="0" text="OK" dxfId="2081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16" activeCellId="0" sqref="AG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4.29"/>
    <col collapsed="false" customWidth="true" hidden="false" outlineLevel="0" max="3" min="3" style="0" width="4.57"/>
    <col collapsed="false" customWidth="true" hidden="false" outlineLevel="0" max="5" min="4" style="0" width="4.29"/>
    <col collapsed="false" customWidth="true" hidden="false" outlineLevel="0" max="6" min="6" style="0" width="4.86"/>
    <col collapsed="false" customWidth="true" hidden="false" outlineLevel="0" max="8" min="7" style="0" width="4.29"/>
    <col collapsed="false" customWidth="true" hidden="false" outlineLevel="0" max="10" min="9" style="0" width="4.42"/>
    <col collapsed="false" customWidth="true" hidden="false" outlineLevel="0" max="12" min="11" style="0" width="5.86"/>
    <col collapsed="false" customWidth="true" hidden="false" outlineLevel="0" max="13" min="13" style="0" width="4.71"/>
    <col collapsed="false" customWidth="true" hidden="false" outlineLevel="0" max="14" min="14" style="0" width="4.14"/>
    <col collapsed="false" customWidth="true" hidden="false" outlineLevel="0" max="15" min="15" style="0" width="4.57"/>
    <col collapsed="false" customWidth="true" hidden="false" outlineLevel="0" max="16" min="16" style="0" width="5.42"/>
    <col collapsed="false" customWidth="true" hidden="false" outlineLevel="0" max="17" min="17" style="0" width="4.42"/>
    <col collapsed="false" customWidth="true" hidden="false" outlineLevel="0" max="18" min="18" style="0" width="4.29"/>
    <col collapsed="false" customWidth="true" hidden="false" outlineLevel="0" max="19" min="19" style="0" width="3.86"/>
    <col collapsed="false" customWidth="true" hidden="false" outlineLevel="0" max="20" min="20" style="0" width="5.71"/>
    <col collapsed="false" customWidth="true" hidden="false" outlineLevel="0" max="21" min="21" style="0" width="4.42"/>
    <col collapsed="false" customWidth="true" hidden="false" outlineLevel="0" max="22" min="22" style="0" width="4.14"/>
    <col collapsed="false" customWidth="true" hidden="false" outlineLevel="0" max="23" min="23" style="0" width="3.71"/>
    <col collapsed="false" customWidth="true" hidden="false" outlineLevel="0" max="24" min="24" style="0" width="4.57"/>
    <col collapsed="false" customWidth="true" hidden="false" outlineLevel="0" max="25" min="25" style="0" width="4.86"/>
    <col collapsed="false" customWidth="true" hidden="false" outlineLevel="0" max="27" min="26" style="0" width="4"/>
    <col collapsed="false" customWidth="true" hidden="false" outlineLevel="0" max="28" min="28" style="0" width="4.57"/>
    <col collapsed="false" customWidth="true" hidden="false" outlineLevel="0" max="29" min="29" style="0" width="4.14"/>
    <col collapsed="false" customWidth="true" hidden="false" outlineLevel="0" max="30" min="30" style="0" width="4.71"/>
    <col collapsed="false" customWidth="true" hidden="false" outlineLevel="0" max="31" min="31" style="0" width="5.29"/>
    <col collapsed="false" customWidth="true" hidden="false" outlineLevel="0" max="32" min="32" style="0" width="4.57"/>
    <col collapsed="false" customWidth="true" hidden="false" outlineLevel="0" max="33" min="33" style="0" width="4.71"/>
    <col collapsed="false" customWidth="true" hidden="false" outlineLevel="0" max="34" min="34" style="0" width="4.42"/>
  </cols>
  <sheetData>
    <row r="1" customFormat="false" ht="15.75" hidden="false" customHeight="false" outlineLevel="0" collapsed="false">
      <c r="A1" s="50" t="s">
        <v>200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IF(AND(OR(V6="OK+",V12="OK+",V18="OK+"),W2="OK"),"OK+","")</f>
        <v/>
      </c>
      <c r="W2" s="54" t="str">
        <f aca="false">IF(AND(W6="OK",W12="OK",W18="OK"),"OK","")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IF(AND(W6="OK",OR(AG10&gt;4)),"OK+","")</f>
        <v/>
      </c>
      <c r="W6" s="78" t="str">
        <f aca="false">IF(AND(AH10="OK"),"OK","")</f>
        <v>OK</v>
      </c>
      <c r="X6" s="58" t="str">
        <f aca="false">IF(OR(V6="OK+",W6="OK"),"","NO")</f>
        <v/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.75" hidden="false" customHeight="false" outlineLevel="0" collapsed="false">
      <c r="A10" s="67" t="s">
        <v>201</v>
      </c>
      <c r="B10" s="20"/>
      <c r="C10" s="68"/>
      <c r="D10" s="68"/>
      <c r="E10" s="68"/>
      <c r="F10" s="68" t="n">
        <v>1</v>
      </c>
      <c r="G10" s="68"/>
      <c r="H10" s="68"/>
      <c r="I10" s="68"/>
      <c r="J10" s="68"/>
      <c r="K10" s="68"/>
      <c r="L10" s="68"/>
      <c r="M10" s="68" t="n">
        <v>1</v>
      </c>
      <c r="N10" s="68"/>
      <c r="O10" s="68"/>
      <c r="P10" s="68"/>
      <c r="Q10" s="68"/>
      <c r="R10" s="68"/>
      <c r="S10" s="68"/>
      <c r="T10" s="68" t="n">
        <v>1</v>
      </c>
      <c r="U10" s="68"/>
      <c r="V10" s="68"/>
      <c r="W10" s="68"/>
      <c r="X10" s="68"/>
      <c r="Y10" s="68"/>
      <c r="Z10" s="68"/>
      <c r="AA10" s="68" t="n">
        <v>1</v>
      </c>
      <c r="AB10" s="68"/>
      <c r="AC10" s="68"/>
      <c r="AD10" s="68"/>
      <c r="AE10" s="68"/>
      <c r="AF10" s="69"/>
      <c r="AG10" s="103" t="n">
        <f aca="false">SUM(B10:AF10)</f>
        <v>4</v>
      </c>
      <c r="AH10" s="104" t="str">
        <f aca="false">IF(AG10&gt;=4,"OK","NO")</f>
        <v>OK</v>
      </c>
    </row>
    <row r="11" customFormat="false" ht="15.75" hidden="false" customHeight="false" outlineLevel="0" collapsed="false">
      <c r="A11" s="76"/>
      <c r="C11" s="83"/>
    </row>
    <row r="12" customFormat="false" ht="15.75" hidden="false" customHeight="false" outlineLevel="0" collapsed="false">
      <c r="K12" s="57" t="s">
        <v>65</v>
      </c>
      <c r="L12" s="57"/>
      <c r="M12" s="57"/>
      <c r="N12" s="57"/>
      <c r="O12" s="57"/>
      <c r="P12" s="57"/>
      <c r="Q12" s="57"/>
      <c r="R12" s="57"/>
      <c r="S12" s="57"/>
      <c r="T12" s="57"/>
      <c r="V12" s="58" t="str">
        <f aca="false">IF(AND(W12="OK",OR(AG16&gt;2)),"OK+","")</f>
        <v/>
      </c>
      <c r="W12" s="59" t="str">
        <f aca="false">IF(AND(AH16="OK"),"OK","")</f>
        <v/>
      </c>
      <c r="X12" s="55" t="str">
        <f aca="false">IF(OR(V12="OK+",W12="OK"),"","NO")</f>
        <v>NO</v>
      </c>
    </row>
    <row r="13" customFormat="false" ht="15" hidden="false" customHeight="false" outlineLevel="0" collapsed="false">
      <c r="E13" s="30"/>
      <c r="F13" s="30"/>
      <c r="G13" s="30"/>
      <c r="H13" s="30"/>
      <c r="I13" s="30"/>
      <c r="J13" s="30"/>
      <c r="K13" s="30"/>
      <c r="L13" s="30"/>
      <c r="M13" s="3"/>
      <c r="N13" s="3"/>
    </row>
    <row r="14" customFormat="false" ht="15" hidden="false" customHeight="false" outlineLevel="0" collapsed="false">
      <c r="A14" s="60" t="s">
        <v>53</v>
      </c>
      <c r="B14" s="61" t="n">
        <v>1</v>
      </c>
      <c r="C14" s="61" t="n">
        <v>2</v>
      </c>
      <c r="D14" s="61" t="n">
        <v>3</v>
      </c>
      <c r="E14" s="61" t="n">
        <v>4</v>
      </c>
      <c r="F14" s="61" t="n">
        <v>5</v>
      </c>
      <c r="G14" s="61" t="n">
        <v>6</v>
      </c>
      <c r="H14" s="61" t="n">
        <v>7</v>
      </c>
      <c r="I14" s="61" t="n">
        <v>8</v>
      </c>
      <c r="J14" s="61" t="n">
        <v>9</v>
      </c>
      <c r="K14" s="61" t="n">
        <v>10</v>
      </c>
      <c r="L14" s="61" t="n">
        <v>11</v>
      </c>
      <c r="M14" s="61" t="n">
        <v>12</v>
      </c>
      <c r="N14" s="61" t="n">
        <v>13</v>
      </c>
      <c r="O14" s="61" t="n">
        <v>14</v>
      </c>
      <c r="P14" s="61" t="n">
        <v>15</v>
      </c>
      <c r="Q14" s="61" t="n">
        <v>16</v>
      </c>
      <c r="R14" s="61" t="n">
        <v>17</v>
      </c>
      <c r="S14" s="61" t="n">
        <v>18</v>
      </c>
      <c r="T14" s="61" t="n">
        <v>19</v>
      </c>
      <c r="U14" s="61" t="n">
        <v>20</v>
      </c>
      <c r="V14" s="61" t="n">
        <v>21</v>
      </c>
      <c r="W14" s="61" t="n">
        <v>22</v>
      </c>
      <c r="X14" s="61" t="n">
        <v>23</v>
      </c>
      <c r="Y14" s="61" t="n">
        <v>24</v>
      </c>
      <c r="Z14" s="61" t="n">
        <v>25</v>
      </c>
      <c r="AA14" s="61" t="n">
        <v>26</v>
      </c>
      <c r="AB14" s="61" t="n">
        <v>27</v>
      </c>
      <c r="AC14" s="61" t="n">
        <v>28</v>
      </c>
      <c r="AD14" s="61" t="n">
        <v>29</v>
      </c>
      <c r="AE14" s="61" t="n">
        <v>30</v>
      </c>
      <c r="AF14" s="61" t="n">
        <v>31</v>
      </c>
    </row>
    <row r="15" customFormat="false" ht="15.75" hidden="false" customHeight="false" outlineLevel="0" collapsed="false">
      <c r="B15" s="90"/>
      <c r="E15" s="9"/>
      <c r="O15" s="30"/>
      <c r="P15" s="30"/>
    </row>
    <row r="16" customFormat="false" ht="15.75" hidden="false" customHeight="false" outlineLevel="0" collapsed="false">
      <c r="A16" s="67" t="s">
        <v>201</v>
      </c>
      <c r="B16" s="20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9"/>
      <c r="AG16" s="121" t="n">
        <f aca="false">SUM(B16:AF16)</f>
        <v>0</v>
      </c>
      <c r="AH16" s="104" t="str">
        <f aca="false">IF(AG16&gt;=2,"OK","NO")</f>
        <v>NO</v>
      </c>
    </row>
    <row r="17" customFormat="false" ht="15.75" hidden="false" customHeight="false" outlineLevel="0" collapsed="false"/>
    <row r="18" customFormat="false" ht="15.75" hidden="false" customHeight="false" outlineLevel="0" collapsed="false">
      <c r="A18" s="76"/>
      <c r="K18" s="57" t="s">
        <v>66</v>
      </c>
      <c r="L18" s="57"/>
      <c r="M18" s="57"/>
      <c r="N18" s="57"/>
      <c r="O18" s="57"/>
      <c r="P18" s="57"/>
      <c r="Q18" s="57"/>
      <c r="R18" s="57"/>
      <c r="S18" s="57"/>
      <c r="T18" s="57"/>
      <c r="V18" s="55" t="str">
        <f aca="false">IF(AND(W18="OK",OR(AG22&gt;8)),"OK+","")</f>
        <v>OK+</v>
      </c>
      <c r="W18" s="78" t="str">
        <f aca="false">IF(AND(AH22="OK"),"OK","")</f>
        <v>OK</v>
      </c>
      <c r="X18" s="58" t="str">
        <f aca="false">IF(OR(V18="OK+",W18="OK"),"","NO")</f>
        <v/>
      </c>
    </row>
    <row r="19" customFormat="false" ht="15" hidden="false" customHeight="false" outlineLevel="0" collapsed="false">
      <c r="E19" s="30"/>
      <c r="F19" s="30"/>
      <c r="G19" s="30"/>
      <c r="H19" s="30"/>
      <c r="I19" s="30"/>
      <c r="J19" s="30"/>
      <c r="K19" s="30"/>
      <c r="L19" s="30"/>
      <c r="M19" s="3"/>
      <c r="N19" s="3"/>
      <c r="AG19" s="30" t="s">
        <v>52</v>
      </c>
    </row>
    <row r="20" customFormat="false" ht="15" hidden="false" customHeight="false" outlineLevel="0" collapsed="false">
      <c r="A20" s="60" t="s">
        <v>53</v>
      </c>
      <c r="B20" s="89" t="n">
        <v>1</v>
      </c>
      <c r="C20" s="89" t="n">
        <v>2</v>
      </c>
      <c r="D20" s="61" t="n">
        <v>3</v>
      </c>
      <c r="E20" s="61" t="n">
        <v>4</v>
      </c>
      <c r="F20" s="61" t="n">
        <v>5</v>
      </c>
      <c r="G20" s="61" t="n">
        <v>6</v>
      </c>
      <c r="H20" s="61" t="n">
        <v>7</v>
      </c>
      <c r="I20" s="61" t="n">
        <v>8</v>
      </c>
      <c r="J20" s="61" t="n">
        <v>9</v>
      </c>
      <c r="K20" s="61" t="n">
        <v>10</v>
      </c>
      <c r="L20" s="61" t="n">
        <v>11</v>
      </c>
      <c r="M20" s="61" t="n">
        <v>12</v>
      </c>
      <c r="N20" s="61" t="n">
        <v>13</v>
      </c>
      <c r="O20" s="61" t="n">
        <v>14</v>
      </c>
      <c r="P20" s="61" t="n">
        <v>15</v>
      </c>
      <c r="Q20" s="61" t="n">
        <v>16</v>
      </c>
      <c r="R20" s="61" t="n">
        <v>17</v>
      </c>
      <c r="S20" s="61" t="n">
        <v>18</v>
      </c>
      <c r="T20" s="61" t="n">
        <v>19</v>
      </c>
      <c r="U20" s="61" t="n">
        <v>20</v>
      </c>
      <c r="V20" s="61" t="n">
        <v>21</v>
      </c>
      <c r="W20" s="61" t="n">
        <v>22</v>
      </c>
      <c r="X20" s="61" t="n">
        <v>23</v>
      </c>
      <c r="Y20" s="61" t="n">
        <v>24</v>
      </c>
      <c r="Z20" s="61" t="n">
        <v>25</v>
      </c>
      <c r="AA20" s="61" t="n">
        <v>26</v>
      </c>
      <c r="AB20" s="61" t="n">
        <v>27</v>
      </c>
      <c r="AC20" s="61" t="n">
        <v>28</v>
      </c>
      <c r="AD20" s="61" t="n">
        <v>29</v>
      </c>
      <c r="AE20" s="61" t="n">
        <v>30</v>
      </c>
      <c r="AF20" s="61" t="n">
        <v>31</v>
      </c>
      <c r="AG20" s="12"/>
      <c r="AH20" s="12"/>
    </row>
    <row r="21" customFormat="false" ht="15.75" hidden="false" customHeight="false" outlineLevel="0" collapsed="false">
      <c r="B21" s="90"/>
      <c r="E21" s="9"/>
      <c r="O21" s="30"/>
      <c r="P21" s="30"/>
    </row>
    <row r="22" customFormat="false" ht="15.75" hidden="false" customHeight="false" outlineLevel="0" collapsed="false">
      <c r="A22" s="67" t="s">
        <v>201</v>
      </c>
      <c r="B22" s="20"/>
      <c r="C22" s="68"/>
      <c r="D22" s="68" t="n">
        <v>1</v>
      </c>
      <c r="E22" s="68" t="n">
        <v>1</v>
      </c>
      <c r="F22" s="68" t="n">
        <v>1</v>
      </c>
      <c r="G22" s="68" t="n">
        <v>1</v>
      </c>
      <c r="H22" s="68" t="n">
        <v>1</v>
      </c>
      <c r="I22" s="68"/>
      <c r="J22" s="68" t="n">
        <v>1</v>
      </c>
      <c r="K22" s="68" t="n">
        <v>1</v>
      </c>
      <c r="L22" s="68" t="n">
        <v>1</v>
      </c>
      <c r="M22" s="68" t="n">
        <v>1</v>
      </c>
      <c r="N22" s="68" t="n">
        <v>1</v>
      </c>
      <c r="O22" s="68" t="n">
        <v>1</v>
      </c>
      <c r="P22" s="68"/>
      <c r="Q22" s="68" t="n">
        <v>1</v>
      </c>
      <c r="R22" s="68" t="n">
        <v>1</v>
      </c>
      <c r="S22" s="68" t="n">
        <v>1</v>
      </c>
      <c r="T22" s="68" t="n">
        <v>1</v>
      </c>
      <c r="U22" s="68" t="n">
        <v>1</v>
      </c>
      <c r="V22" s="68" t="n">
        <v>1</v>
      </c>
      <c r="W22" s="68"/>
      <c r="X22" s="68" t="n">
        <v>1</v>
      </c>
      <c r="Y22" s="68" t="n">
        <v>1</v>
      </c>
      <c r="Z22" s="68" t="n">
        <v>1</v>
      </c>
      <c r="AA22" s="68" t="n">
        <v>1</v>
      </c>
      <c r="AB22" s="68" t="n">
        <v>1</v>
      </c>
      <c r="AC22" s="68" t="n">
        <v>1</v>
      </c>
      <c r="AD22" s="68"/>
      <c r="AE22" s="68" t="n">
        <v>1</v>
      </c>
      <c r="AF22" s="68" t="n">
        <v>1</v>
      </c>
      <c r="AG22" s="103" t="n">
        <f aca="false">SUM(B22:AF22)</f>
        <v>25</v>
      </c>
      <c r="AH22" s="104" t="str">
        <f aca="false">IF(AG22&gt;=8,"OK","NO")</f>
        <v>OK</v>
      </c>
    </row>
  </sheetData>
  <mergeCells count="8">
    <mergeCell ref="A1:AH1"/>
    <mergeCell ref="K4:T4"/>
    <mergeCell ref="K6:T6"/>
    <mergeCell ref="M7:N7"/>
    <mergeCell ref="K12:T12"/>
    <mergeCell ref="M13:N13"/>
    <mergeCell ref="K18:T18"/>
    <mergeCell ref="M19:N19"/>
  </mergeCells>
  <conditionalFormatting sqref="B22:T22">
    <cfRule type="cellIs" priority="2" operator="greaterThan" aboveAverage="0" equalAverage="0" bottom="0" percent="0" rank="0" text="" dxfId="2082">
      <formula>1</formula>
    </cfRule>
    <cfRule type="containsText" priority="3" operator="containsText" aboveAverage="0" equalAverage="0" bottom="0" percent="0" rank="0" text="1" dxfId="2083">
      <formula>NOT(ISERROR(SEARCH("1",B22)))</formula>
    </cfRule>
    <cfRule type="containsText" priority="4" operator="containsText" aboveAverage="0" equalAverage="0" bottom="0" percent="0" rank="0" text="1" dxfId="2084">
      <formula>NOT(ISERROR(SEARCH("1",B22)))</formula>
    </cfRule>
    <cfRule type="cellIs" priority="5" operator="greaterThan" aboveAverage="0" equalAverage="0" bottom="0" percent="0" rank="0" text="" dxfId="2085">
      <formula>1</formula>
    </cfRule>
    <cfRule type="containsText" priority="6" operator="containsText" aboveAverage="0" equalAverage="0" bottom="0" percent="0" rank="0" text="1" dxfId="2086">
      <formula>NOT(ISERROR(SEARCH("1",B22)))</formula>
    </cfRule>
    <cfRule type="containsText" priority="7" operator="containsText" aboveAverage="0" equalAverage="0" bottom="0" percent="0" rank="0" text="1" dxfId="2087">
      <formula>NOT(ISERROR(SEARCH("1",B22)))</formula>
    </cfRule>
    <cfRule type="cellIs" priority="8" operator="greaterThan" aboveAverage="0" equalAverage="0" bottom="0" percent="0" rank="0" text="" dxfId="2088">
      <formula>1</formula>
    </cfRule>
    <cfRule type="containsText" priority="9" operator="containsText" aboveAverage="0" equalAverage="0" bottom="0" percent="0" rank="0" text="1" dxfId="2089">
      <formula>NOT(ISERROR(SEARCH("1",B22)))</formula>
    </cfRule>
    <cfRule type="containsText" priority="10" operator="containsText" aboveAverage="0" equalAverage="0" bottom="0" percent="0" rank="0" text="1" dxfId="2090">
      <formula>NOT(ISERROR(SEARCH("1",B22)))</formula>
    </cfRule>
    <cfRule type="cellIs" priority="11" operator="greaterThan" aboveAverage="0" equalAverage="0" bottom="0" percent="0" rank="0" text="" dxfId="2091">
      <formula>1</formula>
    </cfRule>
    <cfRule type="containsText" priority="12" operator="containsText" aboveAverage="0" equalAverage="0" bottom="0" percent="0" rank="0" text="1" dxfId="2092">
      <formula>NOT(ISERROR(SEARCH("1",B22)))</formula>
    </cfRule>
    <cfRule type="containsText" priority="13" operator="containsText" aboveAverage="0" equalAverage="0" bottom="0" percent="0" rank="0" text="1" dxfId="2093">
      <formula>NOT(ISERROR(SEARCH("1",B22)))</formula>
    </cfRule>
    <cfRule type="cellIs" priority="14" operator="greaterThan" aboveAverage="0" equalAverage="0" bottom="0" percent="0" rank="0" text="" dxfId="2094">
      <formula>1</formula>
    </cfRule>
    <cfRule type="containsText" priority="15" operator="containsText" aboveAverage="0" equalAverage="0" bottom="0" percent="0" rank="0" text="1" dxfId="2095">
      <formula>NOT(ISERROR(SEARCH("1",B22)))</formula>
    </cfRule>
    <cfRule type="containsText" priority="16" operator="containsText" aboveAverage="0" equalAverage="0" bottom="0" percent="0" rank="0" text="1" dxfId="2096">
      <formula>NOT(ISERROR(SEARCH("1",B22)))</formula>
    </cfRule>
    <cfRule type="cellIs" priority="17" operator="greaterThan" aboveAverage="0" equalAverage="0" bottom="0" percent="0" rank="0" text="" dxfId="2097">
      <formula>1</formula>
    </cfRule>
    <cfRule type="containsText" priority="18" operator="containsText" aboveAverage="0" equalAverage="0" bottom="0" percent="0" rank="0" text="1" dxfId="2098">
      <formula>NOT(ISERROR(SEARCH("1",B22)))</formula>
    </cfRule>
    <cfRule type="containsText" priority="19" operator="containsText" aboveAverage="0" equalAverage="0" bottom="0" percent="0" rank="0" text="1" dxfId="2099">
      <formula>NOT(ISERROR(SEARCH("1",B22)))</formula>
    </cfRule>
    <cfRule type="cellIs" priority="20" operator="greaterThan" aboveAverage="0" equalAverage="0" bottom="0" percent="0" rank="0" text="" dxfId="2100">
      <formula>1</formula>
    </cfRule>
    <cfRule type="containsText" priority="21" operator="containsText" aboveAverage="0" equalAverage="0" bottom="0" percent="0" rank="0" text="1" dxfId="2101">
      <formula>NOT(ISERROR(SEARCH("1",B22)))</formula>
    </cfRule>
    <cfRule type="containsText" priority="22" operator="containsText" aboveAverage="0" equalAverage="0" bottom="0" percent="0" rank="0" text="1" dxfId="2102">
      <formula>NOT(ISERROR(SEARCH("1",B22)))</formula>
    </cfRule>
    <cfRule type="cellIs" priority="23" operator="greaterThan" aboveAverage="0" equalAverage="0" bottom="0" percent="0" rank="0" text="" dxfId="2103">
      <formula>1</formula>
    </cfRule>
    <cfRule type="containsText" priority="24" operator="containsText" aboveAverage="0" equalAverage="0" bottom="0" percent="0" rank="0" text="1" dxfId="2104">
      <formula>NOT(ISERROR(SEARCH("1",B22)))</formula>
    </cfRule>
    <cfRule type="containsText" priority="25" operator="containsText" aboveAverage="0" equalAverage="0" bottom="0" percent="0" rank="0" text="1" dxfId="2105">
      <formula>NOT(ISERROR(SEARCH("1",B22)))</formula>
    </cfRule>
    <cfRule type="cellIs" priority="26" operator="greaterThan" aboveAverage="0" equalAverage="0" bottom="0" percent="0" rank="0" text="" dxfId="2106">
      <formula>1</formula>
    </cfRule>
    <cfRule type="containsText" priority="27" operator="containsText" aboveAverage="0" equalAverage="0" bottom="0" percent="0" rank="0" text="1" dxfId="2107">
      <formula>NOT(ISERROR(SEARCH("1",B22)))</formula>
    </cfRule>
    <cfRule type="containsText" priority="28" operator="containsText" aboveAverage="0" equalAverage="0" bottom="0" percent="0" rank="0" text="1" dxfId="2108">
      <formula>NOT(ISERROR(SEARCH("1",B22)))</formula>
    </cfRule>
    <cfRule type="cellIs" priority="29" operator="greaterThan" aboveAverage="0" equalAverage="0" bottom="0" percent="0" rank="0" text="" dxfId="2109">
      <formula>1</formula>
    </cfRule>
    <cfRule type="containsText" priority="30" operator="containsText" aboveAverage="0" equalAverage="0" bottom="0" percent="0" rank="0" text="1" dxfId="2110">
      <formula>NOT(ISERROR(SEARCH("1",B22)))</formula>
    </cfRule>
    <cfRule type="containsText" priority="31" operator="containsText" aboveAverage="0" equalAverage="0" bottom="0" percent="0" rank="0" text="1" dxfId="2111">
      <formula>NOT(ISERROR(SEARCH("1",B22)))</formula>
    </cfRule>
    <cfRule type="cellIs" priority="32" operator="greaterThan" aboveAverage="0" equalAverage="0" bottom="0" percent="0" rank="0" text="" dxfId="2112">
      <formula>1</formula>
    </cfRule>
    <cfRule type="containsText" priority="33" operator="containsText" aboveAverage="0" equalAverage="0" bottom="0" percent="0" rank="0" text="1" dxfId="2113">
      <formula>NOT(ISERROR(SEARCH("1",B22)))</formula>
    </cfRule>
    <cfRule type="containsText" priority="34" operator="containsText" aboveAverage="0" equalAverage="0" bottom="0" percent="0" rank="0" text="1" dxfId="2114">
      <formula>NOT(ISERROR(SEARCH("1",B22)))</formula>
    </cfRule>
    <cfRule type="cellIs" priority="35" operator="greaterThan" aboveAverage="0" equalAverage="0" bottom="0" percent="0" rank="0" text="" dxfId="2115">
      <formula>1</formula>
    </cfRule>
    <cfRule type="containsText" priority="36" operator="containsText" aboveAverage="0" equalAverage="0" bottom="0" percent="0" rank="0" text="1" dxfId="2116">
      <formula>NOT(ISERROR(SEARCH("1",B22)))</formula>
    </cfRule>
    <cfRule type="containsText" priority="37" operator="containsText" aboveAverage="0" equalAverage="0" bottom="0" percent="0" rank="0" text="1" dxfId="2117">
      <formula>NOT(ISERROR(SEARCH("1",B22)))</formula>
    </cfRule>
    <cfRule type="cellIs" priority="38" operator="greaterThan" aboveAverage="0" equalAverage="0" bottom="0" percent="0" rank="0" text="" dxfId="2118">
      <formula>1</formula>
    </cfRule>
    <cfRule type="containsText" priority="39" operator="containsText" aboveAverage="0" equalAverage="0" bottom="0" percent="0" rank="0" text="1" dxfId="2119">
      <formula>NOT(ISERROR(SEARCH("1",B22)))</formula>
    </cfRule>
    <cfRule type="containsText" priority="40" operator="containsText" aboveAverage="0" equalAverage="0" bottom="0" percent="0" rank="0" text="1" dxfId="2120">
      <formula>NOT(ISERROR(SEARCH("1",B22)))</formula>
    </cfRule>
    <cfRule type="cellIs" priority="41" operator="greaterThan" aboveAverage="0" equalAverage="0" bottom="0" percent="0" rank="0" text="" dxfId="2121">
      <formula>1</formula>
    </cfRule>
    <cfRule type="containsText" priority="42" operator="containsText" aboveAverage="0" equalAverage="0" bottom="0" percent="0" rank="0" text="1" dxfId="2122">
      <formula>NOT(ISERROR(SEARCH("1",B22)))</formula>
    </cfRule>
    <cfRule type="containsText" priority="43" operator="containsText" aboveAverage="0" equalAverage="0" bottom="0" percent="0" rank="0" text="1" dxfId="2123">
      <formula>NOT(ISERROR(SEARCH("1",B22)))</formula>
    </cfRule>
    <cfRule type="cellIs" priority="44" operator="greaterThan" aboveAverage="0" equalAverage="0" bottom="0" percent="0" rank="0" text="" dxfId="2124">
      <formula>1</formula>
    </cfRule>
    <cfRule type="containsText" priority="45" operator="containsText" aboveAverage="0" equalAverage="0" bottom="0" percent="0" rank="0" text="1" dxfId="2125">
      <formula>NOT(ISERROR(SEARCH("1",B22)))</formula>
    </cfRule>
    <cfRule type="containsText" priority="46" operator="containsText" aboveAverage="0" equalAverage="0" bottom="0" percent="0" rank="0" text="1" dxfId="2126">
      <formula>NOT(ISERROR(SEARCH("1",B22)))</formula>
    </cfRule>
    <cfRule type="cellIs" priority="47" operator="greaterThan" aboveAverage="0" equalAverage="0" bottom="0" percent="0" rank="0" text="" dxfId="2127">
      <formula>1</formula>
    </cfRule>
    <cfRule type="containsText" priority="48" operator="containsText" aboveAverage="0" equalAverage="0" bottom="0" percent="0" rank="0" text="1" dxfId="2128">
      <formula>NOT(ISERROR(SEARCH("1",B22)))</formula>
    </cfRule>
    <cfRule type="containsText" priority="49" operator="containsText" aboveAverage="0" equalAverage="0" bottom="0" percent="0" rank="0" text="1" dxfId="2129">
      <formula>NOT(ISERROR(SEARCH("1",B22)))</formula>
    </cfRule>
    <cfRule type="cellIs" priority="50" operator="greaterThan" aboveAverage="0" equalAverage="0" bottom="0" percent="0" rank="0" text="" dxfId="2130">
      <formula>1</formula>
    </cfRule>
    <cfRule type="containsText" priority="51" operator="containsText" aboveAverage="0" equalAverage="0" bottom="0" percent="0" rank="0" text="1" dxfId="2131">
      <formula>NOT(ISERROR(SEARCH("1",B22)))</formula>
    </cfRule>
    <cfRule type="containsText" priority="52" operator="containsText" aboveAverage="0" equalAverage="0" bottom="0" percent="0" rank="0" text="1" dxfId="2132">
      <formula>NOT(ISERROR(SEARCH("1",B22)))</formula>
    </cfRule>
    <cfRule type="cellIs" priority="53" operator="greaterThan" aboveAverage="0" equalAverage="0" bottom="0" percent="0" rank="0" text="" dxfId="2133">
      <formula>1</formula>
    </cfRule>
    <cfRule type="containsText" priority="54" operator="containsText" aboveAverage="0" equalAverage="0" bottom="0" percent="0" rank="0" text="1" dxfId="2134">
      <formula>NOT(ISERROR(SEARCH("1",B22)))</formula>
    </cfRule>
    <cfRule type="containsText" priority="55" operator="containsText" aboveAverage="0" equalAverage="0" bottom="0" percent="0" rank="0" text="1" dxfId="2135">
      <formula>NOT(ISERROR(SEARCH("1",B22)))</formula>
    </cfRule>
    <cfRule type="cellIs" priority="56" operator="greaterThan" aboveAverage="0" equalAverage="0" bottom="0" percent="0" rank="0" text="" dxfId="2136">
      <formula>1</formula>
    </cfRule>
    <cfRule type="cellIs" priority="57" operator="equal" aboveAverage="0" equalAverage="0" bottom="0" percent="0" rank="0" text="" dxfId="2137">
      <formula>1</formula>
    </cfRule>
    <cfRule type="cellIs" priority="58" operator="greaterThan" aboveAverage="0" equalAverage="0" bottom="0" percent="0" rank="0" text="" dxfId="2138">
      <formula>1</formula>
    </cfRule>
    <cfRule type="containsText" priority="59" operator="containsText" aboveAverage="0" equalAverage="0" bottom="0" percent="0" rank="0" text="1" dxfId="2139">
      <formula>NOT(ISERROR(SEARCH("1",B22)))</formula>
    </cfRule>
    <cfRule type="containsText" priority="60" operator="containsText" aboveAverage="0" equalAverage="0" bottom="0" percent="0" rank="0" text="1" dxfId="2140">
      <formula>NOT(ISERROR(SEARCH("1",B22)))</formula>
    </cfRule>
    <cfRule type="cellIs" priority="61" operator="greaterThan" aboveAverage="0" equalAverage="0" bottom="0" percent="0" rank="0" text="" dxfId="2141">
      <formula>1</formula>
    </cfRule>
    <cfRule type="containsText" priority="62" operator="containsText" aboveAverage="0" equalAverage="0" bottom="0" percent="0" rank="0" text="1" dxfId="2142">
      <formula>NOT(ISERROR(SEARCH("1",B22)))</formula>
    </cfRule>
    <cfRule type="containsText" priority="63" operator="containsText" aboveAverage="0" equalAverage="0" bottom="0" percent="0" rank="0" text="1" dxfId="2143">
      <formula>NOT(ISERROR(SEARCH("1",B22)))</formula>
    </cfRule>
    <cfRule type="cellIs" priority="64" operator="greaterThan" aboveAverage="0" equalAverage="0" bottom="0" percent="0" rank="0" text="" dxfId="2144">
      <formula>1</formula>
    </cfRule>
    <cfRule type="containsText" priority="65" operator="containsText" aboveAverage="0" equalAverage="0" bottom="0" percent="0" rank="0" text="1" dxfId="2145">
      <formula>NOT(ISERROR(SEARCH("1",B22)))</formula>
    </cfRule>
    <cfRule type="containsText" priority="66" operator="containsText" aboveAverage="0" equalAverage="0" bottom="0" percent="0" rank="0" text="1" dxfId="2146">
      <formula>NOT(ISERROR(SEARCH("1",B22)))</formula>
    </cfRule>
    <cfRule type="cellIs" priority="67" operator="greaterThan" aboveAverage="0" equalAverage="0" bottom="0" percent="0" rank="0" text="" dxfId="2147">
      <formula>1</formula>
    </cfRule>
    <cfRule type="containsText" priority="68" operator="containsText" aboveAverage="0" equalAverage="0" bottom="0" percent="0" rank="0" text="1" dxfId="2148">
      <formula>NOT(ISERROR(SEARCH("1",B22)))</formula>
    </cfRule>
    <cfRule type="containsText" priority="69" operator="containsText" aboveAverage="0" equalAverage="0" bottom="0" percent="0" rank="0" text="1" dxfId="2149">
      <formula>NOT(ISERROR(SEARCH("1",B22)))</formula>
    </cfRule>
    <cfRule type="cellIs" priority="70" operator="greaterThan" aboveAverage="0" equalAverage="0" bottom="0" percent="0" rank="0" text="" dxfId="2150">
      <formula>1</formula>
    </cfRule>
    <cfRule type="containsText" priority="71" operator="containsText" aboveAverage="0" equalAverage="0" bottom="0" percent="0" rank="0" text="1" dxfId="2151">
      <formula>NOT(ISERROR(SEARCH("1",B22)))</formula>
    </cfRule>
    <cfRule type="containsText" priority="72" operator="containsText" aboveAverage="0" equalAverage="0" bottom="0" percent="0" rank="0" text="1" dxfId="2152">
      <formula>NOT(ISERROR(SEARCH("1",B22)))</formula>
    </cfRule>
    <cfRule type="cellIs" priority="73" operator="greaterThan" aboveAverage="0" equalAverage="0" bottom="0" percent="0" rank="0" text="" dxfId="2153">
      <formula>1</formula>
    </cfRule>
    <cfRule type="containsText" priority="74" operator="containsText" aboveAverage="0" equalAverage="0" bottom="0" percent="0" rank="0" text="1" dxfId="2154">
      <formula>NOT(ISERROR(SEARCH("1",B22)))</formula>
    </cfRule>
    <cfRule type="containsText" priority="75" operator="containsText" aboveAverage="0" equalAverage="0" bottom="0" percent="0" rank="0" text="1" dxfId="2155">
      <formula>NOT(ISERROR(SEARCH("1",B22)))</formula>
    </cfRule>
    <cfRule type="cellIs" priority="76" operator="greaterThan" aboveAverage="0" equalAverage="0" bottom="0" percent="0" rank="0" text="" dxfId="2156">
      <formula>1</formula>
    </cfRule>
    <cfRule type="containsText" priority="77" operator="containsText" aboveAverage="0" equalAverage="0" bottom="0" percent="0" rank="0" text="1" dxfId="2157">
      <formula>NOT(ISERROR(SEARCH("1",B22)))</formula>
    </cfRule>
    <cfRule type="containsText" priority="78" operator="containsText" aboveAverage="0" equalAverage="0" bottom="0" percent="0" rank="0" text="1" dxfId="2158">
      <formula>NOT(ISERROR(SEARCH("1",B22)))</formula>
    </cfRule>
    <cfRule type="cellIs" priority="79" operator="greaterThan" aboveAverage="0" equalAverage="0" bottom="0" percent="0" rank="0" text="" dxfId="2159">
      <formula>1</formula>
    </cfRule>
    <cfRule type="containsText" priority="80" operator="containsText" aboveAverage="0" equalAverage="0" bottom="0" percent="0" rank="0" text="1" dxfId="2160">
      <formula>NOT(ISERROR(SEARCH("1",B22)))</formula>
    </cfRule>
    <cfRule type="containsText" priority="81" operator="containsText" aboveAverage="0" equalAverage="0" bottom="0" percent="0" rank="0" text="1" dxfId="2161">
      <formula>NOT(ISERROR(SEARCH("1",B22)))</formula>
    </cfRule>
    <cfRule type="cellIs" priority="82" operator="greaterThan" aboveAverage="0" equalAverage="0" bottom="0" percent="0" rank="0" text="" dxfId="2162">
      <formula>1</formula>
    </cfRule>
    <cfRule type="cellIs" priority="83" operator="equal" aboveAverage="0" equalAverage="0" bottom="0" percent="0" rank="0" text="" dxfId="2163">
      <formula>1</formula>
    </cfRule>
    <cfRule type="cellIs" priority="84" operator="greaterThan" aboveAverage="0" equalAverage="0" bottom="0" percent="0" rank="0" text="" dxfId="2164">
      <formula>1</formula>
    </cfRule>
    <cfRule type="containsText" priority="85" operator="containsText" aboveAverage="0" equalAverage="0" bottom="0" percent="0" rank="0" text="1" dxfId="2165">
      <formula>NOT(ISERROR(SEARCH("1",B22)))</formula>
    </cfRule>
    <cfRule type="containsText" priority="86" operator="containsText" aboveAverage="0" equalAverage="0" bottom="0" percent="0" rank="0" text="1" dxfId="2166">
      <formula>NOT(ISERROR(SEARCH("1",B22)))</formula>
    </cfRule>
    <cfRule type="cellIs" priority="87" operator="greaterThan" aboveAverage="0" equalAverage="0" bottom="0" percent="0" rank="0" text="" dxfId="2167">
      <formula>1</formula>
    </cfRule>
    <cfRule type="containsText" priority="88" operator="containsText" aboveAverage="0" equalAverage="0" bottom="0" percent="0" rank="0" text="1" dxfId="2168">
      <formula>NOT(ISERROR(SEARCH("1",B22)))</formula>
    </cfRule>
    <cfRule type="containsText" priority="89" operator="containsText" aboveAverage="0" equalAverage="0" bottom="0" percent="0" rank="0" text="1" dxfId="2169">
      <formula>NOT(ISERROR(SEARCH("1",B22)))</formula>
    </cfRule>
    <cfRule type="cellIs" priority="90" operator="greaterThan" aboveAverage="0" equalAverage="0" bottom="0" percent="0" rank="0" text="" dxfId="2170">
      <formula>1</formula>
    </cfRule>
    <cfRule type="cellIs" priority="91" operator="equal" aboveAverage="0" equalAverage="0" bottom="0" percent="0" rank="0" text="" dxfId="2171">
      <formula>1</formula>
    </cfRule>
    <cfRule type="cellIs" priority="92" operator="greaterThan" aboveAverage="0" equalAverage="0" bottom="0" percent="0" rank="0" text="" dxfId="2172">
      <formula>1</formula>
    </cfRule>
    <cfRule type="containsText" priority="93" operator="containsText" aboveAverage="0" equalAverage="0" bottom="0" percent="0" rank="0" text="1" dxfId="2173">
      <formula>NOT(ISERROR(SEARCH("1",B22)))</formula>
    </cfRule>
    <cfRule type="containsText" priority="94" operator="containsText" aboveAverage="0" equalAverage="0" bottom="0" percent="0" rank="0" text="1" dxfId="2174">
      <formula>NOT(ISERROR(SEARCH("1",B22)))</formula>
    </cfRule>
    <cfRule type="cellIs" priority="95" operator="greaterThan" aboveAverage="0" equalAverage="0" bottom="0" percent="0" rank="0" text="" dxfId="2175">
      <formula>1</formula>
    </cfRule>
    <cfRule type="containsText" priority="96" operator="containsText" aboveAverage="0" equalAverage="0" bottom="0" percent="0" rank="0" text="1" dxfId="2176">
      <formula>NOT(ISERROR(SEARCH("1",B22)))</formula>
    </cfRule>
    <cfRule type="containsText" priority="97" operator="containsText" aboveAverage="0" equalAverage="0" bottom="0" percent="0" rank="0" text="1" dxfId="2177">
      <formula>NOT(ISERROR(SEARCH("1",B22)))</formula>
    </cfRule>
    <cfRule type="cellIs" priority="98" operator="greaterThan" aboveAverage="0" equalAverage="0" bottom="0" percent="0" rank="0" text="" dxfId="2178">
      <formula>1</formula>
    </cfRule>
    <cfRule type="containsText" priority="99" operator="containsText" aboveAverage="0" equalAverage="0" bottom="0" percent="0" rank="0" text="1" dxfId="2179">
      <formula>NOT(ISERROR(SEARCH("1",B22)))</formula>
    </cfRule>
    <cfRule type="containsText" priority="100" operator="containsText" aboveAverage="0" equalAverage="0" bottom="0" percent="0" rank="0" text="1" dxfId="2180">
      <formula>NOT(ISERROR(SEARCH("1",B22)))</formula>
    </cfRule>
    <cfRule type="cellIs" priority="101" operator="greaterThan" aboveAverage="0" equalAverage="0" bottom="0" percent="0" rank="0" text="" dxfId="2181">
      <formula>1</formula>
    </cfRule>
    <cfRule type="containsText" priority="102" operator="containsText" aboveAverage="0" equalAverage="0" bottom="0" percent="0" rank="0" text="1" dxfId="2182">
      <formula>NOT(ISERROR(SEARCH("1",B22)))</formula>
    </cfRule>
    <cfRule type="containsText" priority="103" operator="containsText" aboveAverage="0" equalAverage="0" bottom="0" percent="0" rank="0" text="1" dxfId="2183">
      <formula>NOT(ISERROR(SEARCH("1",B22)))</formula>
    </cfRule>
    <cfRule type="cellIs" priority="104" operator="greaterThan" aboveAverage="0" equalAverage="0" bottom="0" percent="0" rank="0" text="" dxfId="2184">
      <formula>1</formula>
    </cfRule>
    <cfRule type="containsText" priority="105" operator="containsText" aboveAverage="0" equalAverage="0" bottom="0" percent="0" rank="0" text="1" dxfId="2185">
      <formula>NOT(ISERROR(SEARCH("1",B22)))</formula>
    </cfRule>
    <cfRule type="containsText" priority="106" operator="containsText" aboveAverage="0" equalAverage="0" bottom="0" percent="0" rank="0" text="1" dxfId="2186">
      <formula>NOT(ISERROR(SEARCH("1",B22)))</formula>
    </cfRule>
    <cfRule type="cellIs" priority="107" operator="greaterThan" aboveAverage="0" equalAverage="0" bottom="0" percent="0" rank="0" text="" dxfId="2187">
      <formula>1</formula>
    </cfRule>
    <cfRule type="cellIs" priority="108" operator="equal" aboveAverage="0" equalAverage="0" bottom="0" percent="0" rank="0" text="" dxfId="2188">
      <formula>1</formula>
    </cfRule>
    <cfRule type="cellIs" priority="109" operator="greaterThan" aboveAverage="0" equalAverage="0" bottom="0" percent="0" rank="0" text="" dxfId="2189">
      <formula>1</formula>
    </cfRule>
    <cfRule type="containsText" priority="110" operator="containsText" aboveAverage="0" equalAverage="0" bottom="0" percent="0" rank="0" text="1" dxfId="2190">
      <formula>NOT(ISERROR(SEARCH("1",B22)))</formula>
    </cfRule>
    <cfRule type="containsText" priority="111" operator="containsText" aboveAverage="0" equalAverage="0" bottom="0" percent="0" rank="0" text="1" dxfId="2191">
      <formula>NOT(ISERROR(SEARCH("1",B22)))</formula>
    </cfRule>
    <cfRule type="cellIs" priority="112" operator="greaterThan" aboveAverage="0" equalAverage="0" bottom="0" percent="0" rank="0" text="" dxfId="2192">
      <formula>1</formula>
    </cfRule>
    <cfRule type="containsText" priority="113" operator="containsText" aboveAverage="0" equalAverage="0" bottom="0" percent="0" rank="0" text="1" dxfId="2193">
      <formula>NOT(ISERROR(SEARCH("1",B22)))</formula>
    </cfRule>
    <cfRule type="containsText" priority="114" operator="containsText" aboveAverage="0" equalAverage="0" bottom="0" percent="0" rank="0" text="1" dxfId="2194">
      <formula>NOT(ISERROR(SEARCH("1",B22)))</formula>
    </cfRule>
    <cfRule type="cellIs" priority="115" operator="greaterThan" aboveAverage="0" equalAverage="0" bottom="0" percent="0" rank="0" text="" dxfId="2195">
      <formula>1</formula>
    </cfRule>
    <cfRule type="cellIs" priority="116" operator="equal" aboveAverage="0" equalAverage="0" bottom="0" percent="0" rank="0" text="" dxfId="2196">
      <formula>1</formula>
    </cfRule>
    <cfRule type="cellIs" priority="117" operator="greaterThan" aboveAverage="0" equalAverage="0" bottom="0" percent="0" rank="0" text="" dxfId="2197">
      <formula>1</formula>
    </cfRule>
    <cfRule type="cellIs" priority="118" operator="equal" aboveAverage="0" equalAverage="0" bottom="0" percent="0" rank="0" text="" dxfId="2198">
      <formula>1</formula>
    </cfRule>
    <cfRule type="cellIs" priority="119" operator="greaterThan" aboveAverage="0" equalAverage="0" bottom="0" percent="0" rank="0" text="" dxfId="2199">
      <formula>1</formula>
    </cfRule>
    <cfRule type="cellIs" priority="120" operator="greaterThan" aboveAverage="0" equalAverage="0" bottom="0" percent="0" rank="0" text="" dxfId="2200">
      <formula>1</formula>
    </cfRule>
    <cfRule type="cellIs" priority="121" operator="greaterThan" aboveAverage="0" equalAverage="0" bottom="0" percent="0" rank="0" text="" dxfId="2201">
      <formula>1</formula>
    </cfRule>
    <cfRule type="containsText" priority="122" operator="containsText" aboveAverage="0" equalAverage="0" bottom="0" percent="0" rank="0" text="1" dxfId="2202">
      <formula>NOT(ISERROR(SEARCH("1",B22)))</formula>
    </cfRule>
    <cfRule type="containsText" priority="123" operator="containsText" aboveAverage="0" equalAverage="0" bottom="0" percent="0" rank="0" text="1" dxfId="2203">
      <formula>NOT(ISERROR(SEARCH("1",B22)))</formula>
    </cfRule>
    <cfRule type="cellIs" priority="124" operator="greaterThan" aboveAverage="0" equalAverage="0" bottom="0" percent="0" rank="0" text="" dxfId="2204">
      <formula>1</formula>
    </cfRule>
    <cfRule type="containsText" priority="125" operator="containsText" aboveAverage="0" equalAverage="0" bottom="0" percent="0" rank="0" text="1" dxfId="2205">
      <formula>NOT(ISERROR(SEARCH("1",B22)))</formula>
    </cfRule>
    <cfRule type="containsText" priority="126" operator="containsText" aboveAverage="0" equalAverage="0" bottom="0" percent="0" rank="0" text="1" dxfId="2206">
      <formula>NOT(ISERROR(SEARCH("1",B22)))</formula>
    </cfRule>
    <cfRule type="cellIs" priority="127" operator="greaterThan" aboveAverage="0" equalAverage="0" bottom="0" percent="0" rank="0" text="" dxfId="2207">
      <formula>1</formula>
    </cfRule>
    <cfRule type="containsText" priority="128" operator="containsText" aboveAverage="0" equalAverage="0" bottom="0" percent="0" rank="0" text="1" dxfId="2208">
      <formula>NOT(ISERROR(SEARCH("1",B22)))</formula>
    </cfRule>
    <cfRule type="containsText" priority="129" operator="containsText" aboveAverage="0" equalAverage="0" bottom="0" percent="0" rank="0" text="1" dxfId="2209">
      <formula>NOT(ISERROR(SEARCH("1",B22)))</formula>
    </cfRule>
    <cfRule type="cellIs" priority="130" operator="greaterThan" aboveAverage="0" equalAverage="0" bottom="0" percent="0" rank="0" text="" dxfId="2210">
      <formula>1</formula>
    </cfRule>
    <cfRule type="containsText" priority="131" operator="containsText" aboveAverage="0" equalAverage="0" bottom="0" percent="0" rank="0" text="1" dxfId="2211">
      <formula>NOT(ISERROR(SEARCH("1",B22)))</formula>
    </cfRule>
    <cfRule type="containsText" priority="132" operator="containsText" aboveAverage="0" equalAverage="0" bottom="0" percent="0" rank="0" text="1" dxfId="2212">
      <formula>NOT(ISERROR(SEARCH("1",B22)))</formula>
    </cfRule>
    <cfRule type="cellIs" priority="133" operator="greaterThan" aboveAverage="0" equalAverage="0" bottom="0" percent="0" rank="0" text="" dxfId="2213">
      <formula>1</formula>
    </cfRule>
    <cfRule type="containsText" priority="134" operator="containsText" aboveAverage="0" equalAverage="0" bottom="0" percent="0" rank="0" text="1" dxfId="2214">
      <formula>NOT(ISERROR(SEARCH("1",B22)))</formula>
    </cfRule>
    <cfRule type="containsText" priority="135" operator="containsText" aboveAverage="0" equalAverage="0" bottom="0" percent="0" rank="0" text="1" dxfId="2215">
      <formula>NOT(ISERROR(SEARCH("1",B22)))</formula>
    </cfRule>
    <cfRule type="cellIs" priority="136" operator="greaterThan" aboveAverage="0" equalAverage="0" bottom="0" percent="0" rank="0" text="" dxfId="2216">
      <formula>1</formula>
    </cfRule>
    <cfRule type="cellIs" priority="137" operator="equal" aboveAverage="0" equalAverage="0" bottom="0" percent="0" rank="0" text="" dxfId="2217">
      <formula>1</formula>
    </cfRule>
    <cfRule type="cellIs" priority="138" operator="greaterThan" aboveAverage="0" equalAverage="0" bottom="0" percent="0" rank="0" text="" dxfId="2218">
      <formula>1</formula>
    </cfRule>
    <cfRule type="containsText" priority="139" operator="containsText" aboveAverage="0" equalAverage="0" bottom="0" percent="0" rank="0" text="1" dxfId="2219">
      <formula>NOT(ISERROR(SEARCH("1",B22)))</formula>
    </cfRule>
    <cfRule type="containsText" priority="140" operator="containsText" aboveAverage="0" equalAverage="0" bottom="0" percent="0" rank="0" text="1" dxfId="2220">
      <formula>NOT(ISERROR(SEARCH("1",B22)))</formula>
    </cfRule>
    <cfRule type="cellIs" priority="141" operator="greaterThan" aboveAverage="0" equalAverage="0" bottom="0" percent="0" rank="0" text="" dxfId="2221">
      <formula>1</formula>
    </cfRule>
    <cfRule type="containsText" priority="142" operator="containsText" aboveAverage="0" equalAverage="0" bottom="0" percent="0" rank="0" text="1" dxfId="2222">
      <formula>NOT(ISERROR(SEARCH("1",B22)))</formula>
    </cfRule>
    <cfRule type="containsText" priority="143" operator="containsText" aboveAverage="0" equalAverage="0" bottom="0" percent="0" rank="0" text="1" dxfId="2223">
      <formula>NOT(ISERROR(SEARCH("1",B22)))</formula>
    </cfRule>
    <cfRule type="cellIs" priority="144" operator="greaterThan" aboveAverage="0" equalAverage="0" bottom="0" percent="0" rank="0" text="" dxfId="2224">
      <formula>1</formula>
    </cfRule>
    <cfRule type="cellIs" priority="145" operator="equal" aboveAverage="0" equalAverage="0" bottom="0" percent="0" rank="0" text="" dxfId="2225">
      <formula>1</formula>
    </cfRule>
    <cfRule type="cellIs" priority="146" operator="greaterThan" aboveAverage="0" equalAverage="0" bottom="0" percent="0" rank="0" text="" dxfId="2226">
      <formula>1</formula>
    </cfRule>
    <cfRule type="cellIs" priority="147" operator="equal" aboveAverage="0" equalAverage="0" bottom="0" percent="0" rank="0" text="" dxfId="2227">
      <formula>1</formula>
    </cfRule>
    <cfRule type="cellIs" priority="148" operator="greaterThan" aboveAverage="0" equalAverage="0" bottom="0" percent="0" rank="0" text="" dxfId="2228">
      <formula>1</formula>
    </cfRule>
    <cfRule type="cellIs" priority="149" operator="greaterThan" aboveAverage="0" equalAverage="0" bottom="0" percent="0" rank="0" text="" dxfId="2229">
      <formula>1</formula>
    </cfRule>
    <cfRule type="cellIs" priority="150" operator="greaterThan" aboveAverage="0" equalAverage="0" bottom="0" percent="0" rank="0" text="" dxfId="2230">
      <formula>1</formula>
    </cfRule>
    <cfRule type="containsText" priority="151" operator="containsText" aboveAverage="0" equalAverage="0" bottom="0" percent="0" rank="0" text="1" dxfId="2231">
      <formula>NOT(ISERROR(SEARCH("1",B22)))</formula>
    </cfRule>
    <cfRule type="containsText" priority="152" operator="containsText" aboveAverage="0" equalAverage="0" bottom="0" percent="0" rank="0" text="1" dxfId="2232">
      <formula>NOT(ISERROR(SEARCH("1",B22)))</formula>
    </cfRule>
    <cfRule type="cellIs" priority="153" operator="greaterThan" aboveAverage="0" equalAverage="0" bottom="0" percent="0" rank="0" text="" dxfId="2233">
      <formula>1</formula>
    </cfRule>
    <cfRule type="containsText" priority="154" operator="containsText" aboveAverage="0" equalAverage="0" bottom="0" percent="0" rank="0" text="1" dxfId="2234">
      <formula>NOT(ISERROR(SEARCH("1",B22)))</formula>
    </cfRule>
    <cfRule type="containsText" priority="155" operator="containsText" aboveAverage="0" equalAverage="0" bottom="0" percent="0" rank="0" text="1" dxfId="2235">
      <formula>NOT(ISERROR(SEARCH("1",B22)))</formula>
    </cfRule>
    <cfRule type="cellIs" priority="156" operator="greaterThan" aboveAverage="0" equalAverage="0" bottom="0" percent="0" rank="0" text="" dxfId="2236">
      <formula>1</formula>
    </cfRule>
    <cfRule type="cellIs" priority="157" operator="equal" aboveAverage="0" equalAverage="0" bottom="0" percent="0" rank="0" text="" dxfId="2237">
      <formula>1</formula>
    </cfRule>
    <cfRule type="cellIs" priority="158" operator="greaterThan" aboveAverage="0" equalAverage="0" bottom="0" percent="0" rank="0" text="" dxfId="2238">
      <formula>1</formula>
    </cfRule>
    <cfRule type="cellIs" priority="159" operator="equal" aboveAverage="0" equalAverage="0" bottom="0" percent="0" rank="0" text="" dxfId="2239">
      <formula>1</formula>
    </cfRule>
    <cfRule type="cellIs" priority="160" operator="greaterThan" aboveAverage="0" equalAverage="0" bottom="0" percent="0" rank="0" text="" dxfId="2240">
      <formula>1</formula>
    </cfRule>
    <cfRule type="cellIs" priority="161" operator="greaterThan" aboveAverage="0" equalAverage="0" bottom="0" percent="0" rank="0" text="" dxfId="2241">
      <formula>1</formula>
    </cfRule>
    <cfRule type="cellIs" priority="162" operator="greaterThan" aboveAverage="0" equalAverage="0" bottom="0" percent="0" rank="0" text="" dxfId="2242">
      <formula>1</formula>
    </cfRule>
    <cfRule type="cellIs" priority="163" operator="greaterThan" aboveAverage="0" equalAverage="0" bottom="0" percent="0" rank="0" text="" dxfId="2243">
      <formula>1</formula>
    </cfRule>
    <cfRule type="containsText" priority="164" operator="containsText" aboveAverage="0" equalAverage="0" bottom="0" percent="0" rank="0" text="1" dxfId="2244">
      <formula>NOT(ISERROR(SEARCH("1",B22)))</formula>
    </cfRule>
  </conditionalFormatting>
  <conditionalFormatting sqref="B22:AF22">
    <cfRule type="cellIs" priority="165" operator="greaterThan" aboveAverage="0" equalAverage="0" bottom="0" percent="0" rank="0" text="" dxfId="2245">
      <formula>1</formula>
    </cfRule>
    <cfRule type="containsText" priority="166" operator="containsText" aboveAverage="0" equalAverage="0" bottom="0" percent="0" rank="0" text="1" dxfId="2246">
      <formula>NOT(ISERROR(SEARCH("1",B22)))</formula>
    </cfRule>
    <cfRule type="containsText" priority="167" operator="containsText" aboveAverage="0" equalAverage="0" bottom="0" percent="0" rank="0" text="1" dxfId="2247">
      <formula>NOT(ISERROR(SEARCH("1",B22)))</formula>
    </cfRule>
    <cfRule type="cellIs" priority="168" operator="greaterThan" aboveAverage="0" equalAverage="0" bottom="0" percent="0" rank="0" text="" dxfId="2248">
      <formula>1</formula>
    </cfRule>
    <cfRule type="containsText" priority="169" operator="containsText" aboveAverage="0" equalAverage="0" bottom="0" percent="0" rank="0" text="1" dxfId="2249">
      <formula>NOT(ISERROR(SEARCH("1",B22)))</formula>
    </cfRule>
    <cfRule type="containsText" priority="170" operator="containsText" aboveAverage="0" equalAverage="0" bottom="0" percent="0" rank="0" text="1" dxfId="2250">
      <formula>NOT(ISERROR(SEARCH("1",B22)))</formula>
    </cfRule>
    <cfRule type="cellIs" priority="171" operator="greaterThan" aboveAverage="0" equalAverage="0" bottom="0" percent="0" rank="0" text="" dxfId="2251">
      <formula>1</formula>
    </cfRule>
    <cfRule type="cellIs" priority="172" operator="equal" aboveAverage="0" equalAverage="0" bottom="0" percent="0" rank="0" text="" dxfId="2252">
      <formula>1</formula>
    </cfRule>
    <cfRule type="cellIs" priority="173" operator="greaterThan" aboveAverage="0" equalAverage="0" bottom="0" percent="0" rank="0" text="" dxfId="2253">
      <formula>1</formula>
    </cfRule>
    <cfRule type="containsText" priority="174" operator="containsText" aboveAverage="0" equalAverage="0" bottom="0" percent="0" rank="0" text="1" dxfId="2254">
      <formula>NOT(ISERROR(SEARCH("1",B22)))</formula>
    </cfRule>
    <cfRule type="containsText" priority="175" operator="containsText" aboveAverage="0" equalAverage="0" bottom="0" percent="0" rank="0" text="1" dxfId="2255">
      <formula>NOT(ISERROR(SEARCH("1",B22)))</formula>
    </cfRule>
    <cfRule type="cellIs" priority="176" operator="greaterThan" aboveAverage="0" equalAverage="0" bottom="0" percent="0" rank="0" text="" dxfId="2256">
      <formula>1</formula>
    </cfRule>
    <cfRule type="cellIs" priority="177" operator="equal" aboveAverage="0" equalAverage="0" bottom="0" percent="0" rank="0" text="" dxfId="2257">
      <formula>1</formula>
    </cfRule>
    <cfRule type="cellIs" priority="178" operator="greaterThan" aboveAverage="0" equalAverage="0" bottom="0" percent="0" rank="0" text="" dxfId="2258">
      <formula>1</formula>
    </cfRule>
    <cfRule type="containsText" priority="179" operator="containsText" aboveAverage="0" equalAverage="0" bottom="0" percent="0" rank="0" text="1" dxfId="2259">
      <formula>NOT(ISERROR(SEARCH("1",B22)))</formula>
    </cfRule>
    <cfRule type="containsText" priority="180" operator="containsText" aboveAverage="0" equalAverage="0" bottom="0" percent="0" rank="0" text="1" dxfId="2260">
      <formula>NOT(ISERROR(SEARCH("1",B22)))</formula>
    </cfRule>
    <cfRule type="cellIs" priority="181" operator="greaterThan" aboveAverage="0" equalAverage="0" bottom="0" percent="0" rank="0" text="" dxfId="2261">
      <formula>1</formula>
    </cfRule>
    <cfRule type="cellIs" priority="182" operator="equal" aboveAverage="0" equalAverage="0" bottom="0" percent="0" rank="0" text="" dxfId="2262">
      <formula>1</formula>
    </cfRule>
    <cfRule type="cellIs" priority="183" operator="greaterThan" aboveAverage="0" equalAverage="0" bottom="0" percent="0" rank="0" text="" dxfId="2263">
      <formula>1</formula>
    </cfRule>
    <cfRule type="containsText" priority="184" operator="containsText" aboveAverage="0" equalAverage="0" bottom="0" percent="0" rank="0" text="1" dxfId="2264">
      <formula>NOT(ISERROR(SEARCH("1",B22)))</formula>
    </cfRule>
    <cfRule type="containsText" priority="185" operator="containsText" aboveAverage="0" equalAverage="0" bottom="0" percent="0" rank="0" text="1" dxfId="2265">
      <formula>NOT(ISERROR(SEARCH("1",B22)))</formula>
    </cfRule>
    <cfRule type="cellIs" priority="186" operator="greaterThan" aboveAverage="0" equalAverage="0" bottom="0" percent="0" rank="0" text="" dxfId="2266">
      <formula>1</formula>
    </cfRule>
    <cfRule type="cellIs" priority="187" operator="equal" aboveAverage="0" equalAverage="0" bottom="0" percent="0" rank="0" text="" dxfId="2267">
      <formula>1</formula>
    </cfRule>
    <cfRule type="cellIs" priority="188" operator="greaterThan" aboveAverage="0" equalAverage="0" bottom="0" percent="0" rank="0" text="" dxfId="2268">
      <formula>1</formula>
    </cfRule>
    <cfRule type="containsText" priority="189" operator="containsText" aboveAverage="0" equalAverage="0" bottom="0" percent="0" rank="0" text="1" dxfId="2269">
      <formula>NOT(ISERROR(SEARCH("1",B22)))</formula>
    </cfRule>
    <cfRule type="containsText" priority="190" operator="containsText" aboveAverage="0" equalAverage="0" bottom="0" percent="0" rank="0" text="1" dxfId="2270">
      <formula>NOT(ISERROR(SEARCH("1",B22)))</formula>
    </cfRule>
    <cfRule type="cellIs" priority="191" operator="greaterThan" aboveAverage="0" equalAverage="0" bottom="0" percent="0" rank="0" text="" dxfId="2271">
      <formula>1</formula>
    </cfRule>
    <cfRule type="cellIs" priority="192" operator="equal" aboveAverage="0" equalAverage="0" bottom="0" percent="0" rank="0" text="" dxfId="2272">
      <formula>1</formula>
    </cfRule>
    <cfRule type="cellIs" priority="193" operator="greaterThan" aboveAverage="0" equalAverage="0" bottom="0" percent="0" rank="0" text="" dxfId="2273">
      <formula>1</formula>
    </cfRule>
    <cfRule type="containsText" priority="194" operator="containsText" aboveAverage="0" equalAverage="0" bottom="0" percent="0" rank="0" text="1" dxfId="2274">
      <formula>NOT(ISERROR(SEARCH("1",B22)))</formula>
    </cfRule>
    <cfRule type="containsText" priority="195" operator="containsText" aboveAverage="0" equalAverage="0" bottom="0" percent="0" rank="0" text="1" dxfId="2275">
      <formula>NOT(ISERROR(SEARCH("1",B22)))</formula>
    </cfRule>
    <cfRule type="cellIs" priority="196" operator="greaterThan" aboveAverage="0" equalAverage="0" bottom="0" percent="0" rank="0" text="" dxfId="2276">
      <formula>1</formula>
    </cfRule>
    <cfRule type="cellIs" priority="197" operator="equal" aboveAverage="0" equalAverage="0" bottom="0" percent="0" rank="0" text="" dxfId="2277">
      <formula>1</formula>
    </cfRule>
    <cfRule type="cellIs" priority="198" operator="greaterThan" aboveAverage="0" equalAverage="0" bottom="0" percent="0" rank="0" text="" dxfId="2278">
      <formula>1</formula>
    </cfRule>
    <cfRule type="containsText" priority="199" operator="containsText" aboveAverage="0" equalAverage="0" bottom="0" percent="0" rank="0" text="1" dxfId="2279">
      <formula>NOT(ISERROR(SEARCH("1",B22)))</formula>
    </cfRule>
    <cfRule type="containsText" priority="200" operator="containsText" aboveAverage="0" equalAverage="0" bottom="0" percent="0" rank="0" text="1" dxfId="2280">
      <formula>NOT(ISERROR(SEARCH("1",B22)))</formula>
    </cfRule>
    <cfRule type="cellIs" priority="201" operator="greaterThan" aboveAverage="0" equalAverage="0" bottom="0" percent="0" rank="0" text="" dxfId="2281">
      <formula>1</formula>
    </cfRule>
    <cfRule type="cellIs" priority="202" operator="equal" aboveAverage="0" equalAverage="0" bottom="0" percent="0" rank="0" text="" dxfId="2282">
      <formula>1</formula>
    </cfRule>
    <cfRule type="containsText" priority="203" operator="containsText" aboveAverage="0" equalAverage="0" bottom="0" percent="0" rank="0" text="3" dxfId="2283">
      <formula>NOT(ISERROR(SEARCH("3",B22)))</formula>
    </cfRule>
    <cfRule type="cellIs" priority="204" operator="greaterThan" aboveAverage="0" equalAverage="0" bottom="0" percent="0" rank="0" text="" dxfId="2284">
      <formula>1</formula>
    </cfRule>
    <cfRule type="cellIs" priority="205" operator="equal" aboveAverage="0" equalAverage="0" bottom="0" percent="0" rank="0" text="" dxfId="2285">
      <formula>1</formula>
    </cfRule>
    <cfRule type="cellIs" priority="206" operator="greaterThan" aboveAverage="0" equalAverage="0" bottom="0" percent="0" rank="0" text="" dxfId="2286">
      <formula>1</formula>
    </cfRule>
    <cfRule type="cellIs" priority="207" operator="greaterThan" aboveAverage="0" equalAverage="0" bottom="0" percent="0" rank="0" text="" dxfId="2287">
      <formula>1</formula>
    </cfRule>
    <cfRule type="cellIs" priority="208" operator="greaterThan" aboveAverage="0" equalAverage="0" bottom="0" percent="0" rank="0" text="" dxfId="2288">
      <formula>1</formula>
    </cfRule>
    <cfRule type="containsText" priority="209" operator="containsText" aboveAverage="0" equalAverage="0" bottom="0" percent="0" rank="0" text="1" dxfId="2289">
      <formula>NOT(ISERROR(SEARCH("1",B22)))</formula>
    </cfRule>
    <cfRule type="containsText" priority="210" operator="containsText" aboveAverage="0" equalAverage="0" bottom="0" percent="0" rank="0" text="1" dxfId="2290">
      <formula>NOT(ISERROR(SEARCH("1",B22)))</formula>
    </cfRule>
    <cfRule type="cellIs" priority="211" operator="greaterThan" aboveAverage="0" equalAverage="0" bottom="0" percent="0" rank="0" text="" dxfId="2291">
      <formula>1</formula>
    </cfRule>
    <cfRule type="cellIs" priority="212" operator="equal" aboveAverage="0" equalAverage="0" bottom="0" percent="0" rank="0" text="" dxfId="2292">
      <formula>1</formula>
    </cfRule>
    <cfRule type="containsText" priority="213" operator="containsText" aboveAverage="0" equalAverage="0" bottom="0" percent="0" rank="0" text="3" dxfId="2293">
      <formula>NOT(ISERROR(SEARCH("3",B22)))</formula>
    </cfRule>
    <cfRule type="cellIs" priority="214" operator="greaterThan" aboveAverage="0" equalAverage="0" bottom="0" percent="0" rank="0" text="" dxfId="2294">
      <formula>1</formula>
    </cfRule>
    <cfRule type="cellIs" priority="215" operator="equal" aboveAverage="0" equalAverage="0" bottom="0" percent="0" rank="0" text="" dxfId="2295">
      <formula>1</formula>
    </cfRule>
    <cfRule type="cellIs" priority="216" operator="greaterThan" aboveAverage="0" equalAverage="0" bottom="0" percent="0" rank="0" text="" dxfId="2296">
      <formula>1</formula>
    </cfRule>
    <cfRule type="containsText" priority="217" operator="containsText" aboveAverage="0" equalAverage="0" bottom="0" percent="0" rank="0" text="1" dxfId="2297">
      <formula>NOT(ISERROR(SEARCH("1",B22)))</formula>
    </cfRule>
    <cfRule type="containsText" priority="218" operator="containsText" aboveAverage="0" equalAverage="0" bottom="0" percent="0" rank="0" text="1" dxfId="2298">
      <formula>NOT(ISERROR(SEARCH("1",B22)))</formula>
    </cfRule>
    <cfRule type="cellIs" priority="219" operator="greaterThan" aboveAverage="0" equalAverage="0" bottom="0" percent="0" rank="0" text="" dxfId="2299">
      <formula>1</formula>
    </cfRule>
    <cfRule type="cellIs" priority="220" operator="equal" aboveAverage="0" equalAverage="0" bottom="0" percent="0" rank="0" text="" dxfId="2300">
      <formula>1</formula>
    </cfRule>
    <cfRule type="containsText" priority="221" operator="containsText" aboveAverage="0" equalAverage="0" bottom="0" percent="0" rank="0" text="3" dxfId="2301">
      <formula>NOT(ISERROR(SEARCH("3",B22)))</formula>
    </cfRule>
    <cfRule type="cellIs" priority="222" operator="greaterThan" aboveAverage="0" equalAverage="0" bottom="0" percent="0" rank="0" text="" dxfId="2302">
      <formula>1</formula>
    </cfRule>
    <cfRule type="cellIs" priority="223" operator="greaterThan" aboveAverage="0" equalAverage="0" bottom="0" percent="0" rank="0" text="" dxfId="2303">
      <formula>1</formula>
    </cfRule>
    <cfRule type="containsText" priority="224" operator="containsText" aboveAverage="0" equalAverage="0" bottom="0" percent="0" rank="0" text="1" dxfId="2304">
      <formula>NOT(ISERROR(SEARCH("1",B22)))</formula>
    </cfRule>
    <cfRule type="cellIs" priority="225" operator="greaterThan" aboveAverage="0" equalAverage="0" bottom="0" percent="0" rank="0" text="" dxfId="2305">
      <formula>1</formula>
    </cfRule>
  </conditionalFormatting>
  <conditionalFormatting sqref="V22:AF22">
    <cfRule type="cellIs" priority="226" operator="greaterThan" aboveAverage="0" equalAverage="0" bottom="0" percent="0" rank="0" text="" dxfId="2306">
      <formula>1</formula>
    </cfRule>
    <cfRule type="containsText" priority="227" operator="containsText" aboveAverage="0" equalAverage="0" bottom="0" percent="0" rank="0" text="1" dxfId="2307">
      <formula>NOT(ISERROR(SEARCH("1",V22)))</formula>
    </cfRule>
    <cfRule type="containsText" priority="228" operator="containsText" aboveAverage="0" equalAverage="0" bottom="0" percent="0" rank="0" text="1" dxfId="2308">
      <formula>NOT(ISERROR(SEARCH("1",V22)))</formula>
    </cfRule>
    <cfRule type="cellIs" priority="229" operator="greaterThan" aboveAverage="0" equalAverage="0" bottom="0" percent="0" rank="0" text="" dxfId="2309">
      <formula>1</formula>
    </cfRule>
    <cfRule type="cellIs" priority="230" operator="greaterThan" aboveAverage="0" equalAverage="0" bottom="0" percent="0" rank="0" text="" dxfId="2310">
      <formula>1</formula>
    </cfRule>
    <cfRule type="containsText" priority="231" operator="containsText" aboveAverage="0" equalAverage="0" bottom="0" percent="0" rank="0" text="1" dxfId="2311">
      <formula>NOT(ISERROR(SEARCH("1",V22)))</formula>
    </cfRule>
    <cfRule type="cellIs" priority="232" operator="greaterThan" aboveAverage="0" equalAverage="0" bottom="0" percent="0" rank="0" text="" dxfId="2312">
      <formula>1</formula>
    </cfRule>
    <cfRule type="containsText" priority="233" operator="containsText" aboveAverage="0" equalAverage="0" bottom="0" percent="0" rank="0" text="1" dxfId="2313">
      <formula>NOT(ISERROR(SEARCH("1",V22)))</formula>
    </cfRule>
    <cfRule type="containsText" priority="234" operator="containsText" aboveAverage="0" equalAverage="0" bottom="0" percent="0" rank="0" text="1" dxfId="2314">
      <formula>NOT(ISERROR(SEARCH("1",V22)))</formula>
    </cfRule>
    <cfRule type="cellIs" priority="235" operator="greaterThan" aboveAverage="0" equalAverage="0" bottom="0" percent="0" rank="0" text="" dxfId="2315">
      <formula>1</formula>
    </cfRule>
    <cfRule type="containsText" priority="236" operator="containsText" aboveAverage="0" equalAverage="0" bottom="0" percent="0" rank="0" text="1" dxfId="2316">
      <formula>NOT(ISERROR(SEARCH("1",V22)))</formula>
    </cfRule>
    <cfRule type="containsText" priority="237" operator="containsText" aboveAverage="0" equalAverage="0" bottom="0" percent="0" rank="0" text="1" dxfId="2317">
      <formula>NOT(ISERROR(SEARCH("1",V22)))</formula>
    </cfRule>
    <cfRule type="cellIs" priority="238" operator="greaterThan" aboveAverage="0" equalAverage="0" bottom="0" percent="0" rank="0" text="" dxfId="2318">
      <formula>1</formula>
    </cfRule>
    <cfRule type="cellIs" priority="239" operator="greaterThan" aboveAverage="0" equalAverage="0" bottom="0" percent="0" rank="0" text="" dxfId="2319">
      <formula>1</formula>
    </cfRule>
    <cfRule type="containsText" priority="240" operator="containsText" aboveAverage="0" equalAverage="0" bottom="0" percent="0" rank="0" text="1" dxfId="2320">
      <formula>NOT(ISERROR(SEARCH("1",V22)))</formula>
    </cfRule>
    <cfRule type="cellIs" priority="241" operator="greaterThan" aboveAverage="0" equalAverage="0" bottom="0" percent="0" rank="0" text="" dxfId="2321">
      <formula>1</formula>
    </cfRule>
    <cfRule type="containsText" priority="242" operator="containsText" aboveAverage="0" equalAverage="0" bottom="0" percent="0" rank="0" text="1" dxfId="2322">
      <formula>NOT(ISERROR(SEARCH("1",V22)))</formula>
    </cfRule>
    <cfRule type="containsText" priority="243" operator="containsText" aboveAverage="0" equalAverage="0" bottom="0" percent="0" rank="0" text="1" dxfId="2323">
      <formula>NOT(ISERROR(SEARCH("1",V22)))</formula>
    </cfRule>
    <cfRule type="cellIs" priority="244" operator="greaterThan" aboveAverage="0" equalAverage="0" bottom="0" percent="0" rank="0" text="" dxfId="2324">
      <formula>1</formula>
    </cfRule>
    <cfRule type="cellIs" priority="245" operator="greaterThan" aboveAverage="0" equalAverage="0" bottom="0" percent="0" rank="0" text="" dxfId="2325">
      <formula>1</formula>
    </cfRule>
    <cfRule type="containsText" priority="246" operator="containsText" aboveAverage="0" equalAverage="0" bottom="0" percent="0" rank="0" text="1" dxfId="2326">
      <formula>NOT(ISERROR(SEARCH("1",V22)))</formula>
    </cfRule>
    <cfRule type="cellIs" priority="247" operator="greaterThan" aboveAverage="0" equalAverage="0" bottom="0" percent="0" rank="0" text="" dxfId="2327">
      <formula>1</formula>
    </cfRule>
    <cfRule type="cellIs" priority="248" operator="greaterThan" aboveAverage="0" equalAverage="0" bottom="0" percent="0" rank="0" text="" dxfId="2328">
      <formula>1</formula>
    </cfRule>
    <cfRule type="containsText" priority="249" operator="containsText" aboveAverage="0" equalAverage="0" bottom="0" percent="0" rank="0" text="1" dxfId="2329">
      <formula>NOT(ISERROR(SEARCH("1",V22)))</formula>
    </cfRule>
    <cfRule type="cellIs" priority="250" operator="greaterThan" aboveAverage="0" equalAverage="0" bottom="0" percent="0" rank="0" text="" dxfId="2330">
      <formula>1</formula>
    </cfRule>
    <cfRule type="containsText" priority="251" operator="containsText" aboveAverage="0" equalAverage="0" bottom="0" percent="0" rank="0" text="1" dxfId="2331">
      <formula>NOT(ISERROR(SEARCH("1",V22)))</formula>
    </cfRule>
    <cfRule type="containsText" priority="252" operator="containsText" aboveAverage="0" equalAverage="0" bottom="0" percent="0" rank="0" text="1" dxfId="2332">
      <formula>NOT(ISERROR(SEARCH("1",V22)))</formula>
    </cfRule>
    <cfRule type="cellIs" priority="253" operator="greaterThan" aboveAverage="0" equalAverage="0" bottom="0" percent="0" rank="0" text="" dxfId="2333">
      <formula>1</formula>
    </cfRule>
    <cfRule type="cellIs" priority="254" operator="greaterThan" aboveAverage="0" equalAverage="0" bottom="0" percent="0" rank="0" text="" dxfId="2334">
      <formula>1</formula>
    </cfRule>
    <cfRule type="containsText" priority="255" operator="containsText" aboveAverage="0" equalAverage="0" bottom="0" percent="0" rank="0" text="1" dxfId="2335">
      <formula>NOT(ISERROR(SEARCH("1",V22)))</formula>
    </cfRule>
    <cfRule type="cellIs" priority="256" operator="greaterThan" aboveAverage="0" equalAverage="0" bottom="0" percent="0" rank="0" text="" dxfId="2336">
      <formula>1</formula>
    </cfRule>
    <cfRule type="containsText" priority="257" operator="containsText" aboveAverage="0" equalAverage="0" bottom="0" percent="0" rank="0" text="1" dxfId="2337">
      <formula>NOT(ISERROR(SEARCH("1",V22)))</formula>
    </cfRule>
    <cfRule type="containsText" priority="258" operator="containsText" aboveAverage="0" equalAverage="0" bottom="0" percent="0" rank="0" text="1" dxfId="2338">
      <formula>NOT(ISERROR(SEARCH("1",V22)))</formula>
    </cfRule>
    <cfRule type="cellIs" priority="259" operator="greaterThan" aboveAverage="0" equalAverage="0" bottom="0" percent="0" rank="0" text="" dxfId="2339">
      <formula>1</formula>
    </cfRule>
    <cfRule type="cellIs" priority="260" operator="greaterThan" aboveAverage="0" equalAverage="0" bottom="0" percent="0" rank="0" text="" dxfId="2340">
      <formula>1</formula>
    </cfRule>
    <cfRule type="containsText" priority="261" operator="containsText" aboveAverage="0" equalAverage="0" bottom="0" percent="0" rank="0" text="1" dxfId="2341">
      <formula>NOT(ISERROR(SEARCH("1",V22)))</formula>
    </cfRule>
    <cfRule type="cellIs" priority="262" operator="greaterThan" aboveAverage="0" equalAverage="0" bottom="0" percent="0" rank="0" text="" dxfId="2342">
      <formula>1</formula>
    </cfRule>
    <cfRule type="cellIs" priority="263" operator="greaterThan" aboveAverage="0" equalAverage="0" bottom="0" percent="0" rank="0" text="" dxfId="2343">
      <formula>1</formula>
    </cfRule>
    <cfRule type="containsText" priority="264" operator="containsText" aboveAverage="0" equalAverage="0" bottom="0" percent="0" rank="0" text="1" dxfId="2344">
      <formula>NOT(ISERROR(SEARCH("1",V22)))</formula>
    </cfRule>
    <cfRule type="cellIs" priority="265" operator="greaterThan" aboveAverage="0" equalAverage="0" bottom="0" percent="0" rank="0" text="" dxfId="2345">
      <formula>1</formula>
    </cfRule>
    <cfRule type="cellIs" priority="266" operator="greaterThan" aboveAverage="0" equalAverage="0" bottom="0" percent="0" rank="0" text="" dxfId="2346">
      <formula>1</formula>
    </cfRule>
    <cfRule type="containsText" priority="267" operator="containsText" aboveAverage="0" equalAverage="0" bottom="0" percent="0" rank="0" text="1" dxfId="2347">
      <formula>NOT(ISERROR(SEARCH("1",V22)))</formula>
    </cfRule>
    <cfRule type="containsText" priority="268" operator="containsText" aboveAverage="0" equalAverage="0" bottom="0" percent="0" rank="0" text="1" dxfId="2348">
      <formula>NOT(ISERROR(SEARCH("1",V22)))</formula>
    </cfRule>
  </conditionalFormatting>
  <conditionalFormatting sqref="C22:Q22">
    <cfRule type="cellIs" priority="269" operator="greaterThan" aboveAverage="0" equalAverage="0" bottom="0" percent="0" rank="0" text="" dxfId="2349">
      <formula>1</formula>
    </cfRule>
    <cfRule type="containsText" priority="270" operator="containsText" aboveAverage="0" equalAverage="0" bottom="0" percent="0" rank="0" text="1" dxfId="2350">
      <formula>NOT(ISERROR(SEARCH("1",C22)))</formula>
    </cfRule>
    <cfRule type="containsText" priority="271" operator="containsText" aboveAverage="0" equalAverage="0" bottom="0" percent="0" rank="0" text="1" dxfId="2351">
      <formula>NOT(ISERROR(SEARCH("1",C22)))</formula>
    </cfRule>
    <cfRule type="cellIs" priority="272" operator="greaterThan" aboveAverage="0" equalAverage="0" bottom="0" percent="0" rank="0" text="" dxfId="2352">
      <formula>1</formula>
    </cfRule>
    <cfRule type="containsText" priority="273" operator="containsText" aboveAverage="0" equalAverage="0" bottom="0" percent="0" rank="0" text="1" dxfId="2353">
      <formula>NOT(ISERROR(SEARCH("1",C22)))</formula>
    </cfRule>
    <cfRule type="containsText" priority="274" operator="containsText" aboveAverage="0" equalAverage="0" bottom="0" percent="0" rank="0" text="1" dxfId="2354">
      <formula>NOT(ISERROR(SEARCH("1",C22)))</formula>
    </cfRule>
    <cfRule type="cellIs" priority="275" operator="greaterThan" aboveAverage="0" equalAverage="0" bottom="0" percent="0" rank="0" text="" dxfId="2355">
      <formula>1</formula>
    </cfRule>
    <cfRule type="containsText" priority="276" operator="containsText" aboveAverage="0" equalAverage="0" bottom="0" percent="0" rank="0" text="1" dxfId="2356">
      <formula>NOT(ISERROR(SEARCH("1",C22)))</formula>
    </cfRule>
    <cfRule type="containsText" priority="277" operator="containsText" aboveAverage="0" equalAverage="0" bottom="0" percent="0" rank="0" text="1" dxfId="2357">
      <formula>NOT(ISERROR(SEARCH("1",C22)))</formula>
    </cfRule>
    <cfRule type="cellIs" priority="278" operator="greaterThan" aboveAverage="0" equalAverage="0" bottom="0" percent="0" rank="0" text="" dxfId="2358">
      <formula>1</formula>
    </cfRule>
    <cfRule type="containsText" priority="279" operator="containsText" aboveAverage="0" equalAverage="0" bottom="0" percent="0" rank="0" text="1" dxfId="2359">
      <formula>NOT(ISERROR(SEARCH("1",C22)))</formula>
    </cfRule>
    <cfRule type="containsText" priority="280" operator="containsText" aboveAverage="0" equalAverage="0" bottom="0" percent="0" rank="0" text="1" dxfId="2360">
      <formula>NOT(ISERROR(SEARCH("1",C22)))</formula>
    </cfRule>
    <cfRule type="cellIs" priority="281" operator="greaterThan" aboveAverage="0" equalAverage="0" bottom="0" percent="0" rank="0" text="" dxfId="2361">
      <formula>1</formula>
    </cfRule>
    <cfRule type="containsText" priority="282" operator="containsText" aboveAverage="0" equalAverage="0" bottom="0" percent="0" rank="0" text="1" dxfId="2362">
      <formula>NOT(ISERROR(SEARCH("1",C22)))</formula>
    </cfRule>
    <cfRule type="containsText" priority="283" operator="containsText" aboveAverage="0" equalAverage="0" bottom="0" percent="0" rank="0" text="1" dxfId="2363">
      <formula>NOT(ISERROR(SEARCH("1",C22)))</formula>
    </cfRule>
    <cfRule type="cellIs" priority="284" operator="greaterThan" aboveAverage="0" equalAverage="0" bottom="0" percent="0" rank="0" text="" dxfId="2364">
      <formula>1</formula>
    </cfRule>
    <cfRule type="containsText" priority="285" operator="containsText" aboveAverage="0" equalAverage="0" bottom="0" percent="0" rank="0" text="1" dxfId="2365">
      <formula>NOT(ISERROR(SEARCH("1",C22)))</formula>
    </cfRule>
    <cfRule type="containsText" priority="286" operator="containsText" aboveAverage="0" equalAverage="0" bottom="0" percent="0" rank="0" text="1" dxfId="2366">
      <formula>NOT(ISERROR(SEARCH("1",C22)))</formula>
    </cfRule>
    <cfRule type="cellIs" priority="287" operator="greaterThan" aboveAverage="0" equalAverage="0" bottom="0" percent="0" rank="0" text="" dxfId="2367">
      <formula>1</formula>
    </cfRule>
    <cfRule type="containsText" priority="288" operator="containsText" aboveAverage="0" equalAverage="0" bottom="0" percent="0" rank="0" text="1" dxfId="2368">
      <formula>NOT(ISERROR(SEARCH("1",C22)))</formula>
    </cfRule>
    <cfRule type="containsText" priority="289" operator="containsText" aboveAverage="0" equalAverage="0" bottom="0" percent="0" rank="0" text="1" dxfId="2369">
      <formula>NOT(ISERROR(SEARCH("1",C22)))</formula>
    </cfRule>
  </conditionalFormatting>
  <conditionalFormatting sqref="C22:U22">
    <cfRule type="cellIs" priority="290" operator="greaterThan" aboveAverage="0" equalAverage="0" bottom="0" percent="0" rank="0" text="" dxfId="2370">
      <formula>1</formula>
    </cfRule>
    <cfRule type="containsText" priority="291" operator="containsText" aboveAverage="0" equalAverage="0" bottom="0" percent="0" rank="0" text="1" dxfId="2371">
      <formula>NOT(ISERROR(SEARCH("1",C22)))</formula>
    </cfRule>
    <cfRule type="containsText" priority="292" operator="containsText" aboveAverage="0" equalAverage="0" bottom="0" percent="0" rank="0" text="1" dxfId="2372">
      <formula>NOT(ISERROR(SEARCH("1",C22)))</formula>
    </cfRule>
    <cfRule type="cellIs" priority="293" operator="greaterThan" aboveAverage="0" equalAverage="0" bottom="0" percent="0" rank="0" text="" dxfId="2373">
      <formula>1</formula>
    </cfRule>
    <cfRule type="cellIs" priority="294" operator="greaterThan" aboveAverage="0" equalAverage="0" bottom="0" percent="0" rank="0" text="" dxfId="2374">
      <formula>1</formula>
    </cfRule>
    <cfRule type="containsText" priority="295" operator="containsText" aboveAverage="0" equalAverage="0" bottom="0" percent="0" rank="0" text="1" dxfId="2375">
      <formula>NOT(ISERROR(SEARCH("1",C22)))</formula>
    </cfRule>
    <cfRule type="cellIs" priority="296" operator="greaterThan" aboveAverage="0" equalAverage="0" bottom="0" percent="0" rank="0" text="" dxfId="2376">
      <formula>1</formula>
    </cfRule>
    <cfRule type="containsText" priority="297" operator="containsText" aboveAverage="0" equalAverage="0" bottom="0" percent="0" rank="0" text="1" dxfId="2377">
      <formula>NOT(ISERROR(SEARCH("1",C22)))</formula>
    </cfRule>
    <cfRule type="containsText" priority="298" operator="containsText" aboveAverage="0" equalAverage="0" bottom="0" percent="0" rank="0" text="1" dxfId="2378">
      <formula>NOT(ISERROR(SEARCH("1",C22)))</formula>
    </cfRule>
    <cfRule type="cellIs" priority="299" operator="greaterThan" aboveAverage="0" equalAverage="0" bottom="0" percent="0" rank="0" text="" dxfId="2379">
      <formula>1</formula>
    </cfRule>
    <cfRule type="containsText" priority="300" operator="containsText" aboveAverage="0" equalAverage="0" bottom="0" percent="0" rank="0" text="1" dxfId="2380">
      <formula>NOT(ISERROR(SEARCH("1",C22)))</formula>
    </cfRule>
    <cfRule type="containsText" priority="301" operator="containsText" aboveAverage="0" equalAverage="0" bottom="0" percent="0" rank="0" text="1" dxfId="2381">
      <formula>NOT(ISERROR(SEARCH("1",C22)))</formula>
    </cfRule>
    <cfRule type="cellIs" priority="302" operator="greaterThan" aboveAverage="0" equalAverage="0" bottom="0" percent="0" rank="0" text="" dxfId="2382">
      <formula>1</formula>
    </cfRule>
    <cfRule type="cellIs" priority="303" operator="greaterThan" aboveAverage="0" equalAverage="0" bottom="0" percent="0" rank="0" text="" dxfId="2383">
      <formula>1</formula>
    </cfRule>
    <cfRule type="containsText" priority="304" operator="containsText" aboveAverage="0" equalAverage="0" bottom="0" percent="0" rank="0" text="1" dxfId="2384">
      <formula>NOT(ISERROR(SEARCH("1",C22)))</formula>
    </cfRule>
    <cfRule type="cellIs" priority="305" operator="greaterThan" aboveAverage="0" equalAverage="0" bottom="0" percent="0" rank="0" text="" dxfId="2385">
      <formula>1</formula>
    </cfRule>
    <cfRule type="containsText" priority="306" operator="containsText" aboveAverage="0" equalAverage="0" bottom="0" percent="0" rank="0" text="1" dxfId="2386">
      <formula>NOT(ISERROR(SEARCH("1",C22)))</formula>
    </cfRule>
    <cfRule type="containsText" priority="307" operator="containsText" aboveAverage="0" equalAverage="0" bottom="0" percent="0" rank="0" text="1" dxfId="2387">
      <formula>NOT(ISERROR(SEARCH("1",C22)))</formula>
    </cfRule>
    <cfRule type="cellIs" priority="308" operator="greaterThan" aboveAverage="0" equalAverage="0" bottom="0" percent="0" rank="0" text="" dxfId="2388">
      <formula>1</formula>
    </cfRule>
    <cfRule type="cellIs" priority="309" operator="greaterThan" aboveAverage="0" equalAverage="0" bottom="0" percent="0" rank="0" text="" dxfId="2389">
      <formula>1</formula>
    </cfRule>
    <cfRule type="containsText" priority="310" operator="containsText" aboveAverage="0" equalAverage="0" bottom="0" percent="0" rank="0" text="1" dxfId="2390">
      <formula>NOT(ISERROR(SEARCH("1",C22)))</formula>
    </cfRule>
    <cfRule type="cellIs" priority="311" operator="greaterThan" aboveAverage="0" equalAverage="0" bottom="0" percent="0" rank="0" text="" dxfId="2391">
      <formula>1</formula>
    </cfRule>
    <cfRule type="cellIs" priority="312" operator="greaterThan" aboveAverage="0" equalAverage="0" bottom="0" percent="0" rank="0" text="" dxfId="2392">
      <formula>1</formula>
    </cfRule>
    <cfRule type="cellIs" priority="313" operator="greaterThan" aboveAverage="0" equalAverage="0" bottom="0" percent="0" rank="0" text="" dxfId="2393">
      <formula>1</formula>
    </cfRule>
    <cfRule type="containsText" priority="314" operator="containsText" aboveAverage="0" equalAverage="0" bottom="0" percent="0" rank="0" text="1" dxfId="2394">
      <formula>NOT(ISERROR(SEARCH("1",C22)))</formula>
    </cfRule>
    <cfRule type="containsText" priority="315" operator="containsText" aboveAverage="0" equalAverage="0" bottom="0" percent="0" rank="0" text="1" dxfId="2395">
      <formula>NOT(ISERROR(SEARCH("1",C22)))</formula>
    </cfRule>
    <cfRule type="cellIs" priority="316" operator="greaterThan" aboveAverage="0" equalAverage="0" bottom="0" percent="0" rank="0" text="" dxfId="2396">
      <formula>1</formula>
    </cfRule>
    <cfRule type="cellIs" priority="317" operator="greaterThan" aboveAverage="0" equalAverage="0" bottom="0" percent="0" rank="0" text="" dxfId="2397">
      <formula>1</formula>
    </cfRule>
    <cfRule type="containsText" priority="318" operator="containsText" aboveAverage="0" equalAverage="0" bottom="0" percent="0" rank="0" text="1" dxfId="2398">
      <formula>NOT(ISERROR(SEARCH("1",C22)))</formula>
    </cfRule>
    <cfRule type="cellIs" priority="319" operator="greaterThan" aboveAverage="0" equalAverage="0" bottom="0" percent="0" rank="0" text="" dxfId="2399">
      <formula>1</formula>
    </cfRule>
    <cfRule type="containsText" priority="320" operator="containsText" aboveAverage="0" equalAverage="0" bottom="0" percent="0" rank="0" text="1" dxfId="2400">
      <formula>NOT(ISERROR(SEARCH("1",C22)))</formula>
    </cfRule>
    <cfRule type="containsText" priority="321" operator="containsText" aboveAverage="0" equalAverage="0" bottom="0" percent="0" rank="0" text="1" dxfId="2401">
      <formula>NOT(ISERROR(SEARCH("1",C22)))</formula>
    </cfRule>
    <cfRule type="cellIs" priority="322" operator="greaterThan" aboveAverage="0" equalAverage="0" bottom="0" percent="0" rank="0" text="" dxfId="2402">
      <formula>1</formula>
    </cfRule>
    <cfRule type="cellIs" priority="323" operator="greaterThan" aboveAverage="0" equalAverage="0" bottom="0" percent="0" rank="0" text="" dxfId="2403">
      <formula>1</formula>
    </cfRule>
    <cfRule type="containsText" priority="324" operator="containsText" aboveAverage="0" equalAverage="0" bottom="0" percent="0" rank="0" text="1" dxfId="2404">
      <formula>NOT(ISERROR(SEARCH("1",C22)))</formula>
    </cfRule>
    <cfRule type="cellIs" priority="325" operator="greaterThan" aboveAverage="0" equalAverage="0" bottom="0" percent="0" rank="0" text="" dxfId="2405">
      <formula>1</formula>
    </cfRule>
    <cfRule type="cellIs" priority="326" operator="greaterThan" aboveAverage="0" equalAverage="0" bottom="0" percent="0" rank="0" text="" dxfId="2406">
      <formula>1</formula>
    </cfRule>
    <cfRule type="cellIs" priority="327" operator="greaterThan" aboveAverage="0" equalAverage="0" bottom="0" percent="0" rank="0" text="" dxfId="2407">
      <formula>1</formula>
    </cfRule>
    <cfRule type="cellIs" priority="328" operator="greaterThan" aboveAverage="0" equalAverage="0" bottom="0" percent="0" rank="0" text="" dxfId="2408">
      <formula>1</formula>
    </cfRule>
    <cfRule type="containsText" priority="329" operator="containsText" aboveAverage="0" equalAverage="0" bottom="0" percent="0" rank="0" text="1" dxfId="2409">
      <formula>NOT(ISERROR(SEARCH("1",C22)))</formula>
    </cfRule>
  </conditionalFormatting>
  <conditionalFormatting sqref="C22:AF22">
    <cfRule type="containsText" priority="330" operator="containsText" aboveAverage="0" equalAverage="0" bottom="0" percent="0" rank="0" text="1" dxfId="2410">
      <formula>NOT(ISERROR(SEARCH("1",C22)))</formula>
    </cfRule>
  </conditionalFormatting>
  <conditionalFormatting sqref="C22:T22">
    <cfRule type="cellIs" priority="331" operator="greaterThan" aboveAverage="0" equalAverage="0" bottom="0" percent="0" rank="0" text="" dxfId="2411">
      <formula>1</formula>
    </cfRule>
    <cfRule type="containsText" priority="332" operator="containsText" aboveAverage="0" equalAverage="0" bottom="0" percent="0" rank="0" text="1" dxfId="2412">
      <formula>NOT(ISERROR(SEARCH("1",C22)))</formula>
    </cfRule>
    <cfRule type="containsText" priority="333" operator="containsText" aboveAverage="0" equalAverage="0" bottom="0" percent="0" rank="0" text="1" dxfId="2413">
      <formula>NOT(ISERROR(SEARCH("1",C22)))</formula>
    </cfRule>
    <cfRule type="cellIs" priority="334" operator="greaterThan" aboveAverage="0" equalAverage="0" bottom="0" percent="0" rank="0" text="" dxfId="2414">
      <formula>1</formula>
    </cfRule>
    <cfRule type="cellIs" priority="335" operator="greaterThan" aboveAverage="0" equalAverage="0" bottom="0" percent="0" rank="0" text="" dxfId="2415">
      <formula>1</formula>
    </cfRule>
    <cfRule type="containsText" priority="336" operator="containsText" aboveAverage="0" equalAverage="0" bottom="0" percent="0" rank="0" text="1" dxfId="2416">
      <formula>NOT(ISERROR(SEARCH("1",C22)))</formula>
    </cfRule>
    <cfRule type="cellIs" priority="337" operator="greaterThan" aboveAverage="0" equalAverage="0" bottom="0" percent="0" rank="0" text="" dxfId="2417">
      <formula>1</formula>
    </cfRule>
    <cfRule type="containsText" priority="338" operator="containsText" aboveAverage="0" equalAverage="0" bottom="0" percent="0" rank="0" text="1" dxfId="2418">
      <formula>NOT(ISERROR(SEARCH("1",C22)))</formula>
    </cfRule>
    <cfRule type="containsText" priority="339" operator="containsText" aboveAverage="0" equalAverage="0" bottom="0" percent="0" rank="0" text="1" dxfId="2419">
      <formula>NOT(ISERROR(SEARCH("1",C22)))</formula>
    </cfRule>
    <cfRule type="containsText" priority="340" operator="containsText" aboveAverage="0" equalAverage="0" bottom="0" percent="0" rank="0" text="1" dxfId="2420">
      <formula>NOT(ISERROR(SEARCH("1",C22)))</formula>
    </cfRule>
    <cfRule type="cellIs" priority="341" operator="greaterThan" aboveAverage="0" equalAverage="0" bottom="0" percent="0" rank="0" text="" dxfId="2421">
      <formula>1</formula>
    </cfRule>
    <cfRule type="containsText" priority="342" operator="containsText" aboveAverage="0" equalAverage="0" bottom="0" percent="0" rank="0" text="1" dxfId="2422">
      <formula>NOT(ISERROR(SEARCH("1",C22)))</formula>
    </cfRule>
    <cfRule type="containsText" priority="343" operator="containsText" aboveAverage="0" equalAverage="0" bottom="0" percent="0" rank="0" text="1" dxfId="2423">
      <formula>NOT(ISERROR(SEARCH("1",C22)))</formula>
    </cfRule>
    <cfRule type="cellIs" priority="344" operator="greaterThan" aboveAverage="0" equalAverage="0" bottom="0" percent="0" rank="0" text="" dxfId="2424">
      <formula>1</formula>
    </cfRule>
    <cfRule type="cellIs" priority="345" operator="greaterThan" aboveAverage="0" equalAverage="0" bottom="0" percent="0" rank="0" text="" dxfId="2425">
      <formula>1</formula>
    </cfRule>
    <cfRule type="containsText" priority="346" operator="containsText" aboveAverage="0" equalAverage="0" bottom="0" percent="0" rank="0" text="1" dxfId="2426">
      <formula>NOT(ISERROR(SEARCH("1",C22)))</formula>
    </cfRule>
    <cfRule type="cellIs" priority="347" operator="greaterThan" aboveAverage="0" equalAverage="0" bottom="0" percent="0" rank="0" text="" dxfId="2427">
      <formula>1</formula>
    </cfRule>
    <cfRule type="containsText" priority="348" operator="containsText" aboveAverage="0" equalAverage="0" bottom="0" percent="0" rank="0" text="1" dxfId="2428">
      <formula>NOT(ISERROR(SEARCH("1",C22)))</formula>
    </cfRule>
    <cfRule type="containsText" priority="349" operator="containsText" aboveAverage="0" equalAverage="0" bottom="0" percent="0" rank="0" text="1" dxfId="2429">
      <formula>NOT(ISERROR(SEARCH("1",C22)))</formula>
    </cfRule>
    <cfRule type="containsText" priority="350" operator="containsText" aboveAverage="0" equalAverage="0" bottom="0" percent="0" rank="0" text="1" dxfId="2430">
      <formula>NOT(ISERROR(SEARCH("1",C22)))</formula>
    </cfRule>
    <cfRule type="cellIs" priority="351" operator="greaterThan" aboveAverage="0" equalAverage="0" bottom="0" percent="0" rank="0" text="" dxfId="2431">
      <formula>1</formula>
    </cfRule>
    <cfRule type="containsText" priority="352" operator="containsText" aboveAverage="0" equalAverage="0" bottom="0" percent="0" rank="0" text="1" dxfId="2432">
      <formula>NOT(ISERROR(SEARCH("1",C22)))</formula>
    </cfRule>
    <cfRule type="containsText" priority="353" operator="containsText" aboveAverage="0" equalAverage="0" bottom="0" percent="0" rank="0" text="1" dxfId="2433">
      <formula>NOT(ISERROR(SEARCH("1",C22)))</formula>
    </cfRule>
    <cfRule type="cellIs" priority="354" operator="greaterThan" aboveAverage="0" equalAverage="0" bottom="0" percent="0" rank="0" text="" dxfId="2434">
      <formula>1</formula>
    </cfRule>
    <cfRule type="cellIs" priority="355" operator="greaterThan" aboveAverage="0" equalAverage="0" bottom="0" percent="0" rank="0" text="" dxfId="2435">
      <formula>1</formula>
    </cfRule>
    <cfRule type="containsText" priority="356" operator="containsText" aboveAverage="0" equalAverage="0" bottom="0" percent="0" rank="0" text="1" dxfId="2436">
      <formula>NOT(ISERROR(SEARCH("1",C22)))</formula>
    </cfRule>
    <cfRule type="cellIs" priority="357" operator="greaterThan" aboveAverage="0" equalAverage="0" bottom="0" percent="0" rank="0" text="" dxfId="2437">
      <formula>1</formula>
    </cfRule>
    <cfRule type="containsText" priority="358" operator="containsText" aboveAverage="0" equalAverage="0" bottom="0" percent="0" rank="0" text="1" dxfId="2438">
      <formula>NOT(ISERROR(SEARCH("1",C22)))</formula>
    </cfRule>
    <cfRule type="containsText" priority="359" operator="containsText" aboveAverage="0" equalAverage="0" bottom="0" percent="0" rank="0" text="1" dxfId="2439">
      <formula>NOT(ISERROR(SEARCH("1",C22)))</formula>
    </cfRule>
    <cfRule type="containsText" priority="360" operator="containsText" aboveAverage="0" equalAverage="0" bottom="0" percent="0" rank="0" text="1" dxfId="2440">
      <formula>NOT(ISERROR(SEARCH("1",C22)))</formula>
    </cfRule>
    <cfRule type="cellIs" priority="361" operator="greaterThan" aboveAverage="0" equalAverage="0" bottom="0" percent="0" rank="0" text="" dxfId="2441">
      <formula>1</formula>
    </cfRule>
    <cfRule type="containsText" priority="362" operator="containsText" aboveAverage="0" equalAverage="0" bottom="0" percent="0" rank="0" text="1" dxfId="2442">
      <formula>NOT(ISERROR(SEARCH("1",C22)))</formula>
    </cfRule>
    <cfRule type="containsText" priority="363" operator="containsText" aboveAverage="0" equalAverage="0" bottom="0" percent="0" rank="0" text="1" dxfId="2443">
      <formula>NOT(ISERROR(SEARCH("1",C22)))</formula>
    </cfRule>
    <cfRule type="cellIs" priority="364" operator="greaterThan" aboveAverage="0" equalAverage="0" bottom="0" percent="0" rank="0" text="" dxfId="2444">
      <formula>1</formula>
    </cfRule>
    <cfRule type="cellIs" priority="365" operator="greaterThan" aboveAverage="0" equalAverage="0" bottom="0" percent="0" rank="0" text="" dxfId="2445">
      <formula>1</formula>
    </cfRule>
    <cfRule type="containsText" priority="366" operator="containsText" aboveAverage="0" equalAverage="0" bottom="0" percent="0" rank="0" text="1" dxfId="2446">
      <formula>NOT(ISERROR(SEARCH("1",C22)))</formula>
    </cfRule>
    <cfRule type="cellIs" priority="367" operator="greaterThan" aboveAverage="0" equalAverage="0" bottom="0" percent="0" rank="0" text="" dxfId="2447">
      <formula>1</formula>
    </cfRule>
    <cfRule type="containsText" priority="368" operator="containsText" aboveAverage="0" equalAverage="0" bottom="0" percent="0" rank="0" text="1" dxfId="2448">
      <formula>NOT(ISERROR(SEARCH("1",C22)))</formula>
    </cfRule>
    <cfRule type="containsText" priority="369" operator="containsText" aboveAverage="0" equalAverage="0" bottom="0" percent="0" rank="0" text="1" dxfId="2449">
      <formula>NOT(ISERROR(SEARCH("1",C22)))</formula>
    </cfRule>
    <cfRule type="cellIs" priority="370" operator="greaterThan" aboveAverage="0" equalAverage="0" bottom="0" percent="0" rank="0" text="" dxfId="2450">
      <formula>1</formula>
    </cfRule>
    <cfRule type="cellIs" priority="371" operator="greaterThan" aboveAverage="0" equalAverage="0" bottom="0" percent="0" rank="0" text="" dxfId="2451">
      <formula>1</formula>
    </cfRule>
    <cfRule type="containsText" priority="372" operator="containsText" aboveAverage="0" equalAverage="0" bottom="0" percent="0" rank="0" text="1" dxfId="2452">
      <formula>NOT(ISERROR(SEARCH("1",C22)))</formula>
    </cfRule>
    <cfRule type="cellIs" priority="373" operator="greaterThan" aboveAverage="0" equalAverage="0" bottom="0" percent="0" rank="0" text="" dxfId="2453">
      <formula>1</formula>
    </cfRule>
    <cfRule type="cellIs" priority="374" operator="greaterThan" aboveAverage="0" equalAverage="0" bottom="0" percent="0" rank="0" text="" dxfId="2454">
      <formula>1</formula>
    </cfRule>
  </conditionalFormatting>
  <conditionalFormatting sqref="F22:U22 C22:D22">
    <cfRule type="containsText" priority="375" operator="containsText" aboveAverage="0" equalAverage="0" bottom="0" percent="0" rank="0" text="1" dxfId="2455">
      <formula>NOT(ISERROR(SEARCH("1",C22)))</formula>
    </cfRule>
    <cfRule type="containsText" priority="376" operator="containsText" aboveAverage="0" equalAverage="0" bottom="0" percent="0" rank="0" text="1" dxfId="2456">
      <formula>NOT(ISERROR(SEARCH("1",C22)))</formula>
    </cfRule>
    <cfRule type="containsText" priority="377" operator="containsText" aboveAverage="0" equalAverage="0" bottom="0" percent="0" rank="0" text="1" dxfId="2457">
      <formula>NOT(ISERROR(SEARCH("1",C22)))</formula>
    </cfRule>
  </conditionalFormatting>
  <conditionalFormatting sqref="B22:D22 F22:AF22">
    <cfRule type="containsText" priority="378" operator="containsText" aboveAverage="0" equalAverage="0" bottom="0" percent="0" rank="0" text="1" dxfId="2458">
      <formula>NOT(ISERROR(SEARCH("1",B22)))</formula>
    </cfRule>
  </conditionalFormatting>
  <conditionalFormatting sqref="F22:T22 C22:D22">
    <cfRule type="containsText" priority="379" operator="containsText" aboveAverage="0" equalAverage="0" bottom="0" percent="0" rank="0" text="1" dxfId="2459">
      <formula>NOT(ISERROR(SEARCH("1",C22)))</formula>
    </cfRule>
  </conditionalFormatting>
  <conditionalFormatting sqref="F22:T22 B22:D22">
    <cfRule type="containsText" priority="380" operator="containsText" aboveAverage="0" equalAverage="0" bottom="0" percent="0" rank="0" text="1" dxfId="2460">
      <formula>NOT(ISERROR(SEARCH("1",B22)))</formula>
    </cfRule>
  </conditionalFormatting>
  <conditionalFormatting sqref="V2">
    <cfRule type="containsText" priority="381" operator="containsText" aboveAverage="0" equalAverage="0" bottom="0" percent="0" rank="0" text="OK+" dxfId="2461">
      <formula>NOT(ISERROR(SEARCH("OK+",V2)))</formula>
    </cfRule>
    <cfRule type="containsText" priority="382" operator="containsText" aboveAverage="0" equalAverage="0" bottom="0" percent="0" rank="0" text="OK" dxfId="2462">
      <formula>NOT(ISERROR(SEARCH("OK",V2)))</formula>
    </cfRule>
  </conditionalFormatting>
  <conditionalFormatting sqref="V2">
    <cfRule type="containsText" priority="383" operator="containsText" aboveAverage="0" equalAverage="0" bottom="0" percent="0" rank="0" text="OK+" dxfId="2463">
      <formula>NOT(ISERROR(SEARCH("OK+",V2)))</formula>
    </cfRule>
    <cfRule type="containsText" priority="384" operator="containsText" aboveAverage="0" equalAverage="0" bottom="0" percent="0" rank="0" text="OK" dxfId="2464">
      <formula>NOT(ISERROR(SEARCH("OK",V2)))</formula>
    </cfRule>
  </conditionalFormatting>
  <conditionalFormatting sqref="X2">
    <cfRule type="containsText" priority="385" operator="containsText" aboveAverage="0" equalAverage="0" bottom="0" percent="0" rank="0" text="NO" dxfId="2465">
      <formula>NOT(ISERROR(SEARCH("NO",X2)))</formula>
    </cfRule>
  </conditionalFormatting>
  <conditionalFormatting sqref="X2">
    <cfRule type="containsText" priority="386" operator="containsText" aboveAverage="0" equalAverage="0" bottom="0" percent="0" rank="0" text="NO" dxfId="2466">
      <formula>NOT(ISERROR(SEARCH("NO",X2)))</formula>
    </cfRule>
  </conditionalFormatting>
  <conditionalFormatting sqref="X2">
    <cfRule type="containsText" priority="387" operator="containsText" aboveAverage="0" equalAverage="0" bottom="0" percent="0" rank="0" text="NO" dxfId="2467">
      <formula>NOT(ISERROR(SEARCH("NO",X2)))</formula>
    </cfRule>
  </conditionalFormatting>
  <conditionalFormatting sqref="X2">
    <cfRule type="containsText" priority="388" operator="containsText" aboveAverage="0" equalAverage="0" bottom="0" percent="0" rank="0" text="NO" dxfId="2468">
      <formula>NOT(ISERROR(SEARCH("NO",X2)))</formula>
    </cfRule>
  </conditionalFormatting>
  <conditionalFormatting sqref="W2">
    <cfRule type="containsText" priority="389" operator="containsText" aboveAverage="0" equalAverage="0" bottom="0" percent="0" rank="0" text="OK" dxfId="2469">
      <formula>NOT(ISERROR(SEARCH("OK",W2)))</formula>
    </cfRule>
  </conditionalFormatting>
  <conditionalFormatting sqref="W2">
    <cfRule type="containsText" priority="390" operator="containsText" aboveAverage="0" equalAverage="0" bottom="0" percent="0" rank="0" text="OK" dxfId="2470">
      <formula>NOT(ISERROR(SEARCH("OK",W2)))</formula>
    </cfRule>
  </conditionalFormatting>
  <conditionalFormatting sqref="W2">
    <cfRule type="containsText" priority="391" operator="containsText" aboveAverage="0" equalAverage="0" bottom="0" percent="0" rank="0" text="OK" dxfId="2471">
      <formula>NOT(ISERROR(SEARCH("OK",W2)))</formula>
    </cfRule>
  </conditionalFormatting>
  <conditionalFormatting sqref="X2">
    <cfRule type="containsText" priority="392" operator="containsText" aboveAverage="0" equalAverage="0" bottom="0" percent="0" rank="0" text="NO" dxfId="2472">
      <formula>NOT(ISERROR(SEARCH("NO",X2)))</formula>
    </cfRule>
  </conditionalFormatting>
  <conditionalFormatting sqref="W2">
    <cfRule type="containsText" priority="393" operator="containsText" aboveAverage="0" equalAverage="0" bottom="0" percent="0" rank="0" text="OK" dxfId="2473">
      <formula>NOT(ISERROR(SEARCH("OK",W2)))</formula>
    </cfRule>
  </conditionalFormatting>
  <conditionalFormatting sqref="X2">
    <cfRule type="containsText" priority="394" operator="containsText" aboveAverage="0" equalAverage="0" bottom="0" percent="0" rank="0" text="NO" dxfId="2474">
      <formula>NOT(ISERROR(SEARCH("NO",X2)))</formula>
    </cfRule>
  </conditionalFormatting>
  <conditionalFormatting sqref="W2">
    <cfRule type="containsText" priority="395" operator="containsText" aboveAverage="0" equalAverage="0" bottom="0" percent="0" rank="0" text="OK" dxfId="2475">
      <formula>NOT(ISERROR(SEARCH("OK",W2)))</formula>
    </cfRule>
  </conditionalFormatting>
  <conditionalFormatting sqref="X2">
    <cfRule type="containsText" priority="396" operator="containsText" aboveAverage="0" equalAverage="0" bottom="0" percent="0" rank="0" text="NO" dxfId="2476">
      <formula>NOT(ISERROR(SEARCH("NO",X2)))</formula>
    </cfRule>
  </conditionalFormatting>
  <conditionalFormatting sqref="W2">
    <cfRule type="containsText" priority="397" operator="containsText" aboveAverage="0" equalAverage="0" bottom="0" percent="0" rank="0" text="OK" dxfId="2477">
      <formula>NOT(ISERROR(SEARCH("OK",W2)))</formula>
    </cfRule>
  </conditionalFormatting>
  <conditionalFormatting sqref="AG22">
    <cfRule type="cellIs" priority="398" operator="greaterThan" aboveAverage="0" equalAverage="0" bottom="0" percent="0" rank="0" text="" dxfId="2478">
      <formula>8</formula>
    </cfRule>
    <cfRule type="cellIs" priority="399" operator="lessThan" aboveAverage="0" equalAverage="0" bottom="0" percent="0" rank="0" text="" dxfId="2479">
      <formula>8</formula>
    </cfRule>
    <cfRule type="cellIs" priority="400" operator="equal" aboveAverage="0" equalAverage="0" bottom="0" percent="0" rank="0" text="" dxfId="2480">
      <formula>8</formula>
    </cfRule>
  </conditionalFormatting>
  <conditionalFormatting sqref="AG16">
    <cfRule type="cellIs" priority="401" operator="greaterThan" aboveAverage="0" equalAverage="0" bottom="0" percent="0" rank="0" text="" dxfId="2481">
      <formula>2</formula>
    </cfRule>
    <cfRule type="cellIs" priority="402" operator="lessThan" aboveAverage="0" equalAverage="0" bottom="0" percent="0" rank="0" text="" dxfId="2482">
      <formula>2</formula>
    </cfRule>
    <cfRule type="cellIs" priority="403" operator="equal" aboveAverage="0" equalAverage="0" bottom="0" percent="0" rank="0" text="" dxfId="2483">
      <formula>2</formula>
    </cfRule>
  </conditionalFormatting>
  <conditionalFormatting sqref="B16:AF16">
    <cfRule type="cellIs" priority="404" operator="greaterThan" aboveAverage="0" equalAverage="0" bottom="0" percent="0" rank="0" text="" dxfId="2484">
      <formula>1</formula>
    </cfRule>
  </conditionalFormatting>
  <conditionalFormatting sqref="V18">
    <cfRule type="containsText" priority="405" operator="containsText" aboveAverage="0" equalAverage="0" bottom="0" percent="0" rank="0" text="OK+" dxfId="2485">
      <formula>NOT(ISERROR(SEARCH("OK+",V18)))</formula>
    </cfRule>
  </conditionalFormatting>
  <conditionalFormatting sqref="V18">
    <cfRule type="containsText" priority="406" operator="containsText" aboveAverage="0" equalAverage="0" bottom="0" percent="0" rank="0" text="OK+" dxfId="2486">
      <formula>NOT(ISERROR(SEARCH("OK+",V18)))</formula>
    </cfRule>
  </conditionalFormatting>
  <conditionalFormatting sqref="X18">
    <cfRule type="containsText" priority="407" operator="containsText" aboveAverage="0" equalAverage="0" bottom="0" percent="0" rank="0" text="NO" dxfId="2487">
      <formula>NOT(ISERROR(SEARCH("NO",X18)))</formula>
    </cfRule>
  </conditionalFormatting>
  <conditionalFormatting sqref="X18">
    <cfRule type="containsText" priority="408" operator="containsText" aboveAverage="0" equalAverage="0" bottom="0" percent="0" rank="0" text="NO" dxfId="2488">
      <formula>NOT(ISERROR(SEARCH("NO",X18)))</formula>
    </cfRule>
  </conditionalFormatting>
  <conditionalFormatting sqref="X18">
    <cfRule type="containsText" priority="409" operator="containsText" aboveAverage="0" equalAverage="0" bottom="0" percent="0" rank="0" text="NO" dxfId="2489">
      <formula>NOT(ISERROR(SEARCH("NO",X18)))</formula>
    </cfRule>
  </conditionalFormatting>
  <conditionalFormatting sqref="X18">
    <cfRule type="containsText" priority="410" operator="containsText" aboveAverage="0" equalAverage="0" bottom="0" percent="0" rank="0" text="NO" dxfId="2490">
      <formula>NOT(ISERROR(SEARCH("NO",X18)))</formula>
    </cfRule>
  </conditionalFormatting>
  <conditionalFormatting sqref="X18">
    <cfRule type="containsText" priority="411" operator="containsText" aboveAverage="0" equalAverage="0" bottom="0" percent="0" rank="0" text="NO" dxfId="2491">
      <formula>NOT(ISERROR(SEARCH("NO",X18)))</formula>
    </cfRule>
  </conditionalFormatting>
  <conditionalFormatting sqref="X18">
    <cfRule type="containsText" priority="412" operator="containsText" aboveAverage="0" equalAverage="0" bottom="0" percent="0" rank="0" text="NO" dxfId="2492">
      <formula>NOT(ISERROR(SEARCH("NO",X18)))</formula>
    </cfRule>
  </conditionalFormatting>
  <conditionalFormatting sqref="X18">
    <cfRule type="containsText" priority="413" operator="containsText" aboveAverage="0" equalAverage="0" bottom="0" percent="0" rank="0" text="NO" dxfId="2493">
      <formula>NOT(ISERROR(SEARCH("NO",X18)))</formula>
    </cfRule>
  </conditionalFormatting>
  <conditionalFormatting sqref="X18">
    <cfRule type="containsText" priority="414" operator="containsText" aboveAverage="0" equalAverage="0" bottom="0" percent="0" rank="0" text="NO" dxfId="2494">
      <formula>NOT(ISERROR(SEARCH("NO",X18)))</formula>
    </cfRule>
  </conditionalFormatting>
  <conditionalFormatting sqref="W18">
    <cfRule type="containsText" priority="415" operator="containsText" aboveAverage="0" equalAverage="0" bottom="0" percent="0" rank="0" text="OK" dxfId="2495">
      <formula>NOT(ISERROR(SEARCH("OK",W18)))</formula>
    </cfRule>
  </conditionalFormatting>
  <conditionalFormatting sqref="W18">
    <cfRule type="containsText" priority="416" operator="containsText" aboveAverage="0" equalAverage="0" bottom="0" percent="0" rank="0" text="OK" dxfId="2496">
      <formula>NOT(ISERROR(SEARCH("OK",W18)))</formula>
    </cfRule>
  </conditionalFormatting>
  <conditionalFormatting sqref="W18">
    <cfRule type="containsText" priority="417" operator="containsText" aboveAverage="0" equalAverage="0" bottom="0" percent="0" rank="0" text="OK" dxfId="2497">
      <formula>NOT(ISERROR(SEARCH("OK",W18)))</formula>
    </cfRule>
  </conditionalFormatting>
  <conditionalFormatting sqref="W18">
    <cfRule type="containsText" priority="418" operator="containsText" aboveAverage="0" equalAverage="0" bottom="0" percent="0" rank="0" text="OK" dxfId="2498">
      <formula>NOT(ISERROR(SEARCH("OK",W18)))</formula>
    </cfRule>
  </conditionalFormatting>
  <conditionalFormatting sqref="W18">
    <cfRule type="containsText" priority="419" operator="containsText" aboveAverage="0" equalAverage="0" bottom="0" percent="0" rank="0" text="OK" dxfId="2499">
      <formula>NOT(ISERROR(SEARCH("OK",W18)))</formula>
    </cfRule>
  </conditionalFormatting>
  <conditionalFormatting sqref="W18">
    <cfRule type="containsText" priority="420" operator="containsText" aboveAverage="0" equalAverage="0" bottom="0" percent="0" rank="0" text="OK" dxfId="2500">
      <formula>NOT(ISERROR(SEARCH("OK",W18)))</formula>
    </cfRule>
  </conditionalFormatting>
  <conditionalFormatting sqref="W18">
    <cfRule type="containsText" priority="421" operator="containsText" aboveAverage="0" equalAverage="0" bottom="0" percent="0" rank="0" text="OK" dxfId="2501">
      <formula>NOT(ISERROR(SEARCH("OK",W18)))</formula>
    </cfRule>
  </conditionalFormatting>
  <conditionalFormatting sqref="W18">
    <cfRule type="containsText" priority="422" operator="containsText" aboveAverage="0" equalAverage="0" bottom="0" percent="0" rank="0" text="OK" dxfId="2502">
      <formula>NOT(ISERROR(SEARCH("OK",W18)))</formula>
    </cfRule>
  </conditionalFormatting>
  <conditionalFormatting sqref="X18">
    <cfRule type="containsText" priority="423" operator="containsText" aboveAverage="0" equalAverage="0" bottom="0" percent="0" rank="0" text="NO" dxfId="2503">
      <formula>NOT(ISERROR(SEARCH("NO",X18)))</formula>
    </cfRule>
  </conditionalFormatting>
  <conditionalFormatting sqref="W18">
    <cfRule type="containsText" priority="424" operator="containsText" aboveAverage="0" equalAverage="0" bottom="0" percent="0" rank="0" text="OK" dxfId="2504">
      <formula>NOT(ISERROR(SEARCH("OK",W18)))</formula>
    </cfRule>
  </conditionalFormatting>
  <conditionalFormatting sqref="X18">
    <cfRule type="containsText" priority="425" operator="containsText" aboveAverage="0" equalAverage="0" bottom="0" percent="0" rank="0" text="NO" dxfId="2505">
      <formula>NOT(ISERROR(SEARCH("NO",X18)))</formula>
    </cfRule>
  </conditionalFormatting>
  <conditionalFormatting sqref="W18">
    <cfRule type="containsText" priority="426" operator="containsText" aboveAverage="0" equalAverage="0" bottom="0" percent="0" rank="0" text="OK" dxfId="2506">
      <formula>NOT(ISERROR(SEARCH("OK",W18)))</formula>
    </cfRule>
  </conditionalFormatting>
  <conditionalFormatting sqref="V12">
    <cfRule type="containsText" priority="427" operator="containsText" aboveAverage="0" equalAverage="0" bottom="0" percent="0" rank="0" text="OK+" dxfId="2507">
      <formula>NOT(ISERROR(SEARCH("OK+",V12)))</formula>
    </cfRule>
  </conditionalFormatting>
  <conditionalFormatting sqref="V12">
    <cfRule type="containsText" priority="428" operator="containsText" aboveAverage="0" equalAverage="0" bottom="0" percent="0" rank="0" text="OK+" dxfId="2508">
      <formula>NOT(ISERROR(SEARCH("OK+",V12)))</formula>
    </cfRule>
  </conditionalFormatting>
  <conditionalFormatting sqref="X12">
    <cfRule type="containsText" priority="429" operator="containsText" aboveAverage="0" equalAverage="0" bottom="0" percent="0" rank="0" text="NO" dxfId="2509">
      <formula>NOT(ISERROR(SEARCH("NO",X12)))</formula>
    </cfRule>
  </conditionalFormatting>
  <conditionalFormatting sqref="X12">
    <cfRule type="containsText" priority="430" operator="containsText" aboveAverage="0" equalAverage="0" bottom="0" percent="0" rank="0" text="NO" dxfId="2510">
      <formula>NOT(ISERROR(SEARCH("NO",X12)))</formula>
    </cfRule>
  </conditionalFormatting>
  <conditionalFormatting sqref="X12">
    <cfRule type="containsText" priority="431" operator="containsText" aboveAverage="0" equalAverage="0" bottom="0" percent="0" rank="0" text="NO" dxfId="2511">
      <formula>NOT(ISERROR(SEARCH("NO",X12)))</formula>
    </cfRule>
  </conditionalFormatting>
  <conditionalFormatting sqref="X12">
    <cfRule type="containsText" priority="432" operator="containsText" aboveAverage="0" equalAverage="0" bottom="0" percent="0" rank="0" text="NO" dxfId="2512">
      <formula>NOT(ISERROR(SEARCH("NO",X12)))</formula>
    </cfRule>
  </conditionalFormatting>
  <conditionalFormatting sqref="X12">
    <cfRule type="containsText" priority="433" operator="containsText" aboveAverage="0" equalAverage="0" bottom="0" percent="0" rank="0" text="NO" dxfId="2513">
      <formula>NOT(ISERROR(SEARCH("NO",X12)))</formula>
    </cfRule>
  </conditionalFormatting>
  <conditionalFormatting sqref="X12">
    <cfRule type="containsText" priority="434" operator="containsText" aboveAverage="0" equalAverage="0" bottom="0" percent="0" rank="0" text="NO" dxfId="2514">
      <formula>NOT(ISERROR(SEARCH("NO",X12)))</formula>
    </cfRule>
  </conditionalFormatting>
  <conditionalFormatting sqref="X12">
    <cfRule type="containsText" priority="435" operator="containsText" aboveAverage="0" equalAverage="0" bottom="0" percent="0" rank="0" text="NO" dxfId="2515">
      <formula>NOT(ISERROR(SEARCH("NO",X12)))</formula>
    </cfRule>
  </conditionalFormatting>
  <conditionalFormatting sqref="X12">
    <cfRule type="containsText" priority="436" operator="containsText" aboveAverage="0" equalAverage="0" bottom="0" percent="0" rank="0" text="NO" dxfId="2516">
      <formula>NOT(ISERROR(SEARCH("NO",X12)))</formula>
    </cfRule>
  </conditionalFormatting>
  <conditionalFormatting sqref="W12">
    <cfRule type="containsText" priority="437" operator="containsText" aboveAverage="0" equalAverage="0" bottom="0" percent="0" rank="0" text="OK" dxfId="2517">
      <formula>NOT(ISERROR(SEARCH("OK",W12)))</formula>
    </cfRule>
  </conditionalFormatting>
  <conditionalFormatting sqref="W12">
    <cfRule type="containsText" priority="438" operator="containsText" aboveAverage="0" equalAverage="0" bottom="0" percent="0" rank="0" text="OK" dxfId="2518">
      <formula>NOT(ISERROR(SEARCH("OK",W12)))</formula>
    </cfRule>
  </conditionalFormatting>
  <conditionalFormatting sqref="W12">
    <cfRule type="containsText" priority="439" operator="containsText" aboveAverage="0" equalAverage="0" bottom="0" percent="0" rank="0" text="OK" dxfId="2519">
      <formula>NOT(ISERROR(SEARCH("OK",W12)))</formula>
    </cfRule>
  </conditionalFormatting>
  <conditionalFormatting sqref="W12">
    <cfRule type="containsText" priority="440" operator="containsText" aboveAverage="0" equalAverage="0" bottom="0" percent="0" rank="0" text="OK" dxfId="2520">
      <formula>NOT(ISERROR(SEARCH("OK",W12)))</formula>
    </cfRule>
  </conditionalFormatting>
  <conditionalFormatting sqref="W12">
    <cfRule type="containsText" priority="441" operator="containsText" aboveAverage="0" equalAverage="0" bottom="0" percent="0" rank="0" text="OK" dxfId="2521">
      <formula>NOT(ISERROR(SEARCH("OK",W12)))</formula>
    </cfRule>
  </conditionalFormatting>
  <conditionalFormatting sqref="W12">
    <cfRule type="containsText" priority="442" operator="containsText" aboveAverage="0" equalAverage="0" bottom="0" percent="0" rank="0" text="OK" dxfId="2522">
      <formula>NOT(ISERROR(SEARCH("OK",W12)))</formula>
    </cfRule>
  </conditionalFormatting>
  <conditionalFormatting sqref="W12">
    <cfRule type="containsText" priority="443" operator="containsText" aboveAverage="0" equalAverage="0" bottom="0" percent="0" rank="0" text="OK" dxfId="2523">
      <formula>NOT(ISERROR(SEARCH("OK",W12)))</formula>
    </cfRule>
  </conditionalFormatting>
  <conditionalFormatting sqref="W12">
    <cfRule type="containsText" priority="444" operator="containsText" aboveAverage="0" equalAverage="0" bottom="0" percent="0" rank="0" text="OK" dxfId="2524">
      <formula>NOT(ISERROR(SEARCH("OK",W12)))</formula>
    </cfRule>
  </conditionalFormatting>
  <conditionalFormatting sqref="X12">
    <cfRule type="containsText" priority="445" operator="containsText" aboveAverage="0" equalAverage="0" bottom="0" percent="0" rank="0" text="NO" dxfId="2525">
      <formula>NOT(ISERROR(SEARCH("NO",X12)))</formula>
    </cfRule>
  </conditionalFormatting>
  <conditionalFormatting sqref="W12">
    <cfRule type="containsText" priority="446" operator="containsText" aboveAverage="0" equalAverage="0" bottom="0" percent="0" rank="0" text="OK" dxfId="2526">
      <formula>NOT(ISERROR(SEARCH("OK",W12)))</formula>
    </cfRule>
  </conditionalFormatting>
  <conditionalFormatting sqref="X12">
    <cfRule type="containsText" priority="447" operator="containsText" aboveAverage="0" equalAverage="0" bottom="0" percent="0" rank="0" text="NO" dxfId="2527">
      <formula>NOT(ISERROR(SEARCH("NO",X12)))</formula>
    </cfRule>
  </conditionalFormatting>
  <conditionalFormatting sqref="W12">
    <cfRule type="containsText" priority="448" operator="containsText" aboveAverage="0" equalAverage="0" bottom="0" percent="0" rank="0" text="OK" dxfId="2528">
      <formula>NOT(ISERROR(SEARCH("OK",W12)))</formula>
    </cfRule>
  </conditionalFormatting>
  <conditionalFormatting sqref="AG10">
    <cfRule type="cellIs" priority="449" operator="greaterThan" aboveAverage="0" equalAverage="0" bottom="0" percent="0" rank="0" text="" dxfId="2529">
      <formula>4</formula>
    </cfRule>
    <cfRule type="cellIs" priority="450" operator="lessThan" aboveAverage="0" equalAverage="0" bottom="0" percent="0" rank="0" text="" dxfId="2530">
      <formula>4</formula>
    </cfRule>
    <cfRule type="cellIs" priority="451" operator="equal" aboveAverage="0" equalAverage="0" bottom="0" percent="0" rank="0" text="" dxfId="2531">
      <formula>4</formula>
    </cfRule>
  </conditionalFormatting>
  <conditionalFormatting sqref="B10:AF10">
    <cfRule type="cellIs" priority="452" operator="greaterThan" aboveAverage="0" equalAverage="0" bottom="0" percent="0" rank="0" text="" dxfId="2532">
      <formula>1</formula>
    </cfRule>
  </conditionalFormatting>
  <conditionalFormatting sqref="V6">
    <cfRule type="containsText" priority="453" operator="containsText" aboveAverage="0" equalAverage="0" bottom="0" percent="0" rank="0" text="OK+" dxfId="2533">
      <formula>NOT(ISERROR(SEARCH("OK+",V6)))</formula>
    </cfRule>
  </conditionalFormatting>
  <conditionalFormatting sqref="V6">
    <cfRule type="containsText" priority="454" operator="containsText" aboveAverage="0" equalAverage="0" bottom="0" percent="0" rank="0" text="OK+" dxfId="2534">
      <formula>NOT(ISERROR(SEARCH("OK+",V6)))</formula>
    </cfRule>
  </conditionalFormatting>
  <conditionalFormatting sqref="X6">
    <cfRule type="containsText" priority="455" operator="containsText" aboveAverage="0" equalAverage="0" bottom="0" percent="0" rank="0" text="NO" dxfId="2535">
      <formula>NOT(ISERROR(SEARCH("NO",X6)))</formula>
    </cfRule>
  </conditionalFormatting>
  <conditionalFormatting sqref="X6">
    <cfRule type="containsText" priority="456" operator="containsText" aboveAverage="0" equalAverage="0" bottom="0" percent="0" rank="0" text="NO" dxfId="2536">
      <formula>NOT(ISERROR(SEARCH("NO",X6)))</formula>
    </cfRule>
  </conditionalFormatting>
  <conditionalFormatting sqref="X6">
    <cfRule type="containsText" priority="457" operator="containsText" aboveAverage="0" equalAverage="0" bottom="0" percent="0" rank="0" text="NO" dxfId="2537">
      <formula>NOT(ISERROR(SEARCH("NO",X6)))</formula>
    </cfRule>
  </conditionalFormatting>
  <conditionalFormatting sqref="X6">
    <cfRule type="containsText" priority="458" operator="containsText" aboveAverage="0" equalAverage="0" bottom="0" percent="0" rank="0" text="NO" dxfId="2538">
      <formula>NOT(ISERROR(SEARCH("NO",X6)))</formula>
    </cfRule>
  </conditionalFormatting>
  <conditionalFormatting sqref="X6">
    <cfRule type="containsText" priority="459" operator="containsText" aboveAverage="0" equalAverage="0" bottom="0" percent="0" rank="0" text="NO" dxfId="2539">
      <formula>NOT(ISERROR(SEARCH("NO",X6)))</formula>
    </cfRule>
  </conditionalFormatting>
  <conditionalFormatting sqref="X6">
    <cfRule type="containsText" priority="460" operator="containsText" aboveAverage="0" equalAverage="0" bottom="0" percent="0" rank="0" text="NO" dxfId="2540">
      <formula>NOT(ISERROR(SEARCH("NO",X6)))</formula>
    </cfRule>
  </conditionalFormatting>
  <conditionalFormatting sqref="X6">
    <cfRule type="containsText" priority="461" operator="containsText" aboveAverage="0" equalAverage="0" bottom="0" percent="0" rank="0" text="NO" dxfId="2541">
      <formula>NOT(ISERROR(SEARCH("NO",X6)))</formula>
    </cfRule>
  </conditionalFormatting>
  <conditionalFormatting sqref="X6">
    <cfRule type="containsText" priority="462" operator="containsText" aboveAverage="0" equalAverage="0" bottom="0" percent="0" rank="0" text="NO" dxfId="2542">
      <formula>NOT(ISERROR(SEARCH("NO",X6)))</formula>
    </cfRule>
  </conditionalFormatting>
  <conditionalFormatting sqref="W6">
    <cfRule type="containsText" priority="463" operator="containsText" aboveAverage="0" equalAverage="0" bottom="0" percent="0" rank="0" text="OK" dxfId="2543">
      <formula>NOT(ISERROR(SEARCH("OK",W6)))</formula>
    </cfRule>
  </conditionalFormatting>
  <conditionalFormatting sqref="W6">
    <cfRule type="containsText" priority="464" operator="containsText" aboveAverage="0" equalAverage="0" bottom="0" percent="0" rank="0" text="OK" dxfId="2544">
      <formula>NOT(ISERROR(SEARCH("OK",W6)))</formula>
    </cfRule>
  </conditionalFormatting>
  <conditionalFormatting sqref="W6">
    <cfRule type="containsText" priority="465" operator="containsText" aboveAverage="0" equalAverage="0" bottom="0" percent="0" rank="0" text="OK" dxfId="2545">
      <formula>NOT(ISERROR(SEARCH("OK",W6)))</formula>
    </cfRule>
  </conditionalFormatting>
  <conditionalFormatting sqref="W6">
    <cfRule type="containsText" priority="466" operator="containsText" aboveAverage="0" equalAverage="0" bottom="0" percent="0" rank="0" text="OK" dxfId="2546">
      <formula>NOT(ISERROR(SEARCH("OK",W6)))</formula>
    </cfRule>
  </conditionalFormatting>
  <conditionalFormatting sqref="W6">
    <cfRule type="containsText" priority="467" operator="containsText" aboveAverage="0" equalAverage="0" bottom="0" percent="0" rank="0" text="OK" dxfId="2547">
      <formula>NOT(ISERROR(SEARCH("OK",W6)))</formula>
    </cfRule>
  </conditionalFormatting>
  <conditionalFormatting sqref="W6">
    <cfRule type="containsText" priority="468" operator="containsText" aboveAverage="0" equalAverage="0" bottom="0" percent="0" rank="0" text="OK" dxfId="2548">
      <formula>NOT(ISERROR(SEARCH("OK",W6)))</formula>
    </cfRule>
  </conditionalFormatting>
  <conditionalFormatting sqref="W6">
    <cfRule type="containsText" priority="469" operator="containsText" aboveAverage="0" equalAverage="0" bottom="0" percent="0" rank="0" text="OK" dxfId="2549">
      <formula>NOT(ISERROR(SEARCH("OK",W6)))</formula>
    </cfRule>
  </conditionalFormatting>
  <conditionalFormatting sqref="W6">
    <cfRule type="containsText" priority="470" operator="containsText" aboveAverage="0" equalAverage="0" bottom="0" percent="0" rank="0" text="OK" dxfId="2550">
      <formula>NOT(ISERROR(SEARCH("OK",W6)))</formula>
    </cfRule>
  </conditionalFormatting>
  <conditionalFormatting sqref="X6">
    <cfRule type="containsText" priority="471" operator="containsText" aboveAverage="0" equalAverage="0" bottom="0" percent="0" rank="0" text="NO" dxfId="2551">
      <formula>NOT(ISERROR(SEARCH("NO",X6)))</formula>
    </cfRule>
  </conditionalFormatting>
  <conditionalFormatting sqref="W6">
    <cfRule type="containsText" priority="472" operator="containsText" aboveAverage="0" equalAverage="0" bottom="0" percent="0" rank="0" text="OK" dxfId="2552">
      <formula>NOT(ISERROR(SEARCH("OK",W6)))</formula>
    </cfRule>
  </conditionalFormatting>
  <conditionalFormatting sqref="X6">
    <cfRule type="containsText" priority="473" operator="containsText" aboveAverage="0" equalAverage="0" bottom="0" percent="0" rank="0" text="NO" dxfId="2553">
      <formula>NOT(ISERROR(SEARCH("NO",X6)))</formula>
    </cfRule>
  </conditionalFormatting>
  <conditionalFormatting sqref="W6">
    <cfRule type="containsText" priority="474" operator="containsText" aboveAverage="0" equalAverage="0" bottom="0" percent="0" rank="0" text="OK" dxfId="2554">
      <formula>NOT(ISERROR(SEARCH("OK",W6)))</formula>
    </cfRule>
  </conditionalFormatting>
  <conditionalFormatting sqref="V2">
    <cfRule type="containsText" priority="475" operator="containsText" aboveAverage="0" equalAverage="0" bottom="0" percent="0" rank="0" text="OK+" dxfId="2555">
      <formula>NOT(ISERROR(SEARCH("OK+",V2)))</formula>
    </cfRule>
    <cfRule type="containsText" priority="476" operator="containsText" aboveAverage="0" equalAverage="0" bottom="0" percent="0" rank="0" text="OK" dxfId="2556">
      <formula>NOT(ISERROR(SEARCH("OK",V2)))</formula>
    </cfRule>
  </conditionalFormatting>
  <conditionalFormatting sqref="V2">
    <cfRule type="containsText" priority="477" operator="containsText" aboveAverage="0" equalAverage="0" bottom="0" percent="0" rank="0" text="OK+" dxfId="2557">
      <formula>NOT(ISERROR(SEARCH("OK+",V2)))</formula>
    </cfRule>
    <cfRule type="containsText" priority="478" operator="containsText" aboveAverage="0" equalAverage="0" bottom="0" percent="0" rank="0" text="OK" dxfId="2558">
      <formula>NOT(ISERROR(SEARCH("OK",V2)))</formula>
    </cfRule>
  </conditionalFormatting>
  <conditionalFormatting sqref="X2">
    <cfRule type="containsText" priority="479" operator="containsText" aboveAverage="0" equalAverage="0" bottom="0" percent="0" rank="0" text="NO" dxfId="2559">
      <formula>NOT(ISERROR(SEARCH("NO",X2)))</formula>
    </cfRule>
  </conditionalFormatting>
  <conditionalFormatting sqref="X2">
    <cfRule type="containsText" priority="480" operator="containsText" aboveAverage="0" equalAverage="0" bottom="0" percent="0" rank="0" text="NO" dxfId="2560">
      <formula>NOT(ISERROR(SEARCH("NO",X2)))</formula>
    </cfRule>
  </conditionalFormatting>
  <conditionalFormatting sqref="X2">
    <cfRule type="containsText" priority="481" operator="containsText" aboveAverage="0" equalAverage="0" bottom="0" percent="0" rank="0" text="NO" dxfId="2561">
      <formula>NOT(ISERROR(SEARCH("NO",X2)))</formula>
    </cfRule>
  </conditionalFormatting>
  <conditionalFormatting sqref="X2">
    <cfRule type="containsText" priority="482" operator="containsText" aboveAverage="0" equalAverage="0" bottom="0" percent="0" rank="0" text="NO" dxfId="2562">
      <formula>NOT(ISERROR(SEARCH("NO",X2)))</formula>
    </cfRule>
  </conditionalFormatting>
  <conditionalFormatting sqref="W2">
    <cfRule type="containsText" priority="483" operator="containsText" aboveAverage="0" equalAverage="0" bottom="0" percent="0" rank="0" text="OK" dxfId="2563">
      <formula>NOT(ISERROR(SEARCH("OK",W2)))</formula>
    </cfRule>
  </conditionalFormatting>
  <conditionalFormatting sqref="W2">
    <cfRule type="containsText" priority="484" operator="containsText" aboveAverage="0" equalAverage="0" bottom="0" percent="0" rank="0" text="OK" dxfId="2564">
      <formula>NOT(ISERROR(SEARCH("OK",W2)))</formula>
    </cfRule>
  </conditionalFormatting>
  <conditionalFormatting sqref="W2">
    <cfRule type="containsText" priority="485" operator="containsText" aboveAverage="0" equalAverage="0" bottom="0" percent="0" rank="0" text="OK" dxfId="2565">
      <formula>NOT(ISERROR(SEARCH("OK",W2)))</formula>
    </cfRule>
  </conditionalFormatting>
  <conditionalFormatting sqref="X2">
    <cfRule type="containsText" priority="486" operator="containsText" aboveAverage="0" equalAverage="0" bottom="0" percent="0" rank="0" text="NO" dxfId="2566">
      <formula>NOT(ISERROR(SEARCH("NO",X2)))</formula>
    </cfRule>
  </conditionalFormatting>
  <conditionalFormatting sqref="W2">
    <cfRule type="containsText" priority="487" operator="containsText" aboveAverage="0" equalAverage="0" bottom="0" percent="0" rank="0" text="OK" dxfId="2567">
      <formula>NOT(ISERROR(SEARCH("OK",W2)))</formula>
    </cfRule>
  </conditionalFormatting>
  <conditionalFormatting sqref="X2">
    <cfRule type="containsText" priority="488" operator="containsText" aboveAverage="0" equalAverage="0" bottom="0" percent="0" rank="0" text="NO" dxfId="2568">
      <formula>NOT(ISERROR(SEARCH("NO",X2)))</formula>
    </cfRule>
  </conditionalFormatting>
  <conditionalFormatting sqref="W2">
    <cfRule type="containsText" priority="489" operator="containsText" aboveAverage="0" equalAverage="0" bottom="0" percent="0" rank="0" text="OK" dxfId="2569">
      <formula>NOT(ISERROR(SEARCH("OK",W2)))</formula>
    </cfRule>
  </conditionalFormatting>
  <conditionalFormatting sqref="B10:AF10 B16:AF16 B22:AF22">
    <cfRule type="cellIs" priority="490" operator="greaterThan" aboveAverage="0" equalAverage="0" bottom="0" percent="0" rank="0" text="" dxfId="2570">
      <formula>1</formula>
    </cfRule>
    <cfRule type="containsText" priority="491" operator="containsText" aboveAverage="0" equalAverage="0" bottom="0" percent="0" rank="0" text="1" dxfId="2571">
      <formula>NOT(ISERROR(SEARCH("1",B10)))</formula>
    </cfRule>
  </conditionalFormatting>
  <conditionalFormatting sqref="X6 X2 AH22 AH16 AH10 X12 X18">
    <cfRule type="containsText" priority="492" operator="containsText" aboveAverage="0" equalAverage="0" bottom="0" percent="0" rank="0" text="NO" dxfId="2572">
      <formula>NOT(ISERROR(SEARCH("NO",X2)))</formula>
    </cfRule>
  </conditionalFormatting>
  <conditionalFormatting sqref="W6 W2 W12 W18">
    <cfRule type="containsText" priority="493" operator="containsText" aboveAverage="0" equalAverage="0" bottom="0" percent="0" rank="0" text="OK" dxfId="2573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18" activeCellId="0" sqref="AG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4.57"/>
    <col collapsed="false" customWidth="true" hidden="false" outlineLevel="0" max="3" min="3" style="0" width="4.71"/>
    <col collapsed="false" customWidth="true" hidden="false" outlineLevel="0" max="4" min="4" style="0" width="4.86"/>
    <col collapsed="false" customWidth="true" hidden="false" outlineLevel="0" max="6" min="5" style="0" width="4.71"/>
    <col collapsed="false" customWidth="true" hidden="false" outlineLevel="0" max="7" min="7" style="0" width="4.86"/>
    <col collapsed="false" customWidth="true" hidden="false" outlineLevel="0" max="8" min="8" style="0" width="4.42"/>
    <col collapsed="false" customWidth="true" hidden="false" outlineLevel="0" max="9" min="9" style="0" width="4.86"/>
    <col collapsed="false" customWidth="true" hidden="false" outlineLevel="0" max="10" min="10" style="0" width="4.57"/>
    <col collapsed="false" customWidth="true" hidden="false" outlineLevel="0" max="11" min="11" style="0" width="4"/>
    <col collapsed="false" customWidth="true" hidden="false" outlineLevel="0" max="13" min="12" style="0" width="5"/>
    <col collapsed="false" customWidth="true" hidden="false" outlineLevel="0" max="14" min="14" style="0" width="5.86"/>
    <col collapsed="false" customWidth="true" hidden="false" outlineLevel="0" max="15" min="15" style="0" width="5"/>
    <col collapsed="false" customWidth="true" hidden="false" outlineLevel="0" max="16" min="16" style="0" width="4.86"/>
    <col collapsed="false" customWidth="true" hidden="false" outlineLevel="0" max="17" min="17" style="0" width="4.57"/>
    <col collapsed="false" customWidth="true" hidden="false" outlineLevel="0" max="18" min="18" style="0" width="5.29"/>
    <col collapsed="false" customWidth="true" hidden="false" outlineLevel="0" max="19" min="19" style="0" width="4.86"/>
    <col collapsed="false" customWidth="true" hidden="false" outlineLevel="0" max="20" min="20" style="0" width="4.42"/>
    <col collapsed="false" customWidth="true" hidden="false" outlineLevel="0" max="21" min="21" style="0" width="4"/>
    <col collapsed="false" customWidth="true" hidden="false" outlineLevel="0" max="22" min="22" style="0" width="4.57"/>
    <col collapsed="false" customWidth="true" hidden="false" outlineLevel="0" max="23" min="23" style="0" width="5"/>
    <col collapsed="false" customWidth="true" hidden="false" outlineLevel="0" max="24" min="24" style="0" width="4.86"/>
    <col collapsed="false" customWidth="true" hidden="false" outlineLevel="0" max="27" min="25" style="0" width="4.71"/>
    <col collapsed="false" customWidth="true" hidden="false" outlineLevel="0" max="28" min="28" style="0" width="4.86"/>
    <col collapsed="false" customWidth="true" hidden="false" outlineLevel="0" max="29" min="29" style="0" width="5"/>
    <col collapsed="false" customWidth="true" hidden="false" outlineLevel="0" max="30" min="30" style="0" width="4"/>
    <col collapsed="false" customWidth="true" hidden="false" outlineLevel="0" max="31" min="31" style="0" width="4.42"/>
    <col collapsed="false" customWidth="true" hidden="false" outlineLevel="0" max="32" min="32" style="0" width="4.86"/>
    <col collapsed="false" customWidth="true" hidden="false" outlineLevel="0" max="33" min="33" style="0" width="4.42"/>
    <col collapsed="false" customWidth="true" hidden="false" outlineLevel="0" max="34" min="34" style="0" width="4.57"/>
    <col collapsed="false" customWidth="true" hidden="false" outlineLevel="0" max="35" min="35" style="0" width="4.42"/>
    <col collapsed="false" customWidth="true" hidden="false" outlineLevel="0" max="36" min="36" style="0" width="12.29"/>
  </cols>
  <sheetData>
    <row r="1" customFormat="false" ht="15.75" hidden="false" customHeight="false" outlineLevel="0" collapsed="false">
      <c r="A1" s="122" t="s">
        <v>202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IF(AND(OR(V6="OK+",V14="OK+",V25="OK+",V36="OK+"),W2="OK"),"OK+","")</f>
        <v/>
      </c>
      <c r="W2" s="54" t="str">
        <f aca="false">IF(AND(W6="OK",W14="OK",V25="OK",V37="OK"),"OK","")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I6" s="110" t="s">
        <v>203</v>
      </c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58" t="str">
        <f aca="false">IF(AND(W6="OK",OR(AG10&gt;24,AG11&gt;0,AG12&gt;24)),"OK+","")</f>
        <v/>
      </c>
      <c r="W6" s="78" t="str">
        <f aca="false">IF(AND(AH10="OK",AH11="OK",AH12="OK"),"OK","")</f>
        <v>OK</v>
      </c>
      <c r="X6" s="55" t="str">
        <f aca="false">IF(OR(V6="OK+",W6="OK"),"","NO")</f>
        <v/>
      </c>
    </row>
    <row r="7" customFormat="false" ht="15" hidden="false" customHeight="false" outlineLevel="0" collapsed="false">
      <c r="E7" s="79"/>
      <c r="F7" s="79"/>
      <c r="G7" s="79"/>
      <c r="H7" s="79"/>
      <c r="I7" s="79"/>
      <c r="J7" s="79"/>
      <c r="K7" s="79"/>
      <c r="L7" s="79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79"/>
      <c r="P9" s="79"/>
    </row>
    <row r="10" customFormat="false" ht="15.75" hidden="false" customHeight="false" outlineLevel="0" collapsed="false">
      <c r="A10" s="67" t="s">
        <v>204</v>
      </c>
      <c r="B10" s="81"/>
      <c r="C10" s="81"/>
      <c r="D10" s="81" t="n">
        <v>1</v>
      </c>
      <c r="E10" s="81" t="n">
        <v>1</v>
      </c>
      <c r="F10" s="81" t="n">
        <v>1</v>
      </c>
      <c r="G10" s="81" t="n">
        <v>1</v>
      </c>
      <c r="H10" s="81" t="n">
        <v>1</v>
      </c>
      <c r="I10" s="81"/>
      <c r="J10" s="81" t="n">
        <v>1</v>
      </c>
      <c r="K10" s="81" t="n">
        <v>1</v>
      </c>
      <c r="L10" s="81" t="n">
        <v>1</v>
      </c>
      <c r="M10" s="81" t="n">
        <v>1</v>
      </c>
      <c r="N10" s="81" t="n">
        <v>1</v>
      </c>
      <c r="O10" s="81" t="n">
        <v>1</v>
      </c>
      <c r="P10" s="81"/>
      <c r="Q10" s="81" t="n">
        <v>1</v>
      </c>
      <c r="R10" s="81" t="n">
        <v>1</v>
      </c>
      <c r="S10" s="81" t="n">
        <v>1</v>
      </c>
      <c r="T10" s="81" t="n">
        <v>1</v>
      </c>
      <c r="U10" s="81" t="n">
        <v>1</v>
      </c>
      <c r="V10" s="81" t="n">
        <v>1</v>
      </c>
      <c r="W10" s="81"/>
      <c r="X10" s="81" t="n">
        <v>1</v>
      </c>
      <c r="Y10" s="81" t="n">
        <v>1</v>
      </c>
      <c r="Z10" s="81" t="n">
        <v>1</v>
      </c>
      <c r="AA10" s="81" t="n">
        <v>1</v>
      </c>
      <c r="AB10" s="81" t="n">
        <v>1</v>
      </c>
      <c r="AC10" s="81" t="n">
        <v>1</v>
      </c>
      <c r="AD10" s="81"/>
      <c r="AE10" s="81" t="n">
        <v>1</v>
      </c>
      <c r="AF10" s="81"/>
      <c r="AG10" s="70" t="n">
        <f aca="false">SUM(B10:AF10)</f>
        <v>24</v>
      </c>
      <c r="AH10" s="71" t="str">
        <f aca="false">IF(AG10&gt;=24,"OK","NO")</f>
        <v>OK</v>
      </c>
    </row>
    <row r="11" customFormat="false" ht="15.75" hidden="false" customHeight="false" outlineLevel="0" collapsed="false">
      <c r="A11" s="67" t="s">
        <v>205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0"/>
      <c r="X11" s="81"/>
      <c r="Y11" s="81"/>
      <c r="Z11" s="81"/>
      <c r="AA11" s="81"/>
      <c r="AB11" s="81"/>
      <c r="AC11" s="81"/>
      <c r="AD11" s="81"/>
      <c r="AE11" s="81"/>
      <c r="AF11" s="82"/>
      <c r="AG11" s="70" t="n">
        <f aca="false">SUM(B11:AF11)</f>
        <v>0</v>
      </c>
      <c r="AH11" s="73" t="str">
        <f aca="false">IF(AG11&gt;=0,"OK","NO")</f>
        <v>OK</v>
      </c>
      <c r="AJ11" s="117" t="s">
        <v>206</v>
      </c>
    </row>
    <row r="12" customFormat="false" ht="15.75" hidden="false" customHeight="false" outlineLevel="0" collapsed="false">
      <c r="A12" s="67" t="s">
        <v>207</v>
      </c>
      <c r="B12" s="81"/>
      <c r="C12" s="81"/>
      <c r="D12" s="81" t="n">
        <v>1</v>
      </c>
      <c r="E12" s="81" t="n">
        <v>1</v>
      </c>
      <c r="F12" s="81" t="n">
        <v>1</v>
      </c>
      <c r="G12" s="81" t="n">
        <v>1</v>
      </c>
      <c r="H12" s="81" t="n">
        <v>1</v>
      </c>
      <c r="I12" s="81"/>
      <c r="J12" s="81" t="n">
        <v>1</v>
      </c>
      <c r="K12" s="81" t="n">
        <v>1</v>
      </c>
      <c r="L12" s="81" t="n">
        <v>1</v>
      </c>
      <c r="M12" s="81" t="n">
        <v>1</v>
      </c>
      <c r="N12" s="81" t="n">
        <v>1</v>
      </c>
      <c r="O12" s="81" t="n">
        <v>1</v>
      </c>
      <c r="P12" s="81"/>
      <c r="Q12" s="81" t="n">
        <v>1</v>
      </c>
      <c r="R12" s="81" t="n">
        <v>1</v>
      </c>
      <c r="S12" s="81" t="n">
        <v>1</v>
      </c>
      <c r="T12" s="81" t="n">
        <v>1</v>
      </c>
      <c r="U12" s="81" t="n">
        <v>1</v>
      </c>
      <c r="V12" s="81" t="n">
        <v>1</v>
      </c>
      <c r="W12" s="81"/>
      <c r="X12" s="81" t="n">
        <v>1</v>
      </c>
      <c r="Y12" s="81" t="n">
        <v>1</v>
      </c>
      <c r="Z12" s="81" t="n">
        <v>1</v>
      </c>
      <c r="AA12" s="81" t="n">
        <v>1</v>
      </c>
      <c r="AB12" s="81" t="n">
        <v>1</v>
      </c>
      <c r="AC12" s="81" t="n">
        <v>1</v>
      </c>
      <c r="AD12" s="81"/>
      <c r="AE12" s="81" t="n">
        <v>1</v>
      </c>
      <c r="AF12" s="81"/>
      <c r="AG12" s="70" t="n">
        <f aca="false">SUM(B12:AF12)</f>
        <v>24</v>
      </c>
      <c r="AH12" s="75" t="str">
        <f aca="false">IF(AG12&gt;=24,"OK","NO")</f>
        <v>OK</v>
      </c>
    </row>
    <row r="13" customFormat="false" ht="15.75" hidden="false" customHeight="false" outlineLevel="0" collapsed="false">
      <c r="A13" s="76"/>
      <c r="C13" s="83"/>
    </row>
    <row r="14" customFormat="false" ht="15.75" hidden="false" customHeight="false" outlineLevel="0" collapsed="false">
      <c r="K14" s="57" t="s">
        <v>208</v>
      </c>
      <c r="L14" s="57"/>
      <c r="M14" s="57"/>
      <c r="N14" s="57"/>
      <c r="O14" s="57"/>
      <c r="P14" s="57"/>
      <c r="Q14" s="57"/>
      <c r="R14" s="57"/>
      <c r="S14" s="57"/>
      <c r="T14" s="57"/>
      <c r="V14" s="58" t="str">
        <f aca="false">IF(AND(W14="OK",OR(AG18&gt;8,AG19&gt;8,AG20&gt;8,AG21&gt;8,AG22&gt;8,AG23&gt;8)),"OK+","")</f>
        <v/>
      </c>
      <c r="W14" s="59" t="str">
        <f aca="false">IF(AND(AH18="OK",AH19="OK",AH20="OK",AH21="OK",AH22="OK",AH23="OK"),"OK","")</f>
        <v/>
      </c>
      <c r="X14" s="55" t="str">
        <f aca="false">IF(OR(V14="OK+",W14="OK"),"","NO")</f>
        <v>NO</v>
      </c>
    </row>
    <row r="15" customFormat="false" ht="15" hidden="false" customHeight="false" outlineLevel="0" collapsed="false">
      <c r="E15" s="30"/>
      <c r="F15" s="30"/>
      <c r="G15" s="30"/>
      <c r="H15" s="30"/>
      <c r="I15" s="30"/>
      <c r="J15" s="30"/>
      <c r="K15" s="30"/>
      <c r="L15" s="30"/>
      <c r="M15" s="3"/>
      <c r="N15" s="3"/>
    </row>
    <row r="16" customFormat="false" ht="15" hidden="false" customHeight="false" outlineLevel="0" collapsed="false">
      <c r="A16" s="60" t="s">
        <v>53</v>
      </c>
      <c r="B16" s="61" t="n">
        <v>1</v>
      </c>
      <c r="C16" s="61" t="n">
        <v>2</v>
      </c>
      <c r="D16" s="61" t="n">
        <v>3</v>
      </c>
      <c r="E16" s="61" t="n">
        <v>4</v>
      </c>
      <c r="F16" s="61" t="n">
        <v>5</v>
      </c>
      <c r="G16" s="61" t="n">
        <v>6</v>
      </c>
      <c r="H16" s="61" t="n">
        <v>7</v>
      </c>
      <c r="I16" s="61" t="n">
        <v>8</v>
      </c>
      <c r="J16" s="61" t="n">
        <v>9</v>
      </c>
      <c r="K16" s="61" t="n">
        <v>10</v>
      </c>
      <c r="L16" s="61" t="n">
        <v>11</v>
      </c>
      <c r="M16" s="61" t="n">
        <v>12</v>
      </c>
      <c r="N16" s="61" t="n">
        <v>13</v>
      </c>
      <c r="O16" s="61" t="n">
        <v>14</v>
      </c>
      <c r="P16" s="61" t="n">
        <v>15</v>
      </c>
      <c r="Q16" s="61" t="n">
        <v>16</v>
      </c>
      <c r="R16" s="61" t="n">
        <v>17</v>
      </c>
      <c r="S16" s="61" t="n">
        <v>18</v>
      </c>
      <c r="T16" s="61" t="n">
        <v>19</v>
      </c>
      <c r="U16" s="61" t="n">
        <v>20</v>
      </c>
      <c r="V16" s="61" t="n">
        <v>21</v>
      </c>
      <c r="W16" s="61" t="n">
        <v>22</v>
      </c>
      <c r="X16" s="61" t="n">
        <v>23</v>
      </c>
      <c r="Y16" s="61" t="n">
        <v>24</v>
      </c>
      <c r="Z16" s="61" t="n">
        <v>25</v>
      </c>
      <c r="AA16" s="61" t="n">
        <v>26</v>
      </c>
      <c r="AB16" s="61" t="n">
        <v>27</v>
      </c>
      <c r="AC16" s="61" t="n">
        <v>28</v>
      </c>
      <c r="AD16" s="61" t="n">
        <v>29</v>
      </c>
      <c r="AE16" s="61" t="n">
        <v>30</v>
      </c>
      <c r="AF16" s="61" t="n">
        <v>31</v>
      </c>
    </row>
    <row r="17" customFormat="false" ht="15.75" hidden="false" customHeight="false" outlineLevel="0" collapsed="false">
      <c r="B17" s="90"/>
      <c r="E17" s="9"/>
      <c r="O17" s="30"/>
      <c r="P17" s="30"/>
    </row>
    <row r="18" customFormat="false" ht="15.75" hidden="false" customHeight="false" outlineLevel="0" collapsed="false">
      <c r="A18" s="67" t="s">
        <v>204</v>
      </c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 t="n">
        <v>1</v>
      </c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5"/>
      <c r="AG18" s="86" t="n">
        <f aca="false">SUM(B18:AF18)</f>
        <v>1</v>
      </c>
      <c r="AH18" s="71" t="str">
        <f aca="false">IF(AG18&gt;=8,"OK","NO")</f>
        <v>NO</v>
      </c>
    </row>
    <row r="19" customFormat="false" ht="15.75" hidden="false" customHeight="false" outlineLevel="0" collapsed="false">
      <c r="A19" s="67" t="s">
        <v>209</v>
      </c>
      <c r="B19" s="84"/>
      <c r="C19" s="84"/>
      <c r="D19" s="84"/>
      <c r="E19" s="84"/>
      <c r="F19" s="84"/>
      <c r="G19" s="84" t="n">
        <v>1</v>
      </c>
      <c r="H19" s="84"/>
      <c r="I19" s="84"/>
      <c r="J19" s="84"/>
      <c r="K19" s="84"/>
      <c r="L19" s="84"/>
      <c r="M19" s="84"/>
      <c r="N19" s="84" t="n">
        <v>1</v>
      </c>
      <c r="O19" s="84"/>
      <c r="P19" s="84"/>
      <c r="Q19" s="84"/>
      <c r="R19" s="84"/>
      <c r="S19" s="84"/>
      <c r="T19" s="84"/>
      <c r="U19" s="84" t="n">
        <v>1</v>
      </c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5"/>
      <c r="AG19" s="88" t="n">
        <f aca="false">SUM(B19:AF19)</f>
        <v>3</v>
      </c>
      <c r="AH19" s="71" t="str">
        <f aca="false">IF(AG19&gt;=8,"OK","NO")</f>
        <v>NO</v>
      </c>
      <c r="AJ19" s="0" t="s">
        <v>210</v>
      </c>
    </row>
    <row r="20" customFormat="false" ht="15.75" hidden="false" customHeight="false" outlineLevel="0" collapsed="false">
      <c r="A20" s="67" t="s">
        <v>211</v>
      </c>
      <c r="B20" s="84"/>
      <c r="C20" s="84"/>
      <c r="D20" s="84"/>
      <c r="E20" s="84"/>
      <c r="F20" s="84" t="n">
        <v>1</v>
      </c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5"/>
      <c r="AG20" s="88" t="n">
        <f aca="false">SUM(B20:AF20)</f>
        <v>1</v>
      </c>
      <c r="AH20" s="71" t="str">
        <f aca="false">IF(AG20&gt;=8,"OK","NO")</f>
        <v>NO</v>
      </c>
      <c r="AJ20" s="0" t="s">
        <v>210</v>
      </c>
    </row>
    <row r="21" customFormat="false" ht="15.75" hidden="false" customHeight="false" outlineLevel="0" collapsed="false">
      <c r="A21" s="67" t="s">
        <v>207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 t="n">
        <v>1</v>
      </c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5"/>
      <c r="AG21" s="88" t="n">
        <f aca="false">SUM(B21:AF21)</f>
        <v>1</v>
      </c>
      <c r="AH21" s="71" t="str">
        <f aca="false">IF(AG21&gt;=8,"OK","NO")</f>
        <v>NO</v>
      </c>
      <c r="AJ21" s="0" t="s">
        <v>210</v>
      </c>
    </row>
    <row r="22" customFormat="false" ht="15.75" hidden="false" customHeight="false" outlineLevel="0" collapsed="false">
      <c r="A22" s="67" t="s">
        <v>212</v>
      </c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5"/>
      <c r="AG22" s="88" t="n">
        <f aca="false">SUM(B22:AF22)</f>
        <v>0</v>
      </c>
      <c r="AH22" s="71" t="str">
        <f aca="false">IF(AG22&gt;=8,"OK","NO")</f>
        <v>NO</v>
      </c>
    </row>
    <row r="23" customFormat="false" ht="15.75" hidden="false" customHeight="false" outlineLevel="0" collapsed="false">
      <c r="A23" s="67" t="s">
        <v>213</v>
      </c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5"/>
      <c r="AG23" s="45" t="n">
        <f aca="false">SUM(B23:AF23)</f>
        <v>0</v>
      </c>
      <c r="AH23" s="71" t="str">
        <f aca="false">IF(AG23&gt;=8,"OK","NO")</f>
        <v>NO</v>
      </c>
    </row>
    <row r="24" customFormat="false" ht="15.75" hidden="false" customHeight="false" outlineLevel="0" collapsed="false">
      <c r="A24" s="76"/>
    </row>
    <row r="25" customFormat="false" ht="15.75" hidden="false" customHeight="false" outlineLevel="0" collapsed="false">
      <c r="A25" s="76"/>
      <c r="K25" s="57" t="s">
        <v>94</v>
      </c>
      <c r="L25" s="57"/>
      <c r="M25" s="57"/>
      <c r="N25" s="57"/>
      <c r="O25" s="57"/>
      <c r="P25" s="57"/>
      <c r="Q25" s="57"/>
      <c r="R25" s="57"/>
      <c r="S25" s="57"/>
      <c r="T25" s="57"/>
      <c r="V25" s="58" t="str">
        <f aca="false">IF(AND(W25="OK",OR(AG29&gt;$AI$27,AG30&gt;$AI$27,AG31&gt;$AI$27,AG32&gt;$AI$27,AG33&gt;$AI$27,AG34&gt;$AI$27)),"OK+","")</f>
        <v/>
      </c>
      <c r="W25" s="59" t="str">
        <f aca="false">IF(AND(AH29="OK",AH30="OK",AH31="OK",AH32="OK",AH33="OK",AH34="OK"),"OK","")</f>
        <v/>
      </c>
      <c r="X25" s="55" t="str">
        <f aca="false">IF(OR(V25="OK+",W25="OK"),"","NO")</f>
        <v>NO</v>
      </c>
    </row>
    <row r="26" customFormat="false" ht="15" hidden="false" customHeight="false" outlineLevel="0" collapsed="false">
      <c r="E26" s="30"/>
      <c r="F26" s="30"/>
      <c r="G26" s="30"/>
      <c r="H26" s="30"/>
      <c r="I26" s="30"/>
      <c r="J26" s="30"/>
      <c r="K26" s="30"/>
      <c r="L26" s="30"/>
      <c r="M26" s="3"/>
      <c r="N26" s="3"/>
      <c r="AG26" s="30" t="s">
        <v>52</v>
      </c>
    </row>
    <row r="27" customFormat="false" ht="15" hidden="false" customHeight="false" outlineLevel="0" collapsed="false">
      <c r="A27" s="60" t="s">
        <v>53</v>
      </c>
      <c r="B27" s="118" t="n">
        <v>1</v>
      </c>
      <c r="C27" s="61" t="n">
        <v>2</v>
      </c>
      <c r="D27" s="61" t="n">
        <v>3</v>
      </c>
      <c r="E27" s="61" t="n">
        <v>4</v>
      </c>
      <c r="F27" s="61" t="n">
        <v>5</v>
      </c>
      <c r="G27" s="61" t="n">
        <v>6</v>
      </c>
      <c r="H27" s="61" t="n">
        <v>7</v>
      </c>
      <c r="I27" s="61" t="n">
        <v>8</v>
      </c>
      <c r="J27" s="61" t="n">
        <v>9</v>
      </c>
      <c r="K27" s="61" t="n">
        <v>10</v>
      </c>
      <c r="L27" s="61" t="n">
        <v>11</v>
      </c>
      <c r="M27" s="61" t="n">
        <v>12</v>
      </c>
      <c r="N27" s="61" t="n">
        <v>13</v>
      </c>
      <c r="O27" s="61" t="n">
        <v>14</v>
      </c>
      <c r="P27" s="61" t="n">
        <v>15</v>
      </c>
      <c r="Q27" s="61" t="n">
        <v>16</v>
      </c>
      <c r="R27" s="61" t="n">
        <v>17</v>
      </c>
      <c r="S27" s="61" t="n">
        <v>18</v>
      </c>
      <c r="T27" s="61" t="n">
        <v>19</v>
      </c>
      <c r="U27" s="61" t="n">
        <v>20</v>
      </c>
      <c r="V27" s="61" t="n">
        <v>21</v>
      </c>
      <c r="W27" s="61" t="n">
        <v>22</v>
      </c>
      <c r="X27" s="61" t="n">
        <v>23</v>
      </c>
      <c r="Y27" s="61" t="n">
        <v>24</v>
      </c>
      <c r="Z27" s="61" t="n">
        <v>25</v>
      </c>
      <c r="AA27" s="61" t="n">
        <v>26</v>
      </c>
      <c r="AB27" s="61" t="n">
        <v>27</v>
      </c>
      <c r="AC27" s="61" t="n">
        <v>28</v>
      </c>
      <c r="AD27" s="61" t="n">
        <v>29</v>
      </c>
      <c r="AE27" s="61" t="n">
        <v>30</v>
      </c>
      <c r="AF27" s="61" t="n">
        <v>31</v>
      </c>
      <c r="AG27" s="12"/>
      <c r="AH27" s="12"/>
      <c r="AI27" s="96" t="n">
        <f aca="false">'QUADRO GENERALE'!L13*3</f>
        <v>87</v>
      </c>
    </row>
    <row r="28" customFormat="false" ht="15.75" hidden="false" customHeight="false" outlineLevel="0" collapsed="false">
      <c r="B28" s="90"/>
      <c r="E28" s="9"/>
      <c r="O28" s="30"/>
      <c r="P28" s="30"/>
    </row>
    <row r="29" customFormat="false" ht="15.75" hidden="false" customHeight="false" outlineLevel="0" collapsed="false">
      <c r="A29" s="67" t="s">
        <v>204</v>
      </c>
      <c r="B29" s="97" t="n">
        <v>2</v>
      </c>
      <c r="C29" s="98" t="n">
        <v>1</v>
      </c>
      <c r="D29" s="98" t="n">
        <v>2</v>
      </c>
      <c r="E29" s="98" t="n">
        <v>2</v>
      </c>
      <c r="F29" s="98" t="n">
        <v>3</v>
      </c>
      <c r="G29" s="98" t="n">
        <v>2</v>
      </c>
      <c r="H29" s="98" t="n">
        <v>2</v>
      </c>
      <c r="I29" s="99" t="n">
        <v>2</v>
      </c>
      <c r="J29" s="99" t="n">
        <v>2</v>
      </c>
      <c r="K29" s="99" t="n">
        <v>2</v>
      </c>
      <c r="L29" s="99" t="n">
        <v>3</v>
      </c>
      <c r="M29" s="99" t="n">
        <v>3</v>
      </c>
      <c r="N29" s="99" t="n">
        <v>3</v>
      </c>
      <c r="O29" s="99" t="n">
        <v>3</v>
      </c>
      <c r="P29" s="99" t="n">
        <v>3</v>
      </c>
      <c r="Q29" s="99" t="n">
        <v>3</v>
      </c>
      <c r="R29" s="99" t="n">
        <v>3</v>
      </c>
      <c r="S29" s="99" t="n">
        <v>3</v>
      </c>
      <c r="T29" s="99" t="n">
        <v>3</v>
      </c>
      <c r="U29" s="99" t="n">
        <v>3</v>
      </c>
      <c r="V29" s="99" t="n">
        <v>3</v>
      </c>
      <c r="W29" s="99" t="n">
        <v>3</v>
      </c>
      <c r="X29" s="99" t="n">
        <v>3</v>
      </c>
      <c r="Y29" s="99" t="n">
        <v>3</v>
      </c>
      <c r="Z29" s="99" t="n">
        <v>3</v>
      </c>
      <c r="AA29" s="99" t="n">
        <v>3</v>
      </c>
      <c r="AB29" s="99" t="n">
        <v>3</v>
      </c>
      <c r="AC29" s="99" t="n">
        <v>3</v>
      </c>
      <c r="AD29" s="99" t="n">
        <v>3</v>
      </c>
      <c r="AE29" s="99" t="n">
        <v>3</v>
      </c>
      <c r="AF29" s="99"/>
      <c r="AG29" s="70" t="n">
        <f aca="false">SUM(B29:AF29)</f>
        <v>80</v>
      </c>
      <c r="AH29" s="71" t="str">
        <f aca="false">IF(AG29&gt;=$AI$27,"OK","NO")</f>
        <v>NO</v>
      </c>
    </row>
    <row r="30" customFormat="false" ht="15.75" hidden="false" customHeight="false" outlineLevel="0" collapsed="false">
      <c r="A30" s="67" t="s">
        <v>209</v>
      </c>
      <c r="B30" s="97" t="n">
        <v>2</v>
      </c>
      <c r="C30" s="98" t="n">
        <v>1</v>
      </c>
      <c r="D30" s="98" t="n">
        <v>2</v>
      </c>
      <c r="E30" s="98" t="n">
        <v>2</v>
      </c>
      <c r="F30" s="98" t="n">
        <v>3</v>
      </c>
      <c r="G30" s="98" t="n">
        <v>2</v>
      </c>
      <c r="H30" s="98" t="n">
        <v>2</v>
      </c>
      <c r="I30" s="99" t="n">
        <v>2</v>
      </c>
      <c r="J30" s="99" t="n">
        <v>2</v>
      </c>
      <c r="K30" s="99" t="n">
        <v>2</v>
      </c>
      <c r="L30" s="99" t="n">
        <v>3</v>
      </c>
      <c r="M30" s="99" t="n">
        <v>3</v>
      </c>
      <c r="N30" s="99" t="n">
        <v>3</v>
      </c>
      <c r="O30" s="99" t="n">
        <v>3</v>
      </c>
      <c r="P30" s="99" t="n">
        <v>3</v>
      </c>
      <c r="Q30" s="99" t="n">
        <v>3</v>
      </c>
      <c r="R30" s="99" t="n">
        <v>3</v>
      </c>
      <c r="S30" s="99" t="n">
        <v>3</v>
      </c>
      <c r="T30" s="99" t="n">
        <v>3</v>
      </c>
      <c r="U30" s="99" t="n">
        <v>3</v>
      </c>
      <c r="V30" s="99" t="n">
        <v>3</v>
      </c>
      <c r="W30" s="99" t="n">
        <v>3</v>
      </c>
      <c r="X30" s="99" t="n">
        <v>3</v>
      </c>
      <c r="Y30" s="99" t="n">
        <v>3</v>
      </c>
      <c r="Z30" s="99" t="n">
        <v>3</v>
      </c>
      <c r="AA30" s="99" t="n">
        <v>3</v>
      </c>
      <c r="AB30" s="99" t="n">
        <v>3</v>
      </c>
      <c r="AC30" s="99" t="n">
        <v>3</v>
      </c>
      <c r="AD30" s="99" t="n">
        <v>3</v>
      </c>
      <c r="AE30" s="99" t="n">
        <v>3</v>
      </c>
      <c r="AF30" s="99"/>
      <c r="AG30" s="70" t="n">
        <f aca="false">SUM(B30:AF30)</f>
        <v>80</v>
      </c>
      <c r="AH30" s="71" t="str">
        <f aca="false">IF(AG30&gt;=$AI$27,"OK","NO")</f>
        <v>NO</v>
      </c>
    </row>
    <row r="31" customFormat="false" ht="15.75" hidden="false" customHeight="false" outlineLevel="0" collapsed="false">
      <c r="A31" s="67" t="s">
        <v>211</v>
      </c>
      <c r="B31" s="97" t="n">
        <v>2</v>
      </c>
      <c r="C31" s="98" t="n">
        <v>1</v>
      </c>
      <c r="D31" s="98" t="n">
        <v>2</v>
      </c>
      <c r="E31" s="98" t="n">
        <v>2</v>
      </c>
      <c r="F31" s="98" t="n">
        <v>3</v>
      </c>
      <c r="G31" s="98" t="n">
        <v>2</v>
      </c>
      <c r="H31" s="98" t="n">
        <v>2</v>
      </c>
      <c r="I31" s="99" t="n">
        <v>2</v>
      </c>
      <c r="J31" s="99" t="n">
        <v>2</v>
      </c>
      <c r="K31" s="99" t="n">
        <v>2</v>
      </c>
      <c r="L31" s="99" t="n">
        <v>3</v>
      </c>
      <c r="M31" s="99" t="n">
        <v>3</v>
      </c>
      <c r="N31" s="99" t="n">
        <v>3</v>
      </c>
      <c r="O31" s="99" t="n">
        <v>3</v>
      </c>
      <c r="P31" s="99" t="n">
        <v>3</v>
      </c>
      <c r="Q31" s="99" t="n">
        <v>3</v>
      </c>
      <c r="R31" s="99" t="n">
        <v>3</v>
      </c>
      <c r="S31" s="99" t="n">
        <v>3</v>
      </c>
      <c r="T31" s="99" t="n">
        <v>3</v>
      </c>
      <c r="U31" s="99" t="n">
        <v>3</v>
      </c>
      <c r="V31" s="99" t="n">
        <v>3</v>
      </c>
      <c r="W31" s="99" t="n">
        <v>3</v>
      </c>
      <c r="X31" s="99" t="n">
        <v>3</v>
      </c>
      <c r="Y31" s="99" t="n">
        <v>3</v>
      </c>
      <c r="Z31" s="99" t="n">
        <v>3</v>
      </c>
      <c r="AA31" s="99" t="n">
        <v>3</v>
      </c>
      <c r="AB31" s="99" t="n">
        <v>3</v>
      </c>
      <c r="AC31" s="99" t="n">
        <v>3</v>
      </c>
      <c r="AD31" s="99" t="n">
        <v>3</v>
      </c>
      <c r="AE31" s="99" t="n">
        <v>3</v>
      </c>
      <c r="AF31" s="99"/>
      <c r="AG31" s="70" t="n">
        <f aca="false">SUM(B31:AF31)</f>
        <v>80</v>
      </c>
      <c r="AH31" s="71" t="str">
        <f aca="false">IF(AG31&gt;=$AI$27,"OK","NO")</f>
        <v>NO</v>
      </c>
    </row>
    <row r="32" customFormat="false" ht="15.75" hidden="false" customHeight="false" outlineLevel="0" collapsed="false">
      <c r="A32" s="67" t="s">
        <v>207</v>
      </c>
      <c r="B32" s="97" t="n">
        <v>2</v>
      </c>
      <c r="C32" s="98" t="n">
        <v>1</v>
      </c>
      <c r="D32" s="98" t="n">
        <v>2</v>
      </c>
      <c r="E32" s="98" t="n">
        <v>2</v>
      </c>
      <c r="F32" s="98" t="n">
        <v>3</v>
      </c>
      <c r="G32" s="98" t="n">
        <v>2</v>
      </c>
      <c r="H32" s="98" t="n">
        <v>2</v>
      </c>
      <c r="I32" s="99" t="n">
        <v>2</v>
      </c>
      <c r="J32" s="99" t="n">
        <v>2</v>
      </c>
      <c r="K32" s="99" t="n">
        <v>2</v>
      </c>
      <c r="L32" s="99" t="n">
        <v>3</v>
      </c>
      <c r="M32" s="99" t="n">
        <v>3</v>
      </c>
      <c r="N32" s="99" t="n">
        <v>3</v>
      </c>
      <c r="O32" s="99" t="n">
        <v>3</v>
      </c>
      <c r="P32" s="99" t="n">
        <v>3</v>
      </c>
      <c r="Q32" s="99" t="n">
        <v>3</v>
      </c>
      <c r="R32" s="99" t="n">
        <v>3</v>
      </c>
      <c r="S32" s="99" t="n">
        <v>3</v>
      </c>
      <c r="T32" s="99" t="n">
        <v>3</v>
      </c>
      <c r="U32" s="99" t="n">
        <v>3</v>
      </c>
      <c r="V32" s="99" t="n">
        <v>3</v>
      </c>
      <c r="W32" s="99" t="n">
        <v>3</v>
      </c>
      <c r="X32" s="99" t="n">
        <v>3</v>
      </c>
      <c r="Y32" s="99" t="n">
        <v>3</v>
      </c>
      <c r="Z32" s="99" t="n">
        <v>3</v>
      </c>
      <c r="AA32" s="99" t="n">
        <v>3</v>
      </c>
      <c r="AB32" s="99" t="n">
        <v>3</v>
      </c>
      <c r="AC32" s="99" t="n">
        <v>3</v>
      </c>
      <c r="AD32" s="99" t="n">
        <v>3</v>
      </c>
      <c r="AE32" s="99" t="n">
        <v>3</v>
      </c>
      <c r="AF32" s="99"/>
      <c r="AG32" s="70" t="n">
        <f aca="false">SUM(B32:AF32)</f>
        <v>80</v>
      </c>
      <c r="AH32" s="71" t="str">
        <f aca="false">IF(AG32&gt;=$AI$27,"OK","NO")</f>
        <v>NO</v>
      </c>
    </row>
    <row r="33" customFormat="false" ht="15.75" hidden="false" customHeight="false" outlineLevel="0" collapsed="false">
      <c r="A33" s="67" t="s">
        <v>214</v>
      </c>
      <c r="B33" s="97" t="n">
        <v>2</v>
      </c>
      <c r="C33" s="98" t="n">
        <v>1</v>
      </c>
      <c r="D33" s="98" t="n">
        <v>2</v>
      </c>
      <c r="E33" s="98" t="n">
        <v>2</v>
      </c>
      <c r="F33" s="98" t="n">
        <v>3</v>
      </c>
      <c r="G33" s="98" t="n">
        <v>2</v>
      </c>
      <c r="H33" s="98" t="n">
        <v>2</v>
      </c>
      <c r="I33" s="99" t="n">
        <v>2</v>
      </c>
      <c r="J33" s="99" t="n">
        <v>2</v>
      </c>
      <c r="K33" s="99" t="n">
        <v>2</v>
      </c>
      <c r="L33" s="99" t="n">
        <v>3</v>
      </c>
      <c r="M33" s="99" t="n">
        <v>3</v>
      </c>
      <c r="N33" s="99" t="n">
        <v>3</v>
      </c>
      <c r="O33" s="99" t="n">
        <v>3</v>
      </c>
      <c r="P33" s="99" t="n">
        <v>3</v>
      </c>
      <c r="Q33" s="99" t="n">
        <v>3</v>
      </c>
      <c r="R33" s="99" t="n">
        <v>3</v>
      </c>
      <c r="S33" s="99" t="n">
        <v>3</v>
      </c>
      <c r="T33" s="99" t="n">
        <v>3</v>
      </c>
      <c r="U33" s="99" t="n">
        <v>3</v>
      </c>
      <c r="V33" s="99" t="n">
        <v>3</v>
      </c>
      <c r="W33" s="99" t="n">
        <v>3</v>
      </c>
      <c r="X33" s="99" t="n">
        <v>3</v>
      </c>
      <c r="Y33" s="99" t="n">
        <v>3</v>
      </c>
      <c r="Z33" s="99" t="n">
        <v>3</v>
      </c>
      <c r="AA33" s="99" t="n">
        <v>3</v>
      </c>
      <c r="AB33" s="99" t="n">
        <v>3</v>
      </c>
      <c r="AC33" s="99" t="n">
        <v>3</v>
      </c>
      <c r="AD33" s="99" t="n">
        <v>3</v>
      </c>
      <c r="AE33" s="99" t="n">
        <v>3</v>
      </c>
      <c r="AF33" s="99"/>
      <c r="AG33" s="70" t="n">
        <f aca="false">SUM(B33:AF33)</f>
        <v>80</v>
      </c>
      <c r="AH33" s="71" t="str">
        <f aca="false">IF(AG33&gt;=$AI$27,"OK","NO")</f>
        <v>NO</v>
      </c>
    </row>
    <row r="34" customFormat="false" ht="15" hidden="false" customHeight="false" outlineLevel="0" collapsed="false">
      <c r="A34" s="67" t="s">
        <v>215</v>
      </c>
      <c r="B34" s="97" t="n">
        <v>2</v>
      </c>
      <c r="C34" s="98" t="n">
        <v>1</v>
      </c>
      <c r="D34" s="98" t="n">
        <v>2</v>
      </c>
      <c r="E34" s="98" t="n">
        <v>2</v>
      </c>
      <c r="F34" s="98" t="n">
        <v>3</v>
      </c>
      <c r="G34" s="98" t="n">
        <v>2</v>
      </c>
      <c r="H34" s="98" t="n">
        <v>2</v>
      </c>
      <c r="I34" s="99" t="n">
        <v>2</v>
      </c>
      <c r="J34" s="99" t="n">
        <v>2</v>
      </c>
      <c r="K34" s="99" t="n">
        <v>2</v>
      </c>
      <c r="L34" s="99" t="n">
        <v>3</v>
      </c>
      <c r="M34" s="99" t="n">
        <v>3</v>
      </c>
      <c r="N34" s="99" t="n">
        <v>3</v>
      </c>
      <c r="O34" s="99" t="n">
        <v>3</v>
      </c>
      <c r="P34" s="99" t="n">
        <v>3</v>
      </c>
      <c r="Q34" s="99" t="n">
        <v>3</v>
      </c>
      <c r="R34" s="99" t="n">
        <v>3</v>
      </c>
      <c r="S34" s="99" t="n">
        <v>3</v>
      </c>
      <c r="T34" s="99" t="n">
        <v>3</v>
      </c>
      <c r="U34" s="99" t="n">
        <v>3</v>
      </c>
      <c r="V34" s="99" t="n">
        <v>3</v>
      </c>
      <c r="W34" s="99" t="n">
        <v>3</v>
      </c>
      <c r="X34" s="99" t="n">
        <v>3</v>
      </c>
      <c r="Y34" s="99" t="n">
        <v>3</v>
      </c>
      <c r="Z34" s="99" t="n">
        <v>3</v>
      </c>
      <c r="AA34" s="99" t="n">
        <v>3</v>
      </c>
      <c r="AB34" s="99" t="n">
        <v>3</v>
      </c>
      <c r="AC34" s="99" t="n">
        <v>3</v>
      </c>
      <c r="AD34" s="99" t="n">
        <v>3</v>
      </c>
      <c r="AE34" s="99" t="n">
        <v>3</v>
      </c>
      <c r="AF34" s="99"/>
      <c r="AG34" s="70" t="n">
        <f aca="false">SUM(B34:AF34)</f>
        <v>80</v>
      </c>
      <c r="AH34" s="71" t="str">
        <f aca="false">IF(AG34&gt;=$AI$27,"OK","NO")</f>
        <v>NO</v>
      </c>
    </row>
    <row r="35" customFormat="false" ht="15.75" hidden="false" customHeight="false" outlineLevel="0" collapsed="false"/>
    <row r="36" customFormat="false" ht="15.75" hidden="false" customHeight="false" outlineLevel="0" collapsed="false">
      <c r="A36" s="76"/>
      <c r="K36" s="57" t="s">
        <v>216</v>
      </c>
      <c r="L36" s="57"/>
      <c r="M36" s="57"/>
      <c r="N36" s="57"/>
      <c r="O36" s="57"/>
      <c r="P36" s="57"/>
      <c r="Q36" s="57"/>
      <c r="R36" s="57"/>
      <c r="S36" s="57"/>
      <c r="T36" s="123"/>
      <c r="V36" s="58" t="str">
        <f aca="false">IF(AND(W36="OK",OR(AG40&gt;12)),"OK+","")</f>
        <v/>
      </c>
      <c r="W36" s="59" t="str">
        <f aca="false">IF(AND(AH40="OK"),"OK","")</f>
        <v/>
      </c>
      <c r="X36" s="55" t="str">
        <f aca="false">IF(OR(V36="OK+",W36="OK"),"","NO")</f>
        <v>NO</v>
      </c>
    </row>
    <row r="37" customFormat="false" ht="15" hidden="false" customHeight="false" outlineLevel="0" collapsed="false">
      <c r="E37" s="30"/>
      <c r="F37" s="30"/>
      <c r="G37" s="30"/>
      <c r="H37" s="30"/>
      <c r="I37" s="30"/>
      <c r="J37" s="30"/>
      <c r="K37" s="30"/>
      <c r="L37" s="30"/>
      <c r="M37" s="3"/>
      <c r="N37" s="3"/>
      <c r="AG37" s="30" t="s">
        <v>52</v>
      </c>
    </row>
    <row r="38" customFormat="false" ht="15" hidden="false" customHeight="false" outlineLevel="0" collapsed="false">
      <c r="A38" s="60" t="s">
        <v>53</v>
      </c>
      <c r="B38" s="61" t="n">
        <v>1</v>
      </c>
      <c r="C38" s="61" t="n">
        <v>2</v>
      </c>
      <c r="D38" s="61" t="n">
        <v>3</v>
      </c>
      <c r="E38" s="61" t="n">
        <v>4</v>
      </c>
      <c r="F38" s="61" t="n">
        <v>5</v>
      </c>
      <c r="G38" s="61" t="n">
        <v>6</v>
      </c>
      <c r="H38" s="61" t="n">
        <v>7</v>
      </c>
      <c r="I38" s="61" t="n">
        <v>8</v>
      </c>
      <c r="J38" s="61" t="n">
        <v>9</v>
      </c>
      <c r="K38" s="61" t="n">
        <v>10</v>
      </c>
      <c r="L38" s="61" t="n">
        <v>11</v>
      </c>
      <c r="M38" s="61" t="n">
        <v>12</v>
      </c>
      <c r="N38" s="61" t="n">
        <v>13</v>
      </c>
      <c r="O38" s="61" t="n">
        <v>14</v>
      </c>
      <c r="P38" s="61" t="n">
        <v>15</v>
      </c>
      <c r="Q38" s="61" t="n">
        <v>16</v>
      </c>
      <c r="R38" s="61" t="n">
        <v>17</v>
      </c>
      <c r="S38" s="61" t="n">
        <v>18</v>
      </c>
      <c r="T38" s="61" t="n">
        <v>19</v>
      </c>
      <c r="U38" s="61" t="n">
        <v>20</v>
      </c>
      <c r="V38" s="61" t="n">
        <v>21</v>
      </c>
      <c r="W38" s="61" t="n">
        <v>22</v>
      </c>
      <c r="X38" s="61" t="n">
        <v>23</v>
      </c>
      <c r="Y38" s="61" t="n">
        <v>24</v>
      </c>
      <c r="Z38" s="61" t="n">
        <v>25</v>
      </c>
      <c r="AA38" s="61" t="n">
        <v>26</v>
      </c>
      <c r="AB38" s="61" t="n">
        <v>27</v>
      </c>
      <c r="AC38" s="61" t="n">
        <v>28</v>
      </c>
      <c r="AD38" s="61" t="n">
        <v>29</v>
      </c>
      <c r="AE38" s="61" t="n">
        <v>30</v>
      </c>
      <c r="AF38" s="61" t="n">
        <v>31</v>
      </c>
      <c r="AG38" s="12"/>
      <c r="AH38" s="12"/>
    </row>
    <row r="39" customFormat="false" ht="15.75" hidden="false" customHeight="false" outlineLevel="0" collapsed="false">
      <c r="B39" s="90"/>
      <c r="E39" s="9"/>
      <c r="O39" s="30"/>
      <c r="P39" s="30"/>
    </row>
    <row r="40" customFormat="false" ht="15.75" hidden="false" customHeight="false" outlineLevel="0" collapsed="false">
      <c r="A40" s="67"/>
      <c r="B40" s="84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02"/>
      <c r="AG40" s="103" t="n">
        <f aca="false">SUM(B40:AF40)</f>
        <v>0</v>
      </c>
      <c r="AH40" s="104" t="str">
        <f aca="false">IF(AG40&gt;=12,"OK","NO")</f>
        <v>NO</v>
      </c>
    </row>
  </sheetData>
  <mergeCells count="10">
    <mergeCell ref="A1:AH1"/>
    <mergeCell ref="K4:T4"/>
    <mergeCell ref="I6:U6"/>
    <mergeCell ref="M7:N7"/>
    <mergeCell ref="K14:T14"/>
    <mergeCell ref="M15:N15"/>
    <mergeCell ref="K25:T25"/>
    <mergeCell ref="M26:N26"/>
    <mergeCell ref="K36:S36"/>
    <mergeCell ref="M37:N37"/>
  </mergeCells>
  <conditionalFormatting sqref="B29:AF34">
    <cfRule type="cellIs" priority="2" operator="equal" aboveAverage="0" equalAverage="0" bottom="0" percent="0" rank="0" text="" dxfId="2574">
      <formula>3</formula>
    </cfRule>
    <cfRule type="cellIs" priority="3" operator="equal" aboveAverage="0" equalAverage="0" bottom="0" percent="0" rank="0" text="" dxfId="2575">
      <formula>3</formula>
    </cfRule>
    <cfRule type="cellIs" priority="4" operator="equal" aboveAverage="0" equalAverage="0" bottom="0" percent="0" rank="0" text="" dxfId="2576">
      <formula>3</formula>
    </cfRule>
    <cfRule type="cellIs" priority="5" operator="equal" aboveAverage="0" equalAverage="0" bottom="0" percent="0" rank="0" text="" dxfId="2577">
      <formula>3</formula>
    </cfRule>
    <cfRule type="cellIs" priority="6" operator="equal" aboveAverage="0" equalAverage="0" bottom="0" percent="0" rank="0" text="" dxfId="2578">
      <formula>3</formula>
    </cfRule>
    <cfRule type="cellIs" priority="7" operator="equal" aboveAverage="0" equalAverage="0" bottom="0" percent="0" rank="0" text="" dxfId="2579">
      <formula>3</formula>
    </cfRule>
  </conditionalFormatting>
  <conditionalFormatting sqref="V2">
    <cfRule type="containsText" priority="8" operator="containsText" aboveAverage="0" equalAverage="0" bottom="0" percent="0" rank="0" text="OK+" dxfId="2580">
      <formula>NOT(ISERROR(SEARCH("OK+",V2)))</formula>
    </cfRule>
    <cfRule type="containsText" priority="9" operator="containsText" aboveAverage="0" equalAverage="0" bottom="0" percent="0" rank="0" text="OK" dxfId="2581">
      <formula>NOT(ISERROR(SEARCH("OK",V2)))</formula>
    </cfRule>
  </conditionalFormatting>
  <conditionalFormatting sqref="V2">
    <cfRule type="containsText" priority="10" operator="containsText" aboveAverage="0" equalAverage="0" bottom="0" percent="0" rank="0" text="OK+" dxfId="2582">
      <formula>NOT(ISERROR(SEARCH("OK+",V2)))</formula>
    </cfRule>
    <cfRule type="containsText" priority="11" operator="containsText" aboveAverage="0" equalAverage="0" bottom="0" percent="0" rank="0" text="OK" dxfId="2583">
      <formula>NOT(ISERROR(SEARCH("OK",V2)))</formula>
    </cfRule>
  </conditionalFormatting>
  <conditionalFormatting sqref="X2">
    <cfRule type="containsText" priority="12" operator="containsText" aboveAverage="0" equalAverage="0" bottom="0" percent="0" rank="0" text="NO" dxfId="2584">
      <formula>NOT(ISERROR(SEARCH("NO",X2)))</formula>
    </cfRule>
  </conditionalFormatting>
  <conditionalFormatting sqref="X2">
    <cfRule type="containsText" priority="13" operator="containsText" aboveAverage="0" equalAverage="0" bottom="0" percent="0" rank="0" text="NO" dxfId="2585">
      <formula>NOT(ISERROR(SEARCH("NO",X2)))</formula>
    </cfRule>
  </conditionalFormatting>
  <conditionalFormatting sqref="X2">
    <cfRule type="containsText" priority="14" operator="containsText" aboveAverage="0" equalAverage="0" bottom="0" percent="0" rank="0" text="NO" dxfId="2586">
      <formula>NOT(ISERROR(SEARCH("NO",X2)))</formula>
    </cfRule>
  </conditionalFormatting>
  <conditionalFormatting sqref="X2">
    <cfRule type="containsText" priority="15" operator="containsText" aboveAverage="0" equalAverage="0" bottom="0" percent="0" rank="0" text="NO" dxfId="2587">
      <formula>NOT(ISERROR(SEARCH("NO",X2)))</formula>
    </cfRule>
  </conditionalFormatting>
  <conditionalFormatting sqref="W2">
    <cfRule type="containsText" priority="16" operator="containsText" aboveAverage="0" equalAverage="0" bottom="0" percent="0" rank="0" text="OK" dxfId="2588">
      <formula>NOT(ISERROR(SEARCH("OK",W2)))</formula>
    </cfRule>
  </conditionalFormatting>
  <conditionalFormatting sqref="W2">
    <cfRule type="containsText" priority="17" operator="containsText" aboveAverage="0" equalAverage="0" bottom="0" percent="0" rank="0" text="OK" dxfId="2589">
      <formula>NOT(ISERROR(SEARCH("OK",W2)))</formula>
    </cfRule>
  </conditionalFormatting>
  <conditionalFormatting sqref="W2">
    <cfRule type="containsText" priority="18" operator="containsText" aboveAverage="0" equalAverage="0" bottom="0" percent="0" rank="0" text="OK" dxfId="2590">
      <formula>NOT(ISERROR(SEARCH("OK",W2)))</formula>
    </cfRule>
  </conditionalFormatting>
  <conditionalFormatting sqref="X2">
    <cfRule type="containsText" priority="19" operator="containsText" aboveAverage="0" equalAverage="0" bottom="0" percent="0" rank="0" text="NO" dxfId="2591">
      <formula>NOT(ISERROR(SEARCH("NO",X2)))</formula>
    </cfRule>
  </conditionalFormatting>
  <conditionalFormatting sqref="W2">
    <cfRule type="containsText" priority="20" operator="containsText" aboveAverage="0" equalAverage="0" bottom="0" percent="0" rank="0" text="OK" dxfId="2592">
      <formula>NOT(ISERROR(SEARCH("OK",W2)))</formula>
    </cfRule>
  </conditionalFormatting>
  <conditionalFormatting sqref="X2">
    <cfRule type="containsText" priority="21" operator="containsText" aboveAverage="0" equalAverage="0" bottom="0" percent="0" rank="0" text="NO" dxfId="2593">
      <formula>NOT(ISERROR(SEARCH("NO",X2)))</formula>
    </cfRule>
  </conditionalFormatting>
  <conditionalFormatting sqref="W2">
    <cfRule type="containsText" priority="22" operator="containsText" aboveAverage="0" equalAverage="0" bottom="0" percent="0" rank="0" text="OK" dxfId="2594">
      <formula>NOT(ISERROR(SEARCH("OK",W2)))</formula>
    </cfRule>
  </conditionalFormatting>
  <conditionalFormatting sqref="X2">
    <cfRule type="containsText" priority="23" operator="containsText" aboveAverage="0" equalAverage="0" bottom="0" percent="0" rank="0" text="NO" dxfId="2595">
      <formula>NOT(ISERROR(SEARCH("NO",X2)))</formula>
    </cfRule>
  </conditionalFormatting>
  <conditionalFormatting sqref="W2">
    <cfRule type="containsText" priority="24" operator="containsText" aboveAverage="0" equalAverage="0" bottom="0" percent="0" rank="0" text="OK" dxfId="2596">
      <formula>NOT(ISERROR(SEARCH("OK",W2)))</formula>
    </cfRule>
  </conditionalFormatting>
  <conditionalFormatting sqref="AG12">
    <cfRule type="cellIs" priority="25" operator="greaterThan" aboveAverage="0" equalAverage="0" bottom="0" percent="0" rank="0" text="" dxfId="2597">
      <formula>16</formula>
    </cfRule>
    <cfRule type="cellIs" priority="26" operator="lessThan" aboveAverage="0" equalAverage="0" bottom="0" percent="0" rank="0" text="" dxfId="2598">
      <formula>16</formula>
    </cfRule>
    <cfRule type="cellIs" priority="27" operator="equal" aboveAverage="0" equalAverage="0" bottom="0" percent="0" rank="0" text="" dxfId="2599">
      <formula>16</formula>
    </cfRule>
  </conditionalFormatting>
  <conditionalFormatting sqref="AG10">
    <cfRule type="cellIs" priority="28" operator="greaterThan" aboveAverage="0" equalAverage="0" bottom="0" percent="0" rank="0" text="" dxfId="2600">
      <formula>16</formula>
    </cfRule>
    <cfRule type="cellIs" priority="29" operator="lessThan" aboveAverage="0" equalAverage="0" bottom="0" percent="0" rank="0" text="" dxfId="2601">
      <formula>16</formula>
    </cfRule>
    <cfRule type="cellIs" priority="30" operator="equal" aboveAverage="0" equalAverage="0" bottom="0" percent="0" rank="0" text="" dxfId="2602">
      <formula>16</formula>
    </cfRule>
  </conditionalFormatting>
  <conditionalFormatting sqref="AG11">
    <cfRule type="cellIs" priority="31" operator="greaterThan" aboveAverage="0" equalAverage="0" bottom="0" percent="0" rank="0" text="" dxfId="2603">
      <formula>0</formula>
    </cfRule>
    <cfRule type="cellIs" priority="32" operator="equal" aboveAverage="0" equalAverage="0" bottom="0" percent="0" rank="0" text="" dxfId="2604">
      <formula>0</formula>
    </cfRule>
  </conditionalFormatting>
  <conditionalFormatting sqref="B18:AF23">
    <cfRule type="cellIs" priority="33" operator="greaterThan" aboveAverage="0" equalAverage="0" bottom="0" percent="0" rank="0" text="" dxfId="2605">
      <formula>1</formula>
    </cfRule>
    <cfRule type="cellIs" priority="34" operator="equal" aboveAverage="0" equalAverage="0" bottom="0" percent="0" rank="0" text="" dxfId="2606">
      <formula>1</formula>
    </cfRule>
    <cfRule type="cellIs" priority="35" operator="greaterThan" aboveAverage="0" equalAverage="0" bottom="0" percent="0" rank="0" text="" dxfId="2607">
      <formula>1</formula>
    </cfRule>
  </conditionalFormatting>
  <conditionalFormatting sqref="AG29:AG34">
    <cfRule type="cellIs" priority="36" operator="greaterThan" aboveAverage="0" equalAverage="0" bottom="0" percent="0" rank="0" text="" dxfId="2608">
      <formula>$AI$27</formula>
    </cfRule>
    <cfRule type="cellIs" priority="37" operator="lessThan" aboveAverage="0" equalAverage="0" bottom="0" percent="0" rank="0" text="" dxfId="2609">
      <formula>$AI$27</formula>
    </cfRule>
    <cfRule type="cellIs" priority="38" operator="equal" aboveAverage="0" equalAverage="0" bottom="0" percent="0" rank="0" text="" dxfId="2610">
      <formula>$AI$27</formula>
    </cfRule>
  </conditionalFormatting>
  <conditionalFormatting sqref="AG40">
    <cfRule type="cellIs" priority="39" operator="greaterThan" aboveAverage="0" equalAverage="0" bottom="0" percent="0" rank="0" text="" dxfId="2611">
      <formula>12</formula>
    </cfRule>
    <cfRule type="cellIs" priority="40" operator="lessThan" aboveAverage="0" equalAverage="0" bottom="0" percent="0" rank="0" text="" dxfId="2612">
      <formula>12</formula>
    </cfRule>
    <cfRule type="cellIs" priority="41" operator="equal" aboveAverage="0" equalAverage="0" bottom="0" percent="0" rank="0" text="" dxfId="2613">
      <formula>12</formula>
    </cfRule>
  </conditionalFormatting>
  <conditionalFormatting sqref="B40:AF40">
    <cfRule type="cellIs" priority="42" operator="greaterThan" aboveAverage="0" equalAverage="0" bottom="0" percent="0" rank="0" text="" dxfId="2614">
      <formula>1</formula>
    </cfRule>
    <cfRule type="cellIs" priority="43" operator="greaterThan" aboveAverage="0" equalAverage="0" bottom="0" percent="0" rank="0" text="" dxfId="2615">
      <formula>1</formula>
    </cfRule>
    <cfRule type="containsText" priority="44" operator="containsText" aboveAverage="0" equalAverage="0" bottom="0" percent="0" rank="0" text="1" dxfId="2616">
      <formula>NOT(ISERROR(SEARCH("1",B40)))</formula>
    </cfRule>
  </conditionalFormatting>
  <conditionalFormatting sqref="V36">
    <cfRule type="containsText" priority="45" operator="containsText" aboveAverage="0" equalAverage="0" bottom="0" percent="0" rank="0" text="OK+" dxfId="2617">
      <formula>NOT(ISERROR(SEARCH("OK+",V36)))</formula>
    </cfRule>
  </conditionalFormatting>
  <conditionalFormatting sqref="V36">
    <cfRule type="containsText" priority="46" operator="containsText" aboveAverage="0" equalAverage="0" bottom="0" percent="0" rank="0" text="OK+" dxfId="2618">
      <formula>NOT(ISERROR(SEARCH("OK+",V36)))</formula>
    </cfRule>
  </conditionalFormatting>
  <conditionalFormatting sqref="V36">
    <cfRule type="containsText" priority="47" operator="containsText" aboveAverage="0" equalAverage="0" bottom="0" percent="0" rank="0" text="OK+" dxfId="2619">
      <formula>NOT(ISERROR(SEARCH("OK+",V36)))</formula>
    </cfRule>
  </conditionalFormatting>
  <conditionalFormatting sqref="V36">
    <cfRule type="containsText" priority="48" operator="containsText" aboveAverage="0" equalAverage="0" bottom="0" percent="0" rank="0" text="OK+" dxfId="2620">
      <formula>NOT(ISERROR(SEARCH("OK+",V36)))</formula>
    </cfRule>
  </conditionalFormatting>
  <conditionalFormatting sqref="X36">
    <cfRule type="containsText" priority="49" operator="containsText" aboveAverage="0" equalAverage="0" bottom="0" percent="0" rank="0" text="NO" dxfId="2621">
      <formula>NOT(ISERROR(SEARCH("NO",X36)))</formula>
    </cfRule>
  </conditionalFormatting>
  <conditionalFormatting sqref="X36">
    <cfRule type="containsText" priority="50" operator="containsText" aboveAverage="0" equalAverage="0" bottom="0" percent="0" rank="0" text="NO" dxfId="2622">
      <formula>NOT(ISERROR(SEARCH("NO",X36)))</formula>
    </cfRule>
  </conditionalFormatting>
  <conditionalFormatting sqref="X36">
    <cfRule type="containsText" priority="51" operator="containsText" aboveAverage="0" equalAverage="0" bottom="0" percent="0" rank="0" text="NO" dxfId="2623">
      <formula>NOT(ISERROR(SEARCH("NO",X36)))</formula>
    </cfRule>
  </conditionalFormatting>
  <conditionalFormatting sqref="X36">
    <cfRule type="containsText" priority="52" operator="containsText" aboveAverage="0" equalAverage="0" bottom="0" percent="0" rank="0" text="NO" dxfId="2624">
      <formula>NOT(ISERROR(SEARCH("NO",X36)))</formula>
    </cfRule>
  </conditionalFormatting>
  <conditionalFormatting sqref="X36">
    <cfRule type="containsText" priority="53" operator="containsText" aboveAverage="0" equalAverage="0" bottom="0" percent="0" rank="0" text="NO" dxfId="2625">
      <formula>NOT(ISERROR(SEARCH("NO",X36)))</formula>
    </cfRule>
  </conditionalFormatting>
  <conditionalFormatting sqref="X36">
    <cfRule type="containsText" priority="54" operator="containsText" aboveAverage="0" equalAverage="0" bottom="0" percent="0" rank="0" text="NO" dxfId="2626">
      <formula>NOT(ISERROR(SEARCH("NO",X36)))</formula>
    </cfRule>
  </conditionalFormatting>
  <conditionalFormatting sqref="X36">
    <cfRule type="containsText" priority="55" operator="containsText" aboveAverage="0" equalAverage="0" bottom="0" percent="0" rank="0" text="NO" dxfId="2627">
      <formula>NOT(ISERROR(SEARCH("NO",X36)))</formula>
    </cfRule>
  </conditionalFormatting>
  <conditionalFormatting sqref="X36">
    <cfRule type="containsText" priority="56" operator="containsText" aboveAverage="0" equalAverage="0" bottom="0" percent="0" rank="0" text="1" dxfId="2628">
      <formula>NOT(ISERROR(SEARCH("1",X36)))</formula>
    </cfRule>
  </conditionalFormatting>
  <conditionalFormatting sqref="X36">
    <cfRule type="containsText" priority="57" operator="containsText" aboveAverage="0" equalAverage="0" bottom="0" percent="0" rank="0" text="NO" dxfId="2629">
      <formula>NOT(ISERROR(SEARCH("NO",X36)))</formula>
    </cfRule>
  </conditionalFormatting>
  <conditionalFormatting sqref="W36">
    <cfRule type="containsText" priority="58" operator="containsText" aboveAverage="0" equalAverage="0" bottom="0" percent="0" rank="0" text="OK" dxfId="2630">
      <formula>NOT(ISERROR(SEARCH("OK",W36)))</formula>
    </cfRule>
  </conditionalFormatting>
  <conditionalFormatting sqref="W36">
    <cfRule type="containsText" priority="59" operator="containsText" aboveAverage="0" equalAverage="0" bottom="0" percent="0" rank="0" text="OK" dxfId="2631">
      <formula>NOT(ISERROR(SEARCH("OK",W36)))</formula>
    </cfRule>
  </conditionalFormatting>
  <conditionalFormatting sqref="W36">
    <cfRule type="containsText" priority="60" operator="containsText" aboveAverage="0" equalAverage="0" bottom="0" percent="0" rank="0" text="OK" dxfId="2632">
      <formula>NOT(ISERROR(SEARCH("OK",W36)))</formula>
    </cfRule>
  </conditionalFormatting>
  <conditionalFormatting sqref="W36">
    <cfRule type="containsText" priority="61" operator="containsText" aboveAverage="0" equalAverage="0" bottom="0" percent="0" rank="0" text="OK" dxfId="2633">
      <formula>NOT(ISERROR(SEARCH("OK",W36)))</formula>
    </cfRule>
  </conditionalFormatting>
  <conditionalFormatting sqref="W36">
    <cfRule type="containsText" priority="62" operator="containsText" aboveAverage="0" equalAverage="0" bottom="0" percent="0" rank="0" text="OK" dxfId="2634">
      <formula>NOT(ISERROR(SEARCH("OK",W36)))</formula>
    </cfRule>
  </conditionalFormatting>
  <conditionalFormatting sqref="W36">
    <cfRule type="containsText" priority="63" operator="containsText" aboveAverage="0" equalAverage="0" bottom="0" percent="0" rank="0" text="OK" dxfId="2635">
      <formula>NOT(ISERROR(SEARCH("OK",W36)))</formula>
    </cfRule>
  </conditionalFormatting>
  <conditionalFormatting sqref="W36">
    <cfRule type="containsText" priority="64" operator="containsText" aboveAverage="0" equalAverage="0" bottom="0" percent="0" rank="0" text="OK" dxfId="2636">
      <formula>NOT(ISERROR(SEARCH("OK",W36)))</formula>
    </cfRule>
  </conditionalFormatting>
  <conditionalFormatting sqref="W36">
    <cfRule type="containsText" priority="65" operator="containsText" aboveAverage="0" equalAverage="0" bottom="0" percent="0" rank="0" text="1" dxfId="2637">
      <formula>NOT(ISERROR(SEARCH("1",W36)))</formula>
    </cfRule>
  </conditionalFormatting>
  <conditionalFormatting sqref="W36">
    <cfRule type="containsText" priority="66" operator="containsText" aboveAverage="0" equalAverage="0" bottom="0" percent="0" rank="0" text="OK" dxfId="2638">
      <formula>NOT(ISERROR(SEARCH("OK",W36)))</formula>
    </cfRule>
  </conditionalFormatting>
  <conditionalFormatting sqref="X36">
    <cfRule type="containsText" priority="67" operator="containsText" aboveAverage="0" equalAverage="0" bottom="0" percent="0" rank="0" text="NO" dxfId="2639">
      <formula>NOT(ISERROR(SEARCH("NO",X36)))</formula>
    </cfRule>
  </conditionalFormatting>
  <conditionalFormatting sqref="W36">
    <cfRule type="containsText" priority="68" operator="containsText" aboveAverage="0" equalAverage="0" bottom="0" percent="0" rank="0" text="OK" dxfId="2640">
      <formula>NOT(ISERROR(SEARCH("OK",W36)))</formula>
    </cfRule>
  </conditionalFormatting>
  <conditionalFormatting sqref="X36">
    <cfRule type="containsText" priority="69" operator="containsText" aboveAverage="0" equalAverage="0" bottom="0" percent="0" rank="0" text="NO" dxfId="2641">
      <formula>NOT(ISERROR(SEARCH("NO",X36)))</formula>
    </cfRule>
  </conditionalFormatting>
  <conditionalFormatting sqref="W36">
    <cfRule type="containsText" priority="70" operator="containsText" aboveAverage="0" equalAverage="0" bottom="0" percent="0" rank="0" text="OK" dxfId="2642">
      <formula>NOT(ISERROR(SEARCH("OK",W36)))</formula>
    </cfRule>
  </conditionalFormatting>
  <conditionalFormatting sqref="V36">
    <cfRule type="containsText" priority="71" operator="containsText" aboveAverage="0" equalAverage="0" bottom="0" percent="0" rank="0" text="OK+" dxfId="2643">
      <formula>NOT(ISERROR(SEARCH("OK+",V36)))</formula>
    </cfRule>
  </conditionalFormatting>
  <conditionalFormatting sqref="V36">
    <cfRule type="containsText" priority="72" operator="containsText" aboveAverage="0" equalAverage="0" bottom="0" percent="0" rank="0" text="OK+" dxfId="2644">
      <formula>NOT(ISERROR(SEARCH("OK+",V36)))</formula>
    </cfRule>
  </conditionalFormatting>
  <conditionalFormatting sqref="V36">
    <cfRule type="containsText" priority="73" operator="containsText" aboveAverage="0" equalAverage="0" bottom="0" percent="0" rank="0" text="OK+" dxfId="2645">
      <formula>NOT(ISERROR(SEARCH("OK+",V36)))</formula>
    </cfRule>
  </conditionalFormatting>
  <conditionalFormatting sqref="V36">
    <cfRule type="containsText" priority="74" operator="containsText" aboveAverage="0" equalAverage="0" bottom="0" percent="0" rank="0" text="OK+" dxfId="2646">
      <formula>NOT(ISERROR(SEARCH("OK+",V36)))</formula>
    </cfRule>
  </conditionalFormatting>
  <conditionalFormatting sqref="X36">
    <cfRule type="containsText" priority="75" operator="containsText" aboveAverage="0" equalAverage="0" bottom="0" percent="0" rank="0" text="NO" dxfId="2647">
      <formula>NOT(ISERROR(SEARCH("NO",X36)))</formula>
    </cfRule>
  </conditionalFormatting>
  <conditionalFormatting sqref="X36">
    <cfRule type="containsText" priority="76" operator="containsText" aboveAverage="0" equalAverage="0" bottom="0" percent="0" rank="0" text="NO" dxfId="2648">
      <formula>NOT(ISERROR(SEARCH("NO",X36)))</formula>
    </cfRule>
  </conditionalFormatting>
  <conditionalFormatting sqref="X36">
    <cfRule type="containsText" priority="77" operator="containsText" aboveAverage="0" equalAverage="0" bottom="0" percent="0" rank="0" text="NO" dxfId="2649">
      <formula>NOT(ISERROR(SEARCH("NO",X36)))</formula>
    </cfRule>
  </conditionalFormatting>
  <conditionalFormatting sqref="X36">
    <cfRule type="containsText" priority="78" operator="containsText" aboveAverage="0" equalAverage="0" bottom="0" percent="0" rank="0" text="NO" dxfId="2650">
      <formula>NOT(ISERROR(SEARCH("NO",X36)))</formula>
    </cfRule>
  </conditionalFormatting>
  <conditionalFormatting sqref="X36">
    <cfRule type="containsText" priority="79" operator="containsText" aboveAverage="0" equalAverage="0" bottom="0" percent="0" rank="0" text="NO" dxfId="2651">
      <formula>NOT(ISERROR(SEARCH("NO",X36)))</formula>
    </cfRule>
  </conditionalFormatting>
  <conditionalFormatting sqref="X36">
    <cfRule type="containsText" priority="80" operator="containsText" aboveAverage="0" equalAverage="0" bottom="0" percent="0" rank="0" text="NO" dxfId="2652">
      <formula>NOT(ISERROR(SEARCH("NO",X36)))</formula>
    </cfRule>
  </conditionalFormatting>
  <conditionalFormatting sqref="X36">
    <cfRule type="containsText" priority="81" operator="containsText" aboveAverage="0" equalAverage="0" bottom="0" percent="0" rank="0" text="NO" dxfId="2653">
      <formula>NOT(ISERROR(SEARCH("NO",X36)))</formula>
    </cfRule>
  </conditionalFormatting>
  <conditionalFormatting sqref="X36">
    <cfRule type="containsText" priority="82" operator="containsText" aboveAverage="0" equalAverage="0" bottom="0" percent="0" rank="0" text="1" dxfId="2654">
      <formula>NOT(ISERROR(SEARCH("1",X36)))</formula>
    </cfRule>
  </conditionalFormatting>
  <conditionalFormatting sqref="X36">
    <cfRule type="containsText" priority="83" operator="containsText" aboveAverage="0" equalAverage="0" bottom="0" percent="0" rank="0" text="NO" dxfId="2655">
      <formula>NOT(ISERROR(SEARCH("NO",X36)))</formula>
    </cfRule>
  </conditionalFormatting>
  <conditionalFormatting sqref="W36">
    <cfRule type="containsText" priority="84" operator="containsText" aboveAverage="0" equalAverage="0" bottom="0" percent="0" rank="0" text="OK" dxfId="2656">
      <formula>NOT(ISERROR(SEARCH("OK",W36)))</formula>
    </cfRule>
  </conditionalFormatting>
  <conditionalFormatting sqref="W36">
    <cfRule type="containsText" priority="85" operator="containsText" aboveAverage="0" equalAverage="0" bottom="0" percent="0" rank="0" text="OK" dxfId="2657">
      <formula>NOT(ISERROR(SEARCH("OK",W36)))</formula>
    </cfRule>
  </conditionalFormatting>
  <conditionalFormatting sqref="W36">
    <cfRule type="containsText" priority="86" operator="containsText" aboveAverage="0" equalAverage="0" bottom="0" percent="0" rank="0" text="OK" dxfId="2658">
      <formula>NOT(ISERROR(SEARCH("OK",W36)))</formula>
    </cfRule>
  </conditionalFormatting>
  <conditionalFormatting sqref="W36">
    <cfRule type="containsText" priority="87" operator="containsText" aboveAverage="0" equalAverage="0" bottom="0" percent="0" rank="0" text="OK" dxfId="2659">
      <formula>NOT(ISERROR(SEARCH("OK",W36)))</formula>
    </cfRule>
  </conditionalFormatting>
  <conditionalFormatting sqref="W36">
    <cfRule type="containsText" priority="88" operator="containsText" aboveAverage="0" equalAverage="0" bottom="0" percent="0" rank="0" text="OK" dxfId="2660">
      <formula>NOT(ISERROR(SEARCH("OK",W36)))</formula>
    </cfRule>
  </conditionalFormatting>
  <conditionalFormatting sqref="W36">
    <cfRule type="containsText" priority="89" operator="containsText" aboveAverage="0" equalAverage="0" bottom="0" percent="0" rank="0" text="OK" dxfId="2661">
      <formula>NOT(ISERROR(SEARCH("OK",W36)))</formula>
    </cfRule>
  </conditionalFormatting>
  <conditionalFormatting sqref="W36">
    <cfRule type="containsText" priority="90" operator="containsText" aboveAverage="0" equalAverage="0" bottom="0" percent="0" rank="0" text="OK" dxfId="2662">
      <formula>NOT(ISERROR(SEARCH("OK",W36)))</formula>
    </cfRule>
  </conditionalFormatting>
  <conditionalFormatting sqref="W36">
    <cfRule type="containsText" priority="91" operator="containsText" aboveAverage="0" equalAverage="0" bottom="0" percent="0" rank="0" text="1" dxfId="2663">
      <formula>NOT(ISERROR(SEARCH("1",W36)))</formula>
    </cfRule>
  </conditionalFormatting>
  <conditionalFormatting sqref="W36">
    <cfRule type="containsText" priority="92" operator="containsText" aboveAverage="0" equalAverage="0" bottom="0" percent="0" rank="0" text="OK" dxfId="2664">
      <formula>NOT(ISERROR(SEARCH("OK",W36)))</formula>
    </cfRule>
  </conditionalFormatting>
  <conditionalFormatting sqref="X36">
    <cfRule type="containsText" priority="93" operator="containsText" aboveAverage="0" equalAverage="0" bottom="0" percent="0" rank="0" text="NO" dxfId="2665">
      <formula>NOT(ISERROR(SEARCH("NO",X36)))</formula>
    </cfRule>
  </conditionalFormatting>
  <conditionalFormatting sqref="W36">
    <cfRule type="containsText" priority="94" operator="containsText" aboveAverage="0" equalAverage="0" bottom="0" percent="0" rank="0" text="OK" dxfId="2666">
      <formula>NOT(ISERROR(SEARCH("OK",W36)))</formula>
    </cfRule>
  </conditionalFormatting>
  <conditionalFormatting sqref="X36">
    <cfRule type="containsText" priority="95" operator="containsText" aboveAverage="0" equalAverage="0" bottom="0" percent="0" rank="0" text="NO" dxfId="2667">
      <formula>NOT(ISERROR(SEARCH("NO",X36)))</formula>
    </cfRule>
  </conditionalFormatting>
  <conditionalFormatting sqref="W36">
    <cfRule type="containsText" priority="96" operator="containsText" aboveAverage="0" equalAverage="0" bottom="0" percent="0" rank="0" text="OK" dxfId="2668">
      <formula>NOT(ISERROR(SEARCH("OK",W36)))</formula>
    </cfRule>
  </conditionalFormatting>
  <conditionalFormatting sqref="V25">
    <cfRule type="containsText" priority="97" operator="containsText" aboveAverage="0" equalAverage="0" bottom="0" percent="0" rank="0" text="OK+" dxfId="2669">
      <formula>NOT(ISERROR(SEARCH("OK+",V25)))</formula>
    </cfRule>
  </conditionalFormatting>
  <conditionalFormatting sqref="V25">
    <cfRule type="containsText" priority="98" operator="containsText" aboveAverage="0" equalAverage="0" bottom="0" percent="0" rank="0" text="OK+" dxfId="2670">
      <formula>NOT(ISERROR(SEARCH("OK+",V25)))</formula>
    </cfRule>
  </conditionalFormatting>
  <conditionalFormatting sqref="V25">
    <cfRule type="containsText" priority="99" operator="containsText" aboveAverage="0" equalAverage="0" bottom="0" percent="0" rank="0" text="OK+" dxfId="2671">
      <formula>NOT(ISERROR(SEARCH("OK+",V25)))</formula>
    </cfRule>
  </conditionalFormatting>
  <conditionalFormatting sqref="V25">
    <cfRule type="containsText" priority="100" operator="containsText" aboveAverage="0" equalAverage="0" bottom="0" percent="0" rank="0" text="OK+" dxfId="2672">
      <formula>NOT(ISERROR(SEARCH("OK+",V25)))</formula>
    </cfRule>
  </conditionalFormatting>
  <conditionalFormatting sqref="X25">
    <cfRule type="containsText" priority="101" operator="containsText" aboveAverage="0" equalAverage="0" bottom="0" percent="0" rank="0" text="NO" dxfId="2673">
      <formula>NOT(ISERROR(SEARCH("NO",X25)))</formula>
    </cfRule>
  </conditionalFormatting>
  <conditionalFormatting sqref="X25">
    <cfRule type="containsText" priority="102" operator="containsText" aboveAverage="0" equalAverage="0" bottom="0" percent="0" rank="0" text="NO" dxfId="2674">
      <formula>NOT(ISERROR(SEARCH("NO",X25)))</formula>
    </cfRule>
  </conditionalFormatting>
  <conditionalFormatting sqref="X25">
    <cfRule type="containsText" priority="103" operator="containsText" aboveAverage="0" equalAverage="0" bottom="0" percent="0" rank="0" text="NO" dxfId="2675">
      <formula>NOT(ISERROR(SEARCH("NO",X25)))</formula>
    </cfRule>
  </conditionalFormatting>
  <conditionalFormatting sqref="X25">
    <cfRule type="containsText" priority="104" operator="containsText" aboveAverage="0" equalAverage="0" bottom="0" percent="0" rank="0" text="NO" dxfId="2676">
      <formula>NOT(ISERROR(SEARCH("NO",X25)))</formula>
    </cfRule>
  </conditionalFormatting>
  <conditionalFormatting sqref="X25">
    <cfRule type="containsText" priority="105" operator="containsText" aboveAverage="0" equalAverage="0" bottom="0" percent="0" rank="0" text="NO" dxfId="2677">
      <formula>NOT(ISERROR(SEARCH("NO",X25)))</formula>
    </cfRule>
  </conditionalFormatting>
  <conditionalFormatting sqref="X25">
    <cfRule type="containsText" priority="106" operator="containsText" aboveAverage="0" equalAverage="0" bottom="0" percent="0" rank="0" text="NO" dxfId="2678">
      <formula>NOT(ISERROR(SEARCH("NO",X25)))</formula>
    </cfRule>
  </conditionalFormatting>
  <conditionalFormatting sqref="X25">
    <cfRule type="containsText" priority="107" operator="containsText" aboveAverage="0" equalAverage="0" bottom="0" percent="0" rank="0" text="NO" dxfId="2679">
      <formula>NOT(ISERROR(SEARCH("NO",X25)))</formula>
    </cfRule>
  </conditionalFormatting>
  <conditionalFormatting sqref="X25">
    <cfRule type="containsText" priority="108" operator="containsText" aboveAverage="0" equalAverage="0" bottom="0" percent="0" rank="0" text="1" dxfId="2680">
      <formula>NOT(ISERROR(SEARCH("1",X25)))</formula>
    </cfRule>
  </conditionalFormatting>
  <conditionalFormatting sqref="X25">
    <cfRule type="containsText" priority="109" operator="containsText" aboveAverage="0" equalAverage="0" bottom="0" percent="0" rank="0" text="NO" dxfId="2681">
      <formula>NOT(ISERROR(SEARCH("NO",X25)))</formula>
    </cfRule>
  </conditionalFormatting>
  <conditionalFormatting sqref="W25">
    <cfRule type="containsText" priority="110" operator="containsText" aboveAverage="0" equalAverage="0" bottom="0" percent="0" rank="0" text="OK" dxfId="2682">
      <formula>NOT(ISERROR(SEARCH("OK",W25)))</formula>
    </cfRule>
  </conditionalFormatting>
  <conditionalFormatting sqref="W25">
    <cfRule type="containsText" priority="111" operator="containsText" aboveAverage="0" equalAverage="0" bottom="0" percent="0" rank="0" text="OK" dxfId="2683">
      <formula>NOT(ISERROR(SEARCH("OK",W25)))</formula>
    </cfRule>
  </conditionalFormatting>
  <conditionalFormatting sqref="W25">
    <cfRule type="containsText" priority="112" operator="containsText" aboveAverage="0" equalAverage="0" bottom="0" percent="0" rank="0" text="OK" dxfId="2684">
      <formula>NOT(ISERROR(SEARCH("OK",W25)))</formula>
    </cfRule>
  </conditionalFormatting>
  <conditionalFormatting sqref="W25">
    <cfRule type="containsText" priority="113" operator="containsText" aboveAverage="0" equalAverage="0" bottom="0" percent="0" rank="0" text="OK" dxfId="2685">
      <formula>NOT(ISERROR(SEARCH("OK",W25)))</formula>
    </cfRule>
  </conditionalFormatting>
  <conditionalFormatting sqref="W25">
    <cfRule type="containsText" priority="114" operator="containsText" aboveAverage="0" equalAverage="0" bottom="0" percent="0" rank="0" text="OK" dxfId="2686">
      <formula>NOT(ISERROR(SEARCH("OK",W25)))</formula>
    </cfRule>
  </conditionalFormatting>
  <conditionalFormatting sqref="W25">
    <cfRule type="containsText" priority="115" operator="containsText" aboveAverage="0" equalAverage="0" bottom="0" percent="0" rank="0" text="OK" dxfId="2687">
      <formula>NOT(ISERROR(SEARCH("OK",W25)))</formula>
    </cfRule>
  </conditionalFormatting>
  <conditionalFormatting sqref="W25">
    <cfRule type="containsText" priority="116" operator="containsText" aboveAverage="0" equalAverage="0" bottom="0" percent="0" rank="0" text="OK" dxfId="2688">
      <formula>NOT(ISERROR(SEARCH("OK",W25)))</formula>
    </cfRule>
  </conditionalFormatting>
  <conditionalFormatting sqref="W25">
    <cfRule type="containsText" priority="117" operator="containsText" aboveAverage="0" equalAverage="0" bottom="0" percent="0" rank="0" text="1" dxfId="2689">
      <formula>NOT(ISERROR(SEARCH("1",W25)))</formula>
    </cfRule>
  </conditionalFormatting>
  <conditionalFormatting sqref="W25">
    <cfRule type="containsText" priority="118" operator="containsText" aboveAverage="0" equalAverage="0" bottom="0" percent="0" rank="0" text="OK" dxfId="2690">
      <formula>NOT(ISERROR(SEARCH("OK",W25)))</formula>
    </cfRule>
  </conditionalFormatting>
  <conditionalFormatting sqref="X25">
    <cfRule type="containsText" priority="119" operator="containsText" aboveAverage="0" equalAverage="0" bottom="0" percent="0" rank="0" text="NO" dxfId="2691">
      <formula>NOT(ISERROR(SEARCH("NO",X25)))</formula>
    </cfRule>
  </conditionalFormatting>
  <conditionalFormatting sqref="W25">
    <cfRule type="containsText" priority="120" operator="containsText" aboveAverage="0" equalAverage="0" bottom="0" percent="0" rank="0" text="OK" dxfId="2692">
      <formula>NOT(ISERROR(SEARCH("OK",W25)))</formula>
    </cfRule>
  </conditionalFormatting>
  <conditionalFormatting sqref="X25">
    <cfRule type="containsText" priority="121" operator="containsText" aboveAverage="0" equalAverage="0" bottom="0" percent="0" rank="0" text="NO" dxfId="2693">
      <formula>NOT(ISERROR(SEARCH("NO",X25)))</formula>
    </cfRule>
  </conditionalFormatting>
  <conditionalFormatting sqref="W25">
    <cfRule type="containsText" priority="122" operator="containsText" aboveAverage="0" equalAverage="0" bottom="0" percent="0" rank="0" text="OK" dxfId="2694">
      <formula>NOT(ISERROR(SEARCH("OK",W25)))</formula>
    </cfRule>
  </conditionalFormatting>
  <conditionalFormatting sqref="V25">
    <cfRule type="containsText" priority="123" operator="containsText" aboveAverage="0" equalAverage="0" bottom="0" percent="0" rank="0" text="OK+" dxfId="2695">
      <formula>NOT(ISERROR(SEARCH("OK+",V25)))</formula>
    </cfRule>
  </conditionalFormatting>
  <conditionalFormatting sqref="V25">
    <cfRule type="containsText" priority="124" operator="containsText" aboveAverage="0" equalAverage="0" bottom="0" percent="0" rank="0" text="OK+" dxfId="2696">
      <formula>NOT(ISERROR(SEARCH("OK+",V25)))</formula>
    </cfRule>
  </conditionalFormatting>
  <conditionalFormatting sqref="V25">
    <cfRule type="containsText" priority="125" operator="containsText" aboveAverage="0" equalAverage="0" bottom="0" percent="0" rank="0" text="OK+" dxfId="2697">
      <formula>NOT(ISERROR(SEARCH("OK+",V25)))</formula>
    </cfRule>
  </conditionalFormatting>
  <conditionalFormatting sqref="V25">
    <cfRule type="containsText" priority="126" operator="containsText" aboveAverage="0" equalAverage="0" bottom="0" percent="0" rank="0" text="OK+" dxfId="2698">
      <formula>NOT(ISERROR(SEARCH("OK+",V25)))</formula>
    </cfRule>
  </conditionalFormatting>
  <conditionalFormatting sqref="X25">
    <cfRule type="containsText" priority="127" operator="containsText" aboveAverage="0" equalAverage="0" bottom="0" percent="0" rank="0" text="NO" dxfId="2699">
      <formula>NOT(ISERROR(SEARCH("NO",X25)))</formula>
    </cfRule>
  </conditionalFormatting>
  <conditionalFormatting sqref="X25">
    <cfRule type="containsText" priority="128" operator="containsText" aboveAverage="0" equalAverage="0" bottom="0" percent="0" rank="0" text="NO" dxfId="2700">
      <formula>NOT(ISERROR(SEARCH("NO",X25)))</formula>
    </cfRule>
  </conditionalFormatting>
  <conditionalFormatting sqref="X25">
    <cfRule type="containsText" priority="129" operator="containsText" aboveAverage="0" equalAverage="0" bottom="0" percent="0" rank="0" text="NO" dxfId="2701">
      <formula>NOT(ISERROR(SEARCH("NO",X25)))</formula>
    </cfRule>
  </conditionalFormatting>
  <conditionalFormatting sqref="X25">
    <cfRule type="containsText" priority="130" operator="containsText" aboveAverage="0" equalAverage="0" bottom="0" percent="0" rank="0" text="NO" dxfId="2702">
      <formula>NOT(ISERROR(SEARCH("NO",X25)))</formula>
    </cfRule>
  </conditionalFormatting>
  <conditionalFormatting sqref="X25">
    <cfRule type="containsText" priority="131" operator="containsText" aboveAverage="0" equalAverage="0" bottom="0" percent="0" rank="0" text="NO" dxfId="2703">
      <formula>NOT(ISERROR(SEARCH("NO",X25)))</formula>
    </cfRule>
  </conditionalFormatting>
  <conditionalFormatting sqref="X25">
    <cfRule type="containsText" priority="132" operator="containsText" aboveAverage="0" equalAverage="0" bottom="0" percent="0" rank="0" text="NO" dxfId="2704">
      <formula>NOT(ISERROR(SEARCH("NO",X25)))</formula>
    </cfRule>
  </conditionalFormatting>
  <conditionalFormatting sqref="X25">
    <cfRule type="containsText" priority="133" operator="containsText" aboveAverage="0" equalAverage="0" bottom="0" percent="0" rank="0" text="NO" dxfId="2705">
      <formula>NOT(ISERROR(SEARCH("NO",X25)))</formula>
    </cfRule>
  </conditionalFormatting>
  <conditionalFormatting sqref="X25">
    <cfRule type="containsText" priority="134" operator="containsText" aboveAverage="0" equalAverage="0" bottom="0" percent="0" rank="0" text="1" dxfId="2706">
      <formula>NOT(ISERROR(SEARCH("1",X25)))</formula>
    </cfRule>
  </conditionalFormatting>
  <conditionalFormatting sqref="X25">
    <cfRule type="containsText" priority="135" operator="containsText" aboveAverage="0" equalAverage="0" bottom="0" percent="0" rank="0" text="NO" dxfId="2707">
      <formula>NOT(ISERROR(SEARCH("NO",X25)))</formula>
    </cfRule>
  </conditionalFormatting>
  <conditionalFormatting sqref="W25">
    <cfRule type="containsText" priority="136" operator="containsText" aboveAverage="0" equalAverage="0" bottom="0" percent="0" rank="0" text="OK" dxfId="2708">
      <formula>NOT(ISERROR(SEARCH("OK",W25)))</formula>
    </cfRule>
  </conditionalFormatting>
  <conditionalFormatting sqref="W25">
    <cfRule type="containsText" priority="137" operator="containsText" aboveAverage="0" equalAverage="0" bottom="0" percent="0" rank="0" text="OK" dxfId="2709">
      <formula>NOT(ISERROR(SEARCH("OK",W25)))</formula>
    </cfRule>
  </conditionalFormatting>
  <conditionalFormatting sqref="W25">
    <cfRule type="containsText" priority="138" operator="containsText" aboveAverage="0" equalAverage="0" bottom="0" percent="0" rank="0" text="OK" dxfId="2710">
      <formula>NOT(ISERROR(SEARCH("OK",W25)))</formula>
    </cfRule>
  </conditionalFormatting>
  <conditionalFormatting sqref="W25">
    <cfRule type="containsText" priority="139" operator="containsText" aboveAverage="0" equalAverage="0" bottom="0" percent="0" rank="0" text="OK" dxfId="2711">
      <formula>NOT(ISERROR(SEARCH("OK",W25)))</formula>
    </cfRule>
  </conditionalFormatting>
  <conditionalFormatting sqref="W25">
    <cfRule type="containsText" priority="140" operator="containsText" aboveAverage="0" equalAverage="0" bottom="0" percent="0" rank="0" text="OK" dxfId="2712">
      <formula>NOT(ISERROR(SEARCH("OK",W25)))</formula>
    </cfRule>
  </conditionalFormatting>
  <conditionalFormatting sqref="W25">
    <cfRule type="containsText" priority="141" operator="containsText" aboveAverage="0" equalAverage="0" bottom="0" percent="0" rank="0" text="OK" dxfId="2713">
      <formula>NOT(ISERROR(SEARCH("OK",W25)))</formula>
    </cfRule>
  </conditionalFormatting>
  <conditionalFormatting sqref="W25">
    <cfRule type="containsText" priority="142" operator="containsText" aboveAverage="0" equalAverage="0" bottom="0" percent="0" rank="0" text="OK" dxfId="2714">
      <formula>NOT(ISERROR(SEARCH("OK",W25)))</formula>
    </cfRule>
  </conditionalFormatting>
  <conditionalFormatting sqref="W25">
    <cfRule type="containsText" priority="143" operator="containsText" aboveAverage="0" equalAverage="0" bottom="0" percent="0" rank="0" text="1" dxfId="2715">
      <formula>NOT(ISERROR(SEARCH("1",W25)))</formula>
    </cfRule>
  </conditionalFormatting>
  <conditionalFormatting sqref="W25">
    <cfRule type="containsText" priority="144" operator="containsText" aboveAverage="0" equalAverage="0" bottom="0" percent="0" rank="0" text="OK" dxfId="2716">
      <formula>NOT(ISERROR(SEARCH("OK",W25)))</formula>
    </cfRule>
  </conditionalFormatting>
  <conditionalFormatting sqref="X25">
    <cfRule type="containsText" priority="145" operator="containsText" aboveAverage="0" equalAverage="0" bottom="0" percent="0" rank="0" text="NO" dxfId="2717">
      <formula>NOT(ISERROR(SEARCH("NO",X25)))</formula>
    </cfRule>
  </conditionalFormatting>
  <conditionalFormatting sqref="W25">
    <cfRule type="containsText" priority="146" operator="containsText" aboveAverage="0" equalAverage="0" bottom="0" percent="0" rank="0" text="OK" dxfId="2718">
      <formula>NOT(ISERROR(SEARCH("OK",W25)))</formula>
    </cfRule>
  </conditionalFormatting>
  <conditionalFormatting sqref="X25">
    <cfRule type="containsText" priority="147" operator="containsText" aboveAverage="0" equalAverage="0" bottom="0" percent="0" rank="0" text="NO" dxfId="2719">
      <formula>NOT(ISERROR(SEARCH("NO",X25)))</formula>
    </cfRule>
  </conditionalFormatting>
  <conditionalFormatting sqref="W25">
    <cfRule type="containsText" priority="148" operator="containsText" aboveAverage="0" equalAverage="0" bottom="0" percent="0" rank="0" text="OK" dxfId="2720">
      <formula>NOT(ISERROR(SEARCH("OK",W25)))</formula>
    </cfRule>
  </conditionalFormatting>
  <conditionalFormatting sqref="AG18:AG23">
    <cfRule type="cellIs" priority="149" operator="greaterThan" aboveAverage="0" equalAverage="0" bottom="0" percent="0" rank="0" text="" dxfId="2721">
      <formula>8</formula>
    </cfRule>
    <cfRule type="cellIs" priority="150" operator="lessThan" aboveAverage="0" equalAverage="0" bottom="0" percent="0" rank="0" text="" dxfId="2722">
      <formula>8</formula>
    </cfRule>
    <cfRule type="cellIs" priority="151" operator="equal" aboveAverage="0" equalAverage="0" bottom="0" percent="0" rank="0" text="" dxfId="2723">
      <formula>8</formula>
    </cfRule>
  </conditionalFormatting>
  <conditionalFormatting sqref="V14">
    <cfRule type="containsText" priority="152" operator="containsText" aboveAverage="0" equalAverage="0" bottom="0" percent="0" rank="0" text="OK+" dxfId="2724">
      <formula>NOT(ISERROR(SEARCH("OK+",V14)))</formula>
    </cfRule>
  </conditionalFormatting>
  <conditionalFormatting sqref="V14">
    <cfRule type="containsText" priority="153" operator="containsText" aboveAverage="0" equalAverage="0" bottom="0" percent="0" rank="0" text="OK+" dxfId="2725">
      <formula>NOT(ISERROR(SEARCH("OK+",V14)))</formula>
    </cfRule>
  </conditionalFormatting>
  <conditionalFormatting sqref="V14">
    <cfRule type="containsText" priority="154" operator="containsText" aboveAverage="0" equalAverage="0" bottom="0" percent="0" rank="0" text="OK+" dxfId="2726">
      <formula>NOT(ISERROR(SEARCH("OK+",V14)))</formula>
    </cfRule>
  </conditionalFormatting>
  <conditionalFormatting sqref="V14">
    <cfRule type="containsText" priority="155" operator="containsText" aboveAverage="0" equalAverage="0" bottom="0" percent="0" rank="0" text="OK+" dxfId="2727">
      <formula>NOT(ISERROR(SEARCH("OK+",V14)))</formula>
    </cfRule>
  </conditionalFormatting>
  <conditionalFormatting sqref="X14">
    <cfRule type="containsText" priority="156" operator="containsText" aboveAverage="0" equalAverage="0" bottom="0" percent="0" rank="0" text="NO" dxfId="2728">
      <formula>NOT(ISERROR(SEARCH("NO",X14)))</formula>
    </cfRule>
  </conditionalFormatting>
  <conditionalFormatting sqref="X14">
    <cfRule type="containsText" priority="157" operator="containsText" aboveAverage="0" equalAverage="0" bottom="0" percent="0" rank="0" text="NO" dxfId="2729">
      <formula>NOT(ISERROR(SEARCH("NO",X14)))</formula>
    </cfRule>
  </conditionalFormatting>
  <conditionalFormatting sqref="X14">
    <cfRule type="containsText" priority="158" operator="containsText" aboveAverage="0" equalAverage="0" bottom="0" percent="0" rank="0" text="NO" dxfId="2730">
      <formula>NOT(ISERROR(SEARCH("NO",X14)))</formula>
    </cfRule>
  </conditionalFormatting>
  <conditionalFormatting sqref="X14">
    <cfRule type="containsText" priority="159" operator="containsText" aboveAverage="0" equalAverage="0" bottom="0" percent="0" rank="0" text="NO" dxfId="2731">
      <formula>NOT(ISERROR(SEARCH("NO",X14)))</formula>
    </cfRule>
  </conditionalFormatting>
  <conditionalFormatting sqref="X14">
    <cfRule type="containsText" priority="160" operator="containsText" aboveAverage="0" equalAverage="0" bottom="0" percent="0" rank="0" text="NO" dxfId="2732">
      <formula>NOT(ISERROR(SEARCH("NO",X14)))</formula>
    </cfRule>
  </conditionalFormatting>
  <conditionalFormatting sqref="X14">
    <cfRule type="containsText" priority="161" operator="containsText" aboveAverage="0" equalAverage="0" bottom="0" percent="0" rank="0" text="NO" dxfId="2733">
      <formula>NOT(ISERROR(SEARCH("NO",X14)))</formula>
    </cfRule>
  </conditionalFormatting>
  <conditionalFormatting sqref="X14">
    <cfRule type="containsText" priority="162" operator="containsText" aboveAverage="0" equalAverage="0" bottom="0" percent="0" rank="0" text="NO" dxfId="2734">
      <formula>NOT(ISERROR(SEARCH("NO",X14)))</formula>
    </cfRule>
  </conditionalFormatting>
  <conditionalFormatting sqref="X14">
    <cfRule type="containsText" priority="163" operator="containsText" aboveAverage="0" equalAverage="0" bottom="0" percent="0" rank="0" text="1" dxfId="2735">
      <formula>NOT(ISERROR(SEARCH("1",X14)))</formula>
    </cfRule>
  </conditionalFormatting>
  <conditionalFormatting sqref="X14">
    <cfRule type="containsText" priority="164" operator="containsText" aboveAverage="0" equalAverage="0" bottom="0" percent="0" rank="0" text="NO" dxfId="2736">
      <formula>NOT(ISERROR(SEARCH("NO",X14)))</formula>
    </cfRule>
  </conditionalFormatting>
  <conditionalFormatting sqref="W14">
    <cfRule type="containsText" priority="165" operator="containsText" aboveAverage="0" equalAverage="0" bottom="0" percent="0" rank="0" text="OK" dxfId="2737">
      <formula>NOT(ISERROR(SEARCH("OK",W14)))</formula>
    </cfRule>
  </conditionalFormatting>
  <conditionalFormatting sqref="W14">
    <cfRule type="containsText" priority="166" operator="containsText" aboveAverage="0" equalAverage="0" bottom="0" percent="0" rank="0" text="OK" dxfId="2738">
      <formula>NOT(ISERROR(SEARCH("OK",W14)))</formula>
    </cfRule>
  </conditionalFormatting>
  <conditionalFormatting sqref="W14">
    <cfRule type="containsText" priority="167" operator="containsText" aboveAverage="0" equalAverage="0" bottom="0" percent="0" rank="0" text="OK" dxfId="2739">
      <formula>NOT(ISERROR(SEARCH("OK",W14)))</formula>
    </cfRule>
  </conditionalFormatting>
  <conditionalFormatting sqref="W14">
    <cfRule type="containsText" priority="168" operator="containsText" aboveAverage="0" equalAverage="0" bottom="0" percent="0" rank="0" text="OK" dxfId="2740">
      <formula>NOT(ISERROR(SEARCH("OK",W14)))</formula>
    </cfRule>
  </conditionalFormatting>
  <conditionalFormatting sqref="W14">
    <cfRule type="containsText" priority="169" operator="containsText" aboveAverage="0" equalAverage="0" bottom="0" percent="0" rank="0" text="OK" dxfId="2741">
      <formula>NOT(ISERROR(SEARCH("OK",W14)))</formula>
    </cfRule>
  </conditionalFormatting>
  <conditionalFormatting sqref="W14">
    <cfRule type="containsText" priority="170" operator="containsText" aboveAverage="0" equalAverage="0" bottom="0" percent="0" rank="0" text="OK" dxfId="2742">
      <formula>NOT(ISERROR(SEARCH("OK",W14)))</formula>
    </cfRule>
  </conditionalFormatting>
  <conditionalFormatting sqref="W14">
    <cfRule type="containsText" priority="171" operator="containsText" aboveAverage="0" equalAverage="0" bottom="0" percent="0" rank="0" text="OK" dxfId="2743">
      <formula>NOT(ISERROR(SEARCH("OK",W14)))</formula>
    </cfRule>
  </conditionalFormatting>
  <conditionalFormatting sqref="W14">
    <cfRule type="containsText" priority="172" operator="containsText" aboveAverage="0" equalAverage="0" bottom="0" percent="0" rank="0" text="1" dxfId="2744">
      <formula>NOT(ISERROR(SEARCH("1",W14)))</formula>
    </cfRule>
  </conditionalFormatting>
  <conditionalFormatting sqref="W14">
    <cfRule type="containsText" priority="173" operator="containsText" aboveAverage="0" equalAverage="0" bottom="0" percent="0" rank="0" text="OK" dxfId="2745">
      <formula>NOT(ISERROR(SEARCH("OK",W14)))</formula>
    </cfRule>
  </conditionalFormatting>
  <conditionalFormatting sqref="X14">
    <cfRule type="containsText" priority="174" operator="containsText" aboveAverage="0" equalAverage="0" bottom="0" percent="0" rank="0" text="NO" dxfId="2746">
      <formula>NOT(ISERROR(SEARCH("NO",X14)))</formula>
    </cfRule>
  </conditionalFormatting>
  <conditionalFormatting sqref="W14">
    <cfRule type="containsText" priority="175" operator="containsText" aboveAverage="0" equalAverage="0" bottom="0" percent="0" rank="0" text="OK" dxfId="2747">
      <formula>NOT(ISERROR(SEARCH("OK",W14)))</formula>
    </cfRule>
  </conditionalFormatting>
  <conditionalFormatting sqref="X14">
    <cfRule type="containsText" priority="176" operator="containsText" aboveAverage="0" equalAverage="0" bottom="0" percent="0" rank="0" text="NO" dxfId="2748">
      <formula>NOT(ISERROR(SEARCH("NO",X14)))</formula>
    </cfRule>
  </conditionalFormatting>
  <conditionalFormatting sqref="W14">
    <cfRule type="containsText" priority="177" operator="containsText" aboveAverage="0" equalAverage="0" bottom="0" percent="0" rank="0" text="OK" dxfId="2749">
      <formula>NOT(ISERROR(SEARCH("OK",W14)))</formula>
    </cfRule>
  </conditionalFormatting>
  <conditionalFormatting sqref="B10:AF12">
    <cfRule type="cellIs" priority="178" operator="greaterThan" aboveAverage="0" equalAverage="0" bottom="0" percent="0" rank="0" text="" dxfId="2750">
      <formula>1</formula>
    </cfRule>
    <cfRule type="cellIs" priority="179" operator="greaterThan" aboveAverage="0" equalAverage="0" bottom="0" percent="0" rank="0" text="" dxfId="2751">
      <formula>1</formula>
    </cfRule>
    <cfRule type="containsText" priority="180" operator="containsText" aboveAverage="0" equalAverage="0" bottom="0" percent="0" rank="0" text="1" dxfId="2752">
      <formula>NOT(ISERROR(SEARCH("1",B10)))</formula>
    </cfRule>
    <cfRule type="containsText" priority="181" operator="containsText" aboveAverage="0" equalAverage="0" bottom="0" percent="0" rank="0" text="1" dxfId="2753">
      <formula>NOT(ISERROR(SEARCH("1",B10)))</formula>
    </cfRule>
    <cfRule type="cellIs" priority="182" operator="greaterThan" aboveAverage="0" equalAverage="0" bottom="0" percent="0" rank="0" text="" dxfId="2754">
      <formula>1</formula>
    </cfRule>
    <cfRule type="containsText" priority="183" operator="containsText" aboveAverage="0" equalAverage="0" bottom="0" percent="0" rank="0" text="2" dxfId="2755">
      <formula>NOT(ISERROR(SEARCH("2",B10)))</formula>
    </cfRule>
  </conditionalFormatting>
  <conditionalFormatting sqref="V6">
    <cfRule type="containsText" priority="184" operator="containsText" aboveAverage="0" equalAverage="0" bottom="0" percent="0" rank="0" text="OK+" dxfId="2756">
      <formula>NOT(ISERROR(SEARCH("OK+",V6)))</formula>
    </cfRule>
  </conditionalFormatting>
  <conditionalFormatting sqref="V6">
    <cfRule type="containsText" priority="185" operator="containsText" aboveAverage="0" equalAverage="0" bottom="0" percent="0" rank="0" text="OK+" dxfId="2757">
      <formula>NOT(ISERROR(SEARCH("OK+",V6)))</formula>
    </cfRule>
  </conditionalFormatting>
  <conditionalFormatting sqref="X6">
    <cfRule type="containsText" priority="186" operator="containsText" aboveAverage="0" equalAverage="0" bottom="0" percent="0" rank="0" text="NO" dxfId="2758">
      <formula>NOT(ISERROR(SEARCH("NO",X6)))</formula>
    </cfRule>
  </conditionalFormatting>
  <conditionalFormatting sqref="X6">
    <cfRule type="containsText" priority="187" operator="containsText" aboveAverage="0" equalAverage="0" bottom="0" percent="0" rank="0" text="NO" dxfId="2759">
      <formula>NOT(ISERROR(SEARCH("NO",X6)))</formula>
    </cfRule>
  </conditionalFormatting>
  <conditionalFormatting sqref="X6">
    <cfRule type="containsText" priority="188" operator="containsText" aboveAverage="0" equalAverage="0" bottom="0" percent="0" rank="0" text="NO" dxfId="2760">
      <formula>NOT(ISERROR(SEARCH("NO",X6)))</formula>
    </cfRule>
  </conditionalFormatting>
  <conditionalFormatting sqref="X6">
    <cfRule type="containsText" priority="189" operator="containsText" aboveAverage="0" equalAverage="0" bottom="0" percent="0" rank="0" text="NO" dxfId="2761">
      <formula>NOT(ISERROR(SEARCH("NO",X6)))</formula>
    </cfRule>
  </conditionalFormatting>
  <conditionalFormatting sqref="X6">
    <cfRule type="containsText" priority="190" operator="containsText" aboveAverage="0" equalAverage="0" bottom="0" percent="0" rank="0" text="NO" dxfId="2762">
      <formula>NOT(ISERROR(SEARCH("NO",X6)))</formula>
    </cfRule>
  </conditionalFormatting>
  <conditionalFormatting sqref="X6">
    <cfRule type="containsText" priority="191" operator="containsText" aboveAverage="0" equalAverage="0" bottom="0" percent="0" rank="0" text="NO" dxfId="2763">
      <formula>NOT(ISERROR(SEARCH("NO",X6)))</formula>
    </cfRule>
  </conditionalFormatting>
  <conditionalFormatting sqref="X6">
    <cfRule type="containsText" priority="192" operator="containsText" aboveAverage="0" equalAverage="0" bottom="0" percent="0" rank="0" text="NO" dxfId="2764">
      <formula>NOT(ISERROR(SEARCH("NO",X6)))</formula>
    </cfRule>
  </conditionalFormatting>
  <conditionalFormatting sqref="X6">
    <cfRule type="containsText" priority="193" operator="containsText" aboveAverage="0" equalAverage="0" bottom="0" percent="0" rank="0" text="NO" dxfId="2765">
      <formula>NOT(ISERROR(SEARCH("NO",X6)))</formula>
    </cfRule>
  </conditionalFormatting>
  <conditionalFormatting sqref="W6">
    <cfRule type="containsText" priority="194" operator="containsText" aboveAverage="0" equalAverage="0" bottom="0" percent="0" rank="0" text="OK" dxfId="2766">
      <formula>NOT(ISERROR(SEARCH("OK",W6)))</formula>
    </cfRule>
  </conditionalFormatting>
  <conditionalFormatting sqref="W6">
    <cfRule type="containsText" priority="195" operator="containsText" aboveAverage="0" equalAverage="0" bottom="0" percent="0" rank="0" text="OK" dxfId="2767">
      <formula>NOT(ISERROR(SEARCH("OK",W6)))</formula>
    </cfRule>
  </conditionalFormatting>
  <conditionalFormatting sqref="W6">
    <cfRule type="containsText" priority="196" operator="containsText" aboveAverage="0" equalAverage="0" bottom="0" percent="0" rank="0" text="OK" dxfId="2768">
      <formula>NOT(ISERROR(SEARCH("OK",W6)))</formula>
    </cfRule>
  </conditionalFormatting>
  <conditionalFormatting sqref="W6">
    <cfRule type="containsText" priority="197" operator="containsText" aboveAverage="0" equalAverage="0" bottom="0" percent="0" rank="0" text="OK" dxfId="2769">
      <formula>NOT(ISERROR(SEARCH("OK",W6)))</formula>
    </cfRule>
  </conditionalFormatting>
  <conditionalFormatting sqref="W6">
    <cfRule type="containsText" priority="198" operator="containsText" aboveAverage="0" equalAverage="0" bottom="0" percent="0" rank="0" text="OK" dxfId="2770">
      <formula>NOT(ISERROR(SEARCH("OK",W6)))</formula>
    </cfRule>
  </conditionalFormatting>
  <conditionalFormatting sqref="W6">
    <cfRule type="containsText" priority="199" operator="containsText" aboveAverage="0" equalAverage="0" bottom="0" percent="0" rank="0" text="OK" dxfId="2771">
      <formula>NOT(ISERROR(SEARCH("OK",W6)))</formula>
    </cfRule>
  </conditionalFormatting>
  <conditionalFormatting sqref="W6">
    <cfRule type="containsText" priority="200" operator="containsText" aboveAverage="0" equalAverage="0" bottom="0" percent="0" rank="0" text="OK" dxfId="2772">
      <formula>NOT(ISERROR(SEARCH("OK",W6)))</formula>
    </cfRule>
  </conditionalFormatting>
  <conditionalFormatting sqref="W6">
    <cfRule type="containsText" priority="201" operator="containsText" aboveAverage="0" equalAverage="0" bottom="0" percent="0" rank="0" text="OK" dxfId="2773">
      <formula>NOT(ISERROR(SEARCH("OK",W6)))</formula>
    </cfRule>
  </conditionalFormatting>
  <conditionalFormatting sqref="X6">
    <cfRule type="containsText" priority="202" operator="containsText" aboveAverage="0" equalAverage="0" bottom="0" percent="0" rank="0" text="NO" dxfId="2774">
      <formula>NOT(ISERROR(SEARCH("NO",X6)))</formula>
    </cfRule>
  </conditionalFormatting>
  <conditionalFormatting sqref="W6">
    <cfRule type="containsText" priority="203" operator="containsText" aboveAverage="0" equalAverage="0" bottom="0" percent="0" rank="0" text="OK" dxfId="2775">
      <formula>NOT(ISERROR(SEARCH("OK",W6)))</formula>
    </cfRule>
  </conditionalFormatting>
  <conditionalFormatting sqref="X6">
    <cfRule type="containsText" priority="204" operator="containsText" aboveAverage="0" equalAverage="0" bottom="0" percent="0" rank="0" text="NO" dxfId="2776">
      <formula>NOT(ISERROR(SEARCH("NO",X6)))</formula>
    </cfRule>
  </conditionalFormatting>
  <conditionalFormatting sqref="W6">
    <cfRule type="containsText" priority="205" operator="containsText" aboveAverage="0" equalAverage="0" bottom="0" percent="0" rank="0" text="OK" dxfId="2777">
      <formula>NOT(ISERROR(SEARCH("OK",W6)))</formula>
    </cfRule>
  </conditionalFormatting>
  <conditionalFormatting sqref="V2">
    <cfRule type="containsText" priority="206" operator="containsText" aboveAverage="0" equalAverage="0" bottom="0" percent="0" rank="0" text="OK+" dxfId="2778">
      <formula>NOT(ISERROR(SEARCH("OK+",V2)))</formula>
    </cfRule>
    <cfRule type="containsText" priority="207" operator="containsText" aboveAverage="0" equalAverage="0" bottom="0" percent="0" rank="0" text="OK" dxfId="2779">
      <formula>NOT(ISERROR(SEARCH("OK",V2)))</formula>
    </cfRule>
  </conditionalFormatting>
  <conditionalFormatting sqref="V2">
    <cfRule type="containsText" priority="208" operator="containsText" aboveAverage="0" equalAverage="0" bottom="0" percent="0" rank="0" text="OK+" dxfId="2780">
      <formula>NOT(ISERROR(SEARCH("OK+",V2)))</formula>
    </cfRule>
    <cfRule type="containsText" priority="209" operator="containsText" aboveAverage="0" equalAverage="0" bottom="0" percent="0" rank="0" text="OK" dxfId="2781">
      <formula>NOT(ISERROR(SEARCH("OK",V2)))</formula>
    </cfRule>
  </conditionalFormatting>
  <conditionalFormatting sqref="X2">
    <cfRule type="containsText" priority="210" operator="containsText" aboveAverage="0" equalAverage="0" bottom="0" percent="0" rank="0" text="NO" dxfId="2782">
      <formula>NOT(ISERROR(SEARCH("NO",X2)))</formula>
    </cfRule>
  </conditionalFormatting>
  <conditionalFormatting sqref="X2">
    <cfRule type="containsText" priority="211" operator="containsText" aboveAverage="0" equalAverage="0" bottom="0" percent="0" rank="0" text="NO" dxfId="2783">
      <formula>NOT(ISERROR(SEARCH("NO",X2)))</formula>
    </cfRule>
  </conditionalFormatting>
  <conditionalFormatting sqref="X2">
    <cfRule type="containsText" priority="212" operator="containsText" aboveAverage="0" equalAverage="0" bottom="0" percent="0" rank="0" text="NO" dxfId="2784">
      <formula>NOT(ISERROR(SEARCH("NO",X2)))</formula>
    </cfRule>
  </conditionalFormatting>
  <conditionalFormatting sqref="X2">
    <cfRule type="containsText" priority="213" operator="containsText" aboveAverage="0" equalAverage="0" bottom="0" percent="0" rank="0" text="NO" dxfId="2785">
      <formula>NOT(ISERROR(SEARCH("NO",X2)))</formula>
    </cfRule>
  </conditionalFormatting>
  <conditionalFormatting sqref="W2">
    <cfRule type="containsText" priority="214" operator="containsText" aboveAverage="0" equalAverage="0" bottom="0" percent="0" rank="0" text="OK" dxfId="2786">
      <formula>NOT(ISERROR(SEARCH("OK",W2)))</formula>
    </cfRule>
  </conditionalFormatting>
  <conditionalFormatting sqref="W2">
    <cfRule type="containsText" priority="215" operator="containsText" aboveAverage="0" equalAverage="0" bottom="0" percent="0" rank="0" text="OK" dxfId="2787">
      <formula>NOT(ISERROR(SEARCH("OK",W2)))</formula>
    </cfRule>
  </conditionalFormatting>
  <conditionalFormatting sqref="W2">
    <cfRule type="containsText" priority="216" operator="containsText" aboveAverage="0" equalAverage="0" bottom="0" percent="0" rank="0" text="OK" dxfId="2788">
      <formula>NOT(ISERROR(SEARCH("OK",W2)))</formula>
    </cfRule>
  </conditionalFormatting>
  <conditionalFormatting sqref="X2">
    <cfRule type="containsText" priority="217" operator="containsText" aboveAverage="0" equalAverage="0" bottom="0" percent="0" rank="0" text="NO" dxfId="2789">
      <formula>NOT(ISERROR(SEARCH("NO",X2)))</formula>
    </cfRule>
  </conditionalFormatting>
  <conditionalFormatting sqref="W2">
    <cfRule type="containsText" priority="218" operator="containsText" aboveAverage="0" equalAverage="0" bottom="0" percent="0" rank="0" text="OK" dxfId="2790">
      <formula>NOT(ISERROR(SEARCH("OK",W2)))</formula>
    </cfRule>
  </conditionalFormatting>
  <conditionalFormatting sqref="X2">
    <cfRule type="containsText" priority="219" operator="containsText" aboveAverage="0" equalAverage="0" bottom="0" percent="0" rank="0" text="NO" dxfId="2791">
      <formula>NOT(ISERROR(SEARCH("NO",X2)))</formula>
    </cfRule>
  </conditionalFormatting>
  <conditionalFormatting sqref="W2">
    <cfRule type="containsText" priority="220" operator="containsText" aboveAverage="0" equalAverage="0" bottom="0" percent="0" rank="0" text="OK" dxfId="2792">
      <formula>NOT(ISERROR(SEARCH("OK",W2)))</formula>
    </cfRule>
  </conditionalFormatting>
  <conditionalFormatting sqref="B5:AF5 B6:H7 I7:W7 W6 X6:AF7 B18:AF18 B9:AF12">
    <cfRule type="containsText" priority="221" operator="containsText" aboveAverage="0" equalAverage="0" bottom="0" percent="0" rank="0" text="1" dxfId="2793">
      <formula>NOT(ISERROR(SEARCH("1",B5)))</formula>
    </cfRule>
  </conditionalFormatting>
  <conditionalFormatting sqref="X14 X6 X2 AH5:AH12 AH40 X25 X36 AH29:AH34 AH18:AH23">
    <cfRule type="containsText" priority="222" operator="containsText" aboveAverage="0" equalAverage="0" bottom="0" percent="0" rank="0" text="NO" dxfId="2794">
      <formula>NOT(ISERROR(SEARCH("NO",X2)))</formula>
    </cfRule>
  </conditionalFormatting>
  <conditionalFormatting sqref="W14 W6 W2 W25 W36">
    <cfRule type="containsText" priority="223" operator="containsText" aboveAverage="0" equalAverage="0" bottom="0" percent="0" rank="0" text="OK" dxfId="2795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108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T58" activeCellId="0" sqref="T5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4.14"/>
    <col collapsed="false" customWidth="true" hidden="false" outlineLevel="0" max="5" min="3" style="0" width="4.42"/>
    <col collapsed="false" customWidth="true" hidden="false" outlineLevel="0" max="7" min="6" style="0" width="4.57"/>
    <col collapsed="false" customWidth="true" hidden="false" outlineLevel="0" max="8" min="8" style="0" width="4.29"/>
    <col collapsed="false" customWidth="true" hidden="false" outlineLevel="0" max="9" min="9" style="0" width="3.86"/>
    <col collapsed="false" customWidth="true" hidden="false" outlineLevel="0" max="10" min="10" style="0" width="4.86"/>
    <col collapsed="false" customWidth="true" hidden="false" outlineLevel="0" max="11" min="11" style="0" width="4"/>
    <col collapsed="false" customWidth="true" hidden="false" outlineLevel="0" max="12" min="12" style="0" width="4.29"/>
    <col collapsed="false" customWidth="true" hidden="false" outlineLevel="0" max="13" min="13" style="0" width="5.42"/>
    <col collapsed="false" customWidth="true" hidden="false" outlineLevel="0" max="14" min="14" style="0" width="4.71"/>
    <col collapsed="false" customWidth="true" hidden="false" outlineLevel="0" max="15" min="15" style="0" width="4.29"/>
    <col collapsed="false" customWidth="true" hidden="false" outlineLevel="0" max="16" min="16" style="0" width="4.71"/>
    <col collapsed="false" customWidth="true" hidden="false" outlineLevel="0" max="18" min="17" style="0" width="5.57"/>
    <col collapsed="false" customWidth="true" hidden="false" outlineLevel="0" max="19" min="19" style="0" width="4.86"/>
    <col collapsed="false" customWidth="true" hidden="false" outlineLevel="0" max="20" min="20" style="0" width="5"/>
    <col collapsed="false" customWidth="true" hidden="false" outlineLevel="0" max="21" min="21" style="0" width="5.14"/>
    <col collapsed="false" customWidth="true" hidden="false" outlineLevel="0" max="22" min="22" style="0" width="5"/>
    <col collapsed="false" customWidth="true" hidden="false" outlineLevel="0" max="23" min="23" style="0" width="4.57"/>
    <col collapsed="false" customWidth="true" hidden="false" outlineLevel="0" max="24" min="24" style="0" width="4.86"/>
    <col collapsed="false" customWidth="true" hidden="false" outlineLevel="0" max="25" min="25" style="0" width="4.71"/>
    <col collapsed="false" customWidth="true" hidden="false" outlineLevel="0" max="26" min="26" style="0" width="5.14"/>
    <col collapsed="false" customWidth="true" hidden="false" outlineLevel="0" max="27" min="27" style="0" width="4.71"/>
    <col collapsed="false" customWidth="true" hidden="false" outlineLevel="0" max="28" min="28" style="0" width="4.57"/>
    <col collapsed="false" customWidth="true" hidden="false" outlineLevel="0" max="29" min="29" style="0" width="5.14"/>
    <col collapsed="false" customWidth="true" hidden="false" outlineLevel="0" max="30" min="30" style="0" width="5"/>
    <col collapsed="false" customWidth="true" hidden="false" outlineLevel="0" max="31" min="31" style="0" width="5.42"/>
    <col collapsed="false" customWidth="true" hidden="false" outlineLevel="0" max="34" min="32" style="0" width="5.14"/>
    <col collapsed="false" customWidth="true" hidden="false" outlineLevel="0" max="35" min="35" style="0" width="4.14"/>
  </cols>
  <sheetData>
    <row r="1" customFormat="false" ht="15.75" hidden="false" customHeight="false" outlineLevel="0" collapsed="false">
      <c r="A1" s="50" t="s">
        <v>217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1"/>
      <c r="P2" s="52" t="str">
        <f aca="false">'QUADRO GENERALE'!L15</f>
        <v>GIU</v>
      </c>
      <c r="Q2" s="53" t="n">
        <f aca="false">'QUADRO GENERALE'!L16</f>
        <v>2025</v>
      </c>
      <c r="R2" s="51"/>
      <c r="S2" s="3"/>
      <c r="T2" s="3"/>
      <c r="U2" s="3"/>
      <c r="V2" s="54" t="str">
        <f aca="false">IF(AND(OR(V6="OK+",V29="OK+",V40="OK+",V46="OK+",V74="OK+"),W2="OK"),"OK+","")</f>
        <v/>
      </c>
      <c r="W2" s="54" t="str">
        <f aca="false">IF(AND(W6="OK",W29="OK",W40="OK",W46="OK",W74="OK"),"OK","")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IF(AND(W6="OK",OR(AG10&gt;4,AG11&gt;4,AG12&gt;4,AG13&gt;4,AG14&gt;4,AG15&gt;4,AG16&gt;4,AG17&gt;4,AG18&gt;4,AG19&gt;4,AG20&gt;4,AG21&gt;4,AG22&gt;4,AG23&gt;4,AG24&gt;4,AG25&gt;4,AG26&gt;4,AG27&gt;4)),"OK+","")</f>
        <v/>
      </c>
      <c r="W6" s="59" t="str">
        <f aca="false">IF(AND(AH10="OK",AH11="OK",AH12="OK",AH13="OK",AH14="OK",AH15="OK",AH16="OK",AH17="OK",AH18="OK",AH19="OK",AH20="OK",AH21="OK",AH22="OK",AH23="OK",AH24="OK",AH25="OK",AH26="OK",AH27="OK"),"OK","")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218</v>
      </c>
      <c r="B10" s="20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9"/>
      <c r="AG10" s="70" t="n">
        <f aca="false">SUM(B10:AF10)</f>
        <v>0</v>
      </c>
      <c r="AH10" s="71" t="str">
        <f aca="false">IF(AG10&gt;=4,"OK","NO")</f>
        <v>NO</v>
      </c>
    </row>
    <row r="11" customFormat="false" ht="15" hidden="false" customHeight="false" outlineLevel="0" collapsed="false">
      <c r="A11" s="67" t="s">
        <v>219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9"/>
      <c r="AG11" s="72" t="n">
        <f aca="false">SUM(B11:AF11)</f>
        <v>0</v>
      </c>
      <c r="AH11" s="73" t="str">
        <f aca="false">IF(AG11&gt;=4,"OK","NO")</f>
        <v>NO</v>
      </c>
    </row>
    <row r="12" customFormat="false" ht="15" hidden="false" customHeight="false" outlineLevel="0" collapsed="false">
      <c r="A12" s="67" t="s">
        <v>220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20"/>
      <c r="Y12" s="20"/>
      <c r="Z12" s="68"/>
      <c r="AA12" s="68"/>
      <c r="AB12" s="68"/>
      <c r="AC12" s="68"/>
      <c r="AD12" s="20"/>
      <c r="AE12" s="68"/>
      <c r="AF12" s="69"/>
      <c r="AG12" s="72" t="n">
        <f aca="false">SUM(B12:AF12)</f>
        <v>0</v>
      </c>
      <c r="AH12" s="73" t="str">
        <f aca="false">IF(AG12&gt;=4,"OK","NO")</f>
        <v>NO</v>
      </c>
    </row>
    <row r="13" customFormat="false" ht="15" hidden="false" customHeight="false" outlineLevel="0" collapsed="false">
      <c r="A13" s="67" t="s">
        <v>221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 t="n">
        <v>1</v>
      </c>
      <c r="T13" s="68"/>
      <c r="U13" s="68"/>
      <c r="V13" s="68"/>
      <c r="W13" s="20"/>
      <c r="X13" s="68"/>
      <c r="Y13" s="68"/>
      <c r="Z13" s="68"/>
      <c r="AA13" s="68"/>
      <c r="AB13" s="68"/>
      <c r="AC13" s="68"/>
      <c r="AD13" s="68"/>
      <c r="AE13" s="68"/>
      <c r="AF13" s="69"/>
      <c r="AG13" s="72" t="n">
        <f aca="false">SUM(B13:AF13)</f>
        <v>1</v>
      </c>
      <c r="AH13" s="73" t="str">
        <f aca="false">IF(AG13&gt;=4,"OK","NO")</f>
        <v>NO</v>
      </c>
    </row>
    <row r="14" customFormat="false" ht="15" hidden="false" customHeight="false" outlineLevel="0" collapsed="false">
      <c r="A14" s="67" t="s">
        <v>222</v>
      </c>
      <c r="B14" s="68"/>
      <c r="C14" s="68"/>
      <c r="D14" s="68"/>
      <c r="E14" s="68"/>
      <c r="F14" s="68"/>
      <c r="G14" s="68" t="n">
        <v>1</v>
      </c>
      <c r="H14" s="68"/>
      <c r="I14" s="68"/>
      <c r="J14" s="68"/>
      <c r="K14" s="68"/>
      <c r="L14" s="68" t="n">
        <v>1</v>
      </c>
      <c r="M14" s="68"/>
      <c r="N14" s="68"/>
      <c r="O14" s="68"/>
      <c r="P14" s="68"/>
      <c r="Q14" s="68" t="n">
        <v>1</v>
      </c>
      <c r="R14" s="68"/>
      <c r="S14" s="68"/>
      <c r="T14" s="68"/>
      <c r="U14" s="68"/>
      <c r="V14" s="68"/>
      <c r="W14" s="20"/>
      <c r="X14" s="68"/>
      <c r="Y14" s="68" t="n">
        <v>1</v>
      </c>
      <c r="Z14" s="20"/>
      <c r="AA14" s="68"/>
      <c r="AB14" s="68"/>
      <c r="AC14" s="68"/>
      <c r="AD14" s="68"/>
      <c r="AE14" s="68"/>
      <c r="AF14" s="69"/>
      <c r="AG14" s="72" t="n">
        <f aca="false">SUM(B14:AF14)</f>
        <v>4</v>
      </c>
      <c r="AH14" s="73" t="str">
        <f aca="false">IF(AG14&gt;=4,"OK","NO")</f>
        <v>OK</v>
      </c>
    </row>
    <row r="15" customFormat="false" ht="15" hidden="false" customHeight="false" outlineLevel="0" collapsed="false">
      <c r="A15" s="67" t="s">
        <v>223</v>
      </c>
      <c r="B15" s="2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20"/>
      <c r="X15" s="20"/>
      <c r="Y15" s="68"/>
      <c r="Z15" s="68"/>
      <c r="AA15" s="68"/>
      <c r="AB15" s="68"/>
      <c r="AC15" s="68"/>
      <c r="AD15" s="68"/>
      <c r="AE15" s="68"/>
      <c r="AF15" s="69"/>
      <c r="AG15" s="72" t="n">
        <f aca="false">SUM(B15:AF15)</f>
        <v>0</v>
      </c>
      <c r="AH15" s="73" t="str">
        <f aca="false">IF(AG15&gt;=4,"OK","NO")</f>
        <v>NO</v>
      </c>
    </row>
    <row r="16" customFormat="false" ht="15" hidden="false" customHeight="false" outlineLevel="0" collapsed="false">
      <c r="A16" s="67" t="s">
        <v>224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9"/>
      <c r="AG16" s="72" t="n">
        <f aca="false">SUM(B16:AF16)</f>
        <v>0</v>
      </c>
      <c r="AH16" s="73" t="str">
        <f aca="false">IF(AG16&gt;=4,"OK","NO")</f>
        <v>NO</v>
      </c>
    </row>
    <row r="17" customFormat="false" ht="15" hidden="false" customHeight="false" outlineLevel="0" collapsed="false">
      <c r="A17" s="67" t="s">
        <v>225</v>
      </c>
      <c r="B17" s="68"/>
      <c r="C17" s="68"/>
      <c r="D17" s="68"/>
      <c r="E17" s="68"/>
      <c r="F17" s="68"/>
      <c r="G17" s="68" t="n">
        <v>1</v>
      </c>
      <c r="H17" s="68"/>
      <c r="I17" s="68"/>
      <c r="J17" s="68"/>
      <c r="K17" s="68"/>
      <c r="L17" s="68" t="n">
        <v>1</v>
      </c>
      <c r="M17" s="68"/>
      <c r="N17" s="68"/>
      <c r="O17" s="68"/>
      <c r="P17" s="68"/>
      <c r="Q17" s="68" t="n">
        <v>1</v>
      </c>
      <c r="R17" s="68"/>
      <c r="S17" s="68"/>
      <c r="T17" s="68"/>
      <c r="U17" s="68"/>
      <c r="V17" s="68"/>
      <c r="W17" s="20"/>
      <c r="X17" s="68"/>
      <c r="Y17" s="68" t="n">
        <v>1</v>
      </c>
      <c r="Z17" s="68"/>
      <c r="AA17" s="68"/>
      <c r="AB17" s="68"/>
      <c r="AC17" s="68"/>
      <c r="AD17" s="68"/>
      <c r="AE17" s="68"/>
      <c r="AF17" s="69"/>
      <c r="AG17" s="72" t="n">
        <f aca="false">SUM(B17:AF17)</f>
        <v>4</v>
      </c>
      <c r="AH17" s="73" t="str">
        <f aca="false">IF(AG17&gt;=4,"OK","NO")</f>
        <v>OK</v>
      </c>
    </row>
    <row r="18" customFormat="false" ht="15" hidden="false" customHeight="false" outlineLevel="0" collapsed="false">
      <c r="A18" s="67" t="s">
        <v>226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 t="n">
        <v>1</v>
      </c>
      <c r="T18" s="68"/>
      <c r="U18" s="68"/>
      <c r="V18" s="68"/>
      <c r="W18" s="20"/>
      <c r="X18" s="20"/>
      <c r="Y18" s="20"/>
      <c r="Z18" s="68"/>
      <c r="AA18" s="68"/>
      <c r="AB18" s="68"/>
      <c r="AC18" s="68"/>
      <c r="AD18" s="68"/>
      <c r="AE18" s="68"/>
      <c r="AF18" s="69"/>
      <c r="AG18" s="72" t="n">
        <f aca="false">SUM(B18:AF18)</f>
        <v>1</v>
      </c>
      <c r="AH18" s="73" t="str">
        <f aca="false">IF(AG18&gt;=4,"OK","NO")</f>
        <v>NO</v>
      </c>
    </row>
    <row r="19" customFormat="false" ht="15" hidden="false" customHeight="false" outlineLevel="0" collapsed="false">
      <c r="A19" s="67" t="s">
        <v>227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20"/>
      <c r="AC19" s="20"/>
      <c r="AD19" s="20"/>
      <c r="AE19" s="20"/>
      <c r="AF19" s="69"/>
      <c r="AG19" s="72" t="n">
        <f aca="false">SUM(B19:AF19)</f>
        <v>0</v>
      </c>
      <c r="AH19" s="73" t="str">
        <f aca="false">IF(AG19&gt;=4,"OK","NO")</f>
        <v>NO</v>
      </c>
    </row>
    <row r="20" customFormat="false" ht="15" hidden="false" customHeight="false" outlineLevel="0" collapsed="false">
      <c r="A20" s="67" t="s">
        <v>228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 t="n">
        <v>1</v>
      </c>
      <c r="T20" s="68"/>
      <c r="U20" s="68"/>
      <c r="V20" s="68"/>
      <c r="W20" s="68"/>
      <c r="X20" s="68"/>
      <c r="Y20" s="68"/>
      <c r="Z20" s="68"/>
      <c r="AA20" s="68"/>
      <c r="AB20" s="20"/>
      <c r="AC20" s="20"/>
      <c r="AD20" s="20"/>
      <c r="AE20" s="20"/>
      <c r="AF20" s="69"/>
      <c r="AG20" s="72" t="n">
        <f aca="false">SUM(B20:AF20)</f>
        <v>1</v>
      </c>
      <c r="AH20" s="73" t="str">
        <f aca="false">IF(AG20&gt;=4,"OK","NO")</f>
        <v>NO</v>
      </c>
    </row>
    <row r="21" customFormat="false" ht="15" hidden="false" customHeight="false" outlineLevel="0" collapsed="false">
      <c r="A21" s="67" t="s">
        <v>229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 t="n">
        <v>1</v>
      </c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20"/>
      <c r="X21" s="20"/>
      <c r="Y21" s="20"/>
      <c r="Z21" s="68"/>
      <c r="AA21" s="68"/>
      <c r="AB21" s="68"/>
      <c r="AC21" s="68"/>
      <c r="AD21" s="68"/>
      <c r="AE21" s="68"/>
      <c r="AF21" s="69"/>
      <c r="AG21" s="72" t="n">
        <f aca="false">SUM(B21:AF21)</f>
        <v>1</v>
      </c>
      <c r="AH21" s="73" t="str">
        <f aca="false">IF(AG21&gt;=4,"OK","NO")</f>
        <v>NO</v>
      </c>
    </row>
    <row r="22" customFormat="false" ht="15" hidden="false" customHeight="false" outlineLevel="0" collapsed="false">
      <c r="A22" s="67" t="s">
        <v>230</v>
      </c>
      <c r="B22" s="68"/>
      <c r="C22" s="68"/>
      <c r="D22" s="68"/>
      <c r="E22" s="68"/>
      <c r="F22" s="68"/>
      <c r="G22" s="68" t="n">
        <v>1</v>
      </c>
      <c r="H22" s="68"/>
      <c r="I22" s="68"/>
      <c r="J22" s="68"/>
      <c r="K22" s="68"/>
      <c r="L22" s="68" t="n">
        <v>1</v>
      </c>
      <c r="M22" s="68"/>
      <c r="N22" s="68"/>
      <c r="O22" s="68"/>
      <c r="P22" s="68"/>
      <c r="Q22" s="68" t="n">
        <v>1</v>
      </c>
      <c r="R22" s="68"/>
      <c r="S22" s="68"/>
      <c r="T22" s="68"/>
      <c r="U22" s="68"/>
      <c r="V22" s="68"/>
      <c r="W22" s="68"/>
      <c r="X22" s="68"/>
      <c r="Y22" s="68" t="n">
        <v>1</v>
      </c>
      <c r="Z22" s="68"/>
      <c r="AA22" s="68"/>
      <c r="AB22" s="68"/>
      <c r="AC22" s="68"/>
      <c r="AD22" s="68"/>
      <c r="AE22" s="68"/>
      <c r="AF22" s="69"/>
      <c r="AG22" s="72" t="n">
        <f aca="false">SUM(B22:AF22)</f>
        <v>4</v>
      </c>
      <c r="AH22" s="73" t="str">
        <f aca="false">IF(AG22&gt;=4,"OK","NO")</f>
        <v>OK</v>
      </c>
    </row>
    <row r="23" customFormat="false" ht="15" hidden="false" customHeight="false" outlineLevel="0" collapsed="false">
      <c r="A23" s="67" t="s">
        <v>231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 t="n">
        <v>1</v>
      </c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9"/>
      <c r="AG23" s="72" t="n">
        <f aca="false">SUM(B23:AF23)</f>
        <v>1</v>
      </c>
      <c r="AH23" s="73" t="str">
        <f aca="false">IF(AG23&gt;=4,"OK","NO")</f>
        <v>NO</v>
      </c>
    </row>
    <row r="24" customFormat="false" ht="15" hidden="false" customHeight="false" outlineLevel="0" collapsed="false">
      <c r="A24" s="67" t="s">
        <v>166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 t="n">
        <v>1</v>
      </c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9"/>
      <c r="AG24" s="72" t="n">
        <f aca="false">SUM(B24:AF24)</f>
        <v>1</v>
      </c>
      <c r="AH24" s="73" t="str">
        <f aca="false">IF(AG24&gt;=4,"OK","NO")</f>
        <v>NO</v>
      </c>
    </row>
    <row r="25" customFormat="false" ht="15" hidden="false" customHeight="false" outlineLevel="0" collapsed="false">
      <c r="A25" s="67" t="s">
        <v>232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9"/>
      <c r="AG25" s="72" t="n">
        <f aca="false">SUM(B25:AF25)</f>
        <v>0</v>
      </c>
      <c r="AH25" s="73" t="str">
        <f aca="false">IF(AG25&gt;=4,"OK","NO")</f>
        <v>NO</v>
      </c>
    </row>
    <row r="26" customFormat="false" ht="15" hidden="false" customHeight="false" outlineLevel="0" collapsed="false">
      <c r="A26" s="67" t="s">
        <v>233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 t="n">
        <v>1</v>
      </c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9"/>
      <c r="AG26" s="72" t="n">
        <f aca="false">SUM(B26:AF26)</f>
        <v>1</v>
      </c>
      <c r="AH26" s="73" t="str">
        <f aca="false">IF(AG26&gt;=4,"OK","NO")</f>
        <v>NO</v>
      </c>
    </row>
    <row r="27" customFormat="false" ht="15.75" hidden="false" customHeight="false" outlineLevel="0" collapsed="false">
      <c r="A27" s="67" t="s">
        <v>234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9"/>
      <c r="AG27" s="74" t="n">
        <f aca="false">SUM(B27:AF27)</f>
        <v>0</v>
      </c>
      <c r="AH27" s="75" t="str">
        <f aca="false">IF(AG27&gt;=4,"OK","NO")</f>
        <v>NO</v>
      </c>
    </row>
    <row r="28" customFormat="false" ht="15.75" hidden="false" customHeight="false" outlineLevel="0" collapsed="false">
      <c r="A28" s="76"/>
      <c r="B28" s="5"/>
      <c r="C28" s="7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9"/>
    </row>
    <row r="29" customFormat="false" ht="15.75" hidden="false" customHeight="false" outlineLevel="0" collapsed="false">
      <c r="K29" s="57" t="s">
        <v>85</v>
      </c>
      <c r="L29" s="57"/>
      <c r="M29" s="57"/>
      <c r="N29" s="57"/>
      <c r="O29" s="57"/>
      <c r="P29" s="57"/>
      <c r="Q29" s="57"/>
      <c r="R29" s="57"/>
      <c r="S29" s="57"/>
      <c r="T29" s="57"/>
      <c r="V29" s="58" t="str">
        <f aca="false">IF(AND(W29="OK",OR(AG33&gt;12,AG34&gt;12,AG35&gt;12,AG36&gt;12,AG37&gt;12,AG38&gt;12)),"OK+","")</f>
        <v/>
      </c>
      <c r="W29" s="59" t="str">
        <f aca="false">IF(AND(AH33="OK",AH34="OK",AH35="OK",AH36="OK",AH37="OK",AH38="OK"),"OK","")</f>
        <v/>
      </c>
      <c r="X29" s="55" t="str">
        <f aca="false">IF(OR(V29="OK+",W29="OK"),"","NO")</f>
        <v>NO</v>
      </c>
    </row>
    <row r="30" customFormat="false" ht="15" hidden="false" customHeight="false" outlineLevel="0" collapsed="false">
      <c r="E30" s="79"/>
      <c r="F30" s="79"/>
      <c r="G30" s="79"/>
      <c r="H30" s="79"/>
      <c r="I30" s="79"/>
      <c r="J30" s="79"/>
      <c r="K30" s="79"/>
      <c r="L30" s="79"/>
      <c r="M30" s="3"/>
      <c r="N30" s="3"/>
      <c r="AG30" s="30" t="s">
        <v>52</v>
      </c>
    </row>
    <row r="31" customFormat="false" ht="15" hidden="false" customHeight="false" outlineLevel="0" collapsed="false">
      <c r="A31" s="60" t="s">
        <v>53</v>
      </c>
      <c r="B31" s="61" t="n">
        <v>1</v>
      </c>
      <c r="C31" s="61" t="n">
        <v>2</v>
      </c>
      <c r="D31" s="61" t="n">
        <v>3</v>
      </c>
      <c r="E31" s="61" t="n">
        <v>4</v>
      </c>
      <c r="F31" s="61" t="n">
        <v>5</v>
      </c>
      <c r="G31" s="61" t="n">
        <v>6</v>
      </c>
      <c r="H31" s="61" t="n">
        <v>7</v>
      </c>
      <c r="I31" s="61" t="n">
        <v>8</v>
      </c>
      <c r="J31" s="61" t="n">
        <v>9</v>
      </c>
      <c r="K31" s="61" t="n">
        <v>10</v>
      </c>
      <c r="L31" s="61" t="n">
        <v>11</v>
      </c>
      <c r="M31" s="61" t="n">
        <v>12</v>
      </c>
      <c r="N31" s="61" t="n">
        <v>13</v>
      </c>
      <c r="O31" s="61" t="n">
        <v>14</v>
      </c>
      <c r="P31" s="61" t="n">
        <v>15</v>
      </c>
      <c r="Q31" s="61" t="n">
        <v>16</v>
      </c>
      <c r="R31" s="61" t="n">
        <v>17</v>
      </c>
      <c r="S31" s="61" t="n">
        <v>18</v>
      </c>
      <c r="T31" s="61" t="n">
        <v>19</v>
      </c>
      <c r="U31" s="61" t="n">
        <v>20</v>
      </c>
      <c r="V31" s="61" t="n">
        <v>21</v>
      </c>
      <c r="W31" s="61" t="n">
        <v>22</v>
      </c>
      <c r="X31" s="61" t="n">
        <v>23</v>
      </c>
      <c r="Y31" s="61" t="n">
        <v>24</v>
      </c>
      <c r="Z31" s="61" t="n">
        <v>25</v>
      </c>
      <c r="AA31" s="61" t="n">
        <v>26</v>
      </c>
      <c r="AB31" s="61" t="n">
        <v>27</v>
      </c>
      <c r="AC31" s="61" t="n">
        <v>28</v>
      </c>
      <c r="AD31" s="61" t="n">
        <v>29</v>
      </c>
      <c r="AE31" s="61" t="n">
        <v>30</v>
      </c>
      <c r="AF31" s="61" t="n">
        <v>31</v>
      </c>
      <c r="AG31" s="12"/>
      <c r="AH31" s="12"/>
    </row>
    <row r="32" customFormat="false" ht="15.75" hidden="false" customHeight="false" outlineLevel="0" collapsed="false">
      <c r="B32" s="90"/>
      <c r="E32" s="9"/>
      <c r="O32" s="79"/>
      <c r="P32" s="79"/>
    </row>
    <row r="33" customFormat="false" ht="15" hidden="false" customHeight="false" outlineLevel="0" collapsed="false">
      <c r="A33" s="67" t="s">
        <v>235</v>
      </c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 t="n">
        <v>1</v>
      </c>
      <c r="AF33" s="82"/>
      <c r="AG33" s="70" t="n">
        <f aca="false">SUM(B33:AF33)</f>
        <v>1</v>
      </c>
      <c r="AH33" s="71" t="str">
        <f aca="false">IF(AG33&gt;=12,"OK","NO")</f>
        <v>NO</v>
      </c>
    </row>
    <row r="34" customFormat="false" ht="15" hidden="false" customHeight="false" outlineLevel="0" collapsed="false">
      <c r="A34" s="67" t="s">
        <v>236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2"/>
      <c r="AG34" s="72" t="n">
        <f aca="false">SUM(B34:AF34)</f>
        <v>0</v>
      </c>
      <c r="AH34" s="73" t="str">
        <f aca="false">IF(AG34&gt;=12,"OK","NO")</f>
        <v>NO</v>
      </c>
    </row>
    <row r="35" customFormat="false" ht="15" hidden="false" customHeight="false" outlineLevel="0" collapsed="false">
      <c r="A35" s="67" t="s">
        <v>237</v>
      </c>
      <c r="B35" s="81"/>
      <c r="C35" s="81"/>
      <c r="D35" s="81" t="n">
        <v>1</v>
      </c>
      <c r="E35" s="81" t="n">
        <v>1</v>
      </c>
      <c r="F35" s="81" t="n">
        <v>1</v>
      </c>
      <c r="G35" s="81" t="n">
        <v>1</v>
      </c>
      <c r="H35" s="81" t="n">
        <v>1</v>
      </c>
      <c r="I35" s="81" t="n">
        <v>1</v>
      </c>
      <c r="J35" s="81" t="n">
        <v>1</v>
      </c>
      <c r="K35" s="81" t="n">
        <v>1</v>
      </c>
      <c r="L35" s="81" t="n">
        <v>1</v>
      </c>
      <c r="M35" s="81" t="n">
        <v>1</v>
      </c>
      <c r="N35" s="81" t="n">
        <v>1</v>
      </c>
      <c r="O35" s="81" t="n">
        <v>1</v>
      </c>
      <c r="P35" s="81"/>
      <c r="Q35" s="81" t="n">
        <v>1</v>
      </c>
      <c r="R35" s="81" t="n">
        <v>1</v>
      </c>
      <c r="S35" s="81"/>
      <c r="T35" s="81" t="n">
        <v>2</v>
      </c>
      <c r="U35" s="81"/>
      <c r="V35" s="81" t="n">
        <v>2</v>
      </c>
      <c r="W35" s="81"/>
      <c r="X35" s="80" t="n">
        <v>1</v>
      </c>
      <c r="Y35" s="80" t="n">
        <v>1</v>
      </c>
      <c r="Z35" s="81"/>
      <c r="AA35" s="81"/>
      <c r="AB35" s="81"/>
      <c r="AC35" s="81"/>
      <c r="AD35" s="80"/>
      <c r="AE35" s="81" t="n">
        <v>2</v>
      </c>
      <c r="AF35" s="82"/>
      <c r="AG35" s="72" t="n">
        <f aca="false">SUM(B35:AF35)</f>
        <v>22</v>
      </c>
      <c r="AH35" s="73" t="str">
        <f aca="false">IF(AG35&gt;=12,"OK","NO")</f>
        <v>OK</v>
      </c>
    </row>
    <row r="36" customFormat="false" ht="15" hidden="false" customHeight="false" outlineLevel="0" collapsed="false">
      <c r="A36" s="67" t="s">
        <v>238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 t="n">
        <v>1</v>
      </c>
      <c r="T36" s="81"/>
      <c r="U36" s="81"/>
      <c r="V36" s="81"/>
      <c r="W36" s="80"/>
      <c r="X36" s="81"/>
      <c r="Y36" s="81"/>
      <c r="Z36" s="81"/>
      <c r="AA36" s="81"/>
      <c r="AB36" s="81"/>
      <c r="AC36" s="81"/>
      <c r="AD36" s="81"/>
      <c r="AE36" s="81"/>
      <c r="AF36" s="82"/>
      <c r="AG36" s="72" t="n">
        <f aca="false">SUM(B36:AF36)</f>
        <v>1</v>
      </c>
      <c r="AH36" s="73" t="str">
        <f aca="false">IF(AG36&gt;=12,"OK","NO")</f>
        <v>NO</v>
      </c>
    </row>
    <row r="37" customFormat="false" ht="15" hidden="false" customHeight="false" outlineLevel="0" collapsed="false">
      <c r="A37" s="67" t="s">
        <v>239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0"/>
      <c r="X37" s="81"/>
      <c r="Y37" s="81"/>
      <c r="Z37" s="80"/>
      <c r="AA37" s="81" t="n">
        <v>1</v>
      </c>
      <c r="AB37" s="81"/>
      <c r="AC37" s="81"/>
      <c r="AD37" s="81"/>
      <c r="AE37" s="81"/>
      <c r="AF37" s="82"/>
      <c r="AG37" s="72" t="n">
        <f aca="false">SUM(B37:AF37)</f>
        <v>1</v>
      </c>
      <c r="AH37" s="73" t="str">
        <f aca="false">IF(AG37&gt;=12,"OK","NO")</f>
        <v>NO</v>
      </c>
    </row>
    <row r="38" customFormat="false" ht="15.75" hidden="false" customHeight="false" outlineLevel="0" collapsed="false">
      <c r="A38" s="67" t="s">
        <v>240</v>
      </c>
      <c r="B38" s="80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 t="n">
        <v>1</v>
      </c>
      <c r="T38" s="81"/>
      <c r="U38" s="81"/>
      <c r="V38" s="81"/>
      <c r="W38" s="80"/>
      <c r="X38" s="80"/>
      <c r="Y38" s="81"/>
      <c r="Z38" s="81"/>
      <c r="AA38" s="81"/>
      <c r="AB38" s="81"/>
      <c r="AC38" s="81"/>
      <c r="AD38" s="81"/>
      <c r="AE38" s="81"/>
      <c r="AF38" s="82"/>
      <c r="AG38" s="74" t="n">
        <f aca="false">SUM(B38:AF38)</f>
        <v>1</v>
      </c>
      <c r="AH38" s="75" t="str">
        <f aca="false">IF(AG38&gt;=12,"OK","NO")</f>
        <v>NO</v>
      </c>
    </row>
    <row r="39" customFormat="false" ht="15.75" hidden="false" customHeight="false" outlineLevel="0" collapsed="false">
      <c r="A39" s="76"/>
      <c r="B39" s="5"/>
      <c r="C39" s="7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9"/>
    </row>
    <row r="40" customFormat="false" ht="15.75" hidden="false" customHeight="false" outlineLevel="0" collapsed="false">
      <c r="K40" s="57" t="s">
        <v>241</v>
      </c>
      <c r="L40" s="57"/>
      <c r="M40" s="57"/>
      <c r="N40" s="57"/>
      <c r="O40" s="57"/>
      <c r="P40" s="57"/>
      <c r="Q40" s="57"/>
      <c r="R40" s="57"/>
      <c r="S40" s="57"/>
      <c r="T40" s="57"/>
      <c r="V40" s="55" t="str">
        <f aca="false">IF(AND(W40="OK",OR(AG44&gt;4)),"OK+","")</f>
        <v>OK+</v>
      </c>
      <c r="W40" s="78" t="str">
        <f aca="false">IF(AND(AH44="OK"),"OK","")</f>
        <v>OK</v>
      </c>
      <c r="X40" s="55" t="str">
        <f aca="false">IF(OR(V40="OK+",W40="OK"),"","NO")</f>
        <v/>
      </c>
    </row>
    <row r="41" customFormat="false" ht="15" hidden="false" customHeight="false" outlineLevel="0" collapsed="false">
      <c r="E41" s="79"/>
      <c r="F41" s="79"/>
      <c r="G41" s="79"/>
      <c r="H41" s="79"/>
      <c r="I41" s="79"/>
      <c r="J41" s="79"/>
      <c r="K41" s="79"/>
      <c r="L41" s="79"/>
      <c r="M41" s="3"/>
      <c r="N41" s="3"/>
      <c r="AG41" s="30" t="s">
        <v>52</v>
      </c>
    </row>
    <row r="42" customFormat="false" ht="15" hidden="false" customHeight="false" outlineLevel="0" collapsed="false">
      <c r="A42" s="60" t="s">
        <v>53</v>
      </c>
      <c r="B42" s="61" t="n">
        <v>1</v>
      </c>
      <c r="C42" s="61" t="n">
        <v>2</v>
      </c>
      <c r="D42" s="61" t="n">
        <v>3</v>
      </c>
      <c r="E42" s="61" t="n">
        <v>4</v>
      </c>
      <c r="F42" s="61" t="n">
        <v>5</v>
      </c>
      <c r="G42" s="61" t="n">
        <v>6</v>
      </c>
      <c r="H42" s="61" t="n">
        <v>7</v>
      </c>
      <c r="I42" s="61" t="n">
        <v>8</v>
      </c>
      <c r="J42" s="61" t="n">
        <v>9</v>
      </c>
      <c r="K42" s="61" t="n">
        <v>10</v>
      </c>
      <c r="L42" s="61" t="n">
        <v>11</v>
      </c>
      <c r="M42" s="61" t="n">
        <v>12</v>
      </c>
      <c r="N42" s="61" t="n">
        <v>13</v>
      </c>
      <c r="O42" s="61" t="n">
        <v>14</v>
      </c>
      <c r="P42" s="61" t="n">
        <v>15</v>
      </c>
      <c r="Q42" s="61" t="n">
        <v>16</v>
      </c>
      <c r="R42" s="61" t="n">
        <v>17</v>
      </c>
      <c r="S42" s="61" t="n">
        <v>18</v>
      </c>
      <c r="T42" s="61" t="n">
        <v>19</v>
      </c>
      <c r="U42" s="61" t="n">
        <v>20</v>
      </c>
      <c r="V42" s="61" t="n">
        <v>21</v>
      </c>
      <c r="W42" s="61" t="n">
        <v>22</v>
      </c>
      <c r="X42" s="61" t="n">
        <v>23</v>
      </c>
      <c r="Y42" s="61" t="n">
        <v>24</v>
      </c>
      <c r="Z42" s="61" t="n">
        <v>25</v>
      </c>
      <c r="AA42" s="61" t="n">
        <v>26</v>
      </c>
      <c r="AB42" s="61" t="n">
        <v>27</v>
      </c>
      <c r="AC42" s="61" t="n">
        <v>28</v>
      </c>
      <c r="AD42" s="61" t="n">
        <v>29</v>
      </c>
      <c r="AE42" s="61" t="n">
        <v>30</v>
      </c>
      <c r="AF42" s="61" t="n">
        <v>31</v>
      </c>
      <c r="AG42" s="12"/>
      <c r="AH42" s="12"/>
    </row>
    <row r="43" customFormat="false" ht="15.75" hidden="false" customHeight="false" outlineLevel="0" collapsed="false">
      <c r="B43" s="90"/>
      <c r="E43" s="9"/>
      <c r="O43" s="79"/>
      <c r="P43" s="79"/>
    </row>
    <row r="44" customFormat="false" ht="15.75" hidden="false" customHeight="false" outlineLevel="0" collapsed="false">
      <c r="A44" s="67" t="s">
        <v>242</v>
      </c>
      <c r="B44" s="20"/>
      <c r="C44" s="92"/>
      <c r="D44" s="68" t="n">
        <v>1</v>
      </c>
      <c r="E44" s="68" t="n">
        <v>1</v>
      </c>
      <c r="F44" s="68" t="n">
        <v>1</v>
      </c>
      <c r="G44" s="68" t="n">
        <v>1</v>
      </c>
      <c r="H44" s="68" t="n">
        <v>1</v>
      </c>
      <c r="I44" s="68" t="n">
        <v>1</v>
      </c>
      <c r="J44" s="68" t="n">
        <v>1</v>
      </c>
      <c r="K44" s="68" t="n">
        <v>1</v>
      </c>
      <c r="L44" s="68" t="n">
        <v>1</v>
      </c>
      <c r="M44" s="68" t="n">
        <v>1</v>
      </c>
      <c r="N44" s="68" t="n">
        <v>1</v>
      </c>
      <c r="O44" s="68" t="n">
        <v>1</v>
      </c>
      <c r="P44" s="68"/>
      <c r="Q44" s="68"/>
      <c r="R44" s="68" t="n">
        <v>1</v>
      </c>
      <c r="S44" s="68" t="n">
        <v>1</v>
      </c>
      <c r="T44" s="68"/>
      <c r="U44" s="68"/>
      <c r="V44" s="68"/>
      <c r="W44" s="20"/>
      <c r="X44" s="20"/>
      <c r="Y44" s="68" t="n">
        <v>1</v>
      </c>
      <c r="Z44" s="68"/>
      <c r="AA44" s="68"/>
      <c r="AB44" s="68"/>
      <c r="AC44" s="68" t="n">
        <v>1</v>
      </c>
      <c r="AD44" s="68"/>
      <c r="AE44" s="68"/>
      <c r="AF44" s="69"/>
      <c r="AG44" s="103" t="n">
        <f aca="false">SUM(B44:AF44)</f>
        <v>16</v>
      </c>
      <c r="AH44" s="104" t="str">
        <f aca="false">IF(AG44&gt;=4,"OK","NO")</f>
        <v>OK</v>
      </c>
    </row>
    <row r="45" customFormat="false" ht="15.75" hidden="false" customHeight="false" outlineLevel="0" collapsed="false">
      <c r="A45" s="76"/>
      <c r="C45" s="83"/>
    </row>
    <row r="46" customFormat="false" ht="15.75" hidden="false" customHeight="false" outlineLevel="0" collapsed="false">
      <c r="K46" s="57" t="s">
        <v>65</v>
      </c>
      <c r="L46" s="57"/>
      <c r="M46" s="57"/>
      <c r="N46" s="57"/>
      <c r="O46" s="57"/>
      <c r="P46" s="57"/>
      <c r="Q46" s="57"/>
      <c r="R46" s="57"/>
      <c r="S46" s="57"/>
      <c r="T46" s="57"/>
      <c r="V46" s="58" t="str">
        <f aca="false">IF(AND(W46="OK",OR(AG50&gt;2,AG51&gt;2,AG52&gt;2,AG53&gt;2,AG54&gt;2,AG55&gt;2,AG56&gt;2,AG57&gt;2,AG58&gt;2,AG59&gt;2,AG60&gt;2,AG61&gt;2,AG62&gt;2,AG63&gt;2,AG64&gt;2,AG65&gt;2,AG66&gt;2,AG67&gt;2,AG68&gt;2,AG69&gt;2,AG70&gt;2,AG71&gt;2,AG72&gt;2)),"OK+","")</f>
        <v/>
      </c>
      <c r="W46" s="59" t="str">
        <f aca="false">IF(AND(AH50="OK",AH51="OK",AH52="OK",AH53="OK",AH54="OK",AH55="OK",AH56="OK",AH57="OK",AH58="OK",AH59="OK",AH60="OK",AH61="OK",AH62="OK",AH63="OK",AH64="OK",AH65="OK",AH66="OK",AH67="OK",AH68="OK",AH69="OK",AH70="OK",AH71="OK",AH72="OK"),"OK","")</f>
        <v/>
      </c>
      <c r="X46" s="55" t="str">
        <f aca="false">IF(OR(V46="OK+",W46="OK"),"","NO")</f>
        <v>NO</v>
      </c>
    </row>
    <row r="47" customFormat="false" ht="15" hidden="false" customHeight="false" outlineLevel="0" collapsed="false">
      <c r="E47" s="30"/>
      <c r="F47" s="30"/>
      <c r="G47" s="30"/>
      <c r="H47" s="30"/>
      <c r="I47" s="30"/>
      <c r="J47" s="30"/>
      <c r="K47" s="30"/>
      <c r="L47" s="30"/>
      <c r="M47" s="3"/>
      <c r="N47" s="3"/>
    </row>
    <row r="48" customFormat="false" ht="15" hidden="false" customHeight="false" outlineLevel="0" collapsed="false">
      <c r="A48" s="60" t="s">
        <v>53</v>
      </c>
      <c r="B48" s="61" t="n">
        <v>1</v>
      </c>
      <c r="C48" s="61" t="n">
        <v>2</v>
      </c>
      <c r="D48" s="61" t="n">
        <v>3</v>
      </c>
      <c r="E48" s="61" t="n">
        <v>4</v>
      </c>
      <c r="F48" s="61" t="n">
        <v>5</v>
      </c>
      <c r="G48" s="61" t="n">
        <v>6</v>
      </c>
      <c r="H48" s="61" t="n">
        <v>7</v>
      </c>
      <c r="I48" s="61" t="n">
        <v>8</v>
      </c>
      <c r="J48" s="61" t="n">
        <v>9</v>
      </c>
      <c r="K48" s="61" t="n">
        <v>10</v>
      </c>
      <c r="L48" s="61" t="n">
        <v>11</v>
      </c>
      <c r="M48" s="61" t="n">
        <v>12</v>
      </c>
      <c r="N48" s="61" t="n">
        <v>13</v>
      </c>
      <c r="O48" s="61" t="n">
        <v>14</v>
      </c>
      <c r="P48" s="61" t="n">
        <v>15</v>
      </c>
      <c r="Q48" s="61" t="n">
        <v>16</v>
      </c>
      <c r="R48" s="61" t="n">
        <v>17</v>
      </c>
      <c r="S48" s="61" t="n">
        <v>18</v>
      </c>
      <c r="T48" s="61" t="n">
        <v>19</v>
      </c>
      <c r="U48" s="61" t="n">
        <v>20</v>
      </c>
      <c r="V48" s="61" t="n">
        <v>21</v>
      </c>
      <c r="W48" s="61" t="n">
        <v>22</v>
      </c>
      <c r="X48" s="61" t="n">
        <v>23</v>
      </c>
      <c r="Y48" s="61" t="n">
        <v>24</v>
      </c>
      <c r="Z48" s="61" t="n">
        <v>25</v>
      </c>
      <c r="AA48" s="61" t="n">
        <v>26</v>
      </c>
      <c r="AB48" s="61" t="n">
        <v>27</v>
      </c>
      <c r="AC48" s="61" t="n">
        <v>28</v>
      </c>
      <c r="AD48" s="61" t="n">
        <v>29</v>
      </c>
      <c r="AE48" s="61" t="n">
        <v>30</v>
      </c>
      <c r="AF48" s="61" t="n">
        <v>31</v>
      </c>
    </row>
    <row r="49" customFormat="false" ht="15.75" hidden="false" customHeight="false" outlineLevel="0" collapsed="false">
      <c r="B49" s="90"/>
      <c r="E49" s="9"/>
      <c r="O49" s="30"/>
      <c r="P49" s="30"/>
    </row>
    <row r="50" customFormat="false" ht="15.75" hidden="false" customHeight="false" outlineLevel="0" collapsed="false">
      <c r="A50" s="67" t="s">
        <v>235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5"/>
      <c r="AG50" s="86" t="n">
        <f aca="false">SUM(B50:AF50)</f>
        <v>0</v>
      </c>
      <c r="AH50" s="71" t="str">
        <f aca="false">IF(AG50&gt;=2,"OK","NO")</f>
        <v>NO</v>
      </c>
    </row>
    <row r="51" customFormat="false" ht="15.75" hidden="false" customHeight="false" outlineLevel="0" collapsed="false">
      <c r="A51" s="67" t="s">
        <v>243</v>
      </c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5"/>
      <c r="AG51" s="88" t="n">
        <f aca="false">SUM(B51:AF51)</f>
        <v>0</v>
      </c>
      <c r="AH51" s="71" t="str">
        <f aca="false">IF(AG51&gt;=2,"OK","NO")</f>
        <v>NO</v>
      </c>
    </row>
    <row r="52" customFormat="false" ht="15.75" hidden="false" customHeight="false" outlineLevel="0" collapsed="false">
      <c r="A52" s="67" t="s">
        <v>219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5"/>
      <c r="AG52" s="88" t="n">
        <f aca="false">SUM(B52:AF52)</f>
        <v>0</v>
      </c>
      <c r="AH52" s="71" t="str">
        <f aca="false">IF(AG52&gt;=2,"OK","NO")</f>
        <v>NO</v>
      </c>
    </row>
    <row r="53" customFormat="false" ht="15.75" hidden="false" customHeight="false" outlineLevel="0" collapsed="false">
      <c r="A53" s="67" t="s">
        <v>244</v>
      </c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5"/>
      <c r="AG53" s="88" t="n">
        <f aca="false">SUM(B53:AF53)</f>
        <v>0</v>
      </c>
      <c r="AH53" s="71" t="str">
        <f aca="false">IF(AG53&gt;=2,"OK","NO")</f>
        <v>NO</v>
      </c>
    </row>
    <row r="54" customFormat="false" ht="15.75" hidden="false" customHeight="false" outlineLevel="0" collapsed="false">
      <c r="A54" s="67" t="s">
        <v>220</v>
      </c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5"/>
      <c r="AG54" s="88" t="n">
        <f aca="false">SUM(B54:AF54)</f>
        <v>0</v>
      </c>
      <c r="AH54" s="71" t="str">
        <f aca="false">IF(AG54&gt;=2,"OK","NO")</f>
        <v>NO</v>
      </c>
    </row>
    <row r="55" customFormat="false" ht="15.75" hidden="false" customHeight="false" outlineLevel="0" collapsed="false">
      <c r="A55" s="67" t="s">
        <v>221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5"/>
      <c r="AG55" s="88" t="n">
        <f aca="false">SUM(B55:AF55)</f>
        <v>0</v>
      </c>
      <c r="AH55" s="71" t="str">
        <f aca="false">IF(AG55&gt;=2,"OK","NO")</f>
        <v>NO</v>
      </c>
    </row>
    <row r="56" customFormat="false" ht="15.75" hidden="false" customHeight="false" outlineLevel="0" collapsed="false">
      <c r="A56" s="67" t="s">
        <v>222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5"/>
      <c r="AG56" s="88" t="n">
        <f aca="false">SUM(B56:AF56)</f>
        <v>0</v>
      </c>
      <c r="AH56" s="71" t="str">
        <f aca="false">IF(AG56&gt;=2,"OK","NO")</f>
        <v>NO</v>
      </c>
    </row>
    <row r="57" customFormat="false" ht="15.75" hidden="false" customHeight="false" outlineLevel="0" collapsed="false">
      <c r="A57" s="67" t="s">
        <v>223</v>
      </c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5"/>
      <c r="AG57" s="88" t="n">
        <f aca="false">SUM(B57:AF57)</f>
        <v>0</v>
      </c>
      <c r="AH57" s="71" t="str">
        <f aca="false">IF(AG57&gt;=2,"OK","NO")</f>
        <v>NO</v>
      </c>
    </row>
    <row r="58" customFormat="false" ht="15.75" hidden="false" customHeight="false" outlineLevel="0" collapsed="false">
      <c r="A58" s="67" t="s">
        <v>224</v>
      </c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5"/>
      <c r="AG58" s="88" t="n">
        <f aca="false">SUM(B58:AF58)</f>
        <v>0</v>
      </c>
      <c r="AH58" s="71" t="str">
        <f aca="false">IF(AG58&gt;=2,"OK","NO")</f>
        <v>NO</v>
      </c>
    </row>
    <row r="59" customFormat="false" ht="15.75" hidden="false" customHeight="false" outlineLevel="0" collapsed="false">
      <c r="A59" s="67" t="s">
        <v>225</v>
      </c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5"/>
      <c r="AG59" s="88" t="n">
        <f aca="false">SUM(B59:AF59)</f>
        <v>0</v>
      </c>
      <c r="AH59" s="71" t="str">
        <f aca="false">IF(AG59&gt;=2,"OK","NO")</f>
        <v>NO</v>
      </c>
    </row>
    <row r="60" customFormat="false" ht="15.75" hidden="false" customHeight="false" outlineLevel="0" collapsed="false">
      <c r="A60" s="67" t="s">
        <v>242</v>
      </c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 t="n">
        <v>2</v>
      </c>
      <c r="AA60" s="84"/>
      <c r="AB60" s="84"/>
      <c r="AC60" s="84"/>
      <c r="AD60" s="84"/>
      <c r="AE60" s="84"/>
      <c r="AF60" s="85"/>
      <c r="AG60" s="88" t="n">
        <f aca="false">SUM(B60:AF60)</f>
        <v>2</v>
      </c>
      <c r="AH60" s="71" t="str">
        <f aca="false">IF(AG60&gt;=2,"OK","NO")</f>
        <v>OK</v>
      </c>
    </row>
    <row r="61" customFormat="false" ht="15.75" hidden="false" customHeight="false" outlineLevel="0" collapsed="false">
      <c r="A61" s="67" t="s">
        <v>226</v>
      </c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5"/>
      <c r="AG61" s="88" t="n">
        <f aca="false">SUM(B61:AF61)</f>
        <v>0</v>
      </c>
      <c r="AH61" s="71" t="str">
        <f aca="false">IF(AG61&gt;=2,"OK","NO")</f>
        <v>NO</v>
      </c>
    </row>
    <row r="62" customFormat="false" ht="15.75" hidden="false" customHeight="false" outlineLevel="0" collapsed="false">
      <c r="A62" s="67" t="s">
        <v>237</v>
      </c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5"/>
      <c r="AG62" s="88" t="n">
        <f aca="false">SUM(B62:AF62)</f>
        <v>0</v>
      </c>
      <c r="AH62" s="71" t="str">
        <f aca="false">IF(AG62&gt;=2,"OK","NO")</f>
        <v>NO</v>
      </c>
    </row>
    <row r="63" customFormat="false" ht="15.75" hidden="false" customHeight="false" outlineLevel="0" collapsed="false">
      <c r="A63" s="67" t="s">
        <v>227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5"/>
      <c r="AG63" s="88" t="n">
        <f aca="false">SUM(B63:AF63)</f>
        <v>0</v>
      </c>
      <c r="AH63" s="71" t="str">
        <f aca="false">IF(AG63&gt;=2,"OK","NO")</f>
        <v>NO</v>
      </c>
    </row>
    <row r="64" customFormat="false" ht="15.75" hidden="false" customHeight="false" outlineLevel="0" collapsed="false">
      <c r="A64" s="67" t="s">
        <v>245</v>
      </c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 t="n">
        <v>1</v>
      </c>
      <c r="Y64" s="84"/>
      <c r="Z64" s="84"/>
      <c r="AA64" s="84"/>
      <c r="AB64" s="84"/>
      <c r="AC64" s="84"/>
      <c r="AD64" s="84"/>
      <c r="AE64" s="84"/>
      <c r="AF64" s="85"/>
      <c r="AG64" s="88" t="n">
        <f aca="false">SUM(B64:AF64)</f>
        <v>1</v>
      </c>
      <c r="AH64" s="71" t="str">
        <f aca="false">IF(AG64&gt;=2,"OK","NO")</f>
        <v>NO</v>
      </c>
    </row>
    <row r="65" customFormat="false" ht="15.75" hidden="false" customHeight="false" outlineLevel="0" collapsed="false">
      <c r="A65" s="67" t="s">
        <v>229</v>
      </c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5"/>
      <c r="AG65" s="88" t="n">
        <f aca="false">SUM(B65:AF65)</f>
        <v>0</v>
      </c>
      <c r="AH65" s="71" t="str">
        <f aca="false">IF(AG65&gt;=2,"OK","NO")</f>
        <v>NO</v>
      </c>
    </row>
    <row r="66" customFormat="false" ht="15.75" hidden="false" customHeight="false" outlineLevel="0" collapsed="false">
      <c r="A66" s="67" t="s">
        <v>239</v>
      </c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5"/>
      <c r="AG66" s="88" t="n">
        <f aca="false">SUM(B66:AF66)</f>
        <v>0</v>
      </c>
      <c r="AH66" s="71" t="str">
        <f aca="false">IF(AG66&gt;=2,"OK","NO")</f>
        <v>NO</v>
      </c>
    </row>
    <row r="67" customFormat="false" ht="15.75" hidden="false" customHeight="false" outlineLevel="0" collapsed="false">
      <c r="A67" s="67" t="s">
        <v>230</v>
      </c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5"/>
      <c r="AG67" s="88" t="n">
        <f aca="false">SUM(B67:AF67)</f>
        <v>0</v>
      </c>
      <c r="AH67" s="71" t="str">
        <f aca="false">IF(AG67&gt;=2,"OK","NO")</f>
        <v>NO</v>
      </c>
    </row>
    <row r="68" customFormat="false" ht="15.75" hidden="false" customHeight="false" outlineLevel="0" collapsed="false">
      <c r="A68" s="67" t="s">
        <v>231</v>
      </c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5"/>
      <c r="AG68" s="88" t="n">
        <f aca="false">SUM(B68:AF68)</f>
        <v>0</v>
      </c>
      <c r="AH68" s="71" t="str">
        <f aca="false">IF(AG68&gt;=2,"OK","NO")</f>
        <v>NO</v>
      </c>
    </row>
    <row r="69" customFormat="false" ht="15.75" hidden="false" customHeight="false" outlineLevel="0" collapsed="false">
      <c r="A69" s="67" t="s">
        <v>166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5"/>
      <c r="AG69" s="88" t="n">
        <f aca="false">SUM(B69:AF69)</f>
        <v>0</v>
      </c>
      <c r="AH69" s="71" t="str">
        <f aca="false">IF(AG69&gt;=2,"OK","NO")</f>
        <v>NO</v>
      </c>
    </row>
    <row r="70" customFormat="false" ht="15.75" hidden="false" customHeight="false" outlineLevel="0" collapsed="false">
      <c r="A70" s="67" t="s">
        <v>232</v>
      </c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5"/>
      <c r="AG70" s="88" t="n">
        <f aca="false">SUM(B70:AF70)</f>
        <v>0</v>
      </c>
      <c r="AH70" s="71" t="str">
        <f aca="false">IF(AG70&gt;=2,"OK","NO")</f>
        <v>NO</v>
      </c>
    </row>
    <row r="71" customFormat="false" ht="15.75" hidden="false" customHeight="false" outlineLevel="0" collapsed="false">
      <c r="A71" s="67" t="s">
        <v>246</v>
      </c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5"/>
      <c r="AG71" s="88" t="n">
        <f aca="false">SUM(B71:AF71)</f>
        <v>0</v>
      </c>
      <c r="AH71" s="71" t="str">
        <f aca="false">IF(AG71&gt;=2,"OK","NO")</f>
        <v>NO</v>
      </c>
    </row>
    <row r="72" customFormat="false" ht="15.75" hidden="false" customHeight="false" outlineLevel="0" collapsed="false">
      <c r="A72" s="67" t="s">
        <v>234</v>
      </c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5"/>
      <c r="AG72" s="45" t="n">
        <f aca="false">SUM(B72:AF72)</f>
        <v>0</v>
      </c>
      <c r="AH72" s="71" t="str">
        <f aca="false">IF(AG72&gt;=2,"OK","NO")</f>
        <v>NO</v>
      </c>
    </row>
    <row r="73" customFormat="false" ht="15.75" hidden="false" customHeight="false" outlineLevel="0" collapsed="false"/>
    <row r="74" customFormat="false" ht="15.75" hidden="false" customHeight="false" outlineLevel="0" collapsed="false">
      <c r="A74" s="76"/>
      <c r="K74" s="57" t="s">
        <v>94</v>
      </c>
      <c r="L74" s="57"/>
      <c r="M74" s="57"/>
      <c r="N74" s="57"/>
      <c r="O74" s="57"/>
      <c r="P74" s="57"/>
      <c r="Q74" s="57"/>
      <c r="R74" s="57"/>
      <c r="S74" s="57"/>
      <c r="T74" s="57"/>
      <c r="V74" s="58" t="str">
        <f aca="false">IF(AND(W74="OK",OR(AG78&gt;$AI$76,AG79&gt;$AI$76,AG80&gt;$AI$76,AG81&gt;$AI$76,AG82&gt;$AI$76,AG83&gt;$AI$76,AG84&gt;$AI$76,AG85&gt;$AI$76,AG86&gt;$AI$76,AG87&gt;$AI$76,AG88&gt;$AI$76,AG89&gt;$AI$76,AG90&gt;$AI$76,AG91&gt;$AI$76,AG92&gt;$AI$76,AG93&gt;$AI$76,AG94&gt;$AI$76,AG95&gt;$AI$76,AG96&gt;$AI$76,AG97&gt;$AI$76,AG98&gt;$AI$76,AG99&gt;$AI$76,AG100&gt;$AI$76)),"OK+","")</f>
        <v/>
      </c>
      <c r="W74" s="59" t="str">
        <f aca="false">IF(AND(AH78="OK",AH79="OK",AH80="OK",AH81="OK",AH82="OK",AH83="OK",AH84="OK",AH85="OK",AH86="OK",AH87="OK",AH88="OK",AH89="OK",AH90="OK",AH91="OK",AH92="OK",AH93="OK",AH94="OK",AH95="OK",AH96="OK",AH97="OK",AH98="OK",AH99="OK",AH100="OK"),"OK","")</f>
        <v/>
      </c>
      <c r="X74" s="55" t="str">
        <f aca="false">IF(OR(V74="OK+",W74="OK"),"","NO")</f>
        <v>NO</v>
      </c>
    </row>
    <row r="75" customFormat="false" ht="15" hidden="false" customHeight="false" outlineLevel="0" collapsed="false">
      <c r="E75" s="30"/>
      <c r="F75" s="30"/>
      <c r="G75" s="30"/>
      <c r="H75" s="30"/>
      <c r="I75" s="30"/>
      <c r="J75" s="30"/>
      <c r="K75" s="30"/>
      <c r="L75" s="30"/>
      <c r="M75" s="3"/>
      <c r="N75" s="3"/>
      <c r="AG75" s="30" t="s">
        <v>52</v>
      </c>
    </row>
    <row r="76" customFormat="false" ht="15" hidden="false" customHeight="false" outlineLevel="0" collapsed="false">
      <c r="A76" s="60" t="s">
        <v>53</v>
      </c>
      <c r="B76" s="118" t="n">
        <v>1</v>
      </c>
      <c r="C76" s="61" t="n">
        <v>2</v>
      </c>
      <c r="D76" s="61" t="n">
        <v>3</v>
      </c>
      <c r="E76" s="61" t="n">
        <v>4</v>
      </c>
      <c r="F76" s="61" t="n">
        <v>5</v>
      </c>
      <c r="G76" s="61" t="n">
        <v>6</v>
      </c>
      <c r="H76" s="61" t="n">
        <v>7</v>
      </c>
      <c r="I76" s="61" t="n">
        <v>8</v>
      </c>
      <c r="J76" s="61" t="n">
        <v>9</v>
      </c>
      <c r="K76" s="61" t="n">
        <v>10</v>
      </c>
      <c r="L76" s="61" t="n">
        <v>11</v>
      </c>
      <c r="M76" s="61" t="n">
        <v>12</v>
      </c>
      <c r="N76" s="61" t="n">
        <v>13</v>
      </c>
      <c r="O76" s="61" t="n">
        <v>14</v>
      </c>
      <c r="P76" s="61" t="n">
        <v>15</v>
      </c>
      <c r="Q76" s="61" t="n">
        <v>16</v>
      </c>
      <c r="R76" s="61" t="n">
        <v>17</v>
      </c>
      <c r="S76" s="61" t="n">
        <v>18</v>
      </c>
      <c r="T76" s="61" t="n">
        <v>19</v>
      </c>
      <c r="U76" s="61" t="n">
        <v>20</v>
      </c>
      <c r="V76" s="61" t="n">
        <v>21</v>
      </c>
      <c r="W76" s="61" t="n">
        <v>22</v>
      </c>
      <c r="X76" s="61" t="n">
        <v>23</v>
      </c>
      <c r="Y76" s="61" t="n">
        <v>24</v>
      </c>
      <c r="Z76" s="61" t="n">
        <v>25</v>
      </c>
      <c r="AA76" s="61" t="n">
        <v>26</v>
      </c>
      <c r="AB76" s="61" t="n">
        <v>27</v>
      </c>
      <c r="AC76" s="61" t="n">
        <v>28</v>
      </c>
      <c r="AD76" s="61" t="n">
        <v>29</v>
      </c>
      <c r="AE76" s="61" t="n">
        <v>30</v>
      </c>
      <c r="AF76" s="61" t="n">
        <v>31</v>
      </c>
      <c r="AG76" s="12"/>
      <c r="AH76" s="12"/>
      <c r="AI76" s="96" t="n">
        <f aca="false">'QUADRO GENERALE'!L13*3</f>
        <v>87</v>
      </c>
    </row>
    <row r="77" customFormat="false" ht="15.75" hidden="false" customHeight="false" outlineLevel="0" collapsed="false">
      <c r="B77" s="90"/>
      <c r="E77" s="9"/>
      <c r="O77" s="30"/>
      <c r="P77" s="30"/>
    </row>
    <row r="78" customFormat="false" ht="15.75" hidden="false" customHeight="false" outlineLevel="0" collapsed="false">
      <c r="A78" s="67" t="s">
        <v>235</v>
      </c>
      <c r="B78" s="97" t="n">
        <v>2</v>
      </c>
      <c r="C78" s="98" t="n">
        <v>1</v>
      </c>
      <c r="D78" s="98" t="n">
        <v>2</v>
      </c>
      <c r="E78" s="98" t="n">
        <v>2</v>
      </c>
      <c r="F78" s="98" t="n">
        <v>3</v>
      </c>
      <c r="G78" s="98" t="n">
        <v>2</v>
      </c>
      <c r="H78" s="98" t="n">
        <v>2</v>
      </c>
      <c r="I78" s="99" t="n">
        <v>2</v>
      </c>
      <c r="J78" s="99" t="n">
        <v>2</v>
      </c>
      <c r="K78" s="99" t="n">
        <v>2</v>
      </c>
      <c r="L78" s="99" t="n">
        <v>3</v>
      </c>
      <c r="M78" s="99" t="n">
        <v>3</v>
      </c>
      <c r="N78" s="99" t="n">
        <v>3</v>
      </c>
      <c r="O78" s="99" t="n">
        <v>3</v>
      </c>
      <c r="P78" s="99" t="n">
        <v>3</v>
      </c>
      <c r="Q78" s="99" t="n">
        <v>3</v>
      </c>
      <c r="R78" s="99" t="n">
        <v>3</v>
      </c>
      <c r="S78" s="99" t="n">
        <v>3</v>
      </c>
      <c r="T78" s="99" t="n">
        <v>3</v>
      </c>
      <c r="U78" s="99" t="n">
        <v>3</v>
      </c>
      <c r="V78" s="99" t="n">
        <v>3</v>
      </c>
      <c r="W78" s="99" t="n">
        <v>3</v>
      </c>
      <c r="X78" s="99" t="n">
        <v>3</v>
      </c>
      <c r="Y78" s="99" t="n">
        <v>3</v>
      </c>
      <c r="Z78" s="99" t="n">
        <v>3</v>
      </c>
      <c r="AA78" s="99" t="n">
        <v>3</v>
      </c>
      <c r="AB78" s="99" t="n">
        <v>3</v>
      </c>
      <c r="AC78" s="99" t="n">
        <v>3</v>
      </c>
      <c r="AD78" s="99" t="n">
        <v>3</v>
      </c>
      <c r="AE78" s="99" t="n">
        <v>3</v>
      </c>
      <c r="AF78" s="99"/>
      <c r="AG78" s="70" t="n">
        <f aca="false">SUM(B78:AF78)</f>
        <v>80</v>
      </c>
      <c r="AH78" s="71" t="str">
        <f aca="false">IF(AG78&gt;=$AI$76,"OK","NO")</f>
        <v>NO</v>
      </c>
    </row>
    <row r="79" customFormat="false" ht="15.75" hidden="false" customHeight="false" outlineLevel="0" collapsed="false">
      <c r="A79" s="67" t="s">
        <v>218</v>
      </c>
      <c r="B79" s="97" t="n">
        <v>2</v>
      </c>
      <c r="C79" s="98" t="n">
        <v>1</v>
      </c>
      <c r="D79" s="98" t="n">
        <v>2</v>
      </c>
      <c r="E79" s="98" t="n">
        <v>2</v>
      </c>
      <c r="F79" s="98" t="n">
        <v>3</v>
      </c>
      <c r="G79" s="98" t="n">
        <v>2</v>
      </c>
      <c r="H79" s="98" t="n">
        <v>2</v>
      </c>
      <c r="I79" s="99" t="n">
        <v>2</v>
      </c>
      <c r="J79" s="99" t="n">
        <v>2</v>
      </c>
      <c r="K79" s="99" t="n">
        <v>2</v>
      </c>
      <c r="L79" s="99" t="n">
        <v>3</v>
      </c>
      <c r="M79" s="99" t="n">
        <v>3</v>
      </c>
      <c r="N79" s="99" t="n">
        <v>3</v>
      </c>
      <c r="O79" s="99" t="n">
        <v>3</v>
      </c>
      <c r="P79" s="99" t="n">
        <v>3</v>
      </c>
      <c r="Q79" s="99" t="n">
        <v>3</v>
      </c>
      <c r="R79" s="99" t="n">
        <v>3</v>
      </c>
      <c r="S79" s="99" t="n">
        <v>3</v>
      </c>
      <c r="T79" s="99" t="n">
        <v>3</v>
      </c>
      <c r="U79" s="99" t="n">
        <v>3</v>
      </c>
      <c r="V79" s="99" t="n">
        <v>3</v>
      </c>
      <c r="W79" s="99" t="n">
        <v>3</v>
      </c>
      <c r="X79" s="99" t="n">
        <v>3</v>
      </c>
      <c r="Y79" s="99" t="n">
        <v>3</v>
      </c>
      <c r="Z79" s="99" t="n">
        <v>3</v>
      </c>
      <c r="AA79" s="99" t="n">
        <v>3</v>
      </c>
      <c r="AB79" s="99" t="n">
        <v>3</v>
      </c>
      <c r="AC79" s="99" t="n">
        <v>3</v>
      </c>
      <c r="AD79" s="99" t="n">
        <v>3</v>
      </c>
      <c r="AE79" s="99" t="n">
        <v>3</v>
      </c>
      <c r="AF79" s="99"/>
      <c r="AG79" s="70" t="n">
        <f aca="false">SUM(B79:AF79)</f>
        <v>80</v>
      </c>
      <c r="AH79" s="71" t="str">
        <f aca="false">IF(AG79&gt;=$AI$76,"OK","NO")</f>
        <v>NO</v>
      </c>
    </row>
    <row r="80" customFormat="false" ht="15.75" hidden="false" customHeight="false" outlineLevel="0" collapsed="false">
      <c r="A80" s="67" t="s">
        <v>219</v>
      </c>
      <c r="B80" s="97" t="n">
        <v>2</v>
      </c>
      <c r="C80" s="98" t="n">
        <v>1</v>
      </c>
      <c r="D80" s="98" t="n">
        <v>2</v>
      </c>
      <c r="E80" s="98" t="n">
        <v>2</v>
      </c>
      <c r="F80" s="98" t="n">
        <v>3</v>
      </c>
      <c r="G80" s="98" t="n">
        <v>2</v>
      </c>
      <c r="H80" s="98" t="n">
        <v>2</v>
      </c>
      <c r="I80" s="99" t="n">
        <v>2</v>
      </c>
      <c r="J80" s="99" t="n">
        <v>2</v>
      </c>
      <c r="K80" s="99" t="n">
        <v>2</v>
      </c>
      <c r="L80" s="99" t="n">
        <v>3</v>
      </c>
      <c r="M80" s="99" t="n">
        <v>3</v>
      </c>
      <c r="N80" s="99" t="n">
        <v>3</v>
      </c>
      <c r="O80" s="99" t="n">
        <v>3</v>
      </c>
      <c r="P80" s="99" t="n">
        <v>3</v>
      </c>
      <c r="Q80" s="99" t="n">
        <v>3</v>
      </c>
      <c r="R80" s="99" t="n">
        <v>3</v>
      </c>
      <c r="S80" s="99" t="n">
        <v>3</v>
      </c>
      <c r="T80" s="99" t="n">
        <v>3</v>
      </c>
      <c r="U80" s="99" t="n">
        <v>3</v>
      </c>
      <c r="V80" s="99" t="n">
        <v>3</v>
      </c>
      <c r="W80" s="99" t="n">
        <v>3</v>
      </c>
      <c r="X80" s="99" t="n">
        <v>3</v>
      </c>
      <c r="Y80" s="99" t="n">
        <v>3</v>
      </c>
      <c r="Z80" s="99" t="n">
        <v>3</v>
      </c>
      <c r="AA80" s="99" t="n">
        <v>3</v>
      </c>
      <c r="AB80" s="99" t="n">
        <v>3</v>
      </c>
      <c r="AC80" s="99" t="n">
        <v>3</v>
      </c>
      <c r="AD80" s="99" t="n">
        <v>3</v>
      </c>
      <c r="AE80" s="99" t="n">
        <v>3</v>
      </c>
      <c r="AF80" s="99"/>
      <c r="AG80" s="70" t="n">
        <f aca="false">SUM(B80:AF80)</f>
        <v>80</v>
      </c>
      <c r="AH80" s="71" t="str">
        <f aca="false">IF(AG80&gt;=$AI$76,"OK","NO")</f>
        <v>NO</v>
      </c>
    </row>
    <row r="81" customFormat="false" ht="15.75" hidden="false" customHeight="false" outlineLevel="0" collapsed="false">
      <c r="A81" s="67" t="s">
        <v>236</v>
      </c>
      <c r="B81" s="97" t="n">
        <v>2</v>
      </c>
      <c r="C81" s="98" t="n">
        <v>1</v>
      </c>
      <c r="D81" s="98" t="n">
        <v>2</v>
      </c>
      <c r="E81" s="98" t="n">
        <v>2</v>
      </c>
      <c r="F81" s="98" t="n">
        <v>3</v>
      </c>
      <c r="G81" s="98" t="n">
        <v>2</v>
      </c>
      <c r="H81" s="98" t="n">
        <v>2</v>
      </c>
      <c r="I81" s="99" t="n">
        <v>2</v>
      </c>
      <c r="J81" s="99" t="n">
        <v>2</v>
      </c>
      <c r="K81" s="99" t="n">
        <v>2</v>
      </c>
      <c r="L81" s="99" t="n">
        <v>3</v>
      </c>
      <c r="M81" s="99" t="n">
        <v>3</v>
      </c>
      <c r="N81" s="99" t="n">
        <v>3</v>
      </c>
      <c r="O81" s="99" t="n">
        <v>3</v>
      </c>
      <c r="P81" s="99" t="n">
        <v>3</v>
      </c>
      <c r="Q81" s="99" t="n">
        <v>3</v>
      </c>
      <c r="R81" s="99" t="n">
        <v>3</v>
      </c>
      <c r="S81" s="99" t="n">
        <v>3</v>
      </c>
      <c r="T81" s="99" t="n">
        <v>3</v>
      </c>
      <c r="U81" s="99" t="n">
        <v>3</v>
      </c>
      <c r="V81" s="99" t="n">
        <v>3</v>
      </c>
      <c r="W81" s="99" t="n">
        <v>3</v>
      </c>
      <c r="X81" s="99" t="n">
        <v>3</v>
      </c>
      <c r="Y81" s="99" t="n">
        <v>3</v>
      </c>
      <c r="Z81" s="99" t="n">
        <v>3</v>
      </c>
      <c r="AA81" s="99" t="n">
        <v>3</v>
      </c>
      <c r="AB81" s="99" t="n">
        <v>3</v>
      </c>
      <c r="AC81" s="99" t="n">
        <v>3</v>
      </c>
      <c r="AD81" s="99" t="n">
        <v>3</v>
      </c>
      <c r="AE81" s="99" t="n">
        <v>3</v>
      </c>
      <c r="AF81" s="99"/>
      <c r="AG81" s="70" t="n">
        <f aca="false">SUM(B81:AF81)</f>
        <v>80</v>
      </c>
      <c r="AH81" s="71" t="str">
        <f aca="false">IF(AG81&gt;=$AI$76,"OK","NO")</f>
        <v>NO</v>
      </c>
    </row>
    <row r="82" customFormat="false" ht="15.75" hidden="false" customHeight="false" outlineLevel="0" collapsed="false">
      <c r="A82" s="67" t="s">
        <v>220</v>
      </c>
      <c r="B82" s="97" t="n">
        <v>2</v>
      </c>
      <c r="C82" s="98" t="n">
        <v>1</v>
      </c>
      <c r="D82" s="98" t="n">
        <v>2</v>
      </c>
      <c r="E82" s="98" t="n">
        <v>2</v>
      </c>
      <c r="F82" s="98" t="n">
        <v>3</v>
      </c>
      <c r="G82" s="98" t="n">
        <v>2</v>
      </c>
      <c r="H82" s="98" t="n">
        <v>2</v>
      </c>
      <c r="I82" s="99" t="n">
        <v>2</v>
      </c>
      <c r="J82" s="99" t="n">
        <v>2</v>
      </c>
      <c r="K82" s="99" t="n">
        <v>2</v>
      </c>
      <c r="L82" s="99" t="n">
        <v>3</v>
      </c>
      <c r="M82" s="99" t="n">
        <v>3</v>
      </c>
      <c r="N82" s="99" t="n">
        <v>3</v>
      </c>
      <c r="O82" s="99" t="n">
        <v>3</v>
      </c>
      <c r="P82" s="99" t="n">
        <v>3</v>
      </c>
      <c r="Q82" s="99" t="n">
        <v>3</v>
      </c>
      <c r="R82" s="99" t="n">
        <v>3</v>
      </c>
      <c r="S82" s="99" t="n">
        <v>3</v>
      </c>
      <c r="T82" s="99" t="n">
        <v>3</v>
      </c>
      <c r="U82" s="99" t="n">
        <v>3</v>
      </c>
      <c r="V82" s="99" t="n">
        <v>3</v>
      </c>
      <c r="W82" s="99" t="n">
        <v>3</v>
      </c>
      <c r="X82" s="99" t="n">
        <v>3</v>
      </c>
      <c r="Y82" s="99" t="n">
        <v>3</v>
      </c>
      <c r="Z82" s="99" t="n">
        <v>3</v>
      </c>
      <c r="AA82" s="99" t="n">
        <v>3</v>
      </c>
      <c r="AB82" s="99" t="n">
        <v>3</v>
      </c>
      <c r="AC82" s="99" t="n">
        <v>3</v>
      </c>
      <c r="AD82" s="99" t="n">
        <v>3</v>
      </c>
      <c r="AE82" s="99" t="n">
        <v>3</v>
      </c>
      <c r="AF82" s="99"/>
      <c r="AG82" s="70" t="n">
        <f aca="false">SUM(B82:AF82)</f>
        <v>80</v>
      </c>
      <c r="AH82" s="71" t="str">
        <f aca="false">IF(AG82&gt;=$AI$76,"OK","NO")</f>
        <v>NO</v>
      </c>
    </row>
    <row r="83" customFormat="false" ht="15.75" hidden="false" customHeight="false" outlineLevel="0" collapsed="false">
      <c r="A83" s="67" t="s">
        <v>221</v>
      </c>
      <c r="B83" s="97" t="n">
        <v>2</v>
      </c>
      <c r="C83" s="98" t="n">
        <v>1</v>
      </c>
      <c r="D83" s="98" t="n">
        <v>2</v>
      </c>
      <c r="E83" s="98" t="n">
        <v>2</v>
      </c>
      <c r="F83" s="98" t="n">
        <v>3</v>
      </c>
      <c r="G83" s="98" t="n">
        <v>2</v>
      </c>
      <c r="H83" s="98" t="n">
        <v>2</v>
      </c>
      <c r="I83" s="99" t="n">
        <v>2</v>
      </c>
      <c r="J83" s="99" t="n">
        <v>2</v>
      </c>
      <c r="K83" s="99" t="n">
        <v>2</v>
      </c>
      <c r="L83" s="99" t="n">
        <v>3</v>
      </c>
      <c r="M83" s="99" t="n">
        <v>3</v>
      </c>
      <c r="N83" s="99" t="n">
        <v>3</v>
      </c>
      <c r="O83" s="99" t="n">
        <v>3</v>
      </c>
      <c r="P83" s="99" t="n">
        <v>3</v>
      </c>
      <c r="Q83" s="99" t="n">
        <v>3</v>
      </c>
      <c r="R83" s="99" t="n">
        <v>3</v>
      </c>
      <c r="S83" s="99" t="n">
        <v>3</v>
      </c>
      <c r="T83" s="99" t="n">
        <v>3</v>
      </c>
      <c r="U83" s="99" t="n">
        <v>3</v>
      </c>
      <c r="V83" s="99" t="n">
        <v>3</v>
      </c>
      <c r="W83" s="99" t="n">
        <v>3</v>
      </c>
      <c r="X83" s="99" t="n">
        <v>3</v>
      </c>
      <c r="Y83" s="99" t="n">
        <v>3</v>
      </c>
      <c r="Z83" s="99" t="n">
        <v>3</v>
      </c>
      <c r="AA83" s="99" t="n">
        <v>3</v>
      </c>
      <c r="AB83" s="99" t="n">
        <v>3</v>
      </c>
      <c r="AC83" s="99" t="n">
        <v>3</v>
      </c>
      <c r="AD83" s="99" t="n">
        <v>3</v>
      </c>
      <c r="AE83" s="99" t="n">
        <v>3</v>
      </c>
      <c r="AF83" s="99"/>
      <c r="AG83" s="70" t="n">
        <f aca="false">SUM(B83:AF83)</f>
        <v>80</v>
      </c>
      <c r="AH83" s="71" t="str">
        <f aca="false">IF(AG83&gt;=$AI$76,"OK","NO")</f>
        <v>NO</v>
      </c>
    </row>
    <row r="84" customFormat="false" ht="15.75" hidden="false" customHeight="false" outlineLevel="0" collapsed="false">
      <c r="A84" s="67" t="s">
        <v>222</v>
      </c>
      <c r="B84" s="97" t="n">
        <v>2</v>
      </c>
      <c r="C84" s="98" t="n">
        <v>1</v>
      </c>
      <c r="D84" s="98" t="n">
        <v>2</v>
      </c>
      <c r="E84" s="98" t="n">
        <v>2</v>
      </c>
      <c r="F84" s="98" t="n">
        <v>3</v>
      </c>
      <c r="G84" s="98" t="n">
        <v>2</v>
      </c>
      <c r="H84" s="98" t="n">
        <v>2</v>
      </c>
      <c r="I84" s="99" t="n">
        <v>2</v>
      </c>
      <c r="J84" s="99" t="n">
        <v>2</v>
      </c>
      <c r="K84" s="99" t="n">
        <v>2</v>
      </c>
      <c r="L84" s="99" t="n">
        <v>3</v>
      </c>
      <c r="M84" s="99" t="n">
        <v>3</v>
      </c>
      <c r="N84" s="99" t="n">
        <v>3</v>
      </c>
      <c r="O84" s="99" t="n">
        <v>3</v>
      </c>
      <c r="P84" s="99" t="n">
        <v>3</v>
      </c>
      <c r="Q84" s="99" t="n">
        <v>3</v>
      </c>
      <c r="R84" s="99" t="n">
        <v>3</v>
      </c>
      <c r="S84" s="99" t="n">
        <v>3</v>
      </c>
      <c r="T84" s="99" t="n">
        <v>3</v>
      </c>
      <c r="U84" s="99" t="n">
        <v>3</v>
      </c>
      <c r="V84" s="99" t="n">
        <v>3</v>
      </c>
      <c r="W84" s="99" t="n">
        <v>3</v>
      </c>
      <c r="X84" s="99" t="n">
        <v>3</v>
      </c>
      <c r="Y84" s="99" t="n">
        <v>3</v>
      </c>
      <c r="Z84" s="99" t="n">
        <v>3</v>
      </c>
      <c r="AA84" s="99" t="n">
        <v>3</v>
      </c>
      <c r="AB84" s="99" t="n">
        <v>3</v>
      </c>
      <c r="AC84" s="99" t="n">
        <v>3</v>
      </c>
      <c r="AD84" s="99" t="n">
        <v>3</v>
      </c>
      <c r="AE84" s="99" t="n">
        <v>3</v>
      </c>
      <c r="AF84" s="99"/>
      <c r="AG84" s="70" t="n">
        <f aca="false">SUM(B84:AF84)</f>
        <v>80</v>
      </c>
      <c r="AH84" s="71" t="str">
        <f aca="false">IF(AG84&gt;=$AI$76,"OK","NO")</f>
        <v>NO</v>
      </c>
    </row>
    <row r="85" customFormat="false" ht="15.75" hidden="false" customHeight="false" outlineLevel="0" collapsed="false">
      <c r="A85" s="67" t="s">
        <v>223</v>
      </c>
      <c r="B85" s="97" t="n">
        <v>2</v>
      </c>
      <c r="C85" s="98" t="n">
        <v>1</v>
      </c>
      <c r="D85" s="98" t="n">
        <v>2</v>
      </c>
      <c r="E85" s="98" t="n">
        <v>2</v>
      </c>
      <c r="F85" s="98" t="n">
        <v>3</v>
      </c>
      <c r="G85" s="98" t="n">
        <v>2</v>
      </c>
      <c r="H85" s="98" t="n">
        <v>2</v>
      </c>
      <c r="I85" s="99" t="n">
        <v>2</v>
      </c>
      <c r="J85" s="99" t="n">
        <v>2</v>
      </c>
      <c r="K85" s="99" t="n">
        <v>2</v>
      </c>
      <c r="L85" s="99" t="n">
        <v>3</v>
      </c>
      <c r="M85" s="99" t="n">
        <v>3</v>
      </c>
      <c r="N85" s="99" t="n">
        <v>3</v>
      </c>
      <c r="O85" s="99" t="n">
        <v>3</v>
      </c>
      <c r="P85" s="99" t="n">
        <v>3</v>
      </c>
      <c r="Q85" s="99" t="n">
        <v>3</v>
      </c>
      <c r="R85" s="99" t="n">
        <v>3</v>
      </c>
      <c r="S85" s="99" t="n">
        <v>3</v>
      </c>
      <c r="T85" s="99" t="n">
        <v>3</v>
      </c>
      <c r="U85" s="99" t="n">
        <v>3</v>
      </c>
      <c r="V85" s="99" t="n">
        <v>3</v>
      </c>
      <c r="W85" s="99" t="n">
        <v>3</v>
      </c>
      <c r="X85" s="99" t="n">
        <v>3</v>
      </c>
      <c r="Y85" s="99" t="n">
        <v>3</v>
      </c>
      <c r="Z85" s="99" t="n">
        <v>3</v>
      </c>
      <c r="AA85" s="99" t="n">
        <v>3</v>
      </c>
      <c r="AB85" s="99" t="n">
        <v>3</v>
      </c>
      <c r="AC85" s="99" t="n">
        <v>3</v>
      </c>
      <c r="AD85" s="99" t="n">
        <v>3</v>
      </c>
      <c r="AE85" s="99" t="n">
        <v>3</v>
      </c>
      <c r="AF85" s="99"/>
      <c r="AG85" s="70" t="n">
        <f aca="false">SUM(B85:AF85)</f>
        <v>80</v>
      </c>
      <c r="AH85" s="71" t="str">
        <f aca="false">IF(AG85&gt;=$AI$76,"OK","NO")</f>
        <v>NO</v>
      </c>
    </row>
    <row r="86" customFormat="false" ht="15.75" hidden="false" customHeight="false" outlineLevel="0" collapsed="false">
      <c r="A86" s="67" t="s">
        <v>224</v>
      </c>
      <c r="B86" s="97" t="n">
        <v>2</v>
      </c>
      <c r="C86" s="98" t="n">
        <v>1</v>
      </c>
      <c r="D86" s="98" t="n">
        <v>2</v>
      </c>
      <c r="E86" s="98" t="n">
        <v>2</v>
      </c>
      <c r="F86" s="98" t="n">
        <v>3</v>
      </c>
      <c r="G86" s="98" t="n">
        <v>2</v>
      </c>
      <c r="H86" s="98" t="n">
        <v>2</v>
      </c>
      <c r="I86" s="99" t="n">
        <v>2</v>
      </c>
      <c r="J86" s="99" t="n">
        <v>2</v>
      </c>
      <c r="K86" s="99" t="n">
        <v>2</v>
      </c>
      <c r="L86" s="99" t="n">
        <v>3</v>
      </c>
      <c r="M86" s="99" t="n">
        <v>3</v>
      </c>
      <c r="N86" s="99" t="n">
        <v>3</v>
      </c>
      <c r="O86" s="99" t="n">
        <v>3</v>
      </c>
      <c r="P86" s="99" t="n">
        <v>3</v>
      </c>
      <c r="Q86" s="99" t="n">
        <v>3</v>
      </c>
      <c r="R86" s="99" t="n">
        <v>3</v>
      </c>
      <c r="S86" s="99" t="n">
        <v>3</v>
      </c>
      <c r="T86" s="99" t="n">
        <v>3</v>
      </c>
      <c r="U86" s="99" t="n">
        <v>3</v>
      </c>
      <c r="V86" s="99" t="n">
        <v>3</v>
      </c>
      <c r="W86" s="99" t="n">
        <v>3</v>
      </c>
      <c r="X86" s="99" t="n">
        <v>3</v>
      </c>
      <c r="Y86" s="99" t="n">
        <v>3</v>
      </c>
      <c r="Z86" s="99" t="n">
        <v>3</v>
      </c>
      <c r="AA86" s="99" t="n">
        <v>3</v>
      </c>
      <c r="AB86" s="99" t="n">
        <v>3</v>
      </c>
      <c r="AC86" s="99" t="n">
        <v>3</v>
      </c>
      <c r="AD86" s="99" t="n">
        <v>3</v>
      </c>
      <c r="AE86" s="99" t="n">
        <v>3</v>
      </c>
      <c r="AF86" s="99"/>
      <c r="AG86" s="70" t="n">
        <f aca="false">SUM(B86:AF86)</f>
        <v>80</v>
      </c>
      <c r="AH86" s="71" t="str">
        <f aca="false">IF(AG86&gt;=$AI$76,"OK","NO")</f>
        <v>NO</v>
      </c>
    </row>
    <row r="87" customFormat="false" ht="15.75" hidden="false" customHeight="false" outlineLevel="0" collapsed="false">
      <c r="A87" s="67" t="s">
        <v>225</v>
      </c>
      <c r="B87" s="97" t="n">
        <v>2</v>
      </c>
      <c r="C87" s="98" t="n">
        <v>1</v>
      </c>
      <c r="D87" s="98" t="n">
        <v>2</v>
      </c>
      <c r="E87" s="98" t="n">
        <v>2</v>
      </c>
      <c r="F87" s="98" t="n">
        <v>3</v>
      </c>
      <c r="G87" s="98" t="n">
        <v>2</v>
      </c>
      <c r="H87" s="98" t="n">
        <v>2</v>
      </c>
      <c r="I87" s="99" t="n">
        <v>2</v>
      </c>
      <c r="J87" s="99" t="n">
        <v>2</v>
      </c>
      <c r="K87" s="99" t="n">
        <v>2</v>
      </c>
      <c r="L87" s="99" t="n">
        <v>3</v>
      </c>
      <c r="M87" s="99" t="n">
        <v>3</v>
      </c>
      <c r="N87" s="99" t="n">
        <v>3</v>
      </c>
      <c r="O87" s="99" t="n">
        <v>3</v>
      </c>
      <c r="P87" s="99" t="n">
        <v>3</v>
      </c>
      <c r="Q87" s="99" t="n">
        <v>3</v>
      </c>
      <c r="R87" s="99" t="n">
        <v>3</v>
      </c>
      <c r="S87" s="99" t="n">
        <v>3</v>
      </c>
      <c r="T87" s="99" t="n">
        <v>3</v>
      </c>
      <c r="U87" s="99" t="n">
        <v>3</v>
      </c>
      <c r="V87" s="99" t="n">
        <v>3</v>
      </c>
      <c r="W87" s="99" t="n">
        <v>3</v>
      </c>
      <c r="X87" s="99" t="n">
        <v>3</v>
      </c>
      <c r="Y87" s="99" t="n">
        <v>3</v>
      </c>
      <c r="Z87" s="99" t="n">
        <v>3</v>
      </c>
      <c r="AA87" s="99" t="n">
        <v>3</v>
      </c>
      <c r="AB87" s="99" t="n">
        <v>3</v>
      </c>
      <c r="AC87" s="99" t="n">
        <v>3</v>
      </c>
      <c r="AD87" s="99" t="n">
        <v>3</v>
      </c>
      <c r="AE87" s="99" t="n">
        <v>3</v>
      </c>
      <c r="AF87" s="99"/>
      <c r="AG87" s="70" t="n">
        <f aca="false">SUM(B87:AF87)</f>
        <v>80</v>
      </c>
      <c r="AH87" s="71" t="str">
        <f aca="false">IF(AG87&gt;=$AI$76,"OK","NO")</f>
        <v>NO</v>
      </c>
    </row>
    <row r="88" customFormat="false" ht="15.75" hidden="false" customHeight="false" outlineLevel="0" collapsed="false">
      <c r="A88" s="67" t="s">
        <v>242</v>
      </c>
      <c r="B88" s="97" t="n">
        <v>2</v>
      </c>
      <c r="C88" s="98" t="n">
        <v>1</v>
      </c>
      <c r="D88" s="98" t="n">
        <v>2</v>
      </c>
      <c r="E88" s="98" t="n">
        <v>2</v>
      </c>
      <c r="F88" s="98" t="n">
        <v>3</v>
      </c>
      <c r="G88" s="98" t="n">
        <v>2</v>
      </c>
      <c r="H88" s="98" t="n">
        <v>2</v>
      </c>
      <c r="I88" s="99" t="n">
        <v>2</v>
      </c>
      <c r="J88" s="99" t="n">
        <v>2</v>
      </c>
      <c r="K88" s="99" t="n">
        <v>2</v>
      </c>
      <c r="L88" s="99" t="n">
        <v>3</v>
      </c>
      <c r="M88" s="99" t="n">
        <v>3</v>
      </c>
      <c r="N88" s="99" t="n">
        <v>3</v>
      </c>
      <c r="O88" s="99" t="n">
        <v>3</v>
      </c>
      <c r="P88" s="99" t="n">
        <v>3</v>
      </c>
      <c r="Q88" s="99" t="n">
        <v>3</v>
      </c>
      <c r="R88" s="99" t="n">
        <v>3</v>
      </c>
      <c r="S88" s="99" t="n">
        <v>3</v>
      </c>
      <c r="T88" s="99" t="n">
        <v>3</v>
      </c>
      <c r="U88" s="99" t="n">
        <v>3</v>
      </c>
      <c r="V88" s="99" t="n">
        <v>3</v>
      </c>
      <c r="W88" s="99" t="n">
        <v>3</v>
      </c>
      <c r="X88" s="99" t="n">
        <v>3</v>
      </c>
      <c r="Y88" s="99" t="n">
        <v>3</v>
      </c>
      <c r="Z88" s="99" t="n">
        <v>3</v>
      </c>
      <c r="AA88" s="99" t="n">
        <v>3</v>
      </c>
      <c r="AB88" s="99" t="n">
        <v>3</v>
      </c>
      <c r="AC88" s="99" t="n">
        <v>3</v>
      </c>
      <c r="AD88" s="99" t="n">
        <v>3</v>
      </c>
      <c r="AE88" s="99" t="n">
        <v>3</v>
      </c>
      <c r="AF88" s="99"/>
      <c r="AG88" s="70" t="n">
        <f aca="false">SUM(B88:AF88)</f>
        <v>80</v>
      </c>
      <c r="AH88" s="71" t="str">
        <f aca="false">IF(AG88&gt;=$AI$76,"OK","NO")</f>
        <v>NO</v>
      </c>
    </row>
    <row r="89" customFormat="false" ht="15.75" hidden="false" customHeight="false" outlineLevel="0" collapsed="false">
      <c r="A89" s="67" t="s">
        <v>226</v>
      </c>
      <c r="B89" s="97" t="n">
        <v>2</v>
      </c>
      <c r="C89" s="98" t="n">
        <v>1</v>
      </c>
      <c r="D89" s="98" t="n">
        <v>2</v>
      </c>
      <c r="E89" s="98" t="n">
        <v>2</v>
      </c>
      <c r="F89" s="98" t="n">
        <v>3</v>
      </c>
      <c r="G89" s="98" t="n">
        <v>2</v>
      </c>
      <c r="H89" s="98" t="n">
        <v>2</v>
      </c>
      <c r="I89" s="99" t="n">
        <v>2</v>
      </c>
      <c r="J89" s="99" t="n">
        <v>2</v>
      </c>
      <c r="K89" s="99" t="n">
        <v>2</v>
      </c>
      <c r="L89" s="99" t="n">
        <v>3</v>
      </c>
      <c r="M89" s="99" t="n">
        <v>3</v>
      </c>
      <c r="N89" s="99" t="n">
        <v>3</v>
      </c>
      <c r="O89" s="99" t="n">
        <v>3</v>
      </c>
      <c r="P89" s="99" t="n">
        <v>3</v>
      </c>
      <c r="Q89" s="99" t="n">
        <v>3</v>
      </c>
      <c r="R89" s="99" t="n">
        <v>3</v>
      </c>
      <c r="S89" s="99" t="n">
        <v>3</v>
      </c>
      <c r="T89" s="99" t="n">
        <v>3</v>
      </c>
      <c r="U89" s="99" t="n">
        <v>3</v>
      </c>
      <c r="V89" s="99" t="n">
        <v>3</v>
      </c>
      <c r="W89" s="99" t="n">
        <v>3</v>
      </c>
      <c r="X89" s="99" t="n">
        <v>3</v>
      </c>
      <c r="Y89" s="99" t="n">
        <v>3</v>
      </c>
      <c r="Z89" s="99" t="n">
        <v>3</v>
      </c>
      <c r="AA89" s="99" t="n">
        <v>3</v>
      </c>
      <c r="AB89" s="99" t="n">
        <v>3</v>
      </c>
      <c r="AC89" s="99" t="n">
        <v>3</v>
      </c>
      <c r="AD89" s="99" t="n">
        <v>3</v>
      </c>
      <c r="AE89" s="99" t="n">
        <v>3</v>
      </c>
      <c r="AF89" s="99"/>
      <c r="AG89" s="70" t="n">
        <f aca="false">SUM(B89:AF89)</f>
        <v>80</v>
      </c>
      <c r="AH89" s="71" t="str">
        <f aca="false">IF(AG89&gt;=$AI$76,"OK","NO")</f>
        <v>NO</v>
      </c>
    </row>
    <row r="90" customFormat="false" ht="15.75" hidden="false" customHeight="false" outlineLevel="0" collapsed="false">
      <c r="A90" s="67" t="s">
        <v>237</v>
      </c>
      <c r="B90" s="97" t="n">
        <v>2</v>
      </c>
      <c r="C90" s="98" t="n">
        <v>1</v>
      </c>
      <c r="D90" s="98" t="n">
        <v>2</v>
      </c>
      <c r="E90" s="98" t="n">
        <v>2</v>
      </c>
      <c r="F90" s="98" t="n">
        <v>3</v>
      </c>
      <c r="G90" s="98" t="n">
        <v>2</v>
      </c>
      <c r="H90" s="98" t="n">
        <v>2</v>
      </c>
      <c r="I90" s="99" t="n">
        <v>2</v>
      </c>
      <c r="J90" s="99" t="n">
        <v>2</v>
      </c>
      <c r="K90" s="99" t="n">
        <v>2</v>
      </c>
      <c r="L90" s="99" t="n">
        <v>3</v>
      </c>
      <c r="M90" s="99" t="n">
        <v>3</v>
      </c>
      <c r="N90" s="99" t="n">
        <v>3</v>
      </c>
      <c r="O90" s="99" t="n">
        <v>3</v>
      </c>
      <c r="P90" s="99" t="n">
        <v>3</v>
      </c>
      <c r="Q90" s="99" t="n">
        <v>3</v>
      </c>
      <c r="R90" s="99" t="n">
        <v>3</v>
      </c>
      <c r="S90" s="99" t="n">
        <v>3</v>
      </c>
      <c r="T90" s="99" t="n">
        <v>3</v>
      </c>
      <c r="U90" s="99" t="n">
        <v>3</v>
      </c>
      <c r="V90" s="99" t="n">
        <v>3</v>
      </c>
      <c r="W90" s="99" t="n">
        <v>3</v>
      </c>
      <c r="X90" s="99" t="n">
        <v>3</v>
      </c>
      <c r="Y90" s="99" t="n">
        <v>3</v>
      </c>
      <c r="Z90" s="99" t="n">
        <v>3</v>
      </c>
      <c r="AA90" s="99" t="n">
        <v>3</v>
      </c>
      <c r="AB90" s="99" t="n">
        <v>3</v>
      </c>
      <c r="AC90" s="99" t="n">
        <v>3</v>
      </c>
      <c r="AD90" s="99" t="n">
        <v>3</v>
      </c>
      <c r="AE90" s="99" t="n">
        <v>3</v>
      </c>
      <c r="AF90" s="99"/>
      <c r="AG90" s="70" t="n">
        <f aca="false">SUM(B90:AF90)</f>
        <v>80</v>
      </c>
      <c r="AH90" s="71" t="str">
        <f aca="false">IF(AG90&gt;=$AI$76,"OK","NO")</f>
        <v>NO</v>
      </c>
    </row>
    <row r="91" customFormat="false" ht="15.75" hidden="false" customHeight="false" outlineLevel="0" collapsed="false">
      <c r="A91" s="67" t="s">
        <v>227</v>
      </c>
      <c r="B91" s="97" t="n">
        <v>2</v>
      </c>
      <c r="C91" s="98" t="n">
        <v>1</v>
      </c>
      <c r="D91" s="98" t="n">
        <v>2</v>
      </c>
      <c r="E91" s="98" t="n">
        <v>2</v>
      </c>
      <c r="F91" s="98" t="n">
        <v>3</v>
      </c>
      <c r="G91" s="98" t="n">
        <v>2</v>
      </c>
      <c r="H91" s="98" t="n">
        <v>2</v>
      </c>
      <c r="I91" s="99" t="n">
        <v>2</v>
      </c>
      <c r="J91" s="99" t="n">
        <v>2</v>
      </c>
      <c r="K91" s="99" t="n">
        <v>2</v>
      </c>
      <c r="L91" s="99" t="n">
        <v>3</v>
      </c>
      <c r="M91" s="99" t="n">
        <v>3</v>
      </c>
      <c r="N91" s="99" t="n">
        <v>3</v>
      </c>
      <c r="O91" s="99" t="n">
        <v>3</v>
      </c>
      <c r="P91" s="99" t="n">
        <v>3</v>
      </c>
      <c r="Q91" s="99" t="n">
        <v>3</v>
      </c>
      <c r="R91" s="99" t="n">
        <v>3</v>
      </c>
      <c r="S91" s="99" t="n">
        <v>3</v>
      </c>
      <c r="T91" s="99" t="n">
        <v>3</v>
      </c>
      <c r="U91" s="99" t="n">
        <v>3</v>
      </c>
      <c r="V91" s="99" t="n">
        <v>3</v>
      </c>
      <c r="W91" s="99" t="n">
        <v>3</v>
      </c>
      <c r="X91" s="99" t="n">
        <v>3</v>
      </c>
      <c r="Y91" s="99" t="n">
        <v>3</v>
      </c>
      <c r="Z91" s="99" t="n">
        <v>3</v>
      </c>
      <c r="AA91" s="99" t="n">
        <v>3</v>
      </c>
      <c r="AB91" s="99" t="n">
        <v>3</v>
      </c>
      <c r="AC91" s="99" t="n">
        <v>3</v>
      </c>
      <c r="AD91" s="99" t="n">
        <v>3</v>
      </c>
      <c r="AE91" s="99" t="n">
        <v>3</v>
      </c>
      <c r="AF91" s="99"/>
      <c r="AG91" s="70" t="n">
        <f aca="false">SUM(B91:AF91)</f>
        <v>80</v>
      </c>
      <c r="AH91" s="71" t="str">
        <f aca="false">IF(AG91&gt;=$AI$76,"OK","NO")</f>
        <v>NO</v>
      </c>
    </row>
    <row r="92" customFormat="false" ht="15.75" hidden="false" customHeight="false" outlineLevel="0" collapsed="false">
      <c r="A92" s="67" t="s">
        <v>247</v>
      </c>
      <c r="B92" s="97" t="n">
        <v>2</v>
      </c>
      <c r="C92" s="98" t="n">
        <v>1</v>
      </c>
      <c r="D92" s="98" t="n">
        <v>2</v>
      </c>
      <c r="E92" s="98" t="n">
        <v>2</v>
      </c>
      <c r="F92" s="98" t="n">
        <v>3</v>
      </c>
      <c r="G92" s="98" t="n">
        <v>2</v>
      </c>
      <c r="H92" s="98" t="n">
        <v>2</v>
      </c>
      <c r="I92" s="99" t="n">
        <v>2</v>
      </c>
      <c r="J92" s="99" t="n">
        <v>2</v>
      </c>
      <c r="K92" s="99" t="n">
        <v>2</v>
      </c>
      <c r="L92" s="99" t="n">
        <v>3</v>
      </c>
      <c r="M92" s="99" t="n">
        <v>3</v>
      </c>
      <c r="N92" s="99" t="n">
        <v>3</v>
      </c>
      <c r="O92" s="99" t="n">
        <v>3</v>
      </c>
      <c r="P92" s="99" t="n">
        <v>3</v>
      </c>
      <c r="Q92" s="99" t="n">
        <v>3</v>
      </c>
      <c r="R92" s="99" t="n">
        <v>3</v>
      </c>
      <c r="S92" s="99" t="n">
        <v>3</v>
      </c>
      <c r="T92" s="99" t="n">
        <v>3</v>
      </c>
      <c r="U92" s="99" t="n">
        <v>3</v>
      </c>
      <c r="V92" s="99" t="n">
        <v>3</v>
      </c>
      <c r="W92" s="99" t="n">
        <v>3</v>
      </c>
      <c r="X92" s="99" t="n">
        <v>3</v>
      </c>
      <c r="Y92" s="99" t="n">
        <v>3</v>
      </c>
      <c r="Z92" s="99" t="n">
        <v>3</v>
      </c>
      <c r="AA92" s="99" t="n">
        <v>3</v>
      </c>
      <c r="AB92" s="99" t="n">
        <v>3</v>
      </c>
      <c r="AC92" s="99" t="n">
        <v>3</v>
      </c>
      <c r="AD92" s="99" t="n">
        <v>3</v>
      </c>
      <c r="AE92" s="99" t="n">
        <v>3</v>
      </c>
      <c r="AF92" s="99"/>
      <c r="AG92" s="70" t="n">
        <f aca="false">SUM(B92:AF92)</f>
        <v>80</v>
      </c>
      <c r="AH92" s="71" t="str">
        <f aca="false">IF(AG92&gt;=$AI$76,"OK","NO")</f>
        <v>NO</v>
      </c>
    </row>
    <row r="93" customFormat="false" ht="15.75" hidden="false" customHeight="false" outlineLevel="0" collapsed="false">
      <c r="A93" s="67" t="s">
        <v>229</v>
      </c>
      <c r="B93" s="97" t="n">
        <v>2</v>
      </c>
      <c r="C93" s="98" t="n">
        <v>1</v>
      </c>
      <c r="D93" s="98" t="n">
        <v>2</v>
      </c>
      <c r="E93" s="98" t="n">
        <v>2</v>
      </c>
      <c r="F93" s="98" t="n">
        <v>3</v>
      </c>
      <c r="G93" s="98" t="n">
        <v>2</v>
      </c>
      <c r="H93" s="98" t="n">
        <v>2</v>
      </c>
      <c r="I93" s="99" t="n">
        <v>2</v>
      </c>
      <c r="J93" s="99" t="n">
        <v>2</v>
      </c>
      <c r="K93" s="99" t="n">
        <v>2</v>
      </c>
      <c r="L93" s="99" t="n">
        <v>3</v>
      </c>
      <c r="M93" s="99" t="n">
        <v>3</v>
      </c>
      <c r="N93" s="99" t="n">
        <v>3</v>
      </c>
      <c r="O93" s="99" t="n">
        <v>3</v>
      </c>
      <c r="P93" s="99" t="n">
        <v>3</v>
      </c>
      <c r="Q93" s="99" t="n">
        <v>3</v>
      </c>
      <c r="R93" s="99" t="n">
        <v>3</v>
      </c>
      <c r="S93" s="99" t="n">
        <v>3</v>
      </c>
      <c r="T93" s="99" t="n">
        <v>3</v>
      </c>
      <c r="U93" s="99" t="n">
        <v>3</v>
      </c>
      <c r="V93" s="99" t="n">
        <v>3</v>
      </c>
      <c r="W93" s="99" t="n">
        <v>3</v>
      </c>
      <c r="X93" s="99" t="n">
        <v>3</v>
      </c>
      <c r="Y93" s="99" t="n">
        <v>3</v>
      </c>
      <c r="Z93" s="99" t="n">
        <v>3</v>
      </c>
      <c r="AA93" s="99" t="n">
        <v>3</v>
      </c>
      <c r="AB93" s="99" t="n">
        <v>3</v>
      </c>
      <c r="AC93" s="99" t="n">
        <v>3</v>
      </c>
      <c r="AD93" s="99" t="n">
        <v>3</v>
      </c>
      <c r="AE93" s="99" t="n">
        <v>3</v>
      </c>
      <c r="AF93" s="99"/>
      <c r="AG93" s="70" t="n">
        <f aca="false">SUM(B93:AF93)</f>
        <v>80</v>
      </c>
      <c r="AH93" s="71" t="str">
        <f aca="false">IF(AG93&gt;=$AI$76,"OK","NO")</f>
        <v>NO</v>
      </c>
    </row>
    <row r="94" customFormat="false" ht="15.75" hidden="false" customHeight="false" outlineLevel="0" collapsed="false">
      <c r="A94" s="67" t="s">
        <v>239</v>
      </c>
      <c r="B94" s="97" t="n">
        <v>2</v>
      </c>
      <c r="C94" s="98" t="n">
        <v>1</v>
      </c>
      <c r="D94" s="98" t="n">
        <v>2</v>
      </c>
      <c r="E94" s="98" t="n">
        <v>2</v>
      </c>
      <c r="F94" s="98" t="n">
        <v>3</v>
      </c>
      <c r="G94" s="98" t="n">
        <v>2</v>
      </c>
      <c r="H94" s="98" t="n">
        <v>2</v>
      </c>
      <c r="I94" s="99" t="n">
        <v>2</v>
      </c>
      <c r="J94" s="99" t="n">
        <v>2</v>
      </c>
      <c r="K94" s="99" t="n">
        <v>2</v>
      </c>
      <c r="L94" s="99" t="n">
        <v>3</v>
      </c>
      <c r="M94" s="99" t="n">
        <v>3</v>
      </c>
      <c r="N94" s="99" t="n">
        <v>3</v>
      </c>
      <c r="O94" s="99" t="n">
        <v>3</v>
      </c>
      <c r="P94" s="99" t="n">
        <v>3</v>
      </c>
      <c r="Q94" s="99" t="n">
        <v>3</v>
      </c>
      <c r="R94" s="99" t="n">
        <v>3</v>
      </c>
      <c r="S94" s="99" t="n">
        <v>3</v>
      </c>
      <c r="T94" s="99" t="n">
        <v>3</v>
      </c>
      <c r="U94" s="99" t="n">
        <v>3</v>
      </c>
      <c r="V94" s="99" t="n">
        <v>3</v>
      </c>
      <c r="W94" s="99" t="n">
        <v>3</v>
      </c>
      <c r="X94" s="99" t="n">
        <v>3</v>
      </c>
      <c r="Y94" s="99" t="n">
        <v>3</v>
      </c>
      <c r="Z94" s="99" t="n">
        <v>3</v>
      </c>
      <c r="AA94" s="99" t="n">
        <v>3</v>
      </c>
      <c r="AB94" s="99" t="n">
        <v>3</v>
      </c>
      <c r="AC94" s="99" t="n">
        <v>3</v>
      </c>
      <c r="AD94" s="99" t="n">
        <v>3</v>
      </c>
      <c r="AE94" s="99" t="n">
        <v>3</v>
      </c>
      <c r="AF94" s="99"/>
      <c r="AG94" s="70" t="n">
        <f aca="false">SUM(B94:AF94)</f>
        <v>80</v>
      </c>
      <c r="AH94" s="71" t="str">
        <f aca="false">IF(AG94&gt;=$AI$76,"OK","NO")</f>
        <v>NO</v>
      </c>
    </row>
    <row r="95" customFormat="false" ht="15.75" hidden="false" customHeight="false" outlineLevel="0" collapsed="false">
      <c r="A95" s="67" t="s">
        <v>230</v>
      </c>
      <c r="B95" s="97" t="n">
        <v>2</v>
      </c>
      <c r="C95" s="98" t="n">
        <v>1</v>
      </c>
      <c r="D95" s="98" t="n">
        <v>2</v>
      </c>
      <c r="E95" s="98" t="n">
        <v>2</v>
      </c>
      <c r="F95" s="98" t="n">
        <v>3</v>
      </c>
      <c r="G95" s="98" t="n">
        <v>2</v>
      </c>
      <c r="H95" s="98" t="n">
        <v>2</v>
      </c>
      <c r="I95" s="99" t="n">
        <v>2</v>
      </c>
      <c r="J95" s="99" t="n">
        <v>2</v>
      </c>
      <c r="K95" s="99" t="n">
        <v>2</v>
      </c>
      <c r="L95" s="99" t="n">
        <v>3</v>
      </c>
      <c r="M95" s="99" t="n">
        <v>3</v>
      </c>
      <c r="N95" s="99" t="n">
        <v>3</v>
      </c>
      <c r="O95" s="99" t="n">
        <v>3</v>
      </c>
      <c r="P95" s="99" t="n">
        <v>3</v>
      </c>
      <c r="Q95" s="99" t="n">
        <v>3</v>
      </c>
      <c r="R95" s="99" t="n">
        <v>3</v>
      </c>
      <c r="S95" s="99" t="n">
        <v>3</v>
      </c>
      <c r="T95" s="99" t="n">
        <v>3</v>
      </c>
      <c r="U95" s="99" t="n">
        <v>3</v>
      </c>
      <c r="V95" s="99" t="n">
        <v>3</v>
      </c>
      <c r="W95" s="99" t="n">
        <v>3</v>
      </c>
      <c r="X95" s="99" t="n">
        <v>3</v>
      </c>
      <c r="Y95" s="99" t="n">
        <v>3</v>
      </c>
      <c r="Z95" s="99" t="n">
        <v>3</v>
      </c>
      <c r="AA95" s="99" t="n">
        <v>3</v>
      </c>
      <c r="AB95" s="99" t="n">
        <v>3</v>
      </c>
      <c r="AC95" s="99" t="n">
        <v>3</v>
      </c>
      <c r="AD95" s="99" t="n">
        <v>3</v>
      </c>
      <c r="AE95" s="99" t="n">
        <v>3</v>
      </c>
      <c r="AF95" s="99"/>
      <c r="AG95" s="70" t="n">
        <f aca="false">SUM(B95:AF95)</f>
        <v>80</v>
      </c>
      <c r="AH95" s="71" t="str">
        <f aca="false">IF(AG95&gt;=$AI$76,"OK","NO")</f>
        <v>NO</v>
      </c>
    </row>
    <row r="96" customFormat="false" ht="15.75" hidden="false" customHeight="false" outlineLevel="0" collapsed="false">
      <c r="A96" s="67" t="s">
        <v>231</v>
      </c>
      <c r="B96" s="97" t="n">
        <v>2</v>
      </c>
      <c r="C96" s="98" t="n">
        <v>1</v>
      </c>
      <c r="D96" s="98" t="n">
        <v>2</v>
      </c>
      <c r="E96" s="98" t="n">
        <v>2</v>
      </c>
      <c r="F96" s="98" t="n">
        <v>3</v>
      </c>
      <c r="G96" s="98" t="n">
        <v>2</v>
      </c>
      <c r="H96" s="98" t="n">
        <v>2</v>
      </c>
      <c r="I96" s="99" t="n">
        <v>2</v>
      </c>
      <c r="J96" s="99" t="n">
        <v>2</v>
      </c>
      <c r="K96" s="99" t="n">
        <v>2</v>
      </c>
      <c r="L96" s="99" t="n">
        <v>3</v>
      </c>
      <c r="M96" s="99" t="n">
        <v>3</v>
      </c>
      <c r="N96" s="99" t="n">
        <v>3</v>
      </c>
      <c r="O96" s="99" t="n">
        <v>3</v>
      </c>
      <c r="P96" s="99" t="n">
        <v>3</v>
      </c>
      <c r="Q96" s="99" t="n">
        <v>3</v>
      </c>
      <c r="R96" s="99" t="n">
        <v>3</v>
      </c>
      <c r="S96" s="99" t="n">
        <v>3</v>
      </c>
      <c r="T96" s="99" t="n">
        <v>3</v>
      </c>
      <c r="U96" s="99" t="n">
        <v>3</v>
      </c>
      <c r="V96" s="99" t="n">
        <v>3</v>
      </c>
      <c r="W96" s="99" t="n">
        <v>3</v>
      </c>
      <c r="X96" s="99" t="n">
        <v>3</v>
      </c>
      <c r="Y96" s="99" t="n">
        <v>3</v>
      </c>
      <c r="Z96" s="99" t="n">
        <v>3</v>
      </c>
      <c r="AA96" s="99" t="n">
        <v>3</v>
      </c>
      <c r="AB96" s="99" t="n">
        <v>3</v>
      </c>
      <c r="AC96" s="99" t="n">
        <v>3</v>
      </c>
      <c r="AD96" s="99" t="n">
        <v>3</v>
      </c>
      <c r="AE96" s="99" t="n">
        <v>3</v>
      </c>
      <c r="AF96" s="99"/>
      <c r="AG96" s="70" t="n">
        <f aca="false">SUM(B96:AF96)</f>
        <v>80</v>
      </c>
      <c r="AH96" s="71" t="str">
        <f aca="false">IF(AG96&gt;=$AI$76,"OK","NO")</f>
        <v>NO</v>
      </c>
    </row>
    <row r="97" customFormat="false" ht="15.75" hidden="false" customHeight="false" outlineLevel="0" collapsed="false">
      <c r="A97" s="67" t="s">
        <v>166</v>
      </c>
      <c r="B97" s="97" t="n">
        <v>2</v>
      </c>
      <c r="C97" s="98" t="n">
        <v>1</v>
      </c>
      <c r="D97" s="98" t="n">
        <v>2</v>
      </c>
      <c r="E97" s="98" t="n">
        <v>2</v>
      </c>
      <c r="F97" s="98" t="n">
        <v>3</v>
      </c>
      <c r="G97" s="98" t="n">
        <v>2</v>
      </c>
      <c r="H97" s="98" t="n">
        <v>2</v>
      </c>
      <c r="I97" s="99" t="n">
        <v>2</v>
      </c>
      <c r="J97" s="99" t="n">
        <v>2</v>
      </c>
      <c r="K97" s="99" t="n">
        <v>2</v>
      </c>
      <c r="L97" s="99" t="n">
        <v>3</v>
      </c>
      <c r="M97" s="99" t="n">
        <v>3</v>
      </c>
      <c r="N97" s="99" t="n">
        <v>3</v>
      </c>
      <c r="O97" s="99" t="n">
        <v>3</v>
      </c>
      <c r="P97" s="99" t="n">
        <v>3</v>
      </c>
      <c r="Q97" s="99" t="n">
        <v>3</v>
      </c>
      <c r="R97" s="99" t="n">
        <v>3</v>
      </c>
      <c r="S97" s="99" t="n">
        <v>3</v>
      </c>
      <c r="T97" s="99" t="n">
        <v>3</v>
      </c>
      <c r="U97" s="99" t="n">
        <v>3</v>
      </c>
      <c r="V97" s="99" t="n">
        <v>3</v>
      </c>
      <c r="W97" s="99" t="n">
        <v>3</v>
      </c>
      <c r="X97" s="99" t="n">
        <v>3</v>
      </c>
      <c r="Y97" s="99" t="n">
        <v>3</v>
      </c>
      <c r="Z97" s="99" t="n">
        <v>3</v>
      </c>
      <c r="AA97" s="99" t="n">
        <v>3</v>
      </c>
      <c r="AB97" s="99" t="n">
        <v>3</v>
      </c>
      <c r="AC97" s="99" t="n">
        <v>3</v>
      </c>
      <c r="AD97" s="99" t="n">
        <v>3</v>
      </c>
      <c r="AE97" s="99" t="n">
        <v>3</v>
      </c>
      <c r="AF97" s="99"/>
      <c r="AG97" s="70" t="n">
        <f aca="false">SUM(B97:AF97)</f>
        <v>80</v>
      </c>
      <c r="AH97" s="71" t="str">
        <f aca="false">IF(AG97&gt;=$AI$76,"OK","NO")</f>
        <v>NO</v>
      </c>
    </row>
    <row r="98" customFormat="false" ht="15.75" hidden="false" customHeight="false" outlineLevel="0" collapsed="false">
      <c r="A98" s="67" t="s">
        <v>232</v>
      </c>
      <c r="B98" s="97" t="n">
        <v>2</v>
      </c>
      <c r="C98" s="98" t="n">
        <v>1</v>
      </c>
      <c r="D98" s="98" t="n">
        <v>2</v>
      </c>
      <c r="E98" s="98" t="n">
        <v>2</v>
      </c>
      <c r="F98" s="98" t="n">
        <v>3</v>
      </c>
      <c r="G98" s="98" t="n">
        <v>2</v>
      </c>
      <c r="H98" s="98" t="n">
        <v>2</v>
      </c>
      <c r="I98" s="99" t="n">
        <v>2</v>
      </c>
      <c r="J98" s="99" t="n">
        <v>2</v>
      </c>
      <c r="K98" s="99" t="n">
        <v>2</v>
      </c>
      <c r="L98" s="99" t="n">
        <v>3</v>
      </c>
      <c r="M98" s="99" t="n">
        <v>3</v>
      </c>
      <c r="N98" s="99" t="n">
        <v>3</v>
      </c>
      <c r="O98" s="99" t="n">
        <v>3</v>
      </c>
      <c r="P98" s="99" t="n">
        <v>3</v>
      </c>
      <c r="Q98" s="99" t="n">
        <v>3</v>
      </c>
      <c r="R98" s="99" t="n">
        <v>3</v>
      </c>
      <c r="S98" s="99" t="n">
        <v>3</v>
      </c>
      <c r="T98" s="99" t="n">
        <v>3</v>
      </c>
      <c r="U98" s="99" t="n">
        <v>3</v>
      </c>
      <c r="V98" s="99" t="n">
        <v>3</v>
      </c>
      <c r="W98" s="99" t="n">
        <v>3</v>
      </c>
      <c r="X98" s="99" t="n">
        <v>3</v>
      </c>
      <c r="Y98" s="99" t="n">
        <v>3</v>
      </c>
      <c r="Z98" s="99" t="n">
        <v>3</v>
      </c>
      <c r="AA98" s="99" t="n">
        <v>3</v>
      </c>
      <c r="AB98" s="99" t="n">
        <v>3</v>
      </c>
      <c r="AC98" s="99" t="n">
        <v>3</v>
      </c>
      <c r="AD98" s="99" t="n">
        <v>3</v>
      </c>
      <c r="AE98" s="99" t="n">
        <v>3</v>
      </c>
      <c r="AF98" s="99"/>
      <c r="AG98" s="70" t="n">
        <f aca="false">SUM(B98:AF98)</f>
        <v>80</v>
      </c>
      <c r="AH98" s="71" t="str">
        <f aca="false">IF(AG98&gt;=$AI$76,"OK","NO")</f>
        <v>NO</v>
      </c>
    </row>
    <row r="99" customFormat="false" ht="15.75" hidden="false" customHeight="false" outlineLevel="0" collapsed="false">
      <c r="A99" s="67" t="s">
        <v>248</v>
      </c>
      <c r="B99" s="97" t="n">
        <v>2</v>
      </c>
      <c r="C99" s="98" t="n">
        <v>1</v>
      </c>
      <c r="D99" s="98" t="n">
        <v>2</v>
      </c>
      <c r="E99" s="98" t="n">
        <v>2</v>
      </c>
      <c r="F99" s="98" t="n">
        <v>3</v>
      </c>
      <c r="G99" s="98" t="n">
        <v>2</v>
      </c>
      <c r="H99" s="98" t="n">
        <v>2</v>
      </c>
      <c r="I99" s="99" t="n">
        <v>2</v>
      </c>
      <c r="J99" s="99" t="n">
        <v>2</v>
      </c>
      <c r="K99" s="99" t="n">
        <v>2</v>
      </c>
      <c r="L99" s="99" t="n">
        <v>3</v>
      </c>
      <c r="M99" s="99" t="n">
        <v>3</v>
      </c>
      <c r="N99" s="99" t="n">
        <v>3</v>
      </c>
      <c r="O99" s="99" t="n">
        <v>3</v>
      </c>
      <c r="P99" s="99" t="n">
        <v>3</v>
      </c>
      <c r="Q99" s="99" t="n">
        <v>3</v>
      </c>
      <c r="R99" s="99" t="n">
        <v>3</v>
      </c>
      <c r="S99" s="99" t="n">
        <v>3</v>
      </c>
      <c r="T99" s="99" t="n">
        <v>3</v>
      </c>
      <c r="U99" s="99" t="n">
        <v>3</v>
      </c>
      <c r="V99" s="99" t="n">
        <v>3</v>
      </c>
      <c r="W99" s="99" t="n">
        <v>3</v>
      </c>
      <c r="X99" s="99" t="n">
        <v>3</v>
      </c>
      <c r="Y99" s="99" t="n">
        <v>3</v>
      </c>
      <c r="Z99" s="99" t="n">
        <v>3</v>
      </c>
      <c r="AA99" s="99" t="n">
        <v>3</v>
      </c>
      <c r="AB99" s="99" t="n">
        <v>3</v>
      </c>
      <c r="AC99" s="99" t="n">
        <v>3</v>
      </c>
      <c r="AD99" s="99" t="n">
        <v>3</v>
      </c>
      <c r="AE99" s="99" t="n">
        <v>3</v>
      </c>
      <c r="AF99" s="99"/>
      <c r="AG99" s="70" t="n">
        <f aca="false">SUM(B99:AF99)</f>
        <v>80</v>
      </c>
      <c r="AH99" s="71" t="str">
        <f aca="false">IF(AG99&gt;=$AI$76,"OK","NO")</f>
        <v>NO</v>
      </c>
    </row>
    <row r="100" customFormat="false" ht="15" hidden="false" customHeight="false" outlineLevel="0" collapsed="false">
      <c r="A100" s="67" t="s">
        <v>234</v>
      </c>
      <c r="B100" s="97" t="n">
        <v>2</v>
      </c>
      <c r="C100" s="98" t="n">
        <v>1</v>
      </c>
      <c r="D100" s="98" t="n">
        <v>2</v>
      </c>
      <c r="E100" s="98" t="n">
        <v>2</v>
      </c>
      <c r="F100" s="98" t="n">
        <v>3</v>
      </c>
      <c r="G100" s="98" t="n">
        <v>2</v>
      </c>
      <c r="H100" s="98" t="n">
        <v>2</v>
      </c>
      <c r="I100" s="99" t="n">
        <v>2</v>
      </c>
      <c r="J100" s="99" t="n">
        <v>2</v>
      </c>
      <c r="K100" s="99" t="n">
        <v>2</v>
      </c>
      <c r="L100" s="99" t="n">
        <v>3</v>
      </c>
      <c r="M100" s="99" t="n">
        <v>3</v>
      </c>
      <c r="N100" s="99" t="n">
        <v>3</v>
      </c>
      <c r="O100" s="99" t="n">
        <v>3</v>
      </c>
      <c r="P100" s="99" t="n">
        <v>3</v>
      </c>
      <c r="Q100" s="99" t="n">
        <v>3</v>
      </c>
      <c r="R100" s="99" t="n">
        <v>3</v>
      </c>
      <c r="S100" s="99" t="n">
        <v>3</v>
      </c>
      <c r="T100" s="99" t="n">
        <v>3</v>
      </c>
      <c r="U100" s="99" t="n">
        <v>3</v>
      </c>
      <c r="V100" s="99" t="n">
        <v>3</v>
      </c>
      <c r="W100" s="99" t="n">
        <v>3</v>
      </c>
      <c r="X100" s="99" t="n">
        <v>3</v>
      </c>
      <c r="Y100" s="99" t="n">
        <v>3</v>
      </c>
      <c r="Z100" s="99" t="n">
        <v>3</v>
      </c>
      <c r="AA100" s="99" t="n">
        <v>3</v>
      </c>
      <c r="AB100" s="99" t="n">
        <v>3</v>
      </c>
      <c r="AC100" s="99" t="n">
        <v>3</v>
      </c>
      <c r="AD100" s="99" t="n">
        <v>3</v>
      </c>
      <c r="AE100" s="99" t="n">
        <v>3</v>
      </c>
      <c r="AF100" s="99"/>
      <c r="AG100" s="70" t="n">
        <f aca="false">SUM(B100:AF100)</f>
        <v>80</v>
      </c>
      <c r="AH100" s="71" t="str">
        <f aca="false">IF(AG100&gt;=$AI$76,"OK","NO")</f>
        <v>NO</v>
      </c>
    </row>
    <row r="101" customFormat="false" ht="15" hidden="false" customHeight="false" outlineLevel="0" collapsed="false">
      <c r="A101" s="76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19"/>
    </row>
    <row r="102" customFormat="false" ht="15" hidden="false" customHeight="false" outlineLevel="0" collapsed="false">
      <c r="A102" s="76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4"/>
      <c r="W102" s="4"/>
      <c r="X102" s="5"/>
      <c r="Y102" s="5"/>
      <c r="Z102" s="5"/>
      <c r="AA102" s="5"/>
      <c r="AB102" s="5"/>
      <c r="AC102" s="5"/>
      <c r="AD102" s="5"/>
      <c r="AE102" s="5"/>
      <c r="AF102" s="5"/>
      <c r="AG102" s="19"/>
    </row>
    <row r="103" customFormat="false" ht="15" hidden="false" customHeight="false" outlineLevel="0" collapsed="false">
      <c r="A103" s="76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19"/>
    </row>
    <row r="104" customFormat="false" ht="15" hidden="false" customHeight="false" outlineLevel="0" collapsed="false">
      <c r="A104" s="76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4"/>
      <c r="AC104" s="4"/>
      <c r="AD104" s="4"/>
      <c r="AE104" s="4"/>
      <c r="AF104" s="5"/>
      <c r="AG104" s="19"/>
    </row>
    <row r="105" customFormat="false" ht="15" hidden="false" customHeight="false" outlineLevel="0" collapsed="false">
      <c r="A105" s="76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4"/>
      <c r="AC105" s="4"/>
      <c r="AD105" s="4"/>
      <c r="AE105" s="4"/>
      <c r="AF105" s="5"/>
      <c r="AG105" s="19"/>
    </row>
    <row r="106" customFormat="false" ht="15" hidden="false" customHeight="false" outlineLevel="0" collapsed="false"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19"/>
    </row>
    <row r="107" customFormat="false" ht="15" hidden="false" customHeight="false" outlineLevel="0" collapsed="false">
      <c r="A107" s="76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19"/>
    </row>
    <row r="108" customFormat="false" ht="15" hidden="false" customHeight="false" outlineLevel="0" collapsed="false">
      <c r="A108" s="76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19"/>
    </row>
  </sheetData>
  <mergeCells count="12">
    <mergeCell ref="A1:AH1"/>
    <mergeCell ref="K4:T4"/>
    <mergeCell ref="K6:T6"/>
    <mergeCell ref="M7:N7"/>
    <mergeCell ref="K29:T29"/>
    <mergeCell ref="M30:N30"/>
    <mergeCell ref="K40:T40"/>
    <mergeCell ref="M41:N41"/>
    <mergeCell ref="K46:T46"/>
    <mergeCell ref="M47:N47"/>
    <mergeCell ref="K74:T74"/>
    <mergeCell ref="M75:N75"/>
  </mergeCells>
  <conditionalFormatting sqref="B78:AF100">
    <cfRule type="cellIs" priority="2" operator="equal" aboveAverage="0" equalAverage="0" bottom="0" percent="0" rank="0" text="" dxfId="2796">
      <formula>3</formula>
    </cfRule>
    <cfRule type="cellIs" priority="3" operator="equal" aboveAverage="0" equalAverage="0" bottom="0" percent="0" rank="0" text="" dxfId="2797">
      <formula>3</formula>
    </cfRule>
    <cfRule type="cellIs" priority="4" operator="equal" aboveAverage="0" equalAverage="0" bottom="0" percent="0" rank="0" text="" dxfId="2798">
      <formula>3</formula>
    </cfRule>
    <cfRule type="cellIs" priority="5" operator="equal" aboveAverage="0" equalAverage="0" bottom="0" percent="0" rank="0" text="" dxfId="2799">
      <formula>3</formula>
    </cfRule>
    <cfRule type="cellIs" priority="6" operator="equal" aboveAverage="0" equalAverage="0" bottom="0" percent="0" rank="0" text="" dxfId="2800">
      <formula>3</formula>
    </cfRule>
    <cfRule type="cellIs" priority="7" operator="equal" aboveAverage="0" equalAverage="0" bottom="0" percent="0" rank="0" text="" dxfId="2801">
      <formula>3</formula>
    </cfRule>
    <cfRule type="cellIs" priority="8" operator="equal" aboveAverage="0" equalAverage="0" bottom="0" percent="0" rank="0" text="" dxfId="2802">
      <formula>3</formula>
    </cfRule>
    <cfRule type="cellIs" priority="9" operator="equal" aboveAverage="0" equalAverage="0" bottom="0" percent="0" rank="0" text="" dxfId="2803">
      <formula>3</formula>
    </cfRule>
    <cfRule type="cellIs" priority="10" operator="equal" aboveAverage="0" equalAverage="0" bottom="0" percent="0" rank="0" text="" dxfId="2804">
      <formula>3</formula>
    </cfRule>
    <cfRule type="cellIs" priority="11" operator="equal" aboveAverage="0" equalAverage="0" bottom="0" percent="0" rank="0" text="" dxfId="2805">
      <formula>3</formula>
    </cfRule>
  </conditionalFormatting>
  <conditionalFormatting sqref="V2">
    <cfRule type="containsText" priority="12" operator="containsText" aboveAverage="0" equalAverage="0" bottom="0" percent="0" rank="0" text="OK+" dxfId="2806">
      <formula>NOT(ISERROR(SEARCH("OK+",V2)))</formula>
    </cfRule>
    <cfRule type="containsText" priority="13" operator="containsText" aboveAverage="0" equalAverage="0" bottom="0" percent="0" rank="0" text="OK" dxfId="2807">
      <formula>NOT(ISERROR(SEARCH("OK",V2)))</formula>
    </cfRule>
  </conditionalFormatting>
  <conditionalFormatting sqref="V2">
    <cfRule type="containsText" priority="14" operator="containsText" aboveAverage="0" equalAverage="0" bottom="0" percent="0" rank="0" text="OK+" dxfId="2808">
      <formula>NOT(ISERROR(SEARCH("OK+",V2)))</formula>
    </cfRule>
    <cfRule type="containsText" priority="15" operator="containsText" aboveAverage="0" equalAverage="0" bottom="0" percent="0" rank="0" text="OK" dxfId="2809">
      <formula>NOT(ISERROR(SEARCH("OK",V2)))</formula>
    </cfRule>
  </conditionalFormatting>
  <conditionalFormatting sqref="X2">
    <cfRule type="containsText" priority="16" operator="containsText" aboveAverage="0" equalAverage="0" bottom="0" percent="0" rank="0" text="NO" dxfId="2810">
      <formula>NOT(ISERROR(SEARCH("NO",X2)))</formula>
    </cfRule>
  </conditionalFormatting>
  <conditionalFormatting sqref="X2">
    <cfRule type="containsText" priority="17" operator="containsText" aboveAverage="0" equalAverage="0" bottom="0" percent="0" rank="0" text="NO" dxfId="2811">
      <formula>NOT(ISERROR(SEARCH("NO",X2)))</formula>
    </cfRule>
  </conditionalFormatting>
  <conditionalFormatting sqref="X2">
    <cfRule type="containsText" priority="18" operator="containsText" aboveAverage="0" equalAverage="0" bottom="0" percent="0" rank="0" text="NO" dxfId="2812">
      <formula>NOT(ISERROR(SEARCH("NO",X2)))</formula>
    </cfRule>
  </conditionalFormatting>
  <conditionalFormatting sqref="X2">
    <cfRule type="containsText" priority="19" operator="containsText" aboveAverage="0" equalAverage="0" bottom="0" percent="0" rank="0" text="NO" dxfId="2813">
      <formula>NOT(ISERROR(SEARCH("NO",X2)))</formula>
    </cfRule>
  </conditionalFormatting>
  <conditionalFormatting sqref="W2">
    <cfRule type="containsText" priority="20" operator="containsText" aboveAverage="0" equalAverage="0" bottom="0" percent="0" rank="0" text="OK" dxfId="2814">
      <formula>NOT(ISERROR(SEARCH("OK",W2)))</formula>
    </cfRule>
  </conditionalFormatting>
  <conditionalFormatting sqref="W2">
    <cfRule type="containsText" priority="21" operator="containsText" aboveAverage="0" equalAverage="0" bottom="0" percent="0" rank="0" text="OK" dxfId="2815">
      <formula>NOT(ISERROR(SEARCH("OK",W2)))</formula>
    </cfRule>
  </conditionalFormatting>
  <conditionalFormatting sqref="W2">
    <cfRule type="containsText" priority="22" operator="containsText" aboveAverage="0" equalAverage="0" bottom="0" percent="0" rank="0" text="OK" dxfId="2816">
      <formula>NOT(ISERROR(SEARCH("OK",W2)))</formula>
    </cfRule>
  </conditionalFormatting>
  <conditionalFormatting sqref="X2">
    <cfRule type="containsText" priority="23" operator="containsText" aboveAverage="0" equalAverage="0" bottom="0" percent="0" rank="0" text="NO" dxfId="2817">
      <formula>NOT(ISERROR(SEARCH("NO",X2)))</formula>
    </cfRule>
  </conditionalFormatting>
  <conditionalFormatting sqref="W2">
    <cfRule type="containsText" priority="24" operator="containsText" aboveAverage="0" equalAverage="0" bottom="0" percent="0" rank="0" text="OK" dxfId="2818">
      <formula>NOT(ISERROR(SEARCH("OK",W2)))</formula>
    </cfRule>
  </conditionalFormatting>
  <conditionalFormatting sqref="X2">
    <cfRule type="containsText" priority="25" operator="containsText" aboveAverage="0" equalAverage="0" bottom="0" percent="0" rank="0" text="NO" dxfId="2819">
      <formula>NOT(ISERROR(SEARCH("NO",X2)))</formula>
    </cfRule>
  </conditionalFormatting>
  <conditionalFormatting sqref="W2">
    <cfRule type="containsText" priority="26" operator="containsText" aboveAverage="0" equalAverage="0" bottom="0" percent="0" rank="0" text="OK" dxfId="2820">
      <formula>NOT(ISERROR(SEARCH("OK",W2)))</formula>
    </cfRule>
  </conditionalFormatting>
  <conditionalFormatting sqref="AG78:AG100">
    <cfRule type="cellIs" priority="27" operator="greaterThan" aboveAverage="0" equalAverage="0" bottom="0" percent="0" rank="0" text="" dxfId="2821">
      <formula>$AI$76</formula>
    </cfRule>
    <cfRule type="cellIs" priority="28" operator="lessThan" aboveAverage="0" equalAverage="0" bottom="0" percent="0" rank="0" text="" dxfId="2822">
      <formula>$AI$76</formula>
    </cfRule>
    <cfRule type="cellIs" priority="29" operator="equal" aboveAverage="0" equalAverage="0" bottom="0" percent="0" rank="0" text="" dxfId="2823">
      <formula>$AI$76</formula>
    </cfRule>
  </conditionalFormatting>
  <conditionalFormatting sqref="V74">
    <cfRule type="containsText" priority="30" operator="containsText" aboveAverage="0" equalAverage="0" bottom="0" percent="0" rank="0" text="OK+" dxfId="2824">
      <formula>NOT(ISERROR(SEARCH("OK+",V74)))</formula>
    </cfRule>
  </conditionalFormatting>
  <conditionalFormatting sqref="V74">
    <cfRule type="containsText" priority="31" operator="containsText" aboveAverage="0" equalAverage="0" bottom="0" percent="0" rank="0" text="OK+" dxfId="2825">
      <formula>NOT(ISERROR(SEARCH("OK+",V74)))</formula>
    </cfRule>
  </conditionalFormatting>
  <conditionalFormatting sqref="X74">
    <cfRule type="containsText" priority="32" operator="containsText" aboveAverage="0" equalAverage="0" bottom="0" percent="0" rank="0" text="NO" dxfId="2826">
      <formula>NOT(ISERROR(SEARCH("NO",X74)))</formula>
    </cfRule>
  </conditionalFormatting>
  <conditionalFormatting sqref="X74">
    <cfRule type="containsText" priority="33" operator="containsText" aboveAverage="0" equalAverage="0" bottom="0" percent="0" rank="0" text="NO" dxfId="2827">
      <formula>NOT(ISERROR(SEARCH("NO",X74)))</formula>
    </cfRule>
  </conditionalFormatting>
  <conditionalFormatting sqref="X74">
    <cfRule type="containsText" priority="34" operator="containsText" aboveAverage="0" equalAverage="0" bottom="0" percent="0" rank="0" text="NO" dxfId="2828">
      <formula>NOT(ISERROR(SEARCH("NO",X74)))</formula>
    </cfRule>
  </conditionalFormatting>
  <conditionalFormatting sqref="X74">
    <cfRule type="containsText" priority="35" operator="containsText" aboveAverage="0" equalAverage="0" bottom="0" percent="0" rank="0" text="NO" dxfId="2829">
      <formula>NOT(ISERROR(SEARCH("NO",X74)))</formula>
    </cfRule>
  </conditionalFormatting>
  <conditionalFormatting sqref="X74">
    <cfRule type="containsText" priority="36" operator="containsText" aboveAverage="0" equalAverage="0" bottom="0" percent="0" rank="0" text="NO" dxfId="2830">
      <formula>NOT(ISERROR(SEARCH("NO",X74)))</formula>
    </cfRule>
  </conditionalFormatting>
  <conditionalFormatting sqref="X74">
    <cfRule type="containsText" priority="37" operator="containsText" aboveAverage="0" equalAverage="0" bottom="0" percent="0" rank="0" text="NO" dxfId="2831">
      <formula>NOT(ISERROR(SEARCH("NO",X74)))</formula>
    </cfRule>
  </conditionalFormatting>
  <conditionalFormatting sqref="X74">
    <cfRule type="containsText" priority="38" operator="containsText" aboveAverage="0" equalAverage="0" bottom="0" percent="0" rank="0" text="NO" dxfId="2832">
      <formula>NOT(ISERROR(SEARCH("NO",X74)))</formula>
    </cfRule>
  </conditionalFormatting>
  <conditionalFormatting sqref="X74">
    <cfRule type="containsText" priority="39" operator="containsText" aboveAverage="0" equalAverage="0" bottom="0" percent="0" rank="0" text="1" dxfId="2833">
      <formula>NOT(ISERROR(SEARCH("1",X74)))</formula>
    </cfRule>
  </conditionalFormatting>
  <conditionalFormatting sqref="W74">
    <cfRule type="containsText" priority="40" operator="containsText" aboveAverage="0" equalAverage="0" bottom="0" percent="0" rank="0" text="OK" dxfId="2834">
      <formula>NOT(ISERROR(SEARCH("OK",W74)))</formula>
    </cfRule>
  </conditionalFormatting>
  <conditionalFormatting sqref="W74">
    <cfRule type="containsText" priority="41" operator="containsText" aboveAverage="0" equalAverage="0" bottom="0" percent="0" rank="0" text="OK" dxfId="2835">
      <formula>NOT(ISERROR(SEARCH("OK",W74)))</formula>
    </cfRule>
  </conditionalFormatting>
  <conditionalFormatting sqref="W74">
    <cfRule type="containsText" priority="42" operator="containsText" aboveAverage="0" equalAverage="0" bottom="0" percent="0" rank="0" text="OK" dxfId="2836">
      <formula>NOT(ISERROR(SEARCH("OK",W74)))</formula>
    </cfRule>
  </conditionalFormatting>
  <conditionalFormatting sqref="W74">
    <cfRule type="containsText" priority="43" operator="containsText" aboveAverage="0" equalAverage="0" bottom="0" percent="0" rank="0" text="OK" dxfId="2837">
      <formula>NOT(ISERROR(SEARCH("OK",W74)))</formula>
    </cfRule>
  </conditionalFormatting>
  <conditionalFormatting sqref="W74">
    <cfRule type="containsText" priority="44" operator="containsText" aboveAverage="0" equalAverage="0" bottom="0" percent="0" rank="0" text="OK" dxfId="2838">
      <formula>NOT(ISERROR(SEARCH("OK",W74)))</formula>
    </cfRule>
  </conditionalFormatting>
  <conditionalFormatting sqref="W74">
    <cfRule type="containsText" priority="45" operator="containsText" aboveAverage="0" equalAverage="0" bottom="0" percent="0" rank="0" text="OK" dxfId="2839">
      <formula>NOT(ISERROR(SEARCH("OK",W74)))</formula>
    </cfRule>
  </conditionalFormatting>
  <conditionalFormatting sqref="W74">
    <cfRule type="containsText" priority="46" operator="containsText" aboveAverage="0" equalAverage="0" bottom="0" percent="0" rank="0" text="OK" dxfId="2840">
      <formula>NOT(ISERROR(SEARCH("OK",W74)))</formula>
    </cfRule>
  </conditionalFormatting>
  <conditionalFormatting sqref="W74">
    <cfRule type="containsText" priority="47" operator="containsText" aboveAverage="0" equalAverage="0" bottom="0" percent="0" rank="0" text="1" dxfId="2841">
      <formula>NOT(ISERROR(SEARCH("1",W74)))</formula>
    </cfRule>
  </conditionalFormatting>
  <conditionalFormatting sqref="X74">
    <cfRule type="containsText" priority="48" operator="containsText" aboveAverage="0" equalAverage="0" bottom="0" percent="0" rank="0" text="NO" dxfId="2842">
      <formula>NOT(ISERROR(SEARCH("NO",X74)))</formula>
    </cfRule>
  </conditionalFormatting>
  <conditionalFormatting sqref="W74">
    <cfRule type="containsText" priority="49" operator="containsText" aboveAverage="0" equalAverage="0" bottom="0" percent="0" rank="0" text="OK" dxfId="2843">
      <formula>NOT(ISERROR(SEARCH("OK",W74)))</formula>
    </cfRule>
  </conditionalFormatting>
  <conditionalFormatting sqref="AG50:AG72">
    <cfRule type="cellIs" priority="50" operator="greaterThan" aboveAverage="0" equalAverage="0" bottom="0" percent="0" rank="0" text="" dxfId="2844">
      <formula>2</formula>
    </cfRule>
    <cfRule type="cellIs" priority="51" operator="lessThan" aboveAverage="0" equalAverage="0" bottom="0" percent="0" rank="0" text="" dxfId="2845">
      <formula>2</formula>
    </cfRule>
    <cfRule type="cellIs" priority="52" operator="equal" aboveAverage="0" equalAverage="0" bottom="0" percent="0" rank="0" text="" dxfId="2846">
      <formula>2</formula>
    </cfRule>
  </conditionalFormatting>
  <conditionalFormatting sqref="B50:AF72">
    <cfRule type="cellIs" priority="53" operator="greaterThan" aboveAverage="0" equalAverage="0" bottom="0" percent="0" rank="0" text="" dxfId="2847">
      <formula>1</formula>
    </cfRule>
  </conditionalFormatting>
  <conditionalFormatting sqref="V46">
    <cfRule type="containsText" priority="54" operator="containsText" aboveAverage="0" equalAverage="0" bottom="0" percent="0" rank="0" text="OK+" dxfId="2848">
      <formula>NOT(ISERROR(SEARCH("OK+",V46)))</formula>
    </cfRule>
  </conditionalFormatting>
  <conditionalFormatting sqref="V46">
    <cfRule type="containsText" priority="55" operator="containsText" aboveAverage="0" equalAverage="0" bottom="0" percent="0" rank="0" text="OK+" dxfId="2849">
      <formula>NOT(ISERROR(SEARCH("OK+",V46)))</formula>
    </cfRule>
  </conditionalFormatting>
  <conditionalFormatting sqref="X46">
    <cfRule type="containsText" priority="56" operator="containsText" aboveAverage="0" equalAverage="0" bottom="0" percent="0" rank="0" text="NO" dxfId="2850">
      <formula>NOT(ISERROR(SEARCH("NO",X46)))</formula>
    </cfRule>
  </conditionalFormatting>
  <conditionalFormatting sqref="X46">
    <cfRule type="containsText" priority="57" operator="containsText" aboveAverage="0" equalAverage="0" bottom="0" percent="0" rank="0" text="NO" dxfId="2851">
      <formula>NOT(ISERROR(SEARCH("NO",X46)))</formula>
    </cfRule>
  </conditionalFormatting>
  <conditionalFormatting sqref="X46">
    <cfRule type="containsText" priority="58" operator="containsText" aboveAverage="0" equalAverage="0" bottom="0" percent="0" rank="0" text="NO" dxfId="2852">
      <formula>NOT(ISERROR(SEARCH("NO",X46)))</formula>
    </cfRule>
  </conditionalFormatting>
  <conditionalFormatting sqref="X46">
    <cfRule type="containsText" priority="59" operator="containsText" aboveAverage="0" equalAverage="0" bottom="0" percent="0" rank="0" text="NO" dxfId="2853">
      <formula>NOT(ISERROR(SEARCH("NO",X46)))</formula>
    </cfRule>
  </conditionalFormatting>
  <conditionalFormatting sqref="X46">
    <cfRule type="containsText" priority="60" operator="containsText" aboveAverage="0" equalAverage="0" bottom="0" percent="0" rank="0" text="NO" dxfId="2854">
      <formula>NOT(ISERROR(SEARCH("NO",X46)))</formula>
    </cfRule>
  </conditionalFormatting>
  <conditionalFormatting sqref="X46">
    <cfRule type="containsText" priority="61" operator="containsText" aboveAverage="0" equalAverage="0" bottom="0" percent="0" rank="0" text="NO" dxfId="2855">
      <formula>NOT(ISERROR(SEARCH("NO",X46)))</formula>
    </cfRule>
  </conditionalFormatting>
  <conditionalFormatting sqref="X46">
    <cfRule type="containsText" priority="62" operator="containsText" aboveAverage="0" equalAverage="0" bottom="0" percent="0" rank="0" text="NO" dxfId="2856">
      <formula>NOT(ISERROR(SEARCH("NO",X46)))</formula>
    </cfRule>
  </conditionalFormatting>
  <conditionalFormatting sqref="X46">
    <cfRule type="containsText" priority="63" operator="containsText" aboveAverage="0" equalAverage="0" bottom="0" percent="0" rank="0" text="1" dxfId="2857">
      <formula>NOT(ISERROR(SEARCH("1",X46)))</formula>
    </cfRule>
  </conditionalFormatting>
  <conditionalFormatting sqref="W46">
    <cfRule type="containsText" priority="64" operator="containsText" aboveAverage="0" equalAverage="0" bottom="0" percent="0" rank="0" text="OK" dxfId="2858">
      <formula>NOT(ISERROR(SEARCH("OK",W46)))</formula>
    </cfRule>
  </conditionalFormatting>
  <conditionalFormatting sqref="W46">
    <cfRule type="containsText" priority="65" operator="containsText" aboveAverage="0" equalAverage="0" bottom="0" percent="0" rank="0" text="OK" dxfId="2859">
      <formula>NOT(ISERROR(SEARCH("OK",W46)))</formula>
    </cfRule>
  </conditionalFormatting>
  <conditionalFormatting sqref="W46">
    <cfRule type="containsText" priority="66" operator="containsText" aboveAverage="0" equalAverage="0" bottom="0" percent="0" rank="0" text="OK" dxfId="2860">
      <formula>NOT(ISERROR(SEARCH("OK",W46)))</formula>
    </cfRule>
  </conditionalFormatting>
  <conditionalFormatting sqref="W46">
    <cfRule type="containsText" priority="67" operator="containsText" aboveAverage="0" equalAverage="0" bottom="0" percent="0" rank="0" text="OK" dxfId="2861">
      <formula>NOT(ISERROR(SEARCH("OK",W46)))</formula>
    </cfRule>
  </conditionalFormatting>
  <conditionalFormatting sqref="W46">
    <cfRule type="containsText" priority="68" operator="containsText" aboveAverage="0" equalAverage="0" bottom="0" percent="0" rank="0" text="OK" dxfId="2862">
      <formula>NOT(ISERROR(SEARCH("OK",W46)))</formula>
    </cfRule>
  </conditionalFormatting>
  <conditionalFormatting sqref="W46">
    <cfRule type="containsText" priority="69" operator="containsText" aboveAverage="0" equalAverage="0" bottom="0" percent="0" rank="0" text="OK" dxfId="2863">
      <formula>NOT(ISERROR(SEARCH("OK",W46)))</formula>
    </cfRule>
  </conditionalFormatting>
  <conditionalFormatting sqref="W46">
    <cfRule type="containsText" priority="70" operator="containsText" aboveAverage="0" equalAverage="0" bottom="0" percent="0" rank="0" text="OK" dxfId="2864">
      <formula>NOT(ISERROR(SEARCH("OK",W46)))</formula>
    </cfRule>
  </conditionalFormatting>
  <conditionalFormatting sqref="W46">
    <cfRule type="containsText" priority="71" operator="containsText" aboveAverage="0" equalAverage="0" bottom="0" percent="0" rank="0" text="1" dxfId="2865">
      <formula>NOT(ISERROR(SEARCH("1",W46)))</formula>
    </cfRule>
  </conditionalFormatting>
  <conditionalFormatting sqref="X46">
    <cfRule type="containsText" priority="72" operator="containsText" aboveAverage="0" equalAverage="0" bottom="0" percent="0" rank="0" text="NO" dxfId="2866">
      <formula>NOT(ISERROR(SEARCH("NO",X46)))</formula>
    </cfRule>
  </conditionalFormatting>
  <conditionalFormatting sqref="W46">
    <cfRule type="containsText" priority="73" operator="containsText" aboveAverage="0" equalAverage="0" bottom="0" percent="0" rank="0" text="OK" dxfId="2867">
      <formula>NOT(ISERROR(SEARCH("OK",W46)))</formula>
    </cfRule>
  </conditionalFormatting>
  <conditionalFormatting sqref="AG44">
    <cfRule type="cellIs" priority="74" operator="greaterThan" aboveAverage="0" equalAverage="0" bottom="0" percent="0" rank="0" text="" dxfId="2868">
      <formula>4</formula>
    </cfRule>
    <cfRule type="cellIs" priority="75" operator="lessThan" aboveAverage="0" equalAverage="0" bottom="0" percent="0" rank="0" text="" dxfId="2869">
      <formula>4</formula>
    </cfRule>
    <cfRule type="cellIs" priority="76" operator="equal" aboveAverage="0" equalAverage="0" bottom="0" percent="0" rank="0" text="" dxfId="2870">
      <formula>4</formula>
    </cfRule>
  </conditionalFormatting>
  <conditionalFormatting sqref="B44:AF44">
    <cfRule type="cellIs" priority="77" operator="greaterThan" aboveAverage="0" equalAverage="0" bottom="0" percent="0" rank="0" text="" dxfId="2871">
      <formula>1</formula>
    </cfRule>
    <cfRule type="cellIs" priority="78" operator="greaterThan" aboveAverage="0" equalAverage="0" bottom="0" percent="0" rank="0" text="" dxfId="2872">
      <formula>1</formula>
    </cfRule>
    <cfRule type="containsText" priority="79" operator="containsText" aboveAverage="0" equalAverage="0" bottom="0" percent="0" rank="0" text="1" dxfId="2873">
      <formula>NOT(ISERROR(SEARCH("1",B44)))</formula>
    </cfRule>
    <cfRule type="cellIs" priority="80" operator="greaterThan" aboveAverage="0" equalAverage="0" bottom="0" percent="0" rank="0" text="" dxfId="2874">
      <formula>1</formula>
    </cfRule>
    <cfRule type="containsText" priority="81" operator="containsText" aboveAverage="0" equalAverage="0" bottom="0" percent="0" rank="0" text="1" dxfId="2875">
      <formula>NOT(ISERROR(SEARCH("1",B44)))</formula>
    </cfRule>
    <cfRule type="containsText" priority="82" operator="containsText" aboveAverage="0" equalAverage="0" bottom="0" percent="0" rank="0" text="2" dxfId="2876">
      <formula>NOT(ISERROR(SEARCH("2",B44)))</formula>
    </cfRule>
  </conditionalFormatting>
  <conditionalFormatting sqref="V40">
    <cfRule type="containsText" priority="83" operator="containsText" aboveAverage="0" equalAverage="0" bottom="0" percent="0" rank="0" text="OK+" dxfId="2877">
      <formula>NOT(ISERROR(SEARCH("OK+",V40)))</formula>
    </cfRule>
  </conditionalFormatting>
  <conditionalFormatting sqref="V40">
    <cfRule type="containsText" priority="84" operator="containsText" aboveAverage="0" equalAverage="0" bottom="0" percent="0" rank="0" text="OK+" dxfId="2878">
      <formula>NOT(ISERROR(SEARCH("OK+",V40)))</formula>
    </cfRule>
  </conditionalFormatting>
  <conditionalFormatting sqref="X40">
    <cfRule type="containsText" priority="85" operator="containsText" aboveAverage="0" equalAverage="0" bottom="0" percent="0" rank="0" text="NO" dxfId="2879">
      <formula>NOT(ISERROR(SEARCH("NO",X40)))</formula>
    </cfRule>
  </conditionalFormatting>
  <conditionalFormatting sqref="X40">
    <cfRule type="containsText" priority="86" operator="containsText" aboveAverage="0" equalAverage="0" bottom="0" percent="0" rank="0" text="NO" dxfId="2880">
      <formula>NOT(ISERROR(SEARCH("NO",X40)))</formula>
    </cfRule>
  </conditionalFormatting>
  <conditionalFormatting sqref="X40">
    <cfRule type="containsText" priority="87" operator="containsText" aboveAverage="0" equalAverage="0" bottom="0" percent="0" rank="0" text="NO" dxfId="2881">
      <formula>NOT(ISERROR(SEARCH("NO",X40)))</formula>
    </cfRule>
  </conditionalFormatting>
  <conditionalFormatting sqref="X40">
    <cfRule type="containsText" priority="88" operator="containsText" aboveAverage="0" equalAverage="0" bottom="0" percent="0" rank="0" text="NO" dxfId="2882">
      <formula>NOT(ISERROR(SEARCH("NO",X40)))</formula>
    </cfRule>
  </conditionalFormatting>
  <conditionalFormatting sqref="X40">
    <cfRule type="containsText" priority="89" operator="containsText" aboveAverage="0" equalAverage="0" bottom="0" percent="0" rank="0" text="NO" dxfId="2883">
      <formula>NOT(ISERROR(SEARCH("NO",X40)))</formula>
    </cfRule>
  </conditionalFormatting>
  <conditionalFormatting sqref="X40">
    <cfRule type="containsText" priority="90" operator="containsText" aboveAverage="0" equalAverage="0" bottom="0" percent="0" rank="0" text="NO" dxfId="2884">
      <formula>NOT(ISERROR(SEARCH("NO",X40)))</formula>
    </cfRule>
  </conditionalFormatting>
  <conditionalFormatting sqref="X40">
    <cfRule type="containsText" priority="91" operator="containsText" aboveAverage="0" equalAverage="0" bottom="0" percent="0" rank="0" text="NO" dxfId="2885">
      <formula>NOT(ISERROR(SEARCH("NO",X40)))</formula>
    </cfRule>
  </conditionalFormatting>
  <conditionalFormatting sqref="W40">
    <cfRule type="containsText" priority="92" operator="containsText" aboveAverage="0" equalAverage="0" bottom="0" percent="0" rank="0" text="OK" dxfId="2886">
      <formula>NOT(ISERROR(SEARCH("OK",W40)))</formula>
    </cfRule>
  </conditionalFormatting>
  <conditionalFormatting sqref="W40">
    <cfRule type="containsText" priority="93" operator="containsText" aboveAverage="0" equalAverage="0" bottom="0" percent="0" rank="0" text="OK" dxfId="2887">
      <formula>NOT(ISERROR(SEARCH("OK",W40)))</formula>
    </cfRule>
  </conditionalFormatting>
  <conditionalFormatting sqref="W40">
    <cfRule type="containsText" priority="94" operator="containsText" aboveAverage="0" equalAverage="0" bottom="0" percent="0" rank="0" text="OK" dxfId="2888">
      <formula>NOT(ISERROR(SEARCH("OK",W40)))</formula>
    </cfRule>
  </conditionalFormatting>
  <conditionalFormatting sqref="W40">
    <cfRule type="containsText" priority="95" operator="containsText" aboveAverage="0" equalAverage="0" bottom="0" percent="0" rank="0" text="OK" dxfId="2889">
      <formula>NOT(ISERROR(SEARCH("OK",W40)))</formula>
    </cfRule>
  </conditionalFormatting>
  <conditionalFormatting sqref="W40">
    <cfRule type="containsText" priority="96" operator="containsText" aboveAverage="0" equalAverage="0" bottom="0" percent="0" rank="0" text="OK" dxfId="2890">
      <formula>NOT(ISERROR(SEARCH("OK",W40)))</formula>
    </cfRule>
  </conditionalFormatting>
  <conditionalFormatting sqref="W40">
    <cfRule type="containsText" priority="97" operator="containsText" aboveAverage="0" equalAverage="0" bottom="0" percent="0" rank="0" text="OK" dxfId="2891">
      <formula>NOT(ISERROR(SEARCH("OK",W40)))</formula>
    </cfRule>
  </conditionalFormatting>
  <conditionalFormatting sqref="W40">
    <cfRule type="containsText" priority="98" operator="containsText" aboveAverage="0" equalAverage="0" bottom="0" percent="0" rank="0" text="OK" dxfId="2892">
      <formula>NOT(ISERROR(SEARCH("OK",W40)))</formula>
    </cfRule>
  </conditionalFormatting>
  <conditionalFormatting sqref="X40">
    <cfRule type="containsText" priority="99" operator="containsText" aboveAverage="0" equalAverage="0" bottom="0" percent="0" rank="0" text="NO" dxfId="2893">
      <formula>NOT(ISERROR(SEARCH("NO",X40)))</formula>
    </cfRule>
  </conditionalFormatting>
  <conditionalFormatting sqref="W40">
    <cfRule type="containsText" priority="100" operator="containsText" aboveAverage="0" equalAverage="0" bottom="0" percent="0" rank="0" text="OK" dxfId="2894">
      <formula>NOT(ISERROR(SEARCH("OK",W40)))</formula>
    </cfRule>
  </conditionalFormatting>
  <conditionalFormatting sqref="AG33:AG38">
    <cfRule type="cellIs" priority="101" operator="greaterThan" aboveAverage="0" equalAverage="0" bottom="0" percent="0" rank="0" text="" dxfId="2895">
      <formula>12</formula>
    </cfRule>
    <cfRule type="cellIs" priority="102" operator="lessThan" aboveAverage="0" equalAverage="0" bottom="0" percent="0" rank="0" text="" dxfId="2896">
      <formula>12</formula>
    </cfRule>
    <cfRule type="cellIs" priority="103" operator="equal" aboveAverage="0" equalAverage="0" bottom="0" percent="0" rank="0" text="" dxfId="2897">
      <formula>12</formula>
    </cfRule>
  </conditionalFormatting>
  <conditionalFormatting sqref="B33:AF38">
    <cfRule type="cellIs" priority="104" operator="greaterThan" aboveAverage="0" equalAverage="0" bottom="0" percent="0" rank="0" text="" dxfId="2898">
      <formula>1</formula>
    </cfRule>
  </conditionalFormatting>
  <conditionalFormatting sqref="V29">
    <cfRule type="containsText" priority="105" operator="containsText" aboveAverage="0" equalAverage="0" bottom="0" percent="0" rank="0" text="OK+" dxfId="2899">
      <formula>NOT(ISERROR(SEARCH("OK+",V29)))</formula>
    </cfRule>
  </conditionalFormatting>
  <conditionalFormatting sqref="V29">
    <cfRule type="containsText" priority="106" operator="containsText" aboveAverage="0" equalAverage="0" bottom="0" percent="0" rank="0" text="OK+" dxfId="2900">
      <formula>NOT(ISERROR(SEARCH("OK+",V29)))</formula>
    </cfRule>
  </conditionalFormatting>
  <conditionalFormatting sqref="X29">
    <cfRule type="containsText" priority="107" operator="containsText" aboveAverage="0" equalAverage="0" bottom="0" percent="0" rank="0" text="NO" dxfId="2901">
      <formula>NOT(ISERROR(SEARCH("NO",X29)))</formula>
    </cfRule>
  </conditionalFormatting>
  <conditionalFormatting sqref="X29">
    <cfRule type="containsText" priority="108" operator="containsText" aboveAverage="0" equalAverage="0" bottom="0" percent="0" rank="0" text="NO" dxfId="2902">
      <formula>NOT(ISERROR(SEARCH("NO",X29)))</formula>
    </cfRule>
  </conditionalFormatting>
  <conditionalFormatting sqref="X29">
    <cfRule type="containsText" priority="109" operator="containsText" aboveAverage="0" equalAverage="0" bottom="0" percent="0" rank="0" text="NO" dxfId="2903">
      <formula>NOT(ISERROR(SEARCH("NO",X29)))</formula>
    </cfRule>
  </conditionalFormatting>
  <conditionalFormatting sqref="X29">
    <cfRule type="containsText" priority="110" operator="containsText" aboveAverage="0" equalAverage="0" bottom="0" percent="0" rank="0" text="NO" dxfId="2904">
      <formula>NOT(ISERROR(SEARCH("NO",X29)))</formula>
    </cfRule>
  </conditionalFormatting>
  <conditionalFormatting sqref="X29">
    <cfRule type="containsText" priority="111" operator="containsText" aboveAverage="0" equalAverage="0" bottom="0" percent="0" rank="0" text="NO" dxfId="2905">
      <formula>NOT(ISERROR(SEARCH("NO",X29)))</formula>
    </cfRule>
  </conditionalFormatting>
  <conditionalFormatting sqref="X29">
    <cfRule type="containsText" priority="112" operator="containsText" aboveAverage="0" equalAverage="0" bottom="0" percent="0" rank="0" text="NO" dxfId="2906">
      <formula>NOT(ISERROR(SEARCH("NO",X29)))</formula>
    </cfRule>
  </conditionalFormatting>
  <conditionalFormatting sqref="X29">
    <cfRule type="containsText" priority="113" operator="containsText" aboveAverage="0" equalAverage="0" bottom="0" percent="0" rank="0" text="NO" dxfId="2907">
      <formula>NOT(ISERROR(SEARCH("NO",X29)))</formula>
    </cfRule>
  </conditionalFormatting>
  <conditionalFormatting sqref="W29">
    <cfRule type="containsText" priority="114" operator="containsText" aboveAverage="0" equalAverage="0" bottom="0" percent="0" rank="0" text="OK" dxfId="2908">
      <formula>NOT(ISERROR(SEARCH("OK",W29)))</formula>
    </cfRule>
  </conditionalFormatting>
  <conditionalFormatting sqref="W29">
    <cfRule type="containsText" priority="115" operator="containsText" aboveAverage="0" equalAverage="0" bottom="0" percent="0" rank="0" text="OK" dxfId="2909">
      <formula>NOT(ISERROR(SEARCH("OK",W29)))</formula>
    </cfRule>
  </conditionalFormatting>
  <conditionalFormatting sqref="W29">
    <cfRule type="containsText" priority="116" operator="containsText" aboveAverage="0" equalAverage="0" bottom="0" percent="0" rank="0" text="OK" dxfId="2910">
      <formula>NOT(ISERROR(SEARCH("OK",W29)))</formula>
    </cfRule>
  </conditionalFormatting>
  <conditionalFormatting sqref="W29">
    <cfRule type="containsText" priority="117" operator="containsText" aboveAverage="0" equalAverage="0" bottom="0" percent="0" rank="0" text="OK" dxfId="2911">
      <formula>NOT(ISERROR(SEARCH("OK",W29)))</formula>
    </cfRule>
  </conditionalFormatting>
  <conditionalFormatting sqref="W29">
    <cfRule type="containsText" priority="118" operator="containsText" aboveAverage="0" equalAverage="0" bottom="0" percent="0" rank="0" text="OK" dxfId="2912">
      <formula>NOT(ISERROR(SEARCH("OK",W29)))</formula>
    </cfRule>
  </conditionalFormatting>
  <conditionalFormatting sqref="W29">
    <cfRule type="containsText" priority="119" operator="containsText" aboveAverage="0" equalAverage="0" bottom="0" percent="0" rank="0" text="OK" dxfId="2913">
      <formula>NOT(ISERROR(SEARCH("OK",W29)))</formula>
    </cfRule>
  </conditionalFormatting>
  <conditionalFormatting sqref="W29">
    <cfRule type="containsText" priority="120" operator="containsText" aboveAverage="0" equalAverage="0" bottom="0" percent="0" rank="0" text="OK" dxfId="2914">
      <formula>NOT(ISERROR(SEARCH("OK",W29)))</formula>
    </cfRule>
  </conditionalFormatting>
  <conditionalFormatting sqref="X29">
    <cfRule type="containsText" priority="121" operator="containsText" aboveAverage="0" equalAverage="0" bottom="0" percent="0" rank="0" text="NO" dxfId="2915">
      <formula>NOT(ISERROR(SEARCH("NO",X29)))</formula>
    </cfRule>
  </conditionalFormatting>
  <conditionalFormatting sqref="W29">
    <cfRule type="containsText" priority="122" operator="containsText" aboveAverage="0" equalAverage="0" bottom="0" percent="0" rank="0" text="OK" dxfId="2916">
      <formula>NOT(ISERROR(SEARCH("OK",W29)))</formula>
    </cfRule>
  </conditionalFormatting>
  <conditionalFormatting sqref="AG10:AG27">
    <cfRule type="cellIs" priority="123" operator="greaterThan" aboveAverage="0" equalAverage="0" bottom="0" percent="0" rank="0" text="" dxfId="2917">
      <formula>4</formula>
    </cfRule>
    <cfRule type="cellIs" priority="124" operator="lessThan" aboveAverage="0" equalAverage="0" bottom="0" percent="0" rank="0" text="" dxfId="2918">
      <formula>4</formula>
    </cfRule>
    <cfRule type="cellIs" priority="125" operator="equal" aboveAverage="0" equalAverage="0" bottom="0" percent="0" rank="0" text="" dxfId="2919">
      <formula>4</formula>
    </cfRule>
  </conditionalFormatting>
  <conditionalFormatting sqref="B10:AF27">
    <cfRule type="cellIs" priority="126" operator="greaterThan" aboveAverage="0" equalAverage="0" bottom="0" percent="0" rank="0" text="" dxfId="2920">
      <formula>1</formula>
    </cfRule>
  </conditionalFormatting>
  <conditionalFormatting sqref="V6">
    <cfRule type="containsText" priority="127" operator="containsText" aboveAverage="0" equalAverage="0" bottom="0" percent="0" rank="0" text="OK+" dxfId="2921">
      <formula>NOT(ISERROR(SEARCH("OK+",V6)))</formula>
    </cfRule>
  </conditionalFormatting>
  <conditionalFormatting sqref="V6">
    <cfRule type="containsText" priority="128" operator="containsText" aboveAverage="0" equalAverage="0" bottom="0" percent="0" rank="0" text="OK+" dxfId="2922">
      <formula>NOT(ISERROR(SEARCH("OK+",V6)))</formula>
    </cfRule>
  </conditionalFormatting>
  <conditionalFormatting sqref="X6">
    <cfRule type="containsText" priority="129" operator="containsText" aboveAverage="0" equalAverage="0" bottom="0" percent="0" rank="0" text="NO" dxfId="2923">
      <formula>NOT(ISERROR(SEARCH("NO",X6)))</formula>
    </cfRule>
  </conditionalFormatting>
  <conditionalFormatting sqref="X6">
    <cfRule type="containsText" priority="130" operator="containsText" aboveAverage="0" equalAverage="0" bottom="0" percent="0" rank="0" text="NO" dxfId="2924">
      <formula>NOT(ISERROR(SEARCH("NO",X6)))</formula>
    </cfRule>
  </conditionalFormatting>
  <conditionalFormatting sqref="X6">
    <cfRule type="containsText" priority="131" operator="containsText" aboveAverage="0" equalAverage="0" bottom="0" percent="0" rank="0" text="NO" dxfId="2925">
      <formula>NOT(ISERROR(SEARCH("NO",X6)))</formula>
    </cfRule>
  </conditionalFormatting>
  <conditionalFormatting sqref="X6">
    <cfRule type="containsText" priority="132" operator="containsText" aboveAverage="0" equalAverage="0" bottom="0" percent="0" rank="0" text="NO" dxfId="2926">
      <formula>NOT(ISERROR(SEARCH("NO",X6)))</formula>
    </cfRule>
  </conditionalFormatting>
  <conditionalFormatting sqref="X6">
    <cfRule type="containsText" priority="133" operator="containsText" aboveAverage="0" equalAverage="0" bottom="0" percent="0" rank="0" text="NO" dxfId="2927">
      <formula>NOT(ISERROR(SEARCH("NO",X6)))</formula>
    </cfRule>
  </conditionalFormatting>
  <conditionalFormatting sqref="X6">
    <cfRule type="containsText" priority="134" operator="containsText" aboveAverage="0" equalAverage="0" bottom="0" percent="0" rank="0" text="NO" dxfId="2928">
      <formula>NOT(ISERROR(SEARCH("NO",X6)))</formula>
    </cfRule>
  </conditionalFormatting>
  <conditionalFormatting sqref="X6">
    <cfRule type="containsText" priority="135" operator="containsText" aboveAverage="0" equalAverage="0" bottom="0" percent="0" rank="0" text="NO" dxfId="2929">
      <formula>NOT(ISERROR(SEARCH("NO",X6)))</formula>
    </cfRule>
  </conditionalFormatting>
  <conditionalFormatting sqref="W6">
    <cfRule type="containsText" priority="136" operator="containsText" aboveAverage="0" equalAverage="0" bottom="0" percent="0" rank="0" text="OK" dxfId="2930">
      <formula>NOT(ISERROR(SEARCH("OK",W6)))</formula>
    </cfRule>
  </conditionalFormatting>
  <conditionalFormatting sqref="W6">
    <cfRule type="containsText" priority="137" operator="containsText" aboveAverage="0" equalAverage="0" bottom="0" percent="0" rank="0" text="OK" dxfId="2931">
      <formula>NOT(ISERROR(SEARCH("OK",W6)))</formula>
    </cfRule>
  </conditionalFormatting>
  <conditionalFormatting sqref="W6">
    <cfRule type="containsText" priority="138" operator="containsText" aboveAverage="0" equalAverage="0" bottom="0" percent="0" rank="0" text="OK" dxfId="2932">
      <formula>NOT(ISERROR(SEARCH("OK",W6)))</formula>
    </cfRule>
  </conditionalFormatting>
  <conditionalFormatting sqref="W6">
    <cfRule type="containsText" priority="139" operator="containsText" aboveAverage="0" equalAverage="0" bottom="0" percent="0" rank="0" text="OK" dxfId="2933">
      <formula>NOT(ISERROR(SEARCH("OK",W6)))</formula>
    </cfRule>
  </conditionalFormatting>
  <conditionalFormatting sqref="W6">
    <cfRule type="containsText" priority="140" operator="containsText" aboveAverage="0" equalAverage="0" bottom="0" percent="0" rank="0" text="OK" dxfId="2934">
      <formula>NOT(ISERROR(SEARCH("OK",W6)))</formula>
    </cfRule>
  </conditionalFormatting>
  <conditionalFormatting sqref="W6">
    <cfRule type="containsText" priority="141" operator="containsText" aboveAverage="0" equalAverage="0" bottom="0" percent="0" rank="0" text="OK" dxfId="2935">
      <formula>NOT(ISERROR(SEARCH("OK",W6)))</formula>
    </cfRule>
  </conditionalFormatting>
  <conditionalFormatting sqref="W6">
    <cfRule type="containsText" priority="142" operator="containsText" aboveAverage="0" equalAverage="0" bottom="0" percent="0" rank="0" text="OK" dxfId="2936">
      <formula>NOT(ISERROR(SEARCH("OK",W6)))</formula>
    </cfRule>
  </conditionalFormatting>
  <conditionalFormatting sqref="X6">
    <cfRule type="containsText" priority="143" operator="containsText" aboveAverage="0" equalAverage="0" bottom="0" percent="0" rank="0" text="NO" dxfId="2937">
      <formula>NOT(ISERROR(SEARCH("NO",X6)))</formula>
    </cfRule>
  </conditionalFormatting>
  <conditionalFormatting sqref="W6">
    <cfRule type="containsText" priority="144" operator="containsText" aboveAverage="0" equalAverage="0" bottom="0" percent="0" rank="0" text="OK" dxfId="2938">
      <formula>NOT(ISERROR(SEARCH("OK",W6)))</formula>
    </cfRule>
  </conditionalFormatting>
  <conditionalFormatting sqref="V2">
    <cfRule type="containsText" priority="145" operator="containsText" aboveAverage="0" equalAverage="0" bottom="0" percent="0" rank="0" text="OK+" dxfId="2939">
      <formula>NOT(ISERROR(SEARCH("OK+",V2)))</formula>
    </cfRule>
    <cfRule type="containsText" priority="146" operator="containsText" aboveAverage="0" equalAverage="0" bottom="0" percent="0" rank="0" text="OK" dxfId="2940">
      <formula>NOT(ISERROR(SEARCH("OK",V2)))</formula>
    </cfRule>
  </conditionalFormatting>
  <conditionalFormatting sqref="V2">
    <cfRule type="containsText" priority="147" operator="containsText" aboveAverage="0" equalAverage="0" bottom="0" percent="0" rank="0" text="OK+" dxfId="2941">
      <formula>NOT(ISERROR(SEARCH("OK+",V2)))</formula>
    </cfRule>
    <cfRule type="containsText" priority="148" operator="containsText" aboveAverage="0" equalAverage="0" bottom="0" percent="0" rank="0" text="OK" dxfId="2942">
      <formula>NOT(ISERROR(SEARCH("OK",V2)))</formula>
    </cfRule>
  </conditionalFormatting>
  <conditionalFormatting sqref="X2">
    <cfRule type="containsText" priority="149" operator="containsText" aboveAverage="0" equalAverage="0" bottom="0" percent="0" rank="0" text="NO" dxfId="2943">
      <formula>NOT(ISERROR(SEARCH("NO",X2)))</formula>
    </cfRule>
  </conditionalFormatting>
  <conditionalFormatting sqref="X2">
    <cfRule type="containsText" priority="150" operator="containsText" aboveAverage="0" equalAverage="0" bottom="0" percent="0" rank="0" text="NO" dxfId="2944">
      <formula>NOT(ISERROR(SEARCH("NO",X2)))</formula>
    </cfRule>
  </conditionalFormatting>
  <conditionalFormatting sqref="X2">
    <cfRule type="containsText" priority="151" operator="containsText" aboveAverage="0" equalAverage="0" bottom="0" percent="0" rank="0" text="NO" dxfId="2945">
      <formula>NOT(ISERROR(SEARCH("NO",X2)))</formula>
    </cfRule>
  </conditionalFormatting>
  <conditionalFormatting sqref="X2">
    <cfRule type="containsText" priority="152" operator="containsText" aboveAverage="0" equalAverage="0" bottom="0" percent="0" rank="0" text="NO" dxfId="2946">
      <formula>NOT(ISERROR(SEARCH("NO",X2)))</formula>
    </cfRule>
  </conditionalFormatting>
  <conditionalFormatting sqref="W2">
    <cfRule type="containsText" priority="153" operator="containsText" aboveAverage="0" equalAverage="0" bottom="0" percent="0" rank="0" text="OK" dxfId="2947">
      <formula>NOT(ISERROR(SEARCH("OK",W2)))</formula>
    </cfRule>
  </conditionalFormatting>
  <conditionalFormatting sqref="W2">
    <cfRule type="containsText" priority="154" operator="containsText" aboveAverage="0" equalAverage="0" bottom="0" percent="0" rank="0" text="OK" dxfId="2948">
      <formula>NOT(ISERROR(SEARCH("OK",W2)))</formula>
    </cfRule>
  </conditionalFormatting>
  <conditionalFormatting sqref="W2">
    <cfRule type="containsText" priority="155" operator="containsText" aboveAverage="0" equalAverage="0" bottom="0" percent="0" rank="0" text="OK" dxfId="2949">
      <formula>NOT(ISERROR(SEARCH("OK",W2)))</formula>
    </cfRule>
  </conditionalFormatting>
  <conditionalFormatting sqref="X2">
    <cfRule type="containsText" priority="156" operator="containsText" aboveAverage="0" equalAverage="0" bottom="0" percent="0" rank="0" text="NO" dxfId="2950">
      <formula>NOT(ISERROR(SEARCH("NO",X2)))</formula>
    </cfRule>
  </conditionalFormatting>
  <conditionalFormatting sqref="W2">
    <cfRule type="containsText" priority="157" operator="containsText" aboveAverage="0" equalAverage="0" bottom="0" percent="0" rank="0" text="OK" dxfId="2951">
      <formula>NOT(ISERROR(SEARCH("OK",W2)))</formula>
    </cfRule>
  </conditionalFormatting>
  <conditionalFormatting sqref="B33:AF38 B50:AF72 B10:AF27">
    <cfRule type="cellIs" priority="158" operator="greaterThan" aboveAverage="0" equalAverage="0" bottom="0" percent="0" rank="0" text="" dxfId="2952">
      <formula>1</formula>
    </cfRule>
    <cfRule type="containsText" priority="159" operator="containsText" aboveAverage="0" equalAverage="0" bottom="0" percent="0" rank="0" text="1" dxfId="2953">
      <formula>NOT(ISERROR(SEARCH("1",B10)))</formula>
    </cfRule>
  </conditionalFormatting>
  <conditionalFormatting sqref="K41:T41 K30:T30 B50:AF72 B10:J30 B32:J41 G33:M38 K32:T39 X10:AF30 U10:U30 V10:W28 V30:W30 W29 U32:U41 V32:W39 V41:W41 X32:AF41 W40:X40 B43:AF44 I10:L10 K10:T28 V10:Z10 C101:AF108">
    <cfRule type="containsText" priority="160" operator="containsText" aboveAverage="0" equalAverage="0" bottom="0" percent="0" rank="0" text="1" dxfId="2954">
      <formula>NOT(ISERROR(SEARCH("1",B10)))</formula>
    </cfRule>
  </conditionalFormatting>
  <conditionalFormatting sqref="X74 X46 X6 X2 AH10:AH44 X29 X40 AH78:AH108 AH50:AH72">
    <cfRule type="containsText" priority="161" operator="containsText" aboveAverage="0" equalAverage="0" bottom="0" percent="0" rank="0" text="NO" dxfId="2955">
      <formula>NOT(ISERROR(SEARCH("NO",X2)))</formula>
    </cfRule>
  </conditionalFormatting>
  <conditionalFormatting sqref="W74 W46 W6 W2 W29 W40">
    <cfRule type="containsText" priority="162" operator="containsText" aboveAverage="0" equalAverage="0" bottom="0" percent="0" rank="0" text="OK" dxfId="2956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46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G22" activeCellId="0" sqref="AG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4"/>
    <col collapsed="false" customWidth="true" hidden="false" outlineLevel="0" max="3" min="3" style="0" width="4.71"/>
    <col collapsed="false" customWidth="true" hidden="false" outlineLevel="0" max="5" min="4" style="0" width="4.86"/>
    <col collapsed="false" customWidth="true" hidden="false" outlineLevel="0" max="6" min="6" style="0" width="4.57"/>
    <col collapsed="false" customWidth="true" hidden="false" outlineLevel="0" max="7" min="7" style="0" width="4.42"/>
    <col collapsed="false" customWidth="true" hidden="false" outlineLevel="0" max="8" min="8" style="0" width="3.86"/>
    <col collapsed="false" customWidth="true" hidden="false" outlineLevel="0" max="9" min="9" style="0" width="4.42"/>
    <col collapsed="false" customWidth="true" hidden="false" outlineLevel="0" max="10" min="10" style="0" width="3.71"/>
    <col collapsed="false" customWidth="true" hidden="false" outlineLevel="0" max="11" min="11" style="0" width="4.57"/>
    <col collapsed="false" customWidth="true" hidden="false" outlineLevel="0" max="12" min="12" style="0" width="4.86"/>
    <col collapsed="false" customWidth="true" hidden="false" outlineLevel="0" max="13" min="13" style="0" width="4.71"/>
    <col collapsed="false" customWidth="true" hidden="false" outlineLevel="0" max="14" min="14" style="0" width="4.42"/>
    <col collapsed="false" customWidth="true" hidden="false" outlineLevel="0" max="15" min="15" style="0" width="3.86"/>
    <col collapsed="false" customWidth="true" hidden="false" outlineLevel="0" max="17" min="16" style="0" width="5.29"/>
    <col collapsed="false" customWidth="true" hidden="false" outlineLevel="0" max="18" min="18" style="0" width="4.42"/>
    <col collapsed="false" customWidth="true" hidden="false" outlineLevel="0" max="19" min="19" style="0" width="4.86"/>
    <col collapsed="false" customWidth="true" hidden="false" outlineLevel="0" max="21" min="20" style="0" width="5"/>
    <col collapsed="false" customWidth="true" hidden="false" outlineLevel="0" max="22" min="22" style="0" width="4.42"/>
    <col collapsed="false" customWidth="true" hidden="false" outlineLevel="0" max="23" min="23" style="0" width="4.29"/>
    <col collapsed="false" customWidth="true" hidden="false" outlineLevel="0" max="24" min="24" style="0" width="4.86"/>
    <col collapsed="false" customWidth="true" hidden="false" outlineLevel="0" max="25" min="25" style="0" width="4.29"/>
    <col collapsed="false" customWidth="true" hidden="false" outlineLevel="0" max="26" min="26" style="0" width="4.71"/>
    <col collapsed="false" customWidth="true" hidden="false" outlineLevel="0" max="27" min="27" style="0" width="4"/>
    <col collapsed="false" customWidth="true" hidden="false" outlineLevel="0" max="28" min="28" style="0" width="4.29"/>
    <col collapsed="false" customWidth="true" hidden="false" outlineLevel="0" max="29" min="29" style="0" width="4"/>
    <col collapsed="false" customWidth="true" hidden="false" outlineLevel="0" max="30" min="30" style="0" width="4.29"/>
    <col collapsed="false" customWidth="true" hidden="false" outlineLevel="0" max="31" min="31" style="0" width="5"/>
    <col collapsed="false" customWidth="true" hidden="false" outlineLevel="0" max="32" min="32" style="0" width="4.57"/>
    <col collapsed="false" customWidth="true" hidden="false" outlineLevel="0" max="33" min="33" style="0" width="4.42"/>
    <col collapsed="false" customWidth="true" hidden="false" outlineLevel="0" max="34" min="34" style="0" width="4"/>
    <col collapsed="false" customWidth="true" hidden="false" outlineLevel="0" max="35" min="35" style="0" width="3.86"/>
  </cols>
  <sheetData>
    <row r="1" customFormat="false" ht="15.75" hidden="false" customHeight="false" outlineLevel="0" collapsed="false">
      <c r="A1" s="50" t="s">
        <v>249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1"/>
      <c r="P2" s="52" t="str">
        <f aca="false">'QUADRO GENERALE'!L15</f>
        <v>GIU</v>
      </c>
      <c r="Q2" s="53" t="n">
        <f aca="false">'QUADRO GENERALE'!L16</f>
        <v>2025</v>
      </c>
      <c r="R2" s="51"/>
      <c r="S2" s="3"/>
      <c r="T2" s="3"/>
      <c r="U2" s="3"/>
      <c r="V2" s="54" t="str">
        <f aca="false">IF(AND(OR(V6="OK+",V18="OK+",V30="OK+"),W2="OK"),"OK+","")</f>
        <v/>
      </c>
      <c r="W2" s="54" t="str">
        <f aca="false">IF(AND(W6="OK",W18="OK",W30="OK"),"OK","")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IF(AND(W6="OK",OR(AG10&gt;4,AG11&gt;4,AG12&gt;4,AG13&gt;4,AG14&gt;4,AG15&gt;4,AG16&gt;4)),"OK+","")</f>
        <v/>
      </c>
      <c r="W6" s="59" t="str">
        <f aca="false">IF(AND(AH10="OK",AH11="OK",AH12="OK",AH13="OK",AH14="OK",AH15="OK",AH16="OK"),"OK","")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250</v>
      </c>
      <c r="B10" s="20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20"/>
      <c r="AE10" s="20"/>
      <c r="AF10" s="102"/>
      <c r="AG10" s="70" t="n">
        <f aca="false">SUM(B10:AF10)</f>
        <v>0</v>
      </c>
      <c r="AH10" s="71" t="str">
        <f aca="false">IF(AG10&gt;=4,"OK","NO")</f>
        <v>NO</v>
      </c>
    </row>
    <row r="11" customFormat="false" ht="15" hidden="false" customHeight="false" outlineLevel="0" collapsed="false">
      <c r="A11" s="67" t="s">
        <v>251</v>
      </c>
      <c r="B11" s="20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20"/>
      <c r="AE11" s="20"/>
      <c r="AF11" s="102"/>
      <c r="AG11" s="72" t="n">
        <f aca="false">SUM(B11:AF11)</f>
        <v>0</v>
      </c>
      <c r="AH11" s="73" t="str">
        <f aca="false">IF(AG11&gt;=4,"OK","NO")</f>
        <v>NO</v>
      </c>
    </row>
    <row r="12" customFormat="false" ht="15" hidden="false" customHeight="false" outlineLevel="0" collapsed="false">
      <c r="A12" s="67" t="s">
        <v>252</v>
      </c>
      <c r="B12" s="2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20"/>
      <c r="AE12" s="20"/>
      <c r="AF12" s="102"/>
      <c r="AG12" s="72" t="n">
        <f aca="false">SUM(B12:AF12)</f>
        <v>0</v>
      </c>
      <c r="AH12" s="73" t="str">
        <f aca="false">IF(AG12&gt;=4,"OK","NO")</f>
        <v>NO</v>
      </c>
    </row>
    <row r="13" customFormat="false" ht="15" hidden="false" customHeight="false" outlineLevel="0" collapsed="false">
      <c r="A13" s="67" t="s">
        <v>253</v>
      </c>
      <c r="B13" s="20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20"/>
      <c r="AE13" s="20"/>
      <c r="AF13" s="102"/>
      <c r="AG13" s="72" t="n">
        <f aca="false">SUM(B13:AF13)</f>
        <v>0</v>
      </c>
      <c r="AH13" s="73" t="str">
        <f aca="false">IF(AG13&gt;=4,"OK","NO")</f>
        <v>NO</v>
      </c>
    </row>
    <row r="14" customFormat="false" ht="15" hidden="false" customHeight="false" outlineLevel="0" collapsed="false">
      <c r="A14" s="67" t="s">
        <v>254</v>
      </c>
      <c r="B14" s="20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20"/>
      <c r="AE14" s="20"/>
      <c r="AF14" s="102"/>
      <c r="AG14" s="72" t="n">
        <f aca="false">SUM(B14:AF14)</f>
        <v>0</v>
      </c>
      <c r="AH14" s="73" t="str">
        <f aca="false">IF(AG14&gt;=4,"OK","NO")</f>
        <v>NO</v>
      </c>
    </row>
    <row r="15" customFormat="false" ht="15" hidden="false" customHeight="false" outlineLevel="0" collapsed="false">
      <c r="A15" s="67" t="s">
        <v>255</v>
      </c>
      <c r="B15" s="2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20"/>
      <c r="AE15" s="20"/>
      <c r="AF15" s="102"/>
      <c r="AG15" s="72" t="n">
        <f aca="false">SUM(B15:AF15)</f>
        <v>0</v>
      </c>
      <c r="AH15" s="73" t="str">
        <f aca="false">IF(AG15&gt;=4,"OK","NO")</f>
        <v>NO</v>
      </c>
    </row>
    <row r="16" customFormat="false" ht="15.75" hidden="false" customHeight="false" outlineLevel="0" collapsed="false">
      <c r="A16" s="67" t="s">
        <v>256</v>
      </c>
      <c r="B16" s="20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0"/>
      <c r="AE16" s="20"/>
      <c r="AF16" s="102"/>
      <c r="AG16" s="74" t="n">
        <f aca="false">SUM(B16:AF16)</f>
        <v>0</v>
      </c>
      <c r="AH16" s="75" t="str">
        <f aca="false">IF(AG16&gt;=4,"OK","NO")</f>
        <v>NO</v>
      </c>
    </row>
    <row r="17" customFormat="false" ht="15.75" hidden="false" customHeight="false" outlineLevel="0" collapsed="false">
      <c r="A17" s="76"/>
      <c r="C17" s="83"/>
    </row>
    <row r="18" customFormat="false" ht="15.75" hidden="false" customHeight="false" outlineLevel="0" collapsed="false">
      <c r="A18" s="76"/>
      <c r="K18" s="57" t="s">
        <v>65</v>
      </c>
      <c r="L18" s="57"/>
      <c r="M18" s="57"/>
      <c r="N18" s="57"/>
      <c r="O18" s="57"/>
      <c r="P18" s="57"/>
      <c r="Q18" s="57"/>
      <c r="R18" s="57"/>
      <c r="S18" s="57"/>
      <c r="T18" s="57"/>
      <c r="V18" s="58" t="str">
        <f aca="false">IF(AND(W18="OK",OR(AG22&gt;2,AG23&gt;2,AG24&gt;2,AG25&gt;2,AG26&gt;2,AG27&gt;2,AG28&gt;2)),"OK+","")</f>
        <v/>
      </c>
      <c r="W18" s="59" t="str">
        <f aca="false">IF(AND(AH22="OK",AH23="OK",AH24="OK",AH25="OK",AH26="OK",AH27="OK",AH28="OK"),"OK","")</f>
        <v/>
      </c>
      <c r="X18" s="55" t="str">
        <f aca="false">IF(OR(V18="OK+",W18="OK"),"","NO")</f>
        <v>NO</v>
      </c>
    </row>
    <row r="19" customFormat="false" ht="15" hidden="false" customHeight="false" outlineLevel="0" collapsed="false">
      <c r="A19" s="76"/>
      <c r="E19" s="30"/>
      <c r="F19" s="30"/>
      <c r="G19" s="30"/>
      <c r="H19" s="30"/>
      <c r="I19" s="30"/>
      <c r="J19" s="30"/>
      <c r="K19" s="30"/>
      <c r="L19" s="30"/>
      <c r="M19" s="3"/>
      <c r="N19" s="3"/>
      <c r="AG19" s="0" t="s">
        <v>52</v>
      </c>
    </row>
    <row r="20" customFormat="false" ht="15" hidden="false" customHeight="false" outlineLevel="0" collapsed="false">
      <c r="A20" s="60" t="s">
        <v>53</v>
      </c>
      <c r="B20" s="61" t="n">
        <v>1</v>
      </c>
      <c r="C20" s="61" t="n">
        <v>2</v>
      </c>
      <c r="D20" s="61" t="n">
        <v>3</v>
      </c>
      <c r="E20" s="61" t="n">
        <v>4</v>
      </c>
      <c r="F20" s="61" t="n">
        <v>5</v>
      </c>
      <c r="G20" s="61" t="n">
        <v>6</v>
      </c>
      <c r="H20" s="61" t="n">
        <v>7</v>
      </c>
      <c r="I20" s="61" t="n">
        <v>8</v>
      </c>
      <c r="J20" s="61" t="n">
        <v>9</v>
      </c>
      <c r="K20" s="61" t="n">
        <v>10</v>
      </c>
      <c r="L20" s="61" t="n">
        <v>11</v>
      </c>
      <c r="M20" s="61" t="n">
        <v>12</v>
      </c>
      <c r="N20" s="61" t="n">
        <v>13</v>
      </c>
      <c r="O20" s="61" t="n">
        <v>14</v>
      </c>
      <c r="P20" s="61" t="n">
        <v>15</v>
      </c>
      <c r="Q20" s="61" t="n">
        <v>16</v>
      </c>
      <c r="R20" s="61" t="n">
        <v>17</v>
      </c>
      <c r="S20" s="61" t="n">
        <v>18</v>
      </c>
      <c r="T20" s="61" t="n">
        <v>19</v>
      </c>
      <c r="U20" s="61" t="n">
        <v>20</v>
      </c>
      <c r="V20" s="61" t="n">
        <v>21</v>
      </c>
      <c r="W20" s="61" t="n">
        <v>22</v>
      </c>
      <c r="X20" s="61" t="n">
        <v>23</v>
      </c>
      <c r="Y20" s="61" t="n">
        <v>24</v>
      </c>
      <c r="Z20" s="61" t="n">
        <v>25</v>
      </c>
      <c r="AA20" s="61" t="n">
        <v>26</v>
      </c>
      <c r="AB20" s="61" t="n">
        <v>27</v>
      </c>
      <c r="AC20" s="61" t="n">
        <v>28</v>
      </c>
      <c r="AD20" s="61" t="n">
        <v>29</v>
      </c>
      <c r="AE20" s="61" t="n">
        <v>30</v>
      </c>
      <c r="AF20" s="61" t="n">
        <v>31</v>
      </c>
    </row>
    <row r="21" customFormat="false" ht="15.75" hidden="false" customHeight="false" outlineLevel="0" collapsed="false">
      <c r="B21" s="90"/>
      <c r="E21" s="9"/>
      <c r="O21" s="30"/>
      <c r="P21" s="30"/>
    </row>
    <row r="22" customFormat="false" ht="15.75" hidden="false" customHeight="false" outlineLevel="0" collapsed="false">
      <c r="A22" s="67" t="s">
        <v>250</v>
      </c>
      <c r="B22" s="20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68"/>
      <c r="AE22" s="68"/>
      <c r="AF22" s="69"/>
      <c r="AG22" s="86" t="n">
        <f aca="false">SUM(B22:AF22)</f>
        <v>0</v>
      </c>
      <c r="AH22" s="71" t="str">
        <f aca="false">IF(AG22&gt;=2,"OK","NO")</f>
        <v>NO</v>
      </c>
    </row>
    <row r="23" customFormat="false" ht="15.75" hidden="false" customHeight="false" outlineLevel="0" collapsed="false">
      <c r="A23" s="67" t="s">
        <v>251</v>
      </c>
      <c r="B23" s="68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68"/>
      <c r="AE23" s="68"/>
      <c r="AF23" s="69"/>
      <c r="AG23" s="88" t="n">
        <f aca="false">SUM(B23:AF23)</f>
        <v>0</v>
      </c>
      <c r="AH23" s="71" t="str">
        <f aca="false">IF(AG23&gt;=2,"OK","NO")</f>
        <v>NO</v>
      </c>
    </row>
    <row r="24" customFormat="false" ht="15.75" hidden="false" customHeight="false" outlineLevel="0" collapsed="false">
      <c r="A24" s="67" t="s">
        <v>252</v>
      </c>
      <c r="B24" s="68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20"/>
      <c r="AE24" s="68"/>
      <c r="AF24" s="69"/>
      <c r="AG24" s="88" t="n">
        <f aca="false">SUM(B24:AF24)</f>
        <v>0</v>
      </c>
      <c r="AH24" s="71" t="str">
        <f aca="false">IF(AG24&gt;=2,"OK","NO")</f>
        <v>NO</v>
      </c>
    </row>
    <row r="25" customFormat="false" ht="15.75" hidden="false" customHeight="false" outlineLevel="0" collapsed="false">
      <c r="A25" s="67" t="s">
        <v>253</v>
      </c>
      <c r="B25" s="68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68"/>
      <c r="AE25" s="68"/>
      <c r="AF25" s="69"/>
      <c r="AG25" s="88" t="n">
        <f aca="false">SUM(B25:AF25)</f>
        <v>0</v>
      </c>
      <c r="AH25" s="71" t="str">
        <f aca="false">IF(AG25&gt;=2,"OK","NO")</f>
        <v>NO</v>
      </c>
    </row>
    <row r="26" customFormat="false" ht="15.75" hidden="false" customHeight="false" outlineLevel="0" collapsed="false">
      <c r="A26" s="67" t="s">
        <v>254</v>
      </c>
      <c r="B26" s="68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68"/>
      <c r="AE26" s="68"/>
      <c r="AF26" s="69"/>
      <c r="AG26" s="88" t="n">
        <f aca="false">SUM(B26:AF26)</f>
        <v>0</v>
      </c>
      <c r="AH26" s="71" t="str">
        <f aca="false">IF(AG26&gt;=2,"OK","NO")</f>
        <v>NO</v>
      </c>
    </row>
    <row r="27" customFormat="false" ht="15.75" hidden="false" customHeight="false" outlineLevel="0" collapsed="false">
      <c r="A27" s="67" t="s">
        <v>255</v>
      </c>
      <c r="B27" s="20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68"/>
      <c r="AE27" s="68"/>
      <c r="AF27" s="69"/>
      <c r="AG27" s="88" t="n">
        <f aca="false">SUM(B27:AF27)</f>
        <v>0</v>
      </c>
      <c r="AH27" s="71" t="str">
        <f aca="false">IF(AG27&gt;=2,"OK","NO")</f>
        <v>NO</v>
      </c>
    </row>
    <row r="28" customFormat="false" ht="15.75" hidden="false" customHeight="false" outlineLevel="0" collapsed="false">
      <c r="A28" s="67" t="s">
        <v>256</v>
      </c>
      <c r="B28" s="68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68"/>
      <c r="AE28" s="68"/>
      <c r="AF28" s="69"/>
      <c r="AG28" s="45" t="n">
        <f aca="false">SUM(B28:AF28)</f>
        <v>0</v>
      </c>
      <c r="AH28" s="71" t="str">
        <f aca="false">IF(AG28&gt;=2,"OK","NO")</f>
        <v>NO</v>
      </c>
    </row>
    <row r="29" customFormat="false" ht="15.75" hidden="false" customHeight="false" outlineLevel="0" collapsed="false">
      <c r="A29" s="76"/>
    </row>
    <row r="30" customFormat="false" ht="15.75" hidden="false" customHeight="false" outlineLevel="0" collapsed="false">
      <c r="A30" s="76"/>
      <c r="K30" s="57" t="s">
        <v>66</v>
      </c>
      <c r="L30" s="57"/>
      <c r="M30" s="57"/>
      <c r="N30" s="57"/>
      <c r="O30" s="57"/>
      <c r="P30" s="57"/>
      <c r="Q30" s="57"/>
      <c r="R30" s="57"/>
      <c r="S30" s="57"/>
      <c r="T30" s="57"/>
      <c r="V30" s="55" t="str">
        <f aca="false">IF(AND(W30="OK",OR(AG34&gt;8,AG35&gt;8,AG36&gt;8,AG37&gt;8,AG38&gt;8,AG39&gt;8,AG40&gt;8)),"OK+","")</f>
        <v>OK+</v>
      </c>
      <c r="W30" s="78" t="str">
        <f aca="false">IF(AND(AH34="OK",AH35="OK",AH36="OK",AH37="OK",AH38="OK",AH39="OK",AH40="OK"),"OK","")</f>
        <v>OK</v>
      </c>
      <c r="X30" s="55" t="str">
        <f aca="false">IF(OR(V30="OK+",W30="OK"),"","NO")</f>
        <v/>
      </c>
    </row>
    <row r="31" customFormat="false" ht="15" hidden="false" customHeight="false" outlineLevel="0" collapsed="false">
      <c r="E31" s="30"/>
      <c r="F31" s="30"/>
      <c r="G31" s="30"/>
      <c r="H31" s="30"/>
      <c r="I31" s="30"/>
      <c r="J31" s="30"/>
      <c r="K31" s="30"/>
      <c r="L31" s="30"/>
      <c r="M31" s="3"/>
      <c r="N31" s="3"/>
      <c r="AG31" s="30" t="s">
        <v>52</v>
      </c>
    </row>
    <row r="32" customFormat="false" ht="15" hidden="false" customHeight="false" outlineLevel="0" collapsed="false">
      <c r="A32" s="60" t="s">
        <v>53</v>
      </c>
      <c r="B32" s="89" t="n">
        <v>1</v>
      </c>
      <c r="C32" s="89" t="n">
        <v>2</v>
      </c>
      <c r="D32" s="61" t="n">
        <v>3</v>
      </c>
      <c r="E32" s="61" t="n">
        <v>4</v>
      </c>
      <c r="F32" s="61" t="n">
        <v>5</v>
      </c>
      <c r="G32" s="61" t="n">
        <v>6</v>
      </c>
      <c r="H32" s="61" t="n">
        <v>7</v>
      </c>
      <c r="I32" s="61" t="n">
        <v>8</v>
      </c>
      <c r="J32" s="61" t="n">
        <v>9</v>
      </c>
      <c r="K32" s="61" t="n">
        <v>10</v>
      </c>
      <c r="L32" s="61" t="n">
        <v>11</v>
      </c>
      <c r="M32" s="61" t="n">
        <v>12</v>
      </c>
      <c r="N32" s="61" t="n">
        <v>13</v>
      </c>
      <c r="O32" s="61" t="n">
        <v>14</v>
      </c>
      <c r="P32" s="61" t="n">
        <v>15</v>
      </c>
      <c r="Q32" s="61" t="n">
        <v>16</v>
      </c>
      <c r="R32" s="61" t="n">
        <v>17</v>
      </c>
      <c r="S32" s="61" t="n">
        <v>18</v>
      </c>
      <c r="T32" s="61" t="n">
        <v>19</v>
      </c>
      <c r="U32" s="61" t="n">
        <v>20</v>
      </c>
      <c r="V32" s="61" t="n">
        <v>21</v>
      </c>
      <c r="W32" s="61" t="n">
        <v>22</v>
      </c>
      <c r="X32" s="61" t="n">
        <v>23</v>
      </c>
      <c r="Y32" s="61" t="n">
        <v>24</v>
      </c>
      <c r="Z32" s="61" t="n">
        <v>25</v>
      </c>
      <c r="AA32" s="61" t="n">
        <v>26</v>
      </c>
      <c r="AB32" s="61" t="n">
        <v>27</v>
      </c>
      <c r="AC32" s="61" t="n">
        <v>28</v>
      </c>
      <c r="AD32" s="61" t="n">
        <v>29</v>
      </c>
      <c r="AE32" s="61" t="n">
        <v>30</v>
      </c>
      <c r="AF32" s="61" t="n">
        <v>31</v>
      </c>
      <c r="AG32" s="12"/>
      <c r="AH32" s="12"/>
    </row>
    <row r="33" customFormat="false" ht="15.75" hidden="false" customHeight="false" outlineLevel="0" collapsed="false">
      <c r="B33" s="90"/>
      <c r="E33" s="9"/>
      <c r="O33" s="30"/>
      <c r="P33" s="30"/>
    </row>
    <row r="34" customFormat="false" ht="15" hidden="false" customHeight="false" outlineLevel="0" collapsed="false">
      <c r="A34" s="67" t="s">
        <v>250</v>
      </c>
      <c r="B34" s="20"/>
      <c r="C34" s="68"/>
      <c r="D34" s="68" t="n">
        <v>1</v>
      </c>
      <c r="E34" s="68" t="n">
        <v>1</v>
      </c>
      <c r="F34" s="68" t="n">
        <v>1</v>
      </c>
      <c r="G34" s="68" t="n">
        <v>1</v>
      </c>
      <c r="H34" s="68" t="n">
        <v>1</v>
      </c>
      <c r="I34" s="68"/>
      <c r="J34" s="68" t="n">
        <v>1</v>
      </c>
      <c r="K34" s="68" t="n">
        <v>1</v>
      </c>
      <c r="L34" s="68" t="n">
        <v>1</v>
      </c>
      <c r="M34" s="68" t="n">
        <v>1</v>
      </c>
      <c r="N34" s="68" t="n">
        <v>1</v>
      </c>
      <c r="O34" s="68" t="n">
        <v>1</v>
      </c>
      <c r="P34" s="68"/>
      <c r="Q34" s="68" t="n">
        <v>1</v>
      </c>
      <c r="R34" s="68" t="n">
        <v>1</v>
      </c>
      <c r="S34" s="68" t="n">
        <v>1</v>
      </c>
      <c r="T34" s="68" t="n">
        <v>1</v>
      </c>
      <c r="U34" s="68" t="n">
        <v>1</v>
      </c>
      <c r="V34" s="68" t="n">
        <v>1</v>
      </c>
      <c r="W34" s="68"/>
      <c r="X34" s="68" t="n">
        <v>1</v>
      </c>
      <c r="Y34" s="68" t="n">
        <v>1</v>
      </c>
      <c r="Z34" s="68" t="n">
        <v>1</v>
      </c>
      <c r="AA34" s="68" t="n">
        <v>1</v>
      </c>
      <c r="AB34" s="68" t="n">
        <v>1</v>
      </c>
      <c r="AC34" s="68" t="n">
        <v>1</v>
      </c>
      <c r="AD34" s="68"/>
      <c r="AE34" s="68" t="n">
        <v>1</v>
      </c>
      <c r="AF34" s="68" t="n">
        <v>1</v>
      </c>
      <c r="AG34" s="70" t="n">
        <f aca="false">SUM(B34:AF34)</f>
        <v>25</v>
      </c>
      <c r="AH34" s="71" t="str">
        <f aca="false">IF(AG34&gt;=8,"OK","NO")</f>
        <v>OK</v>
      </c>
    </row>
    <row r="35" customFormat="false" ht="15" hidden="false" customHeight="false" outlineLevel="0" collapsed="false">
      <c r="A35" s="67" t="s">
        <v>251</v>
      </c>
      <c r="B35" s="20"/>
      <c r="C35" s="68"/>
      <c r="D35" s="68" t="n">
        <v>1</v>
      </c>
      <c r="E35" s="68" t="n">
        <v>1</v>
      </c>
      <c r="F35" s="68" t="n">
        <v>1</v>
      </c>
      <c r="G35" s="68" t="n">
        <v>1</v>
      </c>
      <c r="H35" s="68" t="n">
        <v>1</v>
      </c>
      <c r="I35" s="68"/>
      <c r="J35" s="68" t="n">
        <v>1</v>
      </c>
      <c r="K35" s="68" t="n">
        <v>1</v>
      </c>
      <c r="L35" s="68" t="n">
        <v>1</v>
      </c>
      <c r="M35" s="68" t="n">
        <v>1</v>
      </c>
      <c r="N35" s="68" t="n">
        <v>1</v>
      </c>
      <c r="O35" s="68" t="n">
        <v>1</v>
      </c>
      <c r="P35" s="68"/>
      <c r="Q35" s="68" t="n">
        <v>1</v>
      </c>
      <c r="R35" s="68" t="n">
        <v>1</v>
      </c>
      <c r="S35" s="68" t="n">
        <v>1</v>
      </c>
      <c r="T35" s="68" t="n">
        <v>1</v>
      </c>
      <c r="U35" s="68" t="n">
        <v>1</v>
      </c>
      <c r="V35" s="68" t="n">
        <v>1</v>
      </c>
      <c r="W35" s="68"/>
      <c r="X35" s="68" t="n">
        <v>1</v>
      </c>
      <c r="Y35" s="68" t="n">
        <v>1</v>
      </c>
      <c r="Z35" s="68" t="n">
        <v>1</v>
      </c>
      <c r="AA35" s="68" t="n">
        <v>1</v>
      </c>
      <c r="AB35" s="68" t="n">
        <v>1</v>
      </c>
      <c r="AC35" s="68" t="n">
        <v>1</v>
      </c>
      <c r="AD35" s="68"/>
      <c r="AE35" s="68" t="n">
        <v>1</v>
      </c>
      <c r="AF35" s="68" t="n">
        <v>1</v>
      </c>
      <c r="AG35" s="72" t="n">
        <f aca="false">SUM(B35:AF35)</f>
        <v>25</v>
      </c>
      <c r="AH35" s="73" t="str">
        <f aca="false">IF(AG35&gt;=8,"OK","NO")</f>
        <v>OK</v>
      </c>
    </row>
    <row r="36" customFormat="false" ht="15" hidden="false" customHeight="false" outlineLevel="0" collapsed="false">
      <c r="A36" s="67" t="s">
        <v>252</v>
      </c>
      <c r="B36" s="20"/>
      <c r="C36" s="68"/>
      <c r="D36" s="68" t="n">
        <v>1</v>
      </c>
      <c r="E36" s="68" t="n">
        <v>1</v>
      </c>
      <c r="F36" s="68" t="n">
        <v>1</v>
      </c>
      <c r="G36" s="68" t="n">
        <v>1</v>
      </c>
      <c r="H36" s="68" t="n">
        <v>1</v>
      </c>
      <c r="I36" s="68"/>
      <c r="J36" s="68" t="n">
        <v>1</v>
      </c>
      <c r="K36" s="68" t="n">
        <v>1</v>
      </c>
      <c r="L36" s="68" t="n">
        <v>1</v>
      </c>
      <c r="M36" s="68" t="n">
        <v>1</v>
      </c>
      <c r="N36" s="68" t="n">
        <v>1</v>
      </c>
      <c r="O36" s="68" t="n">
        <v>1</v>
      </c>
      <c r="P36" s="68"/>
      <c r="Q36" s="68" t="n">
        <v>1</v>
      </c>
      <c r="R36" s="68" t="n">
        <v>1</v>
      </c>
      <c r="S36" s="68" t="n">
        <v>1</v>
      </c>
      <c r="T36" s="68" t="n">
        <v>1</v>
      </c>
      <c r="U36" s="68" t="n">
        <v>1</v>
      </c>
      <c r="V36" s="68" t="n">
        <v>1</v>
      </c>
      <c r="W36" s="68"/>
      <c r="X36" s="68" t="n">
        <v>1</v>
      </c>
      <c r="Y36" s="68" t="n">
        <v>1</v>
      </c>
      <c r="Z36" s="68" t="n">
        <v>1</v>
      </c>
      <c r="AA36" s="68" t="n">
        <v>1</v>
      </c>
      <c r="AB36" s="68" t="n">
        <v>1</v>
      </c>
      <c r="AC36" s="68" t="n">
        <v>1</v>
      </c>
      <c r="AD36" s="68"/>
      <c r="AE36" s="68" t="n">
        <v>1</v>
      </c>
      <c r="AF36" s="68" t="n">
        <v>1</v>
      </c>
      <c r="AG36" s="72" t="n">
        <f aca="false">SUM(B36:AF36)</f>
        <v>25</v>
      </c>
      <c r="AH36" s="73" t="str">
        <f aca="false">IF(AG36&gt;=8,"OK","NO")</f>
        <v>OK</v>
      </c>
    </row>
    <row r="37" customFormat="false" ht="15" hidden="false" customHeight="false" outlineLevel="0" collapsed="false">
      <c r="A37" s="67" t="s">
        <v>253</v>
      </c>
      <c r="B37" s="20"/>
      <c r="C37" s="68"/>
      <c r="D37" s="68" t="n">
        <v>1</v>
      </c>
      <c r="E37" s="68" t="n">
        <v>1</v>
      </c>
      <c r="F37" s="68" t="n">
        <v>1</v>
      </c>
      <c r="G37" s="68" t="n">
        <v>1</v>
      </c>
      <c r="H37" s="68" t="n">
        <v>1</v>
      </c>
      <c r="I37" s="68"/>
      <c r="J37" s="68" t="n">
        <v>1</v>
      </c>
      <c r="K37" s="68" t="n">
        <v>1</v>
      </c>
      <c r="L37" s="68" t="n">
        <v>1</v>
      </c>
      <c r="M37" s="68" t="n">
        <v>1</v>
      </c>
      <c r="N37" s="68" t="n">
        <v>1</v>
      </c>
      <c r="O37" s="68" t="n">
        <v>1</v>
      </c>
      <c r="P37" s="68"/>
      <c r="Q37" s="68" t="n">
        <v>1</v>
      </c>
      <c r="R37" s="68" t="n">
        <v>1</v>
      </c>
      <c r="S37" s="68" t="n">
        <v>1</v>
      </c>
      <c r="T37" s="68" t="n">
        <v>1</v>
      </c>
      <c r="U37" s="68" t="n">
        <v>1</v>
      </c>
      <c r="V37" s="68" t="n">
        <v>1</v>
      </c>
      <c r="W37" s="68"/>
      <c r="X37" s="68" t="n">
        <v>1</v>
      </c>
      <c r="Y37" s="68" t="n">
        <v>1</v>
      </c>
      <c r="Z37" s="68" t="n">
        <v>1</v>
      </c>
      <c r="AA37" s="68" t="n">
        <v>1</v>
      </c>
      <c r="AB37" s="68" t="n">
        <v>1</v>
      </c>
      <c r="AC37" s="68" t="n">
        <v>1</v>
      </c>
      <c r="AD37" s="68"/>
      <c r="AE37" s="68" t="n">
        <v>1</v>
      </c>
      <c r="AF37" s="68" t="n">
        <v>1</v>
      </c>
      <c r="AG37" s="72" t="n">
        <f aca="false">SUM(B37:AF37)</f>
        <v>25</v>
      </c>
      <c r="AH37" s="73" t="str">
        <f aca="false">IF(AG37&gt;=8,"OK","NO")</f>
        <v>OK</v>
      </c>
    </row>
    <row r="38" customFormat="false" ht="15" hidden="false" customHeight="false" outlineLevel="0" collapsed="false">
      <c r="A38" s="67" t="s">
        <v>254</v>
      </c>
      <c r="B38" s="20"/>
      <c r="C38" s="68"/>
      <c r="D38" s="68" t="n">
        <v>1</v>
      </c>
      <c r="E38" s="68" t="n">
        <v>1</v>
      </c>
      <c r="F38" s="68" t="n">
        <v>1</v>
      </c>
      <c r="G38" s="68" t="n">
        <v>1</v>
      </c>
      <c r="H38" s="68" t="n">
        <v>1</v>
      </c>
      <c r="I38" s="68"/>
      <c r="J38" s="68" t="n">
        <v>1</v>
      </c>
      <c r="K38" s="68" t="n">
        <v>1</v>
      </c>
      <c r="L38" s="68" t="n">
        <v>1</v>
      </c>
      <c r="M38" s="68" t="n">
        <v>1</v>
      </c>
      <c r="N38" s="68" t="n">
        <v>1</v>
      </c>
      <c r="O38" s="68" t="n">
        <v>1</v>
      </c>
      <c r="P38" s="68"/>
      <c r="Q38" s="68" t="n">
        <v>1</v>
      </c>
      <c r="R38" s="68" t="n">
        <v>1</v>
      </c>
      <c r="S38" s="68" t="n">
        <v>1</v>
      </c>
      <c r="T38" s="68" t="n">
        <v>1</v>
      </c>
      <c r="U38" s="68" t="n">
        <v>1</v>
      </c>
      <c r="V38" s="68" t="n">
        <v>1</v>
      </c>
      <c r="W38" s="68"/>
      <c r="X38" s="68" t="n">
        <v>1</v>
      </c>
      <c r="Y38" s="68" t="n">
        <v>1</v>
      </c>
      <c r="Z38" s="68" t="n">
        <v>1</v>
      </c>
      <c r="AA38" s="68" t="n">
        <v>1</v>
      </c>
      <c r="AB38" s="68" t="n">
        <v>1</v>
      </c>
      <c r="AC38" s="68" t="n">
        <v>1</v>
      </c>
      <c r="AD38" s="68"/>
      <c r="AE38" s="68" t="n">
        <v>1</v>
      </c>
      <c r="AF38" s="68" t="n">
        <v>1</v>
      </c>
      <c r="AG38" s="72" t="n">
        <f aca="false">SUM(B38:AF38)</f>
        <v>25</v>
      </c>
      <c r="AH38" s="73" t="str">
        <f aca="false">IF(AG38&gt;=8,"OK","NO")</f>
        <v>OK</v>
      </c>
    </row>
    <row r="39" customFormat="false" ht="15" hidden="false" customHeight="false" outlineLevel="0" collapsed="false">
      <c r="A39" s="67" t="s">
        <v>255</v>
      </c>
      <c r="B39" s="20"/>
      <c r="C39" s="68"/>
      <c r="D39" s="68" t="n">
        <v>1</v>
      </c>
      <c r="E39" s="68" t="n">
        <v>1</v>
      </c>
      <c r="F39" s="68" t="n">
        <v>1</v>
      </c>
      <c r="G39" s="68" t="n">
        <v>1</v>
      </c>
      <c r="H39" s="68" t="n">
        <v>1</v>
      </c>
      <c r="I39" s="68"/>
      <c r="J39" s="68" t="n">
        <v>1</v>
      </c>
      <c r="K39" s="68" t="n">
        <v>1</v>
      </c>
      <c r="L39" s="68" t="n">
        <v>1</v>
      </c>
      <c r="M39" s="68" t="n">
        <v>1</v>
      </c>
      <c r="N39" s="68" t="n">
        <v>1</v>
      </c>
      <c r="O39" s="68" t="n">
        <v>1</v>
      </c>
      <c r="P39" s="68"/>
      <c r="Q39" s="68" t="n">
        <v>1</v>
      </c>
      <c r="R39" s="68" t="n">
        <v>1</v>
      </c>
      <c r="S39" s="68" t="n">
        <v>1</v>
      </c>
      <c r="T39" s="68" t="n">
        <v>1</v>
      </c>
      <c r="U39" s="68" t="n">
        <v>1</v>
      </c>
      <c r="V39" s="68" t="n">
        <v>1</v>
      </c>
      <c r="W39" s="68"/>
      <c r="X39" s="68" t="n">
        <v>1</v>
      </c>
      <c r="Y39" s="68" t="n">
        <v>1</v>
      </c>
      <c r="Z39" s="68" t="n">
        <v>1</v>
      </c>
      <c r="AA39" s="68" t="n">
        <v>1</v>
      </c>
      <c r="AB39" s="68" t="n">
        <v>1</v>
      </c>
      <c r="AC39" s="68" t="n">
        <v>1</v>
      </c>
      <c r="AD39" s="68"/>
      <c r="AE39" s="68" t="n">
        <v>1</v>
      </c>
      <c r="AF39" s="68" t="n">
        <v>1</v>
      </c>
      <c r="AG39" s="72" t="n">
        <f aca="false">SUM(B39:AF39)</f>
        <v>25</v>
      </c>
      <c r="AH39" s="73" t="str">
        <f aca="false">IF(AG39&gt;=8,"OK","NO")</f>
        <v>OK</v>
      </c>
    </row>
    <row r="40" customFormat="false" ht="15.75" hidden="false" customHeight="false" outlineLevel="0" collapsed="false">
      <c r="A40" s="67" t="s">
        <v>256</v>
      </c>
      <c r="B40" s="20"/>
      <c r="C40" s="68"/>
      <c r="D40" s="68" t="n">
        <v>1</v>
      </c>
      <c r="E40" s="68" t="n">
        <v>1</v>
      </c>
      <c r="F40" s="68" t="n">
        <v>1</v>
      </c>
      <c r="G40" s="68" t="n">
        <v>1</v>
      </c>
      <c r="H40" s="68" t="n">
        <v>1</v>
      </c>
      <c r="I40" s="68"/>
      <c r="J40" s="68" t="n">
        <v>1</v>
      </c>
      <c r="K40" s="68" t="n">
        <v>1</v>
      </c>
      <c r="L40" s="68" t="n">
        <v>1</v>
      </c>
      <c r="M40" s="68" t="n">
        <v>1</v>
      </c>
      <c r="N40" s="68" t="n">
        <v>1</v>
      </c>
      <c r="O40" s="68" t="n">
        <v>1</v>
      </c>
      <c r="P40" s="68"/>
      <c r="Q40" s="68" t="n">
        <v>1</v>
      </c>
      <c r="R40" s="68" t="n">
        <v>1</v>
      </c>
      <c r="S40" s="68" t="n">
        <v>1</v>
      </c>
      <c r="T40" s="68" t="n">
        <v>1</v>
      </c>
      <c r="U40" s="68" t="n">
        <v>1</v>
      </c>
      <c r="V40" s="68" t="n">
        <v>1</v>
      </c>
      <c r="W40" s="68"/>
      <c r="X40" s="68" t="n">
        <v>1</v>
      </c>
      <c r="Y40" s="68" t="n">
        <v>1</v>
      </c>
      <c r="Z40" s="68" t="n">
        <v>1</v>
      </c>
      <c r="AA40" s="68" t="n">
        <v>1</v>
      </c>
      <c r="AB40" s="68" t="n">
        <v>1</v>
      </c>
      <c r="AC40" s="68" t="n">
        <v>1</v>
      </c>
      <c r="AD40" s="68"/>
      <c r="AE40" s="68" t="n">
        <v>1</v>
      </c>
      <c r="AF40" s="68" t="n">
        <v>1</v>
      </c>
      <c r="AG40" s="74" t="n">
        <f aca="false">SUM(B40:AF40)</f>
        <v>25</v>
      </c>
      <c r="AH40" s="75" t="str">
        <f aca="false">IF(AG40&gt;=8,"OK","NO")</f>
        <v>OK</v>
      </c>
    </row>
    <row r="41" customFormat="false" ht="15" hidden="false" customHeight="false" outlineLevel="0" collapsed="false"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9"/>
    </row>
    <row r="42" customFormat="false" ht="15" hidden="false" customHeight="false" outlineLevel="0" collapsed="false">
      <c r="A42" s="76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V42" s="124"/>
      <c r="W42" s="64"/>
    </row>
    <row r="43" customFormat="false" ht="15" hidden="false" customHeight="false" outlineLevel="0" collapsed="false">
      <c r="E43" s="30"/>
      <c r="F43" s="30"/>
      <c r="G43" s="30"/>
      <c r="H43" s="30"/>
      <c r="I43" s="30"/>
      <c r="J43" s="30"/>
      <c r="K43" s="30"/>
      <c r="L43" s="30"/>
      <c r="M43" s="3"/>
      <c r="N43" s="3"/>
      <c r="AG43" s="30"/>
    </row>
    <row r="44" customFormat="false" ht="15" hidden="false" customHeight="false" outlineLevel="0" collapsed="false">
      <c r="A44" s="4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2"/>
      <c r="AH44" s="12"/>
    </row>
    <row r="46" customFormat="false" ht="15" hidden="false" customHeight="false" outlineLevel="0" collapsed="false">
      <c r="A46" s="7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5"/>
      <c r="AG46" s="19"/>
    </row>
  </sheetData>
  <mergeCells count="9">
    <mergeCell ref="A1:AI1"/>
    <mergeCell ref="K4:T4"/>
    <mergeCell ref="K6:T6"/>
    <mergeCell ref="M7:N7"/>
    <mergeCell ref="K18:T18"/>
    <mergeCell ref="M19:N19"/>
    <mergeCell ref="K30:T30"/>
    <mergeCell ref="M31:N31"/>
    <mergeCell ref="M43:N43"/>
  </mergeCells>
  <conditionalFormatting sqref="B34:T40">
    <cfRule type="cellIs" priority="2" operator="greaterThan" aboveAverage="0" equalAverage="0" bottom="0" percent="0" rank="0" text="" dxfId="2957">
      <formula>1</formula>
    </cfRule>
    <cfRule type="containsText" priority="3" operator="containsText" aboveAverage="0" equalAverage="0" bottom="0" percent="0" rank="0" text="1" dxfId="2958">
      <formula>NOT(ISERROR(SEARCH("1",B34)))</formula>
    </cfRule>
    <cfRule type="containsText" priority="4" operator="containsText" aboveAverage="0" equalAverage="0" bottom="0" percent="0" rank="0" text="1" dxfId="2959">
      <formula>NOT(ISERROR(SEARCH("1",B34)))</formula>
    </cfRule>
    <cfRule type="cellIs" priority="5" operator="greaterThan" aboveAverage="0" equalAverage="0" bottom="0" percent="0" rank="0" text="" dxfId="2960">
      <formula>1</formula>
    </cfRule>
    <cfRule type="containsText" priority="6" operator="containsText" aboveAverage="0" equalAverage="0" bottom="0" percent="0" rank="0" text="1" dxfId="2961">
      <formula>NOT(ISERROR(SEARCH("1",B34)))</formula>
    </cfRule>
    <cfRule type="containsText" priority="7" operator="containsText" aboveAverage="0" equalAverage="0" bottom="0" percent="0" rank="0" text="1" dxfId="2962">
      <formula>NOT(ISERROR(SEARCH("1",B34)))</formula>
    </cfRule>
    <cfRule type="cellIs" priority="8" operator="greaterThan" aboveAverage="0" equalAverage="0" bottom="0" percent="0" rank="0" text="" dxfId="2963">
      <formula>1</formula>
    </cfRule>
    <cfRule type="containsText" priority="9" operator="containsText" aboveAverage="0" equalAverage="0" bottom="0" percent="0" rank="0" text="1" dxfId="2964">
      <formula>NOT(ISERROR(SEARCH("1",B34)))</formula>
    </cfRule>
    <cfRule type="containsText" priority="10" operator="containsText" aboveAverage="0" equalAverage="0" bottom="0" percent="0" rank="0" text="1" dxfId="2965">
      <formula>NOT(ISERROR(SEARCH("1",B34)))</formula>
    </cfRule>
    <cfRule type="cellIs" priority="11" operator="greaterThan" aboveAverage="0" equalAverage="0" bottom="0" percent="0" rank="0" text="" dxfId="2966">
      <formula>1</formula>
    </cfRule>
    <cfRule type="containsText" priority="12" operator="containsText" aboveAverage="0" equalAverage="0" bottom="0" percent="0" rank="0" text="1" dxfId="2967">
      <formula>NOT(ISERROR(SEARCH("1",B34)))</formula>
    </cfRule>
    <cfRule type="containsText" priority="13" operator="containsText" aboveAverage="0" equalAverage="0" bottom="0" percent="0" rank="0" text="1" dxfId="2968">
      <formula>NOT(ISERROR(SEARCH("1",B34)))</formula>
    </cfRule>
    <cfRule type="cellIs" priority="14" operator="greaterThan" aboveAverage="0" equalAverage="0" bottom="0" percent="0" rank="0" text="" dxfId="2969">
      <formula>1</formula>
    </cfRule>
    <cfRule type="containsText" priority="15" operator="containsText" aboveAverage="0" equalAverage="0" bottom="0" percent="0" rank="0" text="1" dxfId="2970">
      <formula>NOT(ISERROR(SEARCH("1",B34)))</formula>
    </cfRule>
    <cfRule type="containsText" priority="16" operator="containsText" aboveAverage="0" equalAverage="0" bottom="0" percent="0" rank="0" text="1" dxfId="2971">
      <formula>NOT(ISERROR(SEARCH("1",B34)))</formula>
    </cfRule>
    <cfRule type="cellIs" priority="17" operator="greaterThan" aboveAverage="0" equalAverage="0" bottom="0" percent="0" rank="0" text="" dxfId="2972">
      <formula>1</formula>
    </cfRule>
    <cfRule type="containsText" priority="18" operator="containsText" aboveAverage="0" equalAverage="0" bottom="0" percent="0" rank="0" text="1" dxfId="2973">
      <formula>NOT(ISERROR(SEARCH("1",B34)))</formula>
    </cfRule>
    <cfRule type="containsText" priority="19" operator="containsText" aboveAverage="0" equalAverage="0" bottom="0" percent="0" rank="0" text="1" dxfId="2974">
      <formula>NOT(ISERROR(SEARCH("1",B34)))</formula>
    </cfRule>
    <cfRule type="cellIs" priority="20" operator="greaterThan" aboveAverage="0" equalAverage="0" bottom="0" percent="0" rank="0" text="" dxfId="2975">
      <formula>1</formula>
    </cfRule>
    <cfRule type="containsText" priority="21" operator="containsText" aboveAverage="0" equalAverage="0" bottom="0" percent="0" rank="0" text="1" dxfId="2976">
      <formula>NOT(ISERROR(SEARCH("1",B34)))</formula>
    </cfRule>
    <cfRule type="containsText" priority="22" operator="containsText" aboveAverage="0" equalAverage="0" bottom="0" percent="0" rank="0" text="1" dxfId="2977">
      <formula>NOT(ISERROR(SEARCH("1",B34)))</formula>
    </cfRule>
    <cfRule type="cellIs" priority="23" operator="greaterThan" aboveAverage="0" equalAverage="0" bottom="0" percent="0" rank="0" text="" dxfId="2978">
      <formula>1</formula>
    </cfRule>
    <cfRule type="containsText" priority="24" operator="containsText" aboveAverage="0" equalAverage="0" bottom="0" percent="0" rank="0" text="1" dxfId="2979">
      <formula>NOT(ISERROR(SEARCH("1",B34)))</formula>
    </cfRule>
    <cfRule type="containsText" priority="25" operator="containsText" aboveAverage="0" equalAverage="0" bottom="0" percent="0" rank="0" text="1" dxfId="2980">
      <formula>NOT(ISERROR(SEARCH("1",B34)))</formula>
    </cfRule>
    <cfRule type="cellIs" priority="26" operator="greaterThan" aboveAverage="0" equalAverage="0" bottom="0" percent="0" rank="0" text="" dxfId="2981">
      <formula>1</formula>
    </cfRule>
    <cfRule type="containsText" priority="27" operator="containsText" aboveAverage="0" equalAverage="0" bottom="0" percent="0" rank="0" text="1" dxfId="2982">
      <formula>NOT(ISERROR(SEARCH("1",B34)))</formula>
    </cfRule>
    <cfRule type="containsText" priority="28" operator="containsText" aboveAverage="0" equalAverage="0" bottom="0" percent="0" rank="0" text="1" dxfId="2983">
      <formula>NOT(ISERROR(SEARCH("1",B34)))</formula>
    </cfRule>
    <cfRule type="cellIs" priority="29" operator="greaterThan" aboveAverage="0" equalAverage="0" bottom="0" percent="0" rank="0" text="" dxfId="2984">
      <formula>1</formula>
    </cfRule>
    <cfRule type="containsText" priority="30" operator="containsText" aboveAverage="0" equalAverage="0" bottom="0" percent="0" rank="0" text="1" dxfId="2985">
      <formula>NOT(ISERROR(SEARCH("1",B34)))</formula>
    </cfRule>
    <cfRule type="containsText" priority="31" operator="containsText" aboveAverage="0" equalAverage="0" bottom="0" percent="0" rank="0" text="1" dxfId="2986">
      <formula>NOT(ISERROR(SEARCH("1",B34)))</formula>
    </cfRule>
    <cfRule type="cellIs" priority="32" operator="greaterThan" aboveAverage="0" equalAverage="0" bottom="0" percent="0" rank="0" text="" dxfId="2987">
      <formula>1</formula>
    </cfRule>
    <cfRule type="containsText" priority="33" operator="containsText" aboveAverage="0" equalAverage="0" bottom="0" percent="0" rank="0" text="1" dxfId="2988">
      <formula>NOT(ISERROR(SEARCH("1",B34)))</formula>
    </cfRule>
    <cfRule type="containsText" priority="34" operator="containsText" aboveAverage="0" equalAverage="0" bottom="0" percent="0" rank="0" text="1" dxfId="2989">
      <formula>NOT(ISERROR(SEARCH("1",B34)))</formula>
    </cfRule>
    <cfRule type="cellIs" priority="35" operator="greaterThan" aboveAverage="0" equalAverage="0" bottom="0" percent="0" rank="0" text="" dxfId="2990">
      <formula>1</formula>
    </cfRule>
    <cfRule type="containsText" priority="36" operator="containsText" aboveAverage="0" equalAverage="0" bottom="0" percent="0" rank="0" text="1" dxfId="2991">
      <formula>NOT(ISERROR(SEARCH("1",B34)))</formula>
    </cfRule>
    <cfRule type="containsText" priority="37" operator="containsText" aboveAverage="0" equalAverage="0" bottom="0" percent="0" rank="0" text="1" dxfId="2992">
      <formula>NOT(ISERROR(SEARCH("1",B34)))</formula>
    </cfRule>
    <cfRule type="cellIs" priority="38" operator="greaterThan" aboveAverage="0" equalAverage="0" bottom="0" percent="0" rank="0" text="" dxfId="2993">
      <formula>1</formula>
    </cfRule>
    <cfRule type="containsText" priority="39" operator="containsText" aboveAverage="0" equalAverage="0" bottom="0" percent="0" rank="0" text="1" dxfId="2994">
      <formula>NOT(ISERROR(SEARCH("1",B34)))</formula>
    </cfRule>
    <cfRule type="containsText" priority="40" operator="containsText" aboveAverage="0" equalAverage="0" bottom="0" percent="0" rank="0" text="1" dxfId="2995">
      <formula>NOT(ISERROR(SEARCH("1",B34)))</formula>
    </cfRule>
    <cfRule type="cellIs" priority="41" operator="greaterThan" aboveAverage="0" equalAverage="0" bottom="0" percent="0" rank="0" text="" dxfId="2996">
      <formula>1</formula>
    </cfRule>
    <cfRule type="containsText" priority="42" operator="containsText" aboveAverage="0" equalAverage="0" bottom="0" percent="0" rank="0" text="1" dxfId="2997">
      <formula>NOT(ISERROR(SEARCH("1",B34)))</formula>
    </cfRule>
    <cfRule type="containsText" priority="43" operator="containsText" aboveAverage="0" equalAverage="0" bottom="0" percent="0" rank="0" text="1" dxfId="2998">
      <formula>NOT(ISERROR(SEARCH("1",B34)))</formula>
    </cfRule>
    <cfRule type="cellIs" priority="44" operator="greaterThan" aboveAverage="0" equalAverage="0" bottom="0" percent="0" rank="0" text="" dxfId="2999">
      <formula>1</formula>
    </cfRule>
    <cfRule type="containsText" priority="45" operator="containsText" aboveAverage="0" equalAverage="0" bottom="0" percent="0" rank="0" text="1" dxfId="3000">
      <formula>NOT(ISERROR(SEARCH("1",B34)))</formula>
    </cfRule>
    <cfRule type="containsText" priority="46" operator="containsText" aboveAverage="0" equalAverage="0" bottom="0" percent="0" rank="0" text="1" dxfId="3001">
      <formula>NOT(ISERROR(SEARCH("1",B34)))</formula>
    </cfRule>
    <cfRule type="cellIs" priority="47" operator="greaterThan" aboveAverage="0" equalAverage="0" bottom="0" percent="0" rank="0" text="" dxfId="3002">
      <formula>1</formula>
    </cfRule>
    <cfRule type="containsText" priority="48" operator="containsText" aboveAverage="0" equalAverage="0" bottom="0" percent="0" rank="0" text="1" dxfId="3003">
      <formula>NOT(ISERROR(SEARCH("1",B34)))</formula>
    </cfRule>
    <cfRule type="containsText" priority="49" operator="containsText" aboveAverage="0" equalAverage="0" bottom="0" percent="0" rank="0" text="1" dxfId="3004">
      <formula>NOT(ISERROR(SEARCH("1",B34)))</formula>
    </cfRule>
    <cfRule type="cellIs" priority="50" operator="greaterThan" aboveAverage="0" equalAverage="0" bottom="0" percent="0" rank="0" text="" dxfId="3005">
      <formula>1</formula>
    </cfRule>
    <cfRule type="containsText" priority="51" operator="containsText" aboveAverage="0" equalAverage="0" bottom="0" percent="0" rank="0" text="1" dxfId="3006">
      <formula>NOT(ISERROR(SEARCH("1",B34)))</formula>
    </cfRule>
    <cfRule type="containsText" priority="52" operator="containsText" aboveAverage="0" equalAverage="0" bottom="0" percent="0" rank="0" text="1" dxfId="3007">
      <formula>NOT(ISERROR(SEARCH("1",B34)))</formula>
    </cfRule>
    <cfRule type="cellIs" priority="53" operator="greaterThan" aboveAverage="0" equalAverage="0" bottom="0" percent="0" rank="0" text="" dxfId="3008">
      <formula>1</formula>
    </cfRule>
    <cfRule type="containsText" priority="54" operator="containsText" aboveAverage="0" equalAverage="0" bottom="0" percent="0" rank="0" text="1" dxfId="3009">
      <formula>NOT(ISERROR(SEARCH("1",B34)))</formula>
    </cfRule>
    <cfRule type="containsText" priority="55" operator="containsText" aboveAverage="0" equalAverage="0" bottom="0" percent="0" rank="0" text="1" dxfId="3010">
      <formula>NOT(ISERROR(SEARCH("1",B34)))</formula>
    </cfRule>
    <cfRule type="cellIs" priority="56" operator="greaterThan" aboveAverage="0" equalAverage="0" bottom="0" percent="0" rank="0" text="" dxfId="3011">
      <formula>1</formula>
    </cfRule>
    <cfRule type="cellIs" priority="57" operator="equal" aboveAverage="0" equalAverage="0" bottom="0" percent="0" rank="0" text="" dxfId="3012">
      <formula>1</formula>
    </cfRule>
    <cfRule type="cellIs" priority="58" operator="greaterThan" aboveAverage="0" equalAverage="0" bottom="0" percent="0" rank="0" text="" dxfId="3013">
      <formula>1</formula>
    </cfRule>
    <cfRule type="containsText" priority="59" operator="containsText" aboveAverage="0" equalAverage="0" bottom="0" percent="0" rank="0" text="1" dxfId="3014">
      <formula>NOT(ISERROR(SEARCH("1",B34)))</formula>
    </cfRule>
    <cfRule type="containsText" priority="60" operator="containsText" aboveAverage="0" equalAverage="0" bottom="0" percent="0" rank="0" text="1" dxfId="3015">
      <formula>NOT(ISERROR(SEARCH("1",B34)))</formula>
    </cfRule>
    <cfRule type="cellIs" priority="61" operator="greaterThan" aboveAverage="0" equalAverage="0" bottom="0" percent="0" rank="0" text="" dxfId="3016">
      <formula>1</formula>
    </cfRule>
    <cfRule type="containsText" priority="62" operator="containsText" aboveAverage="0" equalAverage="0" bottom="0" percent="0" rank="0" text="1" dxfId="3017">
      <formula>NOT(ISERROR(SEARCH("1",B34)))</formula>
    </cfRule>
    <cfRule type="containsText" priority="63" operator="containsText" aboveAverage="0" equalAverage="0" bottom="0" percent="0" rank="0" text="1" dxfId="3018">
      <formula>NOT(ISERROR(SEARCH("1",B34)))</formula>
    </cfRule>
    <cfRule type="cellIs" priority="64" operator="greaterThan" aboveAverage="0" equalAverage="0" bottom="0" percent="0" rank="0" text="" dxfId="3019">
      <formula>1</formula>
    </cfRule>
    <cfRule type="containsText" priority="65" operator="containsText" aboveAverage="0" equalAverage="0" bottom="0" percent="0" rank="0" text="1" dxfId="3020">
      <formula>NOT(ISERROR(SEARCH("1",B34)))</formula>
    </cfRule>
    <cfRule type="containsText" priority="66" operator="containsText" aboveAverage="0" equalAverage="0" bottom="0" percent="0" rank="0" text="1" dxfId="3021">
      <formula>NOT(ISERROR(SEARCH("1",B34)))</formula>
    </cfRule>
    <cfRule type="cellIs" priority="67" operator="greaterThan" aboveAverage="0" equalAverage="0" bottom="0" percent="0" rank="0" text="" dxfId="3022">
      <formula>1</formula>
    </cfRule>
    <cfRule type="containsText" priority="68" operator="containsText" aboveAverage="0" equalAverage="0" bottom="0" percent="0" rank="0" text="1" dxfId="3023">
      <formula>NOT(ISERROR(SEARCH("1",B34)))</formula>
    </cfRule>
    <cfRule type="containsText" priority="69" operator="containsText" aboveAverage="0" equalAverage="0" bottom="0" percent="0" rank="0" text="1" dxfId="3024">
      <formula>NOT(ISERROR(SEARCH("1",B34)))</formula>
    </cfRule>
    <cfRule type="cellIs" priority="70" operator="greaterThan" aboveAverage="0" equalAverage="0" bottom="0" percent="0" rank="0" text="" dxfId="3025">
      <formula>1</formula>
    </cfRule>
    <cfRule type="containsText" priority="71" operator="containsText" aboveAverage="0" equalAverage="0" bottom="0" percent="0" rank="0" text="1" dxfId="3026">
      <formula>NOT(ISERROR(SEARCH("1",B34)))</formula>
    </cfRule>
    <cfRule type="containsText" priority="72" operator="containsText" aboveAverage="0" equalAverage="0" bottom="0" percent="0" rank="0" text="1" dxfId="3027">
      <formula>NOT(ISERROR(SEARCH("1",B34)))</formula>
    </cfRule>
    <cfRule type="cellIs" priority="73" operator="greaterThan" aboveAverage="0" equalAverage="0" bottom="0" percent="0" rank="0" text="" dxfId="3028">
      <formula>1</formula>
    </cfRule>
    <cfRule type="containsText" priority="74" operator="containsText" aboveAverage="0" equalAverage="0" bottom="0" percent="0" rank="0" text="1" dxfId="3029">
      <formula>NOT(ISERROR(SEARCH("1",B34)))</formula>
    </cfRule>
    <cfRule type="containsText" priority="75" operator="containsText" aboveAverage="0" equalAverage="0" bottom="0" percent="0" rank="0" text="1" dxfId="3030">
      <formula>NOT(ISERROR(SEARCH("1",B34)))</formula>
    </cfRule>
    <cfRule type="cellIs" priority="76" operator="greaterThan" aboveAverage="0" equalAverage="0" bottom="0" percent="0" rank="0" text="" dxfId="3031">
      <formula>1</formula>
    </cfRule>
    <cfRule type="containsText" priority="77" operator="containsText" aboveAverage="0" equalAverage="0" bottom="0" percent="0" rank="0" text="1" dxfId="3032">
      <formula>NOT(ISERROR(SEARCH("1",B34)))</formula>
    </cfRule>
    <cfRule type="containsText" priority="78" operator="containsText" aboveAverage="0" equalAverage="0" bottom="0" percent="0" rank="0" text="1" dxfId="3033">
      <formula>NOT(ISERROR(SEARCH("1",B34)))</formula>
    </cfRule>
    <cfRule type="cellIs" priority="79" operator="greaterThan" aboveAverage="0" equalAverage="0" bottom="0" percent="0" rank="0" text="" dxfId="3034">
      <formula>1</formula>
    </cfRule>
    <cfRule type="containsText" priority="80" operator="containsText" aboveAverage="0" equalAverage="0" bottom="0" percent="0" rank="0" text="1" dxfId="3035">
      <formula>NOT(ISERROR(SEARCH("1",B34)))</formula>
    </cfRule>
    <cfRule type="containsText" priority="81" operator="containsText" aboveAverage="0" equalAverage="0" bottom="0" percent="0" rank="0" text="1" dxfId="3036">
      <formula>NOT(ISERROR(SEARCH("1",B34)))</formula>
    </cfRule>
    <cfRule type="cellIs" priority="82" operator="greaterThan" aboveAverage="0" equalAverage="0" bottom="0" percent="0" rank="0" text="" dxfId="3037">
      <formula>1</formula>
    </cfRule>
    <cfRule type="cellIs" priority="83" operator="equal" aboveAverage="0" equalAverage="0" bottom="0" percent="0" rank="0" text="" dxfId="3038">
      <formula>1</formula>
    </cfRule>
    <cfRule type="cellIs" priority="84" operator="greaterThan" aboveAverage="0" equalAverage="0" bottom="0" percent="0" rank="0" text="" dxfId="3039">
      <formula>1</formula>
    </cfRule>
    <cfRule type="containsText" priority="85" operator="containsText" aboveAverage="0" equalAverage="0" bottom="0" percent="0" rank="0" text="1" dxfId="3040">
      <formula>NOT(ISERROR(SEARCH("1",B34)))</formula>
    </cfRule>
    <cfRule type="containsText" priority="86" operator="containsText" aboveAverage="0" equalAverage="0" bottom="0" percent="0" rank="0" text="1" dxfId="3041">
      <formula>NOT(ISERROR(SEARCH("1",B34)))</formula>
    </cfRule>
    <cfRule type="cellIs" priority="87" operator="greaterThan" aboveAverage="0" equalAverage="0" bottom="0" percent="0" rank="0" text="" dxfId="3042">
      <formula>1</formula>
    </cfRule>
    <cfRule type="containsText" priority="88" operator="containsText" aboveAverage="0" equalAverage="0" bottom="0" percent="0" rank="0" text="1" dxfId="3043">
      <formula>NOT(ISERROR(SEARCH("1",B34)))</formula>
    </cfRule>
    <cfRule type="containsText" priority="89" operator="containsText" aboveAverage="0" equalAverage="0" bottom="0" percent="0" rank="0" text="1" dxfId="3044">
      <formula>NOT(ISERROR(SEARCH("1",B34)))</formula>
    </cfRule>
    <cfRule type="cellIs" priority="90" operator="greaterThan" aboveAverage="0" equalAverage="0" bottom="0" percent="0" rank="0" text="" dxfId="3045">
      <formula>1</formula>
    </cfRule>
    <cfRule type="cellIs" priority="91" operator="equal" aboveAverage="0" equalAverage="0" bottom="0" percent="0" rank="0" text="" dxfId="3046">
      <formula>1</formula>
    </cfRule>
    <cfRule type="cellIs" priority="92" operator="greaterThan" aboveAverage="0" equalAverage="0" bottom="0" percent="0" rank="0" text="" dxfId="3047">
      <formula>1</formula>
    </cfRule>
    <cfRule type="containsText" priority="93" operator="containsText" aboveAverage="0" equalAverage="0" bottom="0" percent="0" rank="0" text="1" dxfId="3048">
      <formula>NOT(ISERROR(SEARCH("1",B34)))</formula>
    </cfRule>
    <cfRule type="containsText" priority="94" operator="containsText" aboveAverage="0" equalAverage="0" bottom="0" percent="0" rank="0" text="1" dxfId="3049">
      <formula>NOT(ISERROR(SEARCH("1",B34)))</formula>
    </cfRule>
    <cfRule type="cellIs" priority="95" operator="greaterThan" aboveAverage="0" equalAverage="0" bottom="0" percent="0" rank="0" text="" dxfId="3050">
      <formula>1</formula>
    </cfRule>
    <cfRule type="containsText" priority="96" operator="containsText" aboveAverage="0" equalAverage="0" bottom="0" percent="0" rank="0" text="1" dxfId="3051">
      <formula>NOT(ISERROR(SEARCH("1",B34)))</formula>
    </cfRule>
    <cfRule type="containsText" priority="97" operator="containsText" aboveAverage="0" equalAverage="0" bottom="0" percent="0" rank="0" text="1" dxfId="3052">
      <formula>NOT(ISERROR(SEARCH("1",B34)))</formula>
    </cfRule>
    <cfRule type="cellIs" priority="98" operator="greaterThan" aboveAverage="0" equalAverage="0" bottom="0" percent="0" rank="0" text="" dxfId="3053">
      <formula>1</formula>
    </cfRule>
    <cfRule type="containsText" priority="99" operator="containsText" aboveAverage="0" equalAverage="0" bottom="0" percent="0" rank="0" text="1" dxfId="3054">
      <formula>NOT(ISERROR(SEARCH("1",B34)))</formula>
    </cfRule>
    <cfRule type="containsText" priority="100" operator="containsText" aboveAverage="0" equalAverage="0" bottom="0" percent="0" rank="0" text="1" dxfId="3055">
      <formula>NOT(ISERROR(SEARCH("1",B34)))</formula>
    </cfRule>
    <cfRule type="cellIs" priority="101" operator="greaterThan" aboveAverage="0" equalAverage="0" bottom="0" percent="0" rank="0" text="" dxfId="3056">
      <formula>1</formula>
    </cfRule>
    <cfRule type="containsText" priority="102" operator="containsText" aboveAverage="0" equalAverage="0" bottom="0" percent="0" rank="0" text="1" dxfId="3057">
      <formula>NOT(ISERROR(SEARCH("1",B34)))</formula>
    </cfRule>
    <cfRule type="containsText" priority="103" operator="containsText" aboveAverage="0" equalAverage="0" bottom="0" percent="0" rank="0" text="1" dxfId="3058">
      <formula>NOT(ISERROR(SEARCH("1",B34)))</formula>
    </cfRule>
    <cfRule type="cellIs" priority="104" operator="greaterThan" aboveAverage="0" equalAverage="0" bottom="0" percent="0" rank="0" text="" dxfId="3059">
      <formula>1</formula>
    </cfRule>
    <cfRule type="containsText" priority="105" operator="containsText" aboveAverage="0" equalAverage="0" bottom="0" percent="0" rank="0" text="1" dxfId="3060">
      <formula>NOT(ISERROR(SEARCH("1",B34)))</formula>
    </cfRule>
    <cfRule type="containsText" priority="106" operator="containsText" aboveAverage="0" equalAverage="0" bottom="0" percent="0" rank="0" text="1" dxfId="3061">
      <formula>NOT(ISERROR(SEARCH("1",B34)))</formula>
    </cfRule>
    <cfRule type="cellIs" priority="107" operator="greaterThan" aboveAverage="0" equalAverage="0" bottom="0" percent="0" rank="0" text="" dxfId="3062">
      <formula>1</formula>
    </cfRule>
    <cfRule type="cellIs" priority="108" operator="equal" aboveAverage="0" equalAverage="0" bottom="0" percent="0" rank="0" text="" dxfId="3063">
      <formula>1</formula>
    </cfRule>
    <cfRule type="cellIs" priority="109" operator="greaterThan" aboveAverage="0" equalAverage="0" bottom="0" percent="0" rank="0" text="" dxfId="3064">
      <formula>1</formula>
    </cfRule>
    <cfRule type="containsText" priority="110" operator="containsText" aboveAverage="0" equalAverage="0" bottom="0" percent="0" rank="0" text="1" dxfId="3065">
      <formula>NOT(ISERROR(SEARCH("1",B34)))</formula>
    </cfRule>
    <cfRule type="containsText" priority="111" operator="containsText" aboveAverage="0" equalAverage="0" bottom="0" percent="0" rank="0" text="1" dxfId="3066">
      <formula>NOT(ISERROR(SEARCH("1",B34)))</formula>
    </cfRule>
    <cfRule type="cellIs" priority="112" operator="greaterThan" aboveAverage="0" equalAverage="0" bottom="0" percent="0" rank="0" text="" dxfId="3067">
      <formula>1</formula>
    </cfRule>
    <cfRule type="containsText" priority="113" operator="containsText" aboveAverage="0" equalAverage="0" bottom="0" percent="0" rank="0" text="1" dxfId="3068">
      <formula>NOT(ISERROR(SEARCH("1",B34)))</formula>
    </cfRule>
    <cfRule type="containsText" priority="114" operator="containsText" aboveAverage="0" equalAverage="0" bottom="0" percent="0" rank="0" text="1" dxfId="3069">
      <formula>NOT(ISERROR(SEARCH("1",B34)))</formula>
    </cfRule>
    <cfRule type="cellIs" priority="115" operator="greaterThan" aboveAverage="0" equalAverage="0" bottom="0" percent="0" rank="0" text="" dxfId="3070">
      <formula>1</formula>
    </cfRule>
    <cfRule type="cellIs" priority="116" operator="equal" aboveAverage="0" equalAverage="0" bottom="0" percent="0" rank="0" text="" dxfId="3071">
      <formula>1</formula>
    </cfRule>
    <cfRule type="cellIs" priority="117" operator="greaterThan" aboveAverage="0" equalAverage="0" bottom="0" percent="0" rank="0" text="" dxfId="3072">
      <formula>1</formula>
    </cfRule>
    <cfRule type="cellIs" priority="118" operator="equal" aboveAverage="0" equalAverage="0" bottom="0" percent="0" rank="0" text="" dxfId="3073">
      <formula>1</formula>
    </cfRule>
    <cfRule type="cellIs" priority="119" operator="greaterThan" aboveAverage="0" equalAverage="0" bottom="0" percent="0" rank="0" text="" dxfId="3074">
      <formula>1</formula>
    </cfRule>
    <cfRule type="cellIs" priority="120" operator="greaterThan" aboveAverage="0" equalAverage="0" bottom="0" percent="0" rank="0" text="" dxfId="3075">
      <formula>1</formula>
    </cfRule>
    <cfRule type="cellIs" priority="121" operator="greaterThan" aboveAverage="0" equalAverage="0" bottom="0" percent="0" rank="0" text="" dxfId="3076">
      <formula>1</formula>
    </cfRule>
    <cfRule type="containsText" priority="122" operator="containsText" aboveAverage="0" equalAverage="0" bottom="0" percent="0" rank="0" text="1" dxfId="3077">
      <formula>NOT(ISERROR(SEARCH("1",B34)))</formula>
    </cfRule>
    <cfRule type="containsText" priority="123" operator="containsText" aboveAverage="0" equalAverage="0" bottom="0" percent="0" rank="0" text="1" dxfId="3078">
      <formula>NOT(ISERROR(SEARCH("1",B34)))</formula>
    </cfRule>
    <cfRule type="cellIs" priority="124" operator="greaterThan" aboveAverage="0" equalAverage="0" bottom="0" percent="0" rank="0" text="" dxfId="3079">
      <formula>1</formula>
    </cfRule>
    <cfRule type="containsText" priority="125" operator="containsText" aboveAverage="0" equalAverage="0" bottom="0" percent="0" rank="0" text="1" dxfId="3080">
      <formula>NOT(ISERROR(SEARCH("1",B34)))</formula>
    </cfRule>
    <cfRule type="containsText" priority="126" operator="containsText" aboveAverage="0" equalAverage="0" bottom="0" percent="0" rank="0" text="1" dxfId="3081">
      <formula>NOT(ISERROR(SEARCH("1",B34)))</formula>
    </cfRule>
    <cfRule type="cellIs" priority="127" operator="greaterThan" aboveAverage="0" equalAverage="0" bottom="0" percent="0" rank="0" text="" dxfId="3082">
      <formula>1</formula>
    </cfRule>
    <cfRule type="containsText" priority="128" operator="containsText" aboveAverage="0" equalAverage="0" bottom="0" percent="0" rank="0" text="1" dxfId="3083">
      <formula>NOT(ISERROR(SEARCH("1",B34)))</formula>
    </cfRule>
    <cfRule type="containsText" priority="129" operator="containsText" aboveAverage="0" equalAverage="0" bottom="0" percent="0" rank="0" text="1" dxfId="3084">
      <formula>NOT(ISERROR(SEARCH("1",B34)))</formula>
    </cfRule>
    <cfRule type="cellIs" priority="130" operator="greaterThan" aboveAverage="0" equalAverage="0" bottom="0" percent="0" rank="0" text="" dxfId="3085">
      <formula>1</formula>
    </cfRule>
    <cfRule type="containsText" priority="131" operator="containsText" aboveAverage="0" equalAverage="0" bottom="0" percent="0" rank="0" text="1" dxfId="3086">
      <formula>NOT(ISERROR(SEARCH("1",B34)))</formula>
    </cfRule>
    <cfRule type="containsText" priority="132" operator="containsText" aboveAverage="0" equalAverage="0" bottom="0" percent="0" rank="0" text="1" dxfId="3087">
      <formula>NOT(ISERROR(SEARCH("1",B34)))</formula>
    </cfRule>
    <cfRule type="cellIs" priority="133" operator="greaterThan" aboveAverage="0" equalAverage="0" bottom="0" percent="0" rank="0" text="" dxfId="3088">
      <formula>1</formula>
    </cfRule>
    <cfRule type="containsText" priority="134" operator="containsText" aboveAverage="0" equalAverage="0" bottom="0" percent="0" rank="0" text="1" dxfId="3089">
      <formula>NOT(ISERROR(SEARCH("1",B34)))</formula>
    </cfRule>
    <cfRule type="containsText" priority="135" operator="containsText" aboveAverage="0" equalAverage="0" bottom="0" percent="0" rank="0" text="1" dxfId="3090">
      <formula>NOT(ISERROR(SEARCH("1",B34)))</formula>
    </cfRule>
    <cfRule type="cellIs" priority="136" operator="greaterThan" aboveAverage="0" equalAverage="0" bottom="0" percent="0" rank="0" text="" dxfId="3091">
      <formula>1</formula>
    </cfRule>
    <cfRule type="cellIs" priority="137" operator="equal" aboveAverage="0" equalAverage="0" bottom="0" percent="0" rank="0" text="" dxfId="3092">
      <formula>1</formula>
    </cfRule>
    <cfRule type="cellIs" priority="138" operator="greaterThan" aboveAverage="0" equalAverage="0" bottom="0" percent="0" rank="0" text="" dxfId="3093">
      <formula>1</formula>
    </cfRule>
    <cfRule type="containsText" priority="139" operator="containsText" aboveAverage="0" equalAverage="0" bottom="0" percent="0" rank="0" text="1" dxfId="3094">
      <formula>NOT(ISERROR(SEARCH("1",B34)))</formula>
    </cfRule>
    <cfRule type="containsText" priority="140" operator="containsText" aboveAverage="0" equalAverage="0" bottom="0" percent="0" rank="0" text="1" dxfId="3095">
      <formula>NOT(ISERROR(SEARCH("1",B34)))</formula>
    </cfRule>
    <cfRule type="cellIs" priority="141" operator="greaterThan" aboveAverage="0" equalAverage="0" bottom="0" percent="0" rank="0" text="" dxfId="3096">
      <formula>1</formula>
    </cfRule>
    <cfRule type="containsText" priority="142" operator="containsText" aboveAverage="0" equalAverage="0" bottom="0" percent="0" rank="0" text="1" dxfId="3097">
      <formula>NOT(ISERROR(SEARCH("1",B34)))</formula>
    </cfRule>
    <cfRule type="containsText" priority="143" operator="containsText" aboveAverage="0" equalAverage="0" bottom="0" percent="0" rank="0" text="1" dxfId="3098">
      <formula>NOT(ISERROR(SEARCH("1",B34)))</formula>
    </cfRule>
    <cfRule type="cellIs" priority="144" operator="greaterThan" aboveAverage="0" equalAverage="0" bottom="0" percent="0" rank="0" text="" dxfId="3099">
      <formula>1</formula>
    </cfRule>
    <cfRule type="cellIs" priority="145" operator="equal" aboveAverage="0" equalAverage="0" bottom="0" percent="0" rank="0" text="" dxfId="3100">
      <formula>1</formula>
    </cfRule>
    <cfRule type="cellIs" priority="146" operator="greaterThan" aboveAverage="0" equalAverage="0" bottom="0" percent="0" rank="0" text="" dxfId="3101">
      <formula>1</formula>
    </cfRule>
    <cfRule type="cellIs" priority="147" operator="equal" aboveAverage="0" equalAverage="0" bottom="0" percent="0" rank="0" text="" dxfId="3102">
      <formula>1</formula>
    </cfRule>
    <cfRule type="cellIs" priority="148" operator="greaterThan" aboveAverage="0" equalAverage="0" bottom="0" percent="0" rank="0" text="" dxfId="3103">
      <formula>1</formula>
    </cfRule>
    <cfRule type="cellIs" priority="149" operator="greaterThan" aboveAverage="0" equalAverage="0" bottom="0" percent="0" rank="0" text="" dxfId="3104">
      <formula>1</formula>
    </cfRule>
    <cfRule type="cellIs" priority="150" operator="greaterThan" aboveAverage="0" equalAverage="0" bottom="0" percent="0" rank="0" text="" dxfId="3105">
      <formula>1</formula>
    </cfRule>
    <cfRule type="containsText" priority="151" operator="containsText" aboveAverage="0" equalAverage="0" bottom="0" percent="0" rank="0" text="1" dxfId="3106">
      <formula>NOT(ISERROR(SEARCH("1",B34)))</formula>
    </cfRule>
    <cfRule type="containsText" priority="152" operator="containsText" aboveAverage="0" equalAverage="0" bottom="0" percent="0" rank="0" text="1" dxfId="3107">
      <formula>NOT(ISERROR(SEARCH("1",B34)))</formula>
    </cfRule>
    <cfRule type="cellIs" priority="153" operator="greaterThan" aboveAverage="0" equalAverage="0" bottom="0" percent="0" rank="0" text="" dxfId="3108">
      <formula>1</formula>
    </cfRule>
    <cfRule type="containsText" priority="154" operator="containsText" aboveAverage="0" equalAverage="0" bottom="0" percent="0" rank="0" text="1" dxfId="3109">
      <formula>NOT(ISERROR(SEARCH("1",B34)))</formula>
    </cfRule>
    <cfRule type="containsText" priority="155" operator="containsText" aboveAverage="0" equalAverage="0" bottom="0" percent="0" rank="0" text="1" dxfId="3110">
      <formula>NOT(ISERROR(SEARCH("1",B34)))</formula>
    </cfRule>
    <cfRule type="cellIs" priority="156" operator="greaterThan" aboveAverage="0" equalAverage="0" bottom="0" percent="0" rank="0" text="" dxfId="3111">
      <formula>1</formula>
    </cfRule>
    <cfRule type="cellIs" priority="157" operator="equal" aboveAverage="0" equalAverage="0" bottom="0" percent="0" rank="0" text="" dxfId="3112">
      <formula>1</formula>
    </cfRule>
    <cfRule type="cellIs" priority="158" operator="greaterThan" aboveAverage="0" equalAverage="0" bottom="0" percent="0" rank="0" text="" dxfId="3113">
      <formula>1</formula>
    </cfRule>
    <cfRule type="cellIs" priority="159" operator="equal" aboveAverage="0" equalAverage="0" bottom="0" percent="0" rank="0" text="" dxfId="3114">
      <formula>1</formula>
    </cfRule>
    <cfRule type="cellIs" priority="160" operator="greaterThan" aboveAverage="0" equalAverage="0" bottom="0" percent="0" rank="0" text="" dxfId="3115">
      <formula>1</formula>
    </cfRule>
    <cfRule type="cellIs" priority="161" operator="greaterThan" aboveAverage="0" equalAverage="0" bottom="0" percent="0" rank="0" text="" dxfId="3116">
      <formula>1</formula>
    </cfRule>
    <cfRule type="cellIs" priority="162" operator="greaterThan" aboveAverage="0" equalAverage="0" bottom="0" percent="0" rank="0" text="" dxfId="3117">
      <formula>1</formula>
    </cfRule>
    <cfRule type="cellIs" priority="163" operator="greaterThan" aboveAverage="0" equalAverage="0" bottom="0" percent="0" rank="0" text="" dxfId="3118">
      <formula>1</formula>
    </cfRule>
    <cfRule type="containsText" priority="164" operator="containsText" aboveAverage="0" equalAverage="0" bottom="0" percent="0" rank="0" text="1" dxfId="3119">
      <formula>NOT(ISERROR(SEARCH("1",B34)))</formula>
    </cfRule>
    <cfRule type="cellIs" priority="165" operator="greaterThan" aboveAverage="0" equalAverage="0" bottom="0" percent="0" rank="0" text="" dxfId="3120">
      <formula>1</formula>
    </cfRule>
    <cfRule type="containsText" priority="166" operator="containsText" aboveAverage="0" equalAverage="0" bottom="0" percent="0" rank="0" text="1" dxfId="3121">
      <formula>NOT(ISERROR(SEARCH("1",B34)))</formula>
    </cfRule>
    <cfRule type="containsText" priority="167" operator="containsText" aboveAverage="0" equalAverage="0" bottom="0" percent="0" rank="0" text="1" dxfId="3122">
      <formula>NOT(ISERROR(SEARCH("1",B34)))</formula>
    </cfRule>
    <cfRule type="cellIs" priority="168" operator="greaterThan" aboveAverage="0" equalAverage="0" bottom="0" percent="0" rank="0" text="" dxfId="3123">
      <formula>1</formula>
    </cfRule>
    <cfRule type="containsText" priority="169" operator="containsText" aboveAverage="0" equalAverage="0" bottom="0" percent="0" rank="0" text="1" dxfId="3124">
      <formula>NOT(ISERROR(SEARCH("1",B34)))</formula>
    </cfRule>
    <cfRule type="containsText" priority="170" operator="containsText" aboveAverage="0" equalAverage="0" bottom="0" percent="0" rank="0" text="1" dxfId="3125">
      <formula>NOT(ISERROR(SEARCH("1",B34)))</formula>
    </cfRule>
    <cfRule type="cellIs" priority="171" operator="greaterThan" aboveAverage="0" equalAverage="0" bottom="0" percent="0" rank="0" text="" dxfId="3126">
      <formula>1</formula>
    </cfRule>
    <cfRule type="cellIs" priority="172" operator="equal" aboveAverage="0" equalAverage="0" bottom="0" percent="0" rank="0" text="" dxfId="3127">
      <formula>1</formula>
    </cfRule>
    <cfRule type="cellIs" priority="173" operator="greaterThan" aboveAverage="0" equalAverage="0" bottom="0" percent="0" rank="0" text="" dxfId="3128">
      <formula>1</formula>
    </cfRule>
    <cfRule type="cellIs" priority="174" operator="equal" aboveAverage="0" equalAverage="0" bottom="0" percent="0" rank="0" text="" dxfId="3129">
      <formula>1</formula>
    </cfRule>
    <cfRule type="cellIs" priority="175" operator="greaterThan" aboveAverage="0" equalAverage="0" bottom="0" percent="0" rank="0" text="" dxfId="3130">
      <formula>1</formula>
    </cfRule>
    <cfRule type="cellIs" priority="176" operator="greaterThan" aboveAverage="0" equalAverage="0" bottom="0" percent="0" rank="0" text="" dxfId="3131">
      <formula>1</formula>
    </cfRule>
    <cfRule type="cellIs" priority="177" operator="greaterThan" aboveAverage="0" equalAverage="0" bottom="0" percent="0" rank="0" text="" dxfId="3132">
      <formula>1</formula>
    </cfRule>
    <cfRule type="cellIs" priority="178" operator="greaterThan" aboveAverage="0" equalAverage="0" bottom="0" percent="0" rank="0" text="" dxfId="3133">
      <formula>1</formula>
    </cfRule>
    <cfRule type="containsText" priority="179" operator="containsText" aboveAverage="0" equalAverage="0" bottom="0" percent="0" rank="0" text="1" dxfId="3134">
      <formula>NOT(ISERROR(SEARCH("1",B34)))</formula>
    </cfRule>
  </conditionalFormatting>
  <conditionalFormatting sqref="B34:AF40">
    <cfRule type="cellIs" priority="180" operator="greaterThan" aboveAverage="0" equalAverage="0" bottom="0" percent="0" rank="0" text="" dxfId="3135">
      <formula>1</formula>
    </cfRule>
    <cfRule type="containsText" priority="181" operator="containsText" aboveAverage="0" equalAverage="0" bottom="0" percent="0" rank="0" text="1" dxfId="3136">
      <formula>NOT(ISERROR(SEARCH("1",B34)))</formula>
    </cfRule>
    <cfRule type="containsText" priority="182" operator="containsText" aboveAverage="0" equalAverage="0" bottom="0" percent="0" rank="0" text="1" dxfId="3137">
      <formula>NOT(ISERROR(SEARCH("1",B34)))</formula>
    </cfRule>
    <cfRule type="cellIs" priority="183" operator="greaterThan" aboveAverage="0" equalAverage="0" bottom="0" percent="0" rank="0" text="" dxfId="3138">
      <formula>1</formula>
    </cfRule>
    <cfRule type="containsText" priority="184" operator="containsText" aboveAverage="0" equalAverage="0" bottom="0" percent="0" rank="0" text="1" dxfId="3139">
      <formula>NOT(ISERROR(SEARCH("1",B34)))</formula>
    </cfRule>
    <cfRule type="containsText" priority="185" operator="containsText" aboveAverage="0" equalAverage="0" bottom="0" percent="0" rank="0" text="1" dxfId="3140">
      <formula>NOT(ISERROR(SEARCH("1",B34)))</formula>
    </cfRule>
    <cfRule type="cellIs" priority="186" operator="greaterThan" aboveAverage="0" equalAverage="0" bottom="0" percent="0" rank="0" text="" dxfId="3141">
      <formula>1</formula>
    </cfRule>
    <cfRule type="cellIs" priority="187" operator="equal" aboveAverage="0" equalAverage="0" bottom="0" percent="0" rank="0" text="" dxfId="3142">
      <formula>1</formula>
    </cfRule>
    <cfRule type="cellIs" priority="188" operator="greaterThan" aboveAverage="0" equalAverage="0" bottom="0" percent="0" rank="0" text="" dxfId="3143">
      <formula>1</formula>
    </cfRule>
    <cfRule type="containsText" priority="189" operator="containsText" aboveAverage="0" equalAverage="0" bottom="0" percent="0" rank="0" text="1" dxfId="3144">
      <formula>NOT(ISERROR(SEARCH("1",B34)))</formula>
    </cfRule>
    <cfRule type="containsText" priority="190" operator="containsText" aboveAverage="0" equalAverage="0" bottom="0" percent="0" rank="0" text="1" dxfId="3145">
      <formula>NOT(ISERROR(SEARCH("1",B34)))</formula>
    </cfRule>
    <cfRule type="cellIs" priority="191" operator="greaterThan" aboveAverage="0" equalAverage="0" bottom="0" percent="0" rank="0" text="" dxfId="3146">
      <formula>1</formula>
    </cfRule>
    <cfRule type="cellIs" priority="192" operator="equal" aboveAverage="0" equalAverage="0" bottom="0" percent="0" rank="0" text="" dxfId="3147">
      <formula>1</formula>
    </cfRule>
    <cfRule type="cellIs" priority="193" operator="greaterThan" aboveAverage="0" equalAverage="0" bottom="0" percent="0" rank="0" text="" dxfId="3148">
      <formula>1</formula>
    </cfRule>
    <cfRule type="containsText" priority="194" operator="containsText" aboveAverage="0" equalAverage="0" bottom="0" percent="0" rank="0" text="1" dxfId="3149">
      <formula>NOT(ISERROR(SEARCH("1",B34)))</formula>
    </cfRule>
    <cfRule type="containsText" priority="195" operator="containsText" aboveAverage="0" equalAverage="0" bottom="0" percent="0" rank="0" text="1" dxfId="3150">
      <formula>NOT(ISERROR(SEARCH("1",B34)))</formula>
    </cfRule>
    <cfRule type="cellIs" priority="196" operator="greaterThan" aboveAverage="0" equalAverage="0" bottom="0" percent="0" rank="0" text="" dxfId="3151">
      <formula>1</formula>
    </cfRule>
    <cfRule type="cellIs" priority="197" operator="equal" aboveAverage="0" equalAverage="0" bottom="0" percent="0" rank="0" text="" dxfId="3152">
      <formula>1</formula>
    </cfRule>
    <cfRule type="cellIs" priority="198" operator="greaterThan" aboveAverage="0" equalAverage="0" bottom="0" percent="0" rank="0" text="" dxfId="3153">
      <formula>1</formula>
    </cfRule>
    <cfRule type="containsText" priority="199" operator="containsText" aboveAverage="0" equalAverage="0" bottom="0" percent="0" rank="0" text="1" dxfId="3154">
      <formula>NOT(ISERROR(SEARCH("1",B34)))</formula>
    </cfRule>
    <cfRule type="containsText" priority="200" operator="containsText" aboveAverage="0" equalAverage="0" bottom="0" percent="0" rank="0" text="1" dxfId="3155">
      <formula>NOT(ISERROR(SEARCH("1",B34)))</formula>
    </cfRule>
    <cfRule type="cellIs" priority="201" operator="greaterThan" aboveAverage="0" equalAverage="0" bottom="0" percent="0" rank="0" text="" dxfId="3156">
      <formula>1</formula>
    </cfRule>
    <cfRule type="cellIs" priority="202" operator="equal" aboveAverage="0" equalAverage="0" bottom="0" percent="0" rank="0" text="" dxfId="3157">
      <formula>1</formula>
    </cfRule>
    <cfRule type="cellIs" priority="203" operator="greaterThan" aboveAverage="0" equalAverage="0" bottom="0" percent="0" rank="0" text="" dxfId="3158">
      <formula>1</formula>
    </cfRule>
    <cfRule type="containsText" priority="204" operator="containsText" aboveAverage="0" equalAverage="0" bottom="0" percent="0" rank="0" text="1" dxfId="3159">
      <formula>NOT(ISERROR(SEARCH("1",B34)))</formula>
    </cfRule>
    <cfRule type="containsText" priority="205" operator="containsText" aboveAverage="0" equalAverage="0" bottom="0" percent="0" rank="0" text="1" dxfId="3160">
      <formula>NOT(ISERROR(SEARCH("1",B34)))</formula>
    </cfRule>
    <cfRule type="cellIs" priority="206" operator="greaterThan" aboveAverage="0" equalAverage="0" bottom="0" percent="0" rank="0" text="" dxfId="3161">
      <formula>1</formula>
    </cfRule>
    <cfRule type="cellIs" priority="207" operator="equal" aboveAverage="0" equalAverage="0" bottom="0" percent="0" rank="0" text="" dxfId="3162">
      <formula>1</formula>
    </cfRule>
    <cfRule type="cellIs" priority="208" operator="greaterThan" aboveAverage="0" equalAverage="0" bottom="0" percent="0" rank="0" text="" dxfId="3163">
      <formula>1</formula>
    </cfRule>
    <cfRule type="containsText" priority="209" operator="containsText" aboveAverage="0" equalAverage="0" bottom="0" percent="0" rank="0" text="1" dxfId="3164">
      <formula>NOT(ISERROR(SEARCH("1",B34)))</formula>
    </cfRule>
    <cfRule type="containsText" priority="210" operator="containsText" aboveAverage="0" equalAverage="0" bottom="0" percent="0" rank="0" text="1" dxfId="3165">
      <formula>NOT(ISERROR(SEARCH("1",B34)))</formula>
    </cfRule>
    <cfRule type="cellIs" priority="211" operator="greaterThan" aboveAverage="0" equalAverage="0" bottom="0" percent="0" rank="0" text="" dxfId="3166">
      <formula>1</formula>
    </cfRule>
    <cfRule type="cellIs" priority="212" operator="equal" aboveAverage="0" equalAverage="0" bottom="0" percent="0" rank="0" text="" dxfId="3167">
      <formula>1</formula>
    </cfRule>
    <cfRule type="cellIs" priority="213" operator="greaterThan" aboveAverage="0" equalAverage="0" bottom="0" percent="0" rank="0" text="" dxfId="3168">
      <formula>1</formula>
    </cfRule>
    <cfRule type="containsText" priority="214" operator="containsText" aboveAverage="0" equalAverage="0" bottom="0" percent="0" rank="0" text="1" dxfId="3169">
      <formula>NOT(ISERROR(SEARCH("1",B34)))</formula>
    </cfRule>
    <cfRule type="containsText" priority="215" operator="containsText" aboveAverage="0" equalAverage="0" bottom="0" percent="0" rank="0" text="1" dxfId="3170">
      <formula>NOT(ISERROR(SEARCH("1",B34)))</formula>
    </cfRule>
    <cfRule type="cellIs" priority="216" operator="greaterThan" aboveAverage="0" equalAverage="0" bottom="0" percent="0" rank="0" text="" dxfId="3171">
      <formula>1</formula>
    </cfRule>
    <cfRule type="cellIs" priority="217" operator="equal" aboveAverage="0" equalAverage="0" bottom="0" percent="0" rank="0" text="" dxfId="3172">
      <formula>1</formula>
    </cfRule>
    <cfRule type="containsText" priority="218" operator="containsText" aboveAverage="0" equalAverage="0" bottom="0" percent="0" rank="0" text="3" dxfId="3173">
      <formula>NOT(ISERROR(SEARCH("3",B34)))</formula>
    </cfRule>
    <cfRule type="cellIs" priority="219" operator="greaterThan" aboveAverage="0" equalAverage="0" bottom="0" percent="0" rank="0" text="" dxfId="3174">
      <formula>1</formula>
    </cfRule>
    <cfRule type="cellIs" priority="220" operator="equal" aboveAverage="0" equalAverage="0" bottom="0" percent="0" rank="0" text="" dxfId="3175">
      <formula>1</formula>
    </cfRule>
    <cfRule type="cellIs" priority="221" operator="greaterThan" aboveAverage="0" equalAverage="0" bottom="0" percent="0" rank="0" text="" dxfId="3176">
      <formula>1</formula>
    </cfRule>
    <cfRule type="cellIs" priority="222" operator="greaterThan" aboveAverage="0" equalAverage="0" bottom="0" percent="0" rank="0" text="" dxfId="3177">
      <formula>1</formula>
    </cfRule>
    <cfRule type="cellIs" priority="223" operator="greaterThan" aboveAverage="0" equalAverage="0" bottom="0" percent="0" rank="0" text="" dxfId="3178">
      <formula>1</formula>
    </cfRule>
    <cfRule type="containsText" priority="224" operator="containsText" aboveAverage="0" equalAverage="0" bottom="0" percent="0" rank="0" text="1" dxfId="3179">
      <formula>NOT(ISERROR(SEARCH("1",B34)))</formula>
    </cfRule>
    <cfRule type="containsText" priority="225" operator="containsText" aboveAverage="0" equalAverage="0" bottom="0" percent="0" rank="0" text="1" dxfId="3180">
      <formula>NOT(ISERROR(SEARCH("1",B34)))</formula>
    </cfRule>
    <cfRule type="cellIs" priority="226" operator="greaterThan" aboveAverage="0" equalAverage="0" bottom="0" percent="0" rank="0" text="" dxfId="3181">
      <formula>1</formula>
    </cfRule>
    <cfRule type="cellIs" priority="227" operator="equal" aboveAverage="0" equalAverage="0" bottom="0" percent="0" rank="0" text="" dxfId="3182">
      <formula>1</formula>
    </cfRule>
    <cfRule type="containsText" priority="228" operator="containsText" aboveAverage="0" equalAverage="0" bottom="0" percent="0" rank="0" text="3" dxfId="3183">
      <formula>NOT(ISERROR(SEARCH("3",B34)))</formula>
    </cfRule>
    <cfRule type="cellIs" priority="229" operator="greaterThan" aboveAverage="0" equalAverage="0" bottom="0" percent="0" rank="0" text="" dxfId="3184">
      <formula>1</formula>
    </cfRule>
    <cfRule type="cellIs" priority="230" operator="equal" aboveAverage="0" equalAverage="0" bottom="0" percent="0" rank="0" text="" dxfId="3185">
      <formula>1</formula>
    </cfRule>
    <cfRule type="cellIs" priority="231" operator="greaterThan" aboveAverage="0" equalAverage="0" bottom="0" percent="0" rank="0" text="" dxfId="3186">
      <formula>1</formula>
    </cfRule>
    <cfRule type="containsText" priority="232" operator="containsText" aboveAverage="0" equalAverage="0" bottom="0" percent="0" rank="0" text="1" dxfId="3187">
      <formula>NOT(ISERROR(SEARCH("1",B34)))</formula>
    </cfRule>
    <cfRule type="containsText" priority="233" operator="containsText" aboveAverage="0" equalAverage="0" bottom="0" percent="0" rank="0" text="1" dxfId="3188">
      <formula>NOT(ISERROR(SEARCH("1",B34)))</formula>
    </cfRule>
    <cfRule type="cellIs" priority="234" operator="greaterThan" aboveAverage="0" equalAverage="0" bottom="0" percent="0" rank="0" text="" dxfId="3189">
      <formula>1</formula>
    </cfRule>
    <cfRule type="cellIs" priority="235" operator="equal" aboveAverage="0" equalAverage="0" bottom="0" percent="0" rank="0" text="" dxfId="3190">
      <formula>1</formula>
    </cfRule>
    <cfRule type="containsText" priority="236" operator="containsText" aboveAverage="0" equalAverage="0" bottom="0" percent="0" rank="0" text="3" dxfId="3191">
      <formula>NOT(ISERROR(SEARCH("3",B34)))</formula>
    </cfRule>
    <cfRule type="cellIs" priority="237" operator="greaterThan" aboveAverage="0" equalAverage="0" bottom="0" percent="0" rank="0" text="" dxfId="3192">
      <formula>1</formula>
    </cfRule>
    <cfRule type="cellIs" priority="238" operator="greaterThan" aboveAverage="0" equalAverage="0" bottom="0" percent="0" rank="0" text="" dxfId="3193">
      <formula>1</formula>
    </cfRule>
    <cfRule type="containsText" priority="239" operator="containsText" aboveAverage="0" equalAverage="0" bottom="0" percent="0" rank="0" text="1" dxfId="3194">
      <formula>NOT(ISERROR(SEARCH("1",B34)))</formula>
    </cfRule>
    <cfRule type="cellIs" priority="240" operator="greaterThan" aboveAverage="0" equalAverage="0" bottom="0" percent="0" rank="0" text="" dxfId="3195">
      <formula>1</formula>
    </cfRule>
    <cfRule type="cellIs" priority="241" operator="greaterThan" aboveAverage="0" equalAverage="0" bottom="0" percent="0" rank="0" text="" dxfId="3196">
      <formula>1</formula>
    </cfRule>
    <cfRule type="containsText" priority="242" operator="containsText" aboveAverage="0" equalAverage="0" bottom="0" percent="0" rank="0" text="1" dxfId="3197">
      <formula>NOT(ISERROR(SEARCH("1",B34)))</formula>
    </cfRule>
    <cfRule type="cellIs" priority="243" operator="greaterThan" aboveAverage="0" equalAverage="0" bottom="0" percent="0" rank="0" text="" dxfId="3198">
      <formula>1</formula>
    </cfRule>
    <cfRule type="cellIs" priority="244" operator="greaterThan" aboveAverage="0" equalAverage="0" bottom="0" percent="0" rank="0" text="" dxfId="3199">
      <formula>1</formula>
    </cfRule>
    <cfRule type="cellIs" priority="245" operator="greaterThan" aboveAverage="0" equalAverage="0" bottom="0" percent="0" rank="0" text="" dxfId="3200">
      <formula>1</formula>
    </cfRule>
    <cfRule type="cellIs" priority="246" operator="equal" aboveAverage="0" equalAverage="0" bottom="0" percent="0" rank="0" text="" dxfId="3201">
      <formula>1</formula>
    </cfRule>
  </conditionalFormatting>
  <conditionalFormatting sqref="V34:AF40">
    <cfRule type="cellIs" priority="247" operator="greaterThan" aboveAverage="0" equalAverage="0" bottom="0" percent="0" rank="0" text="" dxfId="3202">
      <formula>1</formula>
    </cfRule>
    <cfRule type="containsText" priority="248" operator="containsText" aboveAverage="0" equalAverage="0" bottom="0" percent="0" rank="0" text="1" dxfId="3203">
      <formula>NOT(ISERROR(SEARCH("1",V34)))</formula>
    </cfRule>
    <cfRule type="containsText" priority="249" operator="containsText" aboveAverage="0" equalAverage="0" bottom="0" percent="0" rank="0" text="1" dxfId="3204">
      <formula>NOT(ISERROR(SEARCH("1",V34)))</formula>
    </cfRule>
    <cfRule type="cellIs" priority="250" operator="greaterThan" aboveAverage="0" equalAverage="0" bottom="0" percent="0" rank="0" text="" dxfId="3205">
      <formula>1</formula>
    </cfRule>
    <cfRule type="cellIs" priority="251" operator="greaterThan" aboveAverage="0" equalAverage="0" bottom="0" percent="0" rank="0" text="" dxfId="3206">
      <formula>1</formula>
    </cfRule>
    <cfRule type="containsText" priority="252" operator="containsText" aboveAverage="0" equalAverage="0" bottom="0" percent="0" rank="0" text="1" dxfId="3207">
      <formula>NOT(ISERROR(SEARCH("1",V34)))</formula>
    </cfRule>
    <cfRule type="cellIs" priority="253" operator="greaterThan" aboveAverage="0" equalAverage="0" bottom="0" percent="0" rank="0" text="" dxfId="3208">
      <formula>1</formula>
    </cfRule>
    <cfRule type="containsText" priority="254" operator="containsText" aboveAverage="0" equalAverage="0" bottom="0" percent="0" rank="0" text="1" dxfId="3209">
      <formula>NOT(ISERROR(SEARCH("1",V34)))</formula>
    </cfRule>
    <cfRule type="containsText" priority="255" operator="containsText" aboveAverage="0" equalAverage="0" bottom="0" percent="0" rank="0" text="1" dxfId="3210">
      <formula>NOT(ISERROR(SEARCH("1",V34)))</formula>
    </cfRule>
    <cfRule type="cellIs" priority="256" operator="greaterThan" aboveAverage="0" equalAverage="0" bottom="0" percent="0" rank="0" text="" dxfId="3211">
      <formula>1</formula>
    </cfRule>
    <cfRule type="containsText" priority="257" operator="containsText" aboveAverage="0" equalAverage="0" bottom="0" percent="0" rank="0" text="1" dxfId="3212">
      <formula>NOT(ISERROR(SEARCH("1",V34)))</formula>
    </cfRule>
    <cfRule type="containsText" priority="258" operator="containsText" aboveAverage="0" equalAverage="0" bottom="0" percent="0" rank="0" text="1" dxfId="3213">
      <formula>NOT(ISERROR(SEARCH("1",V34)))</formula>
    </cfRule>
    <cfRule type="cellIs" priority="259" operator="greaterThan" aboveAverage="0" equalAverage="0" bottom="0" percent="0" rank="0" text="" dxfId="3214">
      <formula>1</formula>
    </cfRule>
    <cfRule type="cellIs" priority="260" operator="greaterThan" aboveAverage="0" equalAverage="0" bottom="0" percent="0" rank="0" text="" dxfId="3215">
      <formula>1</formula>
    </cfRule>
    <cfRule type="containsText" priority="261" operator="containsText" aboveAverage="0" equalAverage="0" bottom="0" percent="0" rank="0" text="1" dxfId="3216">
      <formula>NOT(ISERROR(SEARCH("1",V34)))</formula>
    </cfRule>
    <cfRule type="cellIs" priority="262" operator="greaterThan" aboveAverage="0" equalAverage="0" bottom="0" percent="0" rank="0" text="" dxfId="3217">
      <formula>1</formula>
    </cfRule>
    <cfRule type="containsText" priority="263" operator="containsText" aboveAverage="0" equalAverage="0" bottom="0" percent="0" rank="0" text="1" dxfId="3218">
      <formula>NOT(ISERROR(SEARCH("1",V34)))</formula>
    </cfRule>
    <cfRule type="containsText" priority="264" operator="containsText" aboveAverage="0" equalAverage="0" bottom="0" percent="0" rank="0" text="1" dxfId="3219">
      <formula>NOT(ISERROR(SEARCH("1",V34)))</formula>
    </cfRule>
    <cfRule type="cellIs" priority="265" operator="greaterThan" aboveAverage="0" equalAverage="0" bottom="0" percent="0" rank="0" text="" dxfId="3220">
      <formula>1</formula>
    </cfRule>
    <cfRule type="cellIs" priority="266" operator="greaterThan" aboveAverage="0" equalAverage="0" bottom="0" percent="0" rank="0" text="" dxfId="3221">
      <formula>1</formula>
    </cfRule>
    <cfRule type="containsText" priority="267" operator="containsText" aboveAverage="0" equalAverage="0" bottom="0" percent="0" rank="0" text="1" dxfId="3222">
      <formula>NOT(ISERROR(SEARCH("1",V34)))</formula>
    </cfRule>
    <cfRule type="cellIs" priority="268" operator="greaterThan" aboveAverage="0" equalAverage="0" bottom="0" percent="0" rank="0" text="" dxfId="3223">
      <formula>1</formula>
    </cfRule>
    <cfRule type="cellIs" priority="269" operator="greaterThan" aboveAverage="0" equalAverage="0" bottom="0" percent="0" rank="0" text="" dxfId="3224">
      <formula>1</formula>
    </cfRule>
    <cfRule type="containsText" priority="270" operator="containsText" aboveAverage="0" equalAverage="0" bottom="0" percent="0" rank="0" text="1" dxfId="3225">
      <formula>NOT(ISERROR(SEARCH("1",V34)))</formula>
    </cfRule>
    <cfRule type="cellIs" priority="271" operator="greaterThan" aboveAverage="0" equalAverage="0" bottom="0" percent="0" rank="0" text="" dxfId="3226">
      <formula>1</formula>
    </cfRule>
    <cfRule type="containsText" priority="272" operator="containsText" aboveAverage="0" equalAverage="0" bottom="0" percent="0" rank="0" text="1" dxfId="3227">
      <formula>NOT(ISERROR(SEARCH("1",V34)))</formula>
    </cfRule>
    <cfRule type="containsText" priority="273" operator="containsText" aboveAverage="0" equalAverage="0" bottom="0" percent="0" rank="0" text="1" dxfId="3228">
      <formula>NOT(ISERROR(SEARCH("1",V34)))</formula>
    </cfRule>
    <cfRule type="cellIs" priority="274" operator="greaterThan" aboveAverage="0" equalAverage="0" bottom="0" percent="0" rank="0" text="" dxfId="3229">
      <formula>1</formula>
    </cfRule>
    <cfRule type="cellIs" priority="275" operator="greaterThan" aboveAverage="0" equalAverage="0" bottom="0" percent="0" rank="0" text="" dxfId="3230">
      <formula>1</formula>
    </cfRule>
    <cfRule type="containsText" priority="276" operator="containsText" aboveAverage="0" equalAverage="0" bottom="0" percent="0" rank="0" text="1" dxfId="3231">
      <formula>NOT(ISERROR(SEARCH("1",V34)))</formula>
    </cfRule>
    <cfRule type="cellIs" priority="277" operator="greaterThan" aboveAverage="0" equalAverage="0" bottom="0" percent="0" rank="0" text="" dxfId="3232">
      <formula>1</formula>
    </cfRule>
    <cfRule type="containsText" priority="278" operator="containsText" aboveAverage="0" equalAverage="0" bottom="0" percent="0" rank="0" text="1" dxfId="3233">
      <formula>NOT(ISERROR(SEARCH("1",V34)))</formula>
    </cfRule>
    <cfRule type="containsText" priority="279" operator="containsText" aboveAverage="0" equalAverage="0" bottom="0" percent="0" rank="0" text="1" dxfId="3234">
      <formula>NOT(ISERROR(SEARCH("1",V34)))</formula>
    </cfRule>
    <cfRule type="cellIs" priority="280" operator="greaterThan" aboveAverage="0" equalAverage="0" bottom="0" percent="0" rank="0" text="" dxfId="3235">
      <formula>1</formula>
    </cfRule>
    <cfRule type="cellIs" priority="281" operator="greaterThan" aboveAverage="0" equalAverage="0" bottom="0" percent="0" rank="0" text="" dxfId="3236">
      <formula>1</formula>
    </cfRule>
    <cfRule type="containsText" priority="282" operator="containsText" aboveAverage="0" equalAverage="0" bottom="0" percent="0" rank="0" text="1" dxfId="3237">
      <formula>NOT(ISERROR(SEARCH("1",V34)))</formula>
    </cfRule>
    <cfRule type="cellIs" priority="283" operator="greaterThan" aboveAverage="0" equalAverage="0" bottom="0" percent="0" rank="0" text="" dxfId="3238">
      <formula>1</formula>
    </cfRule>
    <cfRule type="cellIs" priority="284" operator="greaterThan" aboveAverage="0" equalAverage="0" bottom="0" percent="0" rank="0" text="" dxfId="3239">
      <formula>1</formula>
    </cfRule>
    <cfRule type="containsText" priority="285" operator="containsText" aboveAverage="0" equalAverage="0" bottom="0" percent="0" rank="0" text="1" dxfId="3240">
      <formula>NOT(ISERROR(SEARCH("1",V34)))</formula>
    </cfRule>
    <cfRule type="cellIs" priority="286" operator="greaterThan" aboveAverage="0" equalAverage="0" bottom="0" percent="0" rank="0" text="" dxfId="3241">
      <formula>1</formula>
    </cfRule>
    <cfRule type="cellIs" priority="287" operator="greaterThan" aboveAverage="0" equalAverage="0" bottom="0" percent="0" rank="0" text="" dxfId="3242">
      <formula>1</formula>
    </cfRule>
    <cfRule type="containsText" priority="288" operator="containsText" aboveAverage="0" equalAverage="0" bottom="0" percent="0" rank="0" text="1" dxfId="3243">
      <formula>NOT(ISERROR(SEARCH("1",V34)))</formula>
    </cfRule>
    <cfRule type="containsText" priority="289" operator="containsText" aboveAverage="0" equalAverage="0" bottom="0" percent="0" rank="0" text="1" dxfId="3244">
      <formula>NOT(ISERROR(SEARCH("1",V34)))</formula>
    </cfRule>
    <cfRule type="cellIs" priority="290" operator="greaterThan" aboveAverage="0" equalAverage="0" bottom="0" percent="0" rank="0" text="" dxfId="3245">
      <formula>1</formula>
    </cfRule>
    <cfRule type="containsText" priority="291" operator="containsText" aboveAverage="0" equalAverage="0" bottom="0" percent="0" rank="0" text="1" dxfId="3246">
      <formula>NOT(ISERROR(SEARCH("1",V34)))</formula>
    </cfRule>
    <cfRule type="containsText" priority="292" operator="containsText" aboveAverage="0" equalAverage="0" bottom="0" percent="0" rank="0" text="1" dxfId="3247">
      <formula>NOT(ISERROR(SEARCH("1",V34)))</formula>
    </cfRule>
    <cfRule type="cellIs" priority="293" operator="greaterThan" aboveAverage="0" equalAverage="0" bottom="0" percent="0" rank="0" text="" dxfId="3248">
      <formula>1</formula>
    </cfRule>
    <cfRule type="cellIs" priority="294" operator="greaterThan" aboveAverage="0" equalAverage="0" bottom="0" percent="0" rank="0" text="" dxfId="3249">
      <formula>1</formula>
    </cfRule>
    <cfRule type="containsText" priority="295" operator="containsText" aboveAverage="0" equalAverage="0" bottom="0" percent="0" rank="0" text="1" dxfId="3250">
      <formula>NOT(ISERROR(SEARCH("1",V34)))</formula>
    </cfRule>
    <cfRule type="cellIs" priority="296" operator="greaterThan" aboveAverage="0" equalAverage="0" bottom="0" percent="0" rank="0" text="" dxfId="3251">
      <formula>1</formula>
    </cfRule>
    <cfRule type="containsText" priority="297" operator="containsText" aboveAverage="0" equalAverage="0" bottom="0" percent="0" rank="0" text="1" dxfId="3252">
      <formula>NOT(ISERROR(SEARCH("1",V34)))</formula>
    </cfRule>
    <cfRule type="containsText" priority="298" operator="containsText" aboveAverage="0" equalAverage="0" bottom="0" percent="0" rank="0" text="1" dxfId="3253">
      <formula>NOT(ISERROR(SEARCH("1",V34)))</formula>
    </cfRule>
    <cfRule type="cellIs" priority="299" operator="greaterThan" aboveAverage="0" equalAverage="0" bottom="0" percent="0" rank="0" text="" dxfId="3254">
      <formula>1</formula>
    </cfRule>
    <cfRule type="cellIs" priority="300" operator="greaterThan" aboveAverage="0" equalAverage="0" bottom="0" percent="0" rank="0" text="" dxfId="3255">
      <formula>1</formula>
    </cfRule>
    <cfRule type="containsText" priority="301" operator="containsText" aboveAverage="0" equalAverage="0" bottom="0" percent="0" rank="0" text="1" dxfId="3256">
      <formula>NOT(ISERROR(SEARCH("1",V34)))</formula>
    </cfRule>
    <cfRule type="cellIs" priority="302" operator="greaterThan" aboveAverage="0" equalAverage="0" bottom="0" percent="0" rank="0" text="" dxfId="3257">
      <formula>1</formula>
    </cfRule>
    <cfRule type="cellIs" priority="303" operator="greaterThan" aboveAverage="0" equalAverage="0" bottom="0" percent="0" rank="0" text="" dxfId="3258">
      <formula>1</formula>
    </cfRule>
    <cfRule type="containsText" priority="304" operator="containsText" aboveAverage="0" equalAverage="0" bottom="0" percent="0" rank="0" text="1" dxfId="3259">
      <formula>NOT(ISERROR(SEARCH("1",V34)))</formula>
    </cfRule>
    <cfRule type="cellIs" priority="305" operator="greaterThan" aboveAverage="0" equalAverage="0" bottom="0" percent="0" rank="0" text="" dxfId="3260">
      <formula>1</formula>
    </cfRule>
    <cfRule type="cellIs" priority="306" operator="greaterThan" aboveAverage="0" equalAverage="0" bottom="0" percent="0" rank="0" text="" dxfId="3261">
      <formula>1</formula>
    </cfRule>
    <cfRule type="containsText" priority="307" operator="containsText" aboveAverage="0" equalAverage="0" bottom="0" percent="0" rank="0" text="1" dxfId="3262">
      <formula>NOT(ISERROR(SEARCH("1",V34)))</formula>
    </cfRule>
    <cfRule type="containsText" priority="308" operator="containsText" aboveAverage="0" equalAverage="0" bottom="0" percent="0" rank="0" text="1" dxfId="3263">
      <formula>NOT(ISERROR(SEARCH("1",V34)))</formula>
    </cfRule>
    <cfRule type="cellIs" priority="309" operator="greaterThan" aboveAverage="0" equalAverage="0" bottom="0" percent="0" rank="0" text="" dxfId="3264">
      <formula>1</formula>
    </cfRule>
    <cfRule type="cellIs" priority="310" operator="greaterThan" aboveAverage="0" equalAverage="0" bottom="0" percent="0" rank="0" text="" dxfId="3265">
      <formula>1</formula>
    </cfRule>
    <cfRule type="containsText" priority="311" operator="containsText" aboveAverage="0" equalAverage="0" bottom="0" percent="0" rank="0" text="1" dxfId="3266">
      <formula>NOT(ISERROR(SEARCH("1",V34)))</formula>
    </cfRule>
  </conditionalFormatting>
  <conditionalFormatting sqref="C34:Q40">
    <cfRule type="cellIs" priority="312" operator="greaterThan" aboveAverage="0" equalAverage="0" bottom="0" percent="0" rank="0" text="" dxfId="3267">
      <formula>1</formula>
    </cfRule>
    <cfRule type="containsText" priority="313" operator="containsText" aboveAverage="0" equalAverage="0" bottom="0" percent="0" rank="0" text="1" dxfId="3268">
      <formula>NOT(ISERROR(SEARCH("1",C34)))</formula>
    </cfRule>
    <cfRule type="containsText" priority="314" operator="containsText" aboveAverage="0" equalAverage="0" bottom="0" percent="0" rank="0" text="1" dxfId="3269">
      <formula>NOT(ISERROR(SEARCH("1",C34)))</formula>
    </cfRule>
    <cfRule type="cellIs" priority="315" operator="greaterThan" aboveAverage="0" equalAverage="0" bottom="0" percent="0" rank="0" text="" dxfId="3270">
      <formula>1</formula>
    </cfRule>
    <cfRule type="containsText" priority="316" operator="containsText" aboveAverage="0" equalAverage="0" bottom="0" percent="0" rank="0" text="1" dxfId="3271">
      <formula>NOT(ISERROR(SEARCH("1",C34)))</formula>
    </cfRule>
    <cfRule type="containsText" priority="317" operator="containsText" aboveAverage="0" equalAverage="0" bottom="0" percent="0" rank="0" text="1" dxfId="3272">
      <formula>NOT(ISERROR(SEARCH("1",C34)))</formula>
    </cfRule>
    <cfRule type="cellIs" priority="318" operator="greaterThan" aboveAverage="0" equalAverage="0" bottom="0" percent="0" rank="0" text="" dxfId="3273">
      <formula>1</formula>
    </cfRule>
    <cfRule type="containsText" priority="319" operator="containsText" aboveAverage="0" equalAverage="0" bottom="0" percent="0" rank="0" text="1" dxfId="3274">
      <formula>NOT(ISERROR(SEARCH("1",C34)))</formula>
    </cfRule>
    <cfRule type="containsText" priority="320" operator="containsText" aboveAverage="0" equalAverage="0" bottom="0" percent="0" rank="0" text="1" dxfId="3275">
      <formula>NOT(ISERROR(SEARCH("1",C34)))</formula>
    </cfRule>
    <cfRule type="cellIs" priority="321" operator="greaterThan" aboveAverage="0" equalAverage="0" bottom="0" percent="0" rank="0" text="" dxfId="3276">
      <formula>1</formula>
    </cfRule>
    <cfRule type="containsText" priority="322" operator="containsText" aboveAverage="0" equalAverage="0" bottom="0" percent="0" rank="0" text="1" dxfId="3277">
      <formula>NOT(ISERROR(SEARCH("1",C34)))</formula>
    </cfRule>
    <cfRule type="containsText" priority="323" operator="containsText" aboveAverage="0" equalAverage="0" bottom="0" percent="0" rank="0" text="1" dxfId="3278">
      <formula>NOT(ISERROR(SEARCH("1",C34)))</formula>
    </cfRule>
    <cfRule type="cellIs" priority="324" operator="greaterThan" aboveAverage="0" equalAverage="0" bottom="0" percent="0" rank="0" text="" dxfId="3279">
      <formula>1</formula>
    </cfRule>
    <cfRule type="containsText" priority="325" operator="containsText" aboveAverage="0" equalAverage="0" bottom="0" percent="0" rank="0" text="1" dxfId="3280">
      <formula>NOT(ISERROR(SEARCH("1",C34)))</formula>
    </cfRule>
    <cfRule type="containsText" priority="326" operator="containsText" aboveAverage="0" equalAverage="0" bottom="0" percent="0" rank="0" text="1" dxfId="3281">
      <formula>NOT(ISERROR(SEARCH("1",C34)))</formula>
    </cfRule>
    <cfRule type="cellIs" priority="327" operator="greaterThan" aboveAverage="0" equalAverage="0" bottom="0" percent="0" rank="0" text="" dxfId="3282">
      <formula>1</formula>
    </cfRule>
    <cfRule type="containsText" priority="328" operator="containsText" aboveAverage="0" equalAverage="0" bottom="0" percent="0" rank="0" text="1" dxfId="3283">
      <formula>NOT(ISERROR(SEARCH("1",C34)))</formula>
    </cfRule>
    <cfRule type="containsText" priority="329" operator="containsText" aboveAverage="0" equalAverage="0" bottom="0" percent="0" rank="0" text="1" dxfId="3284">
      <formula>NOT(ISERROR(SEARCH("1",C34)))</formula>
    </cfRule>
    <cfRule type="cellIs" priority="330" operator="greaterThan" aboveAverage="0" equalAverage="0" bottom="0" percent="0" rank="0" text="" dxfId="3285">
      <formula>1</formula>
    </cfRule>
    <cfRule type="containsText" priority="331" operator="containsText" aboveAverage="0" equalAverage="0" bottom="0" percent="0" rank="0" text="1" dxfId="3286">
      <formula>NOT(ISERROR(SEARCH("1",C34)))</formula>
    </cfRule>
    <cfRule type="containsText" priority="332" operator="containsText" aboveAverage="0" equalAverage="0" bottom="0" percent="0" rank="0" text="1" dxfId="3287">
      <formula>NOT(ISERROR(SEARCH("1",C34)))</formula>
    </cfRule>
    <cfRule type="cellIs" priority="333" operator="greaterThan" aboveAverage="0" equalAverage="0" bottom="0" percent="0" rank="0" text="" dxfId="3288">
      <formula>1</formula>
    </cfRule>
    <cfRule type="containsText" priority="334" operator="containsText" aboveAverage="0" equalAverage="0" bottom="0" percent="0" rank="0" text="1" dxfId="3289">
      <formula>NOT(ISERROR(SEARCH("1",C34)))</formula>
    </cfRule>
    <cfRule type="containsText" priority="335" operator="containsText" aboveAverage="0" equalAverage="0" bottom="0" percent="0" rank="0" text="1" dxfId="3290">
      <formula>NOT(ISERROR(SEARCH("1",C34)))</formula>
    </cfRule>
    <cfRule type="cellIs" priority="336" operator="greaterThan" aboveAverage="0" equalAverage="0" bottom="0" percent="0" rank="0" text="" dxfId="3291">
      <formula>1</formula>
    </cfRule>
    <cfRule type="containsText" priority="337" operator="containsText" aboveAverage="0" equalAverage="0" bottom="0" percent="0" rank="0" text="1" dxfId="3292">
      <formula>NOT(ISERROR(SEARCH("1",C34)))</formula>
    </cfRule>
    <cfRule type="containsText" priority="338" operator="containsText" aboveAverage="0" equalAverage="0" bottom="0" percent="0" rank="0" text="1" dxfId="3293">
      <formula>NOT(ISERROR(SEARCH("1",C34)))</formula>
    </cfRule>
    <cfRule type="cellIs" priority="339" operator="greaterThan" aboveAverage="0" equalAverage="0" bottom="0" percent="0" rank="0" text="" dxfId="3294">
      <formula>1</formula>
    </cfRule>
    <cfRule type="containsText" priority="340" operator="containsText" aboveAverage="0" equalAverage="0" bottom="0" percent="0" rank="0" text="1" dxfId="3295">
      <formula>NOT(ISERROR(SEARCH("1",C34)))</formula>
    </cfRule>
    <cfRule type="containsText" priority="341" operator="containsText" aboveAverage="0" equalAverage="0" bottom="0" percent="0" rank="0" text="1" dxfId="3296">
      <formula>NOT(ISERROR(SEARCH("1",C34)))</formula>
    </cfRule>
  </conditionalFormatting>
  <conditionalFormatting sqref="C34:U40">
    <cfRule type="cellIs" priority="342" operator="greaterThan" aboveAverage="0" equalAverage="0" bottom="0" percent="0" rank="0" text="" dxfId="3297">
      <formula>1</formula>
    </cfRule>
    <cfRule type="containsText" priority="343" operator="containsText" aboveAverage="0" equalAverage="0" bottom="0" percent="0" rank="0" text="1" dxfId="3298">
      <formula>NOT(ISERROR(SEARCH("1",C34)))</formula>
    </cfRule>
    <cfRule type="containsText" priority="344" operator="containsText" aboveAverage="0" equalAverage="0" bottom="0" percent="0" rank="0" text="1" dxfId="3299">
      <formula>NOT(ISERROR(SEARCH("1",C34)))</formula>
    </cfRule>
    <cfRule type="cellIs" priority="345" operator="greaterThan" aboveAverage="0" equalAverage="0" bottom="0" percent="0" rank="0" text="" dxfId="3300">
      <formula>1</formula>
    </cfRule>
    <cfRule type="cellIs" priority="346" operator="greaterThan" aboveAverage="0" equalAverage="0" bottom="0" percent="0" rank="0" text="" dxfId="3301">
      <formula>1</formula>
    </cfRule>
    <cfRule type="containsText" priority="347" operator="containsText" aboveAverage="0" equalAverage="0" bottom="0" percent="0" rank="0" text="1" dxfId="3302">
      <formula>NOT(ISERROR(SEARCH("1",C34)))</formula>
    </cfRule>
    <cfRule type="cellIs" priority="348" operator="greaterThan" aboveAverage="0" equalAverage="0" bottom="0" percent="0" rank="0" text="" dxfId="3303">
      <formula>1</formula>
    </cfRule>
    <cfRule type="containsText" priority="349" operator="containsText" aboveAverage="0" equalAverage="0" bottom="0" percent="0" rank="0" text="1" dxfId="3304">
      <formula>NOT(ISERROR(SEARCH("1",C34)))</formula>
    </cfRule>
    <cfRule type="containsText" priority="350" operator="containsText" aboveAverage="0" equalAverage="0" bottom="0" percent="0" rank="0" text="1" dxfId="3305">
      <formula>NOT(ISERROR(SEARCH("1",C34)))</formula>
    </cfRule>
    <cfRule type="cellIs" priority="351" operator="greaterThan" aboveAverage="0" equalAverage="0" bottom="0" percent="0" rank="0" text="" dxfId="3306">
      <formula>1</formula>
    </cfRule>
    <cfRule type="containsText" priority="352" operator="containsText" aboveAverage="0" equalAverage="0" bottom="0" percent="0" rank="0" text="1" dxfId="3307">
      <formula>NOT(ISERROR(SEARCH("1",C34)))</formula>
    </cfRule>
    <cfRule type="containsText" priority="353" operator="containsText" aboveAverage="0" equalAverage="0" bottom="0" percent="0" rank="0" text="1" dxfId="3308">
      <formula>NOT(ISERROR(SEARCH("1",C34)))</formula>
    </cfRule>
    <cfRule type="cellIs" priority="354" operator="greaterThan" aboveAverage="0" equalAverage="0" bottom="0" percent="0" rank="0" text="" dxfId="3309">
      <formula>1</formula>
    </cfRule>
    <cfRule type="cellIs" priority="355" operator="greaterThan" aboveAverage="0" equalAverage="0" bottom="0" percent="0" rank="0" text="" dxfId="3310">
      <formula>1</formula>
    </cfRule>
    <cfRule type="containsText" priority="356" operator="containsText" aboveAverage="0" equalAverage="0" bottom="0" percent="0" rank="0" text="1" dxfId="3311">
      <formula>NOT(ISERROR(SEARCH("1",C34)))</formula>
    </cfRule>
    <cfRule type="cellIs" priority="357" operator="greaterThan" aboveAverage="0" equalAverage="0" bottom="0" percent="0" rank="0" text="" dxfId="3312">
      <formula>1</formula>
    </cfRule>
    <cfRule type="containsText" priority="358" operator="containsText" aboveAverage="0" equalAverage="0" bottom="0" percent="0" rank="0" text="1" dxfId="3313">
      <formula>NOT(ISERROR(SEARCH("1",C34)))</formula>
    </cfRule>
    <cfRule type="containsText" priority="359" operator="containsText" aboveAverage="0" equalAverage="0" bottom="0" percent="0" rank="0" text="1" dxfId="3314">
      <formula>NOT(ISERROR(SEARCH("1",C34)))</formula>
    </cfRule>
    <cfRule type="cellIs" priority="360" operator="greaterThan" aboveAverage="0" equalAverage="0" bottom="0" percent="0" rank="0" text="" dxfId="3315">
      <formula>1</formula>
    </cfRule>
    <cfRule type="cellIs" priority="361" operator="greaterThan" aboveAverage="0" equalAverage="0" bottom="0" percent="0" rank="0" text="" dxfId="3316">
      <formula>1</formula>
    </cfRule>
    <cfRule type="containsText" priority="362" operator="containsText" aboveAverage="0" equalAverage="0" bottom="0" percent="0" rank="0" text="1" dxfId="3317">
      <formula>NOT(ISERROR(SEARCH("1",C34)))</formula>
    </cfRule>
    <cfRule type="cellIs" priority="363" operator="greaterThan" aboveAverage="0" equalAverage="0" bottom="0" percent="0" rank="0" text="" dxfId="3318">
      <formula>1</formula>
    </cfRule>
    <cfRule type="cellIs" priority="364" operator="greaterThan" aboveAverage="0" equalAverage="0" bottom="0" percent="0" rank="0" text="" dxfId="3319">
      <formula>1</formula>
    </cfRule>
    <cfRule type="cellIs" priority="365" operator="greaterThan" aboveAverage="0" equalAverage="0" bottom="0" percent="0" rank="0" text="" dxfId="3320">
      <formula>1</formula>
    </cfRule>
    <cfRule type="containsText" priority="366" operator="containsText" aboveAverage="0" equalAverage="0" bottom="0" percent="0" rank="0" text="1" dxfId="3321">
      <formula>NOT(ISERROR(SEARCH("1",C34)))</formula>
    </cfRule>
    <cfRule type="containsText" priority="367" operator="containsText" aboveAverage="0" equalAverage="0" bottom="0" percent="0" rank="0" text="1" dxfId="3322">
      <formula>NOT(ISERROR(SEARCH("1",C34)))</formula>
    </cfRule>
    <cfRule type="cellIs" priority="368" operator="greaterThan" aboveAverage="0" equalAverage="0" bottom="0" percent="0" rank="0" text="" dxfId="3323">
      <formula>1</formula>
    </cfRule>
    <cfRule type="cellIs" priority="369" operator="greaterThan" aboveAverage="0" equalAverage="0" bottom="0" percent="0" rank="0" text="" dxfId="3324">
      <formula>1</formula>
    </cfRule>
    <cfRule type="containsText" priority="370" operator="containsText" aboveAverage="0" equalAverage="0" bottom="0" percent="0" rank="0" text="1" dxfId="3325">
      <formula>NOT(ISERROR(SEARCH("1",C34)))</formula>
    </cfRule>
    <cfRule type="cellIs" priority="371" operator="greaterThan" aboveAverage="0" equalAverage="0" bottom="0" percent="0" rank="0" text="" dxfId="3326">
      <formula>1</formula>
    </cfRule>
    <cfRule type="containsText" priority="372" operator="containsText" aboveAverage="0" equalAverage="0" bottom="0" percent="0" rank="0" text="1" dxfId="3327">
      <formula>NOT(ISERROR(SEARCH("1",C34)))</formula>
    </cfRule>
    <cfRule type="containsText" priority="373" operator="containsText" aboveAverage="0" equalAverage="0" bottom="0" percent="0" rank="0" text="1" dxfId="3328">
      <formula>NOT(ISERROR(SEARCH("1",C34)))</formula>
    </cfRule>
    <cfRule type="cellIs" priority="374" operator="greaterThan" aboveAverage="0" equalAverage="0" bottom="0" percent="0" rank="0" text="" dxfId="3329">
      <formula>1</formula>
    </cfRule>
    <cfRule type="cellIs" priority="375" operator="greaterThan" aboveAverage="0" equalAverage="0" bottom="0" percent="0" rank="0" text="" dxfId="3330">
      <formula>1</formula>
    </cfRule>
    <cfRule type="containsText" priority="376" operator="containsText" aboveAverage="0" equalAverage="0" bottom="0" percent="0" rank="0" text="1" dxfId="3331">
      <formula>NOT(ISERROR(SEARCH("1",C34)))</formula>
    </cfRule>
    <cfRule type="cellIs" priority="377" operator="greaterThan" aboveAverage="0" equalAverage="0" bottom="0" percent="0" rank="0" text="" dxfId="3332">
      <formula>1</formula>
    </cfRule>
    <cfRule type="cellIs" priority="378" operator="greaterThan" aboveAverage="0" equalAverage="0" bottom="0" percent="0" rank="0" text="" dxfId="3333">
      <formula>1</formula>
    </cfRule>
    <cfRule type="cellIs" priority="379" operator="greaterThan" aboveAverage="0" equalAverage="0" bottom="0" percent="0" rank="0" text="" dxfId="3334">
      <formula>1</formula>
    </cfRule>
    <cfRule type="cellIs" priority="380" operator="greaterThan" aboveAverage="0" equalAverage="0" bottom="0" percent="0" rank="0" text="" dxfId="3335">
      <formula>1</formula>
    </cfRule>
    <cfRule type="containsText" priority="381" operator="containsText" aboveAverage="0" equalAverage="0" bottom="0" percent="0" rank="0" text="1" dxfId="3336">
      <formula>NOT(ISERROR(SEARCH("1",C34)))</formula>
    </cfRule>
    <cfRule type="cellIs" priority="382" operator="greaterThan" aboveAverage="0" equalAverage="0" bottom="0" percent="0" rank="0" text="" dxfId="3337">
      <formula>1</formula>
    </cfRule>
    <cfRule type="containsText" priority="383" operator="containsText" aboveAverage="0" equalAverage="0" bottom="0" percent="0" rank="0" text="1" dxfId="3338">
      <formula>NOT(ISERROR(SEARCH("1",C34)))</formula>
    </cfRule>
    <cfRule type="containsText" priority="384" operator="containsText" aboveAverage="0" equalAverage="0" bottom="0" percent="0" rank="0" text="1" dxfId="3339">
      <formula>NOT(ISERROR(SEARCH("1",C34)))</formula>
    </cfRule>
    <cfRule type="cellIs" priority="385" operator="greaterThan" aboveAverage="0" equalAverage="0" bottom="0" percent="0" rank="0" text="" dxfId="3340">
      <formula>1</formula>
    </cfRule>
    <cfRule type="cellIs" priority="386" operator="greaterThan" aboveAverage="0" equalAverage="0" bottom="0" percent="0" rank="0" text="" dxfId="3341">
      <formula>1</formula>
    </cfRule>
    <cfRule type="containsText" priority="387" operator="containsText" aboveAverage="0" equalAverage="0" bottom="0" percent="0" rank="0" text="1" dxfId="3342">
      <formula>NOT(ISERROR(SEARCH("1",C34)))</formula>
    </cfRule>
    <cfRule type="cellIs" priority="388" operator="greaterThan" aboveAverage="0" equalAverage="0" bottom="0" percent="0" rank="0" text="" dxfId="3343">
      <formula>1</formula>
    </cfRule>
    <cfRule type="containsText" priority="389" operator="containsText" aboveAverage="0" equalAverage="0" bottom="0" percent="0" rank="0" text="1" dxfId="3344">
      <formula>NOT(ISERROR(SEARCH("1",C34)))</formula>
    </cfRule>
    <cfRule type="containsText" priority="390" operator="containsText" aboveAverage="0" equalAverage="0" bottom="0" percent="0" rank="0" text="1" dxfId="3345">
      <formula>NOT(ISERROR(SEARCH("1",C34)))</formula>
    </cfRule>
    <cfRule type="cellIs" priority="391" operator="greaterThan" aboveAverage="0" equalAverage="0" bottom="0" percent="0" rank="0" text="" dxfId="3346">
      <formula>1</formula>
    </cfRule>
    <cfRule type="cellIs" priority="392" operator="greaterThan" aboveAverage="0" equalAverage="0" bottom="0" percent="0" rank="0" text="" dxfId="3347">
      <formula>1</formula>
    </cfRule>
    <cfRule type="containsText" priority="393" operator="containsText" aboveAverage="0" equalAverage="0" bottom="0" percent="0" rank="0" text="1" dxfId="3348">
      <formula>NOT(ISERROR(SEARCH("1",C34)))</formula>
    </cfRule>
    <cfRule type="cellIs" priority="394" operator="greaterThan" aboveAverage="0" equalAverage="0" bottom="0" percent="0" rank="0" text="" dxfId="3349">
      <formula>1</formula>
    </cfRule>
    <cfRule type="cellIs" priority="395" operator="greaterThan" aboveAverage="0" equalAverage="0" bottom="0" percent="0" rank="0" text="" dxfId="3350">
      <formula>1</formula>
    </cfRule>
    <cfRule type="cellIs" priority="396" operator="greaterThan" aboveAverage="0" equalAverage="0" bottom="0" percent="0" rank="0" text="" dxfId="3351">
      <formula>1</formula>
    </cfRule>
    <cfRule type="cellIs" priority="397" operator="greaterThan" aboveAverage="0" equalAverage="0" bottom="0" percent="0" rank="0" text="" dxfId="3352">
      <formula>1</formula>
    </cfRule>
    <cfRule type="containsText" priority="398" operator="containsText" aboveAverage="0" equalAverage="0" bottom="0" percent="0" rank="0" text="1" dxfId="3353">
      <formula>NOT(ISERROR(SEARCH("1",C34)))</formula>
    </cfRule>
    <cfRule type="cellIs" priority="399" operator="greaterThan" aboveAverage="0" equalAverage="0" bottom="0" percent="0" rank="0" text="" dxfId="3354">
      <formula>1</formula>
    </cfRule>
    <cfRule type="cellIs" priority="400" operator="greaterThan" aboveAverage="0" equalAverage="0" bottom="0" percent="0" rank="0" text="" dxfId="3355">
      <formula>1</formula>
    </cfRule>
    <cfRule type="containsText" priority="401" operator="containsText" aboveAverage="0" equalAverage="0" bottom="0" percent="0" rank="0" text="1" dxfId="3356">
      <formula>NOT(ISERROR(SEARCH("1",C34)))</formula>
    </cfRule>
  </conditionalFormatting>
  <conditionalFormatting sqref="C34:AF40">
    <cfRule type="containsText" priority="402" operator="containsText" aboveAverage="0" equalAverage="0" bottom="0" percent="0" rank="0" text="1" dxfId="3357">
      <formula>NOT(ISERROR(SEARCH("1",C34)))</formula>
    </cfRule>
  </conditionalFormatting>
  <conditionalFormatting sqref="C34:T40">
    <cfRule type="cellIs" priority="403" operator="greaterThan" aboveAverage="0" equalAverage="0" bottom="0" percent="0" rank="0" text="" dxfId="3358">
      <formula>1</formula>
    </cfRule>
    <cfRule type="containsText" priority="404" operator="containsText" aboveAverage="0" equalAverage="0" bottom="0" percent="0" rank="0" text="1" dxfId="3359">
      <formula>NOT(ISERROR(SEARCH("1",C34)))</formula>
    </cfRule>
    <cfRule type="containsText" priority="405" operator="containsText" aboveAverage="0" equalAverage="0" bottom="0" percent="0" rank="0" text="1" dxfId="3360">
      <formula>NOT(ISERROR(SEARCH("1",C34)))</formula>
    </cfRule>
    <cfRule type="cellIs" priority="406" operator="greaterThan" aboveAverage="0" equalAverage="0" bottom="0" percent="0" rank="0" text="" dxfId="3361">
      <formula>1</formula>
    </cfRule>
    <cfRule type="cellIs" priority="407" operator="greaterThan" aboveAverage="0" equalAverage="0" bottom="0" percent="0" rank="0" text="" dxfId="3362">
      <formula>1</formula>
    </cfRule>
    <cfRule type="containsText" priority="408" operator="containsText" aboveAverage="0" equalAverage="0" bottom="0" percent="0" rank="0" text="1" dxfId="3363">
      <formula>NOT(ISERROR(SEARCH("1",C34)))</formula>
    </cfRule>
    <cfRule type="cellIs" priority="409" operator="greaterThan" aboveAverage="0" equalAverage="0" bottom="0" percent="0" rank="0" text="" dxfId="3364">
      <formula>1</formula>
    </cfRule>
    <cfRule type="containsText" priority="410" operator="containsText" aboveAverage="0" equalAverage="0" bottom="0" percent="0" rank="0" text="1" dxfId="3365">
      <formula>NOT(ISERROR(SEARCH("1",C34)))</formula>
    </cfRule>
    <cfRule type="containsText" priority="411" operator="containsText" aboveAverage="0" equalAverage="0" bottom="0" percent="0" rank="0" text="1" dxfId="3366">
      <formula>NOT(ISERROR(SEARCH("1",C34)))</formula>
    </cfRule>
    <cfRule type="containsText" priority="412" operator="containsText" aboveAverage="0" equalAverage="0" bottom="0" percent="0" rank="0" text="1" dxfId="3367">
      <formula>NOT(ISERROR(SEARCH("1",C34)))</formula>
    </cfRule>
    <cfRule type="cellIs" priority="413" operator="greaterThan" aboveAverage="0" equalAverage="0" bottom="0" percent="0" rank="0" text="" dxfId="3368">
      <formula>1</formula>
    </cfRule>
    <cfRule type="containsText" priority="414" operator="containsText" aboveAverage="0" equalAverage="0" bottom="0" percent="0" rank="0" text="1" dxfId="3369">
      <formula>NOT(ISERROR(SEARCH("1",C34)))</formula>
    </cfRule>
    <cfRule type="containsText" priority="415" operator="containsText" aboveAverage="0" equalAverage="0" bottom="0" percent="0" rank="0" text="1" dxfId="3370">
      <formula>NOT(ISERROR(SEARCH("1",C34)))</formula>
    </cfRule>
    <cfRule type="cellIs" priority="416" operator="greaterThan" aboveAverage="0" equalAverage="0" bottom="0" percent="0" rank="0" text="" dxfId="3371">
      <formula>1</formula>
    </cfRule>
    <cfRule type="cellIs" priority="417" operator="greaterThan" aboveAverage="0" equalAverage="0" bottom="0" percent="0" rank="0" text="" dxfId="3372">
      <formula>1</formula>
    </cfRule>
    <cfRule type="containsText" priority="418" operator="containsText" aboveAverage="0" equalAverage="0" bottom="0" percent="0" rank="0" text="1" dxfId="3373">
      <formula>NOT(ISERROR(SEARCH("1",C34)))</formula>
    </cfRule>
    <cfRule type="cellIs" priority="419" operator="greaterThan" aboveAverage="0" equalAverage="0" bottom="0" percent="0" rank="0" text="" dxfId="3374">
      <formula>1</formula>
    </cfRule>
    <cfRule type="containsText" priority="420" operator="containsText" aboveAverage="0" equalAverage="0" bottom="0" percent="0" rank="0" text="1" dxfId="3375">
      <formula>NOT(ISERROR(SEARCH("1",C34)))</formula>
    </cfRule>
    <cfRule type="containsText" priority="421" operator="containsText" aboveAverage="0" equalAverage="0" bottom="0" percent="0" rank="0" text="1" dxfId="3376">
      <formula>NOT(ISERROR(SEARCH("1",C34)))</formula>
    </cfRule>
    <cfRule type="containsText" priority="422" operator="containsText" aboveAverage="0" equalAverage="0" bottom="0" percent="0" rank="0" text="1" dxfId="3377">
      <formula>NOT(ISERROR(SEARCH("1",C34)))</formula>
    </cfRule>
    <cfRule type="cellIs" priority="423" operator="greaterThan" aboveAverage="0" equalAverage="0" bottom="0" percent="0" rank="0" text="" dxfId="3378">
      <formula>1</formula>
    </cfRule>
    <cfRule type="containsText" priority="424" operator="containsText" aboveAverage="0" equalAverage="0" bottom="0" percent="0" rank="0" text="1" dxfId="3379">
      <formula>NOT(ISERROR(SEARCH("1",C34)))</formula>
    </cfRule>
    <cfRule type="containsText" priority="425" operator="containsText" aboveAverage="0" equalAverage="0" bottom="0" percent="0" rank="0" text="1" dxfId="3380">
      <formula>NOT(ISERROR(SEARCH("1",C34)))</formula>
    </cfRule>
    <cfRule type="cellIs" priority="426" operator="greaterThan" aboveAverage="0" equalAverage="0" bottom="0" percent="0" rank="0" text="" dxfId="3381">
      <formula>1</formula>
    </cfRule>
    <cfRule type="cellIs" priority="427" operator="greaterThan" aboveAverage="0" equalAverage="0" bottom="0" percent="0" rank="0" text="" dxfId="3382">
      <formula>1</formula>
    </cfRule>
    <cfRule type="containsText" priority="428" operator="containsText" aboveAverage="0" equalAverage="0" bottom="0" percent="0" rank="0" text="1" dxfId="3383">
      <formula>NOT(ISERROR(SEARCH("1",C34)))</formula>
    </cfRule>
    <cfRule type="cellIs" priority="429" operator="greaterThan" aboveAverage="0" equalAverage="0" bottom="0" percent="0" rank="0" text="" dxfId="3384">
      <formula>1</formula>
    </cfRule>
    <cfRule type="containsText" priority="430" operator="containsText" aboveAverage="0" equalAverage="0" bottom="0" percent="0" rank="0" text="1" dxfId="3385">
      <formula>NOT(ISERROR(SEARCH("1",C34)))</formula>
    </cfRule>
    <cfRule type="containsText" priority="431" operator="containsText" aboveAverage="0" equalAverage="0" bottom="0" percent="0" rank="0" text="1" dxfId="3386">
      <formula>NOT(ISERROR(SEARCH("1",C34)))</formula>
    </cfRule>
    <cfRule type="containsText" priority="432" operator="containsText" aboveAverage="0" equalAverage="0" bottom="0" percent="0" rank="0" text="1" dxfId="3387">
      <formula>NOT(ISERROR(SEARCH("1",C34)))</formula>
    </cfRule>
    <cfRule type="cellIs" priority="433" operator="greaterThan" aboveAverage="0" equalAverage="0" bottom="0" percent="0" rank="0" text="" dxfId="3388">
      <formula>1</formula>
    </cfRule>
    <cfRule type="containsText" priority="434" operator="containsText" aboveAverage="0" equalAverage="0" bottom="0" percent="0" rank="0" text="1" dxfId="3389">
      <formula>NOT(ISERROR(SEARCH("1",C34)))</formula>
    </cfRule>
    <cfRule type="containsText" priority="435" operator="containsText" aboveAverage="0" equalAverage="0" bottom="0" percent="0" rank="0" text="1" dxfId="3390">
      <formula>NOT(ISERROR(SEARCH("1",C34)))</formula>
    </cfRule>
    <cfRule type="cellIs" priority="436" operator="greaterThan" aboveAverage="0" equalAverage="0" bottom="0" percent="0" rank="0" text="" dxfId="3391">
      <formula>1</formula>
    </cfRule>
    <cfRule type="cellIs" priority="437" operator="greaterThan" aboveAverage="0" equalAverage="0" bottom="0" percent="0" rank="0" text="" dxfId="3392">
      <formula>1</formula>
    </cfRule>
    <cfRule type="containsText" priority="438" operator="containsText" aboveAverage="0" equalAverage="0" bottom="0" percent="0" rank="0" text="1" dxfId="3393">
      <formula>NOT(ISERROR(SEARCH("1",C34)))</formula>
    </cfRule>
    <cfRule type="cellIs" priority="439" operator="greaterThan" aboveAverage="0" equalAverage="0" bottom="0" percent="0" rank="0" text="" dxfId="3394">
      <formula>1</formula>
    </cfRule>
    <cfRule type="containsText" priority="440" operator="containsText" aboveAverage="0" equalAverage="0" bottom="0" percent="0" rank="0" text="1" dxfId="3395">
      <formula>NOT(ISERROR(SEARCH("1",C34)))</formula>
    </cfRule>
    <cfRule type="containsText" priority="441" operator="containsText" aboveAverage="0" equalAverage="0" bottom="0" percent="0" rank="0" text="1" dxfId="3396">
      <formula>NOT(ISERROR(SEARCH("1",C34)))</formula>
    </cfRule>
    <cfRule type="cellIs" priority="442" operator="greaterThan" aboveAverage="0" equalAverage="0" bottom="0" percent="0" rank="0" text="" dxfId="3397">
      <formula>1</formula>
    </cfRule>
    <cfRule type="cellIs" priority="443" operator="greaterThan" aboveAverage="0" equalAverage="0" bottom="0" percent="0" rank="0" text="" dxfId="3398">
      <formula>1</formula>
    </cfRule>
    <cfRule type="containsText" priority="444" operator="containsText" aboveAverage="0" equalAverage="0" bottom="0" percent="0" rank="0" text="1" dxfId="3399">
      <formula>NOT(ISERROR(SEARCH("1",C34)))</formula>
    </cfRule>
    <cfRule type="cellIs" priority="445" operator="greaterThan" aboveAverage="0" equalAverage="0" bottom="0" percent="0" rank="0" text="" dxfId="3400">
      <formula>1</formula>
    </cfRule>
    <cfRule type="cellIs" priority="446" operator="greaterThan" aboveAverage="0" equalAverage="0" bottom="0" percent="0" rank="0" text="" dxfId="3401">
      <formula>1</formula>
    </cfRule>
    <cfRule type="cellIs" priority="447" operator="greaterThan" aboveAverage="0" equalAverage="0" bottom="0" percent="0" rank="0" text="" dxfId="3402">
      <formula>1</formula>
    </cfRule>
    <cfRule type="containsText" priority="448" operator="containsText" aboveAverage="0" equalAverage="0" bottom="0" percent="0" rank="0" text="1" dxfId="3403">
      <formula>NOT(ISERROR(SEARCH("1",C34)))</formula>
    </cfRule>
    <cfRule type="containsText" priority="449" operator="containsText" aboveAverage="0" equalAverage="0" bottom="0" percent="0" rank="0" text="1" dxfId="3404">
      <formula>NOT(ISERROR(SEARCH("1",C34)))</formula>
    </cfRule>
    <cfRule type="cellIs" priority="450" operator="greaterThan" aboveAverage="0" equalAverage="0" bottom="0" percent="0" rank="0" text="" dxfId="3405">
      <formula>1</formula>
    </cfRule>
    <cfRule type="cellIs" priority="451" operator="greaterThan" aboveAverage="0" equalAverage="0" bottom="0" percent="0" rank="0" text="" dxfId="3406">
      <formula>1</formula>
    </cfRule>
    <cfRule type="containsText" priority="452" operator="containsText" aboveAverage="0" equalAverage="0" bottom="0" percent="0" rank="0" text="1" dxfId="3407">
      <formula>NOT(ISERROR(SEARCH("1",C34)))</formula>
    </cfRule>
    <cfRule type="cellIs" priority="453" operator="greaterThan" aboveAverage="0" equalAverage="0" bottom="0" percent="0" rank="0" text="" dxfId="3408">
      <formula>1</formula>
    </cfRule>
    <cfRule type="containsText" priority="454" operator="containsText" aboveAverage="0" equalAverage="0" bottom="0" percent="0" rank="0" text="1" dxfId="3409">
      <formula>NOT(ISERROR(SEARCH("1",C34)))</formula>
    </cfRule>
    <cfRule type="containsText" priority="455" operator="containsText" aboveAverage="0" equalAverage="0" bottom="0" percent="0" rank="0" text="1" dxfId="3410">
      <formula>NOT(ISERROR(SEARCH("1",C34)))</formula>
    </cfRule>
    <cfRule type="containsText" priority="456" operator="containsText" aboveAverage="0" equalAverage="0" bottom="0" percent="0" rank="0" text="1" dxfId="3411">
      <formula>NOT(ISERROR(SEARCH("1",C34)))</formula>
    </cfRule>
    <cfRule type="cellIs" priority="457" operator="greaterThan" aboveAverage="0" equalAverage="0" bottom="0" percent="0" rank="0" text="" dxfId="3412">
      <formula>1</formula>
    </cfRule>
    <cfRule type="containsText" priority="458" operator="containsText" aboveAverage="0" equalAverage="0" bottom="0" percent="0" rank="0" text="1" dxfId="3413">
      <formula>NOT(ISERROR(SEARCH("1",C34)))</formula>
    </cfRule>
    <cfRule type="containsText" priority="459" operator="containsText" aboveAverage="0" equalAverage="0" bottom="0" percent="0" rank="0" text="1" dxfId="3414">
      <formula>NOT(ISERROR(SEARCH("1",C34)))</formula>
    </cfRule>
    <cfRule type="cellIs" priority="460" operator="greaterThan" aboveAverage="0" equalAverage="0" bottom="0" percent="0" rank="0" text="" dxfId="3415">
      <formula>1</formula>
    </cfRule>
    <cfRule type="cellIs" priority="461" operator="greaterThan" aboveAverage="0" equalAverage="0" bottom="0" percent="0" rank="0" text="" dxfId="3416">
      <formula>1</formula>
    </cfRule>
    <cfRule type="containsText" priority="462" operator="containsText" aboveAverage="0" equalAverage="0" bottom="0" percent="0" rank="0" text="1" dxfId="3417">
      <formula>NOT(ISERROR(SEARCH("1",C34)))</formula>
    </cfRule>
    <cfRule type="cellIs" priority="463" operator="greaterThan" aboveAverage="0" equalAverage="0" bottom="0" percent="0" rank="0" text="" dxfId="3418">
      <formula>1</formula>
    </cfRule>
    <cfRule type="containsText" priority="464" operator="containsText" aboveAverage="0" equalAverage="0" bottom="0" percent="0" rank="0" text="1" dxfId="3419">
      <formula>NOT(ISERROR(SEARCH("1",C34)))</formula>
    </cfRule>
    <cfRule type="containsText" priority="465" operator="containsText" aboveAverage="0" equalAverage="0" bottom="0" percent="0" rank="0" text="1" dxfId="3420">
      <formula>NOT(ISERROR(SEARCH("1",C34)))</formula>
    </cfRule>
    <cfRule type="cellIs" priority="466" operator="greaterThan" aboveAverage="0" equalAverage="0" bottom="0" percent="0" rank="0" text="" dxfId="3421">
      <formula>1</formula>
    </cfRule>
    <cfRule type="cellIs" priority="467" operator="greaterThan" aboveAverage="0" equalAverage="0" bottom="0" percent="0" rank="0" text="" dxfId="3422">
      <formula>1</formula>
    </cfRule>
    <cfRule type="containsText" priority="468" operator="containsText" aboveAverage="0" equalAverage="0" bottom="0" percent="0" rank="0" text="1" dxfId="3423">
      <formula>NOT(ISERROR(SEARCH("1",C34)))</formula>
    </cfRule>
    <cfRule type="cellIs" priority="469" operator="greaterThan" aboveAverage="0" equalAverage="0" bottom="0" percent="0" rank="0" text="" dxfId="3424">
      <formula>1</formula>
    </cfRule>
    <cfRule type="cellIs" priority="470" operator="greaterThan" aboveAverage="0" equalAverage="0" bottom="0" percent="0" rank="0" text="" dxfId="3425">
      <formula>1</formula>
    </cfRule>
  </conditionalFormatting>
  <conditionalFormatting sqref="F34:U40 C34:D40">
    <cfRule type="containsText" priority="471" operator="containsText" aboveAverage="0" equalAverage="0" bottom="0" percent="0" rank="0" text="1" dxfId="3426">
      <formula>NOT(ISERROR(SEARCH("1",C34)))</formula>
    </cfRule>
    <cfRule type="containsText" priority="472" operator="containsText" aboveAverage="0" equalAverage="0" bottom="0" percent="0" rank="0" text="1" dxfId="3427">
      <formula>NOT(ISERROR(SEARCH("1",C34)))</formula>
    </cfRule>
    <cfRule type="containsText" priority="473" operator="containsText" aboveAverage="0" equalAverage="0" bottom="0" percent="0" rank="0" text="1" dxfId="3428">
      <formula>NOT(ISERROR(SEARCH("1",C34)))</formula>
    </cfRule>
    <cfRule type="containsText" priority="474" operator="containsText" aboveAverage="0" equalAverage="0" bottom="0" percent="0" rank="0" text="1" dxfId="3429">
      <formula>NOT(ISERROR(SEARCH("1",C34)))</formula>
    </cfRule>
    <cfRule type="containsText" priority="475" operator="containsText" aboveAverage="0" equalAverage="0" bottom="0" percent="0" rank="0" text="1" dxfId="3430">
      <formula>NOT(ISERROR(SEARCH("1",C34)))</formula>
    </cfRule>
  </conditionalFormatting>
  <conditionalFormatting sqref="B34:D40 F34:AF40">
    <cfRule type="containsText" priority="476" operator="containsText" aboveAverage="0" equalAverage="0" bottom="0" percent="0" rank="0" text="1" dxfId="3431">
      <formula>NOT(ISERROR(SEARCH("1",B34)))</formula>
    </cfRule>
  </conditionalFormatting>
  <conditionalFormatting sqref="F34:T40 C34:D40">
    <cfRule type="containsText" priority="477" operator="containsText" aboveAverage="0" equalAverage="0" bottom="0" percent="0" rank="0" text="1" dxfId="3432">
      <formula>NOT(ISERROR(SEARCH("1",C34)))</formula>
    </cfRule>
    <cfRule type="containsText" priority="478" operator="containsText" aboveAverage="0" equalAverage="0" bottom="0" percent="0" rank="0" text="1" dxfId="3433">
      <formula>NOT(ISERROR(SEARCH("1",C34)))</formula>
    </cfRule>
  </conditionalFormatting>
  <conditionalFormatting sqref="F34:T40 B34:D40">
    <cfRule type="containsText" priority="479" operator="containsText" aboveAverage="0" equalAverage="0" bottom="0" percent="0" rank="0" text="1" dxfId="3434">
      <formula>NOT(ISERROR(SEARCH("1",B34)))</formula>
    </cfRule>
    <cfRule type="containsText" priority="480" operator="containsText" aboveAverage="0" equalAverage="0" bottom="0" percent="0" rank="0" text="1" dxfId="3435">
      <formula>NOT(ISERROR(SEARCH("1",B34)))</formula>
    </cfRule>
  </conditionalFormatting>
  <conditionalFormatting sqref="V2">
    <cfRule type="containsText" priority="481" operator="containsText" aboveAverage="0" equalAverage="0" bottom="0" percent="0" rank="0" text="OK+" dxfId="3436">
      <formula>NOT(ISERROR(SEARCH("OK+",V2)))</formula>
    </cfRule>
    <cfRule type="containsText" priority="482" operator="containsText" aboveAverage="0" equalAverage="0" bottom="0" percent="0" rank="0" text="OK" dxfId="3437">
      <formula>NOT(ISERROR(SEARCH("OK",V2)))</formula>
    </cfRule>
  </conditionalFormatting>
  <conditionalFormatting sqref="V2">
    <cfRule type="containsText" priority="483" operator="containsText" aboveAverage="0" equalAverage="0" bottom="0" percent="0" rank="0" text="OK+" dxfId="3438">
      <formula>NOT(ISERROR(SEARCH("OK+",V2)))</formula>
    </cfRule>
    <cfRule type="containsText" priority="484" operator="containsText" aboveAverage="0" equalAverage="0" bottom="0" percent="0" rank="0" text="OK" dxfId="3439">
      <formula>NOT(ISERROR(SEARCH("OK",V2)))</formula>
    </cfRule>
  </conditionalFormatting>
  <conditionalFormatting sqref="V2">
    <cfRule type="containsText" priority="485" operator="containsText" aboveAverage="0" equalAverage="0" bottom="0" percent="0" rank="0" text="OK+" dxfId="3440">
      <formula>NOT(ISERROR(SEARCH("OK+",V2)))</formula>
    </cfRule>
    <cfRule type="containsText" priority="486" operator="containsText" aboveAverage="0" equalAverage="0" bottom="0" percent="0" rank="0" text="OK" dxfId="3441">
      <formula>NOT(ISERROR(SEARCH("OK",V2)))</formula>
    </cfRule>
  </conditionalFormatting>
  <conditionalFormatting sqref="V2">
    <cfRule type="containsText" priority="487" operator="containsText" aboveAverage="0" equalAverage="0" bottom="0" percent="0" rank="0" text="OK+" dxfId="3442">
      <formula>NOT(ISERROR(SEARCH("OK+",V2)))</formula>
    </cfRule>
    <cfRule type="containsText" priority="488" operator="containsText" aboveAverage="0" equalAverage="0" bottom="0" percent="0" rank="0" text="OK" dxfId="3443">
      <formula>NOT(ISERROR(SEARCH("OK",V2)))</formula>
    </cfRule>
  </conditionalFormatting>
  <conditionalFormatting sqref="X2">
    <cfRule type="containsText" priority="489" operator="containsText" aboveAverage="0" equalAverage="0" bottom="0" percent="0" rank="0" text="NO" dxfId="3444">
      <formula>NOT(ISERROR(SEARCH("NO",X2)))</formula>
    </cfRule>
  </conditionalFormatting>
  <conditionalFormatting sqref="X2">
    <cfRule type="containsText" priority="490" operator="containsText" aboveAverage="0" equalAverage="0" bottom="0" percent="0" rank="0" text="NO" dxfId="3445">
      <formula>NOT(ISERROR(SEARCH("NO",X2)))</formula>
    </cfRule>
  </conditionalFormatting>
  <conditionalFormatting sqref="X2">
    <cfRule type="containsText" priority="491" operator="containsText" aboveAverage="0" equalAverage="0" bottom="0" percent="0" rank="0" text="NO" dxfId="3446">
      <formula>NOT(ISERROR(SEARCH("NO",X2)))</formula>
    </cfRule>
  </conditionalFormatting>
  <conditionalFormatting sqref="X2">
    <cfRule type="containsText" priority="492" operator="containsText" aboveAverage="0" equalAverage="0" bottom="0" percent="0" rank="0" text="NO" dxfId="3447">
      <formula>NOT(ISERROR(SEARCH("NO",X2)))</formula>
    </cfRule>
  </conditionalFormatting>
  <conditionalFormatting sqref="W2">
    <cfRule type="containsText" priority="493" operator="containsText" aboveAverage="0" equalAverage="0" bottom="0" percent="0" rank="0" text="OK" dxfId="3448">
      <formula>NOT(ISERROR(SEARCH("OK",W2)))</formula>
    </cfRule>
  </conditionalFormatting>
  <conditionalFormatting sqref="W2">
    <cfRule type="containsText" priority="494" operator="containsText" aboveAverage="0" equalAverage="0" bottom="0" percent="0" rank="0" text="OK" dxfId="3449">
      <formula>NOT(ISERROR(SEARCH("OK",W2)))</formula>
    </cfRule>
  </conditionalFormatting>
  <conditionalFormatting sqref="W2">
    <cfRule type="containsText" priority="495" operator="containsText" aboveAverage="0" equalAverage="0" bottom="0" percent="0" rank="0" text="OK" dxfId="3450">
      <formula>NOT(ISERROR(SEARCH("OK",W2)))</formula>
    </cfRule>
  </conditionalFormatting>
  <conditionalFormatting sqref="X2">
    <cfRule type="containsText" priority="496" operator="containsText" aboveAverage="0" equalAverage="0" bottom="0" percent="0" rank="0" text="NO" dxfId="3451">
      <formula>NOT(ISERROR(SEARCH("NO",X2)))</formula>
    </cfRule>
  </conditionalFormatting>
  <conditionalFormatting sqref="W2">
    <cfRule type="containsText" priority="497" operator="containsText" aboveAverage="0" equalAverage="0" bottom="0" percent="0" rank="0" text="OK" dxfId="3452">
      <formula>NOT(ISERROR(SEARCH("OK",W2)))</formula>
    </cfRule>
  </conditionalFormatting>
  <conditionalFormatting sqref="X2">
    <cfRule type="containsText" priority="498" operator="containsText" aboveAverage="0" equalAverage="0" bottom="0" percent="0" rank="0" text="NO" dxfId="3453">
      <formula>NOT(ISERROR(SEARCH("NO",X2)))</formula>
    </cfRule>
  </conditionalFormatting>
  <conditionalFormatting sqref="W2">
    <cfRule type="containsText" priority="499" operator="containsText" aboveAverage="0" equalAverage="0" bottom="0" percent="0" rank="0" text="OK" dxfId="3454">
      <formula>NOT(ISERROR(SEARCH("OK",W2)))</formula>
    </cfRule>
  </conditionalFormatting>
  <conditionalFormatting sqref="V2">
    <cfRule type="containsText" priority="500" operator="containsText" aboveAverage="0" equalAverage="0" bottom="0" percent="0" rank="0" text="OK+" dxfId="3455">
      <formula>NOT(ISERROR(SEARCH("OK+",V2)))</formula>
    </cfRule>
    <cfRule type="containsText" priority="501" operator="containsText" aboveAverage="0" equalAverage="0" bottom="0" percent="0" rank="0" text="OK" dxfId="3456">
      <formula>NOT(ISERROR(SEARCH("OK",V2)))</formula>
    </cfRule>
  </conditionalFormatting>
  <conditionalFormatting sqref="V2">
    <cfRule type="containsText" priority="502" operator="containsText" aboveAverage="0" equalAverage="0" bottom="0" percent="0" rank="0" text="OK+" dxfId="3457">
      <formula>NOT(ISERROR(SEARCH("OK+",V2)))</formula>
    </cfRule>
    <cfRule type="containsText" priority="503" operator="containsText" aboveAverage="0" equalAverage="0" bottom="0" percent="0" rank="0" text="OK" dxfId="3458">
      <formula>NOT(ISERROR(SEARCH("OK",V2)))</formula>
    </cfRule>
  </conditionalFormatting>
  <conditionalFormatting sqref="X2">
    <cfRule type="containsText" priority="504" operator="containsText" aboveAverage="0" equalAverage="0" bottom="0" percent="0" rank="0" text="NO" dxfId="3459">
      <formula>NOT(ISERROR(SEARCH("NO",X2)))</formula>
    </cfRule>
  </conditionalFormatting>
  <conditionalFormatting sqref="X2">
    <cfRule type="containsText" priority="505" operator="containsText" aboveAverage="0" equalAverage="0" bottom="0" percent="0" rank="0" text="NO" dxfId="3460">
      <formula>NOT(ISERROR(SEARCH("NO",X2)))</formula>
    </cfRule>
  </conditionalFormatting>
  <conditionalFormatting sqref="X2">
    <cfRule type="containsText" priority="506" operator="containsText" aboveAverage="0" equalAverage="0" bottom="0" percent="0" rank="0" text="NO" dxfId="3461">
      <formula>NOT(ISERROR(SEARCH("NO",X2)))</formula>
    </cfRule>
  </conditionalFormatting>
  <conditionalFormatting sqref="X2">
    <cfRule type="containsText" priority="507" operator="containsText" aboveAverage="0" equalAverage="0" bottom="0" percent="0" rank="0" text="NO" dxfId="3462">
      <formula>NOT(ISERROR(SEARCH("NO",X2)))</formula>
    </cfRule>
  </conditionalFormatting>
  <conditionalFormatting sqref="W2">
    <cfRule type="containsText" priority="508" operator="containsText" aboveAverage="0" equalAverage="0" bottom="0" percent="0" rank="0" text="OK" dxfId="3463">
      <formula>NOT(ISERROR(SEARCH("OK",W2)))</formula>
    </cfRule>
  </conditionalFormatting>
  <conditionalFormatting sqref="W2">
    <cfRule type="containsText" priority="509" operator="containsText" aboveAverage="0" equalAverage="0" bottom="0" percent="0" rank="0" text="OK" dxfId="3464">
      <formula>NOT(ISERROR(SEARCH("OK",W2)))</formula>
    </cfRule>
  </conditionalFormatting>
  <conditionalFormatting sqref="W2">
    <cfRule type="containsText" priority="510" operator="containsText" aboveAverage="0" equalAverage="0" bottom="0" percent="0" rank="0" text="OK" dxfId="3465">
      <formula>NOT(ISERROR(SEARCH("OK",W2)))</formula>
    </cfRule>
  </conditionalFormatting>
  <conditionalFormatting sqref="X2">
    <cfRule type="containsText" priority="511" operator="containsText" aboveAverage="0" equalAverage="0" bottom="0" percent="0" rank="0" text="NO" dxfId="3466">
      <formula>NOT(ISERROR(SEARCH("NO",X2)))</formula>
    </cfRule>
  </conditionalFormatting>
  <conditionalFormatting sqref="W2">
    <cfRule type="containsText" priority="512" operator="containsText" aboveAverage="0" equalAverage="0" bottom="0" percent="0" rank="0" text="OK" dxfId="3467">
      <formula>NOT(ISERROR(SEARCH("OK",W2)))</formula>
    </cfRule>
  </conditionalFormatting>
  <conditionalFormatting sqref="X2">
    <cfRule type="containsText" priority="513" operator="containsText" aboveAverage="0" equalAverage="0" bottom="0" percent="0" rank="0" text="NO" dxfId="3468">
      <formula>NOT(ISERROR(SEARCH("NO",X2)))</formula>
    </cfRule>
  </conditionalFormatting>
  <conditionalFormatting sqref="W2">
    <cfRule type="containsText" priority="514" operator="containsText" aboveAverage="0" equalAverage="0" bottom="0" percent="0" rank="0" text="OK" dxfId="3469">
      <formula>NOT(ISERROR(SEARCH("OK",W2)))</formula>
    </cfRule>
  </conditionalFormatting>
  <conditionalFormatting sqref="X2">
    <cfRule type="containsText" priority="515" operator="containsText" aboveAverage="0" equalAverage="0" bottom="0" percent="0" rank="0" text="NO" dxfId="3470">
      <formula>NOT(ISERROR(SEARCH("NO",X2)))</formula>
    </cfRule>
  </conditionalFormatting>
  <conditionalFormatting sqref="W2">
    <cfRule type="containsText" priority="516" operator="containsText" aboveAverage="0" equalAverage="0" bottom="0" percent="0" rank="0" text="OK" dxfId="3471">
      <formula>NOT(ISERROR(SEARCH("OK",W2)))</formula>
    </cfRule>
  </conditionalFormatting>
  <conditionalFormatting sqref="V2">
    <cfRule type="containsText" priority="517" operator="containsText" aboveAverage="0" equalAverage="0" bottom="0" percent="0" rank="0" text="OK+" dxfId="3472">
      <formula>NOT(ISERROR(SEARCH("OK+",V2)))</formula>
    </cfRule>
    <cfRule type="containsText" priority="518" operator="containsText" aboveAverage="0" equalAverage="0" bottom="0" percent="0" rank="0" text="OK" dxfId="3473">
      <formula>NOT(ISERROR(SEARCH("OK",V2)))</formula>
    </cfRule>
  </conditionalFormatting>
  <conditionalFormatting sqref="V2">
    <cfRule type="containsText" priority="519" operator="containsText" aboveAverage="0" equalAverage="0" bottom="0" percent="0" rank="0" text="OK+" dxfId="3474">
      <formula>NOT(ISERROR(SEARCH("OK+",V2)))</formula>
    </cfRule>
    <cfRule type="containsText" priority="520" operator="containsText" aboveAverage="0" equalAverage="0" bottom="0" percent="0" rank="0" text="OK" dxfId="3475">
      <formula>NOT(ISERROR(SEARCH("OK",V2)))</formula>
    </cfRule>
  </conditionalFormatting>
  <conditionalFormatting sqref="V2">
    <cfRule type="containsText" priority="521" operator="containsText" aboveAverage="0" equalAverage="0" bottom="0" percent="0" rank="0" text="OK+" dxfId="3476">
      <formula>NOT(ISERROR(SEARCH("OK+",V2)))</formula>
    </cfRule>
    <cfRule type="containsText" priority="522" operator="containsText" aboveAverage="0" equalAverage="0" bottom="0" percent="0" rank="0" text="OK" dxfId="3477">
      <formula>NOT(ISERROR(SEARCH("OK",V2)))</formula>
    </cfRule>
  </conditionalFormatting>
  <conditionalFormatting sqref="V2">
    <cfRule type="containsText" priority="523" operator="containsText" aboveAverage="0" equalAverage="0" bottom="0" percent="0" rank="0" text="OK+" dxfId="3478">
      <formula>NOT(ISERROR(SEARCH("OK+",V2)))</formula>
    </cfRule>
    <cfRule type="containsText" priority="524" operator="containsText" aboveAverage="0" equalAverage="0" bottom="0" percent="0" rank="0" text="OK" dxfId="3479">
      <formula>NOT(ISERROR(SEARCH("OK",V2)))</formula>
    </cfRule>
  </conditionalFormatting>
  <conditionalFormatting sqref="X2">
    <cfRule type="containsText" priority="525" operator="containsText" aboveAverage="0" equalAverage="0" bottom="0" percent="0" rank="0" text="NO" dxfId="3480">
      <formula>NOT(ISERROR(SEARCH("NO",X2)))</formula>
    </cfRule>
  </conditionalFormatting>
  <conditionalFormatting sqref="X2">
    <cfRule type="containsText" priority="526" operator="containsText" aboveAverage="0" equalAverage="0" bottom="0" percent="0" rank="0" text="NO" dxfId="3481">
      <formula>NOT(ISERROR(SEARCH("NO",X2)))</formula>
    </cfRule>
  </conditionalFormatting>
  <conditionalFormatting sqref="X2">
    <cfRule type="containsText" priority="527" operator="containsText" aboveAverage="0" equalAverage="0" bottom="0" percent="0" rank="0" text="NO" dxfId="3482">
      <formula>NOT(ISERROR(SEARCH("NO",X2)))</formula>
    </cfRule>
  </conditionalFormatting>
  <conditionalFormatting sqref="X2">
    <cfRule type="containsText" priority="528" operator="containsText" aboveAverage="0" equalAverage="0" bottom="0" percent="0" rank="0" text="NO" dxfId="3483">
      <formula>NOT(ISERROR(SEARCH("NO",X2)))</formula>
    </cfRule>
  </conditionalFormatting>
  <conditionalFormatting sqref="W2">
    <cfRule type="containsText" priority="529" operator="containsText" aboveAverage="0" equalAverage="0" bottom="0" percent="0" rank="0" text="OK" dxfId="3484">
      <formula>NOT(ISERROR(SEARCH("OK",W2)))</formula>
    </cfRule>
  </conditionalFormatting>
  <conditionalFormatting sqref="W2">
    <cfRule type="containsText" priority="530" operator="containsText" aboveAverage="0" equalAverage="0" bottom="0" percent="0" rank="0" text="OK" dxfId="3485">
      <formula>NOT(ISERROR(SEARCH("OK",W2)))</formula>
    </cfRule>
  </conditionalFormatting>
  <conditionalFormatting sqref="W2">
    <cfRule type="containsText" priority="531" operator="containsText" aboveAverage="0" equalAverage="0" bottom="0" percent="0" rank="0" text="OK" dxfId="3486">
      <formula>NOT(ISERROR(SEARCH("OK",W2)))</formula>
    </cfRule>
  </conditionalFormatting>
  <conditionalFormatting sqref="X2">
    <cfRule type="containsText" priority="532" operator="containsText" aboveAverage="0" equalAverage="0" bottom="0" percent="0" rank="0" text="NO" dxfId="3487">
      <formula>NOT(ISERROR(SEARCH("NO",X2)))</formula>
    </cfRule>
  </conditionalFormatting>
  <conditionalFormatting sqref="W2">
    <cfRule type="containsText" priority="533" operator="containsText" aboveAverage="0" equalAverage="0" bottom="0" percent="0" rank="0" text="OK" dxfId="3488">
      <formula>NOT(ISERROR(SEARCH("OK",W2)))</formula>
    </cfRule>
  </conditionalFormatting>
  <conditionalFormatting sqref="X2">
    <cfRule type="containsText" priority="534" operator="containsText" aboveAverage="0" equalAverage="0" bottom="0" percent="0" rank="0" text="NO" dxfId="3489">
      <formula>NOT(ISERROR(SEARCH("NO",X2)))</formula>
    </cfRule>
  </conditionalFormatting>
  <conditionalFormatting sqref="W2">
    <cfRule type="containsText" priority="535" operator="containsText" aboveAverage="0" equalAverage="0" bottom="0" percent="0" rank="0" text="OK" dxfId="3490">
      <formula>NOT(ISERROR(SEARCH("OK",W2)))</formula>
    </cfRule>
  </conditionalFormatting>
  <conditionalFormatting sqref="AG34:AG40">
    <cfRule type="cellIs" priority="536" operator="greaterThan" aboveAverage="0" equalAverage="0" bottom="0" percent="0" rank="0" text="" dxfId="3491">
      <formula>8</formula>
    </cfRule>
    <cfRule type="cellIs" priority="537" operator="lessThan" aboveAverage="0" equalAverage="0" bottom="0" percent="0" rank="0" text="" dxfId="3492">
      <formula>8</formula>
    </cfRule>
    <cfRule type="cellIs" priority="538" operator="equal" aboveAverage="0" equalAverage="0" bottom="0" percent="0" rank="0" text="" dxfId="3493">
      <formula>8</formula>
    </cfRule>
  </conditionalFormatting>
  <conditionalFormatting sqref="V30">
    <cfRule type="containsText" priority="539" operator="containsText" aboveAverage="0" equalAverage="0" bottom="0" percent="0" rank="0" text="OK+" dxfId="3494">
      <formula>NOT(ISERROR(SEARCH("OK+",V30)))</formula>
    </cfRule>
  </conditionalFormatting>
  <conditionalFormatting sqref="V30">
    <cfRule type="containsText" priority="540" operator="containsText" aboveAverage="0" equalAverage="0" bottom="0" percent="0" rank="0" text="OK+" dxfId="3495">
      <formula>NOT(ISERROR(SEARCH("OK+",V30)))</formula>
    </cfRule>
  </conditionalFormatting>
  <conditionalFormatting sqref="X30">
    <cfRule type="containsText" priority="541" operator="containsText" aboveAverage="0" equalAverage="0" bottom="0" percent="0" rank="0" text="NO" dxfId="3496">
      <formula>NOT(ISERROR(SEARCH("NO",X30)))</formula>
    </cfRule>
  </conditionalFormatting>
  <conditionalFormatting sqref="X30">
    <cfRule type="containsText" priority="542" operator="containsText" aboveAverage="0" equalAverage="0" bottom="0" percent="0" rank="0" text="NO" dxfId="3497">
      <formula>NOT(ISERROR(SEARCH("NO",X30)))</formula>
    </cfRule>
  </conditionalFormatting>
  <conditionalFormatting sqref="X30">
    <cfRule type="containsText" priority="543" operator="containsText" aboveAverage="0" equalAverage="0" bottom="0" percent="0" rank="0" text="NO" dxfId="3498">
      <formula>NOT(ISERROR(SEARCH("NO",X30)))</formula>
    </cfRule>
  </conditionalFormatting>
  <conditionalFormatting sqref="X30">
    <cfRule type="containsText" priority="544" operator="containsText" aboveAverage="0" equalAverage="0" bottom="0" percent="0" rank="0" text="NO" dxfId="3499">
      <formula>NOT(ISERROR(SEARCH("NO",X30)))</formula>
    </cfRule>
  </conditionalFormatting>
  <conditionalFormatting sqref="X30">
    <cfRule type="containsText" priority="545" operator="containsText" aboveAverage="0" equalAverage="0" bottom="0" percent="0" rank="0" text="NO" dxfId="3500">
      <formula>NOT(ISERROR(SEARCH("NO",X30)))</formula>
    </cfRule>
  </conditionalFormatting>
  <conditionalFormatting sqref="X30">
    <cfRule type="containsText" priority="546" operator="containsText" aboveAverage="0" equalAverage="0" bottom="0" percent="0" rank="0" text="NO" dxfId="3501">
      <formula>NOT(ISERROR(SEARCH("NO",X30)))</formula>
    </cfRule>
  </conditionalFormatting>
  <conditionalFormatting sqref="X30">
    <cfRule type="containsText" priority="547" operator="containsText" aboveAverage="0" equalAverage="0" bottom="0" percent="0" rank="0" text="NO" dxfId="3502">
      <formula>NOT(ISERROR(SEARCH("NO",X30)))</formula>
    </cfRule>
  </conditionalFormatting>
  <conditionalFormatting sqref="X30">
    <cfRule type="containsText" priority="548" operator="containsText" aboveAverage="0" equalAverage="0" bottom="0" percent="0" rank="0" text="1" dxfId="3503">
      <formula>NOT(ISERROR(SEARCH("1",X30)))</formula>
    </cfRule>
  </conditionalFormatting>
  <conditionalFormatting sqref="W30">
    <cfRule type="containsText" priority="549" operator="containsText" aboveAverage="0" equalAverage="0" bottom="0" percent="0" rank="0" text="OK" dxfId="3504">
      <formula>NOT(ISERROR(SEARCH("OK",W30)))</formula>
    </cfRule>
  </conditionalFormatting>
  <conditionalFormatting sqref="W30">
    <cfRule type="containsText" priority="550" operator="containsText" aboveAverage="0" equalAverage="0" bottom="0" percent="0" rank="0" text="OK" dxfId="3505">
      <formula>NOT(ISERROR(SEARCH("OK",W30)))</formula>
    </cfRule>
  </conditionalFormatting>
  <conditionalFormatting sqref="W30">
    <cfRule type="containsText" priority="551" operator="containsText" aboveAverage="0" equalAverage="0" bottom="0" percent="0" rank="0" text="OK" dxfId="3506">
      <formula>NOT(ISERROR(SEARCH("OK",W30)))</formula>
    </cfRule>
  </conditionalFormatting>
  <conditionalFormatting sqref="W30">
    <cfRule type="containsText" priority="552" operator="containsText" aboveAverage="0" equalAverage="0" bottom="0" percent="0" rank="0" text="OK" dxfId="3507">
      <formula>NOT(ISERROR(SEARCH("OK",W30)))</formula>
    </cfRule>
  </conditionalFormatting>
  <conditionalFormatting sqref="W30">
    <cfRule type="containsText" priority="553" operator="containsText" aboveAverage="0" equalAverage="0" bottom="0" percent="0" rank="0" text="OK" dxfId="3508">
      <formula>NOT(ISERROR(SEARCH("OK",W30)))</formula>
    </cfRule>
  </conditionalFormatting>
  <conditionalFormatting sqref="W30">
    <cfRule type="containsText" priority="554" operator="containsText" aboveAverage="0" equalAverage="0" bottom="0" percent="0" rank="0" text="OK" dxfId="3509">
      <formula>NOT(ISERROR(SEARCH("OK",W30)))</formula>
    </cfRule>
  </conditionalFormatting>
  <conditionalFormatting sqref="W30">
    <cfRule type="containsText" priority="555" operator="containsText" aboveAverage="0" equalAverage="0" bottom="0" percent="0" rank="0" text="OK" dxfId="3510">
      <formula>NOT(ISERROR(SEARCH("OK",W30)))</formula>
    </cfRule>
  </conditionalFormatting>
  <conditionalFormatting sqref="W30">
    <cfRule type="containsText" priority="556" operator="containsText" aboveAverage="0" equalAverage="0" bottom="0" percent="0" rank="0" text="1" dxfId="3511">
      <formula>NOT(ISERROR(SEARCH("1",W30)))</formula>
    </cfRule>
  </conditionalFormatting>
  <conditionalFormatting sqref="X30">
    <cfRule type="containsText" priority="557" operator="containsText" aboveAverage="0" equalAverage="0" bottom="0" percent="0" rank="0" text="NO" dxfId="3512">
      <formula>NOT(ISERROR(SEARCH("NO",X30)))</formula>
    </cfRule>
  </conditionalFormatting>
  <conditionalFormatting sqref="W30">
    <cfRule type="containsText" priority="558" operator="containsText" aboveAverage="0" equalAverage="0" bottom="0" percent="0" rank="0" text="OK" dxfId="3513">
      <formula>NOT(ISERROR(SEARCH("OK",W30)))</formula>
    </cfRule>
  </conditionalFormatting>
  <conditionalFormatting sqref="X30">
    <cfRule type="containsText" priority="559" operator="containsText" aboveAverage="0" equalAverage="0" bottom="0" percent="0" rank="0" text="NO" dxfId="3514">
      <formula>NOT(ISERROR(SEARCH("NO",X30)))</formula>
    </cfRule>
  </conditionalFormatting>
  <conditionalFormatting sqref="W30">
    <cfRule type="containsText" priority="560" operator="containsText" aboveAverage="0" equalAverage="0" bottom="0" percent="0" rank="0" text="OK" dxfId="3515">
      <formula>NOT(ISERROR(SEARCH("OK",W30)))</formula>
    </cfRule>
  </conditionalFormatting>
  <conditionalFormatting sqref="AG22:AG28">
    <cfRule type="cellIs" priority="561" operator="greaterThan" aboveAverage="0" equalAverage="0" bottom="0" percent="0" rank="0" text="" dxfId="3516">
      <formula>2</formula>
    </cfRule>
    <cfRule type="cellIs" priority="562" operator="lessThan" aboveAverage="0" equalAverage="0" bottom="0" percent="0" rank="0" text="" dxfId="3517">
      <formula>2</formula>
    </cfRule>
    <cfRule type="cellIs" priority="563" operator="equal" aboveAverage="0" equalAverage="0" bottom="0" percent="0" rank="0" text="" dxfId="3518">
      <formula>2</formula>
    </cfRule>
  </conditionalFormatting>
  <conditionalFormatting sqref="B22:AF28">
    <cfRule type="cellIs" priority="564" operator="greaterThan" aboveAverage="0" equalAverage="0" bottom="0" percent="0" rank="0" text="" dxfId="3519">
      <formula>1</formula>
    </cfRule>
    <cfRule type="cellIs" priority="565" operator="greaterThan" aboveAverage="0" equalAverage="0" bottom="0" percent="0" rank="0" text="" dxfId="3520">
      <formula>1</formula>
    </cfRule>
    <cfRule type="cellIs" priority="566" operator="greaterThan" aboveAverage="0" equalAverage="0" bottom="0" percent="0" rank="0" text="" dxfId="3521">
      <formula>1</formula>
    </cfRule>
    <cfRule type="cellIs" priority="567" operator="equal" aboveAverage="0" equalAverage="0" bottom="0" percent="0" rank="0" text="" dxfId="3522">
      <formula>1</formula>
    </cfRule>
  </conditionalFormatting>
  <conditionalFormatting sqref="V18">
    <cfRule type="containsText" priority="568" operator="containsText" aboveAverage="0" equalAverage="0" bottom="0" percent="0" rank="0" text="OK+" dxfId="3523">
      <formula>NOT(ISERROR(SEARCH("OK+",V18)))</formula>
    </cfRule>
  </conditionalFormatting>
  <conditionalFormatting sqref="V18">
    <cfRule type="containsText" priority="569" operator="containsText" aboveAverage="0" equalAverage="0" bottom="0" percent="0" rank="0" text="OK+" dxfId="3524">
      <formula>NOT(ISERROR(SEARCH("OK+",V18)))</formula>
    </cfRule>
  </conditionalFormatting>
  <conditionalFormatting sqref="X18">
    <cfRule type="containsText" priority="570" operator="containsText" aboveAverage="0" equalAverage="0" bottom="0" percent="0" rank="0" text="NO" dxfId="3525">
      <formula>NOT(ISERROR(SEARCH("NO",X18)))</formula>
    </cfRule>
  </conditionalFormatting>
  <conditionalFormatting sqref="X18">
    <cfRule type="containsText" priority="571" operator="containsText" aboveAverage="0" equalAverage="0" bottom="0" percent="0" rank="0" text="NO" dxfId="3526">
      <formula>NOT(ISERROR(SEARCH("NO",X18)))</formula>
    </cfRule>
  </conditionalFormatting>
  <conditionalFormatting sqref="X18">
    <cfRule type="containsText" priority="572" operator="containsText" aboveAverage="0" equalAverage="0" bottom="0" percent="0" rank="0" text="NO" dxfId="3527">
      <formula>NOT(ISERROR(SEARCH("NO",X18)))</formula>
    </cfRule>
  </conditionalFormatting>
  <conditionalFormatting sqref="X18">
    <cfRule type="containsText" priority="573" operator="containsText" aboveAverage="0" equalAverage="0" bottom="0" percent="0" rank="0" text="NO" dxfId="3528">
      <formula>NOT(ISERROR(SEARCH("NO",X18)))</formula>
    </cfRule>
  </conditionalFormatting>
  <conditionalFormatting sqref="X18">
    <cfRule type="containsText" priority="574" operator="containsText" aboveAverage="0" equalAverage="0" bottom="0" percent="0" rank="0" text="NO" dxfId="3529">
      <formula>NOT(ISERROR(SEARCH("NO",X18)))</formula>
    </cfRule>
  </conditionalFormatting>
  <conditionalFormatting sqref="X18">
    <cfRule type="containsText" priority="575" operator="containsText" aboveAverage="0" equalAverage="0" bottom="0" percent="0" rank="0" text="NO" dxfId="3530">
      <formula>NOT(ISERROR(SEARCH("NO",X18)))</formula>
    </cfRule>
  </conditionalFormatting>
  <conditionalFormatting sqref="X18">
    <cfRule type="containsText" priority="576" operator="containsText" aboveAverage="0" equalAverage="0" bottom="0" percent="0" rank="0" text="NO" dxfId="3531">
      <formula>NOT(ISERROR(SEARCH("NO",X18)))</formula>
    </cfRule>
  </conditionalFormatting>
  <conditionalFormatting sqref="X18">
    <cfRule type="containsText" priority="577" operator="containsText" aboveAverage="0" equalAverage="0" bottom="0" percent="0" rank="0" text="1" dxfId="3532">
      <formula>NOT(ISERROR(SEARCH("1",X18)))</formula>
    </cfRule>
  </conditionalFormatting>
  <conditionalFormatting sqref="W18">
    <cfRule type="containsText" priority="578" operator="containsText" aboveAverage="0" equalAverage="0" bottom="0" percent="0" rank="0" text="OK" dxfId="3533">
      <formula>NOT(ISERROR(SEARCH("OK",W18)))</formula>
    </cfRule>
  </conditionalFormatting>
  <conditionalFormatting sqref="W18">
    <cfRule type="containsText" priority="579" operator="containsText" aboveAverage="0" equalAverage="0" bottom="0" percent="0" rank="0" text="OK" dxfId="3534">
      <formula>NOT(ISERROR(SEARCH("OK",W18)))</formula>
    </cfRule>
  </conditionalFormatting>
  <conditionalFormatting sqref="W18">
    <cfRule type="containsText" priority="580" operator="containsText" aboveAverage="0" equalAverage="0" bottom="0" percent="0" rank="0" text="OK" dxfId="3535">
      <formula>NOT(ISERROR(SEARCH("OK",W18)))</formula>
    </cfRule>
  </conditionalFormatting>
  <conditionalFormatting sqref="W18">
    <cfRule type="containsText" priority="581" operator="containsText" aboveAverage="0" equalAverage="0" bottom="0" percent="0" rank="0" text="OK" dxfId="3536">
      <formula>NOT(ISERROR(SEARCH("OK",W18)))</formula>
    </cfRule>
  </conditionalFormatting>
  <conditionalFormatting sqref="W18">
    <cfRule type="containsText" priority="582" operator="containsText" aboveAverage="0" equalAverage="0" bottom="0" percent="0" rank="0" text="OK" dxfId="3537">
      <formula>NOT(ISERROR(SEARCH("OK",W18)))</formula>
    </cfRule>
  </conditionalFormatting>
  <conditionalFormatting sqref="W18">
    <cfRule type="containsText" priority="583" operator="containsText" aboveAverage="0" equalAverage="0" bottom="0" percent="0" rank="0" text="OK" dxfId="3538">
      <formula>NOT(ISERROR(SEARCH("OK",W18)))</formula>
    </cfRule>
  </conditionalFormatting>
  <conditionalFormatting sqref="W18">
    <cfRule type="containsText" priority="584" operator="containsText" aboveAverage="0" equalAverage="0" bottom="0" percent="0" rank="0" text="OK" dxfId="3539">
      <formula>NOT(ISERROR(SEARCH("OK",W18)))</formula>
    </cfRule>
  </conditionalFormatting>
  <conditionalFormatting sqref="W18">
    <cfRule type="containsText" priority="585" operator="containsText" aboveAverage="0" equalAverage="0" bottom="0" percent="0" rank="0" text="1" dxfId="3540">
      <formula>NOT(ISERROR(SEARCH("1",W18)))</formula>
    </cfRule>
  </conditionalFormatting>
  <conditionalFormatting sqref="X18">
    <cfRule type="containsText" priority="586" operator="containsText" aboveAverage="0" equalAverage="0" bottom="0" percent="0" rank="0" text="NO" dxfId="3541">
      <formula>NOT(ISERROR(SEARCH("NO",X18)))</formula>
    </cfRule>
  </conditionalFormatting>
  <conditionalFormatting sqref="W18">
    <cfRule type="containsText" priority="587" operator="containsText" aboveAverage="0" equalAverage="0" bottom="0" percent="0" rank="0" text="OK" dxfId="3542">
      <formula>NOT(ISERROR(SEARCH("OK",W18)))</formula>
    </cfRule>
  </conditionalFormatting>
  <conditionalFormatting sqref="X18">
    <cfRule type="containsText" priority="588" operator="containsText" aboveAverage="0" equalAverage="0" bottom="0" percent="0" rank="0" text="NO" dxfId="3543">
      <formula>NOT(ISERROR(SEARCH("NO",X18)))</formula>
    </cfRule>
  </conditionalFormatting>
  <conditionalFormatting sqref="W18">
    <cfRule type="containsText" priority="589" operator="containsText" aboveAverage="0" equalAverage="0" bottom="0" percent="0" rank="0" text="OK" dxfId="3544">
      <formula>NOT(ISERROR(SEARCH("OK",W18)))</formula>
    </cfRule>
  </conditionalFormatting>
  <conditionalFormatting sqref="AG10:AG16">
    <cfRule type="cellIs" priority="590" operator="greaterThan" aboveAverage="0" equalAverage="0" bottom="0" percent="0" rank="0" text="" dxfId="3545">
      <formula>4</formula>
    </cfRule>
    <cfRule type="cellIs" priority="591" operator="lessThan" aboveAverage="0" equalAverage="0" bottom="0" percent="0" rank="0" text="" dxfId="3546">
      <formula>4</formula>
    </cfRule>
    <cfRule type="cellIs" priority="592" operator="equal" aboveAverage="0" equalAverage="0" bottom="0" percent="0" rank="0" text="" dxfId="3547">
      <formula>4</formula>
    </cfRule>
    <cfRule type="cellIs" priority="593" operator="greaterThan" aboveAverage="0" equalAverage="0" bottom="0" percent="0" rank="0" text="" dxfId="3548">
      <formula>4</formula>
    </cfRule>
    <cfRule type="cellIs" priority="594" operator="lessThan" aboveAverage="0" equalAverage="0" bottom="0" percent="0" rank="0" text="" dxfId="3549">
      <formula>4</formula>
    </cfRule>
    <cfRule type="cellIs" priority="595" operator="equal" aboveAverage="0" equalAverage="0" bottom="0" percent="0" rank="0" text="" dxfId="3550">
      <formula>4</formula>
    </cfRule>
  </conditionalFormatting>
  <conditionalFormatting sqref="B10:AF16">
    <cfRule type="cellIs" priority="596" operator="greaterThan" aboveAverage="0" equalAverage="0" bottom="0" percent="0" rank="0" text="" dxfId="3551">
      <formula>1</formula>
    </cfRule>
    <cfRule type="cellIs" priority="597" operator="greaterThan" aboveAverage="0" equalAverage="0" bottom="0" percent="0" rank="0" text="" dxfId="3552">
      <formula>1</formula>
    </cfRule>
    <cfRule type="cellIs" priority="598" operator="greaterThan" aboveAverage="0" equalAverage="0" bottom="0" percent="0" rank="0" text="" dxfId="3553">
      <formula>1</formula>
    </cfRule>
  </conditionalFormatting>
  <conditionalFormatting sqref="V6">
    <cfRule type="containsText" priority="599" operator="containsText" aboveAverage="0" equalAverage="0" bottom="0" percent="0" rank="0" text="OK+" dxfId="3554">
      <formula>NOT(ISERROR(SEARCH("OK+",V6)))</formula>
    </cfRule>
  </conditionalFormatting>
  <conditionalFormatting sqref="V6">
    <cfRule type="containsText" priority="600" operator="containsText" aboveAverage="0" equalAverage="0" bottom="0" percent="0" rank="0" text="OK+" dxfId="3555">
      <formula>NOT(ISERROR(SEARCH("OK+",V6)))</formula>
    </cfRule>
  </conditionalFormatting>
  <conditionalFormatting sqref="X6">
    <cfRule type="containsText" priority="601" operator="containsText" aboveAverage="0" equalAverage="0" bottom="0" percent="0" rank="0" text="NO" dxfId="3556">
      <formula>NOT(ISERROR(SEARCH("NO",X6)))</formula>
    </cfRule>
  </conditionalFormatting>
  <conditionalFormatting sqref="X6">
    <cfRule type="containsText" priority="602" operator="containsText" aboveAverage="0" equalAverage="0" bottom="0" percent="0" rank="0" text="NO" dxfId="3557">
      <formula>NOT(ISERROR(SEARCH("NO",X6)))</formula>
    </cfRule>
  </conditionalFormatting>
  <conditionalFormatting sqref="X6">
    <cfRule type="containsText" priority="603" operator="containsText" aboveAverage="0" equalAverage="0" bottom="0" percent="0" rank="0" text="NO" dxfId="3558">
      <formula>NOT(ISERROR(SEARCH("NO",X6)))</formula>
    </cfRule>
  </conditionalFormatting>
  <conditionalFormatting sqref="X6">
    <cfRule type="containsText" priority="604" operator="containsText" aboveAverage="0" equalAverage="0" bottom="0" percent="0" rank="0" text="NO" dxfId="3559">
      <formula>NOT(ISERROR(SEARCH("NO",X6)))</formula>
    </cfRule>
  </conditionalFormatting>
  <conditionalFormatting sqref="X6">
    <cfRule type="containsText" priority="605" operator="containsText" aboveAverage="0" equalAverage="0" bottom="0" percent="0" rank="0" text="NO" dxfId="3560">
      <formula>NOT(ISERROR(SEARCH("NO",X6)))</formula>
    </cfRule>
  </conditionalFormatting>
  <conditionalFormatting sqref="X6">
    <cfRule type="containsText" priority="606" operator="containsText" aboveAverage="0" equalAverage="0" bottom="0" percent="0" rank="0" text="NO" dxfId="3561">
      <formula>NOT(ISERROR(SEARCH("NO",X6)))</formula>
    </cfRule>
  </conditionalFormatting>
  <conditionalFormatting sqref="X6">
    <cfRule type="containsText" priority="607" operator="containsText" aboveAverage="0" equalAverage="0" bottom="0" percent="0" rank="0" text="NO" dxfId="3562">
      <formula>NOT(ISERROR(SEARCH("NO",X6)))</formula>
    </cfRule>
  </conditionalFormatting>
  <conditionalFormatting sqref="W6">
    <cfRule type="containsText" priority="608" operator="containsText" aboveAverage="0" equalAverage="0" bottom="0" percent="0" rank="0" text="OK" dxfId="3563">
      <formula>NOT(ISERROR(SEARCH("OK",W6)))</formula>
    </cfRule>
  </conditionalFormatting>
  <conditionalFormatting sqref="W6">
    <cfRule type="containsText" priority="609" operator="containsText" aboveAverage="0" equalAverage="0" bottom="0" percent="0" rank="0" text="OK" dxfId="3564">
      <formula>NOT(ISERROR(SEARCH("OK",W6)))</formula>
    </cfRule>
  </conditionalFormatting>
  <conditionalFormatting sqref="W6">
    <cfRule type="containsText" priority="610" operator="containsText" aboveAverage="0" equalAverage="0" bottom="0" percent="0" rank="0" text="OK" dxfId="3565">
      <formula>NOT(ISERROR(SEARCH("OK",W6)))</formula>
    </cfRule>
  </conditionalFormatting>
  <conditionalFormatting sqref="W6">
    <cfRule type="containsText" priority="611" operator="containsText" aboveAverage="0" equalAverage="0" bottom="0" percent="0" rank="0" text="OK" dxfId="3566">
      <formula>NOT(ISERROR(SEARCH("OK",W6)))</formula>
    </cfRule>
  </conditionalFormatting>
  <conditionalFormatting sqref="W6">
    <cfRule type="containsText" priority="612" operator="containsText" aboveAverage="0" equalAverage="0" bottom="0" percent="0" rank="0" text="OK" dxfId="3567">
      <formula>NOT(ISERROR(SEARCH("OK",W6)))</formula>
    </cfRule>
  </conditionalFormatting>
  <conditionalFormatting sqref="W6">
    <cfRule type="containsText" priority="613" operator="containsText" aboveAverage="0" equalAverage="0" bottom="0" percent="0" rank="0" text="OK" dxfId="3568">
      <formula>NOT(ISERROR(SEARCH("OK",W6)))</formula>
    </cfRule>
  </conditionalFormatting>
  <conditionalFormatting sqref="W6">
    <cfRule type="containsText" priority="614" operator="containsText" aboveAverage="0" equalAverage="0" bottom="0" percent="0" rank="0" text="OK" dxfId="3569">
      <formula>NOT(ISERROR(SEARCH("OK",W6)))</formula>
    </cfRule>
  </conditionalFormatting>
  <conditionalFormatting sqref="X6">
    <cfRule type="containsText" priority="615" operator="containsText" aboveAverage="0" equalAverage="0" bottom="0" percent="0" rank="0" text="NO" dxfId="3570">
      <formula>NOT(ISERROR(SEARCH("NO",X6)))</formula>
    </cfRule>
  </conditionalFormatting>
  <conditionalFormatting sqref="W6">
    <cfRule type="containsText" priority="616" operator="containsText" aboveAverage="0" equalAverage="0" bottom="0" percent="0" rank="0" text="OK" dxfId="3571">
      <formula>NOT(ISERROR(SEARCH("OK",W6)))</formula>
    </cfRule>
  </conditionalFormatting>
  <conditionalFormatting sqref="X6">
    <cfRule type="containsText" priority="617" operator="containsText" aboveAverage="0" equalAverage="0" bottom="0" percent="0" rank="0" text="NO" dxfId="3572">
      <formula>NOT(ISERROR(SEARCH("NO",X6)))</formula>
    </cfRule>
  </conditionalFormatting>
  <conditionalFormatting sqref="W6">
    <cfRule type="containsText" priority="618" operator="containsText" aboveAverage="0" equalAverage="0" bottom="0" percent="0" rank="0" text="OK" dxfId="3573">
      <formula>NOT(ISERROR(SEARCH("OK",W6)))</formula>
    </cfRule>
  </conditionalFormatting>
  <conditionalFormatting sqref="V2">
    <cfRule type="containsText" priority="619" operator="containsText" aboveAverage="0" equalAverage="0" bottom="0" percent="0" rank="0" text="OK+" dxfId="3574">
      <formula>NOT(ISERROR(SEARCH("OK+",V2)))</formula>
    </cfRule>
    <cfRule type="containsText" priority="620" operator="containsText" aboveAverage="0" equalAverage="0" bottom="0" percent="0" rank="0" text="OK" dxfId="3575">
      <formula>NOT(ISERROR(SEARCH("OK",V2)))</formula>
    </cfRule>
  </conditionalFormatting>
  <conditionalFormatting sqref="V2">
    <cfRule type="containsText" priority="621" operator="containsText" aboveAverage="0" equalAverage="0" bottom="0" percent="0" rank="0" text="OK+" dxfId="3576">
      <formula>NOT(ISERROR(SEARCH("OK+",V2)))</formula>
    </cfRule>
    <cfRule type="containsText" priority="622" operator="containsText" aboveAverage="0" equalAverage="0" bottom="0" percent="0" rank="0" text="OK" dxfId="3577">
      <formula>NOT(ISERROR(SEARCH("OK",V2)))</formula>
    </cfRule>
  </conditionalFormatting>
  <conditionalFormatting sqref="X2">
    <cfRule type="containsText" priority="623" operator="containsText" aboveAverage="0" equalAverage="0" bottom="0" percent="0" rank="0" text="NO" dxfId="3578">
      <formula>NOT(ISERROR(SEARCH("NO",X2)))</formula>
    </cfRule>
  </conditionalFormatting>
  <conditionalFormatting sqref="X2">
    <cfRule type="containsText" priority="624" operator="containsText" aboveAverage="0" equalAverage="0" bottom="0" percent="0" rank="0" text="NO" dxfId="3579">
      <formula>NOT(ISERROR(SEARCH("NO",X2)))</formula>
    </cfRule>
  </conditionalFormatting>
  <conditionalFormatting sqref="X2">
    <cfRule type="containsText" priority="625" operator="containsText" aboveAverage="0" equalAverage="0" bottom="0" percent="0" rank="0" text="NO" dxfId="3580">
      <formula>NOT(ISERROR(SEARCH("NO",X2)))</formula>
    </cfRule>
  </conditionalFormatting>
  <conditionalFormatting sqref="X2">
    <cfRule type="containsText" priority="626" operator="containsText" aboveAverage="0" equalAverage="0" bottom="0" percent="0" rank="0" text="NO" dxfId="3581">
      <formula>NOT(ISERROR(SEARCH("NO",X2)))</formula>
    </cfRule>
  </conditionalFormatting>
  <conditionalFormatting sqref="W2">
    <cfRule type="containsText" priority="627" operator="containsText" aboveAverage="0" equalAverage="0" bottom="0" percent="0" rank="0" text="OK" dxfId="3582">
      <formula>NOT(ISERROR(SEARCH("OK",W2)))</formula>
    </cfRule>
  </conditionalFormatting>
  <conditionalFormatting sqref="W2">
    <cfRule type="containsText" priority="628" operator="containsText" aboveAverage="0" equalAverage="0" bottom="0" percent="0" rank="0" text="OK" dxfId="3583">
      <formula>NOT(ISERROR(SEARCH("OK",W2)))</formula>
    </cfRule>
  </conditionalFormatting>
  <conditionalFormatting sqref="W2">
    <cfRule type="containsText" priority="629" operator="containsText" aboveAverage="0" equalAverage="0" bottom="0" percent="0" rank="0" text="OK" dxfId="3584">
      <formula>NOT(ISERROR(SEARCH("OK",W2)))</formula>
    </cfRule>
  </conditionalFormatting>
  <conditionalFormatting sqref="X2">
    <cfRule type="containsText" priority="630" operator="containsText" aboveAverage="0" equalAverage="0" bottom="0" percent="0" rank="0" text="NO" dxfId="3585">
      <formula>NOT(ISERROR(SEARCH("NO",X2)))</formula>
    </cfRule>
  </conditionalFormatting>
  <conditionalFormatting sqref="W2">
    <cfRule type="containsText" priority="631" operator="containsText" aboveAverage="0" equalAverage="0" bottom="0" percent="0" rank="0" text="OK" dxfId="3586">
      <formula>NOT(ISERROR(SEARCH("OK",W2)))</formula>
    </cfRule>
  </conditionalFormatting>
  <conditionalFormatting sqref="X2">
    <cfRule type="containsText" priority="632" operator="containsText" aboveAverage="0" equalAverage="0" bottom="0" percent="0" rank="0" text="NO" dxfId="3587">
      <formula>NOT(ISERROR(SEARCH("NO",X2)))</formula>
    </cfRule>
  </conditionalFormatting>
  <conditionalFormatting sqref="W2">
    <cfRule type="containsText" priority="633" operator="containsText" aboveAverage="0" equalAverage="0" bottom="0" percent="0" rank="0" text="OK" dxfId="3588">
      <formula>NOT(ISERROR(SEARCH("OK",W2)))</formula>
    </cfRule>
  </conditionalFormatting>
  <conditionalFormatting sqref="B22:AF28 B34:AF40">
    <cfRule type="cellIs" priority="634" operator="greaterThan" aboveAverage="0" equalAverage="0" bottom="0" percent="0" rank="0" text="" dxfId="3589">
      <formula>1</formula>
    </cfRule>
  </conditionalFormatting>
  <conditionalFormatting sqref="B10:B16 AD10:AF16 C38:AF41 C46:AF46 B22:AF28 B34:AF40">
    <cfRule type="containsText" priority="635" operator="containsText" aboveAverage="0" equalAverage="0" bottom="0" percent="0" rank="0" text="1" dxfId="3590">
      <formula>NOT(ISERROR(SEARCH("1",B10)))</formula>
    </cfRule>
  </conditionalFormatting>
  <conditionalFormatting sqref="X18 X6 X2 AH10:AH16 AH34:AH41 AH46 W42 X30 AH22:AH28">
    <cfRule type="containsText" priority="636" operator="containsText" aboveAverage="0" equalAverage="0" bottom="0" percent="0" rank="0" text="NO" dxfId="3591">
      <formula>NOT(ISERROR(SEARCH("NO",W2)))</formula>
    </cfRule>
  </conditionalFormatting>
  <conditionalFormatting sqref="W18 W6 W2 V42 W30">
    <cfRule type="containsText" priority="637" operator="containsText" aboveAverage="0" equalAverage="0" bottom="0" percent="0" rank="0" text="OK" dxfId="3592">
      <formula>NOT(ISERROR(SEARCH("OK",V2)))</formula>
    </cfRule>
  </conditionalFormatting>
  <conditionalFormatting sqref="B10:AF16 B34:AF40">
    <cfRule type="cellIs" priority="638" operator="equal" aboveAverage="0" equalAverage="0" bottom="0" percent="0" rank="0" text="" dxfId="3593">
      <formula>1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6" activeCellId="0" sqref="T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5"/>
    <col collapsed="false" customWidth="true" hidden="false" outlineLevel="0" max="3" min="3" style="0" width="5.14"/>
    <col collapsed="false" customWidth="true" hidden="false" outlineLevel="0" max="5" min="4" style="0" width="4.86"/>
    <col collapsed="false" customWidth="true" hidden="false" outlineLevel="0" max="6" min="6" style="0" width="4.57"/>
    <col collapsed="false" customWidth="true" hidden="false" outlineLevel="0" max="7" min="7" style="0" width="5.86"/>
    <col collapsed="false" customWidth="true" hidden="false" outlineLevel="0" max="8" min="8" style="0" width="5"/>
    <col collapsed="false" customWidth="true" hidden="false" outlineLevel="0" max="9" min="9" style="0" width="4.86"/>
    <col collapsed="false" customWidth="true" hidden="false" outlineLevel="0" max="10" min="10" style="0" width="5.14"/>
    <col collapsed="false" customWidth="true" hidden="false" outlineLevel="0" max="11" min="11" style="0" width="4.86"/>
    <col collapsed="false" customWidth="true" hidden="false" outlineLevel="0" max="12" min="12" style="0" width="5"/>
    <col collapsed="false" customWidth="true" hidden="false" outlineLevel="0" max="13" min="13" style="0" width="4.29"/>
    <col collapsed="false" customWidth="true" hidden="false" outlineLevel="0" max="14" min="14" style="0" width="5"/>
    <col collapsed="false" customWidth="true" hidden="false" outlineLevel="0" max="15" min="15" style="0" width="4.42"/>
    <col collapsed="false" customWidth="true" hidden="false" outlineLevel="0" max="16" min="16" style="0" width="4.71"/>
    <col collapsed="false" customWidth="true" hidden="false" outlineLevel="0" max="17" min="17" style="0" width="4.42"/>
    <col collapsed="false" customWidth="true" hidden="false" outlineLevel="0" max="18" min="18" style="0" width="4.71"/>
    <col collapsed="false" customWidth="true" hidden="false" outlineLevel="0" max="20" min="19" style="0" width="4.86"/>
    <col collapsed="false" customWidth="true" hidden="false" outlineLevel="0" max="21" min="21" style="0" width="4.71"/>
    <col collapsed="false" customWidth="true" hidden="false" outlineLevel="0" max="22" min="22" style="0" width="4.29"/>
    <col collapsed="false" customWidth="true" hidden="false" outlineLevel="0" max="23" min="23" style="0" width="4.42"/>
    <col collapsed="false" customWidth="true" hidden="false" outlineLevel="0" max="25" min="24" style="0" width="4.71"/>
    <col collapsed="false" customWidth="true" hidden="false" outlineLevel="0" max="26" min="26" style="0" width="4.57"/>
    <col collapsed="false" customWidth="true" hidden="false" outlineLevel="0" max="27" min="27" style="0" width="4.29"/>
    <col collapsed="false" customWidth="true" hidden="false" outlineLevel="0" max="28" min="28" style="0" width="4.42"/>
    <col collapsed="false" customWidth="true" hidden="false" outlineLevel="0" max="29" min="29" style="0" width="5"/>
    <col collapsed="false" customWidth="true" hidden="false" outlineLevel="0" max="30" min="30" style="0" width="4.29"/>
    <col collapsed="false" customWidth="true" hidden="false" outlineLevel="0" max="31" min="31" style="0" width="4.57"/>
    <col collapsed="false" customWidth="true" hidden="false" outlineLevel="0" max="32" min="32" style="0" width="4.14"/>
    <col collapsed="false" customWidth="true" hidden="false" outlineLevel="0" max="33" min="33" style="0" width="4.86"/>
    <col collapsed="false" customWidth="true" hidden="false" outlineLevel="0" max="34" min="34" style="0" width="3.86"/>
  </cols>
  <sheetData>
    <row r="1" customFormat="false" ht="15.75" hidden="false" customHeight="false" outlineLevel="0" collapsed="false">
      <c r="A1" s="50" t="s">
        <v>257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IF(AND(OR(V6="OK+",V13="OK+",V20="OK+"),W2="OK"),"OK+","")</f>
        <v/>
      </c>
      <c r="W2" s="54" t="str">
        <f aca="false">IF(AND(W6="OK",W13="OK",W20="OK"),"OK","")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IF(AND(W6="OK",OR(AG10&gt;4,AG11&gt;4)),"OK+","")</f>
        <v/>
      </c>
      <c r="W6" s="59" t="str">
        <f aca="false">IF(AND(AH10="OK",AH11="OK"),"OK","")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258</v>
      </c>
      <c r="B10" s="20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9"/>
      <c r="AG10" s="70" t="n">
        <f aca="false">SUM(B10:AF10)</f>
        <v>0</v>
      </c>
      <c r="AH10" s="71" t="str">
        <f aca="false">IF(AG10&gt;=4,"OK","NO")</f>
        <v>NO</v>
      </c>
    </row>
    <row r="11" customFormat="false" ht="15.75" hidden="false" customHeight="false" outlineLevel="0" collapsed="false">
      <c r="A11" s="67" t="s">
        <v>259</v>
      </c>
      <c r="B11" s="84"/>
      <c r="C11" s="87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5"/>
      <c r="AG11" s="74" t="n">
        <f aca="false">SUM(B11:AF11)</f>
        <v>0</v>
      </c>
      <c r="AH11" s="75" t="str">
        <f aca="false">IF(AG11&gt;=4,"OK","NO")</f>
        <v>NO</v>
      </c>
    </row>
    <row r="12" customFormat="false" ht="15.75" hidden="false" customHeight="false" outlineLevel="0" collapsed="false">
      <c r="A12" s="76"/>
      <c r="C12" s="83"/>
    </row>
    <row r="13" customFormat="false" ht="15.75" hidden="false" customHeight="false" outlineLevel="0" collapsed="false">
      <c r="K13" s="57" t="s">
        <v>65</v>
      </c>
      <c r="L13" s="57"/>
      <c r="M13" s="57"/>
      <c r="N13" s="57"/>
      <c r="O13" s="57"/>
      <c r="P13" s="57"/>
      <c r="Q13" s="57"/>
      <c r="R13" s="57"/>
      <c r="S13" s="57"/>
      <c r="T13" s="57"/>
      <c r="V13" s="58" t="str">
        <f aca="false">IF(AND(W13="OK",OR(AG17&gt;2,AG18&gt;2)),"OK+","")</f>
        <v/>
      </c>
      <c r="W13" s="59" t="str">
        <f aca="false">IF(AND(AH17="OK",AH18="OK"),"OK","")</f>
        <v/>
      </c>
      <c r="X13" s="55" t="str">
        <f aca="false">IF(OR(V13="OK+",W13="OK"),"","NO")</f>
        <v>NO</v>
      </c>
    </row>
    <row r="14" customFormat="false" ht="15" hidden="false" customHeight="false" outlineLevel="0" collapsed="false">
      <c r="E14" s="30"/>
      <c r="F14" s="30"/>
      <c r="G14" s="30"/>
      <c r="H14" s="30"/>
      <c r="I14" s="30"/>
      <c r="J14" s="30"/>
      <c r="K14" s="30"/>
      <c r="L14" s="30"/>
      <c r="M14" s="3"/>
      <c r="N14" s="3"/>
    </row>
    <row r="15" customFormat="false" ht="15" hidden="false" customHeight="false" outlineLevel="0" collapsed="false">
      <c r="A15" s="60" t="s">
        <v>53</v>
      </c>
      <c r="B15" s="61" t="n">
        <v>1</v>
      </c>
      <c r="C15" s="61" t="n">
        <v>2</v>
      </c>
      <c r="D15" s="61" t="n">
        <v>3</v>
      </c>
      <c r="E15" s="61" t="n">
        <v>4</v>
      </c>
      <c r="F15" s="61" t="n">
        <v>5</v>
      </c>
      <c r="G15" s="61" t="n">
        <v>6</v>
      </c>
      <c r="H15" s="61" t="n">
        <v>7</v>
      </c>
      <c r="I15" s="61" t="n">
        <v>8</v>
      </c>
      <c r="J15" s="61" t="n">
        <v>9</v>
      </c>
      <c r="K15" s="61" t="n">
        <v>10</v>
      </c>
      <c r="L15" s="61" t="n">
        <v>11</v>
      </c>
      <c r="M15" s="61" t="n">
        <v>12</v>
      </c>
      <c r="N15" s="61" t="n">
        <v>13</v>
      </c>
      <c r="O15" s="61" t="n">
        <v>14</v>
      </c>
      <c r="P15" s="61" t="n">
        <v>15</v>
      </c>
      <c r="Q15" s="61" t="n">
        <v>16</v>
      </c>
      <c r="R15" s="61" t="n">
        <v>17</v>
      </c>
      <c r="S15" s="61" t="n">
        <v>18</v>
      </c>
      <c r="T15" s="61" t="n">
        <v>19</v>
      </c>
      <c r="U15" s="61" t="n">
        <v>20</v>
      </c>
      <c r="V15" s="61" t="n">
        <v>21</v>
      </c>
      <c r="W15" s="61" t="n">
        <v>22</v>
      </c>
      <c r="X15" s="61" t="n">
        <v>23</v>
      </c>
      <c r="Y15" s="61" t="n">
        <v>24</v>
      </c>
      <c r="Z15" s="61" t="n">
        <v>25</v>
      </c>
      <c r="AA15" s="61" t="n">
        <v>26</v>
      </c>
      <c r="AB15" s="61" t="n">
        <v>27</v>
      </c>
      <c r="AC15" s="61" t="n">
        <v>28</v>
      </c>
      <c r="AD15" s="61" t="n">
        <v>29</v>
      </c>
      <c r="AE15" s="61" t="n">
        <v>30</v>
      </c>
      <c r="AF15" s="61" t="n">
        <v>31</v>
      </c>
    </row>
    <row r="16" customFormat="false" ht="15.75" hidden="false" customHeight="false" outlineLevel="0" collapsed="false">
      <c r="B16" s="90"/>
      <c r="E16" s="9"/>
      <c r="O16" s="30"/>
      <c r="P16" s="30"/>
    </row>
    <row r="17" customFormat="false" ht="15.75" hidden="false" customHeight="false" outlineLevel="0" collapsed="false">
      <c r="A17" s="67" t="s">
        <v>258</v>
      </c>
      <c r="B17" s="20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9"/>
      <c r="AG17" s="86" t="n">
        <f aca="false">SUM(B17:AF17)</f>
        <v>0</v>
      </c>
      <c r="AH17" s="71" t="str">
        <f aca="false">IF(AG17&gt;=2,"OK","NO")</f>
        <v>NO</v>
      </c>
    </row>
    <row r="18" customFormat="false" ht="15.75" hidden="false" customHeight="false" outlineLevel="0" collapsed="false">
      <c r="A18" s="67" t="s">
        <v>259</v>
      </c>
      <c r="B18" s="84"/>
      <c r="C18" s="87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5"/>
      <c r="AG18" s="45" t="n">
        <f aca="false">SUM(B18:AF18)</f>
        <v>0</v>
      </c>
      <c r="AH18" s="71" t="str">
        <f aca="false">IF(AG18&gt;=2,"OK","NO")</f>
        <v>NO</v>
      </c>
    </row>
    <row r="19" customFormat="false" ht="15.75" hidden="false" customHeight="false" outlineLevel="0" collapsed="false"/>
    <row r="20" customFormat="false" ht="15.75" hidden="false" customHeight="false" outlineLevel="0" collapsed="false">
      <c r="A20" s="76"/>
      <c r="K20" s="57" t="s">
        <v>66</v>
      </c>
      <c r="L20" s="57"/>
      <c r="M20" s="57"/>
      <c r="N20" s="57"/>
      <c r="O20" s="57"/>
      <c r="P20" s="57"/>
      <c r="Q20" s="57"/>
      <c r="R20" s="57"/>
      <c r="S20" s="57"/>
      <c r="T20" s="57"/>
      <c r="V20" s="55" t="str">
        <f aca="false">IF(AND(W20="OK",OR(AG24&gt;8,AG25&gt;8)),"OK+","")</f>
        <v>OK+</v>
      </c>
      <c r="W20" s="78" t="str">
        <f aca="false">IF(AND(AH24="OK",AH25="OK"),"OK","")</f>
        <v>OK</v>
      </c>
      <c r="X20" s="55" t="str">
        <f aca="false">IF(OR(V20="OK+",W20="OK"),"","NO")</f>
        <v/>
      </c>
    </row>
    <row r="21" customFormat="false" ht="15" hidden="false" customHeight="false" outlineLevel="0" collapsed="false">
      <c r="E21" s="30"/>
      <c r="F21" s="30"/>
      <c r="G21" s="30"/>
      <c r="H21" s="30"/>
      <c r="I21" s="30"/>
      <c r="J21" s="30"/>
      <c r="K21" s="30"/>
      <c r="L21" s="30"/>
      <c r="M21" s="3"/>
      <c r="N21" s="3"/>
      <c r="AG21" s="30" t="s">
        <v>52</v>
      </c>
    </row>
    <row r="22" customFormat="false" ht="15" hidden="false" customHeight="false" outlineLevel="0" collapsed="false">
      <c r="A22" s="60" t="s">
        <v>53</v>
      </c>
      <c r="B22" s="89" t="n">
        <v>1</v>
      </c>
      <c r="C22" s="89" t="n">
        <v>2</v>
      </c>
      <c r="D22" s="61" t="n">
        <v>3</v>
      </c>
      <c r="E22" s="61" t="n">
        <v>4</v>
      </c>
      <c r="F22" s="61" t="n">
        <v>5</v>
      </c>
      <c r="G22" s="61" t="n">
        <v>6</v>
      </c>
      <c r="H22" s="61" t="n">
        <v>7</v>
      </c>
      <c r="I22" s="61" t="n">
        <v>8</v>
      </c>
      <c r="J22" s="61" t="n">
        <v>9</v>
      </c>
      <c r="K22" s="61" t="n">
        <v>10</v>
      </c>
      <c r="L22" s="61" t="n">
        <v>11</v>
      </c>
      <c r="M22" s="61" t="n">
        <v>12</v>
      </c>
      <c r="N22" s="61" t="n">
        <v>13</v>
      </c>
      <c r="O22" s="61" t="n">
        <v>14</v>
      </c>
      <c r="P22" s="61" t="n">
        <v>15</v>
      </c>
      <c r="Q22" s="61" t="n">
        <v>16</v>
      </c>
      <c r="R22" s="61" t="n">
        <v>17</v>
      </c>
      <c r="S22" s="61" t="n">
        <v>18</v>
      </c>
      <c r="T22" s="61" t="n">
        <v>19</v>
      </c>
      <c r="U22" s="61" t="n">
        <v>20</v>
      </c>
      <c r="V22" s="61" t="n">
        <v>21</v>
      </c>
      <c r="W22" s="61" t="n">
        <v>22</v>
      </c>
      <c r="X22" s="61" t="n">
        <v>23</v>
      </c>
      <c r="Y22" s="61" t="n">
        <v>24</v>
      </c>
      <c r="Z22" s="61" t="n">
        <v>25</v>
      </c>
      <c r="AA22" s="61" t="n">
        <v>26</v>
      </c>
      <c r="AB22" s="61" t="n">
        <v>27</v>
      </c>
      <c r="AC22" s="61" t="n">
        <v>28</v>
      </c>
      <c r="AD22" s="61" t="n">
        <v>29</v>
      </c>
      <c r="AE22" s="61" t="n">
        <v>30</v>
      </c>
      <c r="AF22" s="61" t="n">
        <v>31</v>
      </c>
      <c r="AG22" s="12"/>
      <c r="AH22" s="12"/>
    </row>
    <row r="23" customFormat="false" ht="15.75" hidden="false" customHeight="false" outlineLevel="0" collapsed="false">
      <c r="B23" s="90"/>
      <c r="E23" s="9"/>
      <c r="O23" s="30"/>
      <c r="P23" s="30"/>
    </row>
    <row r="24" customFormat="false" ht="15" hidden="false" customHeight="false" outlineLevel="0" collapsed="false">
      <c r="A24" s="67" t="s">
        <v>258</v>
      </c>
      <c r="B24" s="20"/>
      <c r="C24" s="68"/>
      <c r="D24" s="68" t="n">
        <v>1</v>
      </c>
      <c r="E24" s="68" t="n">
        <v>1</v>
      </c>
      <c r="F24" s="68" t="n">
        <v>1</v>
      </c>
      <c r="G24" s="68" t="n">
        <v>1</v>
      </c>
      <c r="H24" s="68" t="n">
        <v>1</v>
      </c>
      <c r="I24" s="68"/>
      <c r="J24" s="68" t="n">
        <v>1</v>
      </c>
      <c r="K24" s="68" t="n">
        <v>1</v>
      </c>
      <c r="L24" s="68" t="n">
        <v>1</v>
      </c>
      <c r="M24" s="68" t="n">
        <v>1</v>
      </c>
      <c r="N24" s="68" t="n">
        <v>1</v>
      </c>
      <c r="O24" s="68" t="n">
        <v>1</v>
      </c>
      <c r="P24" s="68"/>
      <c r="Q24" s="68" t="n">
        <v>1</v>
      </c>
      <c r="R24" s="68" t="n">
        <v>1</v>
      </c>
      <c r="S24" s="68" t="n">
        <v>1</v>
      </c>
      <c r="T24" s="68" t="n">
        <v>1</v>
      </c>
      <c r="U24" s="68" t="n">
        <v>1</v>
      </c>
      <c r="V24" s="68" t="n">
        <v>1</v>
      </c>
      <c r="W24" s="68"/>
      <c r="X24" s="68" t="n">
        <v>1</v>
      </c>
      <c r="Y24" s="68" t="n">
        <v>1</v>
      </c>
      <c r="Z24" s="68" t="n">
        <v>1</v>
      </c>
      <c r="AA24" s="68" t="n">
        <v>1</v>
      </c>
      <c r="AB24" s="68" t="n">
        <v>1</v>
      </c>
      <c r="AC24" s="68" t="n">
        <v>1</v>
      </c>
      <c r="AD24" s="68"/>
      <c r="AE24" s="68" t="n">
        <v>1</v>
      </c>
      <c r="AF24" s="68" t="n">
        <v>1</v>
      </c>
      <c r="AG24" s="70" t="n">
        <f aca="false">SUM(B24:AF24)</f>
        <v>25</v>
      </c>
      <c r="AH24" s="71" t="str">
        <f aca="false">IF(AG24&gt;=8,"OK","NO")</f>
        <v>OK</v>
      </c>
    </row>
    <row r="25" customFormat="false" ht="15.75" hidden="false" customHeight="false" outlineLevel="0" collapsed="false">
      <c r="A25" s="67" t="s">
        <v>259</v>
      </c>
      <c r="B25" s="20"/>
      <c r="C25" s="68"/>
      <c r="D25" s="68" t="n">
        <v>1</v>
      </c>
      <c r="E25" s="68" t="n">
        <v>1</v>
      </c>
      <c r="F25" s="68" t="n">
        <v>1</v>
      </c>
      <c r="G25" s="68" t="n">
        <v>1</v>
      </c>
      <c r="H25" s="68" t="n">
        <v>1</v>
      </c>
      <c r="I25" s="68"/>
      <c r="J25" s="68" t="n">
        <v>1</v>
      </c>
      <c r="K25" s="68" t="n">
        <v>1</v>
      </c>
      <c r="L25" s="68" t="n">
        <v>1</v>
      </c>
      <c r="M25" s="68" t="n">
        <v>1</v>
      </c>
      <c r="N25" s="68" t="n">
        <v>1</v>
      </c>
      <c r="O25" s="68" t="n">
        <v>1</v>
      </c>
      <c r="P25" s="68"/>
      <c r="Q25" s="68" t="n">
        <v>1</v>
      </c>
      <c r="R25" s="68" t="n">
        <v>1</v>
      </c>
      <c r="S25" s="68" t="n">
        <v>1</v>
      </c>
      <c r="T25" s="68" t="n">
        <v>1</v>
      </c>
      <c r="U25" s="68" t="n">
        <v>1</v>
      </c>
      <c r="V25" s="68" t="n">
        <v>1</v>
      </c>
      <c r="W25" s="68"/>
      <c r="X25" s="68" t="n">
        <v>1</v>
      </c>
      <c r="Y25" s="68" t="n">
        <v>1</v>
      </c>
      <c r="Z25" s="68" t="n">
        <v>1</v>
      </c>
      <c r="AA25" s="68" t="n">
        <v>1</v>
      </c>
      <c r="AB25" s="68" t="n">
        <v>1</v>
      </c>
      <c r="AC25" s="68" t="n">
        <v>1</v>
      </c>
      <c r="AD25" s="68"/>
      <c r="AE25" s="68" t="n">
        <v>1</v>
      </c>
      <c r="AF25" s="68" t="n">
        <v>1</v>
      </c>
      <c r="AG25" s="74" t="n">
        <f aca="false">SUM(B25:AF25)</f>
        <v>25</v>
      </c>
      <c r="AH25" s="75" t="str">
        <f aca="false">IF(AG25&gt;=8,"OK","NO")</f>
        <v>OK</v>
      </c>
    </row>
  </sheetData>
  <mergeCells count="8">
    <mergeCell ref="A1:AH1"/>
    <mergeCell ref="K4:T4"/>
    <mergeCell ref="K6:T6"/>
    <mergeCell ref="M7:N7"/>
    <mergeCell ref="K13:T13"/>
    <mergeCell ref="M14:N14"/>
    <mergeCell ref="K20:T20"/>
    <mergeCell ref="M21:N21"/>
  </mergeCells>
  <conditionalFormatting sqref="B24:T25">
    <cfRule type="cellIs" priority="2" operator="greaterThan" aboveAverage="0" equalAverage="0" bottom="0" percent="0" rank="0" text="" dxfId="3594">
      <formula>1</formula>
    </cfRule>
    <cfRule type="containsText" priority="3" operator="containsText" aboveAverage="0" equalAverage="0" bottom="0" percent="0" rank="0" text="1" dxfId="3595">
      <formula>NOT(ISERROR(SEARCH("1",B24)))</formula>
    </cfRule>
    <cfRule type="containsText" priority="4" operator="containsText" aboveAverage="0" equalAverage="0" bottom="0" percent="0" rank="0" text="1" dxfId="3596">
      <formula>NOT(ISERROR(SEARCH("1",B24)))</formula>
    </cfRule>
    <cfRule type="cellIs" priority="5" operator="greaterThan" aboveAverage="0" equalAverage="0" bottom="0" percent="0" rank="0" text="" dxfId="3597">
      <formula>1</formula>
    </cfRule>
    <cfRule type="containsText" priority="6" operator="containsText" aboveAverage="0" equalAverage="0" bottom="0" percent="0" rank="0" text="1" dxfId="3598">
      <formula>NOT(ISERROR(SEARCH("1",B24)))</formula>
    </cfRule>
    <cfRule type="containsText" priority="7" operator="containsText" aboveAverage="0" equalAverage="0" bottom="0" percent="0" rank="0" text="1" dxfId="3599">
      <formula>NOT(ISERROR(SEARCH("1",B24)))</formula>
    </cfRule>
    <cfRule type="cellIs" priority="8" operator="greaterThan" aboveAverage="0" equalAverage="0" bottom="0" percent="0" rank="0" text="" dxfId="3600">
      <formula>1</formula>
    </cfRule>
    <cfRule type="containsText" priority="9" operator="containsText" aboveAverage="0" equalAverage="0" bottom="0" percent="0" rank="0" text="1" dxfId="3601">
      <formula>NOT(ISERROR(SEARCH("1",B24)))</formula>
    </cfRule>
    <cfRule type="containsText" priority="10" operator="containsText" aboveAverage="0" equalAverage="0" bottom="0" percent="0" rank="0" text="1" dxfId="3602">
      <formula>NOT(ISERROR(SEARCH("1",B24)))</formula>
    </cfRule>
    <cfRule type="cellIs" priority="11" operator="greaterThan" aboveAverage="0" equalAverage="0" bottom="0" percent="0" rank="0" text="" dxfId="3603">
      <formula>1</formula>
    </cfRule>
    <cfRule type="containsText" priority="12" operator="containsText" aboveAverage="0" equalAverage="0" bottom="0" percent="0" rank="0" text="1" dxfId="3604">
      <formula>NOT(ISERROR(SEARCH("1",B24)))</formula>
    </cfRule>
    <cfRule type="containsText" priority="13" operator="containsText" aboveAverage="0" equalAverage="0" bottom="0" percent="0" rank="0" text="1" dxfId="3605">
      <formula>NOT(ISERROR(SEARCH("1",B24)))</formula>
    </cfRule>
    <cfRule type="cellIs" priority="14" operator="greaterThan" aboveAverage="0" equalAverage="0" bottom="0" percent="0" rank="0" text="" dxfId="3606">
      <formula>1</formula>
    </cfRule>
    <cfRule type="containsText" priority="15" operator="containsText" aboveAverage="0" equalAverage="0" bottom="0" percent="0" rank="0" text="1" dxfId="3607">
      <formula>NOT(ISERROR(SEARCH("1",B24)))</formula>
    </cfRule>
    <cfRule type="containsText" priority="16" operator="containsText" aboveAverage="0" equalAverage="0" bottom="0" percent="0" rank="0" text="1" dxfId="3608">
      <formula>NOT(ISERROR(SEARCH("1",B24)))</formula>
    </cfRule>
    <cfRule type="cellIs" priority="17" operator="greaterThan" aboveAverage="0" equalAverage="0" bottom="0" percent="0" rank="0" text="" dxfId="3609">
      <formula>1</formula>
    </cfRule>
    <cfRule type="containsText" priority="18" operator="containsText" aboveAverage="0" equalAverage="0" bottom="0" percent="0" rank="0" text="1" dxfId="3610">
      <formula>NOT(ISERROR(SEARCH("1",B24)))</formula>
    </cfRule>
    <cfRule type="containsText" priority="19" operator="containsText" aboveAverage="0" equalAverage="0" bottom="0" percent="0" rank="0" text="1" dxfId="3611">
      <formula>NOT(ISERROR(SEARCH("1",B24)))</formula>
    </cfRule>
    <cfRule type="cellIs" priority="20" operator="greaterThan" aboveAverage="0" equalAverage="0" bottom="0" percent="0" rank="0" text="" dxfId="3612">
      <formula>1</formula>
    </cfRule>
    <cfRule type="containsText" priority="21" operator="containsText" aboveAverage="0" equalAverage="0" bottom="0" percent="0" rank="0" text="1" dxfId="3613">
      <formula>NOT(ISERROR(SEARCH("1",B24)))</formula>
    </cfRule>
    <cfRule type="containsText" priority="22" operator="containsText" aboveAverage="0" equalAverage="0" bottom="0" percent="0" rank="0" text="1" dxfId="3614">
      <formula>NOT(ISERROR(SEARCH("1",B24)))</formula>
    </cfRule>
    <cfRule type="cellIs" priority="23" operator="greaterThan" aboveAverage="0" equalAverage="0" bottom="0" percent="0" rank="0" text="" dxfId="3615">
      <formula>1</formula>
    </cfRule>
    <cfRule type="containsText" priority="24" operator="containsText" aboveAverage="0" equalAverage="0" bottom="0" percent="0" rank="0" text="1" dxfId="3616">
      <formula>NOT(ISERROR(SEARCH("1",B24)))</formula>
    </cfRule>
    <cfRule type="containsText" priority="25" operator="containsText" aboveAverage="0" equalAverage="0" bottom="0" percent="0" rank="0" text="1" dxfId="3617">
      <formula>NOT(ISERROR(SEARCH("1",B24)))</formula>
    </cfRule>
    <cfRule type="cellIs" priority="26" operator="greaterThan" aboveAverage="0" equalAverage="0" bottom="0" percent="0" rank="0" text="" dxfId="3618">
      <formula>1</formula>
    </cfRule>
    <cfRule type="containsText" priority="27" operator="containsText" aboveAverage="0" equalAverage="0" bottom="0" percent="0" rank="0" text="1" dxfId="3619">
      <formula>NOT(ISERROR(SEARCH("1",B24)))</formula>
    </cfRule>
    <cfRule type="containsText" priority="28" operator="containsText" aboveAverage="0" equalAverage="0" bottom="0" percent="0" rank="0" text="1" dxfId="3620">
      <formula>NOT(ISERROR(SEARCH("1",B24)))</formula>
    </cfRule>
    <cfRule type="cellIs" priority="29" operator="greaterThan" aboveAverage="0" equalAverage="0" bottom="0" percent="0" rank="0" text="" dxfId="3621">
      <formula>1</formula>
    </cfRule>
    <cfRule type="containsText" priority="30" operator="containsText" aboveAverage="0" equalAverage="0" bottom="0" percent="0" rank="0" text="1" dxfId="3622">
      <formula>NOT(ISERROR(SEARCH("1",B24)))</formula>
    </cfRule>
    <cfRule type="containsText" priority="31" operator="containsText" aboveAverage="0" equalAverage="0" bottom="0" percent="0" rank="0" text="1" dxfId="3623">
      <formula>NOT(ISERROR(SEARCH("1",B24)))</formula>
    </cfRule>
    <cfRule type="cellIs" priority="32" operator="greaterThan" aboveAverage="0" equalAverage="0" bottom="0" percent="0" rank="0" text="" dxfId="3624">
      <formula>1</formula>
    </cfRule>
    <cfRule type="containsText" priority="33" operator="containsText" aboveAverage="0" equalAverage="0" bottom="0" percent="0" rank="0" text="1" dxfId="3625">
      <formula>NOT(ISERROR(SEARCH("1",B24)))</formula>
    </cfRule>
    <cfRule type="containsText" priority="34" operator="containsText" aboveAverage="0" equalAverage="0" bottom="0" percent="0" rank="0" text="1" dxfId="3626">
      <formula>NOT(ISERROR(SEARCH("1",B24)))</formula>
    </cfRule>
    <cfRule type="cellIs" priority="35" operator="greaterThan" aboveAverage="0" equalAverage="0" bottom="0" percent="0" rank="0" text="" dxfId="3627">
      <formula>1</formula>
    </cfRule>
    <cfRule type="containsText" priority="36" operator="containsText" aboveAverage="0" equalAverage="0" bottom="0" percent="0" rank="0" text="1" dxfId="3628">
      <formula>NOT(ISERROR(SEARCH("1",B24)))</formula>
    </cfRule>
    <cfRule type="containsText" priority="37" operator="containsText" aboveAverage="0" equalAverage="0" bottom="0" percent="0" rank="0" text="1" dxfId="3629">
      <formula>NOT(ISERROR(SEARCH("1",B24)))</formula>
    </cfRule>
    <cfRule type="cellIs" priority="38" operator="greaterThan" aboveAverage="0" equalAverage="0" bottom="0" percent="0" rank="0" text="" dxfId="3630">
      <formula>1</formula>
    </cfRule>
    <cfRule type="containsText" priority="39" operator="containsText" aboveAverage="0" equalAverage="0" bottom="0" percent="0" rank="0" text="1" dxfId="3631">
      <formula>NOT(ISERROR(SEARCH("1",B24)))</formula>
    </cfRule>
    <cfRule type="containsText" priority="40" operator="containsText" aboveAverage="0" equalAverage="0" bottom="0" percent="0" rank="0" text="1" dxfId="3632">
      <formula>NOT(ISERROR(SEARCH("1",B24)))</formula>
    </cfRule>
    <cfRule type="cellIs" priority="41" operator="greaterThan" aboveAverage="0" equalAverage="0" bottom="0" percent="0" rank="0" text="" dxfId="3633">
      <formula>1</formula>
    </cfRule>
    <cfRule type="containsText" priority="42" operator="containsText" aboveAverage="0" equalAverage="0" bottom="0" percent="0" rank="0" text="1" dxfId="3634">
      <formula>NOT(ISERROR(SEARCH("1",B24)))</formula>
    </cfRule>
    <cfRule type="containsText" priority="43" operator="containsText" aboveAverage="0" equalAverage="0" bottom="0" percent="0" rank="0" text="1" dxfId="3635">
      <formula>NOT(ISERROR(SEARCH("1",B24)))</formula>
    </cfRule>
    <cfRule type="cellIs" priority="44" operator="greaterThan" aboveAverage="0" equalAverage="0" bottom="0" percent="0" rank="0" text="" dxfId="3636">
      <formula>1</formula>
    </cfRule>
    <cfRule type="containsText" priority="45" operator="containsText" aboveAverage="0" equalAverage="0" bottom="0" percent="0" rank="0" text="1" dxfId="3637">
      <formula>NOT(ISERROR(SEARCH("1",B24)))</formula>
    </cfRule>
    <cfRule type="containsText" priority="46" operator="containsText" aboveAverage="0" equalAverage="0" bottom="0" percent="0" rank="0" text="1" dxfId="3638">
      <formula>NOT(ISERROR(SEARCH("1",B24)))</formula>
    </cfRule>
    <cfRule type="cellIs" priority="47" operator="greaterThan" aboveAverage="0" equalAverage="0" bottom="0" percent="0" rank="0" text="" dxfId="3639">
      <formula>1</formula>
    </cfRule>
    <cfRule type="containsText" priority="48" operator="containsText" aboveAverage="0" equalAverage="0" bottom="0" percent="0" rank="0" text="1" dxfId="3640">
      <formula>NOT(ISERROR(SEARCH("1",B24)))</formula>
    </cfRule>
    <cfRule type="containsText" priority="49" operator="containsText" aboveAverage="0" equalAverage="0" bottom="0" percent="0" rank="0" text="1" dxfId="3641">
      <formula>NOT(ISERROR(SEARCH("1",B24)))</formula>
    </cfRule>
    <cfRule type="cellIs" priority="50" operator="greaterThan" aboveAverage="0" equalAverage="0" bottom="0" percent="0" rank="0" text="" dxfId="3642">
      <formula>1</formula>
    </cfRule>
    <cfRule type="containsText" priority="51" operator="containsText" aboveAverage="0" equalAverage="0" bottom="0" percent="0" rank="0" text="1" dxfId="3643">
      <formula>NOT(ISERROR(SEARCH("1",B24)))</formula>
    </cfRule>
    <cfRule type="containsText" priority="52" operator="containsText" aboveAverage="0" equalAverage="0" bottom="0" percent="0" rank="0" text="1" dxfId="3644">
      <formula>NOT(ISERROR(SEARCH("1",B24)))</formula>
    </cfRule>
    <cfRule type="cellIs" priority="53" operator="greaterThan" aboveAverage="0" equalAverage="0" bottom="0" percent="0" rank="0" text="" dxfId="3645">
      <formula>1</formula>
    </cfRule>
    <cfRule type="containsText" priority="54" operator="containsText" aboveAverage="0" equalAverage="0" bottom="0" percent="0" rank="0" text="1" dxfId="3646">
      <formula>NOT(ISERROR(SEARCH("1",B24)))</formula>
    </cfRule>
    <cfRule type="containsText" priority="55" operator="containsText" aboveAverage="0" equalAverage="0" bottom="0" percent="0" rank="0" text="1" dxfId="3647">
      <formula>NOT(ISERROR(SEARCH("1",B24)))</formula>
    </cfRule>
    <cfRule type="cellIs" priority="56" operator="greaterThan" aboveAverage="0" equalAverage="0" bottom="0" percent="0" rank="0" text="" dxfId="3648">
      <formula>1</formula>
    </cfRule>
    <cfRule type="cellIs" priority="57" operator="equal" aboveAverage="0" equalAverage="0" bottom="0" percent="0" rank="0" text="" dxfId="3649">
      <formula>1</formula>
    </cfRule>
    <cfRule type="cellIs" priority="58" operator="greaterThan" aboveAverage="0" equalAverage="0" bottom="0" percent="0" rank="0" text="" dxfId="3650">
      <formula>1</formula>
    </cfRule>
    <cfRule type="containsText" priority="59" operator="containsText" aboveAverage="0" equalAverage="0" bottom="0" percent="0" rank="0" text="1" dxfId="3651">
      <formula>NOT(ISERROR(SEARCH("1",B24)))</formula>
    </cfRule>
    <cfRule type="containsText" priority="60" operator="containsText" aboveAverage="0" equalAverage="0" bottom="0" percent="0" rank="0" text="1" dxfId="3652">
      <formula>NOT(ISERROR(SEARCH("1",B24)))</formula>
    </cfRule>
    <cfRule type="cellIs" priority="61" operator="greaterThan" aboveAverage="0" equalAverage="0" bottom="0" percent="0" rank="0" text="" dxfId="3653">
      <formula>1</formula>
    </cfRule>
    <cfRule type="containsText" priority="62" operator="containsText" aboveAverage="0" equalAverage="0" bottom="0" percent="0" rank="0" text="1" dxfId="3654">
      <formula>NOT(ISERROR(SEARCH("1",B24)))</formula>
    </cfRule>
    <cfRule type="containsText" priority="63" operator="containsText" aboveAverage="0" equalAverage="0" bottom="0" percent="0" rank="0" text="1" dxfId="3655">
      <formula>NOT(ISERROR(SEARCH("1",B24)))</formula>
    </cfRule>
    <cfRule type="cellIs" priority="64" operator="greaterThan" aboveAverage="0" equalAverage="0" bottom="0" percent="0" rank="0" text="" dxfId="3656">
      <formula>1</formula>
    </cfRule>
    <cfRule type="containsText" priority="65" operator="containsText" aboveAverage="0" equalAverage="0" bottom="0" percent="0" rank="0" text="1" dxfId="3657">
      <formula>NOT(ISERROR(SEARCH("1",B24)))</formula>
    </cfRule>
    <cfRule type="containsText" priority="66" operator="containsText" aboveAverage="0" equalAverage="0" bottom="0" percent="0" rank="0" text="1" dxfId="3658">
      <formula>NOT(ISERROR(SEARCH("1",B24)))</formula>
    </cfRule>
    <cfRule type="cellIs" priority="67" operator="greaterThan" aboveAverage="0" equalAverage="0" bottom="0" percent="0" rank="0" text="" dxfId="3659">
      <formula>1</formula>
    </cfRule>
    <cfRule type="containsText" priority="68" operator="containsText" aboveAverage="0" equalAverage="0" bottom="0" percent="0" rank="0" text="1" dxfId="3660">
      <formula>NOT(ISERROR(SEARCH("1",B24)))</formula>
    </cfRule>
    <cfRule type="containsText" priority="69" operator="containsText" aboveAverage="0" equalAverage="0" bottom="0" percent="0" rank="0" text="1" dxfId="3661">
      <formula>NOT(ISERROR(SEARCH("1",B24)))</formula>
    </cfRule>
    <cfRule type="cellIs" priority="70" operator="greaterThan" aboveAverage="0" equalAverage="0" bottom="0" percent="0" rank="0" text="" dxfId="3662">
      <formula>1</formula>
    </cfRule>
    <cfRule type="containsText" priority="71" operator="containsText" aboveAverage="0" equalAverage="0" bottom="0" percent="0" rank="0" text="1" dxfId="3663">
      <formula>NOT(ISERROR(SEARCH("1",B24)))</formula>
    </cfRule>
    <cfRule type="containsText" priority="72" operator="containsText" aboveAverage="0" equalAverage="0" bottom="0" percent="0" rank="0" text="1" dxfId="3664">
      <formula>NOT(ISERROR(SEARCH("1",B24)))</formula>
    </cfRule>
    <cfRule type="cellIs" priority="73" operator="greaterThan" aboveAverage="0" equalAverage="0" bottom="0" percent="0" rank="0" text="" dxfId="3665">
      <formula>1</formula>
    </cfRule>
    <cfRule type="containsText" priority="74" operator="containsText" aboveAverage="0" equalAverage="0" bottom="0" percent="0" rank="0" text="1" dxfId="3666">
      <formula>NOT(ISERROR(SEARCH("1",B24)))</formula>
    </cfRule>
    <cfRule type="containsText" priority="75" operator="containsText" aboveAverage="0" equalAverage="0" bottom="0" percent="0" rank="0" text="1" dxfId="3667">
      <formula>NOT(ISERROR(SEARCH("1",B24)))</formula>
    </cfRule>
    <cfRule type="cellIs" priority="76" operator="greaterThan" aboveAverage="0" equalAverage="0" bottom="0" percent="0" rank="0" text="" dxfId="3668">
      <formula>1</formula>
    </cfRule>
    <cfRule type="containsText" priority="77" operator="containsText" aboveAverage="0" equalAverage="0" bottom="0" percent="0" rank="0" text="1" dxfId="3669">
      <formula>NOT(ISERROR(SEARCH("1",B24)))</formula>
    </cfRule>
    <cfRule type="containsText" priority="78" operator="containsText" aboveAverage="0" equalAverage="0" bottom="0" percent="0" rank="0" text="1" dxfId="3670">
      <formula>NOT(ISERROR(SEARCH("1",B24)))</formula>
    </cfRule>
    <cfRule type="cellIs" priority="79" operator="greaterThan" aboveAverage="0" equalAverage="0" bottom="0" percent="0" rank="0" text="" dxfId="3671">
      <formula>1</formula>
    </cfRule>
    <cfRule type="containsText" priority="80" operator="containsText" aboveAverage="0" equalAverage="0" bottom="0" percent="0" rank="0" text="1" dxfId="3672">
      <formula>NOT(ISERROR(SEARCH("1",B24)))</formula>
    </cfRule>
    <cfRule type="containsText" priority="81" operator="containsText" aboveAverage="0" equalAverage="0" bottom="0" percent="0" rank="0" text="1" dxfId="3673">
      <formula>NOT(ISERROR(SEARCH("1",B24)))</formula>
    </cfRule>
    <cfRule type="cellIs" priority="82" operator="greaterThan" aboveAverage="0" equalAverage="0" bottom="0" percent="0" rank="0" text="" dxfId="3674">
      <formula>1</formula>
    </cfRule>
    <cfRule type="cellIs" priority="83" operator="equal" aboveAverage="0" equalAverage="0" bottom="0" percent="0" rank="0" text="" dxfId="3675">
      <formula>1</formula>
    </cfRule>
    <cfRule type="cellIs" priority="84" operator="greaterThan" aboveAverage="0" equalAverage="0" bottom="0" percent="0" rank="0" text="" dxfId="3676">
      <formula>1</formula>
    </cfRule>
    <cfRule type="containsText" priority="85" operator="containsText" aboveAverage="0" equalAverage="0" bottom="0" percent="0" rank="0" text="1" dxfId="3677">
      <formula>NOT(ISERROR(SEARCH("1",B24)))</formula>
    </cfRule>
    <cfRule type="containsText" priority="86" operator="containsText" aboveAverage="0" equalAverage="0" bottom="0" percent="0" rank="0" text="1" dxfId="3678">
      <formula>NOT(ISERROR(SEARCH("1",B24)))</formula>
    </cfRule>
    <cfRule type="cellIs" priority="87" operator="greaterThan" aboveAverage="0" equalAverage="0" bottom="0" percent="0" rank="0" text="" dxfId="3679">
      <formula>1</formula>
    </cfRule>
    <cfRule type="containsText" priority="88" operator="containsText" aboveAverage="0" equalAverage="0" bottom="0" percent="0" rank="0" text="1" dxfId="3680">
      <formula>NOT(ISERROR(SEARCH("1",B24)))</formula>
    </cfRule>
    <cfRule type="containsText" priority="89" operator="containsText" aboveAverage="0" equalAverage="0" bottom="0" percent="0" rank="0" text="1" dxfId="3681">
      <formula>NOT(ISERROR(SEARCH("1",B24)))</formula>
    </cfRule>
    <cfRule type="cellIs" priority="90" operator="greaterThan" aboveAverage="0" equalAverage="0" bottom="0" percent="0" rank="0" text="" dxfId="3682">
      <formula>1</formula>
    </cfRule>
    <cfRule type="cellIs" priority="91" operator="equal" aboveAverage="0" equalAverage="0" bottom="0" percent="0" rank="0" text="" dxfId="3683">
      <formula>1</formula>
    </cfRule>
    <cfRule type="cellIs" priority="92" operator="greaterThan" aboveAverage="0" equalAverage="0" bottom="0" percent="0" rank="0" text="" dxfId="3684">
      <formula>1</formula>
    </cfRule>
    <cfRule type="containsText" priority="93" operator="containsText" aboveAverage="0" equalAverage="0" bottom="0" percent="0" rank="0" text="1" dxfId="3685">
      <formula>NOT(ISERROR(SEARCH("1",B24)))</formula>
    </cfRule>
    <cfRule type="containsText" priority="94" operator="containsText" aboveAverage="0" equalAverage="0" bottom="0" percent="0" rank="0" text="1" dxfId="3686">
      <formula>NOT(ISERROR(SEARCH("1",B24)))</formula>
    </cfRule>
    <cfRule type="cellIs" priority="95" operator="greaterThan" aboveAverage="0" equalAverage="0" bottom="0" percent="0" rank="0" text="" dxfId="3687">
      <formula>1</formula>
    </cfRule>
    <cfRule type="containsText" priority="96" operator="containsText" aboveAverage="0" equalAverage="0" bottom="0" percent="0" rank="0" text="1" dxfId="3688">
      <formula>NOT(ISERROR(SEARCH("1",B24)))</formula>
    </cfRule>
    <cfRule type="containsText" priority="97" operator="containsText" aboveAverage="0" equalAverage="0" bottom="0" percent="0" rank="0" text="1" dxfId="3689">
      <formula>NOT(ISERROR(SEARCH("1",B24)))</formula>
    </cfRule>
    <cfRule type="cellIs" priority="98" operator="greaterThan" aboveAverage="0" equalAverage="0" bottom="0" percent="0" rank="0" text="" dxfId="3690">
      <formula>1</formula>
    </cfRule>
    <cfRule type="containsText" priority="99" operator="containsText" aboveAverage="0" equalAverage="0" bottom="0" percent="0" rank="0" text="1" dxfId="3691">
      <formula>NOT(ISERROR(SEARCH("1",B24)))</formula>
    </cfRule>
    <cfRule type="containsText" priority="100" operator="containsText" aboveAverage="0" equalAverage="0" bottom="0" percent="0" rank="0" text="1" dxfId="3692">
      <formula>NOT(ISERROR(SEARCH("1",B24)))</formula>
    </cfRule>
    <cfRule type="cellIs" priority="101" operator="greaterThan" aboveAverage="0" equalAverage="0" bottom="0" percent="0" rank="0" text="" dxfId="3693">
      <formula>1</formula>
    </cfRule>
    <cfRule type="containsText" priority="102" operator="containsText" aboveAverage="0" equalAverage="0" bottom="0" percent="0" rank="0" text="1" dxfId="3694">
      <formula>NOT(ISERROR(SEARCH("1",B24)))</formula>
    </cfRule>
    <cfRule type="containsText" priority="103" operator="containsText" aboveAverage="0" equalAverage="0" bottom="0" percent="0" rank="0" text="1" dxfId="3695">
      <formula>NOT(ISERROR(SEARCH("1",B24)))</formula>
    </cfRule>
    <cfRule type="cellIs" priority="104" operator="greaterThan" aboveAverage="0" equalAverage="0" bottom="0" percent="0" rank="0" text="" dxfId="3696">
      <formula>1</formula>
    </cfRule>
    <cfRule type="containsText" priority="105" operator="containsText" aboveAverage="0" equalAverage="0" bottom="0" percent="0" rank="0" text="1" dxfId="3697">
      <formula>NOT(ISERROR(SEARCH("1",B24)))</formula>
    </cfRule>
    <cfRule type="containsText" priority="106" operator="containsText" aboveAverage="0" equalAverage="0" bottom="0" percent="0" rank="0" text="1" dxfId="3698">
      <formula>NOT(ISERROR(SEARCH("1",B24)))</formula>
    </cfRule>
    <cfRule type="cellIs" priority="107" operator="greaterThan" aboveAverage="0" equalAverage="0" bottom="0" percent="0" rank="0" text="" dxfId="3699">
      <formula>1</formula>
    </cfRule>
    <cfRule type="cellIs" priority="108" operator="equal" aboveAverage="0" equalAverage="0" bottom="0" percent="0" rank="0" text="" dxfId="3700">
      <formula>1</formula>
    </cfRule>
    <cfRule type="cellIs" priority="109" operator="greaterThan" aboveAverage="0" equalAverage="0" bottom="0" percent="0" rank="0" text="" dxfId="3701">
      <formula>1</formula>
    </cfRule>
    <cfRule type="containsText" priority="110" operator="containsText" aboveAverage="0" equalAverage="0" bottom="0" percent="0" rank="0" text="1" dxfId="3702">
      <formula>NOT(ISERROR(SEARCH("1",B24)))</formula>
    </cfRule>
    <cfRule type="containsText" priority="111" operator="containsText" aboveAverage="0" equalAverage="0" bottom="0" percent="0" rank="0" text="1" dxfId="3703">
      <formula>NOT(ISERROR(SEARCH("1",B24)))</formula>
    </cfRule>
    <cfRule type="cellIs" priority="112" operator="greaterThan" aboveAverage="0" equalAverage="0" bottom="0" percent="0" rank="0" text="" dxfId="3704">
      <formula>1</formula>
    </cfRule>
    <cfRule type="containsText" priority="113" operator="containsText" aboveAverage="0" equalAverage="0" bottom="0" percent="0" rank="0" text="1" dxfId="3705">
      <formula>NOT(ISERROR(SEARCH("1",B24)))</formula>
    </cfRule>
    <cfRule type="containsText" priority="114" operator="containsText" aboveAverage="0" equalAverage="0" bottom="0" percent="0" rank="0" text="1" dxfId="3706">
      <formula>NOT(ISERROR(SEARCH("1",B24)))</formula>
    </cfRule>
    <cfRule type="cellIs" priority="115" operator="greaterThan" aboveAverage="0" equalAverage="0" bottom="0" percent="0" rank="0" text="" dxfId="3707">
      <formula>1</formula>
    </cfRule>
    <cfRule type="cellIs" priority="116" operator="equal" aboveAverage="0" equalAverage="0" bottom="0" percent="0" rank="0" text="" dxfId="3708">
      <formula>1</formula>
    </cfRule>
    <cfRule type="cellIs" priority="117" operator="greaterThan" aboveAverage="0" equalAverage="0" bottom="0" percent="0" rank="0" text="" dxfId="3709">
      <formula>1</formula>
    </cfRule>
    <cfRule type="cellIs" priority="118" operator="equal" aboveAverage="0" equalAverage="0" bottom="0" percent="0" rank="0" text="" dxfId="3710">
      <formula>1</formula>
    </cfRule>
    <cfRule type="cellIs" priority="119" operator="greaterThan" aboveAverage="0" equalAverage="0" bottom="0" percent="0" rank="0" text="" dxfId="3711">
      <formula>1</formula>
    </cfRule>
    <cfRule type="cellIs" priority="120" operator="greaterThan" aboveAverage="0" equalAverage="0" bottom="0" percent="0" rank="0" text="" dxfId="3712">
      <formula>1</formula>
    </cfRule>
    <cfRule type="cellIs" priority="121" operator="greaterThan" aboveAverage="0" equalAverage="0" bottom="0" percent="0" rank="0" text="" dxfId="3713">
      <formula>1</formula>
    </cfRule>
    <cfRule type="containsText" priority="122" operator="containsText" aboveAverage="0" equalAverage="0" bottom="0" percent="0" rank="0" text="1" dxfId="3714">
      <formula>NOT(ISERROR(SEARCH("1",B24)))</formula>
    </cfRule>
    <cfRule type="containsText" priority="123" operator="containsText" aboveAverage="0" equalAverage="0" bottom="0" percent="0" rank="0" text="1" dxfId="3715">
      <formula>NOT(ISERROR(SEARCH("1",B24)))</formula>
    </cfRule>
    <cfRule type="cellIs" priority="124" operator="greaterThan" aboveAverage="0" equalAverage="0" bottom="0" percent="0" rank="0" text="" dxfId="3716">
      <formula>1</formula>
    </cfRule>
    <cfRule type="containsText" priority="125" operator="containsText" aboveAverage="0" equalAverage="0" bottom="0" percent="0" rank="0" text="1" dxfId="3717">
      <formula>NOT(ISERROR(SEARCH("1",B24)))</formula>
    </cfRule>
    <cfRule type="containsText" priority="126" operator="containsText" aboveAverage="0" equalAverage="0" bottom="0" percent="0" rank="0" text="1" dxfId="3718">
      <formula>NOT(ISERROR(SEARCH("1",B24)))</formula>
    </cfRule>
    <cfRule type="cellIs" priority="127" operator="greaterThan" aboveAverage="0" equalAverage="0" bottom="0" percent="0" rank="0" text="" dxfId="3719">
      <formula>1</formula>
    </cfRule>
    <cfRule type="containsText" priority="128" operator="containsText" aboveAverage="0" equalAverage="0" bottom="0" percent="0" rank="0" text="1" dxfId="3720">
      <formula>NOT(ISERROR(SEARCH("1",B24)))</formula>
    </cfRule>
    <cfRule type="containsText" priority="129" operator="containsText" aboveAverage="0" equalAverage="0" bottom="0" percent="0" rank="0" text="1" dxfId="3721">
      <formula>NOT(ISERROR(SEARCH("1",B24)))</formula>
    </cfRule>
    <cfRule type="cellIs" priority="130" operator="greaterThan" aboveAverage="0" equalAverage="0" bottom="0" percent="0" rank="0" text="" dxfId="3722">
      <formula>1</formula>
    </cfRule>
    <cfRule type="containsText" priority="131" operator="containsText" aboveAverage="0" equalAverage="0" bottom="0" percent="0" rank="0" text="1" dxfId="3723">
      <formula>NOT(ISERROR(SEARCH("1",B24)))</formula>
    </cfRule>
    <cfRule type="containsText" priority="132" operator="containsText" aboveAverage="0" equalAverage="0" bottom="0" percent="0" rank="0" text="1" dxfId="3724">
      <formula>NOT(ISERROR(SEARCH("1",B24)))</formula>
    </cfRule>
    <cfRule type="cellIs" priority="133" operator="greaterThan" aboveAverage="0" equalAverage="0" bottom="0" percent="0" rank="0" text="" dxfId="3725">
      <formula>1</formula>
    </cfRule>
    <cfRule type="containsText" priority="134" operator="containsText" aboveAverage="0" equalAverage="0" bottom="0" percent="0" rank="0" text="1" dxfId="3726">
      <formula>NOT(ISERROR(SEARCH("1",B24)))</formula>
    </cfRule>
    <cfRule type="containsText" priority="135" operator="containsText" aboveAverage="0" equalAverage="0" bottom="0" percent="0" rank="0" text="1" dxfId="3727">
      <formula>NOT(ISERROR(SEARCH("1",B24)))</formula>
    </cfRule>
    <cfRule type="cellIs" priority="136" operator="greaterThan" aboveAverage="0" equalAverage="0" bottom="0" percent="0" rank="0" text="" dxfId="3728">
      <formula>1</formula>
    </cfRule>
    <cfRule type="cellIs" priority="137" operator="equal" aboveAverage="0" equalAverage="0" bottom="0" percent="0" rank="0" text="" dxfId="3729">
      <formula>1</formula>
    </cfRule>
    <cfRule type="cellIs" priority="138" operator="greaterThan" aboveAverage="0" equalAverage="0" bottom="0" percent="0" rank="0" text="" dxfId="3730">
      <formula>1</formula>
    </cfRule>
    <cfRule type="containsText" priority="139" operator="containsText" aboveAverage="0" equalAverage="0" bottom="0" percent="0" rank="0" text="1" dxfId="3731">
      <formula>NOT(ISERROR(SEARCH("1",B24)))</formula>
    </cfRule>
    <cfRule type="containsText" priority="140" operator="containsText" aboveAverage="0" equalAverage="0" bottom="0" percent="0" rank="0" text="1" dxfId="3732">
      <formula>NOT(ISERROR(SEARCH("1",B24)))</formula>
    </cfRule>
    <cfRule type="cellIs" priority="141" operator="greaterThan" aboveAverage="0" equalAverage="0" bottom="0" percent="0" rank="0" text="" dxfId="3733">
      <formula>1</formula>
    </cfRule>
    <cfRule type="containsText" priority="142" operator="containsText" aboveAverage="0" equalAverage="0" bottom="0" percent="0" rank="0" text="1" dxfId="3734">
      <formula>NOT(ISERROR(SEARCH("1",B24)))</formula>
    </cfRule>
    <cfRule type="containsText" priority="143" operator="containsText" aboveAverage="0" equalAverage="0" bottom="0" percent="0" rank="0" text="1" dxfId="3735">
      <formula>NOT(ISERROR(SEARCH("1",B24)))</formula>
    </cfRule>
    <cfRule type="cellIs" priority="144" operator="greaterThan" aboveAverage="0" equalAverage="0" bottom="0" percent="0" rank="0" text="" dxfId="3736">
      <formula>1</formula>
    </cfRule>
    <cfRule type="cellIs" priority="145" operator="equal" aboveAverage="0" equalAverage="0" bottom="0" percent="0" rank="0" text="" dxfId="3737">
      <formula>1</formula>
    </cfRule>
    <cfRule type="cellIs" priority="146" operator="greaterThan" aboveAverage="0" equalAverage="0" bottom="0" percent="0" rank="0" text="" dxfId="3738">
      <formula>1</formula>
    </cfRule>
    <cfRule type="cellIs" priority="147" operator="equal" aboveAverage="0" equalAverage="0" bottom="0" percent="0" rank="0" text="" dxfId="3739">
      <formula>1</formula>
    </cfRule>
    <cfRule type="cellIs" priority="148" operator="greaterThan" aboveAverage="0" equalAverage="0" bottom="0" percent="0" rank="0" text="" dxfId="3740">
      <formula>1</formula>
    </cfRule>
    <cfRule type="cellIs" priority="149" operator="greaterThan" aboveAverage="0" equalAverage="0" bottom="0" percent="0" rank="0" text="" dxfId="3741">
      <formula>1</formula>
    </cfRule>
    <cfRule type="cellIs" priority="150" operator="greaterThan" aboveAverage="0" equalAverage="0" bottom="0" percent="0" rank="0" text="" dxfId="3742">
      <formula>1</formula>
    </cfRule>
    <cfRule type="containsText" priority="151" operator="containsText" aboveAverage="0" equalAverage="0" bottom="0" percent="0" rank="0" text="1" dxfId="3743">
      <formula>NOT(ISERROR(SEARCH("1",B24)))</formula>
    </cfRule>
    <cfRule type="containsText" priority="152" operator="containsText" aboveAverage="0" equalAverage="0" bottom="0" percent="0" rank="0" text="1" dxfId="3744">
      <formula>NOT(ISERROR(SEARCH("1",B24)))</formula>
    </cfRule>
    <cfRule type="cellIs" priority="153" operator="greaterThan" aboveAverage="0" equalAverage="0" bottom="0" percent="0" rank="0" text="" dxfId="3745">
      <formula>1</formula>
    </cfRule>
    <cfRule type="containsText" priority="154" operator="containsText" aboveAverage="0" equalAverage="0" bottom="0" percent="0" rank="0" text="1" dxfId="3746">
      <formula>NOT(ISERROR(SEARCH("1",B24)))</formula>
    </cfRule>
    <cfRule type="containsText" priority="155" operator="containsText" aboveAverage="0" equalAverage="0" bottom="0" percent="0" rank="0" text="1" dxfId="3747">
      <formula>NOT(ISERROR(SEARCH("1",B24)))</formula>
    </cfRule>
    <cfRule type="cellIs" priority="156" operator="greaterThan" aboveAverage="0" equalAverage="0" bottom="0" percent="0" rank="0" text="" dxfId="3748">
      <formula>1</formula>
    </cfRule>
    <cfRule type="cellIs" priority="157" operator="equal" aboveAverage="0" equalAverage="0" bottom="0" percent="0" rank="0" text="" dxfId="3749">
      <formula>1</formula>
    </cfRule>
    <cfRule type="cellIs" priority="158" operator="greaterThan" aboveAverage="0" equalAverage="0" bottom="0" percent="0" rank="0" text="" dxfId="3750">
      <formula>1</formula>
    </cfRule>
    <cfRule type="cellIs" priority="159" operator="equal" aboveAverage="0" equalAverage="0" bottom="0" percent="0" rank="0" text="" dxfId="3751">
      <formula>1</formula>
    </cfRule>
    <cfRule type="cellIs" priority="160" operator="greaterThan" aboveAverage="0" equalAverage="0" bottom="0" percent="0" rank="0" text="" dxfId="3752">
      <formula>1</formula>
    </cfRule>
    <cfRule type="cellIs" priority="161" operator="greaterThan" aboveAverage="0" equalAverage="0" bottom="0" percent="0" rank="0" text="" dxfId="3753">
      <formula>1</formula>
    </cfRule>
    <cfRule type="cellIs" priority="162" operator="greaterThan" aboveAverage="0" equalAverage="0" bottom="0" percent="0" rank="0" text="" dxfId="3754">
      <formula>1</formula>
    </cfRule>
    <cfRule type="cellIs" priority="163" operator="greaterThan" aboveAverage="0" equalAverage="0" bottom="0" percent="0" rank="0" text="" dxfId="3755">
      <formula>1</formula>
    </cfRule>
    <cfRule type="containsText" priority="164" operator="containsText" aboveAverage="0" equalAverage="0" bottom="0" percent="0" rank="0" text="1" dxfId="3756">
      <formula>NOT(ISERROR(SEARCH("1",B24)))</formula>
    </cfRule>
    <cfRule type="cellIs" priority="165" operator="greaterThan" aboveAverage="0" equalAverage="0" bottom="0" percent="0" rank="0" text="" dxfId="3757">
      <formula>1</formula>
    </cfRule>
    <cfRule type="containsText" priority="166" operator="containsText" aboveAverage="0" equalAverage="0" bottom="0" percent="0" rank="0" text="1" dxfId="3758">
      <formula>NOT(ISERROR(SEARCH("1",B24)))</formula>
    </cfRule>
    <cfRule type="containsText" priority="167" operator="containsText" aboveAverage="0" equalAverage="0" bottom="0" percent="0" rank="0" text="1" dxfId="3759">
      <formula>NOT(ISERROR(SEARCH("1",B24)))</formula>
    </cfRule>
    <cfRule type="cellIs" priority="168" operator="greaterThan" aboveAverage="0" equalAverage="0" bottom="0" percent="0" rank="0" text="" dxfId="3760">
      <formula>1</formula>
    </cfRule>
    <cfRule type="containsText" priority="169" operator="containsText" aboveAverage="0" equalAverage="0" bottom="0" percent="0" rank="0" text="1" dxfId="3761">
      <formula>NOT(ISERROR(SEARCH("1",B24)))</formula>
    </cfRule>
    <cfRule type="containsText" priority="170" operator="containsText" aboveAverage="0" equalAverage="0" bottom="0" percent="0" rank="0" text="1" dxfId="3762">
      <formula>NOT(ISERROR(SEARCH("1",B24)))</formula>
    </cfRule>
    <cfRule type="cellIs" priority="171" operator="greaterThan" aboveAverage="0" equalAverage="0" bottom="0" percent="0" rank="0" text="" dxfId="3763">
      <formula>1</formula>
    </cfRule>
    <cfRule type="cellIs" priority="172" operator="equal" aboveAverage="0" equalAverage="0" bottom="0" percent="0" rank="0" text="" dxfId="3764">
      <formula>1</formula>
    </cfRule>
    <cfRule type="cellIs" priority="173" operator="greaterThan" aboveAverage="0" equalAverage="0" bottom="0" percent="0" rank="0" text="" dxfId="3765">
      <formula>1</formula>
    </cfRule>
    <cfRule type="cellIs" priority="174" operator="equal" aboveAverage="0" equalAverage="0" bottom="0" percent="0" rank="0" text="" dxfId="3766">
      <formula>1</formula>
    </cfRule>
    <cfRule type="cellIs" priority="175" operator="greaterThan" aboveAverage="0" equalAverage="0" bottom="0" percent="0" rank="0" text="" dxfId="3767">
      <formula>1</formula>
    </cfRule>
    <cfRule type="cellIs" priority="176" operator="greaterThan" aboveAverage="0" equalAverage="0" bottom="0" percent="0" rank="0" text="" dxfId="3768">
      <formula>1</formula>
    </cfRule>
    <cfRule type="cellIs" priority="177" operator="greaterThan" aboveAverage="0" equalAverage="0" bottom="0" percent="0" rank="0" text="" dxfId="3769">
      <formula>1</formula>
    </cfRule>
    <cfRule type="cellIs" priority="178" operator="greaterThan" aboveAverage="0" equalAverage="0" bottom="0" percent="0" rank="0" text="" dxfId="3770">
      <formula>1</formula>
    </cfRule>
    <cfRule type="containsText" priority="179" operator="containsText" aboveAverage="0" equalAverage="0" bottom="0" percent="0" rank="0" text="1" dxfId="3771">
      <formula>NOT(ISERROR(SEARCH("1",B24)))</formula>
    </cfRule>
    <cfRule type="cellIs" priority="180" operator="greaterThan" aboveAverage="0" equalAverage="0" bottom="0" percent="0" rank="0" text="" dxfId="3772">
      <formula>1</formula>
    </cfRule>
    <cfRule type="containsText" priority="181" operator="containsText" aboveAverage="0" equalAverage="0" bottom="0" percent="0" rank="0" text="1" dxfId="3773">
      <formula>NOT(ISERROR(SEARCH("1",B24)))</formula>
    </cfRule>
    <cfRule type="containsText" priority="182" operator="containsText" aboveAverage="0" equalAverage="0" bottom="0" percent="0" rank="0" text="1" dxfId="3774">
      <formula>NOT(ISERROR(SEARCH("1",B24)))</formula>
    </cfRule>
    <cfRule type="cellIs" priority="183" operator="greaterThan" aboveAverage="0" equalAverage="0" bottom="0" percent="0" rank="0" text="" dxfId="3775">
      <formula>1</formula>
    </cfRule>
    <cfRule type="containsText" priority="184" operator="containsText" aboveAverage="0" equalAverage="0" bottom="0" percent="0" rank="0" text="1" dxfId="3776">
      <formula>NOT(ISERROR(SEARCH("1",B24)))</formula>
    </cfRule>
    <cfRule type="containsText" priority="185" operator="containsText" aboveAverage="0" equalAverage="0" bottom="0" percent="0" rank="0" text="1" dxfId="3777">
      <formula>NOT(ISERROR(SEARCH("1",B24)))</formula>
    </cfRule>
    <cfRule type="cellIs" priority="186" operator="greaterThan" aboveAverage="0" equalAverage="0" bottom="0" percent="0" rank="0" text="" dxfId="3778">
      <formula>1</formula>
    </cfRule>
    <cfRule type="cellIs" priority="187" operator="equal" aboveAverage="0" equalAverage="0" bottom="0" percent="0" rank="0" text="" dxfId="3779">
      <formula>1</formula>
    </cfRule>
    <cfRule type="cellIs" priority="188" operator="greaterThan" aboveAverage="0" equalAverage="0" bottom="0" percent="0" rank="0" text="" dxfId="3780">
      <formula>1</formula>
    </cfRule>
    <cfRule type="cellIs" priority="189" operator="equal" aboveAverage="0" equalAverage="0" bottom="0" percent="0" rank="0" text="" dxfId="3781">
      <formula>1</formula>
    </cfRule>
    <cfRule type="cellIs" priority="190" operator="greaterThan" aboveAverage="0" equalAverage="0" bottom="0" percent="0" rank="0" text="" dxfId="3782">
      <formula>1</formula>
    </cfRule>
    <cfRule type="cellIs" priority="191" operator="greaterThan" aboveAverage="0" equalAverage="0" bottom="0" percent="0" rank="0" text="" dxfId="3783">
      <formula>1</formula>
    </cfRule>
    <cfRule type="cellIs" priority="192" operator="greaterThan" aboveAverage="0" equalAverage="0" bottom="0" percent="0" rank="0" text="" dxfId="3784">
      <formula>1</formula>
    </cfRule>
    <cfRule type="cellIs" priority="193" operator="greaterThan" aboveAverage="0" equalAverage="0" bottom="0" percent="0" rank="0" text="" dxfId="3785">
      <formula>1</formula>
    </cfRule>
    <cfRule type="containsText" priority="194" operator="containsText" aboveAverage="0" equalAverage="0" bottom="0" percent="0" rank="0" text="1" dxfId="3786">
      <formula>NOT(ISERROR(SEARCH("1",B24)))</formula>
    </cfRule>
    <cfRule type="cellIs" priority="195" operator="greaterThan" aboveAverage="0" equalAverage="0" bottom="0" percent="0" rank="0" text="" dxfId="3787">
      <formula>1</formula>
    </cfRule>
    <cfRule type="cellIs" priority="196" operator="greaterThan" aboveAverage="0" equalAverage="0" bottom="0" percent="0" rank="0" text="" dxfId="3788">
      <formula>1</formula>
    </cfRule>
    <cfRule type="cellIs" priority="197" operator="greaterThan" aboveAverage="0" equalAverage="0" bottom="0" percent="0" rank="0" text="" dxfId="3789">
      <formula>1</formula>
    </cfRule>
    <cfRule type="cellIs" priority="198" operator="equal" aboveAverage="0" equalAverage="0" bottom="0" percent="0" rank="0" text="" dxfId="3790">
      <formula>1</formula>
    </cfRule>
    <cfRule type="cellIs" priority="199" operator="greaterThan" aboveAverage="0" equalAverage="0" bottom="0" percent="0" rank="0" text="" dxfId="3791">
      <formula>1</formula>
    </cfRule>
    <cfRule type="cellIs" priority="200" operator="equal" aboveAverage="0" equalAverage="0" bottom="0" percent="0" rank="0" text="" dxfId="3792">
      <formula>1</formula>
    </cfRule>
    <cfRule type="containsText" priority="201" operator="containsText" aboveAverage="0" equalAverage="0" bottom="0" percent="0" rank="0" text="1" dxfId="3793">
      <formula>NOT(ISERROR(SEARCH("1",B24)))</formula>
    </cfRule>
  </conditionalFormatting>
  <conditionalFormatting sqref="B24:AF25">
    <cfRule type="cellIs" priority="202" operator="greaterThan" aboveAverage="0" equalAverage="0" bottom="0" percent="0" rank="0" text="" dxfId="3794">
      <formula>1</formula>
    </cfRule>
    <cfRule type="containsText" priority="203" operator="containsText" aboveAverage="0" equalAverage="0" bottom="0" percent="0" rank="0" text="1" dxfId="3795">
      <formula>NOT(ISERROR(SEARCH("1",B24)))</formula>
    </cfRule>
    <cfRule type="containsText" priority="204" operator="containsText" aboveAverage="0" equalAverage="0" bottom="0" percent="0" rank="0" text="1" dxfId="3796">
      <formula>NOT(ISERROR(SEARCH("1",B24)))</formula>
    </cfRule>
    <cfRule type="cellIs" priority="205" operator="greaterThan" aboveAverage="0" equalAverage="0" bottom="0" percent="0" rank="0" text="" dxfId="3797">
      <formula>1</formula>
    </cfRule>
    <cfRule type="containsText" priority="206" operator="containsText" aboveAverage="0" equalAverage="0" bottom="0" percent="0" rank="0" text="1" dxfId="3798">
      <formula>NOT(ISERROR(SEARCH("1",B24)))</formula>
    </cfRule>
    <cfRule type="containsText" priority="207" operator="containsText" aboveAverage="0" equalAverage="0" bottom="0" percent="0" rank="0" text="1" dxfId="3799">
      <formula>NOT(ISERROR(SEARCH("1",B24)))</formula>
    </cfRule>
    <cfRule type="cellIs" priority="208" operator="greaterThan" aboveAverage="0" equalAverage="0" bottom="0" percent="0" rank="0" text="" dxfId="3800">
      <formula>1</formula>
    </cfRule>
    <cfRule type="cellIs" priority="209" operator="equal" aboveAverage="0" equalAverage="0" bottom="0" percent="0" rank="0" text="" dxfId="3801">
      <formula>1</formula>
    </cfRule>
    <cfRule type="cellIs" priority="210" operator="greaterThan" aboveAverage="0" equalAverage="0" bottom="0" percent="0" rank="0" text="" dxfId="3802">
      <formula>1</formula>
    </cfRule>
    <cfRule type="containsText" priority="211" operator="containsText" aboveAverage="0" equalAverage="0" bottom="0" percent="0" rank="0" text="1" dxfId="3803">
      <formula>NOT(ISERROR(SEARCH("1",B24)))</formula>
    </cfRule>
    <cfRule type="containsText" priority="212" operator="containsText" aboveAverage="0" equalAverage="0" bottom="0" percent="0" rank="0" text="1" dxfId="3804">
      <formula>NOT(ISERROR(SEARCH("1",B24)))</formula>
    </cfRule>
    <cfRule type="cellIs" priority="213" operator="greaterThan" aboveAverage="0" equalAverage="0" bottom="0" percent="0" rank="0" text="" dxfId="3805">
      <formula>1</formula>
    </cfRule>
    <cfRule type="cellIs" priority="214" operator="equal" aboveAverage="0" equalAverage="0" bottom="0" percent="0" rank="0" text="" dxfId="3806">
      <formula>1</formula>
    </cfRule>
    <cfRule type="cellIs" priority="215" operator="greaterThan" aboveAverage="0" equalAverage="0" bottom="0" percent="0" rank="0" text="" dxfId="3807">
      <formula>1</formula>
    </cfRule>
    <cfRule type="containsText" priority="216" operator="containsText" aboveAverage="0" equalAverage="0" bottom="0" percent="0" rank="0" text="1" dxfId="3808">
      <formula>NOT(ISERROR(SEARCH("1",B24)))</formula>
    </cfRule>
    <cfRule type="containsText" priority="217" operator="containsText" aboveAverage="0" equalAverage="0" bottom="0" percent="0" rank="0" text="1" dxfId="3809">
      <formula>NOT(ISERROR(SEARCH("1",B24)))</formula>
    </cfRule>
    <cfRule type="cellIs" priority="218" operator="greaterThan" aboveAverage="0" equalAverage="0" bottom="0" percent="0" rank="0" text="" dxfId="3810">
      <formula>1</formula>
    </cfRule>
    <cfRule type="cellIs" priority="219" operator="equal" aboveAverage="0" equalAverage="0" bottom="0" percent="0" rank="0" text="" dxfId="3811">
      <formula>1</formula>
    </cfRule>
    <cfRule type="cellIs" priority="220" operator="greaterThan" aboveAverage="0" equalAverage="0" bottom="0" percent="0" rank="0" text="" dxfId="3812">
      <formula>1</formula>
    </cfRule>
    <cfRule type="containsText" priority="221" operator="containsText" aboveAverage="0" equalAverage="0" bottom="0" percent="0" rank="0" text="1" dxfId="3813">
      <formula>NOT(ISERROR(SEARCH("1",B24)))</formula>
    </cfRule>
    <cfRule type="containsText" priority="222" operator="containsText" aboveAverage="0" equalAverage="0" bottom="0" percent="0" rank="0" text="1" dxfId="3814">
      <formula>NOT(ISERROR(SEARCH("1",B24)))</formula>
    </cfRule>
    <cfRule type="cellIs" priority="223" operator="greaterThan" aboveAverage="0" equalAverage="0" bottom="0" percent="0" rank="0" text="" dxfId="3815">
      <formula>1</formula>
    </cfRule>
    <cfRule type="cellIs" priority="224" operator="equal" aboveAverage="0" equalAverage="0" bottom="0" percent="0" rank="0" text="" dxfId="3816">
      <formula>1</formula>
    </cfRule>
    <cfRule type="cellIs" priority="225" operator="greaterThan" aboveAverage="0" equalAverage="0" bottom="0" percent="0" rank="0" text="" dxfId="3817">
      <formula>1</formula>
    </cfRule>
    <cfRule type="containsText" priority="226" operator="containsText" aboveAverage="0" equalAverage="0" bottom="0" percent="0" rank="0" text="1" dxfId="3818">
      <formula>NOT(ISERROR(SEARCH("1",B24)))</formula>
    </cfRule>
    <cfRule type="containsText" priority="227" operator="containsText" aboveAverage="0" equalAverage="0" bottom="0" percent="0" rank="0" text="1" dxfId="3819">
      <formula>NOT(ISERROR(SEARCH("1",B24)))</formula>
    </cfRule>
    <cfRule type="cellIs" priority="228" operator="greaterThan" aboveAverage="0" equalAverage="0" bottom="0" percent="0" rank="0" text="" dxfId="3820">
      <formula>1</formula>
    </cfRule>
    <cfRule type="cellIs" priority="229" operator="equal" aboveAverage="0" equalAverage="0" bottom="0" percent="0" rank="0" text="" dxfId="3821">
      <formula>1</formula>
    </cfRule>
    <cfRule type="cellIs" priority="230" operator="greaterThan" aboveAverage="0" equalAverage="0" bottom="0" percent="0" rank="0" text="" dxfId="3822">
      <formula>1</formula>
    </cfRule>
    <cfRule type="containsText" priority="231" operator="containsText" aboveAverage="0" equalAverage="0" bottom="0" percent="0" rank="0" text="1" dxfId="3823">
      <formula>NOT(ISERROR(SEARCH("1",B24)))</formula>
    </cfRule>
    <cfRule type="containsText" priority="232" operator="containsText" aboveAverage="0" equalAverage="0" bottom="0" percent="0" rank="0" text="1" dxfId="3824">
      <formula>NOT(ISERROR(SEARCH("1",B24)))</formula>
    </cfRule>
    <cfRule type="cellIs" priority="233" operator="greaterThan" aboveAverage="0" equalAverage="0" bottom="0" percent="0" rank="0" text="" dxfId="3825">
      <formula>1</formula>
    </cfRule>
    <cfRule type="cellIs" priority="234" operator="equal" aboveAverage="0" equalAverage="0" bottom="0" percent="0" rank="0" text="" dxfId="3826">
      <formula>1</formula>
    </cfRule>
    <cfRule type="cellIs" priority="235" operator="greaterThan" aboveAverage="0" equalAverage="0" bottom="0" percent="0" rank="0" text="" dxfId="3827">
      <formula>1</formula>
    </cfRule>
    <cfRule type="containsText" priority="236" operator="containsText" aboveAverage="0" equalAverage="0" bottom="0" percent="0" rank="0" text="1" dxfId="3828">
      <formula>NOT(ISERROR(SEARCH("1",B24)))</formula>
    </cfRule>
    <cfRule type="containsText" priority="237" operator="containsText" aboveAverage="0" equalAverage="0" bottom="0" percent="0" rank="0" text="1" dxfId="3829">
      <formula>NOT(ISERROR(SEARCH("1",B24)))</formula>
    </cfRule>
    <cfRule type="cellIs" priority="238" operator="greaterThan" aboveAverage="0" equalAverage="0" bottom="0" percent="0" rank="0" text="" dxfId="3830">
      <formula>1</formula>
    </cfRule>
    <cfRule type="cellIs" priority="239" operator="equal" aboveAverage="0" equalAverage="0" bottom="0" percent="0" rank="0" text="" dxfId="3831">
      <formula>1</formula>
    </cfRule>
    <cfRule type="containsText" priority="240" operator="containsText" aboveAverage="0" equalAverage="0" bottom="0" percent="0" rank="0" text="3" dxfId="3832">
      <formula>NOT(ISERROR(SEARCH("3",B24)))</formula>
    </cfRule>
    <cfRule type="cellIs" priority="241" operator="greaterThan" aboveAverage="0" equalAverage="0" bottom="0" percent="0" rank="0" text="" dxfId="3833">
      <formula>1</formula>
    </cfRule>
    <cfRule type="cellIs" priority="242" operator="equal" aboveAverage="0" equalAverage="0" bottom="0" percent="0" rank="0" text="" dxfId="3834">
      <formula>1</formula>
    </cfRule>
    <cfRule type="cellIs" priority="243" operator="greaterThan" aboveAverage="0" equalAverage="0" bottom="0" percent="0" rank="0" text="" dxfId="3835">
      <formula>1</formula>
    </cfRule>
    <cfRule type="cellIs" priority="244" operator="greaterThan" aboveAverage="0" equalAverage="0" bottom="0" percent="0" rank="0" text="" dxfId="3836">
      <formula>1</formula>
    </cfRule>
    <cfRule type="cellIs" priority="245" operator="greaterThan" aboveAverage="0" equalAverage="0" bottom="0" percent="0" rank="0" text="" dxfId="3837">
      <formula>1</formula>
    </cfRule>
    <cfRule type="containsText" priority="246" operator="containsText" aboveAverage="0" equalAverage="0" bottom="0" percent="0" rank="0" text="1" dxfId="3838">
      <formula>NOT(ISERROR(SEARCH("1",B24)))</formula>
    </cfRule>
    <cfRule type="containsText" priority="247" operator="containsText" aboveAverage="0" equalAverage="0" bottom="0" percent="0" rank="0" text="1" dxfId="3839">
      <formula>NOT(ISERROR(SEARCH("1",B24)))</formula>
    </cfRule>
    <cfRule type="cellIs" priority="248" operator="greaterThan" aboveAverage="0" equalAverage="0" bottom="0" percent="0" rank="0" text="" dxfId="3840">
      <formula>1</formula>
    </cfRule>
    <cfRule type="cellIs" priority="249" operator="equal" aboveAverage="0" equalAverage="0" bottom="0" percent="0" rank="0" text="" dxfId="3841">
      <formula>1</formula>
    </cfRule>
    <cfRule type="containsText" priority="250" operator="containsText" aboveAverage="0" equalAverage="0" bottom="0" percent="0" rank="0" text="3" dxfId="3842">
      <formula>NOT(ISERROR(SEARCH("3",B24)))</formula>
    </cfRule>
    <cfRule type="cellIs" priority="251" operator="greaterThan" aboveAverage="0" equalAverage="0" bottom="0" percent="0" rank="0" text="" dxfId="3843">
      <formula>1</formula>
    </cfRule>
    <cfRule type="cellIs" priority="252" operator="equal" aboveAverage="0" equalAverage="0" bottom="0" percent="0" rank="0" text="" dxfId="3844">
      <formula>1</formula>
    </cfRule>
    <cfRule type="cellIs" priority="253" operator="greaterThan" aboveAverage="0" equalAverage="0" bottom="0" percent="0" rank="0" text="" dxfId="3845">
      <formula>1</formula>
    </cfRule>
    <cfRule type="containsText" priority="254" operator="containsText" aboveAverage="0" equalAverage="0" bottom="0" percent="0" rank="0" text="1" dxfId="3846">
      <formula>NOT(ISERROR(SEARCH("1",B24)))</formula>
    </cfRule>
    <cfRule type="containsText" priority="255" operator="containsText" aboveAverage="0" equalAverage="0" bottom="0" percent="0" rank="0" text="1" dxfId="3847">
      <formula>NOT(ISERROR(SEARCH("1",B24)))</formula>
    </cfRule>
    <cfRule type="cellIs" priority="256" operator="greaterThan" aboveAverage="0" equalAverage="0" bottom="0" percent="0" rank="0" text="" dxfId="3848">
      <formula>1</formula>
    </cfRule>
    <cfRule type="cellIs" priority="257" operator="equal" aboveAverage="0" equalAverage="0" bottom="0" percent="0" rank="0" text="" dxfId="3849">
      <formula>1</formula>
    </cfRule>
    <cfRule type="containsText" priority="258" operator="containsText" aboveAverage="0" equalAverage="0" bottom="0" percent="0" rank="0" text="3" dxfId="3850">
      <formula>NOT(ISERROR(SEARCH("3",B24)))</formula>
    </cfRule>
    <cfRule type="cellIs" priority="259" operator="greaterThan" aboveAverage="0" equalAverage="0" bottom="0" percent="0" rank="0" text="" dxfId="3851">
      <formula>1</formula>
    </cfRule>
    <cfRule type="cellIs" priority="260" operator="greaterThan" aboveAverage="0" equalAverage="0" bottom="0" percent="0" rank="0" text="" dxfId="3852">
      <formula>1</formula>
    </cfRule>
    <cfRule type="containsText" priority="261" operator="containsText" aboveAverage="0" equalAverage="0" bottom="0" percent="0" rank="0" text="1" dxfId="3853">
      <formula>NOT(ISERROR(SEARCH("1",B24)))</formula>
    </cfRule>
    <cfRule type="cellIs" priority="262" operator="greaterThan" aboveAverage="0" equalAverage="0" bottom="0" percent="0" rank="0" text="" dxfId="3854">
      <formula>1</formula>
    </cfRule>
    <cfRule type="cellIs" priority="263" operator="greaterThan" aboveAverage="0" equalAverage="0" bottom="0" percent="0" rank="0" text="" dxfId="3855">
      <formula>1</formula>
    </cfRule>
    <cfRule type="containsText" priority="264" operator="containsText" aboveAverage="0" equalAverage="0" bottom="0" percent="0" rank="0" text="1" dxfId="3856">
      <formula>NOT(ISERROR(SEARCH("1",B24)))</formula>
    </cfRule>
    <cfRule type="cellIs" priority="265" operator="greaterThan" aboveAverage="0" equalAverage="0" bottom="0" percent="0" rank="0" text="" dxfId="3857">
      <formula>1</formula>
    </cfRule>
    <cfRule type="cellIs" priority="266" operator="greaterThan" aboveAverage="0" equalAverage="0" bottom="0" percent="0" rank="0" text="" dxfId="3858">
      <formula>1</formula>
    </cfRule>
    <cfRule type="cellIs" priority="267" operator="greaterThan" aboveAverage="0" equalAverage="0" bottom="0" percent="0" rank="0" text="" dxfId="3859">
      <formula>1</formula>
    </cfRule>
    <cfRule type="cellIs" priority="268" operator="equal" aboveAverage="0" equalAverage="0" bottom="0" percent="0" rank="0" text="" dxfId="3860">
      <formula>1</formula>
    </cfRule>
    <cfRule type="cellIs" priority="269" operator="greaterThan" aboveAverage="0" equalAverage="0" bottom="0" percent="0" rank="0" text="" dxfId="3861">
      <formula>1</formula>
    </cfRule>
    <cfRule type="cellIs" priority="270" operator="equal" aboveAverage="0" equalAverage="0" bottom="0" percent="0" rank="0" text="" dxfId="3862">
      <formula>1</formula>
    </cfRule>
    <cfRule type="containsText" priority="271" operator="containsText" aboveAverage="0" equalAverage="0" bottom="0" percent="0" rank="0" text="1" dxfId="3863">
      <formula>NOT(ISERROR(SEARCH("1",B24)))</formula>
    </cfRule>
    <cfRule type="cellIs" priority="272" operator="equal" aboveAverage="0" equalAverage="0" bottom="0" percent="0" rank="0" text="" dxfId="3864">
      <formula>1</formula>
    </cfRule>
    <cfRule type="cellIs" priority="273" operator="greaterThan" aboveAverage="0" equalAverage="0" bottom="0" percent="0" rank="0" text="" dxfId="3865">
      <formula>1</formula>
    </cfRule>
  </conditionalFormatting>
  <conditionalFormatting sqref="V24:AF25">
    <cfRule type="cellIs" priority="274" operator="greaterThan" aboveAverage="0" equalAverage="0" bottom="0" percent="0" rank="0" text="" dxfId="3866">
      <formula>1</formula>
    </cfRule>
    <cfRule type="containsText" priority="275" operator="containsText" aboveAverage="0" equalAverage="0" bottom="0" percent="0" rank="0" text="1" dxfId="3867">
      <formula>NOT(ISERROR(SEARCH("1",V24)))</formula>
    </cfRule>
    <cfRule type="containsText" priority="276" operator="containsText" aboveAverage="0" equalAverage="0" bottom="0" percent="0" rank="0" text="1" dxfId="3868">
      <formula>NOT(ISERROR(SEARCH("1",V24)))</formula>
    </cfRule>
    <cfRule type="cellIs" priority="277" operator="greaterThan" aboveAverage="0" equalAverage="0" bottom="0" percent="0" rank="0" text="" dxfId="3869">
      <formula>1</formula>
    </cfRule>
    <cfRule type="cellIs" priority="278" operator="greaterThan" aboveAverage="0" equalAverage="0" bottom="0" percent="0" rank="0" text="" dxfId="3870">
      <formula>1</formula>
    </cfRule>
    <cfRule type="containsText" priority="279" operator="containsText" aboveAverage="0" equalAverage="0" bottom="0" percent="0" rank="0" text="1" dxfId="3871">
      <formula>NOT(ISERROR(SEARCH("1",V24)))</formula>
    </cfRule>
    <cfRule type="cellIs" priority="280" operator="greaterThan" aboveAverage="0" equalAverage="0" bottom="0" percent="0" rank="0" text="" dxfId="3872">
      <formula>1</formula>
    </cfRule>
    <cfRule type="containsText" priority="281" operator="containsText" aboveAverage="0" equalAverage="0" bottom="0" percent="0" rank="0" text="1" dxfId="3873">
      <formula>NOT(ISERROR(SEARCH("1",V24)))</formula>
    </cfRule>
    <cfRule type="containsText" priority="282" operator="containsText" aboveAverage="0" equalAverage="0" bottom="0" percent="0" rank="0" text="1" dxfId="3874">
      <formula>NOT(ISERROR(SEARCH("1",V24)))</formula>
    </cfRule>
    <cfRule type="cellIs" priority="283" operator="greaterThan" aboveAverage="0" equalAverage="0" bottom="0" percent="0" rank="0" text="" dxfId="3875">
      <formula>1</formula>
    </cfRule>
    <cfRule type="containsText" priority="284" operator="containsText" aboveAverage="0" equalAverage="0" bottom="0" percent="0" rank="0" text="1" dxfId="3876">
      <formula>NOT(ISERROR(SEARCH("1",V24)))</formula>
    </cfRule>
    <cfRule type="containsText" priority="285" operator="containsText" aboveAverage="0" equalAverage="0" bottom="0" percent="0" rank="0" text="1" dxfId="3877">
      <formula>NOT(ISERROR(SEARCH("1",V24)))</formula>
    </cfRule>
    <cfRule type="cellIs" priority="286" operator="greaterThan" aboveAverage="0" equalAverage="0" bottom="0" percent="0" rank="0" text="" dxfId="3878">
      <formula>1</formula>
    </cfRule>
    <cfRule type="cellIs" priority="287" operator="greaterThan" aboveAverage="0" equalAverage="0" bottom="0" percent="0" rank="0" text="" dxfId="3879">
      <formula>1</formula>
    </cfRule>
    <cfRule type="containsText" priority="288" operator="containsText" aboveAverage="0" equalAverage="0" bottom="0" percent="0" rank="0" text="1" dxfId="3880">
      <formula>NOT(ISERROR(SEARCH("1",V24)))</formula>
    </cfRule>
    <cfRule type="cellIs" priority="289" operator="greaterThan" aboveAverage="0" equalAverage="0" bottom="0" percent="0" rank="0" text="" dxfId="3881">
      <formula>1</formula>
    </cfRule>
    <cfRule type="containsText" priority="290" operator="containsText" aboveAverage="0" equalAverage="0" bottom="0" percent="0" rank="0" text="1" dxfId="3882">
      <formula>NOT(ISERROR(SEARCH("1",V24)))</formula>
    </cfRule>
    <cfRule type="containsText" priority="291" operator="containsText" aboveAverage="0" equalAverage="0" bottom="0" percent="0" rank="0" text="1" dxfId="3883">
      <formula>NOT(ISERROR(SEARCH("1",V24)))</formula>
    </cfRule>
    <cfRule type="cellIs" priority="292" operator="greaterThan" aboveAverage="0" equalAverage="0" bottom="0" percent="0" rank="0" text="" dxfId="3884">
      <formula>1</formula>
    </cfRule>
    <cfRule type="cellIs" priority="293" operator="greaterThan" aboveAverage="0" equalAverage="0" bottom="0" percent="0" rank="0" text="" dxfId="3885">
      <formula>1</formula>
    </cfRule>
    <cfRule type="containsText" priority="294" operator="containsText" aboveAverage="0" equalAverage="0" bottom="0" percent="0" rank="0" text="1" dxfId="3886">
      <formula>NOT(ISERROR(SEARCH("1",V24)))</formula>
    </cfRule>
    <cfRule type="cellIs" priority="295" operator="greaterThan" aboveAverage="0" equalAverage="0" bottom="0" percent="0" rank="0" text="" dxfId="3887">
      <formula>1</formula>
    </cfRule>
    <cfRule type="cellIs" priority="296" operator="greaterThan" aboveAverage="0" equalAverage="0" bottom="0" percent="0" rank="0" text="" dxfId="3888">
      <formula>1</formula>
    </cfRule>
    <cfRule type="containsText" priority="297" operator="containsText" aboveAverage="0" equalAverage="0" bottom="0" percent="0" rank="0" text="1" dxfId="3889">
      <formula>NOT(ISERROR(SEARCH("1",V24)))</formula>
    </cfRule>
    <cfRule type="cellIs" priority="298" operator="greaterThan" aboveAverage="0" equalAverage="0" bottom="0" percent="0" rank="0" text="" dxfId="3890">
      <formula>1</formula>
    </cfRule>
    <cfRule type="containsText" priority="299" operator="containsText" aboveAverage="0" equalAverage="0" bottom="0" percent="0" rank="0" text="1" dxfId="3891">
      <formula>NOT(ISERROR(SEARCH("1",V24)))</formula>
    </cfRule>
    <cfRule type="containsText" priority="300" operator="containsText" aboveAverage="0" equalAverage="0" bottom="0" percent="0" rank="0" text="1" dxfId="3892">
      <formula>NOT(ISERROR(SEARCH("1",V24)))</formula>
    </cfRule>
    <cfRule type="cellIs" priority="301" operator="greaterThan" aboveAverage="0" equalAverage="0" bottom="0" percent="0" rank="0" text="" dxfId="3893">
      <formula>1</formula>
    </cfRule>
    <cfRule type="cellIs" priority="302" operator="greaterThan" aboveAverage="0" equalAverage="0" bottom="0" percent="0" rank="0" text="" dxfId="3894">
      <formula>1</formula>
    </cfRule>
    <cfRule type="containsText" priority="303" operator="containsText" aboveAverage="0" equalAverage="0" bottom="0" percent="0" rank="0" text="1" dxfId="3895">
      <formula>NOT(ISERROR(SEARCH("1",V24)))</formula>
    </cfRule>
    <cfRule type="cellIs" priority="304" operator="greaterThan" aboveAverage="0" equalAverage="0" bottom="0" percent="0" rank="0" text="" dxfId="3896">
      <formula>1</formula>
    </cfRule>
    <cfRule type="containsText" priority="305" operator="containsText" aboveAverage="0" equalAverage="0" bottom="0" percent="0" rank="0" text="1" dxfId="3897">
      <formula>NOT(ISERROR(SEARCH("1",V24)))</formula>
    </cfRule>
    <cfRule type="containsText" priority="306" operator="containsText" aboveAverage="0" equalAverage="0" bottom="0" percent="0" rank="0" text="1" dxfId="3898">
      <formula>NOT(ISERROR(SEARCH("1",V24)))</formula>
    </cfRule>
    <cfRule type="cellIs" priority="307" operator="greaterThan" aboveAverage="0" equalAverage="0" bottom="0" percent="0" rank="0" text="" dxfId="3899">
      <formula>1</formula>
    </cfRule>
    <cfRule type="cellIs" priority="308" operator="greaterThan" aboveAverage="0" equalAverage="0" bottom="0" percent="0" rank="0" text="" dxfId="3900">
      <formula>1</formula>
    </cfRule>
    <cfRule type="containsText" priority="309" operator="containsText" aboveAverage="0" equalAverage="0" bottom="0" percent="0" rank="0" text="1" dxfId="3901">
      <formula>NOT(ISERROR(SEARCH("1",V24)))</formula>
    </cfRule>
    <cfRule type="cellIs" priority="310" operator="greaterThan" aboveAverage="0" equalAverage="0" bottom="0" percent="0" rank="0" text="" dxfId="3902">
      <formula>1</formula>
    </cfRule>
    <cfRule type="cellIs" priority="311" operator="greaterThan" aboveAverage="0" equalAverage="0" bottom="0" percent="0" rank="0" text="" dxfId="3903">
      <formula>1</formula>
    </cfRule>
    <cfRule type="containsText" priority="312" operator="containsText" aboveAverage="0" equalAverage="0" bottom="0" percent="0" rank="0" text="1" dxfId="3904">
      <formula>NOT(ISERROR(SEARCH("1",V24)))</formula>
    </cfRule>
    <cfRule type="cellIs" priority="313" operator="greaterThan" aboveAverage="0" equalAverage="0" bottom="0" percent="0" rank="0" text="" dxfId="3905">
      <formula>1</formula>
    </cfRule>
    <cfRule type="cellIs" priority="314" operator="greaterThan" aboveAverage="0" equalAverage="0" bottom="0" percent="0" rank="0" text="" dxfId="3906">
      <formula>1</formula>
    </cfRule>
    <cfRule type="containsText" priority="315" operator="containsText" aboveAverage="0" equalAverage="0" bottom="0" percent="0" rank="0" text="1" dxfId="3907">
      <formula>NOT(ISERROR(SEARCH("1",V24)))</formula>
    </cfRule>
    <cfRule type="containsText" priority="316" operator="containsText" aboveAverage="0" equalAverage="0" bottom="0" percent="0" rank="0" text="1" dxfId="3908">
      <formula>NOT(ISERROR(SEARCH("1",V24)))</formula>
    </cfRule>
    <cfRule type="cellIs" priority="317" operator="greaterThan" aboveAverage="0" equalAverage="0" bottom="0" percent="0" rank="0" text="" dxfId="3909">
      <formula>1</formula>
    </cfRule>
    <cfRule type="containsText" priority="318" operator="containsText" aboveAverage="0" equalAverage="0" bottom="0" percent="0" rank="0" text="1" dxfId="3910">
      <formula>NOT(ISERROR(SEARCH("1",V24)))</formula>
    </cfRule>
    <cfRule type="containsText" priority="319" operator="containsText" aboveAverage="0" equalAverage="0" bottom="0" percent="0" rank="0" text="1" dxfId="3911">
      <formula>NOT(ISERROR(SEARCH("1",V24)))</formula>
    </cfRule>
    <cfRule type="cellIs" priority="320" operator="greaterThan" aboveAverage="0" equalAverage="0" bottom="0" percent="0" rank="0" text="" dxfId="3912">
      <formula>1</formula>
    </cfRule>
    <cfRule type="cellIs" priority="321" operator="greaterThan" aboveAverage="0" equalAverage="0" bottom="0" percent="0" rank="0" text="" dxfId="3913">
      <formula>1</formula>
    </cfRule>
    <cfRule type="containsText" priority="322" operator="containsText" aboveAverage="0" equalAverage="0" bottom="0" percent="0" rank="0" text="1" dxfId="3914">
      <formula>NOT(ISERROR(SEARCH("1",V24)))</formula>
    </cfRule>
    <cfRule type="cellIs" priority="323" operator="greaterThan" aboveAverage="0" equalAverage="0" bottom="0" percent="0" rank="0" text="" dxfId="3915">
      <formula>1</formula>
    </cfRule>
    <cfRule type="containsText" priority="324" operator="containsText" aboveAverage="0" equalAverage="0" bottom="0" percent="0" rank="0" text="1" dxfId="3916">
      <formula>NOT(ISERROR(SEARCH("1",V24)))</formula>
    </cfRule>
    <cfRule type="containsText" priority="325" operator="containsText" aboveAverage="0" equalAverage="0" bottom="0" percent="0" rank="0" text="1" dxfId="3917">
      <formula>NOT(ISERROR(SEARCH("1",V24)))</formula>
    </cfRule>
    <cfRule type="cellIs" priority="326" operator="greaterThan" aboveAverage="0" equalAverage="0" bottom="0" percent="0" rank="0" text="" dxfId="3918">
      <formula>1</formula>
    </cfRule>
    <cfRule type="cellIs" priority="327" operator="greaterThan" aboveAverage="0" equalAverage="0" bottom="0" percent="0" rank="0" text="" dxfId="3919">
      <formula>1</formula>
    </cfRule>
    <cfRule type="containsText" priority="328" operator="containsText" aboveAverage="0" equalAverage="0" bottom="0" percent="0" rank="0" text="1" dxfId="3920">
      <formula>NOT(ISERROR(SEARCH("1",V24)))</formula>
    </cfRule>
    <cfRule type="cellIs" priority="329" operator="greaterThan" aboveAverage="0" equalAverage="0" bottom="0" percent="0" rank="0" text="" dxfId="3921">
      <formula>1</formula>
    </cfRule>
    <cfRule type="cellIs" priority="330" operator="greaterThan" aboveAverage="0" equalAverage="0" bottom="0" percent="0" rank="0" text="" dxfId="3922">
      <formula>1</formula>
    </cfRule>
    <cfRule type="containsText" priority="331" operator="containsText" aboveAverage="0" equalAverage="0" bottom="0" percent="0" rank="0" text="1" dxfId="3923">
      <formula>NOT(ISERROR(SEARCH("1",V24)))</formula>
    </cfRule>
    <cfRule type="cellIs" priority="332" operator="greaterThan" aboveAverage="0" equalAverage="0" bottom="0" percent="0" rank="0" text="" dxfId="3924">
      <formula>1</formula>
    </cfRule>
    <cfRule type="cellIs" priority="333" operator="greaterThan" aboveAverage="0" equalAverage="0" bottom="0" percent="0" rank="0" text="" dxfId="3925">
      <formula>1</formula>
    </cfRule>
    <cfRule type="containsText" priority="334" operator="containsText" aboveAverage="0" equalAverage="0" bottom="0" percent="0" rank="0" text="1" dxfId="3926">
      <formula>NOT(ISERROR(SEARCH("1",V24)))</formula>
    </cfRule>
    <cfRule type="containsText" priority="335" operator="containsText" aboveAverage="0" equalAverage="0" bottom="0" percent="0" rank="0" text="1" dxfId="3927">
      <formula>NOT(ISERROR(SEARCH("1",V24)))</formula>
    </cfRule>
    <cfRule type="cellIs" priority="336" operator="greaterThan" aboveAverage="0" equalAverage="0" bottom="0" percent="0" rank="0" text="" dxfId="3928">
      <formula>1</formula>
    </cfRule>
    <cfRule type="cellIs" priority="337" operator="greaterThan" aboveAverage="0" equalAverage="0" bottom="0" percent="0" rank="0" text="" dxfId="3929">
      <formula>1</formula>
    </cfRule>
    <cfRule type="containsText" priority="338" operator="containsText" aboveAverage="0" equalAverage="0" bottom="0" percent="0" rank="0" text="1" dxfId="3930">
      <formula>NOT(ISERROR(SEARCH("1",V24)))</formula>
    </cfRule>
    <cfRule type="cellIs" priority="339" operator="greaterThan" aboveAverage="0" equalAverage="0" bottom="0" percent="0" rank="0" text="" dxfId="3931">
      <formula>1</formula>
    </cfRule>
    <cfRule type="containsText" priority="340" operator="containsText" aboveAverage="0" equalAverage="0" bottom="0" percent="0" rank="0" text="1" dxfId="3932">
      <formula>NOT(ISERROR(SEARCH("1",V24)))</formula>
    </cfRule>
    <cfRule type="containsText" priority="341" operator="containsText" aboveAverage="0" equalAverage="0" bottom="0" percent="0" rank="0" text="1" dxfId="3933">
      <formula>NOT(ISERROR(SEARCH("1",V24)))</formula>
    </cfRule>
    <cfRule type="cellIs" priority="342" operator="greaterThan" aboveAverage="0" equalAverage="0" bottom="0" percent="0" rank="0" text="" dxfId="3934">
      <formula>1</formula>
    </cfRule>
    <cfRule type="cellIs" priority="343" operator="greaterThan" aboveAverage="0" equalAverage="0" bottom="0" percent="0" rank="0" text="" dxfId="3935">
      <formula>1</formula>
    </cfRule>
    <cfRule type="containsText" priority="344" operator="containsText" aboveAverage="0" equalAverage="0" bottom="0" percent="0" rank="0" text="1" dxfId="3936">
      <formula>NOT(ISERROR(SEARCH("1",V24)))</formula>
    </cfRule>
    <cfRule type="cellIs" priority="345" operator="greaterThan" aboveAverage="0" equalAverage="0" bottom="0" percent="0" rank="0" text="" dxfId="3937">
      <formula>1</formula>
    </cfRule>
    <cfRule type="containsText" priority="346" operator="containsText" aboveAverage="0" equalAverage="0" bottom="0" percent="0" rank="0" text="1" dxfId="3938">
      <formula>NOT(ISERROR(SEARCH("1",V24)))</formula>
    </cfRule>
    <cfRule type="containsText" priority="347" operator="containsText" aboveAverage="0" equalAverage="0" bottom="0" percent="0" rank="0" text="1" dxfId="3939">
      <formula>NOT(ISERROR(SEARCH("1",V24)))</formula>
    </cfRule>
    <cfRule type="cellIs" priority="348" operator="greaterThan" aboveAverage="0" equalAverage="0" bottom="0" percent="0" rank="0" text="" dxfId="3940">
      <formula>1</formula>
    </cfRule>
    <cfRule type="cellIs" priority="349" operator="greaterThan" aboveAverage="0" equalAverage="0" bottom="0" percent="0" rank="0" text="" dxfId="3941">
      <formula>1</formula>
    </cfRule>
    <cfRule type="containsText" priority="350" operator="containsText" aboveAverage="0" equalAverage="0" bottom="0" percent="0" rank="0" text="1" dxfId="3942">
      <formula>NOT(ISERROR(SEARCH("1",V24)))</formula>
    </cfRule>
    <cfRule type="cellIs" priority="351" operator="greaterThan" aboveAverage="0" equalAverage="0" bottom="0" percent="0" rank="0" text="" dxfId="3943">
      <formula>1</formula>
    </cfRule>
    <cfRule type="cellIs" priority="352" operator="greaterThan" aboveAverage="0" equalAverage="0" bottom="0" percent="0" rank="0" text="" dxfId="3944">
      <formula>1</formula>
    </cfRule>
    <cfRule type="containsText" priority="353" operator="containsText" aboveAverage="0" equalAverage="0" bottom="0" percent="0" rank="0" text="1" dxfId="3945">
      <formula>NOT(ISERROR(SEARCH("1",V24)))</formula>
    </cfRule>
    <cfRule type="cellIs" priority="354" operator="greaterThan" aboveAverage="0" equalAverage="0" bottom="0" percent="0" rank="0" text="" dxfId="3946">
      <formula>1</formula>
    </cfRule>
    <cfRule type="cellIs" priority="355" operator="greaterThan" aboveAverage="0" equalAverage="0" bottom="0" percent="0" rank="0" text="" dxfId="3947">
      <formula>1</formula>
    </cfRule>
    <cfRule type="containsText" priority="356" operator="containsText" aboveAverage="0" equalAverage="0" bottom="0" percent="0" rank="0" text="1" dxfId="3948">
      <formula>NOT(ISERROR(SEARCH("1",V24)))</formula>
    </cfRule>
    <cfRule type="containsText" priority="357" operator="containsText" aboveAverage="0" equalAverage="0" bottom="0" percent="0" rank="0" text="1" dxfId="3949">
      <formula>NOT(ISERROR(SEARCH("1",V24)))</formula>
    </cfRule>
    <cfRule type="cellIs" priority="358" operator="greaterThan" aboveAverage="0" equalAverage="0" bottom="0" percent="0" rank="0" text="" dxfId="3950">
      <formula>1</formula>
    </cfRule>
    <cfRule type="cellIs" priority="359" operator="greaterThan" aboveAverage="0" equalAverage="0" bottom="0" percent="0" rank="0" text="" dxfId="3951">
      <formula>1</formula>
    </cfRule>
    <cfRule type="containsText" priority="360" operator="containsText" aboveAverage="0" equalAverage="0" bottom="0" percent="0" rank="0" text="1" dxfId="3952">
      <formula>NOT(ISERROR(SEARCH("1",V24)))</formula>
    </cfRule>
    <cfRule type="cellIs" priority="361" operator="greaterThan" aboveAverage="0" equalAverage="0" bottom="0" percent="0" rank="0" text="" dxfId="3953">
      <formula>1</formula>
    </cfRule>
    <cfRule type="cellIs" priority="362" operator="greaterThan" aboveAverage="0" equalAverage="0" bottom="0" percent="0" rank="0" text="" dxfId="3954">
      <formula>1</formula>
    </cfRule>
    <cfRule type="cellIs" priority="363" operator="greaterThan" aboveAverage="0" equalAverage="0" bottom="0" percent="0" rank="0" text="" dxfId="3955">
      <formula>1</formula>
    </cfRule>
    <cfRule type="cellIs" priority="364" operator="equal" aboveAverage="0" equalAverage="0" bottom="0" percent="0" rank="0" text="" dxfId="3956">
      <formula>1</formula>
    </cfRule>
    <cfRule type="cellIs" priority="365" operator="greaterThan" aboveAverage="0" equalAverage="0" bottom="0" percent="0" rank="0" text="" dxfId="3957">
      <formula>1</formula>
    </cfRule>
    <cfRule type="cellIs" priority="366" operator="equal" aboveAverage="0" equalAverage="0" bottom="0" percent="0" rank="0" text="" dxfId="3958">
      <formula>1</formula>
    </cfRule>
    <cfRule type="containsText" priority="367" operator="containsText" aboveAverage="0" equalAverage="0" bottom="0" percent="0" rank="0" text="1" dxfId="3959">
      <formula>NOT(ISERROR(SEARCH("1",V24)))</formula>
    </cfRule>
  </conditionalFormatting>
  <conditionalFormatting sqref="C24:Q25">
    <cfRule type="cellIs" priority="368" operator="greaterThan" aboveAverage="0" equalAverage="0" bottom="0" percent="0" rank="0" text="" dxfId="3960">
      <formula>1</formula>
    </cfRule>
    <cfRule type="containsText" priority="369" operator="containsText" aboveAverage="0" equalAverage="0" bottom="0" percent="0" rank="0" text="1" dxfId="3961">
      <formula>NOT(ISERROR(SEARCH("1",C24)))</formula>
    </cfRule>
    <cfRule type="containsText" priority="370" operator="containsText" aboveAverage="0" equalAverage="0" bottom="0" percent="0" rank="0" text="1" dxfId="3962">
      <formula>NOT(ISERROR(SEARCH("1",C24)))</formula>
    </cfRule>
    <cfRule type="cellIs" priority="371" operator="greaterThan" aboveAverage="0" equalAverage="0" bottom="0" percent="0" rank="0" text="" dxfId="3963">
      <formula>1</formula>
    </cfRule>
    <cfRule type="containsText" priority="372" operator="containsText" aboveAverage="0" equalAverage="0" bottom="0" percent="0" rank="0" text="1" dxfId="3964">
      <formula>NOT(ISERROR(SEARCH("1",C24)))</formula>
    </cfRule>
    <cfRule type="containsText" priority="373" operator="containsText" aboveAverage="0" equalAverage="0" bottom="0" percent="0" rank="0" text="1" dxfId="3965">
      <formula>NOT(ISERROR(SEARCH("1",C24)))</formula>
    </cfRule>
    <cfRule type="cellIs" priority="374" operator="greaterThan" aboveAverage="0" equalAverage="0" bottom="0" percent="0" rank="0" text="" dxfId="3966">
      <formula>1</formula>
    </cfRule>
    <cfRule type="containsText" priority="375" operator="containsText" aboveAverage="0" equalAverage="0" bottom="0" percent="0" rank="0" text="1" dxfId="3967">
      <formula>NOT(ISERROR(SEARCH("1",C24)))</formula>
    </cfRule>
    <cfRule type="containsText" priority="376" operator="containsText" aboveAverage="0" equalAverage="0" bottom="0" percent="0" rank="0" text="1" dxfId="3968">
      <formula>NOT(ISERROR(SEARCH("1",C24)))</formula>
    </cfRule>
    <cfRule type="cellIs" priority="377" operator="greaterThan" aboveAverage="0" equalAverage="0" bottom="0" percent="0" rank="0" text="" dxfId="3969">
      <formula>1</formula>
    </cfRule>
    <cfRule type="containsText" priority="378" operator="containsText" aboveAverage="0" equalAverage="0" bottom="0" percent="0" rank="0" text="1" dxfId="3970">
      <formula>NOT(ISERROR(SEARCH("1",C24)))</formula>
    </cfRule>
    <cfRule type="containsText" priority="379" operator="containsText" aboveAverage="0" equalAverage="0" bottom="0" percent="0" rank="0" text="1" dxfId="3971">
      <formula>NOT(ISERROR(SEARCH("1",C24)))</formula>
    </cfRule>
    <cfRule type="cellIs" priority="380" operator="greaterThan" aboveAverage="0" equalAverage="0" bottom="0" percent="0" rank="0" text="" dxfId="3972">
      <formula>1</formula>
    </cfRule>
    <cfRule type="containsText" priority="381" operator="containsText" aboveAverage="0" equalAverage="0" bottom="0" percent="0" rank="0" text="1" dxfId="3973">
      <formula>NOT(ISERROR(SEARCH("1",C24)))</formula>
    </cfRule>
    <cfRule type="containsText" priority="382" operator="containsText" aboveAverage="0" equalAverage="0" bottom="0" percent="0" rank="0" text="1" dxfId="3974">
      <formula>NOT(ISERROR(SEARCH("1",C24)))</formula>
    </cfRule>
    <cfRule type="cellIs" priority="383" operator="greaterThan" aboveAverage="0" equalAverage="0" bottom="0" percent="0" rank="0" text="" dxfId="3975">
      <formula>1</formula>
    </cfRule>
    <cfRule type="containsText" priority="384" operator="containsText" aboveAverage="0" equalAverage="0" bottom="0" percent="0" rank="0" text="1" dxfId="3976">
      <formula>NOT(ISERROR(SEARCH("1",C24)))</formula>
    </cfRule>
    <cfRule type="containsText" priority="385" operator="containsText" aboveAverage="0" equalAverage="0" bottom="0" percent="0" rank="0" text="1" dxfId="3977">
      <formula>NOT(ISERROR(SEARCH("1",C24)))</formula>
    </cfRule>
    <cfRule type="cellIs" priority="386" operator="greaterThan" aboveAverage="0" equalAverage="0" bottom="0" percent="0" rank="0" text="" dxfId="3978">
      <formula>1</formula>
    </cfRule>
    <cfRule type="containsText" priority="387" operator="containsText" aboveAverage="0" equalAverage="0" bottom="0" percent="0" rank="0" text="1" dxfId="3979">
      <formula>NOT(ISERROR(SEARCH("1",C24)))</formula>
    </cfRule>
    <cfRule type="containsText" priority="388" operator="containsText" aboveAverage="0" equalAverage="0" bottom="0" percent="0" rank="0" text="1" dxfId="3980">
      <formula>NOT(ISERROR(SEARCH("1",C24)))</formula>
    </cfRule>
    <cfRule type="cellIs" priority="389" operator="greaterThan" aboveAverage="0" equalAverage="0" bottom="0" percent="0" rank="0" text="" dxfId="3981">
      <formula>1</formula>
    </cfRule>
    <cfRule type="containsText" priority="390" operator="containsText" aboveAverage="0" equalAverage="0" bottom="0" percent="0" rank="0" text="1" dxfId="3982">
      <formula>NOT(ISERROR(SEARCH("1",C24)))</formula>
    </cfRule>
    <cfRule type="containsText" priority="391" operator="containsText" aboveAverage="0" equalAverage="0" bottom="0" percent="0" rank="0" text="1" dxfId="3983">
      <formula>NOT(ISERROR(SEARCH("1",C24)))</formula>
    </cfRule>
    <cfRule type="cellIs" priority="392" operator="greaterThan" aboveAverage="0" equalAverage="0" bottom="0" percent="0" rank="0" text="" dxfId="3984">
      <formula>1</formula>
    </cfRule>
    <cfRule type="containsText" priority="393" operator="containsText" aboveAverage="0" equalAverage="0" bottom="0" percent="0" rank="0" text="1" dxfId="3985">
      <formula>NOT(ISERROR(SEARCH("1",C24)))</formula>
    </cfRule>
    <cfRule type="containsText" priority="394" operator="containsText" aboveAverage="0" equalAverage="0" bottom="0" percent="0" rank="0" text="1" dxfId="3986">
      <formula>NOT(ISERROR(SEARCH("1",C24)))</formula>
    </cfRule>
    <cfRule type="cellIs" priority="395" operator="greaterThan" aboveAverage="0" equalAverage="0" bottom="0" percent="0" rank="0" text="" dxfId="3987">
      <formula>1</formula>
    </cfRule>
    <cfRule type="containsText" priority="396" operator="containsText" aboveAverage="0" equalAverage="0" bottom="0" percent="0" rank="0" text="1" dxfId="3988">
      <formula>NOT(ISERROR(SEARCH("1",C24)))</formula>
    </cfRule>
    <cfRule type="containsText" priority="397" operator="containsText" aboveAverage="0" equalAverage="0" bottom="0" percent="0" rank="0" text="1" dxfId="3989">
      <formula>NOT(ISERROR(SEARCH("1",C24)))</formula>
    </cfRule>
    <cfRule type="cellIs" priority="398" operator="greaterThan" aboveAverage="0" equalAverage="0" bottom="0" percent="0" rank="0" text="" dxfId="3990">
      <formula>1</formula>
    </cfRule>
    <cfRule type="containsText" priority="399" operator="containsText" aboveAverage="0" equalAverage="0" bottom="0" percent="0" rank="0" text="1" dxfId="3991">
      <formula>NOT(ISERROR(SEARCH("1",C24)))</formula>
    </cfRule>
    <cfRule type="containsText" priority="400" operator="containsText" aboveAverage="0" equalAverage="0" bottom="0" percent="0" rank="0" text="1" dxfId="3992">
      <formula>NOT(ISERROR(SEARCH("1",C24)))</formula>
    </cfRule>
    <cfRule type="cellIs" priority="401" operator="greaterThan" aboveAverage="0" equalAverage="0" bottom="0" percent="0" rank="0" text="" dxfId="3993">
      <formula>1</formula>
    </cfRule>
    <cfRule type="containsText" priority="402" operator="containsText" aboveAverage="0" equalAverage="0" bottom="0" percent="0" rank="0" text="1" dxfId="3994">
      <formula>NOT(ISERROR(SEARCH("1",C24)))</formula>
    </cfRule>
    <cfRule type="containsText" priority="403" operator="containsText" aboveAverage="0" equalAverage="0" bottom="0" percent="0" rank="0" text="1" dxfId="3995">
      <formula>NOT(ISERROR(SEARCH("1",C24)))</formula>
    </cfRule>
    <cfRule type="cellIs" priority="404" operator="greaterThan" aboveAverage="0" equalAverage="0" bottom="0" percent="0" rank="0" text="" dxfId="3996">
      <formula>1</formula>
    </cfRule>
    <cfRule type="containsText" priority="405" operator="containsText" aboveAverage="0" equalAverage="0" bottom="0" percent="0" rank="0" text="1" dxfId="3997">
      <formula>NOT(ISERROR(SEARCH("1",C24)))</formula>
    </cfRule>
    <cfRule type="containsText" priority="406" operator="containsText" aboveAverage="0" equalAverage="0" bottom="0" percent="0" rank="0" text="1" dxfId="3998">
      <formula>NOT(ISERROR(SEARCH("1",C24)))</formula>
    </cfRule>
    <cfRule type="cellIs" priority="407" operator="greaterThan" aboveAverage="0" equalAverage="0" bottom="0" percent="0" rank="0" text="" dxfId="3999">
      <formula>1</formula>
    </cfRule>
    <cfRule type="containsText" priority="408" operator="containsText" aboveAverage="0" equalAverage="0" bottom="0" percent="0" rank="0" text="1" dxfId="4000">
      <formula>NOT(ISERROR(SEARCH("1",C24)))</formula>
    </cfRule>
    <cfRule type="containsText" priority="409" operator="containsText" aboveAverage="0" equalAverage="0" bottom="0" percent="0" rank="0" text="1" dxfId="4001">
      <formula>NOT(ISERROR(SEARCH("1",C24)))</formula>
    </cfRule>
  </conditionalFormatting>
  <conditionalFormatting sqref="C24:U25">
    <cfRule type="cellIs" priority="410" operator="greaterThan" aboveAverage="0" equalAverage="0" bottom="0" percent="0" rank="0" text="" dxfId="4002">
      <formula>1</formula>
    </cfRule>
    <cfRule type="containsText" priority="411" operator="containsText" aboveAverage="0" equalAverage="0" bottom="0" percent="0" rank="0" text="1" dxfId="4003">
      <formula>NOT(ISERROR(SEARCH("1",C24)))</formula>
    </cfRule>
    <cfRule type="containsText" priority="412" operator="containsText" aboveAverage="0" equalAverage="0" bottom="0" percent="0" rank="0" text="1" dxfId="4004">
      <formula>NOT(ISERROR(SEARCH("1",C24)))</formula>
    </cfRule>
    <cfRule type="cellIs" priority="413" operator="greaterThan" aboveAverage="0" equalAverage="0" bottom="0" percent="0" rank="0" text="" dxfId="4005">
      <formula>1</formula>
    </cfRule>
    <cfRule type="cellIs" priority="414" operator="greaterThan" aboveAverage="0" equalAverage="0" bottom="0" percent="0" rank="0" text="" dxfId="4006">
      <formula>1</formula>
    </cfRule>
    <cfRule type="containsText" priority="415" operator="containsText" aboveAverage="0" equalAverage="0" bottom="0" percent="0" rank="0" text="1" dxfId="4007">
      <formula>NOT(ISERROR(SEARCH("1",C24)))</formula>
    </cfRule>
    <cfRule type="cellIs" priority="416" operator="greaterThan" aboveAverage="0" equalAverage="0" bottom="0" percent="0" rank="0" text="" dxfId="4008">
      <formula>1</formula>
    </cfRule>
    <cfRule type="containsText" priority="417" operator="containsText" aboveAverage="0" equalAverage="0" bottom="0" percent="0" rank="0" text="1" dxfId="4009">
      <formula>NOT(ISERROR(SEARCH("1",C24)))</formula>
    </cfRule>
    <cfRule type="containsText" priority="418" operator="containsText" aboveAverage="0" equalAverage="0" bottom="0" percent="0" rank="0" text="1" dxfId="4010">
      <formula>NOT(ISERROR(SEARCH("1",C24)))</formula>
    </cfRule>
    <cfRule type="cellIs" priority="419" operator="greaterThan" aboveAverage="0" equalAverage="0" bottom="0" percent="0" rank="0" text="" dxfId="4011">
      <formula>1</formula>
    </cfRule>
    <cfRule type="containsText" priority="420" operator="containsText" aboveAverage="0" equalAverage="0" bottom="0" percent="0" rank="0" text="1" dxfId="4012">
      <formula>NOT(ISERROR(SEARCH("1",C24)))</formula>
    </cfRule>
    <cfRule type="containsText" priority="421" operator="containsText" aboveAverage="0" equalAverage="0" bottom="0" percent="0" rank="0" text="1" dxfId="4013">
      <formula>NOT(ISERROR(SEARCH("1",C24)))</formula>
    </cfRule>
    <cfRule type="cellIs" priority="422" operator="greaterThan" aboveAverage="0" equalAverage="0" bottom="0" percent="0" rank="0" text="" dxfId="4014">
      <formula>1</formula>
    </cfRule>
    <cfRule type="cellIs" priority="423" operator="greaterThan" aboveAverage="0" equalAverage="0" bottom="0" percent="0" rank="0" text="" dxfId="4015">
      <formula>1</formula>
    </cfRule>
    <cfRule type="containsText" priority="424" operator="containsText" aboveAverage="0" equalAverage="0" bottom="0" percent="0" rank="0" text="1" dxfId="4016">
      <formula>NOT(ISERROR(SEARCH("1",C24)))</formula>
    </cfRule>
    <cfRule type="cellIs" priority="425" operator="greaterThan" aboveAverage="0" equalAverage="0" bottom="0" percent="0" rank="0" text="" dxfId="4017">
      <formula>1</formula>
    </cfRule>
    <cfRule type="containsText" priority="426" operator="containsText" aboveAverage="0" equalAverage="0" bottom="0" percent="0" rank="0" text="1" dxfId="4018">
      <formula>NOT(ISERROR(SEARCH("1",C24)))</formula>
    </cfRule>
    <cfRule type="containsText" priority="427" operator="containsText" aboveAverage="0" equalAverage="0" bottom="0" percent="0" rank="0" text="1" dxfId="4019">
      <formula>NOT(ISERROR(SEARCH("1",C24)))</formula>
    </cfRule>
    <cfRule type="cellIs" priority="428" operator="greaterThan" aboveAverage="0" equalAverage="0" bottom="0" percent="0" rank="0" text="" dxfId="4020">
      <formula>1</formula>
    </cfRule>
    <cfRule type="cellIs" priority="429" operator="greaterThan" aboveAverage="0" equalAverage="0" bottom="0" percent="0" rank="0" text="" dxfId="4021">
      <formula>1</formula>
    </cfRule>
    <cfRule type="containsText" priority="430" operator="containsText" aboveAverage="0" equalAverage="0" bottom="0" percent="0" rank="0" text="1" dxfId="4022">
      <formula>NOT(ISERROR(SEARCH("1",C24)))</formula>
    </cfRule>
    <cfRule type="cellIs" priority="431" operator="greaterThan" aboveAverage="0" equalAverage="0" bottom="0" percent="0" rank="0" text="" dxfId="4023">
      <formula>1</formula>
    </cfRule>
    <cfRule type="cellIs" priority="432" operator="greaterThan" aboveAverage="0" equalAverage="0" bottom="0" percent="0" rank="0" text="" dxfId="4024">
      <formula>1</formula>
    </cfRule>
    <cfRule type="cellIs" priority="433" operator="greaterThan" aboveAverage="0" equalAverage="0" bottom="0" percent="0" rank="0" text="" dxfId="4025">
      <formula>1</formula>
    </cfRule>
    <cfRule type="containsText" priority="434" operator="containsText" aboveAverage="0" equalAverage="0" bottom="0" percent="0" rank="0" text="1" dxfId="4026">
      <formula>NOT(ISERROR(SEARCH("1",C24)))</formula>
    </cfRule>
    <cfRule type="containsText" priority="435" operator="containsText" aboveAverage="0" equalAverage="0" bottom="0" percent="0" rank="0" text="1" dxfId="4027">
      <formula>NOT(ISERROR(SEARCH("1",C24)))</formula>
    </cfRule>
    <cfRule type="cellIs" priority="436" operator="greaterThan" aboveAverage="0" equalAverage="0" bottom="0" percent="0" rank="0" text="" dxfId="4028">
      <formula>1</formula>
    </cfRule>
    <cfRule type="cellIs" priority="437" operator="greaterThan" aboveAverage="0" equalAverage="0" bottom="0" percent="0" rank="0" text="" dxfId="4029">
      <formula>1</formula>
    </cfRule>
    <cfRule type="containsText" priority="438" operator="containsText" aboveAverage="0" equalAverage="0" bottom="0" percent="0" rank="0" text="1" dxfId="4030">
      <formula>NOT(ISERROR(SEARCH("1",C24)))</formula>
    </cfRule>
    <cfRule type="cellIs" priority="439" operator="greaterThan" aboveAverage="0" equalAverage="0" bottom="0" percent="0" rank="0" text="" dxfId="4031">
      <formula>1</formula>
    </cfRule>
    <cfRule type="containsText" priority="440" operator="containsText" aboveAverage="0" equalAverage="0" bottom="0" percent="0" rank="0" text="1" dxfId="4032">
      <formula>NOT(ISERROR(SEARCH("1",C24)))</formula>
    </cfRule>
    <cfRule type="containsText" priority="441" operator="containsText" aboveAverage="0" equalAverage="0" bottom="0" percent="0" rank="0" text="1" dxfId="4033">
      <formula>NOT(ISERROR(SEARCH("1",C24)))</formula>
    </cfRule>
    <cfRule type="cellIs" priority="442" operator="greaterThan" aboveAverage="0" equalAverage="0" bottom="0" percent="0" rank="0" text="" dxfId="4034">
      <formula>1</formula>
    </cfRule>
    <cfRule type="cellIs" priority="443" operator="greaterThan" aboveAverage="0" equalAverage="0" bottom="0" percent="0" rank="0" text="" dxfId="4035">
      <formula>1</formula>
    </cfRule>
    <cfRule type="containsText" priority="444" operator="containsText" aboveAverage="0" equalAverage="0" bottom="0" percent="0" rank="0" text="1" dxfId="4036">
      <formula>NOT(ISERROR(SEARCH("1",C24)))</formula>
    </cfRule>
    <cfRule type="cellIs" priority="445" operator="greaterThan" aboveAverage="0" equalAverage="0" bottom="0" percent="0" rank="0" text="" dxfId="4037">
      <formula>1</formula>
    </cfRule>
    <cfRule type="cellIs" priority="446" operator="greaterThan" aboveAverage="0" equalAverage="0" bottom="0" percent="0" rank="0" text="" dxfId="4038">
      <formula>1</formula>
    </cfRule>
    <cfRule type="cellIs" priority="447" operator="greaterThan" aboveAverage="0" equalAverage="0" bottom="0" percent="0" rank="0" text="" dxfId="4039">
      <formula>1</formula>
    </cfRule>
    <cfRule type="cellIs" priority="448" operator="greaterThan" aboveAverage="0" equalAverage="0" bottom="0" percent="0" rank="0" text="" dxfId="4040">
      <formula>1</formula>
    </cfRule>
    <cfRule type="containsText" priority="449" operator="containsText" aboveAverage="0" equalAverage="0" bottom="0" percent="0" rank="0" text="1" dxfId="4041">
      <formula>NOT(ISERROR(SEARCH("1",C24)))</formula>
    </cfRule>
    <cfRule type="cellIs" priority="450" operator="greaterThan" aboveAverage="0" equalAverage="0" bottom="0" percent="0" rank="0" text="" dxfId="4042">
      <formula>1</formula>
    </cfRule>
    <cfRule type="containsText" priority="451" operator="containsText" aboveAverage="0" equalAverage="0" bottom="0" percent="0" rank="0" text="1" dxfId="4043">
      <formula>NOT(ISERROR(SEARCH("1",C24)))</formula>
    </cfRule>
    <cfRule type="containsText" priority="452" operator="containsText" aboveAverage="0" equalAverage="0" bottom="0" percent="0" rank="0" text="1" dxfId="4044">
      <formula>NOT(ISERROR(SEARCH("1",C24)))</formula>
    </cfRule>
    <cfRule type="cellIs" priority="453" operator="greaterThan" aboveAverage="0" equalAverage="0" bottom="0" percent="0" rank="0" text="" dxfId="4045">
      <formula>1</formula>
    </cfRule>
    <cfRule type="cellIs" priority="454" operator="greaterThan" aboveAverage="0" equalAverage="0" bottom="0" percent="0" rank="0" text="" dxfId="4046">
      <formula>1</formula>
    </cfRule>
    <cfRule type="containsText" priority="455" operator="containsText" aboveAverage="0" equalAverage="0" bottom="0" percent="0" rank="0" text="1" dxfId="4047">
      <formula>NOT(ISERROR(SEARCH("1",C24)))</formula>
    </cfRule>
    <cfRule type="cellIs" priority="456" operator="greaterThan" aboveAverage="0" equalAverage="0" bottom="0" percent="0" rank="0" text="" dxfId="4048">
      <formula>1</formula>
    </cfRule>
    <cfRule type="containsText" priority="457" operator="containsText" aboveAverage="0" equalAverage="0" bottom="0" percent="0" rank="0" text="1" dxfId="4049">
      <formula>NOT(ISERROR(SEARCH("1",C24)))</formula>
    </cfRule>
    <cfRule type="containsText" priority="458" operator="containsText" aboveAverage="0" equalAverage="0" bottom="0" percent="0" rank="0" text="1" dxfId="4050">
      <formula>NOT(ISERROR(SEARCH("1",C24)))</formula>
    </cfRule>
    <cfRule type="cellIs" priority="459" operator="greaterThan" aboveAverage="0" equalAverage="0" bottom="0" percent="0" rank="0" text="" dxfId="4051">
      <formula>1</formula>
    </cfRule>
    <cfRule type="cellIs" priority="460" operator="greaterThan" aboveAverage="0" equalAverage="0" bottom="0" percent="0" rank="0" text="" dxfId="4052">
      <formula>1</formula>
    </cfRule>
    <cfRule type="containsText" priority="461" operator="containsText" aboveAverage="0" equalAverage="0" bottom="0" percent="0" rank="0" text="1" dxfId="4053">
      <formula>NOT(ISERROR(SEARCH("1",C24)))</formula>
    </cfRule>
    <cfRule type="cellIs" priority="462" operator="greaterThan" aboveAverage="0" equalAverage="0" bottom="0" percent="0" rank="0" text="" dxfId="4054">
      <formula>1</formula>
    </cfRule>
    <cfRule type="cellIs" priority="463" operator="greaterThan" aboveAverage="0" equalAverage="0" bottom="0" percent="0" rank="0" text="" dxfId="4055">
      <formula>1</formula>
    </cfRule>
    <cfRule type="cellIs" priority="464" operator="greaterThan" aboveAverage="0" equalAverage="0" bottom="0" percent="0" rank="0" text="" dxfId="4056">
      <formula>1</formula>
    </cfRule>
    <cfRule type="cellIs" priority="465" operator="greaterThan" aboveAverage="0" equalAverage="0" bottom="0" percent="0" rank="0" text="" dxfId="4057">
      <formula>1</formula>
    </cfRule>
    <cfRule type="containsText" priority="466" operator="containsText" aboveAverage="0" equalAverage="0" bottom="0" percent="0" rank="0" text="1" dxfId="4058">
      <formula>NOT(ISERROR(SEARCH("1",C24)))</formula>
    </cfRule>
    <cfRule type="cellIs" priority="467" operator="greaterThan" aboveAverage="0" equalAverage="0" bottom="0" percent="0" rank="0" text="" dxfId="4059">
      <formula>1</formula>
    </cfRule>
    <cfRule type="cellIs" priority="468" operator="greaterThan" aboveAverage="0" equalAverage="0" bottom="0" percent="0" rank="0" text="" dxfId="4060">
      <formula>1</formula>
    </cfRule>
    <cfRule type="containsText" priority="469" operator="containsText" aboveAverage="0" equalAverage="0" bottom="0" percent="0" rank="0" text="1" dxfId="4061">
      <formula>NOT(ISERROR(SEARCH("1",C24)))</formula>
    </cfRule>
    <cfRule type="cellIs" priority="470" operator="greaterThan" aboveAverage="0" equalAverage="0" bottom="0" percent="0" rank="0" text="" dxfId="4062">
      <formula>1</formula>
    </cfRule>
    <cfRule type="containsText" priority="471" operator="containsText" aboveAverage="0" equalAverage="0" bottom="0" percent="0" rank="0" text="1" dxfId="4063">
      <formula>NOT(ISERROR(SEARCH("1",C24)))</formula>
    </cfRule>
    <cfRule type="containsText" priority="472" operator="containsText" aboveAverage="0" equalAverage="0" bottom="0" percent="0" rank="0" text="1" dxfId="4064">
      <formula>NOT(ISERROR(SEARCH("1",C24)))</formula>
    </cfRule>
    <cfRule type="cellIs" priority="473" operator="greaterThan" aboveAverage="0" equalAverage="0" bottom="0" percent="0" rank="0" text="" dxfId="4065">
      <formula>1</formula>
    </cfRule>
    <cfRule type="cellIs" priority="474" operator="greaterThan" aboveAverage="0" equalAverage="0" bottom="0" percent="0" rank="0" text="" dxfId="4066">
      <formula>1</formula>
    </cfRule>
    <cfRule type="containsText" priority="475" operator="containsText" aboveAverage="0" equalAverage="0" bottom="0" percent="0" rank="0" text="1" dxfId="4067">
      <formula>NOT(ISERROR(SEARCH("1",C24)))</formula>
    </cfRule>
    <cfRule type="cellIs" priority="476" operator="greaterThan" aboveAverage="0" equalAverage="0" bottom="0" percent="0" rank="0" text="" dxfId="4068">
      <formula>1</formula>
    </cfRule>
    <cfRule type="containsText" priority="477" operator="containsText" aboveAverage="0" equalAverage="0" bottom="0" percent="0" rank="0" text="1" dxfId="4069">
      <formula>NOT(ISERROR(SEARCH("1",C24)))</formula>
    </cfRule>
    <cfRule type="containsText" priority="478" operator="containsText" aboveAverage="0" equalAverage="0" bottom="0" percent="0" rank="0" text="1" dxfId="4070">
      <formula>NOT(ISERROR(SEARCH("1",C24)))</formula>
    </cfRule>
    <cfRule type="cellIs" priority="479" operator="greaterThan" aboveAverage="0" equalAverage="0" bottom="0" percent="0" rank="0" text="" dxfId="4071">
      <formula>1</formula>
    </cfRule>
    <cfRule type="cellIs" priority="480" operator="greaterThan" aboveAverage="0" equalAverage="0" bottom="0" percent="0" rank="0" text="" dxfId="4072">
      <formula>1</formula>
    </cfRule>
    <cfRule type="containsText" priority="481" operator="containsText" aboveAverage="0" equalAverage="0" bottom="0" percent="0" rank="0" text="1" dxfId="4073">
      <formula>NOT(ISERROR(SEARCH("1",C24)))</formula>
    </cfRule>
    <cfRule type="cellIs" priority="482" operator="greaterThan" aboveAverage="0" equalAverage="0" bottom="0" percent="0" rank="0" text="" dxfId="4074">
      <formula>1</formula>
    </cfRule>
    <cfRule type="cellIs" priority="483" operator="greaterThan" aboveAverage="0" equalAverage="0" bottom="0" percent="0" rank="0" text="" dxfId="4075">
      <formula>1</formula>
    </cfRule>
    <cfRule type="cellIs" priority="484" operator="greaterThan" aboveAverage="0" equalAverage="0" bottom="0" percent="0" rank="0" text="" dxfId="4076">
      <formula>1</formula>
    </cfRule>
    <cfRule type="cellIs" priority="485" operator="greaterThan" aboveAverage="0" equalAverage="0" bottom="0" percent="0" rank="0" text="" dxfId="4077">
      <formula>1</formula>
    </cfRule>
    <cfRule type="containsText" priority="486" operator="containsText" aboveAverage="0" equalAverage="0" bottom="0" percent="0" rank="0" text="1" dxfId="4078">
      <formula>NOT(ISERROR(SEARCH("1",C24)))</formula>
    </cfRule>
    <cfRule type="cellIs" priority="487" operator="greaterThan" aboveAverage="0" equalAverage="0" bottom="0" percent="0" rank="0" text="" dxfId="4079">
      <formula>1</formula>
    </cfRule>
    <cfRule type="cellIs" priority="488" operator="greaterThan" aboveAverage="0" equalAverage="0" bottom="0" percent="0" rank="0" text="" dxfId="4080">
      <formula>1</formula>
    </cfRule>
    <cfRule type="containsText" priority="489" operator="containsText" aboveAverage="0" equalAverage="0" bottom="0" percent="0" rank="0" text="1" dxfId="4081">
      <formula>NOT(ISERROR(SEARCH("1",C24)))</formula>
    </cfRule>
    <cfRule type="cellIs" priority="490" operator="greaterThan" aboveAverage="0" equalAverage="0" bottom="0" percent="0" rank="0" text="" dxfId="4082">
      <formula>1</formula>
    </cfRule>
    <cfRule type="cellIs" priority="491" operator="greaterThan" aboveAverage="0" equalAverage="0" bottom="0" percent="0" rank="0" text="" dxfId="4083">
      <formula>1</formula>
    </cfRule>
    <cfRule type="cellIs" priority="492" operator="greaterThan" aboveAverage="0" equalAverage="0" bottom="0" percent="0" rank="0" text="" dxfId="4084">
      <formula>1</formula>
    </cfRule>
    <cfRule type="cellIs" priority="493" operator="equal" aboveAverage="0" equalAverage="0" bottom="0" percent="0" rank="0" text="" dxfId="4085">
      <formula>1</formula>
    </cfRule>
    <cfRule type="cellIs" priority="494" operator="greaterThan" aboveAverage="0" equalAverage="0" bottom="0" percent="0" rank="0" text="" dxfId="4086">
      <formula>1</formula>
    </cfRule>
    <cfRule type="cellIs" priority="495" operator="equal" aboveAverage="0" equalAverage="0" bottom="0" percent="0" rank="0" text="" dxfId="4087">
      <formula>1</formula>
    </cfRule>
    <cfRule type="containsText" priority="496" operator="containsText" aboveAverage="0" equalAverage="0" bottom="0" percent="0" rank="0" text="1" dxfId="4088">
      <formula>NOT(ISERROR(SEARCH("1",C24)))</formula>
    </cfRule>
  </conditionalFormatting>
  <conditionalFormatting sqref="C24:AF25">
    <cfRule type="containsText" priority="497" operator="containsText" aboveAverage="0" equalAverage="0" bottom="0" percent="0" rank="0" text="1" dxfId="4089">
      <formula>NOT(ISERROR(SEARCH("1",C24)))</formula>
    </cfRule>
  </conditionalFormatting>
  <conditionalFormatting sqref="C24:T25">
    <cfRule type="cellIs" priority="498" operator="greaterThan" aboveAverage="0" equalAverage="0" bottom="0" percent="0" rank="0" text="" dxfId="4090">
      <formula>1</formula>
    </cfRule>
    <cfRule type="containsText" priority="499" operator="containsText" aboveAverage="0" equalAverage="0" bottom="0" percent="0" rank="0" text="1" dxfId="4091">
      <formula>NOT(ISERROR(SEARCH("1",C24)))</formula>
    </cfRule>
    <cfRule type="containsText" priority="500" operator="containsText" aboveAverage="0" equalAverage="0" bottom="0" percent="0" rank="0" text="1" dxfId="4092">
      <formula>NOT(ISERROR(SEARCH("1",C24)))</formula>
    </cfRule>
    <cfRule type="cellIs" priority="501" operator="greaterThan" aboveAverage="0" equalAverage="0" bottom="0" percent="0" rank="0" text="" dxfId="4093">
      <formula>1</formula>
    </cfRule>
    <cfRule type="cellIs" priority="502" operator="greaterThan" aboveAverage="0" equalAverage="0" bottom="0" percent="0" rank="0" text="" dxfId="4094">
      <formula>1</formula>
    </cfRule>
    <cfRule type="containsText" priority="503" operator="containsText" aboveAverage="0" equalAverage="0" bottom="0" percent="0" rank="0" text="1" dxfId="4095">
      <formula>NOT(ISERROR(SEARCH("1",C24)))</formula>
    </cfRule>
    <cfRule type="cellIs" priority="504" operator="greaterThan" aboveAverage="0" equalAverage="0" bottom="0" percent="0" rank="0" text="" dxfId="4096">
      <formula>1</formula>
    </cfRule>
    <cfRule type="containsText" priority="505" operator="containsText" aboveAverage="0" equalAverage="0" bottom="0" percent="0" rank="0" text="1" dxfId="4097">
      <formula>NOT(ISERROR(SEARCH("1",C24)))</formula>
    </cfRule>
    <cfRule type="containsText" priority="506" operator="containsText" aboveAverage="0" equalAverage="0" bottom="0" percent="0" rank="0" text="1" dxfId="4098">
      <formula>NOT(ISERROR(SEARCH("1",C24)))</formula>
    </cfRule>
    <cfRule type="containsText" priority="507" operator="containsText" aboveAverage="0" equalAverage="0" bottom="0" percent="0" rank="0" text="1" dxfId="4099">
      <formula>NOT(ISERROR(SEARCH("1",C24)))</formula>
    </cfRule>
    <cfRule type="cellIs" priority="508" operator="greaterThan" aboveAverage="0" equalAverage="0" bottom="0" percent="0" rank="0" text="" dxfId="4100">
      <formula>1</formula>
    </cfRule>
    <cfRule type="containsText" priority="509" operator="containsText" aboveAverage="0" equalAverage="0" bottom="0" percent="0" rank="0" text="1" dxfId="4101">
      <formula>NOT(ISERROR(SEARCH("1",C24)))</formula>
    </cfRule>
    <cfRule type="containsText" priority="510" operator="containsText" aboveAverage="0" equalAverage="0" bottom="0" percent="0" rank="0" text="1" dxfId="4102">
      <formula>NOT(ISERROR(SEARCH("1",C24)))</formula>
    </cfRule>
    <cfRule type="cellIs" priority="511" operator="greaterThan" aboveAverage="0" equalAverage="0" bottom="0" percent="0" rank="0" text="" dxfId="4103">
      <formula>1</formula>
    </cfRule>
    <cfRule type="cellIs" priority="512" operator="greaterThan" aboveAverage="0" equalAverage="0" bottom="0" percent="0" rank="0" text="" dxfId="4104">
      <formula>1</formula>
    </cfRule>
    <cfRule type="containsText" priority="513" operator="containsText" aboveAverage="0" equalAverage="0" bottom="0" percent="0" rank="0" text="1" dxfId="4105">
      <formula>NOT(ISERROR(SEARCH("1",C24)))</formula>
    </cfRule>
    <cfRule type="cellIs" priority="514" operator="greaterThan" aboveAverage="0" equalAverage="0" bottom="0" percent="0" rank="0" text="" dxfId="4106">
      <formula>1</formula>
    </cfRule>
    <cfRule type="containsText" priority="515" operator="containsText" aboveAverage="0" equalAverage="0" bottom="0" percent="0" rank="0" text="1" dxfId="4107">
      <formula>NOT(ISERROR(SEARCH("1",C24)))</formula>
    </cfRule>
    <cfRule type="containsText" priority="516" operator="containsText" aboveAverage="0" equalAverage="0" bottom="0" percent="0" rank="0" text="1" dxfId="4108">
      <formula>NOT(ISERROR(SEARCH("1",C24)))</formula>
    </cfRule>
    <cfRule type="containsText" priority="517" operator="containsText" aboveAverage="0" equalAverage="0" bottom="0" percent="0" rank="0" text="1" dxfId="4109">
      <formula>NOT(ISERROR(SEARCH("1",C24)))</formula>
    </cfRule>
    <cfRule type="cellIs" priority="518" operator="greaterThan" aboveAverage="0" equalAverage="0" bottom="0" percent="0" rank="0" text="" dxfId="4110">
      <formula>1</formula>
    </cfRule>
    <cfRule type="containsText" priority="519" operator="containsText" aboveAverage="0" equalAverage="0" bottom="0" percent="0" rank="0" text="1" dxfId="4111">
      <formula>NOT(ISERROR(SEARCH("1",C24)))</formula>
    </cfRule>
    <cfRule type="containsText" priority="520" operator="containsText" aboveAverage="0" equalAverage="0" bottom="0" percent="0" rank="0" text="1" dxfId="4112">
      <formula>NOT(ISERROR(SEARCH("1",C24)))</formula>
    </cfRule>
    <cfRule type="cellIs" priority="521" operator="greaterThan" aboveAverage="0" equalAverage="0" bottom="0" percent="0" rank="0" text="" dxfId="4113">
      <formula>1</formula>
    </cfRule>
    <cfRule type="cellIs" priority="522" operator="greaterThan" aboveAverage="0" equalAverage="0" bottom="0" percent="0" rank="0" text="" dxfId="4114">
      <formula>1</formula>
    </cfRule>
    <cfRule type="containsText" priority="523" operator="containsText" aboveAverage="0" equalAverage="0" bottom="0" percent="0" rank="0" text="1" dxfId="4115">
      <formula>NOT(ISERROR(SEARCH("1",C24)))</formula>
    </cfRule>
    <cfRule type="cellIs" priority="524" operator="greaterThan" aboveAverage="0" equalAverage="0" bottom="0" percent="0" rank="0" text="" dxfId="4116">
      <formula>1</formula>
    </cfRule>
    <cfRule type="containsText" priority="525" operator="containsText" aboveAverage="0" equalAverage="0" bottom="0" percent="0" rank="0" text="1" dxfId="4117">
      <formula>NOT(ISERROR(SEARCH("1",C24)))</formula>
    </cfRule>
    <cfRule type="containsText" priority="526" operator="containsText" aboveAverage="0" equalAverage="0" bottom="0" percent="0" rank="0" text="1" dxfId="4118">
      <formula>NOT(ISERROR(SEARCH("1",C24)))</formula>
    </cfRule>
    <cfRule type="containsText" priority="527" operator="containsText" aboveAverage="0" equalAverage="0" bottom="0" percent="0" rank="0" text="1" dxfId="4119">
      <formula>NOT(ISERROR(SEARCH("1",C24)))</formula>
    </cfRule>
    <cfRule type="cellIs" priority="528" operator="greaterThan" aboveAverage="0" equalAverage="0" bottom="0" percent="0" rank="0" text="" dxfId="4120">
      <formula>1</formula>
    </cfRule>
    <cfRule type="containsText" priority="529" operator="containsText" aboveAverage="0" equalAverage="0" bottom="0" percent="0" rank="0" text="1" dxfId="4121">
      <formula>NOT(ISERROR(SEARCH("1",C24)))</formula>
    </cfRule>
    <cfRule type="containsText" priority="530" operator="containsText" aboveAverage="0" equalAverage="0" bottom="0" percent="0" rank="0" text="1" dxfId="4122">
      <formula>NOT(ISERROR(SEARCH("1",C24)))</formula>
    </cfRule>
    <cfRule type="cellIs" priority="531" operator="greaterThan" aboveAverage="0" equalAverage="0" bottom="0" percent="0" rank="0" text="" dxfId="4123">
      <formula>1</formula>
    </cfRule>
    <cfRule type="cellIs" priority="532" operator="greaterThan" aboveAverage="0" equalAverage="0" bottom="0" percent="0" rank="0" text="" dxfId="4124">
      <formula>1</formula>
    </cfRule>
    <cfRule type="containsText" priority="533" operator="containsText" aboveAverage="0" equalAverage="0" bottom="0" percent="0" rank="0" text="1" dxfId="4125">
      <formula>NOT(ISERROR(SEARCH("1",C24)))</formula>
    </cfRule>
    <cfRule type="cellIs" priority="534" operator="greaterThan" aboveAverage="0" equalAverage="0" bottom="0" percent="0" rank="0" text="" dxfId="4126">
      <formula>1</formula>
    </cfRule>
    <cfRule type="containsText" priority="535" operator="containsText" aboveAverage="0" equalAverage="0" bottom="0" percent="0" rank="0" text="1" dxfId="4127">
      <formula>NOT(ISERROR(SEARCH("1",C24)))</formula>
    </cfRule>
    <cfRule type="containsText" priority="536" operator="containsText" aboveAverage="0" equalAverage="0" bottom="0" percent="0" rank="0" text="1" dxfId="4128">
      <formula>NOT(ISERROR(SEARCH("1",C24)))</formula>
    </cfRule>
    <cfRule type="cellIs" priority="537" operator="greaterThan" aboveAverage="0" equalAverage="0" bottom="0" percent="0" rank="0" text="" dxfId="4129">
      <formula>1</formula>
    </cfRule>
    <cfRule type="cellIs" priority="538" operator="greaterThan" aboveAverage="0" equalAverage="0" bottom="0" percent="0" rank="0" text="" dxfId="4130">
      <formula>1</formula>
    </cfRule>
    <cfRule type="containsText" priority="539" operator="containsText" aboveAverage="0" equalAverage="0" bottom="0" percent="0" rank="0" text="1" dxfId="4131">
      <formula>NOT(ISERROR(SEARCH("1",C24)))</formula>
    </cfRule>
    <cfRule type="cellIs" priority="540" operator="greaterThan" aboveAverage="0" equalAverage="0" bottom="0" percent="0" rank="0" text="" dxfId="4132">
      <formula>1</formula>
    </cfRule>
    <cfRule type="cellIs" priority="541" operator="greaterThan" aboveAverage="0" equalAverage="0" bottom="0" percent="0" rank="0" text="" dxfId="4133">
      <formula>1</formula>
    </cfRule>
    <cfRule type="cellIs" priority="542" operator="greaterThan" aboveAverage="0" equalAverage="0" bottom="0" percent="0" rank="0" text="" dxfId="4134">
      <formula>1</formula>
    </cfRule>
    <cfRule type="containsText" priority="543" operator="containsText" aboveAverage="0" equalAverage="0" bottom="0" percent="0" rank="0" text="1" dxfId="4135">
      <formula>NOT(ISERROR(SEARCH("1",C24)))</formula>
    </cfRule>
    <cfRule type="containsText" priority="544" operator="containsText" aboveAverage="0" equalAverage="0" bottom="0" percent="0" rank="0" text="1" dxfId="4136">
      <formula>NOT(ISERROR(SEARCH("1",C24)))</formula>
    </cfRule>
    <cfRule type="cellIs" priority="545" operator="greaterThan" aboveAverage="0" equalAverage="0" bottom="0" percent="0" rank="0" text="" dxfId="4137">
      <formula>1</formula>
    </cfRule>
    <cfRule type="cellIs" priority="546" operator="greaterThan" aboveAverage="0" equalAverage="0" bottom="0" percent="0" rank="0" text="" dxfId="4138">
      <formula>1</formula>
    </cfRule>
    <cfRule type="containsText" priority="547" operator="containsText" aboveAverage="0" equalAverage="0" bottom="0" percent="0" rank="0" text="1" dxfId="4139">
      <formula>NOT(ISERROR(SEARCH("1",C24)))</formula>
    </cfRule>
    <cfRule type="cellIs" priority="548" operator="greaterThan" aboveAverage="0" equalAverage="0" bottom="0" percent="0" rank="0" text="" dxfId="4140">
      <formula>1</formula>
    </cfRule>
    <cfRule type="containsText" priority="549" operator="containsText" aboveAverage="0" equalAverage="0" bottom="0" percent="0" rank="0" text="1" dxfId="4141">
      <formula>NOT(ISERROR(SEARCH("1",C24)))</formula>
    </cfRule>
    <cfRule type="containsText" priority="550" operator="containsText" aboveAverage="0" equalAverage="0" bottom="0" percent="0" rank="0" text="1" dxfId="4142">
      <formula>NOT(ISERROR(SEARCH("1",C24)))</formula>
    </cfRule>
    <cfRule type="containsText" priority="551" operator="containsText" aboveAverage="0" equalAverage="0" bottom="0" percent="0" rank="0" text="1" dxfId="4143">
      <formula>NOT(ISERROR(SEARCH("1",C24)))</formula>
    </cfRule>
    <cfRule type="cellIs" priority="552" operator="greaterThan" aboveAverage="0" equalAverage="0" bottom="0" percent="0" rank="0" text="" dxfId="4144">
      <formula>1</formula>
    </cfRule>
    <cfRule type="containsText" priority="553" operator="containsText" aboveAverage="0" equalAverage="0" bottom="0" percent="0" rank="0" text="1" dxfId="4145">
      <formula>NOT(ISERROR(SEARCH("1",C24)))</formula>
    </cfRule>
    <cfRule type="containsText" priority="554" operator="containsText" aboveAverage="0" equalAverage="0" bottom="0" percent="0" rank="0" text="1" dxfId="4146">
      <formula>NOT(ISERROR(SEARCH("1",C24)))</formula>
    </cfRule>
    <cfRule type="cellIs" priority="555" operator="greaterThan" aboveAverage="0" equalAverage="0" bottom="0" percent="0" rank="0" text="" dxfId="4147">
      <formula>1</formula>
    </cfRule>
    <cfRule type="cellIs" priority="556" operator="greaterThan" aboveAverage="0" equalAverage="0" bottom="0" percent="0" rank="0" text="" dxfId="4148">
      <formula>1</formula>
    </cfRule>
    <cfRule type="containsText" priority="557" operator="containsText" aboveAverage="0" equalAverage="0" bottom="0" percent="0" rank="0" text="1" dxfId="4149">
      <formula>NOT(ISERROR(SEARCH("1",C24)))</formula>
    </cfRule>
    <cfRule type="cellIs" priority="558" operator="greaterThan" aboveAverage="0" equalAverage="0" bottom="0" percent="0" rank="0" text="" dxfId="4150">
      <formula>1</formula>
    </cfRule>
    <cfRule type="containsText" priority="559" operator="containsText" aboveAverage="0" equalAverage="0" bottom="0" percent="0" rank="0" text="1" dxfId="4151">
      <formula>NOT(ISERROR(SEARCH("1",C24)))</formula>
    </cfRule>
    <cfRule type="containsText" priority="560" operator="containsText" aboveAverage="0" equalAverage="0" bottom="0" percent="0" rank="0" text="1" dxfId="4152">
      <formula>NOT(ISERROR(SEARCH("1",C24)))</formula>
    </cfRule>
    <cfRule type="cellIs" priority="561" operator="greaterThan" aboveAverage="0" equalAverage="0" bottom="0" percent="0" rank="0" text="" dxfId="4153">
      <formula>1</formula>
    </cfRule>
    <cfRule type="cellIs" priority="562" operator="greaterThan" aboveAverage="0" equalAverage="0" bottom="0" percent="0" rank="0" text="" dxfId="4154">
      <formula>1</formula>
    </cfRule>
    <cfRule type="containsText" priority="563" operator="containsText" aboveAverage="0" equalAverage="0" bottom="0" percent="0" rank="0" text="1" dxfId="4155">
      <formula>NOT(ISERROR(SEARCH("1",C24)))</formula>
    </cfRule>
    <cfRule type="cellIs" priority="564" operator="greaterThan" aboveAverage="0" equalAverage="0" bottom="0" percent="0" rank="0" text="" dxfId="4156">
      <formula>1</formula>
    </cfRule>
    <cfRule type="cellIs" priority="565" operator="greaterThan" aboveAverage="0" equalAverage="0" bottom="0" percent="0" rank="0" text="" dxfId="4157">
      <formula>1</formula>
    </cfRule>
    <cfRule type="cellIs" priority="566" operator="greaterThan" aboveAverage="0" equalAverage="0" bottom="0" percent="0" rank="0" text="" dxfId="4158">
      <formula>1</formula>
    </cfRule>
    <cfRule type="containsText" priority="567" operator="containsText" aboveAverage="0" equalAverage="0" bottom="0" percent="0" rank="0" text="1" dxfId="4159">
      <formula>NOT(ISERROR(SEARCH("1",C24)))</formula>
    </cfRule>
    <cfRule type="containsText" priority="568" operator="containsText" aboveAverage="0" equalAverage="0" bottom="0" percent="0" rank="0" text="1" dxfId="4160">
      <formula>NOT(ISERROR(SEARCH("1",C24)))</formula>
    </cfRule>
    <cfRule type="cellIs" priority="569" operator="greaterThan" aboveAverage="0" equalAverage="0" bottom="0" percent="0" rank="0" text="" dxfId="4161">
      <formula>1</formula>
    </cfRule>
    <cfRule type="cellIs" priority="570" operator="greaterThan" aboveAverage="0" equalAverage="0" bottom="0" percent="0" rank="0" text="" dxfId="4162">
      <formula>1</formula>
    </cfRule>
    <cfRule type="containsText" priority="571" operator="containsText" aboveAverage="0" equalAverage="0" bottom="0" percent="0" rank="0" text="1" dxfId="4163">
      <formula>NOT(ISERROR(SEARCH("1",C24)))</formula>
    </cfRule>
    <cfRule type="cellIs" priority="572" operator="greaterThan" aboveAverage="0" equalAverage="0" bottom="0" percent="0" rank="0" text="" dxfId="4164">
      <formula>1</formula>
    </cfRule>
    <cfRule type="containsText" priority="573" operator="containsText" aboveAverage="0" equalAverage="0" bottom="0" percent="0" rank="0" text="1" dxfId="4165">
      <formula>NOT(ISERROR(SEARCH("1",C24)))</formula>
    </cfRule>
    <cfRule type="containsText" priority="574" operator="containsText" aboveAverage="0" equalAverage="0" bottom="0" percent="0" rank="0" text="1" dxfId="4166">
      <formula>NOT(ISERROR(SEARCH("1",C24)))</formula>
    </cfRule>
    <cfRule type="containsText" priority="575" operator="containsText" aboveAverage="0" equalAverage="0" bottom="0" percent="0" rank="0" text="1" dxfId="4167">
      <formula>NOT(ISERROR(SEARCH("1",C24)))</formula>
    </cfRule>
    <cfRule type="cellIs" priority="576" operator="greaterThan" aboveAverage="0" equalAverage="0" bottom="0" percent="0" rank="0" text="" dxfId="4168">
      <formula>1</formula>
    </cfRule>
    <cfRule type="containsText" priority="577" operator="containsText" aboveAverage="0" equalAverage="0" bottom="0" percent="0" rank="0" text="1" dxfId="4169">
      <formula>NOT(ISERROR(SEARCH("1",C24)))</formula>
    </cfRule>
    <cfRule type="containsText" priority="578" operator="containsText" aboveAverage="0" equalAverage="0" bottom="0" percent="0" rank="0" text="1" dxfId="4170">
      <formula>NOT(ISERROR(SEARCH("1",C24)))</formula>
    </cfRule>
    <cfRule type="cellIs" priority="579" operator="greaterThan" aboveAverage="0" equalAverage="0" bottom="0" percent="0" rank="0" text="" dxfId="4171">
      <formula>1</formula>
    </cfRule>
    <cfRule type="cellIs" priority="580" operator="greaterThan" aboveAverage="0" equalAverage="0" bottom="0" percent="0" rank="0" text="" dxfId="4172">
      <formula>1</formula>
    </cfRule>
    <cfRule type="containsText" priority="581" operator="containsText" aboveAverage="0" equalAverage="0" bottom="0" percent="0" rank="0" text="1" dxfId="4173">
      <formula>NOT(ISERROR(SEARCH("1",C24)))</formula>
    </cfRule>
    <cfRule type="cellIs" priority="582" operator="greaterThan" aboveAverage="0" equalAverage="0" bottom="0" percent="0" rank="0" text="" dxfId="4174">
      <formula>1</formula>
    </cfRule>
    <cfRule type="containsText" priority="583" operator="containsText" aboveAverage="0" equalAverage="0" bottom="0" percent="0" rank="0" text="1" dxfId="4175">
      <formula>NOT(ISERROR(SEARCH("1",C24)))</formula>
    </cfRule>
    <cfRule type="containsText" priority="584" operator="containsText" aboveAverage="0" equalAverage="0" bottom="0" percent="0" rank="0" text="1" dxfId="4176">
      <formula>NOT(ISERROR(SEARCH("1",C24)))</formula>
    </cfRule>
    <cfRule type="cellIs" priority="585" operator="greaterThan" aboveAverage="0" equalAverage="0" bottom="0" percent="0" rank="0" text="" dxfId="4177">
      <formula>1</formula>
    </cfRule>
    <cfRule type="cellIs" priority="586" operator="greaterThan" aboveAverage="0" equalAverage="0" bottom="0" percent="0" rank="0" text="" dxfId="4178">
      <formula>1</formula>
    </cfRule>
    <cfRule type="containsText" priority="587" operator="containsText" aboveAverage="0" equalAverage="0" bottom="0" percent="0" rank="0" text="1" dxfId="4179">
      <formula>NOT(ISERROR(SEARCH("1",C24)))</formula>
    </cfRule>
    <cfRule type="cellIs" priority="588" operator="greaterThan" aboveAverage="0" equalAverage="0" bottom="0" percent="0" rank="0" text="" dxfId="4180">
      <formula>1</formula>
    </cfRule>
    <cfRule type="cellIs" priority="589" operator="greaterThan" aboveAverage="0" equalAverage="0" bottom="0" percent="0" rank="0" text="" dxfId="4181">
      <formula>1</formula>
    </cfRule>
    <cfRule type="cellIs" priority="590" operator="greaterThan" aboveAverage="0" equalAverage="0" bottom="0" percent="0" rank="0" text="" dxfId="4182">
      <formula>1</formula>
    </cfRule>
    <cfRule type="containsText" priority="591" operator="containsText" aboveAverage="0" equalAverage="0" bottom="0" percent="0" rank="0" text="1" dxfId="4183">
      <formula>NOT(ISERROR(SEARCH("1",C24)))</formula>
    </cfRule>
    <cfRule type="containsText" priority="592" operator="containsText" aboveAverage="0" equalAverage="0" bottom="0" percent="0" rank="0" text="1" dxfId="4184">
      <formula>NOT(ISERROR(SEARCH("1",C24)))</formula>
    </cfRule>
    <cfRule type="cellIs" priority="593" operator="greaterThan" aboveAverage="0" equalAverage="0" bottom="0" percent="0" rank="0" text="" dxfId="4185">
      <formula>1</formula>
    </cfRule>
    <cfRule type="cellIs" priority="594" operator="greaterThan" aboveAverage="0" equalAverage="0" bottom="0" percent="0" rank="0" text="" dxfId="4186">
      <formula>1</formula>
    </cfRule>
    <cfRule type="containsText" priority="595" operator="containsText" aboveAverage="0" equalAverage="0" bottom="0" percent="0" rank="0" text="1" dxfId="4187">
      <formula>NOT(ISERROR(SEARCH("1",C24)))</formula>
    </cfRule>
    <cfRule type="cellIs" priority="596" operator="greaterThan" aboveAverage="0" equalAverage="0" bottom="0" percent="0" rank="0" text="" dxfId="4188">
      <formula>1</formula>
    </cfRule>
    <cfRule type="containsText" priority="597" operator="containsText" aboveAverage="0" equalAverage="0" bottom="0" percent="0" rank="0" text="1" dxfId="4189">
      <formula>NOT(ISERROR(SEARCH("1",C24)))</formula>
    </cfRule>
    <cfRule type="containsText" priority="598" operator="containsText" aboveAverage="0" equalAverage="0" bottom="0" percent="0" rank="0" text="1" dxfId="4190">
      <formula>NOT(ISERROR(SEARCH("1",C24)))</formula>
    </cfRule>
    <cfRule type="cellIs" priority="599" operator="greaterThan" aboveAverage="0" equalAverage="0" bottom="0" percent="0" rank="0" text="" dxfId="4191">
      <formula>1</formula>
    </cfRule>
    <cfRule type="cellIs" priority="600" operator="greaterThan" aboveAverage="0" equalAverage="0" bottom="0" percent="0" rank="0" text="" dxfId="4192">
      <formula>1</formula>
    </cfRule>
    <cfRule type="containsText" priority="601" operator="containsText" aboveAverage="0" equalAverage="0" bottom="0" percent="0" rank="0" text="1" dxfId="4193">
      <formula>NOT(ISERROR(SEARCH("1",C24)))</formula>
    </cfRule>
    <cfRule type="cellIs" priority="602" operator="greaterThan" aboveAverage="0" equalAverage="0" bottom="0" percent="0" rank="0" text="" dxfId="4194">
      <formula>1</formula>
    </cfRule>
    <cfRule type="cellIs" priority="603" operator="greaterThan" aboveAverage="0" equalAverage="0" bottom="0" percent="0" rank="0" text="" dxfId="4195">
      <formula>1</formula>
    </cfRule>
    <cfRule type="cellIs" priority="604" operator="greaterThan" aboveAverage="0" equalAverage="0" bottom="0" percent="0" rank="0" text="" dxfId="4196">
      <formula>1</formula>
    </cfRule>
    <cfRule type="cellIs" priority="605" operator="greaterThan" aboveAverage="0" equalAverage="0" bottom="0" percent="0" rank="0" text="" dxfId="4197">
      <formula>1</formula>
    </cfRule>
    <cfRule type="containsText" priority="606" operator="containsText" aboveAverage="0" equalAverage="0" bottom="0" percent="0" rank="0" text="1" dxfId="4198">
      <formula>NOT(ISERROR(SEARCH("1",C24)))</formula>
    </cfRule>
    <cfRule type="cellIs" priority="607" operator="greaterThan" aboveAverage="0" equalAverage="0" bottom="0" percent="0" rank="0" text="" dxfId="4199">
      <formula>1</formula>
    </cfRule>
    <cfRule type="cellIs" priority="608" operator="greaterThan" aboveAverage="0" equalAverage="0" bottom="0" percent="0" rank="0" text="" dxfId="4200">
      <formula>1</formula>
    </cfRule>
    <cfRule type="containsText" priority="609" operator="containsText" aboveAverage="0" equalAverage="0" bottom="0" percent="0" rank="0" text="1" dxfId="4201">
      <formula>NOT(ISERROR(SEARCH("1",C24)))</formula>
    </cfRule>
  </conditionalFormatting>
  <conditionalFormatting sqref="F24:U25 C24:D25">
    <cfRule type="containsText" priority="610" operator="containsText" aboveAverage="0" equalAverage="0" bottom="0" percent="0" rank="0" text="1" dxfId="4202">
      <formula>NOT(ISERROR(SEARCH("1",C24)))</formula>
    </cfRule>
    <cfRule type="containsText" priority="611" operator="containsText" aboveAverage="0" equalAverage="0" bottom="0" percent="0" rank="0" text="1" dxfId="4203">
      <formula>NOT(ISERROR(SEARCH("1",C24)))</formula>
    </cfRule>
    <cfRule type="containsText" priority="612" operator="containsText" aboveAverage="0" equalAverage="0" bottom="0" percent="0" rank="0" text="1" dxfId="4204">
      <formula>NOT(ISERROR(SEARCH("1",C24)))</formula>
    </cfRule>
    <cfRule type="containsText" priority="613" operator="containsText" aboveAverage="0" equalAverage="0" bottom="0" percent="0" rank="0" text="1" dxfId="4205">
      <formula>NOT(ISERROR(SEARCH("1",C24)))</formula>
    </cfRule>
    <cfRule type="containsText" priority="614" operator="containsText" aboveAverage="0" equalAverage="0" bottom="0" percent="0" rank="0" text="1" dxfId="4206">
      <formula>NOT(ISERROR(SEARCH("1",C24)))</formula>
    </cfRule>
    <cfRule type="containsText" priority="615" operator="containsText" aboveAverage="0" equalAverage="0" bottom="0" percent="0" rank="0" text="1" dxfId="4207">
      <formula>NOT(ISERROR(SEARCH("1",C24)))</formula>
    </cfRule>
    <cfRule type="containsText" priority="616" operator="containsText" aboveAverage="0" equalAverage="0" bottom="0" percent="0" rank="0" text="1" dxfId="4208">
      <formula>NOT(ISERROR(SEARCH("1",C24)))</formula>
    </cfRule>
  </conditionalFormatting>
  <conditionalFormatting sqref="B24:D25 F24:AF25">
    <cfRule type="containsText" priority="617" operator="containsText" aboveAverage="0" equalAverage="0" bottom="0" percent="0" rank="0" text="1" dxfId="4209">
      <formula>NOT(ISERROR(SEARCH("1",B24)))</formula>
    </cfRule>
  </conditionalFormatting>
  <conditionalFormatting sqref="F24:T25 C24:D25">
    <cfRule type="containsText" priority="618" operator="containsText" aboveAverage="0" equalAverage="0" bottom="0" percent="0" rank="0" text="1" dxfId="4210">
      <formula>NOT(ISERROR(SEARCH("1",C24)))</formula>
    </cfRule>
    <cfRule type="containsText" priority="619" operator="containsText" aboveAverage="0" equalAverage="0" bottom="0" percent="0" rank="0" text="1" dxfId="4211">
      <formula>NOT(ISERROR(SEARCH("1",C24)))</formula>
    </cfRule>
    <cfRule type="containsText" priority="620" operator="containsText" aboveAverage="0" equalAverage="0" bottom="0" percent="0" rank="0" text="1" dxfId="4212">
      <formula>NOT(ISERROR(SEARCH("1",C24)))</formula>
    </cfRule>
    <cfRule type="containsText" priority="621" operator="containsText" aboveAverage="0" equalAverage="0" bottom="0" percent="0" rank="0" text="1" dxfId="4213">
      <formula>NOT(ISERROR(SEARCH("1",C24)))</formula>
    </cfRule>
    <cfRule type="containsText" priority="622" operator="containsText" aboveAverage="0" equalAverage="0" bottom="0" percent="0" rank="0" text="1" dxfId="4214">
      <formula>NOT(ISERROR(SEARCH("1",C24)))</formula>
    </cfRule>
  </conditionalFormatting>
  <conditionalFormatting sqref="F24:T25 B24:D25">
    <cfRule type="containsText" priority="623" operator="containsText" aboveAverage="0" equalAverage="0" bottom="0" percent="0" rank="0" text="1" dxfId="4215">
      <formula>NOT(ISERROR(SEARCH("1",B24)))</formula>
    </cfRule>
    <cfRule type="containsText" priority="624" operator="containsText" aboveAverage="0" equalAverage="0" bottom="0" percent="0" rank="0" text="1" dxfId="4216">
      <formula>NOT(ISERROR(SEARCH("1",B24)))</formula>
    </cfRule>
    <cfRule type="containsText" priority="625" operator="containsText" aboveAverage="0" equalAverage="0" bottom="0" percent="0" rank="0" text="1" dxfId="4217">
      <formula>NOT(ISERROR(SEARCH("1",B24)))</formula>
    </cfRule>
  </conditionalFormatting>
  <conditionalFormatting sqref="V2">
    <cfRule type="containsText" priority="626" operator="containsText" aboveAverage="0" equalAverage="0" bottom="0" percent="0" rank="0" text="OK+" dxfId="4218">
      <formula>NOT(ISERROR(SEARCH("OK+",V2)))</formula>
    </cfRule>
    <cfRule type="containsText" priority="627" operator="containsText" aboveAverage="0" equalAverage="0" bottom="0" percent="0" rank="0" text="OK" dxfId="4219">
      <formula>NOT(ISERROR(SEARCH("OK",V2)))</formula>
    </cfRule>
  </conditionalFormatting>
  <conditionalFormatting sqref="V2">
    <cfRule type="containsText" priority="628" operator="containsText" aboveAverage="0" equalAverage="0" bottom="0" percent="0" rank="0" text="OK+" dxfId="4220">
      <formula>NOT(ISERROR(SEARCH("OK+",V2)))</formula>
    </cfRule>
    <cfRule type="containsText" priority="629" operator="containsText" aboveAverage="0" equalAverage="0" bottom="0" percent="0" rank="0" text="OK" dxfId="4221">
      <formula>NOT(ISERROR(SEARCH("OK",V2)))</formula>
    </cfRule>
  </conditionalFormatting>
  <conditionalFormatting sqref="V2">
    <cfRule type="containsText" priority="630" operator="containsText" aboveAverage="0" equalAverage="0" bottom="0" percent="0" rank="0" text="OK+" dxfId="4222">
      <formula>NOT(ISERROR(SEARCH("OK+",V2)))</formula>
    </cfRule>
    <cfRule type="containsText" priority="631" operator="containsText" aboveAverage="0" equalAverage="0" bottom="0" percent="0" rank="0" text="OK" dxfId="4223">
      <formula>NOT(ISERROR(SEARCH("OK",V2)))</formula>
    </cfRule>
  </conditionalFormatting>
  <conditionalFormatting sqref="V2">
    <cfRule type="containsText" priority="632" operator="containsText" aboveAverage="0" equalAverage="0" bottom="0" percent="0" rank="0" text="OK+" dxfId="4224">
      <formula>NOT(ISERROR(SEARCH("OK+",V2)))</formula>
    </cfRule>
    <cfRule type="containsText" priority="633" operator="containsText" aboveAverage="0" equalAverage="0" bottom="0" percent="0" rank="0" text="OK" dxfId="4225">
      <formula>NOT(ISERROR(SEARCH("OK",V2)))</formula>
    </cfRule>
  </conditionalFormatting>
  <conditionalFormatting sqref="X2">
    <cfRule type="containsText" priority="634" operator="containsText" aboveAverage="0" equalAverage="0" bottom="0" percent="0" rank="0" text="NO" dxfId="4226">
      <formula>NOT(ISERROR(SEARCH("NO",X2)))</formula>
    </cfRule>
  </conditionalFormatting>
  <conditionalFormatting sqref="X2">
    <cfRule type="containsText" priority="635" operator="containsText" aboveAverage="0" equalAverage="0" bottom="0" percent="0" rank="0" text="NO" dxfId="4227">
      <formula>NOT(ISERROR(SEARCH("NO",X2)))</formula>
    </cfRule>
  </conditionalFormatting>
  <conditionalFormatting sqref="X2">
    <cfRule type="containsText" priority="636" operator="containsText" aboveAverage="0" equalAverage="0" bottom="0" percent="0" rank="0" text="NO" dxfId="4228">
      <formula>NOT(ISERROR(SEARCH("NO",X2)))</formula>
    </cfRule>
  </conditionalFormatting>
  <conditionalFormatting sqref="X2">
    <cfRule type="containsText" priority="637" operator="containsText" aboveAverage="0" equalAverage="0" bottom="0" percent="0" rank="0" text="NO" dxfId="4229">
      <formula>NOT(ISERROR(SEARCH("NO",X2)))</formula>
    </cfRule>
  </conditionalFormatting>
  <conditionalFormatting sqref="W2">
    <cfRule type="containsText" priority="638" operator="containsText" aboveAverage="0" equalAverage="0" bottom="0" percent="0" rank="0" text="OK" dxfId="4230">
      <formula>NOT(ISERROR(SEARCH("OK",W2)))</formula>
    </cfRule>
  </conditionalFormatting>
  <conditionalFormatting sqref="W2">
    <cfRule type="containsText" priority="639" operator="containsText" aboveAverage="0" equalAverage="0" bottom="0" percent="0" rank="0" text="OK" dxfId="4231">
      <formula>NOT(ISERROR(SEARCH("OK",W2)))</formula>
    </cfRule>
  </conditionalFormatting>
  <conditionalFormatting sqref="W2">
    <cfRule type="containsText" priority="640" operator="containsText" aboveAverage="0" equalAverage="0" bottom="0" percent="0" rank="0" text="OK" dxfId="4232">
      <formula>NOT(ISERROR(SEARCH("OK",W2)))</formula>
    </cfRule>
  </conditionalFormatting>
  <conditionalFormatting sqref="X2">
    <cfRule type="containsText" priority="641" operator="containsText" aboveAverage="0" equalAverage="0" bottom="0" percent="0" rank="0" text="NO" dxfId="4233">
      <formula>NOT(ISERROR(SEARCH("NO",X2)))</formula>
    </cfRule>
  </conditionalFormatting>
  <conditionalFormatting sqref="W2">
    <cfRule type="containsText" priority="642" operator="containsText" aboveAverage="0" equalAverage="0" bottom="0" percent="0" rank="0" text="OK" dxfId="4234">
      <formula>NOT(ISERROR(SEARCH("OK",W2)))</formula>
    </cfRule>
  </conditionalFormatting>
  <conditionalFormatting sqref="X2">
    <cfRule type="containsText" priority="643" operator="containsText" aboveAverage="0" equalAverage="0" bottom="0" percent="0" rank="0" text="NO" dxfId="4235">
      <formula>NOT(ISERROR(SEARCH("NO",X2)))</formula>
    </cfRule>
  </conditionalFormatting>
  <conditionalFormatting sqref="W2">
    <cfRule type="containsText" priority="644" operator="containsText" aboveAverage="0" equalAverage="0" bottom="0" percent="0" rank="0" text="OK" dxfId="4236">
      <formula>NOT(ISERROR(SEARCH("OK",W2)))</formula>
    </cfRule>
  </conditionalFormatting>
  <conditionalFormatting sqref="V2">
    <cfRule type="containsText" priority="645" operator="containsText" aboveAverage="0" equalAverage="0" bottom="0" percent="0" rank="0" text="OK+" dxfId="4237">
      <formula>NOT(ISERROR(SEARCH("OK+",V2)))</formula>
    </cfRule>
    <cfRule type="containsText" priority="646" operator="containsText" aboveAverage="0" equalAverage="0" bottom="0" percent="0" rank="0" text="OK" dxfId="4238">
      <formula>NOT(ISERROR(SEARCH("OK",V2)))</formula>
    </cfRule>
  </conditionalFormatting>
  <conditionalFormatting sqref="V2">
    <cfRule type="containsText" priority="647" operator="containsText" aboveAverage="0" equalAverage="0" bottom="0" percent="0" rank="0" text="OK+" dxfId="4239">
      <formula>NOT(ISERROR(SEARCH("OK+",V2)))</formula>
    </cfRule>
    <cfRule type="containsText" priority="648" operator="containsText" aboveAverage="0" equalAverage="0" bottom="0" percent="0" rank="0" text="OK" dxfId="4240">
      <formula>NOT(ISERROR(SEARCH("OK",V2)))</formula>
    </cfRule>
  </conditionalFormatting>
  <conditionalFormatting sqref="X2">
    <cfRule type="containsText" priority="649" operator="containsText" aboveAverage="0" equalAverage="0" bottom="0" percent="0" rank="0" text="NO" dxfId="4241">
      <formula>NOT(ISERROR(SEARCH("NO",X2)))</formula>
    </cfRule>
  </conditionalFormatting>
  <conditionalFormatting sqref="X2">
    <cfRule type="containsText" priority="650" operator="containsText" aboveAverage="0" equalAverage="0" bottom="0" percent="0" rank="0" text="NO" dxfId="4242">
      <formula>NOT(ISERROR(SEARCH("NO",X2)))</formula>
    </cfRule>
  </conditionalFormatting>
  <conditionalFormatting sqref="X2">
    <cfRule type="containsText" priority="651" operator="containsText" aboveAverage="0" equalAverage="0" bottom="0" percent="0" rank="0" text="NO" dxfId="4243">
      <formula>NOT(ISERROR(SEARCH("NO",X2)))</formula>
    </cfRule>
  </conditionalFormatting>
  <conditionalFormatting sqref="X2">
    <cfRule type="containsText" priority="652" operator="containsText" aboveAverage="0" equalAverage="0" bottom="0" percent="0" rank="0" text="NO" dxfId="4244">
      <formula>NOT(ISERROR(SEARCH("NO",X2)))</formula>
    </cfRule>
  </conditionalFormatting>
  <conditionalFormatting sqref="W2">
    <cfRule type="containsText" priority="653" operator="containsText" aboveAverage="0" equalAverage="0" bottom="0" percent="0" rank="0" text="OK" dxfId="4245">
      <formula>NOT(ISERROR(SEARCH("OK",W2)))</formula>
    </cfRule>
  </conditionalFormatting>
  <conditionalFormatting sqref="W2">
    <cfRule type="containsText" priority="654" operator="containsText" aboveAverage="0" equalAverage="0" bottom="0" percent="0" rank="0" text="OK" dxfId="4246">
      <formula>NOT(ISERROR(SEARCH("OK",W2)))</formula>
    </cfRule>
  </conditionalFormatting>
  <conditionalFormatting sqref="W2">
    <cfRule type="containsText" priority="655" operator="containsText" aboveAverage="0" equalAverage="0" bottom="0" percent="0" rank="0" text="OK" dxfId="4247">
      <formula>NOT(ISERROR(SEARCH("OK",W2)))</formula>
    </cfRule>
  </conditionalFormatting>
  <conditionalFormatting sqref="X2">
    <cfRule type="containsText" priority="656" operator="containsText" aboveAverage="0" equalAverage="0" bottom="0" percent="0" rank="0" text="NO" dxfId="4248">
      <formula>NOT(ISERROR(SEARCH("NO",X2)))</formula>
    </cfRule>
  </conditionalFormatting>
  <conditionalFormatting sqref="W2">
    <cfRule type="containsText" priority="657" operator="containsText" aboveAverage="0" equalAverage="0" bottom="0" percent="0" rank="0" text="OK" dxfId="4249">
      <formula>NOT(ISERROR(SEARCH("OK",W2)))</formula>
    </cfRule>
  </conditionalFormatting>
  <conditionalFormatting sqref="X2">
    <cfRule type="containsText" priority="658" operator="containsText" aboveAverage="0" equalAverage="0" bottom="0" percent="0" rank="0" text="NO" dxfId="4250">
      <formula>NOT(ISERROR(SEARCH("NO",X2)))</formula>
    </cfRule>
  </conditionalFormatting>
  <conditionalFormatting sqref="W2">
    <cfRule type="containsText" priority="659" operator="containsText" aboveAverage="0" equalAverage="0" bottom="0" percent="0" rank="0" text="OK" dxfId="4251">
      <formula>NOT(ISERROR(SEARCH("OK",W2)))</formula>
    </cfRule>
  </conditionalFormatting>
  <conditionalFormatting sqref="X2">
    <cfRule type="containsText" priority="660" operator="containsText" aboveAverage="0" equalAverage="0" bottom="0" percent="0" rank="0" text="NO" dxfId="4252">
      <formula>NOT(ISERROR(SEARCH("NO",X2)))</formula>
    </cfRule>
  </conditionalFormatting>
  <conditionalFormatting sqref="W2">
    <cfRule type="containsText" priority="661" operator="containsText" aboveAverage="0" equalAverage="0" bottom="0" percent="0" rank="0" text="OK" dxfId="4253">
      <formula>NOT(ISERROR(SEARCH("OK",W2)))</formula>
    </cfRule>
  </conditionalFormatting>
  <conditionalFormatting sqref="X2">
    <cfRule type="containsText" priority="662" operator="containsText" aboveAverage="0" equalAverage="0" bottom="0" percent="0" rank="0" text="NO" dxfId="4254">
      <formula>NOT(ISERROR(SEARCH("NO",X2)))</formula>
    </cfRule>
  </conditionalFormatting>
  <conditionalFormatting sqref="W2">
    <cfRule type="containsText" priority="663" operator="containsText" aboveAverage="0" equalAverage="0" bottom="0" percent="0" rank="0" text="OK" dxfId="4255">
      <formula>NOT(ISERROR(SEARCH("OK",W2)))</formula>
    </cfRule>
  </conditionalFormatting>
  <conditionalFormatting sqref="AG24:AG25">
    <cfRule type="cellIs" priority="664" operator="greaterThan" aboveAverage="0" equalAverage="0" bottom="0" percent="0" rank="0" text="" dxfId="4256">
      <formula>8</formula>
    </cfRule>
    <cfRule type="cellIs" priority="665" operator="lessThan" aboveAverage="0" equalAverage="0" bottom="0" percent="0" rank="0" text="" dxfId="4257">
      <formula>8</formula>
    </cfRule>
    <cfRule type="cellIs" priority="666" operator="equal" aboveAverage="0" equalAverage="0" bottom="0" percent="0" rank="0" text="" dxfId="4258">
      <formula>8</formula>
    </cfRule>
  </conditionalFormatting>
  <conditionalFormatting sqref="AG17:AG18">
    <cfRule type="cellIs" priority="667" operator="greaterThan" aboveAverage="0" equalAverage="0" bottom="0" percent="0" rank="0" text="" dxfId="4259">
      <formula>2</formula>
    </cfRule>
    <cfRule type="cellIs" priority="668" operator="lessThan" aboveAverage="0" equalAverage="0" bottom="0" percent="0" rank="0" text="" dxfId="4260">
      <formula>2</formula>
    </cfRule>
    <cfRule type="cellIs" priority="669" operator="equal" aboveAverage="0" equalAverage="0" bottom="0" percent="0" rank="0" text="" dxfId="4261">
      <formula>2</formula>
    </cfRule>
  </conditionalFormatting>
  <conditionalFormatting sqref="B17:AF18">
    <cfRule type="cellIs" priority="670" operator="equal" aboveAverage="0" equalAverage="0" bottom="0" percent="0" rank="0" text="" dxfId="4262">
      <formula>1</formula>
    </cfRule>
    <cfRule type="cellIs" priority="671" operator="greaterThan" aboveAverage="0" equalAverage="0" bottom="0" percent="0" rank="0" text="" dxfId="4263">
      <formula>1</formula>
    </cfRule>
  </conditionalFormatting>
  <conditionalFormatting sqref="B10:AF11">
    <cfRule type="cellIs" priority="672" operator="equal" aboveAverage="0" equalAverage="0" bottom="0" percent="0" rank="0" text="" dxfId="4264">
      <formula>1</formula>
    </cfRule>
    <cfRule type="cellIs" priority="673" operator="greaterThan" aboveAverage="0" equalAverage="0" bottom="0" percent="0" rank="0" text="" dxfId="4265">
      <formula>1</formula>
    </cfRule>
  </conditionalFormatting>
  <conditionalFormatting sqref="AG10:AG11">
    <cfRule type="cellIs" priority="674" operator="greaterThan" aboveAverage="0" equalAverage="0" bottom="0" percent="0" rank="0" text="" dxfId="4266">
      <formula>4</formula>
    </cfRule>
    <cfRule type="cellIs" priority="675" operator="lessThan" aboveAverage="0" equalAverage="0" bottom="0" percent="0" rank="0" text="" dxfId="4267">
      <formula>4</formula>
    </cfRule>
    <cfRule type="cellIs" priority="676" operator="equal" aboveAverage="0" equalAverage="0" bottom="0" percent="0" rank="0" text="" dxfId="4268">
      <formula>4</formula>
    </cfRule>
    <cfRule type="cellIs" priority="677" operator="greaterThan" aboveAverage="0" equalAverage="0" bottom="0" percent="0" rank="0" text="" dxfId="4269">
      <formula>4</formula>
    </cfRule>
    <cfRule type="cellIs" priority="678" operator="lessThan" aboveAverage="0" equalAverage="0" bottom="0" percent="0" rank="0" text="" dxfId="4270">
      <formula>4</formula>
    </cfRule>
    <cfRule type="cellIs" priority="679" operator="equal" aboveAverage="0" equalAverage="0" bottom="0" percent="0" rank="0" text="" dxfId="4271">
      <formula>4</formula>
    </cfRule>
  </conditionalFormatting>
  <conditionalFormatting sqref="V20">
    <cfRule type="containsText" priority="680" operator="containsText" aboveAverage="0" equalAverage="0" bottom="0" percent="0" rank="0" text="OK+" dxfId="4272">
      <formula>NOT(ISERROR(SEARCH("OK+",V20)))</formula>
    </cfRule>
  </conditionalFormatting>
  <conditionalFormatting sqref="V20">
    <cfRule type="containsText" priority="681" operator="containsText" aboveAverage="0" equalAverage="0" bottom="0" percent="0" rank="0" text="OK+" dxfId="4273">
      <formula>NOT(ISERROR(SEARCH("OK+",V20)))</formula>
    </cfRule>
  </conditionalFormatting>
  <conditionalFormatting sqref="X20">
    <cfRule type="containsText" priority="682" operator="containsText" aboveAverage="0" equalAverage="0" bottom="0" percent="0" rank="0" text="NO" dxfId="4274">
      <formula>NOT(ISERROR(SEARCH("NO",X20)))</formula>
    </cfRule>
  </conditionalFormatting>
  <conditionalFormatting sqref="X20">
    <cfRule type="containsText" priority="683" operator="containsText" aboveAverage="0" equalAverage="0" bottom="0" percent="0" rank="0" text="NO" dxfId="4275">
      <formula>NOT(ISERROR(SEARCH("NO",X20)))</formula>
    </cfRule>
  </conditionalFormatting>
  <conditionalFormatting sqref="X20">
    <cfRule type="containsText" priority="684" operator="containsText" aboveAverage="0" equalAverage="0" bottom="0" percent="0" rank="0" text="NO" dxfId="4276">
      <formula>NOT(ISERROR(SEARCH("NO",X20)))</formula>
    </cfRule>
  </conditionalFormatting>
  <conditionalFormatting sqref="X20">
    <cfRule type="containsText" priority="685" operator="containsText" aboveAverage="0" equalAverage="0" bottom="0" percent="0" rank="0" text="NO" dxfId="4277">
      <formula>NOT(ISERROR(SEARCH("NO",X20)))</formula>
    </cfRule>
  </conditionalFormatting>
  <conditionalFormatting sqref="X20">
    <cfRule type="containsText" priority="686" operator="containsText" aboveAverage="0" equalAverage="0" bottom="0" percent="0" rank="0" text="NO" dxfId="4278">
      <formula>NOT(ISERROR(SEARCH("NO",X20)))</formula>
    </cfRule>
  </conditionalFormatting>
  <conditionalFormatting sqref="X20">
    <cfRule type="containsText" priority="687" operator="containsText" aboveAverage="0" equalAverage="0" bottom="0" percent="0" rank="0" text="NO" dxfId="4279">
      <formula>NOT(ISERROR(SEARCH("NO",X20)))</formula>
    </cfRule>
  </conditionalFormatting>
  <conditionalFormatting sqref="X20">
    <cfRule type="containsText" priority="688" operator="containsText" aboveAverage="0" equalAverage="0" bottom="0" percent="0" rank="0" text="NO" dxfId="4280">
      <formula>NOT(ISERROR(SEARCH("NO",X20)))</formula>
    </cfRule>
  </conditionalFormatting>
  <conditionalFormatting sqref="X20">
    <cfRule type="containsText" priority="689" operator="containsText" aboveAverage="0" equalAverage="0" bottom="0" percent="0" rank="0" text="1" dxfId="4281">
      <formula>NOT(ISERROR(SEARCH("1",X20)))</formula>
    </cfRule>
  </conditionalFormatting>
  <conditionalFormatting sqref="W20">
    <cfRule type="containsText" priority="690" operator="containsText" aboveAverage="0" equalAverage="0" bottom="0" percent="0" rank="0" text="OK" dxfId="4282">
      <formula>NOT(ISERROR(SEARCH("OK",W20)))</formula>
    </cfRule>
  </conditionalFormatting>
  <conditionalFormatting sqref="W20">
    <cfRule type="containsText" priority="691" operator="containsText" aboveAverage="0" equalAverage="0" bottom="0" percent="0" rank="0" text="OK" dxfId="4283">
      <formula>NOT(ISERROR(SEARCH("OK",W20)))</formula>
    </cfRule>
  </conditionalFormatting>
  <conditionalFormatting sqref="W20">
    <cfRule type="containsText" priority="692" operator="containsText" aboveAverage="0" equalAverage="0" bottom="0" percent="0" rank="0" text="OK" dxfId="4284">
      <formula>NOT(ISERROR(SEARCH("OK",W20)))</formula>
    </cfRule>
  </conditionalFormatting>
  <conditionalFormatting sqref="W20">
    <cfRule type="containsText" priority="693" operator="containsText" aboveAverage="0" equalAverage="0" bottom="0" percent="0" rank="0" text="OK" dxfId="4285">
      <formula>NOT(ISERROR(SEARCH("OK",W20)))</formula>
    </cfRule>
  </conditionalFormatting>
  <conditionalFormatting sqref="W20">
    <cfRule type="containsText" priority="694" operator="containsText" aboveAverage="0" equalAverage="0" bottom="0" percent="0" rank="0" text="OK" dxfId="4286">
      <formula>NOT(ISERROR(SEARCH("OK",W20)))</formula>
    </cfRule>
  </conditionalFormatting>
  <conditionalFormatting sqref="W20">
    <cfRule type="containsText" priority="695" operator="containsText" aboveAverage="0" equalAverage="0" bottom="0" percent="0" rank="0" text="OK" dxfId="4287">
      <formula>NOT(ISERROR(SEARCH("OK",W20)))</formula>
    </cfRule>
  </conditionalFormatting>
  <conditionalFormatting sqref="W20">
    <cfRule type="containsText" priority="696" operator="containsText" aboveAverage="0" equalAverage="0" bottom="0" percent="0" rank="0" text="OK" dxfId="4288">
      <formula>NOT(ISERROR(SEARCH("OK",W20)))</formula>
    </cfRule>
  </conditionalFormatting>
  <conditionalFormatting sqref="W20">
    <cfRule type="containsText" priority="697" operator="containsText" aboveAverage="0" equalAverage="0" bottom="0" percent="0" rank="0" text="1" dxfId="4289">
      <formula>NOT(ISERROR(SEARCH("1",W20)))</formula>
    </cfRule>
  </conditionalFormatting>
  <conditionalFormatting sqref="X20">
    <cfRule type="containsText" priority="698" operator="containsText" aboveAverage="0" equalAverage="0" bottom="0" percent="0" rank="0" text="NO" dxfId="4290">
      <formula>NOT(ISERROR(SEARCH("NO",X20)))</formula>
    </cfRule>
  </conditionalFormatting>
  <conditionalFormatting sqref="W20">
    <cfRule type="containsText" priority="699" operator="containsText" aboveAverage="0" equalAverage="0" bottom="0" percent="0" rank="0" text="OK" dxfId="4291">
      <formula>NOT(ISERROR(SEARCH("OK",W20)))</formula>
    </cfRule>
  </conditionalFormatting>
  <conditionalFormatting sqref="X20">
    <cfRule type="containsText" priority="700" operator="containsText" aboveAverage="0" equalAverage="0" bottom="0" percent="0" rank="0" text="NO" dxfId="4292">
      <formula>NOT(ISERROR(SEARCH("NO",X20)))</formula>
    </cfRule>
  </conditionalFormatting>
  <conditionalFormatting sqref="W20">
    <cfRule type="containsText" priority="701" operator="containsText" aboveAverage="0" equalAverage="0" bottom="0" percent="0" rank="0" text="OK" dxfId="4293">
      <formula>NOT(ISERROR(SEARCH("OK",W20)))</formula>
    </cfRule>
  </conditionalFormatting>
  <conditionalFormatting sqref="X20">
    <cfRule type="containsText" priority="702" operator="containsText" aboveAverage="0" equalAverage="0" bottom="0" percent="0" rank="0" text="NO" dxfId="4294">
      <formula>NOT(ISERROR(SEARCH("NO",X20)))</formula>
    </cfRule>
  </conditionalFormatting>
  <conditionalFormatting sqref="W20">
    <cfRule type="containsText" priority="703" operator="containsText" aboveAverage="0" equalAverage="0" bottom="0" percent="0" rank="0" text="OK" dxfId="4295">
      <formula>NOT(ISERROR(SEARCH("OK",W20)))</formula>
    </cfRule>
  </conditionalFormatting>
  <conditionalFormatting sqref="V13">
    <cfRule type="containsText" priority="704" operator="containsText" aboveAverage="0" equalAverage="0" bottom="0" percent="0" rank="0" text="OK+" dxfId="4296">
      <formula>NOT(ISERROR(SEARCH("OK+",V13)))</formula>
    </cfRule>
  </conditionalFormatting>
  <conditionalFormatting sqref="V13">
    <cfRule type="containsText" priority="705" operator="containsText" aboveAverage="0" equalAverage="0" bottom="0" percent="0" rank="0" text="OK+" dxfId="4297">
      <formula>NOT(ISERROR(SEARCH("OK+",V13)))</formula>
    </cfRule>
  </conditionalFormatting>
  <conditionalFormatting sqref="X13">
    <cfRule type="containsText" priority="706" operator="containsText" aboveAverage="0" equalAverage="0" bottom="0" percent="0" rank="0" text="NO" dxfId="4298">
      <formula>NOT(ISERROR(SEARCH("NO",X13)))</formula>
    </cfRule>
  </conditionalFormatting>
  <conditionalFormatting sqref="X13">
    <cfRule type="containsText" priority="707" operator="containsText" aboveAverage="0" equalAverage="0" bottom="0" percent="0" rank="0" text="NO" dxfId="4299">
      <formula>NOT(ISERROR(SEARCH("NO",X13)))</formula>
    </cfRule>
  </conditionalFormatting>
  <conditionalFormatting sqref="X13">
    <cfRule type="containsText" priority="708" operator="containsText" aboveAverage="0" equalAverage="0" bottom="0" percent="0" rank="0" text="NO" dxfId="4300">
      <formula>NOT(ISERROR(SEARCH("NO",X13)))</formula>
    </cfRule>
  </conditionalFormatting>
  <conditionalFormatting sqref="X13">
    <cfRule type="containsText" priority="709" operator="containsText" aboveAverage="0" equalAverage="0" bottom="0" percent="0" rank="0" text="NO" dxfId="4301">
      <formula>NOT(ISERROR(SEARCH("NO",X13)))</formula>
    </cfRule>
  </conditionalFormatting>
  <conditionalFormatting sqref="X13">
    <cfRule type="containsText" priority="710" operator="containsText" aboveAverage="0" equalAverage="0" bottom="0" percent="0" rank="0" text="NO" dxfId="4302">
      <formula>NOT(ISERROR(SEARCH("NO",X13)))</formula>
    </cfRule>
  </conditionalFormatting>
  <conditionalFormatting sqref="X13">
    <cfRule type="containsText" priority="711" operator="containsText" aboveAverage="0" equalAverage="0" bottom="0" percent="0" rank="0" text="NO" dxfId="4303">
      <formula>NOT(ISERROR(SEARCH("NO",X13)))</formula>
    </cfRule>
  </conditionalFormatting>
  <conditionalFormatting sqref="X13">
    <cfRule type="containsText" priority="712" operator="containsText" aboveAverage="0" equalAverage="0" bottom="0" percent="0" rank="0" text="NO" dxfId="4304">
      <formula>NOT(ISERROR(SEARCH("NO",X13)))</formula>
    </cfRule>
  </conditionalFormatting>
  <conditionalFormatting sqref="X13">
    <cfRule type="containsText" priority="713" operator="containsText" aboveAverage="0" equalAverage="0" bottom="0" percent="0" rank="0" text="1" dxfId="4305">
      <formula>NOT(ISERROR(SEARCH("1",X13)))</formula>
    </cfRule>
  </conditionalFormatting>
  <conditionalFormatting sqref="W13">
    <cfRule type="containsText" priority="714" operator="containsText" aboveAverage="0" equalAverage="0" bottom="0" percent="0" rank="0" text="OK" dxfId="4306">
      <formula>NOT(ISERROR(SEARCH("OK",W13)))</formula>
    </cfRule>
  </conditionalFormatting>
  <conditionalFormatting sqref="W13">
    <cfRule type="containsText" priority="715" operator="containsText" aboveAverage="0" equalAverage="0" bottom="0" percent="0" rank="0" text="OK" dxfId="4307">
      <formula>NOT(ISERROR(SEARCH("OK",W13)))</formula>
    </cfRule>
  </conditionalFormatting>
  <conditionalFormatting sqref="W13">
    <cfRule type="containsText" priority="716" operator="containsText" aboveAverage="0" equalAverage="0" bottom="0" percent="0" rank="0" text="OK" dxfId="4308">
      <formula>NOT(ISERROR(SEARCH("OK",W13)))</formula>
    </cfRule>
  </conditionalFormatting>
  <conditionalFormatting sqref="W13">
    <cfRule type="containsText" priority="717" operator="containsText" aboveAverage="0" equalAverage="0" bottom="0" percent="0" rank="0" text="OK" dxfId="4309">
      <formula>NOT(ISERROR(SEARCH("OK",W13)))</formula>
    </cfRule>
  </conditionalFormatting>
  <conditionalFormatting sqref="W13">
    <cfRule type="containsText" priority="718" operator="containsText" aboveAverage="0" equalAverage="0" bottom="0" percent="0" rank="0" text="OK" dxfId="4310">
      <formula>NOT(ISERROR(SEARCH("OK",W13)))</formula>
    </cfRule>
  </conditionalFormatting>
  <conditionalFormatting sqref="W13">
    <cfRule type="containsText" priority="719" operator="containsText" aboveAverage="0" equalAverage="0" bottom="0" percent="0" rank="0" text="OK" dxfId="4311">
      <formula>NOT(ISERROR(SEARCH("OK",W13)))</formula>
    </cfRule>
  </conditionalFormatting>
  <conditionalFormatting sqref="W13">
    <cfRule type="containsText" priority="720" operator="containsText" aboveAverage="0" equalAverage="0" bottom="0" percent="0" rank="0" text="OK" dxfId="4312">
      <formula>NOT(ISERROR(SEARCH("OK",W13)))</formula>
    </cfRule>
  </conditionalFormatting>
  <conditionalFormatting sqref="W13">
    <cfRule type="containsText" priority="721" operator="containsText" aboveAverage="0" equalAverage="0" bottom="0" percent="0" rank="0" text="1" dxfId="4313">
      <formula>NOT(ISERROR(SEARCH("1",W13)))</formula>
    </cfRule>
  </conditionalFormatting>
  <conditionalFormatting sqref="X13">
    <cfRule type="containsText" priority="722" operator="containsText" aboveAverage="0" equalAverage="0" bottom="0" percent="0" rank="0" text="NO" dxfId="4314">
      <formula>NOT(ISERROR(SEARCH("NO",X13)))</formula>
    </cfRule>
  </conditionalFormatting>
  <conditionalFormatting sqref="W13">
    <cfRule type="containsText" priority="723" operator="containsText" aboveAverage="0" equalAverage="0" bottom="0" percent="0" rank="0" text="OK" dxfId="4315">
      <formula>NOT(ISERROR(SEARCH("OK",W13)))</formula>
    </cfRule>
  </conditionalFormatting>
  <conditionalFormatting sqref="X13">
    <cfRule type="containsText" priority="724" operator="containsText" aboveAverage="0" equalAverage="0" bottom="0" percent="0" rank="0" text="NO" dxfId="4316">
      <formula>NOT(ISERROR(SEARCH("NO",X13)))</formula>
    </cfRule>
  </conditionalFormatting>
  <conditionalFormatting sqref="W13">
    <cfRule type="containsText" priority="725" operator="containsText" aboveAverage="0" equalAverage="0" bottom="0" percent="0" rank="0" text="OK" dxfId="4317">
      <formula>NOT(ISERROR(SEARCH("OK",W13)))</formula>
    </cfRule>
  </conditionalFormatting>
  <conditionalFormatting sqref="X13">
    <cfRule type="containsText" priority="726" operator="containsText" aboveAverage="0" equalAverage="0" bottom="0" percent="0" rank="0" text="NO" dxfId="4318">
      <formula>NOT(ISERROR(SEARCH("NO",X13)))</formula>
    </cfRule>
  </conditionalFormatting>
  <conditionalFormatting sqref="W13">
    <cfRule type="containsText" priority="727" operator="containsText" aboveAverage="0" equalAverage="0" bottom="0" percent="0" rank="0" text="OK" dxfId="4319">
      <formula>NOT(ISERROR(SEARCH("OK",W13)))</formula>
    </cfRule>
  </conditionalFormatting>
  <conditionalFormatting sqref="V6">
    <cfRule type="containsText" priority="728" operator="containsText" aboveAverage="0" equalAverage="0" bottom="0" percent="0" rank="0" text="OK+" dxfId="4320">
      <formula>NOT(ISERROR(SEARCH("OK+",V6)))</formula>
    </cfRule>
  </conditionalFormatting>
  <conditionalFormatting sqref="V6">
    <cfRule type="containsText" priority="729" operator="containsText" aboveAverage="0" equalAverage="0" bottom="0" percent="0" rank="0" text="OK+" dxfId="4321">
      <formula>NOT(ISERROR(SEARCH("OK+",V6)))</formula>
    </cfRule>
  </conditionalFormatting>
  <conditionalFormatting sqref="X6">
    <cfRule type="containsText" priority="730" operator="containsText" aboveAverage="0" equalAverage="0" bottom="0" percent="0" rank="0" text="NO" dxfId="4322">
      <formula>NOT(ISERROR(SEARCH("NO",X6)))</formula>
    </cfRule>
  </conditionalFormatting>
  <conditionalFormatting sqref="X6">
    <cfRule type="containsText" priority="731" operator="containsText" aboveAverage="0" equalAverage="0" bottom="0" percent="0" rank="0" text="NO" dxfId="4323">
      <formula>NOT(ISERROR(SEARCH("NO",X6)))</formula>
    </cfRule>
  </conditionalFormatting>
  <conditionalFormatting sqref="X6">
    <cfRule type="containsText" priority="732" operator="containsText" aboveAverage="0" equalAverage="0" bottom="0" percent="0" rank="0" text="NO" dxfId="4324">
      <formula>NOT(ISERROR(SEARCH("NO",X6)))</formula>
    </cfRule>
  </conditionalFormatting>
  <conditionalFormatting sqref="X6">
    <cfRule type="containsText" priority="733" operator="containsText" aboveAverage="0" equalAverage="0" bottom="0" percent="0" rank="0" text="NO" dxfId="4325">
      <formula>NOT(ISERROR(SEARCH("NO",X6)))</formula>
    </cfRule>
  </conditionalFormatting>
  <conditionalFormatting sqref="X6">
    <cfRule type="containsText" priority="734" operator="containsText" aboveAverage="0" equalAverage="0" bottom="0" percent="0" rank="0" text="NO" dxfId="4326">
      <formula>NOT(ISERROR(SEARCH("NO",X6)))</formula>
    </cfRule>
  </conditionalFormatting>
  <conditionalFormatting sqref="X6">
    <cfRule type="containsText" priority="735" operator="containsText" aboveAverage="0" equalAverage="0" bottom="0" percent="0" rank="0" text="NO" dxfId="4327">
      <formula>NOT(ISERROR(SEARCH("NO",X6)))</formula>
    </cfRule>
  </conditionalFormatting>
  <conditionalFormatting sqref="X6">
    <cfRule type="containsText" priority="736" operator="containsText" aboveAverage="0" equalAverage="0" bottom="0" percent="0" rank="0" text="NO" dxfId="4328">
      <formula>NOT(ISERROR(SEARCH("NO",X6)))</formula>
    </cfRule>
  </conditionalFormatting>
  <conditionalFormatting sqref="W6">
    <cfRule type="containsText" priority="737" operator="containsText" aboveAverage="0" equalAverage="0" bottom="0" percent="0" rank="0" text="OK" dxfId="4329">
      <formula>NOT(ISERROR(SEARCH("OK",W6)))</formula>
    </cfRule>
  </conditionalFormatting>
  <conditionalFormatting sqref="W6">
    <cfRule type="containsText" priority="738" operator="containsText" aboveAverage="0" equalAverage="0" bottom="0" percent="0" rank="0" text="OK" dxfId="4330">
      <formula>NOT(ISERROR(SEARCH("OK",W6)))</formula>
    </cfRule>
  </conditionalFormatting>
  <conditionalFormatting sqref="W6">
    <cfRule type="containsText" priority="739" operator="containsText" aboveAverage="0" equalAverage="0" bottom="0" percent="0" rank="0" text="OK" dxfId="4331">
      <formula>NOT(ISERROR(SEARCH("OK",W6)))</formula>
    </cfRule>
  </conditionalFormatting>
  <conditionalFormatting sqref="W6">
    <cfRule type="containsText" priority="740" operator="containsText" aboveAverage="0" equalAverage="0" bottom="0" percent="0" rank="0" text="OK" dxfId="4332">
      <formula>NOT(ISERROR(SEARCH("OK",W6)))</formula>
    </cfRule>
  </conditionalFormatting>
  <conditionalFormatting sqref="W6">
    <cfRule type="containsText" priority="741" operator="containsText" aboveAverage="0" equalAverage="0" bottom="0" percent="0" rank="0" text="OK" dxfId="4333">
      <formula>NOT(ISERROR(SEARCH("OK",W6)))</formula>
    </cfRule>
  </conditionalFormatting>
  <conditionalFormatting sqref="W6">
    <cfRule type="containsText" priority="742" operator="containsText" aboveAverage="0" equalAverage="0" bottom="0" percent="0" rank="0" text="OK" dxfId="4334">
      <formula>NOT(ISERROR(SEARCH("OK",W6)))</formula>
    </cfRule>
  </conditionalFormatting>
  <conditionalFormatting sqref="W6">
    <cfRule type="containsText" priority="743" operator="containsText" aboveAverage="0" equalAverage="0" bottom="0" percent="0" rank="0" text="OK" dxfId="4335">
      <formula>NOT(ISERROR(SEARCH("OK",W6)))</formula>
    </cfRule>
  </conditionalFormatting>
  <conditionalFormatting sqref="X6">
    <cfRule type="containsText" priority="744" operator="containsText" aboveAverage="0" equalAverage="0" bottom="0" percent="0" rank="0" text="NO" dxfId="4336">
      <formula>NOT(ISERROR(SEARCH("NO",X6)))</formula>
    </cfRule>
  </conditionalFormatting>
  <conditionalFormatting sqref="W6">
    <cfRule type="containsText" priority="745" operator="containsText" aboveAverage="0" equalAverage="0" bottom="0" percent="0" rank="0" text="OK" dxfId="4337">
      <formula>NOT(ISERROR(SEARCH("OK",W6)))</formula>
    </cfRule>
  </conditionalFormatting>
  <conditionalFormatting sqref="X6">
    <cfRule type="containsText" priority="746" operator="containsText" aboveAverage="0" equalAverage="0" bottom="0" percent="0" rank="0" text="NO" dxfId="4338">
      <formula>NOT(ISERROR(SEARCH("NO",X6)))</formula>
    </cfRule>
  </conditionalFormatting>
  <conditionalFormatting sqref="W6">
    <cfRule type="containsText" priority="747" operator="containsText" aboveAverage="0" equalAverage="0" bottom="0" percent="0" rank="0" text="OK" dxfId="4339">
      <formula>NOT(ISERROR(SEARCH("OK",W6)))</formula>
    </cfRule>
  </conditionalFormatting>
  <conditionalFormatting sqref="X6">
    <cfRule type="containsText" priority="748" operator="containsText" aboveAverage="0" equalAverage="0" bottom="0" percent="0" rank="0" text="NO" dxfId="4340">
      <formula>NOT(ISERROR(SEARCH("NO",X6)))</formula>
    </cfRule>
  </conditionalFormatting>
  <conditionalFormatting sqref="W6">
    <cfRule type="containsText" priority="749" operator="containsText" aboveAverage="0" equalAverage="0" bottom="0" percent="0" rank="0" text="OK" dxfId="4341">
      <formula>NOT(ISERROR(SEARCH("OK",W6)))</formula>
    </cfRule>
  </conditionalFormatting>
  <conditionalFormatting sqref="V2">
    <cfRule type="containsText" priority="750" operator="containsText" aboveAverage="0" equalAverage="0" bottom="0" percent="0" rank="0" text="OK+" dxfId="4342">
      <formula>NOT(ISERROR(SEARCH("OK+",V2)))</formula>
    </cfRule>
    <cfRule type="containsText" priority="751" operator="containsText" aboveAverage="0" equalAverage="0" bottom="0" percent="0" rank="0" text="OK" dxfId="4343">
      <formula>NOT(ISERROR(SEARCH("OK",V2)))</formula>
    </cfRule>
  </conditionalFormatting>
  <conditionalFormatting sqref="V2">
    <cfRule type="containsText" priority="752" operator="containsText" aboveAverage="0" equalAverage="0" bottom="0" percent="0" rank="0" text="OK+" dxfId="4344">
      <formula>NOT(ISERROR(SEARCH("OK+",V2)))</formula>
    </cfRule>
    <cfRule type="containsText" priority="753" operator="containsText" aboveAverage="0" equalAverage="0" bottom="0" percent="0" rank="0" text="OK" dxfId="4345">
      <formula>NOT(ISERROR(SEARCH("OK",V2)))</formula>
    </cfRule>
  </conditionalFormatting>
  <conditionalFormatting sqref="V2">
    <cfRule type="containsText" priority="754" operator="containsText" aboveAverage="0" equalAverage="0" bottom="0" percent="0" rank="0" text="OK+" dxfId="4346">
      <formula>NOT(ISERROR(SEARCH("OK+",V2)))</formula>
    </cfRule>
    <cfRule type="containsText" priority="755" operator="containsText" aboveAverage="0" equalAverage="0" bottom="0" percent="0" rank="0" text="OK" dxfId="4347">
      <formula>NOT(ISERROR(SEARCH("OK",V2)))</formula>
    </cfRule>
  </conditionalFormatting>
  <conditionalFormatting sqref="V2">
    <cfRule type="containsText" priority="756" operator="containsText" aboveAverage="0" equalAverage="0" bottom="0" percent="0" rank="0" text="OK+" dxfId="4348">
      <formula>NOT(ISERROR(SEARCH("OK+",V2)))</formula>
    </cfRule>
    <cfRule type="containsText" priority="757" operator="containsText" aboveAverage="0" equalAverage="0" bottom="0" percent="0" rank="0" text="OK" dxfId="4349">
      <formula>NOT(ISERROR(SEARCH("OK",V2)))</formula>
    </cfRule>
  </conditionalFormatting>
  <conditionalFormatting sqref="X2">
    <cfRule type="containsText" priority="758" operator="containsText" aboveAverage="0" equalAverage="0" bottom="0" percent="0" rank="0" text="NO" dxfId="4350">
      <formula>NOT(ISERROR(SEARCH("NO",X2)))</formula>
    </cfRule>
  </conditionalFormatting>
  <conditionalFormatting sqref="X2">
    <cfRule type="containsText" priority="759" operator="containsText" aboveAverage="0" equalAverage="0" bottom="0" percent="0" rank="0" text="NO" dxfId="4351">
      <formula>NOT(ISERROR(SEARCH("NO",X2)))</formula>
    </cfRule>
  </conditionalFormatting>
  <conditionalFormatting sqref="X2">
    <cfRule type="containsText" priority="760" operator="containsText" aboveAverage="0" equalAverage="0" bottom="0" percent="0" rank="0" text="NO" dxfId="4352">
      <formula>NOT(ISERROR(SEARCH("NO",X2)))</formula>
    </cfRule>
  </conditionalFormatting>
  <conditionalFormatting sqref="X2">
    <cfRule type="containsText" priority="761" operator="containsText" aboveAverage="0" equalAverage="0" bottom="0" percent="0" rank="0" text="NO" dxfId="4353">
      <formula>NOT(ISERROR(SEARCH("NO",X2)))</formula>
    </cfRule>
  </conditionalFormatting>
  <conditionalFormatting sqref="W2">
    <cfRule type="containsText" priority="762" operator="containsText" aboveAverage="0" equalAverage="0" bottom="0" percent="0" rank="0" text="OK" dxfId="4354">
      <formula>NOT(ISERROR(SEARCH("OK",W2)))</formula>
    </cfRule>
  </conditionalFormatting>
  <conditionalFormatting sqref="W2">
    <cfRule type="containsText" priority="763" operator="containsText" aboveAverage="0" equalAverage="0" bottom="0" percent="0" rank="0" text="OK" dxfId="4355">
      <formula>NOT(ISERROR(SEARCH("OK",W2)))</formula>
    </cfRule>
  </conditionalFormatting>
  <conditionalFormatting sqref="W2">
    <cfRule type="containsText" priority="764" operator="containsText" aboveAverage="0" equalAverage="0" bottom="0" percent="0" rank="0" text="OK" dxfId="4356">
      <formula>NOT(ISERROR(SEARCH("OK",W2)))</formula>
    </cfRule>
  </conditionalFormatting>
  <conditionalFormatting sqref="X2">
    <cfRule type="containsText" priority="765" operator="containsText" aboveAverage="0" equalAverage="0" bottom="0" percent="0" rank="0" text="NO" dxfId="4357">
      <formula>NOT(ISERROR(SEARCH("NO",X2)))</formula>
    </cfRule>
  </conditionalFormatting>
  <conditionalFormatting sqref="W2">
    <cfRule type="containsText" priority="766" operator="containsText" aboveAverage="0" equalAverage="0" bottom="0" percent="0" rank="0" text="OK" dxfId="4358">
      <formula>NOT(ISERROR(SEARCH("OK",W2)))</formula>
    </cfRule>
  </conditionalFormatting>
  <conditionalFormatting sqref="X2">
    <cfRule type="containsText" priority="767" operator="containsText" aboveAverage="0" equalAverage="0" bottom="0" percent="0" rank="0" text="NO" dxfId="4359">
      <formula>NOT(ISERROR(SEARCH("NO",X2)))</formula>
    </cfRule>
  </conditionalFormatting>
  <conditionalFormatting sqref="W2">
    <cfRule type="containsText" priority="768" operator="containsText" aboveAverage="0" equalAverage="0" bottom="0" percent="0" rank="0" text="OK" dxfId="4360">
      <formula>NOT(ISERROR(SEARCH("OK",W2)))</formula>
    </cfRule>
  </conditionalFormatting>
  <conditionalFormatting sqref="V2">
    <cfRule type="containsText" priority="769" operator="containsText" aboveAverage="0" equalAverage="0" bottom="0" percent="0" rank="0" text="OK+" dxfId="4361">
      <formula>NOT(ISERROR(SEARCH("OK+",V2)))</formula>
    </cfRule>
    <cfRule type="containsText" priority="770" operator="containsText" aboveAverage="0" equalAverage="0" bottom="0" percent="0" rank="0" text="OK" dxfId="4362">
      <formula>NOT(ISERROR(SEARCH("OK",V2)))</formula>
    </cfRule>
  </conditionalFormatting>
  <conditionalFormatting sqref="V2">
    <cfRule type="containsText" priority="771" operator="containsText" aboveAverage="0" equalAverage="0" bottom="0" percent="0" rank="0" text="OK+" dxfId="4363">
      <formula>NOT(ISERROR(SEARCH("OK+",V2)))</formula>
    </cfRule>
    <cfRule type="containsText" priority="772" operator="containsText" aboveAverage="0" equalAverage="0" bottom="0" percent="0" rank="0" text="OK" dxfId="4364">
      <formula>NOT(ISERROR(SEARCH("OK",V2)))</formula>
    </cfRule>
  </conditionalFormatting>
  <conditionalFormatting sqref="X2">
    <cfRule type="containsText" priority="773" operator="containsText" aboveAverage="0" equalAverage="0" bottom="0" percent="0" rank="0" text="NO" dxfId="4365">
      <formula>NOT(ISERROR(SEARCH("NO",X2)))</formula>
    </cfRule>
  </conditionalFormatting>
  <conditionalFormatting sqref="X2">
    <cfRule type="containsText" priority="774" operator="containsText" aboveAverage="0" equalAverage="0" bottom="0" percent="0" rank="0" text="NO" dxfId="4366">
      <formula>NOT(ISERROR(SEARCH("NO",X2)))</formula>
    </cfRule>
  </conditionalFormatting>
  <conditionalFormatting sqref="X2">
    <cfRule type="containsText" priority="775" operator="containsText" aboveAverage="0" equalAverage="0" bottom="0" percent="0" rank="0" text="NO" dxfId="4367">
      <formula>NOT(ISERROR(SEARCH("NO",X2)))</formula>
    </cfRule>
  </conditionalFormatting>
  <conditionalFormatting sqref="X2">
    <cfRule type="containsText" priority="776" operator="containsText" aboveAverage="0" equalAverage="0" bottom="0" percent="0" rank="0" text="NO" dxfId="4368">
      <formula>NOT(ISERROR(SEARCH("NO",X2)))</formula>
    </cfRule>
  </conditionalFormatting>
  <conditionalFormatting sqref="W2">
    <cfRule type="containsText" priority="777" operator="containsText" aboveAverage="0" equalAverage="0" bottom="0" percent="0" rank="0" text="OK" dxfId="4369">
      <formula>NOT(ISERROR(SEARCH("OK",W2)))</formula>
    </cfRule>
  </conditionalFormatting>
  <conditionalFormatting sqref="W2">
    <cfRule type="containsText" priority="778" operator="containsText" aboveAverage="0" equalAverage="0" bottom="0" percent="0" rank="0" text="OK" dxfId="4370">
      <formula>NOT(ISERROR(SEARCH("OK",W2)))</formula>
    </cfRule>
  </conditionalFormatting>
  <conditionalFormatting sqref="W2">
    <cfRule type="containsText" priority="779" operator="containsText" aboveAverage="0" equalAverage="0" bottom="0" percent="0" rank="0" text="OK" dxfId="4371">
      <formula>NOT(ISERROR(SEARCH("OK",W2)))</formula>
    </cfRule>
  </conditionalFormatting>
  <conditionalFormatting sqref="X2">
    <cfRule type="containsText" priority="780" operator="containsText" aboveAverage="0" equalAverage="0" bottom="0" percent="0" rank="0" text="NO" dxfId="4372">
      <formula>NOT(ISERROR(SEARCH("NO",X2)))</formula>
    </cfRule>
  </conditionalFormatting>
  <conditionalFormatting sqref="W2">
    <cfRule type="containsText" priority="781" operator="containsText" aboveAverage="0" equalAverage="0" bottom="0" percent="0" rank="0" text="OK" dxfId="4373">
      <formula>NOT(ISERROR(SEARCH("OK",W2)))</formula>
    </cfRule>
  </conditionalFormatting>
  <conditionalFormatting sqref="X2">
    <cfRule type="containsText" priority="782" operator="containsText" aboveAverage="0" equalAverage="0" bottom="0" percent="0" rank="0" text="NO" dxfId="4374">
      <formula>NOT(ISERROR(SEARCH("NO",X2)))</formula>
    </cfRule>
  </conditionalFormatting>
  <conditionalFormatting sqref="W2">
    <cfRule type="containsText" priority="783" operator="containsText" aboveAverage="0" equalAverage="0" bottom="0" percent="0" rank="0" text="OK" dxfId="4375">
      <formula>NOT(ISERROR(SEARCH("OK",W2)))</formula>
    </cfRule>
  </conditionalFormatting>
  <conditionalFormatting sqref="X2">
    <cfRule type="containsText" priority="784" operator="containsText" aboveAverage="0" equalAverage="0" bottom="0" percent="0" rank="0" text="NO" dxfId="4376">
      <formula>NOT(ISERROR(SEARCH("NO",X2)))</formula>
    </cfRule>
  </conditionalFormatting>
  <conditionalFormatting sqref="W2">
    <cfRule type="containsText" priority="785" operator="containsText" aboveAverage="0" equalAverage="0" bottom="0" percent="0" rank="0" text="OK" dxfId="4377">
      <formula>NOT(ISERROR(SEARCH("OK",W2)))</formula>
    </cfRule>
  </conditionalFormatting>
  <conditionalFormatting sqref="B10:AF11 B17:AF18 B24:AF25">
    <cfRule type="cellIs" priority="786" operator="greaterThan" aboveAverage="0" equalAverage="0" bottom="0" percent="0" rank="0" text="" dxfId="4378">
      <formula>1</formula>
    </cfRule>
  </conditionalFormatting>
  <conditionalFormatting sqref="B10:AF10 B17:AF18 B24:AF25">
    <cfRule type="containsText" priority="787" operator="containsText" aboveAverage="0" equalAverage="0" bottom="0" percent="0" rank="0" text="1" dxfId="4379">
      <formula>NOT(ISERROR(SEARCH("1",B10)))</formula>
    </cfRule>
  </conditionalFormatting>
  <conditionalFormatting sqref="X20 X13 X6 X2 AH10:AH11 AH24:AH25 AH17:AH18">
    <cfRule type="containsText" priority="788" operator="containsText" aboveAverage="0" equalAverage="0" bottom="0" percent="0" rank="0" text="NO" dxfId="4380">
      <formula>NOT(ISERROR(SEARCH("NO",X2)))</formula>
    </cfRule>
  </conditionalFormatting>
  <conditionalFormatting sqref="W20 W13 W6 W2">
    <cfRule type="containsText" priority="789" operator="containsText" aboveAverage="0" equalAverage="0" bottom="0" percent="0" rank="0" text="OK" dxfId="4381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22" activeCellId="0" sqref="AG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4"/>
    <col collapsed="false" customWidth="true" hidden="false" outlineLevel="0" max="3" min="3" style="0" width="3.86"/>
    <col collapsed="false" customWidth="true" hidden="false" outlineLevel="0" max="4" min="4" style="0" width="4.14"/>
    <col collapsed="false" customWidth="true" hidden="false" outlineLevel="0" max="5" min="5" style="0" width="4.29"/>
    <col collapsed="false" customWidth="true" hidden="false" outlineLevel="0" max="6" min="6" style="0" width="4.14"/>
    <col collapsed="false" customWidth="true" hidden="false" outlineLevel="0" max="7" min="7" style="0" width="4.57"/>
    <col collapsed="false" customWidth="true" hidden="false" outlineLevel="0" max="8" min="8" style="0" width="4.42"/>
    <col collapsed="false" customWidth="true" hidden="false" outlineLevel="0" max="9" min="9" style="0" width="3.86"/>
    <col collapsed="false" customWidth="true" hidden="false" outlineLevel="0" max="10" min="10" style="0" width="4.57"/>
    <col collapsed="false" customWidth="true" hidden="false" outlineLevel="0" max="11" min="11" style="0" width="5"/>
    <col collapsed="false" customWidth="true" hidden="false" outlineLevel="0" max="12" min="12" style="0" width="4.71"/>
    <col collapsed="false" customWidth="true" hidden="false" outlineLevel="0" max="13" min="13" style="0" width="5"/>
    <col collapsed="false" customWidth="true" hidden="false" outlineLevel="0" max="15" min="14" style="0" width="5.29"/>
    <col collapsed="false" customWidth="true" hidden="false" outlineLevel="0" max="16" min="16" style="0" width="5.14"/>
    <col collapsed="false" customWidth="true" hidden="false" outlineLevel="0" max="17" min="17" style="0" width="4.42"/>
    <col collapsed="false" customWidth="true" hidden="false" outlineLevel="0" max="18" min="18" style="0" width="4"/>
    <col collapsed="false" customWidth="true" hidden="false" outlineLevel="0" max="19" min="19" style="0" width="4.14"/>
    <col collapsed="false" customWidth="true" hidden="false" outlineLevel="0" max="20" min="20" style="0" width="4.42"/>
    <col collapsed="false" customWidth="true" hidden="false" outlineLevel="0" max="22" min="21" style="0" width="3.71"/>
    <col collapsed="false" customWidth="true" hidden="false" outlineLevel="0" max="23" min="23" style="0" width="4.14"/>
    <col collapsed="false" customWidth="true" hidden="false" outlineLevel="0" max="24" min="24" style="0" width="4.57"/>
    <col collapsed="false" customWidth="true" hidden="false" outlineLevel="0" max="25" min="25" style="0" width="4"/>
    <col collapsed="false" customWidth="true" hidden="false" outlineLevel="0" max="26" min="26" style="0" width="4.14"/>
    <col collapsed="false" customWidth="true" hidden="false" outlineLevel="0" max="27" min="27" style="0" width="4.42"/>
    <col collapsed="false" customWidth="true" hidden="false" outlineLevel="0" max="28" min="28" style="0" width="4.14"/>
    <col collapsed="false" customWidth="true" hidden="false" outlineLevel="0" max="29" min="29" style="0" width="4"/>
    <col collapsed="false" customWidth="true" hidden="false" outlineLevel="0" max="30" min="30" style="0" width="4.29"/>
    <col collapsed="false" customWidth="true" hidden="false" outlineLevel="0" max="31" min="31" style="0" width="4"/>
    <col collapsed="false" customWidth="true" hidden="false" outlineLevel="0" max="32" min="32" style="0" width="4.29"/>
    <col collapsed="false" customWidth="true" hidden="false" outlineLevel="0" max="33" min="33" style="0" width="4.71"/>
    <col collapsed="false" customWidth="true" hidden="false" outlineLevel="0" max="34" min="34" style="0" width="4.57"/>
    <col collapsed="false" customWidth="true" hidden="false" outlineLevel="0" max="35" min="35" style="0" width="5.14"/>
  </cols>
  <sheetData>
    <row r="1" customFormat="false" ht="15.75" hidden="false" customHeight="false" outlineLevel="0" collapsed="false">
      <c r="A1" s="50" t="s">
        <v>260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2" t="str">
        <f aca="false">'QUADRO GENERALE'!L15</f>
        <v>GIU</v>
      </c>
      <c r="O2" s="53" t="n">
        <f aca="false">'QUADRO GENERALE'!L16</f>
        <v>2025</v>
      </c>
      <c r="P2" s="51"/>
      <c r="Q2" s="51"/>
      <c r="R2" s="51"/>
      <c r="S2" s="3"/>
      <c r="T2" s="3"/>
      <c r="U2" s="3"/>
      <c r="V2" s="54" t="str">
        <f aca="false">IF(AND(OR(V6="OK+",V18="OK+",V30="OK+",V38="OK+"),W2="OK"),"OK+","")</f>
        <v/>
      </c>
      <c r="W2" s="54" t="str">
        <f aca="false">IF(AND(W6="OK",W18="OK",W30="OK",W38="OK"),"OK","")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IF(AND(W6="OK",OR(AG10&gt;4,AG11&gt;4,AG12&gt;4,AG13&gt;4,AG14&gt;4,AG15&gt;4,AG16&gt;4)),"OK+","")</f>
        <v/>
      </c>
      <c r="W6" s="59" t="str">
        <f aca="false">IF(AND(AH10="OK",AH11="OK",AH12="OK",AH13="OK",AH14="OK",AH15="OK",AH16="OK"),"OK","")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261</v>
      </c>
      <c r="B10" s="80"/>
      <c r="C10" s="81"/>
      <c r="D10" s="81"/>
      <c r="E10" s="81"/>
      <c r="F10" s="94"/>
      <c r="G10" s="94"/>
      <c r="H10" s="94"/>
      <c r="I10" s="94"/>
      <c r="J10" s="94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2"/>
      <c r="AG10" s="70" t="n">
        <f aca="false">SUM(B10:AF10)</f>
        <v>0</v>
      </c>
      <c r="AH10" s="71" t="str">
        <f aca="false">IF(AG10&gt;=4,"OK","NO")</f>
        <v>NO</v>
      </c>
    </row>
    <row r="11" customFormat="false" ht="15" hidden="false" customHeight="false" outlineLevel="0" collapsed="false">
      <c r="A11" s="67" t="s">
        <v>262</v>
      </c>
      <c r="B11" s="81"/>
      <c r="C11" s="81"/>
      <c r="D11" s="81"/>
      <c r="E11" s="81"/>
      <c r="F11" s="94"/>
      <c r="G11" s="94"/>
      <c r="H11" s="94"/>
      <c r="I11" s="94"/>
      <c r="J11" s="94"/>
      <c r="K11" s="81"/>
      <c r="L11" s="81" t="n">
        <v>1</v>
      </c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2"/>
      <c r="AG11" s="72" t="n">
        <f aca="false">SUM(B11:AF11)</f>
        <v>1</v>
      </c>
      <c r="AH11" s="73" t="str">
        <f aca="false">IF(AG11&gt;=4,"OK","NO")</f>
        <v>NO</v>
      </c>
    </row>
    <row r="12" customFormat="false" ht="15" hidden="false" customHeight="false" outlineLevel="0" collapsed="false">
      <c r="A12" s="67" t="s">
        <v>263</v>
      </c>
      <c r="B12" s="81"/>
      <c r="C12" s="81"/>
      <c r="D12" s="81"/>
      <c r="E12" s="81"/>
      <c r="F12" s="94"/>
      <c r="G12" s="94"/>
      <c r="H12" s="94"/>
      <c r="I12" s="94"/>
      <c r="J12" s="94"/>
      <c r="K12" s="81"/>
      <c r="L12" s="81" t="n">
        <v>1</v>
      </c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0"/>
      <c r="Y12" s="80"/>
      <c r="Z12" s="81"/>
      <c r="AA12" s="81"/>
      <c r="AB12" s="81"/>
      <c r="AC12" s="81"/>
      <c r="AD12" s="80"/>
      <c r="AE12" s="81"/>
      <c r="AF12" s="82"/>
      <c r="AG12" s="72" t="n">
        <f aca="false">SUM(B12:AF12)</f>
        <v>1</v>
      </c>
      <c r="AH12" s="73" t="str">
        <f aca="false">IF(AG12&gt;=4,"OK","NO")</f>
        <v>NO</v>
      </c>
    </row>
    <row r="13" customFormat="false" ht="15" hidden="false" customHeight="false" outlineLevel="0" collapsed="false">
      <c r="A13" s="67" t="s">
        <v>264</v>
      </c>
      <c r="B13" s="81"/>
      <c r="C13" s="81"/>
      <c r="D13" s="81"/>
      <c r="E13" s="81"/>
      <c r="F13" s="94"/>
      <c r="G13" s="94"/>
      <c r="H13" s="94"/>
      <c r="I13" s="94"/>
      <c r="J13" s="94"/>
      <c r="K13" s="81"/>
      <c r="L13" s="81" t="n">
        <v>1</v>
      </c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0"/>
      <c r="X13" s="81"/>
      <c r="Y13" s="81"/>
      <c r="Z13" s="81"/>
      <c r="AA13" s="81"/>
      <c r="AB13" s="81"/>
      <c r="AC13" s="81"/>
      <c r="AD13" s="81"/>
      <c r="AE13" s="81"/>
      <c r="AF13" s="82"/>
      <c r="AG13" s="72" t="n">
        <f aca="false">SUM(B13:AF13)</f>
        <v>1</v>
      </c>
      <c r="AH13" s="73" t="str">
        <f aca="false">IF(AG13&gt;=4,"OK","NO")</f>
        <v>NO</v>
      </c>
    </row>
    <row r="14" customFormat="false" ht="15" hidden="false" customHeight="false" outlineLevel="0" collapsed="false">
      <c r="A14" s="67" t="s">
        <v>265</v>
      </c>
      <c r="B14" s="81"/>
      <c r="C14" s="81"/>
      <c r="D14" s="81"/>
      <c r="E14" s="81"/>
      <c r="F14" s="94"/>
      <c r="G14" s="94"/>
      <c r="H14" s="94"/>
      <c r="I14" s="94"/>
      <c r="J14" s="94"/>
      <c r="K14" s="81"/>
      <c r="L14" s="81" t="n">
        <v>1</v>
      </c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0"/>
      <c r="X14" s="81"/>
      <c r="Y14" s="81"/>
      <c r="Z14" s="80"/>
      <c r="AA14" s="81"/>
      <c r="AB14" s="81"/>
      <c r="AC14" s="81"/>
      <c r="AD14" s="81"/>
      <c r="AE14" s="81"/>
      <c r="AF14" s="82"/>
      <c r="AG14" s="72" t="n">
        <f aca="false">SUM(B14:AF14)</f>
        <v>1</v>
      </c>
      <c r="AH14" s="73" t="str">
        <f aca="false">IF(AG14&gt;=4,"OK","NO")</f>
        <v>NO</v>
      </c>
    </row>
    <row r="15" customFormat="false" ht="15" hidden="false" customHeight="false" outlineLevel="0" collapsed="false">
      <c r="A15" s="67" t="s">
        <v>266</v>
      </c>
      <c r="B15" s="80"/>
      <c r="C15" s="81"/>
      <c r="D15" s="81"/>
      <c r="E15" s="81"/>
      <c r="F15" s="94"/>
      <c r="G15" s="94"/>
      <c r="H15" s="94"/>
      <c r="I15" s="94"/>
      <c r="J15" s="94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0"/>
      <c r="X15" s="80"/>
      <c r="Y15" s="81"/>
      <c r="Z15" s="81"/>
      <c r="AA15" s="81"/>
      <c r="AB15" s="81"/>
      <c r="AC15" s="81"/>
      <c r="AD15" s="81"/>
      <c r="AE15" s="81"/>
      <c r="AF15" s="82"/>
      <c r="AG15" s="72" t="n">
        <f aca="false">SUM(B15:AF15)</f>
        <v>0</v>
      </c>
      <c r="AH15" s="73" t="str">
        <f aca="false">IF(AG15&gt;=4,"OK","NO")</f>
        <v>NO</v>
      </c>
    </row>
    <row r="16" customFormat="false" ht="15.75" hidden="false" customHeight="false" outlineLevel="0" collapsed="false">
      <c r="A16" s="67" t="s">
        <v>267</v>
      </c>
      <c r="B16" s="81"/>
      <c r="C16" s="81"/>
      <c r="D16" s="81"/>
      <c r="E16" s="81"/>
      <c r="F16" s="94"/>
      <c r="G16" s="94"/>
      <c r="H16" s="94"/>
      <c r="I16" s="94"/>
      <c r="J16" s="94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2"/>
      <c r="AG16" s="74" t="n">
        <f aca="false">SUM(B16:AF16)</f>
        <v>0</v>
      </c>
      <c r="AH16" s="75" t="str">
        <f aca="false">IF(AG16&gt;=4,"OK","NO")</f>
        <v>NO</v>
      </c>
    </row>
    <row r="17" customFormat="false" ht="15.75" hidden="false" customHeight="false" outlineLevel="0" collapsed="false">
      <c r="A17" s="76"/>
      <c r="C17" s="83"/>
    </row>
    <row r="18" customFormat="false" ht="15.75" hidden="false" customHeight="false" outlineLevel="0" collapsed="false">
      <c r="K18" s="57" t="s">
        <v>65</v>
      </c>
      <c r="L18" s="57"/>
      <c r="M18" s="57"/>
      <c r="N18" s="57"/>
      <c r="O18" s="57"/>
      <c r="P18" s="57"/>
      <c r="Q18" s="57"/>
      <c r="R18" s="57"/>
      <c r="S18" s="57"/>
      <c r="T18" s="57"/>
      <c r="V18" s="58" t="str">
        <f aca="false">IF(AND(W18="OK",OR(AG22&gt;2,AG23&gt;2,AG24&gt;2,AG25&gt;2,AG26&gt;2,AG27&gt;2,AG28&gt;2)),"OK+","")</f>
        <v/>
      </c>
      <c r="W18" s="59" t="str">
        <f aca="false">IF(AND(AH22="OK",AH23="OK",AH24="OK",AH25="OK",AH26="OK",AH27="OK",AH28="OK"),"OK","")</f>
        <v/>
      </c>
      <c r="X18" s="55" t="str">
        <f aca="false">IF(OR(V18="OK+",W18="OK"),"","NO")</f>
        <v>NO</v>
      </c>
    </row>
    <row r="19" customFormat="false" ht="15" hidden="false" customHeight="false" outlineLevel="0" collapsed="false">
      <c r="E19" s="30"/>
      <c r="F19" s="30"/>
      <c r="G19" s="30"/>
      <c r="H19" s="30"/>
      <c r="I19" s="30"/>
      <c r="J19" s="30"/>
      <c r="K19" s="30"/>
      <c r="L19" s="30"/>
      <c r="M19" s="3"/>
      <c r="N19" s="3"/>
    </row>
    <row r="20" customFormat="false" ht="15" hidden="false" customHeight="false" outlineLevel="0" collapsed="false">
      <c r="A20" s="60" t="s">
        <v>53</v>
      </c>
      <c r="B20" s="61" t="n">
        <v>1</v>
      </c>
      <c r="C20" s="61" t="n">
        <v>2</v>
      </c>
      <c r="D20" s="61" t="n">
        <v>3</v>
      </c>
      <c r="E20" s="61" t="n">
        <v>4</v>
      </c>
      <c r="F20" s="61" t="n">
        <v>5</v>
      </c>
      <c r="G20" s="61" t="n">
        <v>6</v>
      </c>
      <c r="H20" s="61" t="n">
        <v>7</v>
      </c>
      <c r="I20" s="61" t="n">
        <v>8</v>
      </c>
      <c r="J20" s="61" t="n">
        <v>9</v>
      </c>
      <c r="K20" s="61" t="n">
        <v>10</v>
      </c>
      <c r="L20" s="61" t="n">
        <v>11</v>
      </c>
      <c r="M20" s="61" t="n">
        <v>12</v>
      </c>
      <c r="N20" s="61" t="n">
        <v>13</v>
      </c>
      <c r="O20" s="61" t="n">
        <v>14</v>
      </c>
      <c r="P20" s="61" t="n">
        <v>15</v>
      </c>
      <c r="Q20" s="61" t="n">
        <v>16</v>
      </c>
      <c r="R20" s="61" t="n">
        <v>17</v>
      </c>
      <c r="S20" s="61" t="n">
        <v>18</v>
      </c>
      <c r="T20" s="61" t="n">
        <v>19</v>
      </c>
      <c r="U20" s="61" t="n">
        <v>20</v>
      </c>
      <c r="V20" s="61" t="n">
        <v>21</v>
      </c>
      <c r="W20" s="61" t="n">
        <v>22</v>
      </c>
      <c r="X20" s="61" t="n">
        <v>23</v>
      </c>
      <c r="Y20" s="61" t="n">
        <v>24</v>
      </c>
      <c r="Z20" s="61" t="n">
        <v>25</v>
      </c>
      <c r="AA20" s="61" t="n">
        <v>26</v>
      </c>
      <c r="AB20" s="61" t="n">
        <v>27</v>
      </c>
      <c r="AC20" s="61" t="n">
        <v>28</v>
      </c>
      <c r="AD20" s="61" t="n">
        <v>29</v>
      </c>
      <c r="AE20" s="61" t="n">
        <v>30</v>
      </c>
      <c r="AF20" s="61" t="n">
        <v>31</v>
      </c>
    </row>
    <row r="21" customFormat="false" ht="15.75" hidden="false" customHeight="false" outlineLevel="0" collapsed="false">
      <c r="B21" s="90"/>
      <c r="E21" s="9"/>
      <c r="O21" s="30"/>
      <c r="P21" s="30"/>
    </row>
    <row r="22" customFormat="false" ht="15.75" hidden="false" customHeight="false" outlineLevel="0" collapsed="false">
      <c r="A22" s="67" t="s">
        <v>261</v>
      </c>
      <c r="B22" s="20"/>
      <c r="C22" s="68"/>
      <c r="D22" s="68"/>
      <c r="E22" s="68"/>
      <c r="F22" s="84"/>
      <c r="G22" s="84"/>
      <c r="H22" s="84"/>
      <c r="I22" s="84"/>
      <c r="J22" s="84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9"/>
      <c r="AG22" s="86" t="n">
        <f aca="false">SUM(B22:AF22)</f>
        <v>0</v>
      </c>
      <c r="AH22" s="71" t="str">
        <f aca="false">IF(AG22&gt;=2,"OK","NO")</f>
        <v>NO</v>
      </c>
    </row>
    <row r="23" customFormat="false" ht="15.75" hidden="false" customHeight="false" outlineLevel="0" collapsed="false">
      <c r="A23" s="67" t="s">
        <v>262</v>
      </c>
      <c r="B23" s="68"/>
      <c r="C23" s="92"/>
      <c r="D23" s="68"/>
      <c r="E23" s="68"/>
      <c r="F23" s="84"/>
      <c r="G23" s="84"/>
      <c r="H23" s="84"/>
      <c r="I23" s="84"/>
      <c r="J23" s="84"/>
      <c r="K23" s="68"/>
      <c r="L23" s="68"/>
      <c r="M23" s="68"/>
      <c r="N23" s="68"/>
      <c r="O23" s="68" t="n">
        <v>1</v>
      </c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9"/>
      <c r="AG23" s="88" t="n">
        <f aca="false">SUM(B23:AF23)</f>
        <v>1</v>
      </c>
      <c r="AH23" s="71" t="str">
        <f aca="false">IF(AG23&gt;=2,"OK","NO")</f>
        <v>NO</v>
      </c>
    </row>
    <row r="24" customFormat="false" ht="15.75" hidden="false" customHeight="false" outlineLevel="0" collapsed="false">
      <c r="A24" s="67" t="s">
        <v>263</v>
      </c>
      <c r="B24" s="68"/>
      <c r="C24" s="92"/>
      <c r="D24" s="68"/>
      <c r="E24" s="68"/>
      <c r="F24" s="84"/>
      <c r="G24" s="84"/>
      <c r="H24" s="84"/>
      <c r="I24" s="84"/>
      <c r="J24" s="84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20"/>
      <c r="Y24" s="20"/>
      <c r="Z24" s="68"/>
      <c r="AA24" s="68"/>
      <c r="AB24" s="68"/>
      <c r="AC24" s="68"/>
      <c r="AD24" s="20"/>
      <c r="AE24" s="68"/>
      <c r="AF24" s="69"/>
      <c r="AG24" s="88" t="n">
        <f aca="false">SUM(B24:AF24)</f>
        <v>0</v>
      </c>
      <c r="AH24" s="71" t="str">
        <f aca="false">IF(AG24&gt;=2,"OK","NO")</f>
        <v>NO</v>
      </c>
    </row>
    <row r="25" customFormat="false" ht="15.75" hidden="false" customHeight="false" outlineLevel="0" collapsed="false">
      <c r="A25" s="67" t="s">
        <v>264</v>
      </c>
      <c r="B25" s="68"/>
      <c r="C25" s="92"/>
      <c r="D25" s="68"/>
      <c r="E25" s="68"/>
      <c r="F25" s="84"/>
      <c r="G25" s="84"/>
      <c r="H25" s="84"/>
      <c r="I25" s="84"/>
      <c r="J25" s="84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20"/>
      <c r="X25" s="68"/>
      <c r="Y25" s="68"/>
      <c r="Z25" s="68"/>
      <c r="AA25" s="68"/>
      <c r="AB25" s="68"/>
      <c r="AC25" s="68"/>
      <c r="AD25" s="68"/>
      <c r="AE25" s="68"/>
      <c r="AF25" s="69"/>
      <c r="AG25" s="88" t="n">
        <f aca="false">SUM(B25:AF25)</f>
        <v>0</v>
      </c>
      <c r="AH25" s="71" t="str">
        <f aca="false">IF(AG25&gt;=2,"OK","NO")</f>
        <v>NO</v>
      </c>
    </row>
    <row r="26" customFormat="false" ht="15.75" hidden="false" customHeight="false" outlineLevel="0" collapsed="false">
      <c r="A26" s="67" t="s">
        <v>265</v>
      </c>
      <c r="B26" s="68"/>
      <c r="C26" s="92"/>
      <c r="D26" s="68"/>
      <c r="E26" s="68"/>
      <c r="F26" s="84"/>
      <c r="G26" s="84"/>
      <c r="H26" s="84"/>
      <c r="I26" s="84"/>
      <c r="J26" s="84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20"/>
      <c r="X26" s="68"/>
      <c r="Y26" s="68"/>
      <c r="Z26" s="20"/>
      <c r="AA26" s="68"/>
      <c r="AB26" s="68"/>
      <c r="AC26" s="68"/>
      <c r="AD26" s="68"/>
      <c r="AE26" s="68"/>
      <c r="AF26" s="69"/>
      <c r="AG26" s="88" t="n">
        <f aca="false">SUM(B26:AF26)</f>
        <v>0</v>
      </c>
      <c r="AH26" s="71" t="str">
        <f aca="false">IF(AG26&gt;=2,"OK","NO")</f>
        <v>NO</v>
      </c>
    </row>
    <row r="27" customFormat="false" ht="15.75" hidden="false" customHeight="false" outlineLevel="0" collapsed="false">
      <c r="A27" s="67" t="s">
        <v>266</v>
      </c>
      <c r="B27" s="20"/>
      <c r="C27" s="92"/>
      <c r="D27" s="68"/>
      <c r="E27" s="68"/>
      <c r="F27" s="84"/>
      <c r="G27" s="84"/>
      <c r="H27" s="84"/>
      <c r="I27" s="84"/>
      <c r="J27" s="84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20"/>
      <c r="X27" s="20"/>
      <c r="Y27" s="68"/>
      <c r="Z27" s="68"/>
      <c r="AA27" s="68"/>
      <c r="AB27" s="68"/>
      <c r="AC27" s="68"/>
      <c r="AD27" s="68"/>
      <c r="AE27" s="68"/>
      <c r="AF27" s="69"/>
      <c r="AG27" s="88" t="n">
        <f aca="false">SUM(B27:AF27)</f>
        <v>0</v>
      </c>
      <c r="AH27" s="71" t="str">
        <f aca="false">IF(AG27&gt;=2,"OK","NO")</f>
        <v>NO</v>
      </c>
    </row>
    <row r="28" customFormat="false" ht="15.75" hidden="false" customHeight="false" outlineLevel="0" collapsed="false">
      <c r="A28" s="67" t="s">
        <v>267</v>
      </c>
      <c r="B28" s="68"/>
      <c r="C28" s="92"/>
      <c r="D28" s="68"/>
      <c r="E28" s="68"/>
      <c r="F28" s="84"/>
      <c r="G28" s="84"/>
      <c r="H28" s="84"/>
      <c r="I28" s="84"/>
      <c r="J28" s="84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9"/>
      <c r="AG28" s="45" t="n">
        <f aca="false">SUM(B28:AF28)</f>
        <v>0</v>
      </c>
      <c r="AH28" s="71" t="str">
        <f aca="false">IF(AG28&gt;=2,"OK","NO")</f>
        <v>NO</v>
      </c>
    </row>
    <row r="29" customFormat="false" ht="15.75" hidden="false" customHeight="false" outlineLevel="0" collapsed="false"/>
    <row r="30" customFormat="false" ht="15.75" hidden="false" customHeight="false" outlineLevel="0" collapsed="false">
      <c r="A30" s="76"/>
      <c r="K30" s="57" t="s">
        <v>66</v>
      </c>
      <c r="L30" s="57"/>
      <c r="M30" s="57"/>
      <c r="N30" s="57"/>
      <c r="O30" s="57"/>
      <c r="P30" s="57"/>
      <c r="Q30" s="57"/>
      <c r="R30" s="57"/>
      <c r="S30" s="57"/>
      <c r="T30" s="57"/>
      <c r="V30" s="55" t="str">
        <f aca="false">IF(AND(W30="OK",OR(AG34&gt;8,AG35&gt;8,AG36&gt;8)),"OK+","")</f>
        <v>OK+</v>
      </c>
      <c r="W30" s="78" t="str">
        <f aca="false">IF(AND(AH34="OK",AH35="OK",AH36="OK"),"OK","")</f>
        <v>OK</v>
      </c>
      <c r="X30" s="55" t="str">
        <f aca="false">IF(OR(V30="OK+",W30="OK"),"","NO")</f>
        <v/>
      </c>
    </row>
    <row r="31" customFormat="false" ht="15" hidden="false" customHeight="false" outlineLevel="0" collapsed="false">
      <c r="E31" s="30"/>
      <c r="F31" s="30"/>
      <c r="G31" s="30"/>
      <c r="H31" s="30"/>
      <c r="I31" s="30"/>
      <c r="J31" s="30"/>
      <c r="K31" s="30"/>
      <c r="L31" s="30"/>
      <c r="M31" s="3"/>
      <c r="N31" s="3"/>
      <c r="AG31" s="30" t="s">
        <v>52</v>
      </c>
    </row>
    <row r="32" customFormat="false" ht="15" hidden="false" customHeight="false" outlineLevel="0" collapsed="false">
      <c r="A32" s="60" t="s">
        <v>53</v>
      </c>
      <c r="B32" s="89" t="n">
        <v>1</v>
      </c>
      <c r="C32" s="89" t="n">
        <v>2</v>
      </c>
      <c r="D32" s="61" t="n">
        <v>3</v>
      </c>
      <c r="E32" s="61" t="n">
        <v>4</v>
      </c>
      <c r="F32" s="61" t="n">
        <v>5</v>
      </c>
      <c r="G32" s="61" t="n">
        <v>6</v>
      </c>
      <c r="H32" s="61" t="n">
        <v>7</v>
      </c>
      <c r="I32" s="61" t="n">
        <v>8</v>
      </c>
      <c r="J32" s="61" t="n">
        <v>9</v>
      </c>
      <c r="K32" s="61" t="n">
        <v>10</v>
      </c>
      <c r="L32" s="61" t="n">
        <v>11</v>
      </c>
      <c r="M32" s="61" t="n">
        <v>12</v>
      </c>
      <c r="N32" s="61" t="n">
        <v>13</v>
      </c>
      <c r="O32" s="61" t="n">
        <v>14</v>
      </c>
      <c r="P32" s="61" t="n">
        <v>15</v>
      </c>
      <c r="Q32" s="61" t="n">
        <v>16</v>
      </c>
      <c r="R32" s="61" t="n">
        <v>17</v>
      </c>
      <c r="S32" s="61" t="n">
        <v>18</v>
      </c>
      <c r="T32" s="61" t="n">
        <v>19</v>
      </c>
      <c r="U32" s="61" t="n">
        <v>20</v>
      </c>
      <c r="V32" s="61" t="n">
        <v>21</v>
      </c>
      <c r="W32" s="61" t="n">
        <v>22</v>
      </c>
      <c r="X32" s="61" t="n">
        <v>23</v>
      </c>
      <c r="Y32" s="61" t="n">
        <v>24</v>
      </c>
      <c r="Z32" s="61" t="n">
        <v>25</v>
      </c>
      <c r="AA32" s="61" t="n">
        <v>26</v>
      </c>
      <c r="AB32" s="61" t="n">
        <v>27</v>
      </c>
      <c r="AC32" s="61" t="n">
        <v>28</v>
      </c>
      <c r="AD32" s="61" t="n">
        <v>29</v>
      </c>
      <c r="AE32" s="61" t="n">
        <v>30</v>
      </c>
      <c r="AF32" s="61" t="n">
        <v>31</v>
      </c>
      <c r="AG32" s="12"/>
      <c r="AH32" s="12"/>
    </row>
    <row r="33" customFormat="false" ht="15.75" hidden="false" customHeight="false" outlineLevel="0" collapsed="false">
      <c r="B33" s="90"/>
      <c r="E33" s="9"/>
      <c r="O33" s="30"/>
      <c r="P33" s="30"/>
    </row>
    <row r="34" customFormat="false" ht="15" hidden="false" customHeight="false" outlineLevel="0" collapsed="false">
      <c r="A34" s="67" t="s">
        <v>262</v>
      </c>
      <c r="B34" s="20"/>
      <c r="C34" s="68"/>
      <c r="D34" s="68" t="n">
        <v>1</v>
      </c>
      <c r="E34" s="68" t="n">
        <v>1</v>
      </c>
      <c r="F34" s="68" t="n">
        <v>1</v>
      </c>
      <c r="G34" s="68" t="n">
        <v>1</v>
      </c>
      <c r="H34" s="68" t="n">
        <v>1</v>
      </c>
      <c r="I34" s="68"/>
      <c r="J34" s="68" t="n">
        <v>1</v>
      </c>
      <c r="K34" s="68" t="n">
        <v>1</v>
      </c>
      <c r="L34" s="68" t="n">
        <v>1</v>
      </c>
      <c r="M34" s="68" t="n">
        <v>1</v>
      </c>
      <c r="N34" s="68" t="n">
        <v>1</v>
      </c>
      <c r="O34" s="68" t="n">
        <v>1</v>
      </c>
      <c r="P34" s="68"/>
      <c r="Q34" s="68" t="n">
        <v>1</v>
      </c>
      <c r="R34" s="68" t="n">
        <v>1</v>
      </c>
      <c r="S34" s="68" t="n">
        <v>1</v>
      </c>
      <c r="T34" s="68" t="n">
        <v>1</v>
      </c>
      <c r="U34" s="68" t="n">
        <v>1</v>
      </c>
      <c r="V34" s="68" t="n">
        <v>1</v>
      </c>
      <c r="W34" s="68"/>
      <c r="X34" s="68" t="n">
        <v>1</v>
      </c>
      <c r="Y34" s="68" t="n">
        <v>1</v>
      </c>
      <c r="Z34" s="68" t="n">
        <v>1</v>
      </c>
      <c r="AA34" s="68" t="n">
        <v>1</v>
      </c>
      <c r="AB34" s="68" t="n">
        <v>1</v>
      </c>
      <c r="AC34" s="68" t="n">
        <v>1</v>
      </c>
      <c r="AD34" s="68"/>
      <c r="AE34" s="68" t="n">
        <v>1</v>
      </c>
      <c r="AF34" s="68" t="n">
        <v>1</v>
      </c>
      <c r="AG34" s="70" t="n">
        <f aca="false">SUM(B34:AF34)</f>
        <v>25</v>
      </c>
      <c r="AH34" s="71" t="str">
        <f aca="false">IF(AG34&gt;=8,"OK","NO")</f>
        <v>OK</v>
      </c>
    </row>
    <row r="35" customFormat="false" ht="15" hidden="false" customHeight="false" outlineLevel="0" collapsed="false">
      <c r="A35" s="67" t="s">
        <v>263</v>
      </c>
      <c r="B35" s="20"/>
      <c r="C35" s="68"/>
      <c r="D35" s="68" t="n">
        <v>1</v>
      </c>
      <c r="E35" s="68" t="n">
        <v>1</v>
      </c>
      <c r="F35" s="68" t="n">
        <v>1</v>
      </c>
      <c r="G35" s="68" t="n">
        <v>1</v>
      </c>
      <c r="H35" s="68" t="n">
        <v>1</v>
      </c>
      <c r="I35" s="68"/>
      <c r="J35" s="68" t="n">
        <v>1</v>
      </c>
      <c r="K35" s="68" t="n">
        <v>1</v>
      </c>
      <c r="L35" s="68" t="n">
        <v>1</v>
      </c>
      <c r="M35" s="68" t="n">
        <v>1</v>
      </c>
      <c r="N35" s="68" t="n">
        <v>1</v>
      </c>
      <c r="O35" s="68" t="n">
        <v>1</v>
      </c>
      <c r="P35" s="68"/>
      <c r="Q35" s="68" t="n">
        <v>1</v>
      </c>
      <c r="R35" s="68" t="n">
        <v>1</v>
      </c>
      <c r="S35" s="68" t="n">
        <v>1</v>
      </c>
      <c r="T35" s="68" t="n">
        <v>1</v>
      </c>
      <c r="U35" s="68" t="n">
        <v>1</v>
      </c>
      <c r="V35" s="68" t="n">
        <v>1</v>
      </c>
      <c r="W35" s="68"/>
      <c r="X35" s="68" t="n">
        <v>1</v>
      </c>
      <c r="Y35" s="68" t="n">
        <v>1</v>
      </c>
      <c r="Z35" s="68" t="n">
        <v>1</v>
      </c>
      <c r="AA35" s="68" t="n">
        <v>1</v>
      </c>
      <c r="AB35" s="68" t="n">
        <v>1</v>
      </c>
      <c r="AC35" s="68" t="n">
        <v>1</v>
      </c>
      <c r="AD35" s="68"/>
      <c r="AE35" s="68" t="n">
        <v>1</v>
      </c>
      <c r="AF35" s="68" t="n">
        <v>1</v>
      </c>
      <c r="AG35" s="72" t="n">
        <f aca="false">SUM(B35:AF35)</f>
        <v>25</v>
      </c>
      <c r="AH35" s="73" t="str">
        <f aca="false">IF(AG35&gt;=8,"OK","NO")</f>
        <v>OK</v>
      </c>
    </row>
    <row r="36" customFormat="false" ht="15.75" hidden="false" customHeight="false" outlineLevel="0" collapsed="false">
      <c r="A36" s="67" t="s">
        <v>264</v>
      </c>
      <c r="B36" s="20"/>
      <c r="C36" s="68"/>
      <c r="D36" s="68" t="n">
        <v>1</v>
      </c>
      <c r="E36" s="68" t="n">
        <v>1</v>
      </c>
      <c r="F36" s="68" t="n">
        <v>1</v>
      </c>
      <c r="G36" s="68" t="n">
        <v>1</v>
      </c>
      <c r="H36" s="68" t="n">
        <v>1</v>
      </c>
      <c r="I36" s="68"/>
      <c r="J36" s="68" t="n">
        <v>1</v>
      </c>
      <c r="K36" s="68" t="n">
        <v>1</v>
      </c>
      <c r="L36" s="68" t="n">
        <v>1</v>
      </c>
      <c r="M36" s="68" t="n">
        <v>1</v>
      </c>
      <c r="N36" s="68" t="n">
        <v>1</v>
      </c>
      <c r="O36" s="68" t="n">
        <v>1</v>
      </c>
      <c r="P36" s="68"/>
      <c r="Q36" s="68" t="n">
        <v>1</v>
      </c>
      <c r="R36" s="68" t="n">
        <v>1</v>
      </c>
      <c r="S36" s="68" t="n">
        <v>1</v>
      </c>
      <c r="T36" s="68" t="n">
        <v>1</v>
      </c>
      <c r="U36" s="68" t="n">
        <v>1</v>
      </c>
      <c r="V36" s="68" t="n">
        <v>1</v>
      </c>
      <c r="W36" s="68"/>
      <c r="X36" s="68" t="n">
        <v>1</v>
      </c>
      <c r="Y36" s="68" t="n">
        <v>1</v>
      </c>
      <c r="Z36" s="68" t="n">
        <v>1</v>
      </c>
      <c r="AA36" s="68" t="n">
        <v>1</v>
      </c>
      <c r="AB36" s="68" t="n">
        <v>1</v>
      </c>
      <c r="AC36" s="68" t="n">
        <v>1</v>
      </c>
      <c r="AD36" s="68"/>
      <c r="AE36" s="68" t="n">
        <v>1</v>
      </c>
      <c r="AF36" s="68" t="n">
        <v>1</v>
      </c>
      <c r="AG36" s="74" t="n">
        <f aca="false">SUM(B36:AF36)</f>
        <v>25</v>
      </c>
      <c r="AH36" s="75" t="str">
        <f aca="false">IF(AG36&gt;=8,"OK","NO")</f>
        <v>OK</v>
      </c>
    </row>
    <row r="37" customFormat="false" ht="15.75" hidden="false" customHeight="false" outlineLevel="0" collapsed="false"/>
    <row r="38" customFormat="false" ht="15.75" hidden="false" customHeight="false" outlineLevel="0" collapsed="false">
      <c r="A38" s="76"/>
      <c r="K38" s="57" t="s">
        <v>95</v>
      </c>
      <c r="L38" s="57"/>
      <c r="M38" s="57"/>
      <c r="N38" s="57"/>
      <c r="O38" s="57"/>
      <c r="P38" s="57"/>
      <c r="Q38" s="57"/>
      <c r="R38" s="57"/>
      <c r="S38" s="57"/>
      <c r="T38" s="57"/>
      <c r="V38" s="58" t="str">
        <f aca="false">IF(AND(W38="OK",OR(AG42&gt;$AI$40,AG43&gt;$AI$40,AG44&gt;$AI$40,AG45&gt;$AI$40)),"OK+","")</f>
        <v/>
      </c>
      <c r="W38" s="78" t="str">
        <f aca="false">IF(AND(AH42="OK",AH43="OK",AH44="OK",AH45="OK"),"OK","")</f>
        <v>OK</v>
      </c>
      <c r="X38" s="55" t="str">
        <f aca="false">IF(OR(V38="OK+",W38="OK"),"","NO")</f>
        <v/>
      </c>
    </row>
    <row r="39" customFormat="false" ht="15" hidden="false" customHeight="false" outlineLevel="0" collapsed="false">
      <c r="E39" s="30"/>
      <c r="F39" s="30"/>
      <c r="G39" s="30"/>
      <c r="H39" s="30"/>
      <c r="I39" s="30"/>
      <c r="J39" s="30"/>
      <c r="K39" s="30"/>
      <c r="L39" s="30"/>
      <c r="M39" s="3"/>
      <c r="N39" s="3"/>
      <c r="AG39" s="30" t="s">
        <v>52</v>
      </c>
    </row>
    <row r="40" customFormat="false" ht="15" hidden="false" customHeight="false" outlineLevel="0" collapsed="false">
      <c r="A40" s="60" t="s">
        <v>53</v>
      </c>
      <c r="B40" s="89" t="n">
        <v>1</v>
      </c>
      <c r="C40" s="89" t="n">
        <v>2</v>
      </c>
      <c r="D40" s="61" t="n">
        <v>3</v>
      </c>
      <c r="E40" s="61" t="n">
        <v>4</v>
      </c>
      <c r="F40" s="61" t="n">
        <v>5</v>
      </c>
      <c r="G40" s="61" t="n">
        <v>6</v>
      </c>
      <c r="H40" s="61" t="n">
        <v>7</v>
      </c>
      <c r="I40" s="61" t="n">
        <v>8</v>
      </c>
      <c r="J40" s="61" t="n">
        <v>9</v>
      </c>
      <c r="K40" s="61" t="n">
        <v>10</v>
      </c>
      <c r="L40" s="61" t="n">
        <v>11</v>
      </c>
      <c r="M40" s="61" t="n">
        <v>12</v>
      </c>
      <c r="N40" s="61" t="n">
        <v>13</v>
      </c>
      <c r="O40" s="61" t="n">
        <v>14</v>
      </c>
      <c r="P40" s="61" t="n">
        <v>15</v>
      </c>
      <c r="Q40" s="61" t="n">
        <v>16</v>
      </c>
      <c r="R40" s="61" t="n">
        <v>17</v>
      </c>
      <c r="S40" s="61" t="n">
        <v>18</v>
      </c>
      <c r="T40" s="61" t="n">
        <v>19</v>
      </c>
      <c r="U40" s="61" t="n">
        <v>20</v>
      </c>
      <c r="V40" s="61" t="n">
        <v>21</v>
      </c>
      <c r="W40" s="61" t="n">
        <v>22</v>
      </c>
      <c r="X40" s="61" t="n">
        <v>23</v>
      </c>
      <c r="Y40" s="61" t="n">
        <v>24</v>
      </c>
      <c r="Z40" s="61" t="n">
        <v>25</v>
      </c>
      <c r="AA40" s="61" t="n">
        <v>26</v>
      </c>
      <c r="AB40" s="61" t="n">
        <v>27</v>
      </c>
      <c r="AC40" s="61" t="n">
        <v>28</v>
      </c>
      <c r="AD40" s="61" t="n">
        <v>29</v>
      </c>
      <c r="AE40" s="61" t="n">
        <v>30</v>
      </c>
      <c r="AF40" s="61" t="n">
        <v>31</v>
      </c>
      <c r="AG40" s="12"/>
      <c r="AH40" s="12"/>
      <c r="AI40" s="96" t="n">
        <f aca="false">'QUADRO GENERALE'!L14</f>
        <v>25</v>
      </c>
    </row>
    <row r="41" customFormat="false" ht="15.75" hidden="false" customHeight="false" outlineLevel="0" collapsed="false">
      <c r="B41" s="90"/>
      <c r="E41" s="9"/>
      <c r="O41" s="30"/>
      <c r="P41" s="30"/>
    </row>
    <row r="42" customFormat="false" ht="15.75" hidden="false" customHeight="false" outlineLevel="0" collapsed="false">
      <c r="A42" s="67" t="s">
        <v>261</v>
      </c>
      <c r="B42" s="20"/>
      <c r="C42" s="68"/>
      <c r="D42" s="68" t="n">
        <v>1</v>
      </c>
      <c r="E42" s="68" t="n">
        <v>1</v>
      </c>
      <c r="F42" s="68" t="n">
        <v>1</v>
      </c>
      <c r="G42" s="68" t="n">
        <v>1</v>
      </c>
      <c r="H42" s="68" t="n">
        <v>1</v>
      </c>
      <c r="I42" s="68"/>
      <c r="J42" s="68" t="n">
        <v>1</v>
      </c>
      <c r="K42" s="68" t="n">
        <v>1</v>
      </c>
      <c r="L42" s="68" t="n">
        <v>1</v>
      </c>
      <c r="M42" s="68" t="n">
        <v>1</v>
      </c>
      <c r="N42" s="68" t="n">
        <v>1</v>
      </c>
      <c r="O42" s="68" t="n">
        <v>1</v>
      </c>
      <c r="P42" s="68"/>
      <c r="Q42" s="68" t="n">
        <v>1</v>
      </c>
      <c r="R42" s="68" t="n">
        <v>1</v>
      </c>
      <c r="S42" s="68" t="n">
        <v>1</v>
      </c>
      <c r="T42" s="68" t="n">
        <v>1</v>
      </c>
      <c r="U42" s="68" t="n">
        <v>1</v>
      </c>
      <c r="V42" s="68" t="n">
        <v>1</v>
      </c>
      <c r="W42" s="68"/>
      <c r="X42" s="68" t="n">
        <v>1</v>
      </c>
      <c r="Y42" s="68" t="n">
        <v>1</v>
      </c>
      <c r="Z42" s="68" t="n">
        <v>1</v>
      </c>
      <c r="AA42" s="68" t="n">
        <v>1</v>
      </c>
      <c r="AB42" s="68" t="n">
        <v>1</v>
      </c>
      <c r="AC42" s="68" t="n">
        <v>1</v>
      </c>
      <c r="AD42" s="68"/>
      <c r="AE42" s="68" t="n">
        <v>1</v>
      </c>
      <c r="AF42" s="68" t="n">
        <v>1</v>
      </c>
      <c r="AG42" s="70" t="n">
        <f aca="false">SUM(B42:AF42)</f>
        <v>25</v>
      </c>
      <c r="AH42" s="71" t="str">
        <f aca="false">IF(AG42&gt;=$AI$40,"OK","NO")</f>
        <v>OK</v>
      </c>
    </row>
    <row r="43" customFormat="false" ht="15.75" hidden="false" customHeight="false" outlineLevel="0" collapsed="false">
      <c r="A43" s="67" t="s">
        <v>265</v>
      </c>
      <c r="B43" s="20"/>
      <c r="C43" s="68"/>
      <c r="D43" s="68" t="n">
        <v>1</v>
      </c>
      <c r="E43" s="68" t="n">
        <v>1</v>
      </c>
      <c r="F43" s="68" t="n">
        <v>1</v>
      </c>
      <c r="G43" s="68" t="n">
        <v>1</v>
      </c>
      <c r="H43" s="68" t="n">
        <v>1</v>
      </c>
      <c r="I43" s="68"/>
      <c r="J43" s="68" t="n">
        <v>1</v>
      </c>
      <c r="K43" s="68" t="n">
        <v>1</v>
      </c>
      <c r="L43" s="68" t="n">
        <v>1</v>
      </c>
      <c r="M43" s="68" t="n">
        <v>1</v>
      </c>
      <c r="N43" s="68" t="n">
        <v>1</v>
      </c>
      <c r="O43" s="68" t="n">
        <v>1</v>
      </c>
      <c r="P43" s="68"/>
      <c r="Q43" s="68" t="n">
        <v>1</v>
      </c>
      <c r="R43" s="68" t="n">
        <v>1</v>
      </c>
      <c r="S43" s="68" t="n">
        <v>1</v>
      </c>
      <c r="T43" s="68" t="n">
        <v>1</v>
      </c>
      <c r="U43" s="68" t="n">
        <v>1</v>
      </c>
      <c r="V43" s="68" t="n">
        <v>1</v>
      </c>
      <c r="W43" s="68"/>
      <c r="X43" s="68" t="n">
        <v>1</v>
      </c>
      <c r="Y43" s="68" t="n">
        <v>1</v>
      </c>
      <c r="Z43" s="68" t="n">
        <v>1</v>
      </c>
      <c r="AA43" s="68" t="n">
        <v>1</v>
      </c>
      <c r="AB43" s="68" t="n">
        <v>1</v>
      </c>
      <c r="AC43" s="68" t="n">
        <v>1</v>
      </c>
      <c r="AD43" s="68"/>
      <c r="AE43" s="68" t="n">
        <v>1</v>
      </c>
      <c r="AF43" s="68" t="n">
        <v>1</v>
      </c>
      <c r="AG43" s="70" t="n">
        <f aca="false">SUM(B43:AF43)</f>
        <v>25</v>
      </c>
      <c r="AH43" s="71" t="str">
        <f aca="false">IF(AG43&gt;=$AI$40,"OK","NO")</f>
        <v>OK</v>
      </c>
    </row>
    <row r="44" customFormat="false" ht="15.75" hidden="false" customHeight="false" outlineLevel="0" collapsed="false">
      <c r="A44" s="67" t="s">
        <v>266</v>
      </c>
      <c r="B44" s="20"/>
      <c r="C44" s="68"/>
      <c r="D44" s="68" t="n">
        <v>1</v>
      </c>
      <c r="E44" s="68" t="n">
        <v>1</v>
      </c>
      <c r="F44" s="68" t="n">
        <v>1</v>
      </c>
      <c r="G44" s="68" t="n">
        <v>1</v>
      </c>
      <c r="H44" s="68" t="n">
        <v>1</v>
      </c>
      <c r="I44" s="68"/>
      <c r="J44" s="68" t="n">
        <v>1</v>
      </c>
      <c r="K44" s="68" t="n">
        <v>1</v>
      </c>
      <c r="L44" s="68" t="n">
        <v>1</v>
      </c>
      <c r="M44" s="68" t="n">
        <v>1</v>
      </c>
      <c r="N44" s="68" t="n">
        <v>1</v>
      </c>
      <c r="O44" s="68" t="n">
        <v>1</v>
      </c>
      <c r="P44" s="68"/>
      <c r="Q44" s="68" t="n">
        <v>1</v>
      </c>
      <c r="R44" s="68" t="n">
        <v>1</v>
      </c>
      <c r="S44" s="68" t="n">
        <v>1</v>
      </c>
      <c r="T44" s="68" t="n">
        <v>1</v>
      </c>
      <c r="U44" s="68" t="n">
        <v>1</v>
      </c>
      <c r="V44" s="68" t="n">
        <v>1</v>
      </c>
      <c r="W44" s="68"/>
      <c r="X44" s="68" t="n">
        <v>1</v>
      </c>
      <c r="Y44" s="68" t="n">
        <v>1</v>
      </c>
      <c r="Z44" s="68" t="n">
        <v>1</v>
      </c>
      <c r="AA44" s="68" t="n">
        <v>1</v>
      </c>
      <c r="AB44" s="68" t="n">
        <v>1</v>
      </c>
      <c r="AC44" s="68" t="n">
        <v>1</v>
      </c>
      <c r="AD44" s="68"/>
      <c r="AE44" s="68" t="n">
        <v>1</v>
      </c>
      <c r="AF44" s="68" t="n">
        <v>1</v>
      </c>
      <c r="AG44" s="70" t="n">
        <f aca="false">SUM(B44:AF44)</f>
        <v>25</v>
      </c>
      <c r="AH44" s="71" t="str">
        <f aca="false">IF(AG44&gt;=$AI$40,"OK","NO")</f>
        <v>OK</v>
      </c>
    </row>
    <row r="45" customFormat="false" ht="15" hidden="false" customHeight="false" outlineLevel="0" collapsed="false">
      <c r="A45" s="67" t="s">
        <v>267</v>
      </c>
      <c r="B45" s="20"/>
      <c r="C45" s="68"/>
      <c r="D45" s="68" t="n">
        <v>1</v>
      </c>
      <c r="E45" s="68" t="n">
        <v>1</v>
      </c>
      <c r="F45" s="68" t="n">
        <v>1</v>
      </c>
      <c r="G45" s="68" t="n">
        <v>1</v>
      </c>
      <c r="H45" s="68" t="n">
        <v>1</v>
      </c>
      <c r="I45" s="68"/>
      <c r="J45" s="68" t="n">
        <v>1</v>
      </c>
      <c r="K45" s="68" t="n">
        <v>1</v>
      </c>
      <c r="L45" s="68" t="n">
        <v>1</v>
      </c>
      <c r="M45" s="68" t="n">
        <v>1</v>
      </c>
      <c r="N45" s="68" t="n">
        <v>1</v>
      </c>
      <c r="O45" s="68" t="n">
        <v>1</v>
      </c>
      <c r="P45" s="68"/>
      <c r="Q45" s="68" t="n">
        <v>1</v>
      </c>
      <c r="R45" s="68" t="n">
        <v>1</v>
      </c>
      <c r="S45" s="68" t="n">
        <v>1</v>
      </c>
      <c r="T45" s="68" t="n">
        <v>1</v>
      </c>
      <c r="U45" s="68" t="n">
        <v>1</v>
      </c>
      <c r="V45" s="68" t="n">
        <v>1</v>
      </c>
      <c r="W45" s="68"/>
      <c r="X45" s="68" t="n">
        <v>1</v>
      </c>
      <c r="Y45" s="68" t="n">
        <v>1</v>
      </c>
      <c r="Z45" s="68" t="n">
        <v>1</v>
      </c>
      <c r="AA45" s="68" t="n">
        <v>1</v>
      </c>
      <c r="AB45" s="68" t="n">
        <v>1</v>
      </c>
      <c r="AC45" s="68" t="n">
        <v>1</v>
      </c>
      <c r="AD45" s="68"/>
      <c r="AE45" s="68" t="n">
        <v>1</v>
      </c>
      <c r="AF45" s="68" t="n">
        <v>1</v>
      </c>
      <c r="AG45" s="70" t="n">
        <f aca="false">SUM(B45:AF45)</f>
        <v>25</v>
      </c>
      <c r="AH45" s="71" t="str">
        <f aca="false">IF(AG45&gt;=$AI$40,"OK","NO")</f>
        <v>OK</v>
      </c>
    </row>
  </sheetData>
  <mergeCells count="10">
    <mergeCell ref="A1:AH1"/>
    <mergeCell ref="K4:T4"/>
    <mergeCell ref="K6:T6"/>
    <mergeCell ref="M7:N7"/>
    <mergeCell ref="K18:T18"/>
    <mergeCell ref="M19:N19"/>
    <mergeCell ref="K30:T30"/>
    <mergeCell ref="M31:N31"/>
    <mergeCell ref="K38:T38"/>
    <mergeCell ref="M39:N39"/>
  </mergeCells>
  <conditionalFormatting sqref="B42:T45">
    <cfRule type="cellIs" priority="2" operator="greaterThan" aboveAverage="0" equalAverage="0" bottom="0" percent="0" rank="0" text="" dxfId="4382">
      <formula>1</formula>
    </cfRule>
    <cfRule type="containsText" priority="3" operator="containsText" aboveAverage="0" equalAverage="0" bottom="0" percent="0" rank="0" text="1" dxfId="4383">
      <formula>NOT(ISERROR(SEARCH("1",B42)))</formula>
    </cfRule>
    <cfRule type="containsText" priority="4" operator="containsText" aboveAverage="0" equalAverage="0" bottom="0" percent="0" rank="0" text="1" dxfId="4384">
      <formula>NOT(ISERROR(SEARCH("1",B42)))</formula>
    </cfRule>
    <cfRule type="cellIs" priority="5" operator="greaterThan" aboveAverage="0" equalAverage="0" bottom="0" percent="0" rank="0" text="" dxfId="4385">
      <formula>1</formula>
    </cfRule>
    <cfRule type="containsText" priority="6" operator="containsText" aboveAverage="0" equalAverage="0" bottom="0" percent="0" rank="0" text="1" dxfId="4386">
      <formula>NOT(ISERROR(SEARCH("1",B42)))</formula>
    </cfRule>
    <cfRule type="containsText" priority="7" operator="containsText" aboveAverage="0" equalAverage="0" bottom="0" percent="0" rank="0" text="1" dxfId="4387">
      <formula>NOT(ISERROR(SEARCH("1",B42)))</formula>
    </cfRule>
    <cfRule type="cellIs" priority="8" operator="greaterThan" aboveAverage="0" equalAverage="0" bottom="0" percent="0" rank="0" text="" dxfId="4388">
      <formula>1</formula>
    </cfRule>
    <cfRule type="containsText" priority="9" operator="containsText" aboveAverage="0" equalAverage="0" bottom="0" percent="0" rank="0" text="1" dxfId="4389">
      <formula>NOT(ISERROR(SEARCH("1",B42)))</formula>
    </cfRule>
    <cfRule type="containsText" priority="10" operator="containsText" aboveAverage="0" equalAverage="0" bottom="0" percent="0" rank="0" text="1" dxfId="4390">
      <formula>NOT(ISERROR(SEARCH("1",B42)))</formula>
    </cfRule>
    <cfRule type="cellIs" priority="11" operator="greaterThan" aboveAverage="0" equalAverage="0" bottom="0" percent="0" rank="0" text="" dxfId="4391">
      <formula>1</formula>
    </cfRule>
    <cfRule type="containsText" priority="12" operator="containsText" aboveAverage="0" equalAverage="0" bottom="0" percent="0" rank="0" text="1" dxfId="4392">
      <formula>NOT(ISERROR(SEARCH("1",B42)))</formula>
    </cfRule>
    <cfRule type="containsText" priority="13" operator="containsText" aboveAverage="0" equalAverage="0" bottom="0" percent="0" rank="0" text="1" dxfId="4393">
      <formula>NOT(ISERROR(SEARCH("1",B42)))</formula>
    </cfRule>
    <cfRule type="cellIs" priority="14" operator="greaterThan" aboveAverage="0" equalAverage="0" bottom="0" percent="0" rank="0" text="" dxfId="4394">
      <formula>1</formula>
    </cfRule>
    <cfRule type="containsText" priority="15" operator="containsText" aboveAverage="0" equalAverage="0" bottom="0" percent="0" rank="0" text="1" dxfId="4395">
      <formula>NOT(ISERROR(SEARCH("1",B42)))</formula>
    </cfRule>
    <cfRule type="containsText" priority="16" operator="containsText" aboveAverage="0" equalAverage="0" bottom="0" percent="0" rank="0" text="1" dxfId="4396">
      <formula>NOT(ISERROR(SEARCH("1",B42)))</formula>
    </cfRule>
    <cfRule type="cellIs" priority="17" operator="greaterThan" aboveAverage="0" equalAverage="0" bottom="0" percent="0" rank="0" text="" dxfId="4397">
      <formula>1</formula>
    </cfRule>
    <cfRule type="containsText" priority="18" operator="containsText" aboveAverage="0" equalAverage="0" bottom="0" percent="0" rank="0" text="1" dxfId="4398">
      <formula>NOT(ISERROR(SEARCH("1",B42)))</formula>
    </cfRule>
    <cfRule type="containsText" priority="19" operator="containsText" aboveAverage="0" equalAverage="0" bottom="0" percent="0" rank="0" text="1" dxfId="4399">
      <formula>NOT(ISERROR(SEARCH("1",B42)))</formula>
    </cfRule>
    <cfRule type="cellIs" priority="20" operator="greaterThan" aboveAverage="0" equalAverage="0" bottom="0" percent="0" rank="0" text="" dxfId="4400">
      <formula>1</formula>
    </cfRule>
    <cfRule type="containsText" priority="21" operator="containsText" aboveAverage="0" equalAverage="0" bottom="0" percent="0" rank="0" text="1" dxfId="4401">
      <formula>NOT(ISERROR(SEARCH("1",B42)))</formula>
    </cfRule>
    <cfRule type="containsText" priority="22" operator="containsText" aboveAverage="0" equalAverage="0" bottom="0" percent="0" rank="0" text="1" dxfId="4402">
      <formula>NOT(ISERROR(SEARCH("1",B42)))</formula>
    </cfRule>
    <cfRule type="cellIs" priority="23" operator="greaterThan" aboveAverage="0" equalAverage="0" bottom="0" percent="0" rank="0" text="" dxfId="4403">
      <formula>1</formula>
    </cfRule>
    <cfRule type="containsText" priority="24" operator="containsText" aboveAverage="0" equalAverage="0" bottom="0" percent="0" rank="0" text="1" dxfId="4404">
      <formula>NOT(ISERROR(SEARCH("1",B42)))</formula>
    </cfRule>
    <cfRule type="containsText" priority="25" operator="containsText" aboveAverage="0" equalAverage="0" bottom="0" percent="0" rank="0" text="1" dxfId="4405">
      <formula>NOT(ISERROR(SEARCH("1",B42)))</formula>
    </cfRule>
    <cfRule type="cellIs" priority="26" operator="greaterThan" aboveAverage="0" equalAverage="0" bottom="0" percent="0" rank="0" text="" dxfId="4406">
      <formula>1</formula>
    </cfRule>
    <cfRule type="containsText" priority="27" operator="containsText" aboveAverage="0" equalAverage="0" bottom="0" percent="0" rank="0" text="1" dxfId="4407">
      <formula>NOT(ISERROR(SEARCH("1",B42)))</formula>
    </cfRule>
    <cfRule type="containsText" priority="28" operator="containsText" aboveAverage="0" equalAverage="0" bottom="0" percent="0" rank="0" text="1" dxfId="4408">
      <formula>NOT(ISERROR(SEARCH("1",B42)))</formula>
    </cfRule>
    <cfRule type="cellIs" priority="29" operator="greaterThan" aboveAverage="0" equalAverage="0" bottom="0" percent="0" rank="0" text="" dxfId="4409">
      <formula>1</formula>
    </cfRule>
    <cfRule type="containsText" priority="30" operator="containsText" aboveAverage="0" equalAverage="0" bottom="0" percent="0" rank="0" text="1" dxfId="4410">
      <formula>NOT(ISERROR(SEARCH("1",B42)))</formula>
    </cfRule>
    <cfRule type="containsText" priority="31" operator="containsText" aboveAverage="0" equalAverage="0" bottom="0" percent="0" rank="0" text="1" dxfId="4411">
      <formula>NOT(ISERROR(SEARCH("1",B42)))</formula>
    </cfRule>
    <cfRule type="cellIs" priority="32" operator="greaterThan" aboveAverage="0" equalAverage="0" bottom="0" percent="0" rank="0" text="" dxfId="4412">
      <formula>1</formula>
    </cfRule>
    <cfRule type="containsText" priority="33" operator="containsText" aboveAverage="0" equalAverage="0" bottom="0" percent="0" rank="0" text="1" dxfId="4413">
      <formula>NOT(ISERROR(SEARCH("1",B42)))</formula>
    </cfRule>
    <cfRule type="containsText" priority="34" operator="containsText" aboveAverage="0" equalAverage="0" bottom="0" percent="0" rank="0" text="1" dxfId="4414">
      <formula>NOT(ISERROR(SEARCH("1",B42)))</formula>
    </cfRule>
    <cfRule type="cellIs" priority="35" operator="greaterThan" aboveAverage="0" equalAverage="0" bottom="0" percent="0" rank="0" text="" dxfId="4415">
      <formula>1</formula>
    </cfRule>
    <cfRule type="containsText" priority="36" operator="containsText" aboveAverage="0" equalAverage="0" bottom="0" percent="0" rank="0" text="1" dxfId="4416">
      <formula>NOT(ISERROR(SEARCH("1",B42)))</formula>
    </cfRule>
    <cfRule type="containsText" priority="37" operator="containsText" aboveAverage="0" equalAverage="0" bottom="0" percent="0" rank="0" text="1" dxfId="4417">
      <formula>NOT(ISERROR(SEARCH("1",B42)))</formula>
    </cfRule>
    <cfRule type="cellIs" priority="38" operator="greaterThan" aboveAverage="0" equalAverage="0" bottom="0" percent="0" rank="0" text="" dxfId="4418">
      <formula>1</formula>
    </cfRule>
    <cfRule type="containsText" priority="39" operator="containsText" aboveAverage="0" equalAverage="0" bottom="0" percent="0" rank="0" text="1" dxfId="4419">
      <formula>NOT(ISERROR(SEARCH("1",B42)))</formula>
    </cfRule>
    <cfRule type="containsText" priority="40" operator="containsText" aboveAverage="0" equalAverage="0" bottom="0" percent="0" rank="0" text="1" dxfId="4420">
      <formula>NOT(ISERROR(SEARCH("1",B42)))</formula>
    </cfRule>
    <cfRule type="cellIs" priority="41" operator="greaterThan" aboveAverage="0" equalAverage="0" bottom="0" percent="0" rank="0" text="" dxfId="4421">
      <formula>1</formula>
    </cfRule>
    <cfRule type="containsText" priority="42" operator="containsText" aboveAverage="0" equalAverage="0" bottom="0" percent="0" rank="0" text="1" dxfId="4422">
      <formula>NOT(ISERROR(SEARCH("1",B42)))</formula>
    </cfRule>
    <cfRule type="containsText" priority="43" operator="containsText" aboveAverage="0" equalAverage="0" bottom="0" percent="0" rank="0" text="1" dxfId="4423">
      <formula>NOT(ISERROR(SEARCH("1",B42)))</formula>
    </cfRule>
    <cfRule type="cellIs" priority="44" operator="greaterThan" aboveAverage="0" equalAverage="0" bottom="0" percent="0" rank="0" text="" dxfId="4424">
      <formula>1</formula>
    </cfRule>
    <cfRule type="containsText" priority="45" operator="containsText" aboveAverage="0" equalAverage="0" bottom="0" percent="0" rank="0" text="1" dxfId="4425">
      <formula>NOT(ISERROR(SEARCH("1",B42)))</formula>
    </cfRule>
    <cfRule type="containsText" priority="46" operator="containsText" aboveAverage="0" equalAverage="0" bottom="0" percent="0" rank="0" text="1" dxfId="4426">
      <formula>NOT(ISERROR(SEARCH("1",B42)))</formula>
    </cfRule>
    <cfRule type="cellIs" priority="47" operator="greaterThan" aboveAverage="0" equalAverage="0" bottom="0" percent="0" rank="0" text="" dxfId="4427">
      <formula>1</formula>
    </cfRule>
    <cfRule type="containsText" priority="48" operator="containsText" aboveAverage="0" equalAverage="0" bottom="0" percent="0" rank="0" text="1" dxfId="4428">
      <formula>NOT(ISERROR(SEARCH("1",B42)))</formula>
    </cfRule>
    <cfRule type="containsText" priority="49" operator="containsText" aboveAverage="0" equalAverage="0" bottom="0" percent="0" rank="0" text="1" dxfId="4429">
      <formula>NOT(ISERROR(SEARCH("1",B42)))</formula>
    </cfRule>
    <cfRule type="cellIs" priority="50" operator="greaterThan" aboveAverage="0" equalAverage="0" bottom="0" percent="0" rank="0" text="" dxfId="4430">
      <formula>1</formula>
    </cfRule>
    <cfRule type="containsText" priority="51" operator="containsText" aboveAverage="0" equalAverage="0" bottom="0" percent="0" rank="0" text="1" dxfId="4431">
      <formula>NOT(ISERROR(SEARCH("1",B42)))</formula>
    </cfRule>
    <cfRule type="containsText" priority="52" operator="containsText" aboveAverage="0" equalAverage="0" bottom="0" percent="0" rank="0" text="1" dxfId="4432">
      <formula>NOT(ISERROR(SEARCH("1",B42)))</formula>
    </cfRule>
    <cfRule type="cellIs" priority="53" operator="greaterThan" aboveAverage="0" equalAverage="0" bottom="0" percent="0" rank="0" text="" dxfId="4433">
      <formula>1</formula>
    </cfRule>
    <cfRule type="containsText" priority="54" operator="containsText" aboveAverage="0" equalAverage="0" bottom="0" percent="0" rank="0" text="1" dxfId="4434">
      <formula>NOT(ISERROR(SEARCH("1",B42)))</formula>
    </cfRule>
    <cfRule type="containsText" priority="55" operator="containsText" aboveAverage="0" equalAverage="0" bottom="0" percent="0" rank="0" text="1" dxfId="4435">
      <formula>NOT(ISERROR(SEARCH("1",B42)))</formula>
    </cfRule>
    <cfRule type="cellIs" priority="56" operator="greaterThan" aboveAverage="0" equalAverage="0" bottom="0" percent="0" rank="0" text="" dxfId="4436">
      <formula>1</formula>
    </cfRule>
    <cfRule type="cellIs" priority="57" operator="equal" aboveAverage="0" equalAverage="0" bottom="0" percent="0" rank="0" text="" dxfId="4437">
      <formula>1</formula>
    </cfRule>
    <cfRule type="cellIs" priority="58" operator="greaterThan" aboveAverage="0" equalAverage="0" bottom="0" percent="0" rank="0" text="" dxfId="4438">
      <formula>1</formula>
    </cfRule>
    <cfRule type="containsText" priority="59" operator="containsText" aboveAverage="0" equalAverage="0" bottom="0" percent="0" rank="0" text="1" dxfId="4439">
      <formula>NOT(ISERROR(SEARCH("1",B42)))</formula>
    </cfRule>
    <cfRule type="containsText" priority="60" operator="containsText" aboveAverage="0" equalAverage="0" bottom="0" percent="0" rank="0" text="1" dxfId="4440">
      <formula>NOT(ISERROR(SEARCH("1",B42)))</formula>
    </cfRule>
    <cfRule type="cellIs" priority="61" operator="greaterThan" aboveAverage="0" equalAverage="0" bottom="0" percent="0" rank="0" text="" dxfId="4441">
      <formula>1</formula>
    </cfRule>
    <cfRule type="containsText" priority="62" operator="containsText" aboveAverage="0" equalAverage="0" bottom="0" percent="0" rank="0" text="1" dxfId="4442">
      <formula>NOT(ISERROR(SEARCH("1",B42)))</formula>
    </cfRule>
    <cfRule type="containsText" priority="63" operator="containsText" aboveAverage="0" equalAverage="0" bottom="0" percent="0" rank="0" text="1" dxfId="4443">
      <formula>NOT(ISERROR(SEARCH("1",B42)))</formula>
    </cfRule>
    <cfRule type="cellIs" priority="64" operator="greaterThan" aboveAverage="0" equalAverage="0" bottom="0" percent="0" rank="0" text="" dxfId="4444">
      <formula>1</formula>
    </cfRule>
    <cfRule type="containsText" priority="65" operator="containsText" aboveAverage="0" equalAverage="0" bottom="0" percent="0" rank="0" text="1" dxfId="4445">
      <formula>NOT(ISERROR(SEARCH("1",B42)))</formula>
    </cfRule>
    <cfRule type="containsText" priority="66" operator="containsText" aboveAverage="0" equalAverage="0" bottom="0" percent="0" rank="0" text="1" dxfId="4446">
      <formula>NOT(ISERROR(SEARCH("1",B42)))</formula>
    </cfRule>
    <cfRule type="cellIs" priority="67" operator="greaterThan" aboveAverage="0" equalAverage="0" bottom="0" percent="0" rank="0" text="" dxfId="4447">
      <formula>1</formula>
    </cfRule>
    <cfRule type="containsText" priority="68" operator="containsText" aboveAverage="0" equalAverage="0" bottom="0" percent="0" rank="0" text="1" dxfId="4448">
      <formula>NOT(ISERROR(SEARCH("1",B42)))</formula>
    </cfRule>
    <cfRule type="containsText" priority="69" operator="containsText" aboveAverage="0" equalAverage="0" bottom="0" percent="0" rank="0" text="1" dxfId="4449">
      <formula>NOT(ISERROR(SEARCH("1",B42)))</formula>
    </cfRule>
    <cfRule type="cellIs" priority="70" operator="greaterThan" aboveAverage="0" equalAverage="0" bottom="0" percent="0" rank="0" text="" dxfId="4450">
      <formula>1</formula>
    </cfRule>
    <cfRule type="containsText" priority="71" operator="containsText" aboveAverage="0" equalAverage="0" bottom="0" percent="0" rank="0" text="1" dxfId="4451">
      <formula>NOT(ISERROR(SEARCH("1",B42)))</formula>
    </cfRule>
    <cfRule type="containsText" priority="72" operator="containsText" aboveAverage="0" equalAverage="0" bottom="0" percent="0" rank="0" text="1" dxfId="4452">
      <formula>NOT(ISERROR(SEARCH("1",B42)))</formula>
    </cfRule>
    <cfRule type="cellIs" priority="73" operator="greaterThan" aboveAverage="0" equalAverage="0" bottom="0" percent="0" rank="0" text="" dxfId="4453">
      <formula>1</formula>
    </cfRule>
    <cfRule type="containsText" priority="74" operator="containsText" aboveAverage="0" equalAverage="0" bottom="0" percent="0" rank="0" text="1" dxfId="4454">
      <formula>NOT(ISERROR(SEARCH("1",B42)))</formula>
    </cfRule>
    <cfRule type="containsText" priority="75" operator="containsText" aboveAverage="0" equalAverage="0" bottom="0" percent="0" rank="0" text="1" dxfId="4455">
      <formula>NOT(ISERROR(SEARCH("1",B42)))</formula>
    </cfRule>
    <cfRule type="cellIs" priority="76" operator="greaterThan" aboveAverage="0" equalAverage="0" bottom="0" percent="0" rank="0" text="" dxfId="4456">
      <formula>1</formula>
    </cfRule>
    <cfRule type="containsText" priority="77" operator="containsText" aboveAverage="0" equalAverage="0" bottom="0" percent="0" rank="0" text="1" dxfId="4457">
      <formula>NOT(ISERROR(SEARCH("1",B42)))</formula>
    </cfRule>
    <cfRule type="containsText" priority="78" operator="containsText" aboveAverage="0" equalAverage="0" bottom="0" percent="0" rank="0" text="1" dxfId="4458">
      <formula>NOT(ISERROR(SEARCH("1",B42)))</formula>
    </cfRule>
    <cfRule type="cellIs" priority="79" operator="greaterThan" aboveAverage="0" equalAverage="0" bottom="0" percent="0" rank="0" text="" dxfId="4459">
      <formula>1</formula>
    </cfRule>
    <cfRule type="containsText" priority="80" operator="containsText" aboveAverage="0" equalAverage="0" bottom="0" percent="0" rank="0" text="1" dxfId="4460">
      <formula>NOT(ISERROR(SEARCH("1",B42)))</formula>
    </cfRule>
    <cfRule type="containsText" priority="81" operator="containsText" aboveAverage="0" equalAverage="0" bottom="0" percent="0" rank="0" text="1" dxfId="4461">
      <formula>NOT(ISERROR(SEARCH("1",B42)))</formula>
    </cfRule>
    <cfRule type="cellIs" priority="82" operator="greaterThan" aboveAverage="0" equalAverage="0" bottom="0" percent="0" rank="0" text="" dxfId="4462">
      <formula>1</formula>
    </cfRule>
    <cfRule type="cellIs" priority="83" operator="equal" aboveAverage="0" equalAverage="0" bottom="0" percent="0" rank="0" text="" dxfId="4463">
      <formula>1</formula>
    </cfRule>
    <cfRule type="cellIs" priority="84" operator="greaterThan" aboveAverage="0" equalAverage="0" bottom="0" percent="0" rank="0" text="" dxfId="4464">
      <formula>1</formula>
    </cfRule>
    <cfRule type="containsText" priority="85" operator="containsText" aboveAverage="0" equalAverage="0" bottom="0" percent="0" rank="0" text="1" dxfId="4465">
      <formula>NOT(ISERROR(SEARCH("1",B42)))</formula>
    </cfRule>
    <cfRule type="containsText" priority="86" operator="containsText" aboveAverage="0" equalAverage="0" bottom="0" percent="0" rank="0" text="1" dxfId="4466">
      <formula>NOT(ISERROR(SEARCH("1",B42)))</formula>
    </cfRule>
    <cfRule type="cellIs" priority="87" operator="greaterThan" aboveAverage="0" equalAverage="0" bottom="0" percent="0" rank="0" text="" dxfId="4467">
      <formula>1</formula>
    </cfRule>
    <cfRule type="containsText" priority="88" operator="containsText" aboveAverage="0" equalAverage="0" bottom="0" percent="0" rank="0" text="1" dxfId="4468">
      <formula>NOT(ISERROR(SEARCH("1",B42)))</formula>
    </cfRule>
    <cfRule type="containsText" priority="89" operator="containsText" aboveAverage="0" equalAverage="0" bottom="0" percent="0" rank="0" text="1" dxfId="4469">
      <formula>NOT(ISERROR(SEARCH("1",B42)))</formula>
    </cfRule>
    <cfRule type="cellIs" priority="90" operator="greaterThan" aboveAverage="0" equalAverage="0" bottom="0" percent="0" rank="0" text="" dxfId="4470">
      <formula>1</formula>
    </cfRule>
    <cfRule type="cellIs" priority="91" operator="equal" aboveAverage="0" equalAverage="0" bottom="0" percent="0" rank="0" text="" dxfId="4471">
      <formula>1</formula>
    </cfRule>
    <cfRule type="cellIs" priority="92" operator="greaterThan" aboveAverage="0" equalAverage="0" bottom="0" percent="0" rank="0" text="" dxfId="4472">
      <formula>1</formula>
    </cfRule>
    <cfRule type="containsText" priority="93" operator="containsText" aboveAverage="0" equalAverage="0" bottom="0" percent="0" rank="0" text="1" dxfId="4473">
      <formula>NOT(ISERROR(SEARCH("1",B42)))</formula>
    </cfRule>
    <cfRule type="containsText" priority="94" operator="containsText" aboveAverage="0" equalAverage="0" bottom="0" percent="0" rank="0" text="1" dxfId="4474">
      <formula>NOT(ISERROR(SEARCH("1",B42)))</formula>
    </cfRule>
    <cfRule type="cellIs" priority="95" operator="greaterThan" aboveAverage="0" equalAverage="0" bottom="0" percent="0" rank="0" text="" dxfId="4475">
      <formula>1</formula>
    </cfRule>
    <cfRule type="containsText" priority="96" operator="containsText" aboveAverage="0" equalAverage="0" bottom="0" percent="0" rank="0" text="1" dxfId="4476">
      <formula>NOT(ISERROR(SEARCH("1",B42)))</formula>
    </cfRule>
    <cfRule type="containsText" priority="97" operator="containsText" aboveAverage="0" equalAverage="0" bottom="0" percent="0" rank="0" text="1" dxfId="4477">
      <formula>NOT(ISERROR(SEARCH("1",B42)))</formula>
    </cfRule>
    <cfRule type="cellIs" priority="98" operator="greaterThan" aboveAverage="0" equalAverage="0" bottom="0" percent="0" rank="0" text="" dxfId="4478">
      <formula>1</formula>
    </cfRule>
    <cfRule type="containsText" priority="99" operator="containsText" aboveAverage="0" equalAverage="0" bottom="0" percent="0" rank="0" text="1" dxfId="4479">
      <formula>NOT(ISERROR(SEARCH("1",B42)))</formula>
    </cfRule>
    <cfRule type="containsText" priority="100" operator="containsText" aboveAverage="0" equalAverage="0" bottom="0" percent="0" rank="0" text="1" dxfId="4480">
      <formula>NOT(ISERROR(SEARCH("1",B42)))</formula>
    </cfRule>
    <cfRule type="cellIs" priority="101" operator="greaterThan" aboveAverage="0" equalAverage="0" bottom="0" percent="0" rank="0" text="" dxfId="4481">
      <formula>1</formula>
    </cfRule>
    <cfRule type="containsText" priority="102" operator="containsText" aboveAverage="0" equalAverage="0" bottom="0" percent="0" rank="0" text="1" dxfId="4482">
      <formula>NOT(ISERROR(SEARCH("1",B42)))</formula>
    </cfRule>
    <cfRule type="containsText" priority="103" operator="containsText" aboveAverage="0" equalAverage="0" bottom="0" percent="0" rank="0" text="1" dxfId="4483">
      <formula>NOT(ISERROR(SEARCH("1",B42)))</formula>
    </cfRule>
    <cfRule type="cellIs" priority="104" operator="greaterThan" aboveAverage="0" equalAverage="0" bottom="0" percent="0" rank="0" text="" dxfId="4484">
      <formula>1</formula>
    </cfRule>
    <cfRule type="containsText" priority="105" operator="containsText" aboveAverage="0" equalAverage="0" bottom="0" percent="0" rank="0" text="1" dxfId="4485">
      <formula>NOT(ISERROR(SEARCH("1",B42)))</formula>
    </cfRule>
    <cfRule type="containsText" priority="106" operator="containsText" aboveAverage="0" equalAverage="0" bottom="0" percent="0" rank="0" text="1" dxfId="4486">
      <formula>NOT(ISERROR(SEARCH("1",B42)))</formula>
    </cfRule>
    <cfRule type="cellIs" priority="107" operator="greaterThan" aboveAverage="0" equalAverage="0" bottom="0" percent="0" rank="0" text="" dxfId="4487">
      <formula>1</formula>
    </cfRule>
    <cfRule type="cellIs" priority="108" operator="equal" aboveAverage="0" equalAverage="0" bottom="0" percent="0" rank="0" text="" dxfId="4488">
      <formula>1</formula>
    </cfRule>
    <cfRule type="cellIs" priority="109" operator="greaterThan" aboveAverage="0" equalAverage="0" bottom="0" percent="0" rank="0" text="" dxfId="4489">
      <formula>1</formula>
    </cfRule>
    <cfRule type="containsText" priority="110" operator="containsText" aboveAverage="0" equalAverage="0" bottom="0" percent="0" rank="0" text="1" dxfId="4490">
      <formula>NOT(ISERROR(SEARCH("1",B42)))</formula>
    </cfRule>
    <cfRule type="containsText" priority="111" operator="containsText" aboveAverage="0" equalAverage="0" bottom="0" percent="0" rank="0" text="1" dxfId="4491">
      <formula>NOT(ISERROR(SEARCH("1",B42)))</formula>
    </cfRule>
    <cfRule type="cellIs" priority="112" operator="greaterThan" aboveAverage="0" equalAverage="0" bottom="0" percent="0" rank="0" text="" dxfId="4492">
      <formula>1</formula>
    </cfRule>
    <cfRule type="containsText" priority="113" operator="containsText" aboveAverage="0" equalAverage="0" bottom="0" percent="0" rank="0" text="1" dxfId="4493">
      <formula>NOT(ISERROR(SEARCH("1",B42)))</formula>
    </cfRule>
    <cfRule type="containsText" priority="114" operator="containsText" aboveAverage="0" equalAverage="0" bottom="0" percent="0" rank="0" text="1" dxfId="4494">
      <formula>NOT(ISERROR(SEARCH("1",B42)))</formula>
    </cfRule>
    <cfRule type="cellIs" priority="115" operator="greaterThan" aboveAverage="0" equalAverage="0" bottom="0" percent="0" rank="0" text="" dxfId="4495">
      <formula>1</formula>
    </cfRule>
    <cfRule type="cellIs" priority="116" operator="equal" aboveAverage="0" equalAverage="0" bottom="0" percent="0" rank="0" text="" dxfId="4496">
      <formula>1</formula>
    </cfRule>
    <cfRule type="cellIs" priority="117" operator="greaterThan" aboveAverage="0" equalAverage="0" bottom="0" percent="0" rank="0" text="" dxfId="4497">
      <formula>1</formula>
    </cfRule>
    <cfRule type="cellIs" priority="118" operator="equal" aboveAverage="0" equalAverage="0" bottom="0" percent="0" rank="0" text="" dxfId="4498">
      <formula>1</formula>
    </cfRule>
    <cfRule type="cellIs" priority="119" operator="greaterThan" aboveAverage="0" equalAverage="0" bottom="0" percent="0" rank="0" text="" dxfId="4499">
      <formula>1</formula>
    </cfRule>
    <cfRule type="cellIs" priority="120" operator="greaterThan" aboveAverage="0" equalAverage="0" bottom="0" percent="0" rank="0" text="" dxfId="4500">
      <formula>1</formula>
    </cfRule>
    <cfRule type="cellIs" priority="121" operator="greaterThan" aboveAverage="0" equalAverage="0" bottom="0" percent="0" rank="0" text="" dxfId="4501">
      <formula>1</formula>
    </cfRule>
    <cfRule type="containsText" priority="122" operator="containsText" aboveAverage="0" equalAverage="0" bottom="0" percent="0" rank="0" text="1" dxfId="4502">
      <formula>NOT(ISERROR(SEARCH("1",B42)))</formula>
    </cfRule>
    <cfRule type="containsText" priority="123" operator="containsText" aboveAverage="0" equalAverage="0" bottom="0" percent="0" rank="0" text="1" dxfId="4503">
      <formula>NOT(ISERROR(SEARCH("1",B42)))</formula>
    </cfRule>
    <cfRule type="cellIs" priority="124" operator="greaterThan" aboveAverage="0" equalAverage="0" bottom="0" percent="0" rank="0" text="" dxfId="4504">
      <formula>1</formula>
    </cfRule>
    <cfRule type="containsText" priority="125" operator="containsText" aboveAverage="0" equalAverage="0" bottom="0" percent="0" rank="0" text="1" dxfId="4505">
      <formula>NOT(ISERROR(SEARCH("1",B42)))</formula>
    </cfRule>
    <cfRule type="containsText" priority="126" operator="containsText" aboveAverage="0" equalAverage="0" bottom="0" percent="0" rank="0" text="1" dxfId="4506">
      <formula>NOT(ISERROR(SEARCH("1",B42)))</formula>
    </cfRule>
    <cfRule type="cellIs" priority="127" operator="greaterThan" aboveAverage="0" equalAverage="0" bottom="0" percent="0" rank="0" text="" dxfId="4507">
      <formula>1</formula>
    </cfRule>
    <cfRule type="containsText" priority="128" operator="containsText" aboveAverage="0" equalAverage="0" bottom="0" percent="0" rank="0" text="1" dxfId="4508">
      <formula>NOT(ISERROR(SEARCH("1",B42)))</formula>
    </cfRule>
    <cfRule type="containsText" priority="129" operator="containsText" aboveAverage="0" equalAverage="0" bottom="0" percent="0" rank="0" text="1" dxfId="4509">
      <formula>NOT(ISERROR(SEARCH("1",B42)))</formula>
    </cfRule>
    <cfRule type="cellIs" priority="130" operator="greaterThan" aboveAverage="0" equalAverage="0" bottom="0" percent="0" rank="0" text="" dxfId="4510">
      <formula>1</formula>
    </cfRule>
    <cfRule type="containsText" priority="131" operator="containsText" aboveAverage="0" equalAverage="0" bottom="0" percent="0" rank="0" text="1" dxfId="4511">
      <formula>NOT(ISERROR(SEARCH("1",B42)))</formula>
    </cfRule>
    <cfRule type="containsText" priority="132" operator="containsText" aboveAverage="0" equalAverage="0" bottom="0" percent="0" rank="0" text="1" dxfId="4512">
      <formula>NOT(ISERROR(SEARCH("1",B42)))</formula>
    </cfRule>
    <cfRule type="cellIs" priority="133" operator="greaterThan" aboveAverage="0" equalAverage="0" bottom="0" percent="0" rank="0" text="" dxfId="4513">
      <formula>1</formula>
    </cfRule>
    <cfRule type="containsText" priority="134" operator="containsText" aboveAverage="0" equalAverage="0" bottom="0" percent="0" rank="0" text="1" dxfId="4514">
      <formula>NOT(ISERROR(SEARCH("1",B42)))</formula>
    </cfRule>
    <cfRule type="containsText" priority="135" operator="containsText" aboveAverage="0" equalAverage="0" bottom="0" percent="0" rank="0" text="1" dxfId="4515">
      <formula>NOT(ISERROR(SEARCH("1",B42)))</formula>
    </cfRule>
    <cfRule type="cellIs" priority="136" operator="greaterThan" aboveAverage="0" equalAverage="0" bottom="0" percent="0" rank="0" text="" dxfId="4516">
      <formula>1</formula>
    </cfRule>
    <cfRule type="cellIs" priority="137" operator="equal" aboveAverage="0" equalAverage="0" bottom="0" percent="0" rank="0" text="" dxfId="4517">
      <formula>1</formula>
    </cfRule>
    <cfRule type="cellIs" priority="138" operator="greaterThan" aboveAverage="0" equalAverage="0" bottom="0" percent="0" rank="0" text="" dxfId="4518">
      <formula>1</formula>
    </cfRule>
    <cfRule type="containsText" priority="139" operator="containsText" aboveAverage="0" equalAverage="0" bottom="0" percent="0" rank="0" text="1" dxfId="4519">
      <formula>NOT(ISERROR(SEARCH("1",B42)))</formula>
    </cfRule>
    <cfRule type="containsText" priority="140" operator="containsText" aboveAverage="0" equalAverage="0" bottom="0" percent="0" rank="0" text="1" dxfId="4520">
      <formula>NOT(ISERROR(SEARCH("1",B42)))</formula>
    </cfRule>
    <cfRule type="cellIs" priority="141" operator="greaterThan" aboveAverage="0" equalAverage="0" bottom="0" percent="0" rank="0" text="" dxfId="4521">
      <formula>1</formula>
    </cfRule>
    <cfRule type="containsText" priority="142" operator="containsText" aboveAverage="0" equalAverage="0" bottom="0" percent="0" rank="0" text="1" dxfId="4522">
      <formula>NOT(ISERROR(SEARCH("1",B42)))</formula>
    </cfRule>
    <cfRule type="containsText" priority="143" operator="containsText" aboveAverage="0" equalAverage="0" bottom="0" percent="0" rank="0" text="1" dxfId="4523">
      <formula>NOT(ISERROR(SEARCH("1",B42)))</formula>
    </cfRule>
    <cfRule type="cellIs" priority="144" operator="greaterThan" aboveAverage="0" equalAverage="0" bottom="0" percent="0" rank="0" text="" dxfId="4524">
      <formula>1</formula>
    </cfRule>
    <cfRule type="cellIs" priority="145" operator="equal" aboveAverage="0" equalAverage="0" bottom="0" percent="0" rank="0" text="" dxfId="4525">
      <formula>1</formula>
    </cfRule>
    <cfRule type="cellIs" priority="146" operator="greaterThan" aboveAverage="0" equalAverage="0" bottom="0" percent="0" rank="0" text="" dxfId="4526">
      <formula>1</formula>
    </cfRule>
    <cfRule type="cellIs" priority="147" operator="equal" aboveAverage="0" equalAverage="0" bottom="0" percent="0" rank="0" text="" dxfId="4527">
      <formula>1</formula>
    </cfRule>
    <cfRule type="cellIs" priority="148" operator="greaterThan" aboveAverage="0" equalAverage="0" bottom="0" percent="0" rank="0" text="" dxfId="4528">
      <formula>1</formula>
    </cfRule>
    <cfRule type="cellIs" priority="149" operator="greaterThan" aboveAverage="0" equalAverage="0" bottom="0" percent="0" rank="0" text="" dxfId="4529">
      <formula>1</formula>
    </cfRule>
    <cfRule type="cellIs" priority="150" operator="greaterThan" aboveAverage="0" equalAverage="0" bottom="0" percent="0" rank="0" text="" dxfId="4530">
      <formula>1</formula>
    </cfRule>
    <cfRule type="containsText" priority="151" operator="containsText" aboveAverage="0" equalAverage="0" bottom="0" percent="0" rank="0" text="1" dxfId="4531">
      <formula>NOT(ISERROR(SEARCH("1",B42)))</formula>
    </cfRule>
    <cfRule type="containsText" priority="152" operator="containsText" aboveAverage="0" equalAverage="0" bottom="0" percent="0" rank="0" text="1" dxfId="4532">
      <formula>NOT(ISERROR(SEARCH("1",B42)))</formula>
    </cfRule>
    <cfRule type="cellIs" priority="153" operator="greaterThan" aboveAverage="0" equalAverage="0" bottom="0" percent="0" rank="0" text="" dxfId="4533">
      <formula>1</formula>
    </cfRule>
    <cfRule type="containsText" priority="154" operator="containsText" aboveAverage="0" equalAverage="0" bottom="0" percent="0" rank="0" text="1" dxfId="4534">
      <formula>NOT(ISERROR(SEARCH("1",B42)))</formula>
    </cfRule>
    <cfRule type="containsText" priority="155" operator="containsText" aboveAverage="0" equalAverage="0" bottom="0" percent="0" rank="0" text="1" dxfId="4535">
      <formula>NOT(ISERROR(SEARCH("1",B42)))</formula>
    </cfRule>
    <cfRule type="cellIs" priority="156" operator="greaterThan" aboveAverage="0" equalAverage="0" bottom="0" percent="0" rank="0" text="" dxfId="4536">
      <formula>1</formula>
    </cfRule>
    <cfRule type="cellIs" priority="157" operator="equal" aboveAverage="0" equalAverage="0" bottom="0" percent="0" rank="0" text="" dxfId="4537">
      <formula>1</formula>
    </cfRule>
    <cfRule type="cellIs" priority="158" operator="greaterThan" aboveAverage="0" equalAverage="0" bottom="0" percent="0" rank="0" text="" dxfId="4538">
      <formula>1</formula>
    </cfRule>
    <cfRule type="cellIs" priority="159" operator="equal" aboveAverage="0" equalAverage="0" bottom="0" percent="0" rank="0" text="" dxfId="4539">
      <formula>1</formula>
    </cfRule>
    <cfRule type="cellIs" priority="160" operator="greaterThan" aboveAverage="0" equalAverage="0" bottom="0" percent="0" rank="0" text="" dxfId="4540">
      <formula>1</formula>
    </cfRule>
    <cfRule type="cellIs" priority="161" operator="greaterThan" aboveAverage="0" equalAverage="0" bottom="0" percent="0" rank="0" text="" dxfId="4541">
      <formula>1</formula>
    </cfRule>
    <cfRule type="cellIs" priority="162" operator="greaterThan" aboveAverage="0" equalAverage="0" bottom="0" percent="0" rank="0" text="" dxfId="4542">
      <formula>1</formula>
    </cfRule>
    <cfRule type="cellIs" priority="163" operator="greaterThan" aboveAverage="0" equalAverage="0" bottom="0" percent="0" rank="0" text="" dxfId="4543">
      <formula>1</formula>
    </cfRule>
    <cfRule type="containsText" priority="164" operator="containsText" aboveAverage="0" equalAverage="0" bottom="0" percent="0" rank="0" text="1" dxfId="4544">
      <formula>NOT(ISERROR(SEARCH("1",B42)))</formula>
    </cfRule>
    <cfRule type="cellIs" priority="165" operator="greaterThan" aboveAverage="0" equalAverage="0" bottom="0" percent="0" rank="0" text="" dxfId="4545">
      <formula>1</formula>
    </cfRule>
    <cfRule type="containsText" priority="166" operator="containsText" aboveAverage="0" equalAverage="0" bottom="0" percent="0" rank="0" text="1" dxfId="4546">
      <formula>NOT(ISERROR(SEARCH("1",B42)))</formula>
    </cfRule>
    <cfRule type="containsText" priority="167" operator="containsText" aboveAverage="0" equalAverage="0" bottom="0" percent="0" rank="0" text="1" dxfId="4547">
      <formula>NOT(ISERROR(SEARCH("1",B42)))</formula>
    </cfRule>
    <cfRule type="cellIs" priority="168" operator="greaterThan" aboveAverage="0" equalAverage="0" bottom="0" percent="0" rank="0" text="" dxfId="4548">
      <formula>1</formula>
    </cfRule>
    <cfRule type="containsText" priority="169" operator="containsText" aboveAverage="0" equalAverage="0" bottom="0" percent="0" rank="0" text="1" dxfId="4549">
      <formula>NOT(ISERROR(SEARCH("1",B42)))</formula>
    </cfRule>
    <cfRule type="containsText" priority="170" operator="containsText" aboveAverage="0" equalAverage="0" bottom="0" percent="0" rank="0" text="1" dxfId="4550">
      <formula>NOT(ISERROR(SEARCH("1",B42)))</formula>
    </cfRule>
    <cfRule type="cellIs" priority="171" operator="greaterThan" aboveAverage="0" equalAverage="0" bottom="0" percent="0" rank="0" text="" dxfId="4551">
      <formula>1</formula>
    </cfRule>
    <cfRule type="cellIs" priority="172" operator="equal" aboveAverage="0" equalAverage="0" bottom="0" percent="0" rank="0" text="" dxfId="4552">
      <formula>1</formula>
    </cfRule>
    <cfRule type="cellIs" priority="173" operator="greaterThan" aboveAverage="0" equalAverage="0" bottom="0" percent="0" rank="0" text="" dxfId="4553">
      <formula>1</formula>
    </cfRule>
    <cfRule type="cellIs" priority="174" operator="equal" aboveAverage="0" equalAverage="0" bottom="0" percent="0" rank="0" text="" dxfId="4554">
      <formula>1</formula>
    </cfRule>
    <cfRule type="cellIs" priority="175" operator="greaterThan" aboveAverage="0" equalAverage="0" bottom="0" percent="0" rank="0" text="" dxfId="4555">
      <formula>1</formula>
    </cfRule>
    <cfRule type="cellIs" priority="176" operator="greaterThan" aboveAverage="0" equalAverage="0" bottom="0" percent="0" rank="0" text="" dxfId="4556">
      <formula>1</formula>
    </cfRule>
    <cfRule type="cellIs" priority="177" operator="greaterThan" aboveAverage="0" equalAverage="0" bottom="0" percent="0" rank="0" text="" dxfId="4557">
      <formula>1</formula>
    </cfRule>
    <cfRule type="cellIs" priority="178" operator="greaterThan" aboveAverage="0" equalAverage="0" bottom="0" percent="0" rank="0" text="" dxfId="4558">
      <formula>1</formula>
    </cfRule>
    <cfRule type="containsText" priority="179" operator="containsText" aboveAverage="0" equalAverage="0" bottom="0" percent="0" rank="0" text="1" dxfId="4559">
      <formula>NOT(ISERROR(SEARCH("1",B42)))</formula>
    </cfRule>
    <cfRule type="cellIs" priority="180" operator="greaterThan" aboveAverage="0" equalAverage="0" bottom="0" percent="0" rank="0" text="" dxfId="4560">
      <formula>1</formula>
    </cfRule>
    <cfRule type="containsText" priority="181" operator="containsText" aboveAverage="0" equalAverage="0" bottom="0" percent="0" rank="0" text="1" dxfId="4561">
      <formula>NOT(ISERROR(SEARCH("1",B42)))</formula>
    </cfRule>
    <cfRule type="containsText" priority="182" operator="containsText" aboveAverage="0" equalAverage="0" bottom="0" percent="0" rank="0" text="1" dxfId="4562">
      <formula>NOT(ISERROR(SEARCH("1",B42)))</formula>
    </cfRule>
    <cfRule type="cellIs" priority="183" operator="greaterThan" aboveAverage="0" equalAverage="0" bottom="0" percent="0" rank="0" text="" dxfId="4563">
      <formula>1</formula>
    </cfRule>
    <cfRule type="containsText" priority="184" operator="containsText" aboveAverage="0" equalAverage="0" bottom="0" percent="0" rank="0" text="1" dxfId="4564">
      <formula>NOT(ISERROR(SEARCH("1",B42)))</formula>
    </cfRule>
    <cfRule type="containsText" priority="185" operator="containsText" aboveAverage="0" equalAverage="0" bottom="0" percent="0" rank="0" text="1" dxfId="4565">
      <formula>NOT(ISERROR(SEARCH("1",B42)))</formula>
    </cfRule>
    <cfRule type="cellIs" priority="186" operator="greaterThan" aboveAverage="0" equalAverage="0" bottom="0" percent="0" rank="0" text="" dxfId="4566">
      <formula>1</formula>
    </cfRule>
    <cfRule type="cellIs" priority="187" operator="equal" aboveAverage="0" equalAverage="0" bottom="0" percent="0" rank="0" text="" dxfId="4567">
      <formula>1</formula>
    </cfRule>
    <cfRule type="cellIs" priority="188" operator="greaterThan" aboveAverage="0" equalAverage="0" bottom="0" percent="0" rank="0" text="" dxfId="4568">
      <formula>1</formula>
    </cfRule>
    <cfRule type="cellIs" priority="189" operator="equal" aboveAverage="0" equalAverage="0" bottom="0" percent="0" rank="0" text="" dxfId="4569">
      <formula>1</formula>
    </cfRule>
    <cfRule type="cellIs" priority="190" operator="greaterThan" aboveAverage="0" equalAverage="0" bottom="0" percent="0" rank="0" text="" dxfId="4570">
      <formula>1</formula>
    </cfRule>
    <cfRule type="cellIs" priority="191" operator="greaterThan" aboveAverage="0" equalAverage="0" bottom="0" percent="0" rank="0" text="" dxfId="4571">
      <formula>1</formula>
    </cfRule>
    <cfRule type="cellIs" priority="192" operator="greaterThan" aboveAverage="0" equalAverage="0" bottom="0" percent="0" rank="0" text="" dxfId="4572">
      <formula>1</formula>
    </cfRule>
    <cfRule type="cellIs" priority="193" operator="greaterThan" aboveAverage="0" equalAverage="0" bottom="0" percent="0" rank="0" text="" dxfId="4573">
      <formula>1</formula>
    </cfRule>
    <cfRule type="containsText" priority="194" operator="containsText" aboveAverage="0" equalAverage="0" bottom="0" percent="0" rank="0" text="1" dxfId="4574">
      <formula>NOT(ISERROR(SEARCH("1",B42)))</formula>
    </cfRule>
    <cfRule type="cellIs" priority="195" operator="greaterThan" aboveAverage="0" equalAverage="0" bottom="0" percent="0" rank="0" text="" dxfId="4575">
      <formula>1</formula>
    </cfRule>
    <cfRule type="cellIs" priority="196" operator="greaterThan" aboveAverage="0" equalAverage="0" bottom="0" percent="0" rank="0" text="" dxfId="4576">
      <formula>1</formula>
    </cfRule>
    <cfRule type="cellIs" priority="197" operator="greaterThan" aboveAverage="0" equalAverage="0" bottom="0" percent="0" rank="0" text="" dxfId="4577">
      <formula>1</formula>
    </cfRule>
    <cfRule type="cellIs" priority="198" operator="equal" aboveAverage="0" equalAverage="0" bottom="0" percent="0" rank="0" text="" dxfId="4578">
      <formula>1</formula>
    </cfRule>
    <cfRule type="cellIs" priority="199" operator="greaterThan" aboveAverage="0" equalAverage="0" bottom="0" percent="0" rank="0" text="" dxfId="4579">
      <formula>1</formula>
    </cfRule>
    <cfRule type="cellIs" priority="200" operator="equal" aboveAverage="0" equalAverage="0" bottom="0" percent="0" rank="0" text="" dxfId="4580">
      <formula>1</formula>
    </cfRule>
    <cfRule type="containsText" priority="201" operator="containsText" aboveAverage="0" equalAverage="0" bottom="0" percent="0" rank="0" text="1" dxfId="4581">
      <formula>NOT(ISERROR(SEARCH("1",B42)))</formula>
    </cfRule>
    <cfRule type="cellIs" priority="202" operator="greaterThan" aboveAverage="0" equalAverage="0" bottom="0" percent="0" rank="0" text="" dxfId="4582">
      <formula>1</formula>
    </cfRule>
    <cfRule type="containsText" priority="203" operator="containsText" aboveAverage="0" equalAverage="0" bottom="0" percent="0" rank="0" text="1" dxfId="4583">
      <formula>NOT(ISERROR(SEARCH("1",B42)))</formula>
    </cfRule>
    <cfRule type="containsText" priority="204" operator="containsText" aboveAverage="0" equalAverage="0" bottom="0" percent="0" rank="0" text="1" dxfId="4584">
      <formula>NOT(ISERROR(SEARCH("1",B42)))</formula>
    </cfRule>
    <cfRule type="cellIs" priority="205" operator="greaterThan" aboveAverage="0" equalAverage="0" bottom="0" percent="0" rank="0" text="" dxfId="4585">
      <formula>1</formula>
    </cfRule>
    <cfRule type="containsText" priority="206" operator="containsText" aboveAverage="0" equalAverage="0" bottom="0" percent="0" rank="0" text="1" dxfId="4586">
      <formula>NOT(ISERROR(SEARCH("1",B42)))</formula>
    </cfRule>
    <cfRule type="containsText" priority="207" operator="containsText" aboveAverage="0" equalAverage="0" bottom="0" percent="0" rank="0" text="1" dxfId="4587">
      <formula>NOT(ISERROR(SEARCH("1",B42)))</formula>
    </cfRule>
    <cfRule type="cellIs" priority="208" operator="greaterThan" aboveAverage="0" equalAverage="0" bottom="0" percent="0" rank="0" text="" dxfId="4588">
      <formula>1</formula>
    </cfRule>
    <cfRule type="cellIs" priority="209" operator="equal" aboveAverage="0" equalAverage="0" bottom="0" percent="0" rank="0" text="" dxfId="4589">
      <formula>1</formula>
    </cfRule>
    <cfRule type="cellIs" priority="210" operator="greaterThan" aboveAverage="0" equalAverage="0" bottom="0" percent="0" rank="0" text="" dxfId="4590">
      <formula>1</formula>
    </cfRule>
    <cfRule type="cellIs" priority="211" operator="equal" aboveAverage="0" equalAverage="0" bottom="0" percent="0" rank="0" text="" dxfId="4591">
      <formula>1</formula>
    </cfRule>
    <cfRule type="cellIs" priority="212" operator="greaterThan" aboveAverage="0" equalAverage="0" bottom="0" percent="0" rank="0" text="" dxfId="4592">
      <formula>1</formula>
    </cfRule>
    <cfRule type="cellIs" priority="213" operator="greaterThan" aboveAverage="0" equalAverage="0" bottom="0" percent="0" rank="0" text="" dxfId="4593">
      <formula>1</formula>
    </cfRule>
    <cfRule type="cellIs" priority="214" operator="greaterThan" aboveAverage="0" equalAverage="0" bottom="0" percent="0" rank="0" text="" dxfId="4594">
      <formula>1</formula>
    </cfRule>
    <cfRule type="cellIs" priority="215" operator="greaterThan" aboveAverage="0" equalAverage="0" bottom="0" percent="0" rank="0" text="" dxfId="4595">
      <formula>1</formula>
    </cfRule>
    <cfRule type="containsText" priority="216" operator="containsText" aboveAverage="0" equalAverage="0" bottom="0" percent="0" rank="0" text="1" dxfId="4596">
      <formula>NOT(ISERROR(SEARCH("1",B42)))</formula>
    </cfRule>
    <cfRule type="cellIs" priority="217" operator="greaterThan" aboveAverage="0" equalAverage="0" bottom="0" percent="0" rank="0" text="" dxfId="4597">
      <formula>1</formula>
    </cfRule>
    <cfRule type="cellIs" priority="218" operator="greaterThan" aboveAverage="0" equalAverage="0" bottom="0" percent="0" rank="0" text="" dxfId="4598">
      <formula>1</formula>
    </cfRule>
    <cfRule type="cellIs" priority="219" operator="greaterThan" aboveAverage="0" equalAverage="0" bottom="0" percent="0" rank="0" text="" dxfId="4599">
      <formula>1</formula>
    </cfRule>
    <cfRule type="cellIs" priority="220" operator="equal" aboveAverage="0" equalAverage="0" bottom="0" percent="0" rank="0" text="" dxfId="4600">
      <formula>1</formula>
    </cfRule>
    <cfRule type="cellIs" priority="221" operator="greaterThan" aboveAverage="0" equalAverage="0" bottom="0" percent="0" rank="0" text="" dxfId="4601">
      <formula>1</formula>
    </cfRule>
    <cfRule type="cellIs" priority="222" operator="equal" aboveAverage="0" equalAverage="0" bottom="0" percent="0" rank="0" text="" dxfId="4602">
      <formula>1</formula>
    </cfRule>
    <cfRule type="containsText" priority="223" operator="containsText" aboveAverage="0" equalAverage="0" bottom="0" percent="0" rank="0" text="1" dxfId="4603">
      <formula>NOT(ISERROR(SEARCH("1",B42)))</formula>
    </cfRule>
    <cfRule type="cellIs" priority="224" operator="equal" aboveAverage="0" equalAverage="0" bottom="0" percent="0" rank="0" text="" dxfId="4604">
      <formula>1</formula>
    </cfRule>
    <cfRule type="cellIs" priority="225" operator="greaterThan" aboveAverage="0" equalAverage="0" bottom="0" percent="0" rank="0" text="" dxfId="4605">
      <formula>1</formula>
    </cfRule>
    <cfRule type="cellIs" priority="226" operator="greaterThan" aboveAverage="0" equalAverage="0" bottom="0" percent="0" rank="0" text="" dxfId="4606">
      <formula>1</formula>
    </cfRule>
    <cfRule type="containsText" priority="227" operator="containsText" aboveAverage="0" equalAverage="0" bottom="0" percent="0" rank="0" text="1" dxfId="4607">
      <formula>NOT(ISERROR(SEARCH("1",B42)))</formula>
    </cfRule>
  </conditionalFormatting>
  <conditionalFormatting sqref="B42:AF45">
    <cfRule type="cellIs" priority="228" operator="greaterThan" aboveAverage="0" equalAverage="0" bottom="0" percent="0" rank="0" text="" dxfId="4608">
      <formula>1</formula>
    </cfRule>
    <cfRule type="containsText" priority="229" operator="containsText" aboveAverage="0" equalAverage="0" bottom="0" percent="0" rank="0" text="1" dxfId="4609">
      <formula>NOT(ISERROR(SEARCH("1",B42)))</formula>
    </cfRule>
    <cfRule type="containsText" priority="230" operator="containsText" aboveAverage="0" equalAverage="0" bottom="0" percent="0" rank="0" text="1" dxfId="4610">
      <formula>NOT(ISERROR(SEARCH("1",B42)))</formula>
    </cfRule>
    <cfRule type="cellIs" priority="231" operator="greaterThan" aboveAverage="0" equalAverage="0" bottom="0" percent="0" rank="0" text="" dxfId="4611">
      <formula>1</formula>
    </cfRule>
    <cfRule type="containsText" priority="232" operator="containsText" aboveAverage="0" equalAverage="0" bottom="0" percent="0" rank="0" text="1" dxfId="4612">
      <formula>NOT(ISERROR(SEARCH("1",B42)))</formula>
    </cfRule>
    <cfRule type="containsText" priority="233" operator="containsText" aboveAverage="0" equalAverage="0" bottom="0" percent="0" rank="0" text="1" dxfId="4613">
      <formula>NOT(ISERROR(SEARCH("1",B42)))</formula>
    </cfRule>
    <cfRule type="cellIs" priority="234" operator="greaterThan" aboveAverage="0" equalAverage="0" bottom="0" percent="0" rank="0" text="" dxfId="4614">
      <formula>1</formula>
    </cfRule>
    <cfRule type="cellIs" priority="235" operator="equal" aboveAverage="0" equalAverage="0" bottom="0" percent="0" rank="0" text="" dxfId="4615">
      <formula>1</formula>
    </cfRule>
    <cfRule type="cellIs" priority="236" operator="greaterThan" aboveAverage="0" equalAverage="0" bottom="0" percent="0" rank="0" text="" dxfId="4616">
      <formula>1</formula>
    </cfRule>
    <cfRule type="containsText" priority="237" operator="containsText" aboveAverage="0" equalAverage="0" bottom="0" percent="0" rank="0" text="1" dxfId="4617">
      <formula>NOT(ISERROR(SEARCH("1",B42)))</formula>
    </cfRule>
    <cfRule type="containsText" priority="238" operator="containsText" aboveAverage="0" equalAverage="0" bottom="0" percent="0" rank="0" text="1" dxfId="4618">
      <formula>NOT(ISERROR(SEARCH("1",B42)))</formula>
    </cfRule>
    <cfRule type="cellIs" priority="239" operator="greaterThan" aboveAverage="0" equalAverage="0" bottom="0" percent="0" rank="0" text="" dxfId="4619">
      <formula>1</formula>
    </cfRule>
    <cfRule type="cellIs" priority="240" operator="equal" aboveAverage="0" equalAverage="0" bottom="0" percent="0" rank="0" text="" dxfId="4620">
      <formula>1</formula>
    </cfRule>
    <cfRule type="cellIs" priority="241" operator="greaterThan" aboveAverage="0" equalAverage="0" bottom="0" percent="0" rank="0" text="" dxfId="4621">
      <formula>1</formula>
    </cfRule>
    <cfRule type="containsText" priority="242" operator="containsText" aboveAverage="0" equalAverage="0" bottom="0" percent="0" rank="0" text="1" dxfId="4622">
      <formula>NOT(ISERROR(SEARCH("1",B42)))</formula>
    </cfRule>
    <cfRule type="containsText" priority="243" operator="containsText" aboveAverage="0" equalAverage="0" bottom="0" percent="0" rank="0" text="1" dxfId="4623">
      <formula>NOT(ISERROR(SEARCH("1",B42)))</formula>
    </cfRule>
    <cfRule type="cellIs" priority="244" operator="greaterThan" aboveAverage="0" equalAverage="0" bottom="0" percent="0" rank="0" text="" dxfId="4624">
      <formula>1</formula>
    </cfRule>
    <cfRule type="cellIs" priority="245" operator="equal" aboveAverage="0" equalAverage="0" bottom="0" percent="0" rank="0" text="" dxfId="4625">
      <formula>1</formula>
    </cfRule>
    <cfRule type="cellIs" priority="246" operator="greaterThan" aboveAverage="0" equalAverage="0" bottom="0" percent="0" rank="0" text="" dxfId="4626">
      <formula>1</formula>
    </cfRule>
    <cfRule type="containsText" priority="247" operator="containsText" aboveAverage="0" equalAverage="0" bottom="0" percent="0" rank="0" text="1" dxfId="4627">
      <formula>NOT(ISERROR(SEARCH("1",B42)))</formula>
    </cfRule>
    <cfRule type="containsText" priority="248" operator="containsText" aboveAverage="0" equalAverage="0" bottom="0" percent="0" rank="0" text="1" dxfId="4628">
      <formula>NOT(ISERROR(SEARCH("1",B42)))</formula>
    </cfRule>
    <cfRule type="cellIs" priority="249" operator="greaterThan" aboveAverage="0" equalAverage="0" bottom="0" percent="0" rank="0" text="" dxfId="4629">
      <formula>1</formula>
    </cfRule>
    <cfRule type="cellIs" priority="250" operator="equal" aboveAverage="0" equalAverage="0" bottom="0" percent="0" rank="0" text="" dxfId="4630">
      <formula>1</formula>
    </cfRule>
    <cfRule type="cellIs" priority="251" operator="greaterThan" aboveAverage="0" equalAverage="0" bottom="0" percent="0" rank="0" text="" dxfId="4631">
      <formula>1</formula>
    </cfRule>
    <cfRule type="containsText" priority="252" operator="containsText" aboveAverage="0" equalAverage="0" bottom="0" percent="0" rank="0" text="1" dxfId="4632">
      <formula>NOT(ISERROR(SEARCH("1",B42)))</formula>
    </cfRule>
    <cfRule type="containsText" priority="253" operator="containsText" aboveAverage="0" equalAverage="0" bottom="0" percent="0" rank="0" text="1" dxfId="4633">
      <formula>NOT(ISERROR(SEARCH("1",B42)))</formula>
    </cfRule>
    <cfRule type="cellIs" priority="254" operator="greaterThan" aboveAverage="0" equalAverage="0" bottom="0" percent="0" rank="0" text="" dxfId="4634">
      <formula>1</formula>
    </cfRule>
    <cfRule type="cellIs" priority="255" operator="equal" aboveAverage="0" equalAverage="0" bottom="0" percent="0" rank="0" text="" dxfId="4635">
      <formula>1</formula>
    </cfRule>
    <cfRule type="cellIs" priority="256" operator="greaterThan" aboveAverage="0" equalAverage="0" bottom="0" percent="0" rank="0" text="" dxfId="4636">
      <formula>1</formula>
    </cfRule>
    <cfRule type="containsText" priority="257" operator="containsText" aboveAverage="0" equalAverage="0" bottom="0" percent="0" rank="0" text="1" dxfId="4637">
      <formula>NOT(ISERROR(SEARCH("1",B42)))</formula>
    </cfRule>
    <cfRule type="containsText" priority="258" operator="containsText" aboveAverage="0" equalAverage="0" bottom="0" percent="0" rank="0" text="1" dxfId="4638">
      <formula>NOT(ISERROR(SEARCH("1",B42)))</formula>
    </cfRule>
    <cfRule type="cellIs" priority="259" operator="greaterThan" aboveAverage="0" equalAverage="0" bottom="0" percent="0" rank="0" text="" dxfId="4639">
      <formula>1</formula>
    </cfRule>
    <cfRule type="cellIs" priority="260" operator="equal" aboveAverage="0" equalAverage="0" bottom="0" percent="0" rank="0" text="" dxfId="4640">
      <formula>1</formula>
    </cfRule>
    <cfRule type="cellIs" priority="261" operator="greaterThan" aboveAverage="0" equalAverage="0" bottom="0" percent="0" rank="0" text="" dxfId="4641">
      <formula>1</formula>
    </cfRule>
    <cfRule type="containsText" priority="262" operator="containsText" aboveAverage="0" equalAverage="0" bottom="0" percent="0" rank="0" text="1" dxfId="4642">
      <formula>NOT(ISERROR(SEARCH("1",B42)))</formula>
    </cfRule>
    <cfRule type="containsText" priority="263" operator="containsText" aboveAverage="0" equalAverage="0" bottom="0" percent="0" rank="0" text="1" dxfId="4643">
      <formula>NOT(ISERROR(SEARCH("1",B42)))</formula>
    </cfRule>
    <cfRule type="cellIs" priority="264" operator="greaterThan" aboveAverage="0" equalAverage="0" bottom="0" percent="0" rank="0" text="" dxfId="4644">
      <formula>1</formula>
    </cfRule>
    <cfRule type="cellIs" priority="265" operator="equal" aboveAverage="0" equalAverage="0" bottom="0" percent="0" rank="0" text="" dxfId="4645">
      <formula>1</formula>
    </cfRule>
    <cfRule type="containsText" priority="266" operator="containsText" aboveAverage="0" equalAverage="0" bottom="0" percent="0" rank="0" text="3" dxfId="4646">
      <formula>NOT(ISERROR(SEARCH("3",B42)))</formula>
    </cfRule>
    <cfRule type="cellIs" priority="267" operator="greaterThan" aboveAverage="0" equalAverage="0" bottom="0" percent="0" rank="0" text="" dxfId="4647">
      <formula>1</formula>
    </cfRule>
    <cfRule type="cellIs" priority="268" operator="equal" aboveAverage="0" equalAverage="0" bottom="0" percent="0" rank="0" text="" dxfId="4648">
      <formula>1</formula>
    </cfRule>
    <cfRule type="cellIs" priority="269" operator="greaterThan" aboveAverage="0" equalAverage="0" bottom="0" percent="0" rank="0" text="" dxfId="4649">
      <formula>1</formula>
    </cfRule>
    <cfRule type="cellIs" priority="270" operator="greaterThan" aboveAverage="0" equalAverage="0" bottom="0" percent="0" rank="0" text="" dxfId="4650">
      <formula>1</formula>
    </cfRule>
    <cfRule type="cellIs" priority="271" operator="greaterThan" aboveAverage="0" equalAverage="0" bottom="0" percent="0" rank="0" text="" dxfId="4651">
      <formula>1</formula>
    </cfRule>
    <cfRule type="containsText" priority="272" operator="containsText" aboveAverage="0" equalAverage="0" bottom="0" percent="0" rank="0" text="1" dxfId="4652">
      <formula>NOT(ISERROR(SEARCH("1",B42)))</formula>
    </cfRule>
    <cfRule type="containsText" priority="273" operator="containsText" aboveAverage="0" equalAverage="0" bottom="0" percent="0" rank="0" text="1" dxfId="4653">
      <formula>NOT(ISERROR(SEARCH("1",B42)))</formula>
    </cfRule>
    <cfRule type="cellIs" priority="274" operator="greaterThan" aboveAverage="0" equalAverage="0" bottom="0" percent="0" rank="0" text="" dxfId="4654">
      <formula>1</formula>
    </cfRule>
    <cfRule type="cellIs" priority="275" operator="equal" aboveAverage="0" equalAverage="0" bottom="0" percent="0" rank="0" text="" dxfId="4655">
      <formula>1</formula>
    </cfRule>
    <cfRule type="containsText" priority="276" operator="containsText" aboveAverage="0" equalAverage="0" bottom="0" percent="0" rank="0" text="3" dxfId="4656">
      <formula>NOT(ISERROR(SEARCH("3",B42)))</formula>
    </cfRule>
    <cfRule type="cellIs" priority="277" operator="greaterThan" aboveAverage="0" equalAverage="0" bottom="0" percent="0" rank="0" text="" dxfId="4657">
      <formula>1</formula>
    </cfRule>
    <cfRule type="cellIs" priority="278" operator="equal" aboveAverage="0" equalAverage="0" bottom="0" percent="0" rank="0" text="" dxfId="4658">
      <formula>1</formula>
    </cfRule>
    <cfRule type="cellIs" priority="279" operator="greaterThan" aboveAverage="0" equalAverage="0" bottom="0" percent="0" rank="0" text="" dxfId="4659">
      <formula>1</formula>
    </cfRule>
    <cfRule type="containsText" priority="280" operator="containsText" aboveAverage="0" equalAverage="0" bottom="0" percent="0" rank="0" text="1" dxfId="4660">
      <formula>NOT(ISERROR(SEARCH("1",B42)))</formula>
    </cfRule>
    <cfRule type="containsText" priority="281" operator="containsText" aboveAverage="0" equalAverage="0" bottom="0" percent="0" rank="0" text="1" dxfId="4661">
      <formula>NOT(ISERROR(SEARCH("1",B42)))</formula>
    </cfRule>
    <cfRule type="cellIs" priority="282" operator="greaterThan" aboveAverage="0" equalAverage="0" bottom="0" percent="0" rank="0" text="" dxfId="4662">
      <formula>1</formula>
    </cfRule>
    <cfRule type="cellIs" priority="283" operator="equal" aboveAverage="0" equalAverage="0" bottom="0" percent="0" rank="0" text="" dxfId="4663">
      <formula>1</formula>
    </cfRule>
    <cfRule type="containsText" priority="284" operator="containsText" aboveAverage="0" equalAverage="0" bottom="0" percent="0" rank="0" text="3" dxfId="4664">
      <formula>NOT(ISERROR(SEARCH("3",B42)))</formula>
    </cfRule>
    <cfRule type="cellIs" priority="285" operator="greaterThan" aboveAverage="0" equalAverage="0" bottom="0" percent="0" rank="0" text="" dxfId="4665">
      <formula>1</formula>
    </cfRule>
    <cfRule type="cellIs" priority="286" operator="greaterThan" aboveAverage="0" equalAverage="0" bottom="0" percent="0" rank="0" text="" dxfId="4666">
      <formula>1</formula>
    </cfRule>
    <cfRule type="containsText" priority="287" operator="containsText" aboveAverage="0" equalAverage="0" bottom="0" percent="0" rank="0" text="1" dxfId="4667">
      <formula>NOT(ISERROR(SEARCH("1",B42)))</formula>
    </cfRule>
    <cfRule type="cellIs" priority="288" operator="greaterThan" aboveAverage="0" equalAverage="0" bottom="0" percent="0" rank="0" text="" dxfId="4668">
      <formula>1</formula>
    </cfRule>
    <cfRule type="cellIs" priority="289" operator="greaterThan" aboveAverage="0" equalAverage="0" bottom="0" percent="0" rank="0" text="" dxfId="4669">
      <formula>1</formula>
    </cfRule>
    <cfRule type="containsText" priority="290" operator="containsText" aboveAverage="0" equalAverage="0" bottom="0" percent="0" rank="0" text="1" dxfId="4670">
      <formula>NOT(ISERROR(SEARCH("1",B42)))</formula>
    </cfRule>
    <cfRule type="cellIs" priority="291" operator="greaterThan" aboveAverage="0" equalAverage="0" bottom="0" percent="0" rank="0" text="" dxfId="4671">
      <formula>1</formula>
    </cfRule>
    <cfRule type="cellIs" priority="292" operator="greaterThan" aboveAverage="0" equalAverage="0" bottom="0" percent="0" rank="0" text="" dxfId="4672">
      <formula>1</formula>
    </cfRule>
    <cfRule type="cellIs" priority="293" operator="greaterThan" aboveAverage="0" equalAverage="0" bottom="0" percent="0" rank="0" text="" dxfId="4673">
      <formula>1</formula>
    </cfRule>
    <cfRule type="cellIs" priority="294" operator="equal" aboveAverage="0" equalAverage="0" bottom="0" percent="0" rank="0" text="" dxfId="4674">
      <formula>1</formula>
    </cfRule>
    <cfRule type="cellIs" priority="295" operator="greaterThan" aboveAverage="0" equalAverage="0" bottom="0" percent="0" rank="0" text="" dxfId="4675">
      <formula>1</formula>
    </cfRule>
    <cfRule type="cellIs" priority="296" operator="equal" aboveAverage="0" equalAverage="0" bottom="0" percent="0" rank="0" text="" dxfId="4676">
      <formula>1</formula>
    </cfRule>
    <cfRule type="containsText" priority="297" operator="containsText" aboveAverage="0" equalAverage="0" bottom="0" percent="0" rank="0" text="1" dxfId="4677">
      <formula>NOT(ISERROR(SEARCH("1",B42)))</formula>
    </cfRule>
    <cfRule type="cellIs" priority="298" operator="equal" aboveAverage="0" equalAverage="0" bottom="0" percent="0" rank="0" text="" dxfId="4678">
      <formula>1</formula>
    </cfRule>
    <cfRule type="cellIs" priority="299" operator="greaterThan" aboveAverage="0" equalAverage="0" bottom="0" percent="0" rank="0" text="" dxfId="4679">
      <formula>1</formula>
    </cfRule>
    <cfRule type="cellIs" priority="300" operator="greaterThan" aboveAverage="0" equalAverage="0" bottom="0" percent="0" rank="0" text="" dxfId="4680">
      <formula>1</formula>
    </cfRule>
    <cfRule type="containsText" priority="301" operator="containsText" aboveAverage="0" equalAverage="0" bottom="0" percent="0" rank="0" text="1" dxfId="4681">
      <formula>NOT(ISERROR(SEARCH("1",B42)))</formula>
    </cfRule>
    <cfRule type="cellIs" priority="302" operator="greaterThan" aboveAverage="0" equalAverage="0" bottom="0" percent="0" rank="0" text="" dxfId="4682">
      <formula>1</formula>
    </cfRule>
  </conditionalFormatting>
  <conditionalFormatting sqref="V42:AF45">
    <cfRule type="cellIs" priority="303" operator="greaterThan" aboveAverage="0" equalAverage="0" bottom="0" percent="0" rank="0" text="" dxfId="4683">
      <formula>1</formula>
    </cfRule>
    <cfRule type="containsText" priority="304" operator="containsText" aboveAverage="0" equalAverage="0" bottom="0" percent="0" rank="0" text="1" dxfId="4684">
      <formula>NOT(ISERROR(SEARCH("1",V42)))</formula>
    </cfRule>
    <cfRule type="containsText" priority="305" operator="containsText" aboveAverage="0" equalAverage="0" bottom="0" percent="0" rank="0" text="1" dxfId="4685">
      <formula>NOT(ISERROR(SEARCH("1",V42)))</formula>
    </cfRule>
    <cfRule type="cellIs" priority="306" operator="greaterThan" aboveAverage="0" equalAverage="0" bottom="0" percent="0" rank="0" text="" dxfId="4686">
      <formula>1</formula>
    </cfRule>
    <cfRule type="cellIs" priority="307" operator="greaterThan" aboveAverage="0" equalAverage="0" bottom="0" percent="0" rank="0" text="" dxfId="4687">
      <formula>1</formula>
    </cfRule>
    <cfRule type="containsText" priority="308" operator="containsText" aboveAverage="0" equalAverage="0" bottom="0" percent="0" rank="0" text="1" dxfId="4688">
      <formula>NOT(ISERROR(SEARCH("1",V42)))</formula>
    </cfRule>
    <cfRule type="cellIs" priority="309" operator="greaterThan" aboveAverage="0" equalAverage="0" bottom="0" percent="0" rank="0" text="" dxfId="4689">
      <formula>1</formula>
    </cfRule>
    <cfRule type="containsText" priority="310" operator="containsText" aboveAverage="0" equalAverage="0" bottom="0" percent="0" rank="0" text="1" dxfId="4690">
      <formula>NOT(ISERROR(SEARCH("1",V42)))</formula>
    </cfRule>
    <cfRule type="containsText" priority="311" operator="containsText" aboveAverage="0" equalAverage="0" bottom="0" percent="0" rank="0" text="1" dxfId="4691">
      <formula>NOT(ISERROR(SEARCH("1",V42)))</formula>
    </cfRule>
    <cfRule type="cellIs" priority="312" operator="greaterThan" aboveAverage="0" equalAverage="0" bottom="0" percent="0" rank="0" text="" dxfId="4692">
      <formula>1</formula>
    </cfRule>
    <cfRule type="containsText" priority="313" operator="containsText" aboveAverage="0" equalAverage="0" bottom="0" percent="0" rank="0" text="1" dxfId="4693">
      <formula>NOT(ISERROR(SEARCH("1",V42)))</formula>
    </cfRule>
    <cfRule type="containsText" priority="314" operator="containsText" aboveAverage="0" equalAverage="0" bottom="0" percent="0" rank="0" text="1" dxfId="4694">
      <formula>NOT(ISERROR(SEARCH("1",V42)))</formula>
    </cfRule>
    <cfRule type="cellIs" priority="315" operator="greaterThan" aboveAverage="0" equalAverage="0" bottom="0" percent="0" rank="0" text="" dxfId="4695">
      <formula>1</formula>
    </cfRule>
    <cfRule type="cellIs" priority="316" operator="greaterThan" aboveAverage="0" equalAverage="0" bottom="0" percent="0" rank="0" text="" dxfId="4696">
      <formula>1</formula>
    </cfRule>
    <cfRule type="containsText" priority="317" operator="containsText" aboveAverage="0" equalAverage="0" bottom="0" percent="0" rank="0" text="1" dxfId="4697">
      <formula>NOT(ISERROR(SEARCH("1",V42)))</formula>
    </cfRule>
    <cfRule type="cellIs" priority="318" operator="greaterThan" aboveAverage="0" equalAverage="0" bottom="0" percent="0" rank="0" text="" dxfId="4698">
      <formula>1</formula>
    </cfRule>
    <cfRule type="containsText" priority="319" operator="containsText" aboveAverage="0" equalAverage="0" bottom="0" percent="0" rank="0" text="1" dxfId="4699">
      <formula>NOT(ISERROR(SEARCH("1",V42)))</formula>
    </cfRule>
    <cfRule type="containsText" priority="320" operator="containsText" aboveAverage="0" equalAverage="0" bottom="0" percent="0" rank="0" text="1" dxfId="4700">
      <formula>NOT(ISERROR(SEARCH("1",V42)))</formula>
    </cfRule>
    <cfRule type="cellIs" priority="321" operator="greaterThan" aboveAverage="0" equalAverage="0" bottom="0" percent="0" rank="0" text="" dxfId="4701">
      <formula>1</formula>
    </cfRule>
    <cfRule type="cellIs" priority="322" operator="greaterThan" aboveAverage="0" equalAverage="0" bottom="0" percent="0" rank="0" text="" dxfId="4702">
      <formula>1</formula>
    </cfRule>
    <cfRule type="containsText" priority="323" operator="containsText" aboveAverage="0" equalAverage="0" bottom="0" percent="0" rank="0" text="1" dxfId="4703">
      <formula>NOT(ISERROR(SEARCH("1",V42)))</formula>
    </cfRule>
    <cfRule type="cellIs" priority="324" operator="greaterThan" aboveAverage="0" equalAverage="0" bottom="0" percent="0" rank="0" text="" dxfId="4704">
      <formula>1</formula>
    </cfRule>
    <cfRule type="cellIs" priority="325" operator="greaterThan" aboveAverage="0" equalAverage="0" bottom="0" percent="0" rank="0" text="" dxfId="4705">
      <formula>1</formula>
    </cfRule>
    <cfRule type="containsText" priority="326" operator="containsText" aboveAverage="0" equalAverage="0" bottom="0" percent="0" rank="0" text="1" dxfId="4706">
      <formula>NOT(ISERROR(SEARCH("1",V42)))</formula>
    </cfRule>
    <cfRule type="cellIs" priority="327" operator="greaterThan" aboveAverage="0" equalAverage="0" bottom="0" percent="0" rank="0" text="" dxfId="4707">
      <formula>1</formula>
    </cfRule>
    <cfRule type="containsText" priority="328" operator="containsText" aboveAverage="0" equalAverage="0" bottom="0" percent="0" rank="0" text="1" dxfId="4708">
      <formula>NOT(ISERROR(SEARCH("1",V42)))</formula>
    </cfRule>
    <cfRule type="containsText" priority="329" operator="containsText" aboveAverage="0" equalAverage="0" bottom="0" percent="0" rank="0" text="1" dxfId="4709">
      <formula>NOT(ISERROR(SEARCH("1",V42)))</formula>
    </cfRule>
    <cfRule type="cellIs" priority="330" operator="greaterThan" aboveAverage="0" equalAverage="0" bottom="0" percent="0" rank="0" text="" dxfId="4710">
      <formula>1</formula>
    </cfRule>
    <cfRule type="cellIs" priority="331" operator="greaterThan" aboveAverage="0" equalAverage="0" bottom="0" percent="0" rank="0" text="" dxfId="4711">
      <formula>1</formula>
    </cfRule>
    <cfRule type="containsText" priority="332" operator="containsText" aboveAverage="0" equalAverage="0" bottom="0" percent="0" rank="0" text="1" dxfId="4712">
      <formula>NOT(ISERROR(SEARCH("1",V42)))</formula>
    </cfRule>
    <cfRule type="cellIs" priority="333" operator="greaterThan" aboveAverage="0" equalAverage="0" bottom="0" percent="0" rank="0" text="" dxfId="4713">
      <formula>1</formula>
    </cfRule>
    <cfRule type="containsText" priority="334" operator="containsText" aboveAverage="0" equalAverage="0" bottom="0" percent="0" rank="0" text="1" dxfId="4714">
      <formula>NOT(ISERROR(SEARCH("1",V42)))</formula>
    </cfRule>
    <cfRule type="containsText" priority="335" operator="containsText" aboveAverage="0" equalAverage="0" bottom="0" percent="0" rank="0" text="1" dxfId="4715">
      <formula>NOT(ISERROR(SEARCH("1",V42)))</formula>
    </cfRule>
    <cfRule type="cellIs" priority="336" operator="greaterThan" aboveAverage="0" equalAverage="0" bottom="0" percent="0" rank="0" text="" dxfId="4716">
      <formula>1</formula>
    </cfRule>
    <cfRule type="cellIs" priority="337" operator="greaterThan" aboveAverage="0" equalAverage="0" bottom="0" percent="0" rank="0" text="" dxfId="4717">
      <formula>1</formula>
    </cfRule>
    <cfRule type="containsText" priority="338" operator="containsText" aboveAverage="0" equalAverage="0" bottom="0" percent="0" rank="0" text="1" dxfId="4718">
      <formula>NOT(ISERROR(SEARCH("1",V42)))</formula>
    </cfRule>
    <cfRule type="cellIs" priority="339" operator="greaterThan" aboveAverage="0" equalAverage="0" bottom="0" percent="0" rank="0" text="" dxfId="4719">
      <formula>1</formula>
    </cfRule>
    <cfRule type="cellIs" priority="340" operator="greaterThan" aboveAverage="0" equalAverage="0" bottom="0" percent="0" rank="0" text="" dxfId="4720">
      <formula>1</formula>
    </cfRule>
    <cfRule type="containsText" priority="341" operator="containsText" aboveAverage="0" equalAverage="0" bottom="0" percent="0" rank="0" text="1" dxfId="4721">
      <formula>NOT(ISERROR(SEARCH("1",V42)))</formula>
    </cfRule>
    <cfRule type="cellIs" priority="342" operator="greaterThan" aboveAverage="0" equalAverage="0" bottom="0" percent="0" rank="0" text="" dxfId="4722">
      <formula>1</formula>
    </cfRule>
    <cfRule type="cellIs" priority="343" operator="greaterThan" aboveAverage="0" equalAverage="0" bottom="0" percent="0" rank="0" text="" dxfId="4723">
      <formula>1</formula>
    </cfRule>
    <cfRule type="containsText" priority="344" operator="containsText" aboveAverage="0" equalAverage="0" bottom="0" percent="0" rank="0" text="1" dxfId="4724">
      <formula>NOT(ISERROR(SEARCH("1",V42)))</formula>
    </cfRule>
    <cfRule type="containsText" priority="345" operator="containsText" aboveAverage="0" equalAverage="0" bottom="0" percent="0" rank="0" text="1" dxfId="4725">
      <formula>NOT(ISERROR(SEARCH("1",V42)))</formula>
    </cfRule>
    <cfRule type="cellIs" priority="346" operator="greaterThan" aboveAverage="0" equalAverage="0" bottom="0" percent="0" rank="0" text="" dxfId="4726">
      <formula>1</formula>
    </cfRule>
    <cfRule type="containsText" priority="347" operator="containsText" aboveAverage="0" equalAverage="0" bottom="0" percent="0" rank="0" text="1" dxfId="4727">
      <formula>NOT(ISERROR(SEARCH("1",V42)))</formula>
    </cfRule>
    <cfRule type="containsText" priority="348" operator="containsText" aboveAverage="0" equalAverage="0" bottom="0" percent="0" rank="0" text="1" dxfId="4728">
      <formula>NOT(ISERROR(SEARCH("1",V42)))</formula>
    </cfRule>
    <cfRule type="cellIs" priority="349" operator="greaterThan" aboveAverage="0" equalAverage="0" bottom="0" percent="0" rank="0" text="" dxfId="4729">
      <formula>1</formula>
    </cfRule>
    <cfRule type="cellIs" priority="350" operator="greaterThan" aboveAverage="0" equalAverage="0" bottom="0" percent="0" rank="0" text="" dxfId="4730">
      <formula>1</formula>
    </cfRule>
    <cfRule type="containsText" priority="351" operator="containsText" aboveAverage="0" equalAverage="0" bottom="0" percent="0" rank="0" text="1" dxfId="4731">
      <formula>NOT(ISERROR(SEARCH("1",V42)))</formula>
    </cfRule>
    <cfRule type="cellIs" priority="352" operator="greaterThan" aboveAverage="0" equalAverage="0" bottom="0" percent="0" rank="0" text="" dxfId="4732">
      <formula>1</formula>
    </cfRule>
    <cfRule type="containsText" priority="353" operator="containsText" aboveAverage="0" equalAverage="0" bottom="0" percent="0" rank="0" text="1" dxfId="4733">
      <formula>NOT(ISERROR(SEARCH("1",V42)))</formula>
    </cfRule>
    <cfRule type="containsText" priority="354" operator="containsText" aboveAverage="0" equalAverage="0" bottom="0" percent="0" rank="0" text="1" dxfId="4734">
      <formula>NOT(ISERROR(SEARCH("1",V42)))</formula>
    </cfRule>
    <cfRule type="cellIs" priority="355" operator="greaterThan" aboveAverage="0" equalAverage="0" bottom="0" percent="0" rank="0" text="" dxfId="4735">
      <formula>1</formula>
    </cfRule>
    <cfRule type="cellIs" priority="356" operator="greaterThan" aboveAverage="0" equalAverage="0" bottom="0" percent="0" rank="0" text="" dxfId="4736">
      <formula>1</formula>
    </cfRule>
    <cfRule type="containsText" priority="357" operator="containsText" aboveAverage="0" equalAverage="0" bottom="0" percent="0" rank="0" text="1" dxfId="4737">
      <formula>NOT(ISERROR(SEARCH("1",V42)))</formula>
    </cfRule>
    <cfRule type="cellIs" priority="358" operator="greaterThan" aboveAverage="0" equalAverage="0" bottom="0" percent="0" rank="0" text="" dxfId="4738">
      <formula>1</formula>
    </cfRule>
    <cfRule type="cellIs" priority="359" operator="greaterThan" aboveAverage="0" equalAverage="0" bottom="0" percent="0" rank="0" text="" dxfId="4739">
      <formula>1</formula>
    </cfRule>
    <cfRule type="containsText" priority="360" operator="containsText" aboveAverage="0" equalAverage="0" bottom="0" percent="0" rank="0" text="1" dxfId="4740">
      <formula>NOT(ISERROR(SEARCH("1",V42)))</formula>
    </cfRule>
    <cfRule type="cellIs" priority="361" operator="greaterThan" aboveAverage="0" equalAverage="0" bottom="0" percent="0" rank="0" text="" dxfId="4741">
      <formula>1</formula>
    </cfRule>
    <cfRule type="cellIs" priority="362" operator="greaterThan" aboveAverage="0" equalAverage="0" bottom="0" percent="0" rank="0" text="" dxfId="4742">
      <formula>1</formula>
    </cfRule>
    <cfRule type="containsText" priority="363" operator="containsText" aboveAverage="0" equalAverage="0" bottom="0" percent="0" rank="0" text="1" dxfId="4743">
      <formula>NOT(ISERROR(SEARCH("1",V42)))</formula>
    </cfRule>
    <cfRule type="containsText" priority="364" operator="containsText" aboveAverage="0" equalAverage="0" bottom="0" percent="0" rank="0" text="1" dxfId="4744">
      <formula>NOT(ISERROR(SEARCH("1",V42)))</formula>
    </cfRule>
    <cfRule type="cellIs" priority="365" operator="greaterThan" aboveAverage="0" equalAverage="0" bottom="0" percent="0" rank="0" text="" dxfId="4745">
      <formula>1</formula>
    </cfRule>
    <cfRule type="cellIs" priority="366" operator="greaterThan" aboveAverage="0" equalAverage="0" bottom="0" percent="0" rank="0" text="" dxfId="4746">
      <formula>1</formula>
    </cfRule>
    <cfRule type="containsText" priority="367" operator="containsText" aboveAverage="0" equalAverage="0" bottom="0" percent="0" rank="0" text="1" dxfId="4747">
      <formula>NOT(ISERROR(SEARCH("1",V42)))</formula>
    </cfRule>
    <cfRule type="cellIs" priority="368" operator="greaterThan" aboveAverage="0" equalAverage="0" bottom="0" percent="0" rank="0" text="" dxfId="4748">
      <formula>1</formula>
    </cfRule>
    <cfRule type="containsText" priority="369" operator="containsText" aboveAverage="0" equalAverage="0" bottom="0" percent="0" rank="0" text="1" dxfId="4749">
      <formula>NOT(ISERROR(SEARCH("1",V42)))</formula>
    </cfRule>
    <cfRule type="containsText" priority="370" operator="containsText" aboveAverage="0" equalAverage="0" bottom="0" percent="0" rank="0" text="1" dxfId="4750">
      <formula>NOT(ISERROR(SEARCH("1",V42)))</formula>
    </cfRule>
    <cfRule type="cellIs" priority="371" operator="greaterThan" aboveAverage="0" equalAverage="0" bottom="0" percent="0" rank="0" text="" dxfId="4751">
      <formula>1</formula>
    </cfRule>
    <cfRule type="cellIs" priority="372" operator="greaterThan" aboveAverage="0" equalAverage="0" bottom="0" percent="0" rank="0" text="" dxfId="4752">
      <formula>1</formula>
    </cfRule>
    <cfRule type="containsText" priority="373" operator="containsText" aboveAverage="0" equalAverage="0" bottom="0" percent="0" rank="0" text="1" dxfId="4753">
      <formula>NOT(ISERROR(SEARCH("1",V42)))</formula>
    </cfRule>
    <cfRule type="cellIs" priority="374" operator="greaterThan" aboveAverage="0" equalAverage="0" bottom="0" percent="0" rank="0" text="" dxfId="4754">
      <formula>1</formula>
    </cfRule>
    <cfRule type="containsText" priority="375" operator="containsText" aboveAverage="0" equalAverage="0" bottom="0" percent="0" rank="0" text="1" dxfId="4755">
      <formula>NOT(ISERROR(SEARCH("1",V42)))</formula>
    </cfRule>
    <cfRule type="containsText" priority="376" operator="containsText" aboveAverage="0" equalAverage="0" bottom="0" percent="0" rank="0" text="1" dxfId="4756">
      <formula>NOT(ISERROR(SEARCH("1",V42)))</formula>
    </cfRule>
    <cfRule type="cellIs" priority="377" operator="greaterThan" aboveAverage="0" equalAverage="0" bottom="0" percent="0" rank="0" text="" dxfId="4757">
      <formula>1</formula>
    </cfRule>
    <cfRule type="cellIs" priority="378" operator="greaterThan" aboveAverage="0" equalAverage="0" bottom="0" percent="0" rank="0" text="" dxfId="4758">
      <formula>1</formula>
    </cfRule>
    <cfRule type="containsText" priority="379" operator="containsText" aboveAverage="0" equalAverage="0" bottom="0" percent="0" rank="0" text="1" dxfId="4759">
      <formula>NOT(ISERROR(SEARCH("1",V42)))</formula>
    </cfRule>
    <cfRule type="cellIs" priority="380" operator="greaterThan" aboveAverage="0" equalAverage="0" bottom="0" percent="0" rank="0" text="" dxfId="4760">
      <formula>1</formula>
    </cfRule>
    <cfRule type="cellIs" priority="381" operator="greaterThan" aboveAverage="0" equalAverage="0" bottom="0" percent="0" rank="0" text="" dxfId="4761">
      <formula>1</formula>
    </cfRule>
    <cfRule type="containsText" priority="382" operator="containsText" aboveAverage="0" equalAverage="0" bottom="0" percent="0" rank="0" text="1" dxfId="4762">
      <formula>NOT(ISERROR(SEARCH("1",V42)))</formula>
    </cfRule>
    <cfRule type="cellIs" priority="383" operator="greaterThan" aboveAverage="0" equalAverage="0" bottom="0" percent="0" rank="0" text="" dxfId="4763">
      <formula>1</formula>
    </cfRule>
    <cfRule type="cellIs" priority="384" operator="greaterThan" aboveAverage="0" equalAverage="0" bottom="0" percent="0" rank="0" text="" dxfId="4764">
      <formula>1</formula>
    </cfRule>
    <cfRule type="containsText" priority="385" operator="containsText" aboveAverage="0" equalAverage="0" bottom="0" percent="0" rank="0" text="1" dxfId="4765">
      <formula>NOT(ISERROR(SEARCH("1",V42)))</formula>
    </cfRule>
    <cfRule type="containsText" priority="386" operator="containsText" aboveAverage="0" equalAverage="0" bottom="0" percent="0" rank="0" text="1" dxfId="4766">
      <formula>NOT(ISERROR(SEARCH("1",V42)))</formula>
    </cfRule>
    <cfRule type="cellIs" priority="387" operator="greaterThan" aboveAverage="0" equalAverage="0" bottom="0" percent="0" rank="0" text="" dxfId="4767">
      <formula>1</formula>
    </cfRule>
    <cfRule type="cellIs" priority="388" operator="greaterThan" aboveAverage="0" equalAverage="0" bottom="0" percent="0" rank="0" text="" dxfId="4768">
      <formula>1</formula>
    </cfRule>
    <cfRule type="containsText" priority="389" operator="containsText" aboveAverage="0" equalAverage="0" bottom="0" percent="0" rank="0" text="1" dxfId="4769">
      <formula>NOT(ISERROR(SEARCH("1",V42)))</formula>
    </cfRule>
    <cfRule type="cellIs" priority="390" operator="greaterThan" aboveAverage="0" equalAverage="0" bottom="0" percent="0" rank="0" text="" dxfId="4770">
      <formula>1</formula>
    </cfRule>
    <cfRule type="cellIs" priority="391" operator="greaterThan" aboveAverage="0" equalAverage="0" bottom="0" percent="0" rank="0" text="" dxfId="4771">
      <formula>1</formula>
    </cfRule>
    <cfRule type="cellIs" priority="392" operator="greaterThan" aboveAverage="0" equalAverage="0" bottom="0" percent="0" rank="0" text="" dxfId="4772">
      <formula>1</formula>
    </cfRule>
    <cfRule type="cellIs" priority="393" operator="equal" aboveAverage="0" equalAverage="0" bottom="0" percent="0" rank="0" text="" dxfId="4773">
      <formula>1</formula>
    </cfRule>
    <cfRule type="cellIs" priority="394" operator="greaterThan" aboveAverage="0" equalAverage="0" bottom="0" percent="0" rank="0" text="" dxfId="4774">
      <formula>1</formula>
    </cfRule>
    <cfRule type="cellIs" priority="395" operator="equal" aboveAverage="0" equalAverage="0" bottom="0" percent="0" rank="0" text="" dxfId="4775">
      <formula>1</formula>
    </cfRule>
    <cfRule type="containsText" priority="396" operator="containsText" aboveAverage="0" equalAverage="0" bottom="0" percent="0" rank="0" text="1" dxfId="4776">
      <formula>NOT(ISERROR(SEARCH("1",V42)))</formula>
    </cfRule>
    <cfRule type="cellIs" priority="397" operator="greaterThan" aboveAverage="0" equalAverage="0" bottom="0" percent="0" rank="0" text="" dxfId="4777">
      <formula>1</formula>
    </cfRule>
    <cfRule type="containsText" priority="398" operator="containsText" aboveAverage="0" equalAverage="0" bottom="0" percent="0" rank="0" text="1" dxfId="4778">
      <formula>NOT(ISERROR(SEARCH("1",V42)))</formula>
    </cfRule>
    <cfRule type="containsText" priority="399" operator="containsText" aboveAverage="0" equalAverage="0" bottom="0" percent="0" rank="0" text="1" dxfId="4779">
      <formula>NOT(ISERROR(SEARCH("1",V42)))</formula>
    </cfRule>
    <cfRule type="cellIs" priority="400" operator="greaterThan" aboveAverage="0" equalAverage="0" bottom="0" percent="0" rank="0" text="" dxfId="4780">
      <formula>1</formula>
    </cfRule>
    <cfRule type="cellIs" priority="401" operator="greaterThan" aboveAverage="0" equalAverage="0" bottom="0" percent="0" rank="0" text="" dxfId="4781">
      <formula>1</formula>
    </cfRule>
    <cfRule type="containsText" priority="402" operator="containsText" aboveAverage="0" equalAverage="0" bottom="0" percent="0" rank="0" text="1" dxfId="4782">
      <formula>NOT(ISERROR(SEARCH("1",V42)))</formula>
    </cfRule>
    <cfRule type="cellIs" priority="403" operator="greaterThan" aboveAverage="0" equalAverage="0" bottom="0" percent="0" rank="0" text="" dxfId="4783">
      <formula>1</formula>
    </cfRule>
    <cfRule type="containsText" priority="404" operator="containsText" aboveAverage="0" equalAverage="0" bottom="0" percent="0" rank="0" text="1" dxfId="4784">
      <formula>NOT(ISERROR(SEARCH("1",V42)))</formula>
    </cfRule>
    <cfRule type="containsText" priority="405" operator="containsText" aboveAverage="0" equalAverage="0" bottom="0" percent="0" rank="0" text="1" dxfId="4785">
      <formula>NOT(ISERROR(SEARCH("1",V42)))</formula>
    </cfRule>
    <cfRule type="cellIs" priority="406" operator="greaterThan" aboveAverage="0" equalAverage="0" bottom="0" percent="0" rank="0" text="" dxfId="4786">
      <formula>1</formula>
    </cfRule>
    <cfRule type="cellIs" priority="407" operator="greaterThan" aboveAverage="0" equalAverage="0" bottom="0" percent="0" rank="0" text="" dxfId="4787">
      <formula>1</formula>
    </cfRule>
    <cfRule type="containsText" priority="408" operator="containsText" aboveAverage="0" equalAverage="0" bottom="0" percent="0" rank="0" text="1" dxfId="4788">
      <formula>NOT(ISERROR(SEARCH("1",V42)))</formula>
    </cfRule>
    <cfRule type="cellIs" priority="409" operator="greaterThan" aboveAverage="0" equalAverage="0" bottom="0" percent="0" rank="0" text="" dxfId="4789">
      <formula>1</formula>
    </cfRule>
    <cfRule type="cellIs" priority="410" operator="greaterThan" aboveAverage="0" equalAverage="0" bottom="0" percent="0" rank="0" text="" dxfId="4790">
      <formula>1</formula>
    </cfRule>
    <cfRule type="containsText" priority="411" operator="containsText" aboveAverage="0" equalAverage="0" bottom="0" percent="0" rank="0" text="1" dxfId="4791">
      <formula>NOT(ISERROR(SEARCH("1",V42)))</formula>
    </cfRule>
    <cfRule type="cellIs" priority="412" operator="greaterThan" aboveAverage="0" equalAverage="0" bottom="0" percent="0" rank="0" text="" dxfId="4792">
      <formula>1</formula>
    </cfRule>
    <cfRule type="cellIs" priority="413" operator="greaterThan" aboveAverage="0" equalAverage="0" bottom="0" percent="0" rank="0" text="" dxfId="4793">
      <formula>1</formula>
    </cfRule>
    <cfRule type="containsText" priority="414" operator="containsText" aboveAverage="0" equalAverage="0" bottom="0" percent="0" rank="0" text="1" dxfId="4794">
      <formula>NOT(ISERROR(SEARCH("1",V42)))</formula>
    </cfRule>
    <cfRule type="containsText" priority="415" operator="containsText" aboveAverage="0" equalAverage="0" bottom="0" percent="0" rank="0" text="1" dxfId="4795">
      <formula>NOT(ISERROR(SEARCH("1",V42)))</formula>
    </cfRule>
    <cfRule type="cellIs" priority="416" operator="greaterThan" aboveAverage="0" equalAverage="0" bottom="0" percent="0" rank="0" text="" dxfId="4796">
      <formula>1</formula>
    </cfRule>
    <cfRule type="cellIs" priority="417" operator="greaterThan" aboveAverage="0" equalAverage="0" bottom="0" percent="0" rank="0" text="" dxfId="4797">
      <formula>1</formula>
    </cfRule>
    <cfRule type="containsText" priority="418" operator="containsText" aboveAverage="0" equalAverage="0" bottom="0" percent="0" rank="0" text="1" dxfId="4798">
      <formula>NOT(ISERROR(SEARCH("1",V42)))</formula>
    </cfRule>
    <cfRule type="cellIs" priority="419" operator="greaterThan" aboveAverage="0" equalAverage="0" bottom="0" percent="0" rank="0" text="" dxfId="4799">
      <formula>1</formula>
    </cfRule>
    <cfRule type="cellIs" priority="420" operator="greaterThan" aboveAverage="0" equalAverage="0" bottom="0" percent="0" rank="0" text="" dxfId="4800">
      <formula>1</formula>
    </cfRule>
    <cfRule type="cellIs" priority="421" operator="greaterThan" aboveAverage="0" equalAverage="0" bottom="0" percent="0" rank="0" text="" dxfId="4801">
      <formula>1</formula>
    </cfRule>
    <cfRule type="cellIs" priority="422" operator="equal" aboveAverage="0" equalAverage="0" bottom="0" percent="0" rank="0" text="" dxfId="4802">
      <formula>1</formula>
    </cfRule>
    <cfRule type="cellIs" priority="423" operator="greaterThan" aboveAverage="0" equalAverage="0" bottom="0" percent="0" rank="0" text="" dxfId="4803">
      <formula>1</formula>
    </cfRule>
    <cfRule type="cellIs" priority="424" operator="equal" aboveAverage="0" equalAverage="0" bottom="0" percent="0" rank="0" text="" dxfId="4804">
      <formula>1</formula>
    </cfRule>
    <cfRule type="containsText" priority="425" operator="containsText" aboveAverage="0" equalAverage="0" bottom="0" percent="0" rank="0" text="1" dxfId="4805">
      <formula>NOT(ISERROR(SEARCH("1",V42)))</formula>
    </cfRule>
    <cfRule type="cellIs" priority="426" operator="equal" aboveAverage="0" equalAverage="0" bottom="0" percent="0" rank="0" text="" dxfId="4806">
      <formula>1</formula>
    </cfRule>
    <cfRule type="cellIs" priority="427" operator="greaterThan" aboveAverage="0" equalAverage="0" bottom="0" percent="0" rank="0" text="" dxfId="4807">
      <formula>1</formula>
    </cfRule>
    <cfRule type="cellIs" priority="428" operator="greaterThan" aboveAverage="0" equalAverage="0" bottom="0" percent="0" rank="0" text="" dxfId="4808">
      <formula>1</formula>
    </cfRule>
    <cfRule type="containsText" priority="429" operator="containsText" aboveAverage="0" equalAverage="0" bottom="0" percent="0" rank="0" text="1" dxfId="4809">
      <formula>NOT(ISERROR(SEARCH("1",V42)))</formula>
    </cfRule>
  </conditionalFormatting>
  <conditionalFormatting sqref="C42:Q45">
    <cfRule type="cellIs" priority="430" operator="greaterThan" aboveAverage="0" equalAverage="0" bottom="0" percent="0" rank="0" text="" dxfId="4810">
      <formula>1</formula>
    </cfRule>
    <cfRule type="containsText" priority="431" operator="containsText" aboveAverage="0" equalAverage="0" bottom="0" percent="0" rank="0" text="1" dxfId="4811">
      <formula>NOT(ISERROR(SEARCH("1",C42)))</formula>
    </cfRule>
    <cfRule type="containsText" priority="432" operator="containsText" aboveAverage="0" equalAverage="0" bottom="0" percent="0" rank="0" text="1" dxfId="4812">
      <formula>NOT(ISERROR(SEARCH("1",C42)))</formula>
    </cfRule>
    <cfRule type="cellIs" priority="433" operator="greaterThan" aboveAverage="0" equalAverage="0" bottom="0" percent="0" rank="0" text="" dxfId="4813">
      <formula>1</formula>
    </cfRule>
    <cfRule type="containsText" priority="434" operator="containsText" aboveAverage="0" equalAverage="0" bottom="0" percent="0" rank="0" text="1" dxfId="4814">
      <formula>NOT(ISERROR(SEARCH("1",C42)))</formula>
    </cfRule>
    <cfRule type="containsText" priority="435" operator="containsText" aboveAverage="0" equalAverage="0" bottom="0" percent="0" rank="0" text="1" dxfId="4815">
      <formula>NOT(ISERROR(SEARCH("1",C42)))</formula>
    </cfRule>
    <cfRule type="cellIs" priority="436" operator="greaterThan" aboveAverage="0" equalAverage="0" bottom="0" percent="0" rank="0" text="" dxfId="4816">
      <formula>1</formula>
    </cfRule>
    <cfRule type="containsText" priority="437" operator="containsText" aboveAverage="0" equalAverage="0" bottom="0" percent="0" rank="0" text="1" dxfId="4817">
      <formula>NOT(ISERROR(SEARCH("1",C42)))</formula>
    </cfRule>
    <cfRule type="containsText" priority="438" operator="containsText" aboveAverage="0" equalAverage="0" bottom="0" percent="0" rank="0" text="1" dxfId="4818">
      <formula>NOT(ISERROR(SEARCH("1",C42)))</formula>
    </cfRule>
    <cfRule type="cellIs" priority="439" operator="greaterThan" aboveAverage="0" equalAverage="0" bottom="0" percent="0" rank="0" text="" dxfId="4819">
      <formula>1</formula>
    </cfRule>
    <cfRule type="containsText" priority="440" operator="containsText" aboveAverage="0" equalAverage="0" bottom="0" percent="0" rank="0" text="1" dxfId="4820">
      <formula>NOT(ISERROR(SEARCH("1",C42)))</formula>
    </cfRule>
    <cfRule type="containsText" priority="441" operator="containsText" aboveAverage="0" equalAverage="0" bottom="0" percent="0" rank="0" text="1" dxfId="4821">
      <formula>NOT(ISERROR(SEARCH("1",C42)))</formula>
    </cfRule>
    <cfRule type="cellIs" priority="442" operator="greaterThan" aboveAverage="0" equalAverage="0" bottom="0" percent="0" rank="0" text="" dxfId="4822">
      <formula>1</formula>
    </cfRule>
    <cfRule type="containsText" priority="443" operator="containsText" aboveAverage="0" equalAverage="0" bottom="0" percent="0" rank="0" text="1" dxfId="4823">
      <formula>NOT(ISERROR(SEARCH("1",C42)))</formula>
    </cfRule>
    <cfRule type="containsText" priority="444" operator="containsText" aboveAverage="0" equalAverage="0" bottom="0" percent="0" rank="0" text="1" dxfId="4824">
      <formula>NOT(ISERROR(SEARCH("1",C42)))</formula>
    </cfRule>
    <cfRule type="cellIs" priority="445" operator="greaterThan" aboveAverage="0" equalAverage="0" bottom="0" percent="0" rank="0" text="" dxfId="4825">
      <formula>1</formula>
    </cfRule>
    <cfRule type="containsText" priority="446" operator="containsText" aboveAverage="0" equalAverage="0" bottom="0" percent="0" rank="0" text="1" dxfId="4826">
      <formula>NOT(ISERROR(SEARCH("1",C42)))</formula>
    </cfRule>
    <cfRule type="containsText" priority="447" operator="containsText" aboveAverage="0" equalAverage="0" bottom="0" percent="0" rank="0" text="1" dxfId="4827">
      <formula>NOT(ISERROR(SEARCH("1",C42)))</formula>
    </cfRule>
    <cfRule type="cellIs" priority="448" operator="greaterThan" aboveAverage="0" equalAverage="0" bottom="0" percent="0" rank="0" text="" dxfId="4828">
      <formula>1</formula>
    </cfRule>
    <cfRule type="containsText" priority="449" operator="containsText" aboveAverage="0" equalAverage="0" bottom="0" percent="0" rank="0" text="1" dxfId="4829">
      <formula>NOT(ISERROR(SEARCH("1",C42)))</formula>
    </cfRule>
    <cfRule type="containsText" priority="450" operator="containsText" aboveAverage="0" equalAverage="0" bottom="0" percent="0" rank="0" text="1" dxfId="4830">
      <formula>NOT(ISERROR(SEARCH("1",C42)))</formula>
    </cfRule>
    <cfRule type="cellIs" priority="451" operator="greaterThan" aboveAverage="0" equalAverage="0" bottom="0" percent="0" rank="0" text="" dxfId="4831">
      <formula>1</formula>
    </cfRule>
    <cfRule type="containsText" priority="452" operator="containsText" aboveAverage="0" equalAverage="0" bottom="0" percent="0" rank="0" text="1" dxfId="4832">
      <formula>NOT(ISERROR(SEARCH("1",C42)))</formula>
    </cfRule>
    <cfRule type="containsText" priority="453" operator="containsText" aboveAverage="0" equalAverage="0" bottom="0" percent="0" rank="0" text="1" dxfId="4833">
      <formula>NOT(ISERROR(SEARCH("1",C42)))</formula>
    </cfRule>
    <cfRule type="cellIs" priority="454" operator="greaterThan" aboveAverage="0" equalAverage="0" bottom="0" percent="0" rank="0" text="" dxfId="4834">
      <formula>1</formula>
    </cfRule>
    <cfRule type="containsText" priority="455" operator="containsText" aboveAverage="0" equalAverage="0" bottom="0" percent="0" rank="0" text="1" dxfId="4835">
      <formula>NOT(ISERROR(SEARCH("1",C42)))</formula>
    </cfRule>
    <cfRule type="containsText" priority="456" operator="containsText" aboveAverage="0" equalAverage="0" bottom="0" percent="0" rank="0" text="1" dxfId="4836">
      <formula>NOT(ISERROR(SEARCH("1",C42)))</formula>
    </cfRule>
    <cfRule type="cellIs" priority="457" operator="greaterThan" aboveAverage="0" equalAverage="0" bottom="0" percent="0" rank="0" text="" dxfId="4837">
      <formula>1</formula>
    </cfRule>
    <cfRule type="containsText" priority="458" operator="containsText" aboveAverage="0" equalAverage="0" bottom="0" percent="0" rank="0" text="1" dxfId="4838">
      <formula>NOT(ISERROR(SEARCH("1",C42)))</formula>
    </cfRule>
    <cfRule type="containsText" priority="459" operator="containsText" aboveAverage="0" equalAverage="0" bottom="0" percent="0" rank="0" text="1" dxfId="4839">
      <formula>NOT(ISERROR(SEARCH("1",C42)))</formula>
    </cfRule>
    <cfRule type="cellIs" priority="460" operator="greaterThan" aboveAverage="0" equalAverage="0" bottom="0" percent="0" rank="0" text="" dxfId="4840">
      <formula>1</formula>
    </cfRule>
    <cfRule type="containsText" priority="461" operator="containsText" aboveAverage="0" equalAverage="0" bottom="0" percent="0" rank="0" text="1" dxfId="4841">
      <formula>NOT(ISERROR(SEARCH("1",C42)))</formula>
    </cfRule>
    <cfRule type="containsText" priority="462" operator="containsText" aboveAverage="0" equalAverage="0" bottom="0" percent="0" rank="0" text="1" dxfId="4842">
      <formula>NOT(ISERROR(SEARCH("1",C42)))</formula>
    </cfRule>
    <cfRule type="cellIs" priority="463" operator="greaterThan" aboveAverage="0" equalAverage="0" bottom="0" percent="0" rank="0" text="" dxfId="4843">
      <formula>1</formula>
    </cfRule>
    <cfRule type="containsText" priority="464" operator="containsText" aboveAverage="0" equalAverage="0" bottom="0" percent="0" rank="0" text="1" dxfId="4844">
      <formula>NOT(ISERROR(SEARCH("1",C42)))</formula>
    </cfRule>
    <cfRule type="containsText" priority="465" operator="containsText" aboveAverage="0" equalAverage="0" bottom="0" percent="0" rank="0" text="1" dxfId="4845">
      <formula>NOT(ISERROR(SEARCH("1",C42)))</formula>
    </cfRule>
    <cfRule type="cellIs" priority="466" operator="greaterThan" aboveAverage="0" equalAverage="0" bottom="0" percent="0" rank="0" text="" dxfId="4846">
      <formula>1</formula>
    </cfRule>
    <cfRule type="containsText" priority="467" operator="containsText" aboveAverage="0" equalAverage="0" bottom="0" percent="0" rank="0" text="1" dxfId="4847">
      <formula>NOT(ISERROR(SEARCH("1",C42)))</formula>
    </cfRule>
    <cfRule type="containsText" priority="468" operator="containsText" aboveAverage="0" equalAverage="0" bottom="0" percent="0" rank="0" text="1" dxfId="4848">
      <formula>NOT(ISERROR(SEARCH("1",C42)))</formula>
    </cfRule>
    <cfRule type="cellIs" priority="469" operator="greaterThan" aboveAverage="0" equalAverage="0" bottom="0" percent="0" rank="0" text="" dxfId="4849">
      <formula>1</formula>
    </cfRule>
    <cfRule type="containsText" priority="470" operator="containsText" aboveAverage="0" equalAverage="0" bottom="0" percent="0" rank="0" text="1" dxfId="4850">
      <formula>NOT(ISERROR(SEARCH("1",C42)))</formula>
    </cfRule>
    <cfRule type="containsText" priority="471" operator="containsText" aboveAverage="0" equalAverage="0" bottom="0" percent="0" rank="0" text="1" dxfId="4851">
      <formula>NOT(ISERROR(SEARCH("1",C42)))</formula>
    </cfRule>
    <cfRule type="cellIs" priority="472" operator="greaterThan" aboveAverage="0" equalAverage="0" bottom="0" percent="0" rank="0" text="" dxfId="4852">
      <formula>1</formula>
    </cfRule>
    <cfRule type="containsText" priority="473" operator="containsText" aboveAverage="0" equalAverage="0" bottom="0" percent="0" rank="0" text="1" dxfId="4853">
      <formula>NOT(ISERROR(SEARCH("1",C42)))</formula>
    </cfRule>
    <cfRule type="containsText" priority="474" operator="containsText" aboveAverage="0" equalAverage="0" bottom="0" percent="0" rank="0" text="1" dxfId="4854">
      <formula>NOT(ISERROR(SEARCH("1",C42)))</formula>
    </cfRule>
    <cfRule type="cellIs" priority="475" operator="greaterThan" aboveAverage="0" equalAverage="0" bottom="0" percent="0" rank="0" text="" dxfId="4855">
      <formula>1</formula>
    </cfRule>
    <cfRule type="containsText" priority="476" operator="containsText" aboveAverage="0" equalAverage="0" bottom="0" percent="0" rank="0" text="1" dxfId="4856">
      <formula>NOT(ISERROR(SEARCH("1",C42)))</formula>
    </cfRule>
    <cfRule type="containsText" priority="477" operator="containsText" aboveAverage="0" equalAverage="0" bottom="0" percent="0" rank="0" text="1" dxfId="4857">
      <formula>NOT(ISERROR(SEARCH("1",C42)))</formula>
    </cfRule>
    <cfRule type="cellIs" priority="478" operator="greaterThan" aboveAverage="0" equalAverage="0" bottom="0" percent="0" rank="0" text="" dxfId="4858">
      <formula>1</formula>
    </cfRule>
    <cfRule type="containsText" priority="479" operator="containsText" aboveAverage="0" equalAverage="0" bottom="0" percent="0" rank="0" text="1" dxfId="4859">
      <formula>NOT(ISERROR(SEARCH("1",C42)))</formula>
    </cfRule>
    <cfRule type="containsText" priority="480" operator="containsText" aboveAverage="0" equalAverage="0" bottom="0" percent="0" rank="0" text="1" dxfId="4860">
      <formula>NOT(ISERROR(SEARCH("1",C42)))</formula>
    </cfRule>
    <cfRule type="cellIs" priority="481" operator="greaterThan" aboveAverage="0" equalAverage="0" bottom="0" percent="0" rank="0" text="" dxfId="4861">
      <formula>1</formula>
    </cfRule>
    <cfRule type="containsText" priority="482" operator="containsText" aboveAverage="0" equalAverage="0" bottom="0" percent="0" rank="0" text="1" dxfId="4862">
      <formula>NOT(ISERROR(SEARCH("1",C42)))</formula>
    </cfRule>
    <cfRule type="containsText" priority="483" operator="containsText" aboveAverage="0" equalAverage="0" bottom="0" percent="0" rank="0" text="1" dxfId="4863">
      <formula>NOT(ISERROR(SEARCH("1",C42)))</formula>
    </cfRule>
    <cfRule type="cellIs" priority="484" operator="greaterThan" aboveAverage="0" equalAverage="0" bottom="0" percent="0" rank="0" text="" dxfId="4864">
      <formula>1</formula>
    </cfRule>
    <cfRule type="containsText" priority="485" operator="containsText" aboveAverage="0" equalAverage="0" bottom="0" percent="0" rank="0" text="1" dxfId="4865">
      <formula>NOT(ISERROR(SEARCH("1",C42)))</formula>
    </cfRule>
    <cfRule type="containsText" priority="486" operator="containsText" aboveAverage="0" equalAverage="0" bottom="0" percent="0" rank="0" text="1" dxfId="4866">
      <formula>NOT(ISERROR(SEARCH("1",C42)))</formula>
    </cfRule>
  </conditionalFormatting>
  <conditionalFormatting sqref="C42:U45">
    <cfRule type="cellIs" priority="487" operator="greaterThan" aboveAverage="0" equalAverage="0" bottom="0" percent="0" rank="0" text="" dxfId="4867">
      <formula>1</formula>
    </cfRule>
    <cfRule type="containsText" priority="488" operator="containsText" aboveAverage="0" equalAverage="0" bottom="0" percent="0" rank="0" text="1" dxfId="4868">
      <formula>NOT(ISERROR(SEARCH("1",C42)))</formula>
    </cfRule>
    <cfRule type="containsText" priority="489" operator="containsText" aboveAverage="0" equalAverage="0" bottom="0" percent="0" rank="0" text="1" dxfId="4869">
      <formula>NOT(ISERROR(SEARCH("1",C42)))</formula>
    </cfRule>
    <cfRule type="cellIs" priority="490" operator="greaterThan" aboveAverage="0" equalAverage="0" bottom="0" percent="0" rank="0" text="" dxfId="4870">
      <formula>1</formula>
    </cfRule>
    <cfRule type="cellIs" priority="491" operator="greaterThan" aboveAverage="0" equalAverage="0" bottom="0" percent="0" rank="0" text="" dxfId="4871">
      <formula>1</formula>
    </cfRule>
    <cfRule type="containsText" priority="492" operator="containsText" aboveAverage="0" equalAverage="0" bottom="0" percent="0" rank="0" text="1" dxfId="4872">
      <formula>NOT(ISERROR(SEARCH("1",C42)))</formula>
    </cfRule>
    <cfRule type="cellIs" priority="493" operator="greaterThan" aboveAverage="0" equalAverage="0" bottom="0" percent="0" rank="0" text="" dxfId="4873">
      <formula>1</formula>
    </cfRule>
    <cfRule type="containsText" priority="494" operator="containsText" aboveAverage="0" equalAverage="0" bottom="0" percent="0" rank="0" text="1" dxfId="4874">
      <formula>NOT(ISERROR(SEARCH("1",C42)))</formula>
    </cfRule>
    <cfRule type="containsText" priority="495" operator="containsText" aboveAverage="0" equalAverage="0" bottom="0" percent="0" rank="0" text="1" dxfId="4875">
      <formula>NOT(ISERROR(SEARCH("1",C42)))</formula>
    </cfRule>
    <cfRule type="cellIs" priority="496" operator="greaterThan" aboveAverage="0" equalAverage="0" bottom="0" percent="0" rank="0" text="" dxfId="4876">
      <formula>1</formula>
    </cfRule>
    <cfRule type="containsText" priority="497" operator="containsText" aboveAverage="0" equalAverage="0" bottom="0" percent="0" rank="0" text="1" dxfId="4877">
      <formula>NOT(ISERROR(SEARCH("1",C42)))</formula>
    </cfRule>
    <cfRule type="containsText" priority="498" operator="containsText" aboveAverage="0" equalAverage="0" bottom="0" percent="0" rank="0" text="1" dxfId="4878">
      <formula>NOT(ISERROR(SEARCH("1",C42)))</formula>
    </cfRule>
    <cfRule type="cellIs" priority="499" operator="greaterThan" aboveAverage="0" equalAverage="0" bottom="0" percent="0" rank="0" text="" dxfId="4879">
      <formula>1</formula>
    </cfRule>
    <cfRule type="cellIs" priority="500" operator="greaterThan" aboveAverage="0" equalAverage="0" bottom="0" percent="0" rank="0" text="" dxfId="4880">
      <formula>1</formula>
    </cfRule>
    <cfRule type="containsText" priority="501" operator="containsText" aboveAverage="0" equalAverage="0" bottom="0" percent="0" rank="0" text="1" dxfId="4881">
      <formula>NOT(ISERROR(SEARCH("1",C42)))</formula>
    </cfRule>
    <cfRule type="cellIs" priority="502" operator="greaterThan" aboveAverage="0" equalAverage="0" bottom="0" percent="0" rank="0" text="" dxfId="4882">
      <formula>1</formula>
    </cfRule>
    <cfRule type="containsText" priority="503" operator="containsText" aboveAverage="0" equalAverage="0" bottom="0" percent="0" rank="0" text="1" dxfId="4883">
      <formula>NOT(ISERROR(SEARCH("1",C42)))</formula>
    </cfRule>
    <cfRule type="containsText" priority="504" operator="containsText" aboveAverage="0" equalAverage="0" bottom="0" percent="0" rank="0" text="1" dxfId="4884">
      <formula>NOT(ISERROR(SEARCH("1",C42)))</formula>
    </cfRule>
    <cfRule type="cellIs" priority="505" operator="greaterThan" aboveAverage="0" equalAverage="0" bottom="0" percent="0" rank="0" text="" dxfId="4885">
      <formula>1</formula>
    </cfRule>
    <cfRule type="cellIs" priority="506" operator="greaterThan" aboveAverage="0" equalAverage="0" bottom="0" percent="0" rank="0" text="" dxfId="4886">
      <formula>1</formula>
    </cfRule>
    <cfRule type="containsText" priority="507" operator="containsText" aboveAverage="0" equalAverage="0" bottom="0" percent="0" rank="0" text="1" dxfId="4887">
      <formula>NOT(ISERROR(SEARCH("1",C42)))</formula>
    </cfRule>
    <cfRule type="cellIs" priority="508" operator="greaterThan" aboveAverage="0" equalAverage="0" bottom="0" percent="0" rank="0" text="" dxfId="4888">
      <formula>1</formula>
    </cfRule>
    <cfRule type="cellIs" priority="509" operator="greaterThan" aboveAverage="0" equalAverage="0" bottom="0" percent="0" rank="0" text="" dxfId="4889">
      <formula>1</formula>
    </cfRule>
    <cfRule type="cellIs" priority="510" operator="greaterThan" aboveAverage="0" equalAverage="0" bottom="0" percent="0" rank="0" text="" dxfId="4890">
      <formula>1</formula>
    </cfRule>
    <cfRule type="containsText" priority="511" operator="containsText" aboveAverage="0" equalAverage="0" bottom="0" percent="0" rank="0" text="1" dxfId="4891">
      <formula>NOT(ISERROR(SEARCH("1",C42)))</formula>
    </cfRule>
    <cfRule type="containsText" priority="512" operator="containsText" aboveAverage="0" equalAverage="0" bottom="0" percent="0" rank="0" text="1" dxfId="4892">
      <formula>NOT(ISERROR(SEARCH("1",C42)))</formula>
    </cfRule>
    <cfRule type="cellIs" priority="513" operator="greaterThan" aboveAverage="0" equalAverage="0" bottom="0" percent="0" rank="0" text="" dxfId="4893">
      <formula>1</formula>
    </cfRule>
    <cfRule type="cellIs" priority="514" operator="greaterThan" aboveAverage="0" equalAverage="0" bottom="0" percent="0" rank="0" text="" dxfId="4894">
      <formula>1</formula>
    </cfRule>
    <cfRule type="containsText" priority="515" operator="containsText" aboveAverage="0" equalAverage="0" bottom="0" percent="0" rank="0" text="1" dxfId="4895">
      <formula>NOT(ISERROR(SEARCH("1",C42)))</formula>
    </cfRule>
    <cfRule type="cellIs" priority="516" operator="greaterThan" aboveAverage="0" equalAverage="0" bottom="0" percent="0" rank="0" text="" dxfId="4896">
      <formula>1</formula>
    </cfRule>
    <cfRule type="containsText" priority="517" operator="containsText" aboveAverage="0" equalAverage="0" bottom="0" percent="0" rank="0" text="1" dxfId="4897">
      <formula>NOT(ISERROR(SEARCH("1",C42)))</formula>
    </cfRule>
    <cfRule type="containsText" priority="518" operator="containsText" aboveAverage="0" equalAverage="0" bottom="0" percent="0" rank="0" text="1" dxfId="4898">
      <formula>NOT(ISERROR(SEARCH("1",C42)))</formula>
    </cfRule>
    <cfRule type="cellIs" priority="519" operator="greaterThan" aboveAverage="0" equalAverage="0" bottom="0" percent="0" rank="0" text="" dxfId="4899">
      <formula>1</formula>
    </cfRule>
    <cfRule type="cellIs" priority="520" operator="greaterThan" aboveAverage="0" equalAverage="0" bottom="0" percent="0" rank="0" text="" dxfId="4900">
      <formula>1</formula>
    </cfRule>
    <cfRule type="containsText" priority="521" operator="containsText" aboveAverage="0" equalAverage="0" bottom="0" percent="0" rank="0" text="1" dxfId="4901">
      <formula>NOT(ISERROR(SEARCH("1",C42)))</formula>
    </cfRule>
    <cfRule type="cellIs" priority="522" operator="greaterThan" aboveAverage="0" equalAverage="0" bottom="0" percent="0" rank="0" text="" dxfId="4902">
      <formula>1</formula>
    </cfRule>
    <cfRule type="cellIs" priority="523" operator="greaterThan" aboveAverage="0" equalAverage="0" bottom="0" percent="0" rank="0" text="" dxfId="4903">
      <formula>1</formula>
    </cfRule>
    <cfRule type="cellIs" priority="524" operator="greaterThan" aboveAverage="0" equalAverage="0" bottom="0" percent="0" rank="0" text="" dxfId="4904">
      <formula>1</formula>
    </cfRule>
    <cfRule type="cellIs" priority="525" operator="greaterThan" aboveAverage="0" equalAverage="0" bottom="0" percent="0" rank="0" text="" dxfId="4905">
      <formula>1</formula>
    </cfRule>
    <cfRule type="containsText" priority="526" operator="containsText" aboveAverage="0" equalAverage="0" bottom="0" percent="0" rank="0" text="1" dxfId="4906">
      <formula>NOT(ISERROR(SEARCH("1",C42)))</formula>
    </cfRule>
    <cfRule type="cellIs" priority="527" operator="greaterThan" aboveAverage="0" equalAverage="0" bottom="0" percent="0" rank="0" text="" dxfId="4907">
      <formula>1</formula>
    </cfRule>
    <cfRule type="containsText" priority="528" operator="containsText" aboveAverage="0" equalAverage="0" bottom="0" percent="0" rank="0" text="1" dxfId="4908">
      <formula>NOT(ISERROR(SEARCH("1",C42)))</formula>
    </cfRule>
    <cfRule type="containsText" priority="529" operator="containsText" aboveAverage="0" equalAverage="0" bottom="0" percent="0" rank="0" text="1" dxfId="4909">
      <formula>NOT(ISERROR(SEARCH("1",C42)))</formula>
    </cfRule>
    <cfRule type="cellIs" priority="530" operator="greaterThan" aboveAverage="0" equalAverage="0" bottom="0" percent="0" rank="0" text="" dxfId="4910">
      <formula>1</formula>
    </cfRule>
    <cfRule type="cellIs" priority="531" operator="greaterThan" aboveAverage="0" equalAverage="0" bottom="0" percent="0" rank="0" text="" dxfId="4911">
      <formula>1</formula>
    </cfRule>
    <cfRule type="containsText" priority="532" operator="containsText" aboveAverage="0" equalAverage="0" bottom="0" percent="0" rank="0" text="1" dxfId="4912">
      <formula>NOT(ISERROR(SEARCH("1",C42)))</formula>
    </cfRule>
    <cfRule type="cellIs" priority="533" operator="greaterThan" aboveAverage="0" equalAverage="0" bottom="0" percent="0" rank="0" text="" dxfId="4913">
      <formula>1</formula>
    </cfRule>
    <cfRule type="containsText" priority="534" operator="containsText" aboveAverage="0" equalAverage="0" bottom="0" percent="0" rank="0" text="1" dxfId="4914">
      <formula>NOT(ISERROR(SEARCH("1",C42)))</formula>
    </cfRule>
    <cfRule type="containsText" priority="535" operator="containsText" aboveAverage="0" equalAverage="0" bottom="0" percent="0" rank="0" text="1" dxfId="4915">
      <formula>NOT(ISERROR(SEARCH("1",C42)))</formula>
    </cfRule>
    <cfRule type="cellIs" priority="536" operator="greaterThan" aboveAverage="0" equalAverage="0" bottom="0" percent="0" rank="0" text="" dxfId="4916">
      <formula>1</formula>
    </cfRule>
    <cfRule type="cellIs" priority="537" operator="greaterThan" aboveAverage="0" equalAverage="0" bottom="0" percent="0" rank="0" text="" dxfId="4917">
      <formula>1</formula>
    </cfRule>
    <cfRule type="containsText" priority="538" operator="containsText" aboveAverage="0" equalAverage="0" bottom="0" percent="0" rank="0" text="1" dxfId="4918">
      <formula>NOT(ISERROR(SEARCH("1",C42)))</formula>
    </cfRule>
    <cfRule type="cellIs" priority="539" operator="greaterThan" aboveAverage="0" equalAverage="0" bottom="0" percent="0" rank="0" text="" dxfId="4919">
      <formula>1</formula>
    </cfRule>
    <cfRule type="cellIs" priority="540" operator="greaterThan" aboveAverage="0" equalAverage="0" bottom="0" percent="0" rank="0" text="" dxfId="4920">
      <formula>1</formula>
    </cfRule>
    <cfRule type="cellIs" priority="541" operator="greaterThan" aboveAverage="0" equalAverage="0" bottom="0" percent="0" rank="0" text="" dxfId="4921">
      <formula>1</formula>
    </cfRule>
    <cfRule type="cellIs" priority="542" operator="greaterThan" aboveAverage="0" equalAverage="0" bottom="0" percent="0" rank="0" text="" dxfId="4922">
      <formula>1</formula>
    </cfRule>
    <cfRule type="containsText" priority="543" operator="containsText" aboveAverage="0" equalAverage="0" bottom="0" percent="0" rank="0" text="1" dxfId="4923">
      <formula>NOT(ISERROR(SEARCH("1",C42)))</formula>
    </cfRule>
    <cfRule type="cellIs" priority="544" operator="greaterThan" aboveAverage="0" equalAverage="0" bottom="0" percent="0" rank="0" text="" dxfId="4924">
      <formula>1</formula>
    </cfRule>
    <cfRule type="cellIs" priority="545" operator="greaterThan" aboveAverage="0" equalAverage="0" bottom="0" percent="0" rank="0" text="" dxfId="4925">
      <formula>1</formula>
    </cfRule>
    <cfRule type="containsText" priority="546" operator="containsText" aboveAverage="0" equalAverage="0" bottom="0" percent="0" rank="0" text="1" dxfId="4926">
      <formula>NOT(ISERROR(SEARCH("1",C42)))</formula>
    </cfRule>
    <cfRule type="cellIs" priority="547" operator="greaterThan" aboveAverage="0" equalAverage="0" bottom="0" percent="0" rank="0" text="" dxfId="4927">
      <formula>1</formula>
    </cfRule>
    <cfRule type="containsText" priority="548" operator="containsText" aboveAverage="0" equalAverage="0" bottom="0" percent="0" rank="0" text="1" dxfId="4928">
      <formula>NOT(ISERROR(SEARCH("1",C42)))</formula>
    </cfRule>
    <cfRule type="containsText" priority="549" operator="containsText" aboveAverage="0" equalAverage="0" bottom="0" percent="0" rank="0" text="1" dxfId="4929">
      <formula>NOT(ISERROR(SEARCH("1",C42)))</formula>
    </cfRule>
    <cfRule type="cellIs" priority="550" operator="greaterThan" aboveAverage="0" equalAverage="0" bottom="0" percent="0" rank="0" text="" dxfId="4930">
      <formula>1</formula>
    </cfRule>
    <cfRule type="cellIs" priority="551" operator="greaterThan" aboveAverage="0" equalAverage="0" bottom="0" percent="0" rank="0" text="" dxfId="4931">
      <formula>1</formula>
    </cfRule>
    <cfRule type="containsText" priority="552" operator="containsText" aboveAverage="0" equalAverage="0" bottom="0" percent="0" rank="0" text="1" dxfId="4932">
      <formula>NOT(ISERROR(SEARCH("1",C42)))</formula>
    </cfRule>
    <cfRule type="cellIs" priority="553" operator="greaterThan" aboveAverage="0" equalAverage="0" bottom="0" percent="0" rank="0" text="" dxfId="4933">
      <formula>1</formula>
    </cfRule>
    <cfRule type="containsText" priority="554" operator="containsText" aboveAverage="0" equalAverage="0" bottom="0" percent="0" rank="0" text="1" dxfId="4934">
      <formula>NOT(ISERROR(SEARCH("1",C42)))</formula>
    </cfRule>
    <cfRule type="containsText" priority="555" operator="containsText" aboveAverage="0" equalAverage="0" bottom="0" percent="0" rank="0" text="1" dxfId="4935">
      <formula>NOT(ISERROR(SEARCH("1",C42)))</formula>
    </cfRule>
    <cfRule type="cellIs" priority="556" operator="greaterThan" aboveAverage="0" equalAverage="0" bottom="0" percent="0" rank="0" text="" dxfId="4936">
      <formula>1</formula>
    </cfRule>
    <cfRule type="cellIs" priority="557" operator="greaterThan" aboveAverage="0" equalAverage="0" bottom="0" percent="0" rank="0" text="" dxfId="4937">
      <formula>1</formula>
    </cfRule>
    <cfRule type="containsText" priority="558" operator="containsText" aboveAverage="0" equalAverage="0" bottom="0" percent="0" rank="0" text="1" dxfId="4938">
      <formula>NOT(ISERROR(SEARCH("1",C42)))</formula>
    </cfRule>
    <cfRule type="cellIs" priority="559" operator="greaterThan" aboveAverage="0" equalAverage="0" bottom="0" percent="0" rank="0" text="" dxfId="4939">
      <formula>1</formula>
    </cfRule>
    <cfRule type="cellIs" priority="560" operator="greaterThan" aboveAverage="0" equalAverage="0" bottom="0" percent="0" rank="0" text="" dxfId="4940">
      <formula>1</formula>
    </cfRule>
    <cfRule type="cellIs" priority="561" operator="greaterThan" aboveAverage="0" equalAverage="0" bottom="0" percent="0" rank="0" text="" dxfId="4941">
      <formula>1</formula>
    </cfRule>
    <cfRule type="cellIs" priority="562" operator="greaterThan" aboveAverage="0" equalAverage="0" bottom="0" percent="0" rank="0" text="" dxfId="4942">
      <formula>1</formula>
    </cfRule>
    <cfRule type="containsText" priority="563" operator="containsText" aboveAverage="0" equalAverage="0" bottom="0" percent="0" rank="0" text="1" dxfId="4943">
      <formula>NOT(ISERROR(SEARCH("1",C42)))</formula>
    </cfRule>
    <cfRule type="cellIs" priority="564" operator="greaterThan" aboveAverage="0" equalAverage="0" bottom="0" percent="0" rank="0" text="" dxfId="4944">
      <formula>1</formula>
    </cfRule>
    <cfRule type="cellIs" priority="565" operator="greaterThan" aboveAverage="0" equalAverage="0" bottom="0" percent="0" rank="0" text="" dxfId="4945">
      <formula>1</formula>
    </cfRule>
    <cfRule type="containsText" priority="566" operator="containsText" aboveAverage="0" equalAverage="0" bottom="0" percent="0" rank="0" text="1" dxfId="4946">
      <formula>NOT(ISERROR(SEARCH("1",C42)))</formula>
    </cfRule>
    <cfRule type="cellIs" priority="567" operator="greaterThan" aboveAverage="0" equalAverage="0" bottom="0" percent="0" rank="0" text="" dxfId="4947">
      <formula>1</formula>
    </cfRule>
    <cfRule type="cellIs" priority="568" operator="greaterThan" aboveAverage="0" equalAverage="0" bottom="0" percent="0" rank="0" text="" dxfId="4948">
      <formula>1</formula>
    </cfRule>
    <cfRule type="cellIs" priority="569" operator="greaterThan" aboveAverage="0" equalAverage="0" bottom="0" percent="0" rank="0" text="" dxfId="4949">
      <formula>1</formula>
    </cfRule>
    <cfRule type="cellIs" priority="570" operator="equal" aboveAverage="0" equalAverage="0" bottom="0" percent="0" rank="0" text="" dxfId="4950">
      <formula>1</formula>
    </cfRule>
    <cfRule type="cellIs" priority="571" operator="greaterThan" aboveAverage="0" equalAverage="0" bottom="0" percent="0" rank="0" text="" dxfId="4951">
      <formula>1</formula>
    </cfRule>
    <cfRule type="cellIs" priority="572" operator="equal" aboveAverage="0" equalAverage="0" bottom="0" percent="0" rank="0" text="" dxfId="4952">
      <formula>1</formula>
    </cfRule>
    <cfRule type="containsText" priority="573" operator="containsText" aboveAverage="0" equalAverage="0" bottom="0" percent="0" rank="0" text="1" dxfId="4953">
      <formula>NOT(ISERROR(SEARCH("1",C42)))</formula>
    </cfRule>
    <cfRule type="cellIs" priority="574" operator="greaterThan" aboveAverage="0" equalAverage="0" bottom="0" percent="0" rank="0" text="" dxfId="4954">
      <formula>1</formula>
    </cfRule>
    <cfRule type="containsText" priority="575" operator="containsText" aboveAverage="0" equalAverage="0" bottom="0" percent="0" rank="0" text="1" dxfId="4955">
      <formula>NOT(ISERROR(SEARCH("1",C42)))</formula>
    </cfRule>
    <cfRule type="containsText" priority="576" operator="containsText" aboveAverage="0" equalAverage="0" bottom="0" percent="0" rank="0" text="1" dxfId="4956">
      <formula>NOT(ISERROR(SEARCH("1",C42)))</formula>
    </cfRule>
    <cfRule type="cellIs" priority="577" operator="greaterThan" aboveAverage="0" equalAverage="0" bottom="0" percent="0" rank="0" text="" dxfId="4957">
      <formula>1</formula>
    </cfRule>
    <cfRule type="cellIs" priority="578" operator="greaterThan" aboveAverage="0" equalAverage="0" bottom="0" percent="0" rank="0" text="" dxfId="4958">
      <formula>1</formula>
    </cfRule>
    <cfRule type="containsText" priority="579" operator="containsText" aboveAverage="0" equalAverage="0" bottom="0" percent="0" rank="0" text="1" dxfId="4959">
      <formula>NOT(ISERROR(SEARCH("1",C42)))</formula>
    </cfRule>
    <cfRule type="cellIs" priority="580" operator="greaterThan" aboveAverage="0" equalAverage="0" bottom="0" percent="0" rank="0" text="" dxfId="4960">
      <formula>1</formula>
    </cfRule>
    <cfRule type="containsText" priority="581" operator="containsText" aboveAverage="0" equalAverage="0" bottom="0" percent="0" rank="0" text="1" dxfId="4961">
      <formula>NOT(ISERROR(SEARCH("1",C42)))</formula>
    </cfRule>
    <cfRule type="containsText" priority="582" operator="containsText" aboveAverage="0" equalAverage="0" bottom="0" percent="0" rank="0" text="1" dxfId="4962">
      <formula>NOT(ISERROR(SEARCH("1",C42)))</formula>
    </cfRule>
    <cfRule type="cellIs" priority="583" operator="greaterThan" aboveAverage="0" equalAverage="0" bottom="0" percent="0" rank="0" text="" dxfId="4963">
      <formula>1</formula>
    </cfRule>
    <cfRule type="cellIs" priority="584" operator="greaterThan" aboveAverage="0" equalAverage="0" bottom="0" percent="0" rank="0" text="" dxfId="4964">
      <formula>1</formula>
    </cfRule>
    <cfRule type="containsText" priority="585" operator="containsText" aboveAverage="0" equalAverage="0" bottom="0" percent="0" rank="0" text="1" dxfId="4965">
      <formula>NOT(ISERROR(SEARCH("1",C42)))</formula>
    </cfRule>
    <cfRule type="cellIs" priority="586" operator="greaterThan" aboveAverage="0" equalAverage="0" bottom="0" percent="0" rank="0" text="" dxfId="4966">
      <formula>1</formula>
    </cfRule>
    <cfRule type="cellIs" priority="587" operator="greaterThan" aboveAverage="0" equalAverage="0" bottom="0" percent="0" rank="0" text="" dxfId="4967">
      <formula>1</formula>
    </cfRule>
    <cfRule type="cellIs" priority="588" operator="greaterThan" aboveAverage="0" equalAverage="0" bottom="0" percent="0" rank="0" text="" dxfId="4968">
      <formula>1</formula>
    </cfRule>
    <cfRule type="cellIs" priority="589" operator="greaterThan" aboveAverage="0" equalAverage="0" bottom="0" percent="0" rank="0" text="" dxfId="4969">
      <formula>1</formula>
    </cfRule>
    <cfRule type="containsText" priority="590" operator="containsText" aboveAverage="0" equalAverage="0" bottom="0" percent="0" rank="0" text="1" dxfId="4970">
      <formula>NOT(ISERROR(SEARCH("1",C42)))</formula>
    </cfRule>
    <cfRule type="cellIs" priority="591" operator="greaterThan" aboveAverage="0" equalAverage="0" bottom="0" percent="0" rank="0" text="" dxfId="4971">
      <formula>1</formula>
    </cfRule>
    <cfRule type="cellIs" priority="592" operator="greaterThan" aboveAverage="0" equalAverage="0" bottom="0" percent="0" rank="0" text="" dxfId="4972">
      <formula>1</formula>
    </cfRule>
    <cfRule type="containsText" priority="593" operator="containsText" aboveAverage="0" equalAverage="0" bottom="0" percent="0" rank="0" text="1" dxfId="4973">
      <formula>NOT(ISERROR(SEARCH("1",C42)))</formula>
    </cfRule>
    <cfRule type="cellIs" priority="594" operator="greaterThan" aboveAverage="0" equalAverage="0" bottom="0" percent="0" rank="0" text="" dxfId="4974">
      <formula>1</formula>
    </cfRule>
    <cfRule type="cellIs" priority="595" operator="greaterThan" aboveAverage="0" equalAverage="0" bottom="0" percent="0" rank="0" text="" dxfId="4975">
      <formula>1</formula>
    </cfRule>
    <cfRule type="cellIs" priority="596" operator="greaterThan" aboveAverage="0" equalAverage="0" bottom="0" percent="0" rank="0" text="" dxfId="4976">
      <formula>1</formula>
    </cfRule>
    <cfRule type="cellIs" priority="597" operator="equal" aboveAverage="0" equalAverage="0" bottom="0" percent="0" rank="0" text="" dxfId="4977">
      <formula>1</formula>
    </cfRule>
    <cfRule type="cellIs" priority="598" operator="greaterThan" aboveAverage="0" equalAverage="0" bottom="0" percent="0" rank="0" text="" dxfId="4978">
      <formula>1</formula>
    </cfRule>
    <cfRule type="cellIs" priority="599" operator="equal" aboveAverage="0" equalAverage="0" bottom="0" percent="0" rank="0" text="" dxfId="4979">
      <formula>1</formula>
    </cfRule>
    <cfRule type="containsText" priority="600" operator="containsText" aboveAverage="0" equalAverage="0" bottom="0" percent="0" rank="0" text="1" dxfId="4980">
      <formula>NOT(ISERROR(SEARCH("1",C42)))</formula>
    </cfRule>
    <cfRule type="cellIs" priority="601" operator="equal" aboveAverage="0" equalAverage="0" bottom="0" percent="0" rank="0" text="" dxfId="4981">
      <formula>1</formula>
    </cfRule>
    <cfRule type="cellIs" priority="602" operator="greaterThan" aboveAverage="0" equalAverage="0" bottom="0" percent="0" rank="0" text="" dxfId="4982">
      <formula>1</formula>
    </cfRule>
    <cfRule type="cellIs" priority="603" operator="greaterThan" aboveAverage="0" equalAverage="0" bottom="0" percent="0" rank="0" text="" dxfId="4983">
      <formula>1</formula>
    </cfRule>
    <cfRule type="containsText" priority="604" operator="containsText" aboveAverage="0" equalAverage="0" bottom="0" percent="0" rank="0" text="1" dxfId="4984">
      <formula>NOT(ISERROR(SEARCH("1",C42)))</formula>
    </cfRule>
  </conditionalFormatting>
  <conditionalFormatting sqref="C42:AF45">
    <cfRule type="containsText" priority="605" operator="containsText" aboveAverage="0" equalAverage="0" bottom="0" percent="0" rank="0" text="1" dxfId="4985">
      <formula>NOT(ISERROR(SEARCH("1",C42)))</formula>
    </cfRule>
  </conditionalFormatting>
  <conditionalFormatting sqref="C42:T45">
    <cfRule type="cellIs" priority="606" operator="greaterThan" aboveAverage="0" equalAverage="0" bottom="0" percent="0" rank="0" text="" dxfId="4986">
      <formula>1</formula>
    </cfRule>
    <cfRule type="containsText" priority="607" operator="containsText" aboveAverage="0" equalAverage="0" bottom="0" percent="0" rank="0" text="1" dxfId="4987">
      <formula>NOT(ISERROR(SEARCH("1",C42)))</formula>
    </cfRule>
    <cfRule type="containsText" priority="608" operator="containsText" aboveAverage="0" equalAverage="0" bottom="0" percent="0" rank="0" text="1" dxfId="4988">
      <formula>NOT(ISERROR(SEARCH("1",C42)))</formula>
    </cfRule>
    <cfRule type="cellIs" priority="609" operator="greaterThan" aboveAverage="0" equalAverage="0" bottom="0" percent="0" rank="0" text="" dxfId="4989">
      <formula>1</formula>
    </cfRule>
    <cfRule type="cellIs" priority="610" operator="greaterThan" aboveAverage="0" equalAverage="0" bottom="0" percent="0" rank="0" text="" dxfId="4990">
      <formula>1</formula>
    </cfRule>
    <cfRule type="containsText" priority="611" operator="containsText" aboveAverage="0" equalAverage="0" bottom="0" percent="0" rank="0" text="1" dxfId="4991">
      <formula>NOT(ISERROR(SEARCH("1",C42)))</formula>
    </cfRule>
    <cfRule type="cellIs" priority="612" operator="greaterThan" aboveAverage="0" equalAverage="0" bottom="0" percent="0" rank="0" text="" dxfId="4992">
      <formula>1</formula>
    </cfRule>
    <cfRule type="containsText" priority="613" operator="containsText" aboveAverage="0" equalAverage="0" bottom="0" percent="0" rank="0" text="1" dxfId="4993">
      <formula>NOT(ISERROR(SEARCH("1",C42)))</formula>
    </cfRule>
    <cfRule type="containsText" priority="614" operator="containsText" aboveAverage="0" equalAverage="0" bottom="0" percent="0" rank="0" text="1" dxfId="4994">
      <formula>NOT(ISERROR(SEARCH("1",C42)))</formula>
    </cfRule>
    <cfRule type="containsText" priority="615" operator="containsText" aboveAverage="0" equalAverage="0" bottom="0" percent="0" rank="0" text="1" dxfId="4995">
      <formula>NOT(ISERROR(SEARCH("1",C42)))</formula>
    </cfRule>
    <cfRule type="cellIs" priority="616" operator="greaterThan" aboveAverage="0" equalAverage="0" bottom="0" percent="0" rank="0" text="" dxfId="4996">
      <formula>1</formula>
    </cfRule>
    <cfRule type="containsText" priority="617" operator="containsText" aboveAverage="0" equalAverage="0" bottom="0" percent="0" rank="0" text="1" dxfId="4997">
      <formula>NOT(ISERROR(SEARCH("1",C42)))</formula>
    </cfRule>
    <cfRule type="containsText" priority="618" operator="containsText" aboveAverage="0" equalAverage="0" bottom="0" percent="0" rank="0" text="1" dxfId="4998">
      <formula>NOT(ISERROR(SEARCH("1",C42)))</formula>
    </cfRule>
    <cfRule type="cellIs" priority="619" operator="greaterThan" aboveAverage="0" equalAverage="0" bottom="0" percent="0" rank="0" text="" dxfId="4999">
      <formula>1</formula>
    </cfRule>
    <cfRule type="cellIs" priority="620" operator="greaterThan" aboveAverage="0" equalAverage="0" bottom="0" percent="0" rank="0" text="" dxfId="5000">
      <formula>1</formula>
    </cfRule>
    <cfRule type="containsText" priority="621" operator="containsText" aboveAverage="0" equalAverage="0" bottom="0" percent="0" rank="0" text="1" dxfId="5001">
      <formula>NOT(ISERROR(SEARCH("1",C42)))</formula>
    </cfRule>
    <cfRule type="cellIs" priority="622" operator="greaterThan" aboveAverage="0" equalAverage="0" bottom="0" percent="0" rank="0" text="" dxfId="5002">
      <formula>1</formula>
    </cfRule>
    <cfRule type="containsText" priority="623" operator="containsText" aboveAverage="0" equalAverage="0" bottom="0" percent="0" rank="0" text="1" dxfId="5003">
      <formula>NOT(ISERROR(SEARCH("1",C42)))</formula>
    </cfRule>
    <cfRule type="containsText" priority="624" operator="containsText" aboveAverage="0" equalAverage="0" bottom="0" percent="0" rank="0" text="1" dxfId="5004">
      <formula>NOT(ISERROR(SEARCH("1",C42)))</formula>
    </cfRule>
    <cfRule type="containsText" priority="625" operator="containsText" aboveAverage="0" equalAverage="0" bottom="0" percent="0" rank="0" text="1" dxfId="5005">
      <formula>NOT(ISERROR(SEARCH("1",C42)))</formula>
    </cfRule>
    <cfRule type="cellIs" priority="626" operator="greaterThan" aboveAverage="0" equalAverage="0" bottom="0" percent="0" rank="0" text="" dxfId="5006">
      <formula>1</formula>
    </cfRule>
    <cfRule type="containsText" priority="627" operator="containsText" aboveAverage="0" equalAverage="0" bottom="0" percent="0" rank="0" text="1" dxfId="5007">
      <formula>NOT(ISERROR(SEARCH("1",C42)))</formula>
    </cfRule>
    <cfRule type="containsText" priority="628" operator="containsText" aboveAverage="0" equalAverage="0" bottom="0" percent="0" rank="0" text="1" dxfId="5008">
      <formula>NOT(ISERROR(SEARCH("1",C42)))</formula>
    </cfRule>
    <cfRule type="cellIs" priority="629" operator="greaterThan" aboveAverage="0" equalAverage="0" bottom="0" percent="0" rank="0" text="" dxfId="5009">
      <formula>1</formula>
    </cfRule>
    <cfRule type="cellIs" priority="630" operator="greaterThan" aboveAverage="0" equalAverage="0" bottom="0" percent="0" rank="0" text="" dxfId="5010">
      <formula>1</formula>
    </cfRule>
    <cfRule type="containsText" priority="631" operator="containsText" aboveAverage="0" equalAverage="0" bottom="0" percent="0" rank="0" text="1" dxfId="5011">
      <formula>NOT(ISERROR(SEARCH("1",C42)))</formula>
    </cfRule>
    <cfRule type="cellIs" priority="632" operator="greaterThan" aboveAverage="0" equalAverage="0" bottom="0" percent="0" rank="0" text="" dxfId="5012">
      <formula>1</formula>
    </cfRule>
    <cfRule type="containsText" priority="633" operator="containsText" aboveAverage="0" equalAverage="0" bottom="0" percent="0" rank="0" text="1" dxfId="5013">
      <formula>NOT(ISERROR(SEARCH("1",C42)))</formula>
    </cfRule>
    <cfRule type="containsText" priority="634" operator="containsText" aboveAverage="0" equalAverage="0" bottom="0" percent="0" rank="0" text="1" dxfId="5014">
      <formula>NOT(ISERROR(SEARCH("1",C42)))</formula>
    </cfRule>
    <cfRule type="containsText" priority="635" operator="containsText" aboveAverage="0" equalAverage="0" bottom="0" percent="0" rank="0" text="1" dxfId="5015">
      <formula>NOT(ISERROR(SEARCH("1",C42)))</formula>
    </cfRule>
    <cfRule type="cellIs" priority="636" operator="greaterThan" aboveAverage="0" equalAverage="0" bottom="0" percent="0" rank="0" text="" dxfId="5016">
      <formula>1</formula>
    </cfRule>
    <cfRule type="containsText" priority="637" operator="containsText" aboveAverage="0" equalAverage="0" bottom="0" percent="0" rank="0" text="1" dxfId="5017">
      <formula>NOT(ISERROR(SEARCH("1",C42)))</formula>
    </cfRule>
    <cfRule type="containsText" priority="638" operator="containsText" aboveAverage="0" equalAverage="0" bottom="0" percent="0" rank="0" text="1" dxfId="5018">
      <formula>NOT(ISERROR(SEARCH("1",C42)))</formula>
    </cfRule>
    <cfRule type="cellIs" priority="639" operator="greaterThan" aboveAverage="0" equalAverage="0" bottom="0" percent="0" rank="0" text="" dxfId="5019">
      <formula>1</formula>
    </cfRule>
    <cfRule type="cellIs" priority="640" operator="greaterThan" aboveAverage="0" equalAverage="0" bottom="0" percent="0" rank="0" text="" dxfId="5020">
      <formula>1</formula>
    </cfRule>
    <cfRule type="containsText" priority="641" operator="containsText" aboveAverage="0" equalAverage="0" bottom="0" percent="0" rank="0" text="1" dxfId="5021">
      <formula>NOT(ISERROR(SEARCH("1",C42)))</formula>
    </cfRule>
    <cfRule type="cellIs" priority="642" operator="greaterThan" aboveAverage="0" equalAverage="0" bottom="0" percent="0" rank="0" text="" dxfId="5022">
      <formula>1</formula>
    </cfRule>
    <cfRule type="containsText" priority="643" operator="containsText" aboveAverage="0" equalAverage="0" bottom="0" percent="0" rank="0" text="1" dxfId="5023">
      <formula>NOT(ISERROR(SEARCH("1",C42)))</formula>
    </cfRule>
    <cfRule type="containsText" priority="644" operator="containsText" aboveAverage="0" equalAverage="0" bottom="0" percent="0" rank="0" text="1" dxfId="5024">
      <formula>NOT(ISERROR(SEARCH("1",C42)))</formula>
    </cfRule>
    <cfRule type="cellIs" priority="645" operator="greaterThan" aboveAverage="0" equalAverage="0" bottom="0" percent="0" rank="0" text="" dxfId="5025">
      <formula>1</formula>
    </cfRule>
    <cfRule type="cellIs" priority="646" operator="greaterThan" aboveAverage="0" equalAverage="0" bottom="0" percent="0" rank="0" text="" dxfId="5026">
      <formula>1</formula>
    </cfRule>
    <cfRule type="containsText" priority="647" operator="containsText" aboveAverage="0" equalAverage="0" bottom="0" percent="0" rank="0" text="1" dxfId="5027">
      <formula>NOT(ISERROR(SEARCH("1",C42)))</formula>
    </cfRule>
    <cfRule type="cellIs" priority="648" operator="greaterThan" aboveAverage="0" equalAverage="0" bottom="0" percent="0" rank="0" text="" dxfId="5028">
      <formula>1</formula>
    </cfRule>
    <cfRule type="cellIs" priority="649" operator="greaterThan" aboveAverage="0" equalAverage="0" bottom="0" percent="0" rank="0" text="" dxfId="5029">
      <formula>1</formula>
    </cfRule>
    <cfRule type="cellIs" priority="650" operator="greaterThan" aboveAverage="0" equalAverage="0" bottom="0" percent="0" rank="0" text="" dxfId="5030">
      <formula>1</formula>
    </cfRule>
    <cfRule type="containsText" priority="651" operator="containsText" aboveAverage="0" equalAverage="0" bottom="0" percent="0" rank="0" text="1" dxfId="5031">
      <formula>NOT(ISERROR(SEARCH("1",C42)))</formula>
    </cfRule>
    <cfRule type="containsText" priority="652" operator="containsText" aboveAverage="0" equalAverage="0" bottom="0" percent="0" rank="0" text="1" dxfId="5032">
      <formula>NOT(ISERROR(SEARCH("1",C42)))</formula>
    </cfRule>
    <cfRule type="cellIs" priority="653" operator="greaterThan" aboveAverage="0" equalAverage="0" bottom="0" percent="0" rank="0" text="" dxfId="5033">
      <formula>1</formula>
    </cfRule>
    <cfRule type="cellIs" priority="654" operator="greaterThan" aboveAverage="0" equalAverage="0" bottom="0" percent="0" rank="0" text="" dxfId="5034">
      <formula>1</formula>
    </cfRule>
    <cfRule type="containsText" priority="655" operator="containsText" aboveAverage="0" equalAverage="0" bottom="0" percent="0" rank="0" text="1" dxfId="5035">
      <formula>NOT(ISERROR(SEARCH("1",C42)))</formula>
    </cfRule>
    <cfRule type="cellIs" priority="656" operator="greaterThan" aboveAverage="0" equalAverage="0" bottom="0" percent="0" rank="0" text="" dxfId="5036">
      <formula>1</formula>
    </cfRule>
    <cfRule type="containsText" priority="657" operator="containsText" aboveAverage="0" equalAverage="0" bottom="0" percent="0" rank="0" text="1" dxfId="5037">
      <formula>NOT(ISERROR(SEARCH("1",C42)))</formula>
    </cfRule>
    <cfRule type="containsText" priority="658" operator="containsText" aboveAverage="0" equalAverage="0" bottom="0" percent="0" rank="0" text="1" dxfId="5038">
      <formula>NOT(ISERROR(SEARCH("1",C42)))</formula>
    </cfRule>
    <cfRule type="containsText" priority="659" operator="containsText" aboveAverage="0" equalAverage="0" bottom="0" percent="0" rank="0" text="1" dxfId="5039">
      <formula>NOT(ISERROR(SEARCH("1",C42)))</formula>
    </cfRule>
    <cfRule type="cellIs" priority="660" operator="greaterThan" aboveAverage="0" equalAverage="0" bottom="0" percent="0" rank="0" text="" dxfId="5040">
      <formula>1</formula>
    </cfRule>
    <cfRule type="containsText" priority="661" operator="containsText" aboveAverage="0" equalAverage="0" bottom="0" percent="0" rank="0" text="1" dxfId="5041">
      <formula>NOT(ISERROR(SEARCH("1",C42)))</formula>
    </cfRule>
    <cfRule type="containsText" priority="662" operator="containsText" aboveAverage="0" equalAverage="0" bottom="0" percent="0" rank="0" text="1" dxfId="5042">
      <formula>NOT(ISERROR(SEARCH("1",C42)))</formula>
    </cfRule>
    <cfRule type="cellIs" priority="663" operator="greaterThan" aboveAverage="0" equalAverage="0" bottom="0" percent="0" rank="0" text="" dxfId="5043">
      <formula>1</formula>
    </cfRule>
    <cfRule type="cellIs" priority="664" operator="greaterThan" aboveAverage="0" equalAverage="0" bottom="0" percent="0" rank="0" text="" dxfId="5044">
      <formula>1</formula>
    </cfRule>
    <cfRule type="containsText" priority="665" operator="containsText" aboveAverage="0" equalAverage="0" bottom="0" percent="0" rank="0" text="1" dxfId="5045">
      <formula>NOT(ISERROR(SEARCH("1",C42)))</formula>
    </cfRule>
    <cfRule type="cellIs" priority="666" operator="greaterThan" aboveAverage="0" equalAverage="0" bottom="0" percent="0" rank="0" text="" dxfId="5046">
      <formula>1</formula>
    </cfRule>
    <cfRule type="containsText" priority="667" operator="containsText" aboveAverage="0" equalAverage="0" bottom="0" percent="0" rank="0" text="1" dxfId="5047">
      <formula>NOT(ISERROR(SEARCH("1",C42)))</formula>
    </cfRule>
    <cfRule type="containsText" priority="668" operator="containsText" aboveAverage="0" equalAverage="0" bottom="0" percent="0" rank="0" text="1" dxfId="5048">
      <formula>NOT(ISERROR(SEARCH("1",C42)))</formula>
    </cfRule>
    <cfRule type="cellIs" priority="669" operator="greaterThan" aboveAverage="0" equalAverage="0" bottom="0" percent="0" rank="0" text="" dxfId="5049">
      <formula>1</formula>
    </cfRule>
    <cfRule type="cellIs" priority="670" operator="greaterThan" aboveAverage="0" equalAverage="0" bottom="0" percent="0" rank="0" text="" dxfId="5050">
      <formula>1</formula>
    </cfRule>
    <cfRule type="containsText" priority="671" operator="containsText" aboveAverage="0" equalAverage="0" bottom="0" percent="0" rank="0" text="1" dxfId="5051">
      <formula>NOT(ISERROR(SEARCH("1",C42)))</formula>
    </cfRule>
    <cfRule type="cellIs" priority="672" operator="greaterThan" aboveAverage="0" equalAverage="0" bottom="0" percent="0" rank="0" text="" dxfId="5052">
      <formula>1</formula>
    </cfRule>
    <cfRule type="cellIs" priority="673" operator="greaterThan" aboveAverage="0" equalAverage="0" bottom="0" percent="0" rank="0" text="" dxfId="5053">
      <formula>1</formula>
    </cfRule>
    <cfRule type="cellIs" priority="674" operator="greaterThan" aboveAverage="0" equalAverage="0" bottom="0" percent="0" rank="0" text="" dxfId="5054">
      <formula>1</formula>
    </cfRule>
    <cfRule type="containsText" priority="675" operator="containsText" aboveAverage="0" equalAverage="0" bottom="0" percent="0" rank="0" text="1" dxfId="5055">
      <formula>NOT(ISERROR(SEARCH("1",C42)))</formula>
    </cfRule>
    <cfRule type="containsText" priority="676" operator="containsText" aboveAverage="0" equalAverage="0" bottom="0" percent="0" rank="0" text="1" dxfId="5056">
      <formula>NOT(ISERROR(SEARCH("1",C42)))</formula>
    </cfRule>
    <cfRule type="cellIs" priority="677" operator="greaterThan" aboveAverage="0" equalAverage="0" bottom="0" percent="0" rank="0" text="" dxfId="5057">
      <formula>1</formula>
    </cfRule>
    <cfRule type="cellIs" priority="678" operator="greaterThan" aboveAverage="0" equalAverage="0" bottom="0" percent="0" rank="0" text="" dxfId="5058">
      <formula>1</formula>
    </cfRule>
    <cfRule type="containsText" priority="679" operator="containsText" aboveAverage="0" equalAverage="0" bottom="0" percent="0" rank="0" text="1" dxfId="5059">
      <formula>NOT(ISERROR(SEARCH("1",C42)))</formula>
    </cfRule>
    <cfRule type="cellIs" priority="680" operator="greaterThan" aboveAverage="0" equalAverage="0" bottom="0" percent="0" rank="0" text="" dxfId="5060">
      <formula>1</formula>
    </cfRule>
    <cfRule type="containsText" priority="681" operator="containsText" aboveAverage="0" equalAverage="0" bottom="0" percent="0" rank="0" text="1" dxfId="5061">
      <formula>NOT(ISERROR(SEARCH("1",C42)))</formula>
    </cfRule>
    <cfRule type="containsText" priority="682" operator="containsText" aboveAverage="0" equalAverage="0" bottom="0" percent="0" rank="0" text="1" dxfId="5062">
      <formula>NOT(ISERROR(SEARCH("1",C42)))</formula>
    </cfRule>
    <cfRule type="containsText" priority="683" operator="containsText" aboveAverage="0" equalAverage="0" bottom="0" percent="0" rank="0" text="1" dxfId="5063">
      <formula>NOT(ISERROR(SEARCH("1",C42)))</formula>
    </cfRule>
    <cfRule type="cellIs" priority="684" operator="greaterThan" aboveAverage="0" equalAverage="0" bottom="0" percent="0" rank="0" text="" dxfId="5064">
      <formula>1</formula>
    </cfRule>
    <cfRule type="containsText" priority="685" operator="containsText" aboveAverage="0" equalAverage="0" bottom="0" percent="0" rank="0" text="1" dxfId="5065">
      <formula>NOT(ISERROR(SEARCH("1",C42)))</formula>
    </cfRule>
    <cfRule type="containsText" priority="686" operator="containsText" aboveAverage="0" equalAverage="0" bottom="0" percent="0" rank="0" text="1" dxfId="5066">
      <formula>NOT(ISERROR(SEARCH("1",C42)))</formula>
    </cfRule>
    <cfRule type="cellIs" priority="687" operator="greaterThan" aboveAverage="0" equalAverage="0" bottom="0" percent="0" rank="0" text="" dxfId="5067">
      <formula>1</formula>
    </cfRule>
    <cfRule type="cellIs" priority="688" operator="greaterThan" aboveAverage="0" equalAverage="0" bottom="0" percent="0" rank="0" text="" dxfId="5068">
      <formula>1</formula>
    </cfRule>
    <cfRule type="containsText" priority="689" operator="containsText" aboveAverage="0" equalAverage="0" bottom="0" percent="0" rank="0" text="1" dxfId="5069">
      <formula>NOT(ISERROR(SEARCH("1",C42)))</formula>
    </cfRule>
    <cfRule type="cellIs" priority="690" operator="greaterThan" aboveAverage="0" equalAverage="0" bottom="0" percent="0" rank="0" text="" dxfId="5070">
      <formula>1</formula>
    </cfRule>
    <cfRule type="containsText" priority="691" operator="containsText" aboveAverage="0" equalAverage="0" bottom="0" percent="0" rank="0" text="1" dxfId="5071">
      <formula>NOT(ISERROR(SEARCH("1",C42)))</formula>
    </cfRule>
    <cfRule type="containsText" priority="692" operator="containsText" aboveAverage="0" equalAverage="0" bottom="0" percent="0" rank="0" text="1" dxfId="5072">
      <formula>NOT(ISERROR(SEARCH("1",C42)))</formula>
    </cfRule>
    <cfRule type="cellIs" priority="693" operator="greaterThan" aboveAverage="0" equalAverage="0" bottom="0" percent="0" rank="0" text="" dxfId="5073">
      <formula>1</formula>
    </cfRule>
    <cfRule type="cellIs" priority="694" operator="greaterThan" aboveAverage="0" equalAverage="0" bottom="0" percent="0" rank="0" text="" dxfId="5074">
      <formula>1</formula>
    </cfRule>
    <cfRule type="containsText" priority="695" operator="containsText" aboveAverage="0" equalAverage="0" bottom="0" percent="0" rank="0" text="1" dxfId="5075">
      <formula>NOT(ISERROR(SEARCH("1",C42)))</formula>
    </cfRule>
    <cfRule type="cellIs" priority="696" operator="greaterThan" aboveAverage="0" equalAverage="0" bottom="0" percent="0" rank="0" text="" dxfId="5076">
      <formula>1</formula>
    </cfRule>
    <cfRule type="cellIs" priority="697" operator="greaterThan" aboveAverage="0" equalAverage="0" bottom="0" percent="0" rank="0" text="" dxfId="5077">
      <formula>1</formula>
    </cfRule>
    <cfRule type="cellIs" priority="698" operator="greaterThan" aboveAverage="0" equalAverage="0" bottom="0" percent="0" rank="0" text="" dxfId="5078">
      <formula>1</formula>
    </cfRule>
    <cfRule type="containsText" priority="699" operator="containsText" aboveAverage="0" equalAverage="0" bottom="0" percent="0" rank="0" text="1" dxfId="5079">
      <formula>NOT(ISERROR(SEARCH("1",C42)))</formula>
    </cfRule>
    <cfRule type="containsText" priority="700" operator="containsText" aboveAverage="0" equalAverage="0" bottom="0" percent="0" rank="0" text="1" dxfId="5080">
      <formula>NOT(ISERROR(SEARCH("1",C42)))</formula>
    </cfRule>
    <cfRule type="cellIs" priority="701" operator="greaterThan" aboveAverage="0" equalAverage="0" bottom="0" percent="0" rank="0" text="" dxfId="5081">
      <formula>1</formula>
    </cfRule>
    <cfRule type="cellIs" priority="702" operator="greaterThan" aboveAverage="0" equalAverage="0" bottom="0" percent="0" rank="0" text="" dxfId="5082">
      <formula>1</formula>
    </cfRule>
    <cfRule type="containsText" priority="703" operator="containsText" aboveAverage="0" equalAverage="0" bottom="0" percent="0" rank="0" text="1" dxfId="5083">
      <formula>NOT(ISERROR(SEARCH("1",C42)))</formula>
    </cfRule>
    <cfRule type="cellIs" priority="704" operator="greaterThan" aboveAverage="0" equalAverage="0" bottom="0" percent="0" rank="0" text="" dxfId="5084">
      <formula>1</formula>
    </cfRule>
    <cfRule type="containsText" priority="705" operator="containsText" aboveAverage="0" equalAverage="0" bottom="0" percent="0" rank="0" text="1" dxfId="5085">
      <formula>NOT(ISERROR(SEARCH("1",C42)))</formula>
    </cfRule>
    <cfRule type="containsText" priority="706" operator="containsText" aboveAverage="0" equalAverage="0" bottom="0" percent="0" rank="0" text="1" dxfId="5086">
      <formula>NOT(ISERROR(SEARCH("1",C42)))</formula>
    </cfRule>
    <cfRule type="cellIs" priority="707" operator="greaterThan" aboveAverage="0" equalAverage="0" bottom="0" percent="0" rank="0" text="" dxfId="5087">
      <formula>1</formula>
    </cfRule>
    <cfRule type="cellIs" priority="708" operator="greaterThan" aboveAverage="0" equalAverage="0" bottom="0" percent="0" rank="0" text="" dxfId="5088">
      <formula>1</formula>
    </cfRule>
    <cfRule type="containsText" priority="709" operator="containsText" aboveAverage="0" equalAverage="0" bottom="0" percent="0" rank="0" text="1" dxfId="5089">
      <formula>NOT(ISERROR(SEARCH("1",C42)))</formula>
    </cfRule>
    <cfRule type="cellIs" priority="710" operator="greaterThan" aboveAverage="0" equalAverage="0" bottom="0" percent="0" rank="0" text="" dxfId="5090">
      <formula>1</formula>
    </cfRule>
    <cfRule type="cellIs" priority="711" operator="greaterThan" aboveAverage="0" equalAverage="0" bottom="0" percent="0" rank="0" text="" dxfId="5091">
      <formula>1</formula>
    </cfRule>
    <cfRule type="cellIs" priority="712" operator="greaterThan" aboveAverage="0" equalAverage="0" bottom="0" percent="0" rank="0" text="" dxfId="5092">
      <formula>1</formula>
    </cfRule>
    <cfRule type="cellIs" priority="713" operator="greaterThan" aboveAverage="0" equalAverage="0" bottom="0" percent="0" rank="0" text="" dxfId="5093">
      <formula>1</formula>
    </cfRule>
    <cfRule type="containsText" priority="714" operator="containsText" aboveAverage="0" equalAverage="0" bottom="0" percent="0" rank="0" text="1" dxfId="5094">
      <formula>NOT(ISERROR(SEARCH("1",C42)))</formula>
    </cfRule>
    <cfRule type="cellIs" priority="715" operator="greaterThan" aboveAverage="0" equalAverage="0" bottom="0" percent="0" rank="0" text="" dxfId="5095">
      <formula>1</formula>
    </cfRule>
    <cfRule type="cellIs" priority="716" operator="greaterThan" aboveAverage="0" equalAverage="0" bottom="0" percent="0" rank="0" text="" dxfId="5096">
      <formula>1</formula>
    </cfRule>
    <cfRule type="containsText" priority="717" operator="containsText" aboveAverage="0" equalAverage="0" bottom="0" percent="0" rank="0" text="1" dxfId="5097">
      <formula>NOT(ISERROR(SEARCH("1",C42)))</formula>
    </cfRule>
    <cfRule type="cellIs" priority="718" operator="greaterThan" aboveAverage="0" equalAverage="0" bottom="0" percent="0" rank="0" text="" dxfId="5098">
      <formula>1</formula>
    </cfRule>
    <cfRule type="containsText" priority="719" operator="containsText" aboveAverage="0" equalAverage="0" bottom="0" percent="0" rank="0" text="1" dxfId="5099">
      <formula>NOT(ISERROR(SEARCH("1",C42)))</formula>
    </cfRule>
    <cfRule type="containsText" priority="720" operator="containsText" aboveAverage="0" equalAverage="0" bottom="0" percent="0" rank="0" text="1" dxfId="5100">
      <formula>NOT(ISERROR(SEARCH("1",C42)))</formula>
    </cfRule>
    <cfRule type="cellIs" priority="721" operator="greaterThan" aboveAverage="0" equalAverage="0" bottom="0" percent="0" rank="0" text="" dxfId="5101">
      <formula>1</formula>
    </cfRule>
    <cfRule type="cellIs" priority="722" operator="greaterThan" aboveAverage="0" equalAverage="0" bottom="0" percent="0" rank="0" text="" dxfId="5102">
      <formula>1</formula>
    </cfRule>
    <cfRule type="containsText" priority="723" operator="containsText" aboveAverage="0" equalAverage="0" bottom="0" percent="0" rank="0" text="1" dxfId="5103">
      <formula>NOT(ISERROR(SEARCH("1",C42)))</formula>
    </cfRule>
    <cfRule type="cellIs" priority="724" operator="greaterThan" aboveAverage="0" equalAverage="0" bottom="0" percent="0" rank="0" text="" dxfId="5104">
      <formula>1</formula>
    </cfRule>
    <cfRule type="containsText" priority="725" operator="containsText" aboveAverage="0" equalAverage="0" bottom="0" percent="0" rank="0" text="1" dxfId="5105">
      <formula>NOT(ISERROR(SEARCH("1",C42)))</formula>
    </cfRule>
    <cfRule type="containsText" priority="726" operator="containsText" aboveAverage="0" equalAverage="0" bottom="0" percent="0" rank="0" text="1" dxfId="5106">
      <formula>NOT(ISERROR(SEARCH("1",C42)))</formula>
    </cfRule>
    <cfRule type="containsText" priority="727" operator="containsText" aboveAverage="0" equalAverage="0" bottom="0" percent="0" rank="0" text="1" dxfId="5107">
      <formula>NOT(ISERROR(SEARCH("1",C42)))</formula>
    </cfRule>
    <cfRule type="cellIs" priority="728" operator="greaterThan" aboveAverage="0" equalAverage="0" bottom="0" percent="0" rank="0" text="" dxfId="5108">
      <formula>1</formula>
    </cfRule>
    <cfRule type="containsText" priority="729" operator="containsText" aboveAverage="0" equalAverage="0" bottom="0" percent="0" rank="0" text="1" dxfId="5109">
      <formula>NOT(ISERROR(SEARCH("1",C42)))</formula>
    </cfRule>
    <cfRule type="containsText" priority="730" operator="containsText" aboveAverage="0" equalAverage="0" bottom="0" percent="0" rank="0" text="1" dxfId="5110">
      <formula>NOT(ISERROR(SEARCH("1",C42)))</formula>
    </cfRule>
    <cfRule type="cellIs" priority="731" operator="greaterThan" aboveAverage="0" equalAverage="0" bottom="0" percent="0" rank="0" text="" dxfId="5111">
      <formula>1</formula>
    </cfRule>
    <cfRule type="cellIs" priority="732" operator="greaterThan" aboveAverage="0" equalAverage="0" bottom="0" percent="0" rank="0" text="" dxfId="5112">
      <formula>1</formula>
    </cfRule>
    <cfRule type="containsText" priority="733" operator="containsText" aboveAverage="0" equalAverage="0" bottom="0" percent="0" rank="0" text="1" dxfId="5113">
      <formula>NOT(ISERROR(SEARCH("1",C42)))</formula>
    </cfRule>
    <cfRule type="cellIs" priority="734" operator="greaterThan" aboveAverage="0" equalAverage="0" bottom="0" percent="0" rank="0" text="" dxfId="5114">
      <formula>1</formula>
    </cfRule>
    <cfRule type="containsText" priority="735" operator="containsText" aboveAverage="0" equalAverage="0" bottom="0" percent="0" rank="0" text="1" dxfId="5115">
      <formula>NOT(ISERROR(SEARCH("1",C42)))</formula>
    </cfRule>
    <cfRule type="containsText" priority="736" operator="containsText" aboveAverage="0" equalAverage="0" bottom="0" percent="0" rank="0" text="1" dxfId="5116">
      <formula>NOT(ISERROR(SEARCH("1",C42)))</formula>
    </cfRule>
    <cfRule type="cellIs" priority="737" operator="greaterThan" aboveAverage="0" equalAverage="0" bottom="0" percent="0" rank="0" text="" dxfId="5117">
      <formula>1</formula>
    </cfRule>
    <cfRule type="cellIs" priority="738" operator="greaterThan" aboveAverage="0" equalAverage="0" bottom="0" percent="0" rank="0" text="" dxfId="5118">
      <formula>1</formula>
    </cfRule>
    <cfRule type="containsText" priority="739" operator="containsText" aboveAverage="0" equalAverage="0" bottom="0" percent="0" rank="0" text="1" dxfId="5119">
      <formula>NOT(ISERROR(SEARCH("1",C42)))</formula>
    </cfRule>
    <cfRule type="cellIs" priority="740" operator="greaterThan" aboveAverage="0" equalAverage="0" bottom="0" percent="0" rank="0" text="" dxfId="5120">
      <formula>1</formula>
    </cfRule>
    <cfRule type="cellIs" priority="741" operator="greaterThan" aboveAverage="0" equalAverage="0" bottom="0" percent="0" rank="0" text="" dxfId="5121">
      <formula>1</formula>
    </cfRule>
    <cfRule type="cellIs" priority="742" operator="greaterThan" aboveAverage="0" equalAverage="0" bottom="0" percent="0" rank="0" text="" dxfId="5122">
      <formula>1</formula>
    </cfRule>
    <cfRule type="containsText" priority="743" operator="containsText" aboveAverage="0" equalAverage="0" bottom="0" percent="0" rank="0" text="1" dxfId="5123">
      <formula>NOT(ISERROR(SEARCH("1",C42)))</formula>
    </cfRule>
    <cfRule type="containsText" priority="744" operator="containsText" aboveAverage="0" equalAverage="0" bottom="0" percent="0" rank="0" text="1" dxfId="5124">
      <formula>NOT(ISERROR(SEARCH("1",C42)))</formula>
    </cfRule>
    <cfRule type="cellIs" priority="745" operator="greaterThan" aboveAverage="0" equalAverage="0" bottom="0" percent="0" rank="0" text="" dxfId="5125">
      <formula>1</formula>
    </cfRule>
    <cfRule type="cellIs" priority="746" operator="greaterThan" aboveAverage="0" equalAverage="0" bottom="0" percent="0" rank="0" text="" dxfId="5126">
      <formula>1</formula>
    </cfRule>
    <cfRule type="containsText" priority="747" operator="containsText" aboveAverage="0" equalAverage="0" bottom="0" percent="0" rank="0" text="1" dxfId="5127">
      <formula>NOT(ISERROR(SEARCH("1",C42)))</formula>
    </cfRule>
    <cfRule type="cellIs" priority="748" operator="greaterThan" aboveAverage="0" equalAverage="0" bottom="0" percent="0" rank="0" text="" dxfId="5128">
      <formula>1</formula>
    </cfRule>
    <cfRule type="containsText" priority="749" operator="containsText" aboveAverage="0" equalAverage="0" bottom="0" percent="0" rank="0" text="1" dxfId="5129">
      <formula>NOT(ISERROR(SEARCH("1",C42)))</formula>
    </cfRule>
    <cfRule type="containsText" priority="750" operator="containsText" aboveAverage="0" equalAverage="0" bottom="0" percent="0" rank="0" text="1" dxfId="5130">
      <formula>NOT(ISERROR(SEARCH("1",C42)))</formula>
    </cfRule>
    <cfRule type="cellIs" priority="751" operator="greaterThan" aboveAverage="0" equalAverage="0" bottom="0" percent="0" rank="0" text="" dxfId="5131">
      <formula>1</formula>
    </cfRule>
    <cfRule type="cellIs" priority="752" operator="greaterThan" aboveAverage="0" equalAverage="0" bottom="0" percent="0" rank="0" text="" dxfId="5132">
      <formula>1</formula>
    </cfRule>
    <cfRule type="containsText" priority="753" operator="containsText" aboveAverage="0" equalAverage="0" bottom="0" percent="0" rank="0" text="1" dxfId="5133">
      <formula>NOT(ISERROR(SEARCH("1",C42)))</formula>
    </cfRule>
    <cfRule type="cellIs" priority="754" operator="greaterThan" aboveAverage="0" equalAverage="0" bottom="0" percent="0" rank="0" text="" dxfId="5134">
      <formula>1</formula>
    </cfRule>
    <cfRule type="cellIs" priority="755" operator="greaterThan" aboveAverage="0" equalAverage="0" bottom="0" percent="0" rank="0" text="" dxfId="5135">
      <formula>1</formula>
    </cfRule>
    <cfRule type="cellIs" priority="756" operator="greaterThan" aboveAverage="0" equalAverage="0" bottom="0" percent="0" rank="0" text="" dxfId="5136">
      <formula>1</formula>
    </cfRule>
    <cfRule type="cellIs" priority="757" operator="greaterThan" aboveAverage="0" equalAverage="0" bottom="0" percent="0" rank="0" text="" dxfId="5137">
      <formula>1</formula>
    </cfRule>
    <cfRule type="containsText" priority="758" operator="containsText" aboveAverage="0" equalAverage="0" bottom="0" percent="0" rank="0" text="1" dxfId="5138">
      <formula>NOT(ISERROR(SEARCH("1",C42)))</formula>
    </cfRule>
    <cfRule type="cellIs" priority="759" operator="greaterThan" aboveAverage="0" equalAverage="0" bottom="0" percent="0" rank="0" text="" dxfId="5139">
      <formula>1</formula>
    </cfRule>
    <cfRule type="cellIs" priority="760" operator="greaterThan" aboveAverage="0" equalAverage="0" bottom="0" percent="0" rank="0" text="" dxfId="5140">
      <formula>1</formula>
    </cfRule>
    <cfRule type="containsText" priority="761" operator="containsText" aboveAverage="0" equalAverage="0" bottom="0" percent="0" rank="0" text="1" dxfId="5141">
      <formula>NOT(ISERROR(SEARCH("1",C42)))</formula>
    </cfRule>
    <cfRule type="cellIs" priority="762" operator="greaterThan" aboveAverage="0" equalAverage="0" bottom="0" percent="0" rank="0" text="" dxfId="5142">
      <formula>1</formula>
    </cfRule>
    <cfRule type="containsText" priority="763" operator="containsText" aboveAverage="0" equalAverage="0" bottom="0" percent="0" rank="0" text="1" dxfId="5143">
      <formula>NOT(ISERROR(SEARCH("1",C42)))</formula>
    </cfRule>
    <cfRule type="containsText" priority="764" operator="containsText" aboveAverage="0" equalAverage="0" bottom="0" percent="0" rank="0" text="1" dxfId="5144">
      <formula>NOT(ISERROR(SEARCH("1",C42)))</formula>
    </cfRule>
    <cfRule type="cellIs" priority="765" operator="greaterThan" aboveAverage="0" equalAverage="0" bottom="0" percent="0" rank="0" text="" dxfId="5145">
      <formula>1</formula>
    </cfRule>
    <cfRule type="cellIs" priority="766" operator="greaterThan" aboveAverage="0" equalAverage="0" bottom="0" percent="0" rank="0" text="" dxfId="5146">
      <formula>1</formula>
    </cfRule>
    <cfRule type="containsText" priority="767" operator="containsText" aboveAverage="0" equalAverage="0" bottom="0" percent="0" rank="0" text="1" dxfId="5147">
      <formula>NOT(ISERROR(SEARCH("1",C42)))</formula>
    </cfRule>
    <cfRule type="cellIs" priority="768" operator="greaterThan" aboveAverage="0" equalAverage="0" bottom="0" percent="0" rank="0" text="" dxfId="5148">
      <formula>1</formula>
    </cfRule>
    <cfRule type="containsText" priority="769" operator="containsText" aboveAverage="0" equalAverage="0" bottom="0" percent="0" rank="0" text="1" dxfId="5149">
      <formula>NOT(ISERROR(SEARCH("1",C42)))</formula>
    </cfRule>
    <cfRule type="containsText" priority="770" operator="containsText" aboveAverage="0" equalAverage="0" bottom="0" percent="0" rank="0" text="1" dxfId="5150">
      <formula>NOT(ISERROR(SEARCH("1",C42)))</formula>
    </cfRule>
    <cfRule type="cellIs" priority="771" operator="greaterThan" aboveAverage="0" equalAverage="0" bottom="0" percent="0" rank="0" text="" dxfId="5151">
      <formula>1</formula>
    </cfRule>
    <cfRule type="cellIs" priority="772" operator="greaterThan" aboveAverage="0" equalAverage="0" bottom="0" percent="0" rank="0" text="" dxfId="5152">
      <formula>1</formula>
    </cfRule>
    <cfRule type="containsText" priority="773" operator="containsText" aboveAverage="0" equalAverage="0" bottom="0" percent="0" rank="0" text="1" dxfId="5153">
      <formula>NOT(ISERROR(SEARCH("1",C42)))</formula>
    </cfRule>
    <cfRule type="cellIs" priority="774" operator="greaterThan" aboveAverage="0" equalAverage="0" bottom="0" percent="0" rank="0" text="" dxfId="5154">
      <formula>1</formula>
    </cfRule>
    <cfRule type="cellIs" priority="775" operator="greaterThan" aboveAverage="0" equalAverage="0" bottom="0" percent="0" rank="0" text="" dxfId="5155">
      <formula>1</formula>
    </cfRule>
    <cfRule type="cellIs" priority="776" operator="greaterThan" aboveAverage="0" equalAverage="0" bottom="0" percent="0" rank="0" text="" dxfId="5156">
      <formula>1</formula>
    </cfRule>
    <cfRule type="cellIs" priority="777" operator="greaterThan" aboveAverage="0" equalAverage="0" bottom="0" percent="0" rank="0" text="" dxfId="5157">
      <formula>1</formula>
    </cfRule>
    <cfRule type="containsText" priority="778" operator="containsText" aboveAverage="0" equalAverage="0" bottom="0" percent="0" rank="0" text="1" dxfId="5158">
      <formula>NOT(ISERROR(SEARCH("1",C42)))</formula>
    </cfRule>
    <cfRule type="cellIs" priority="779" operator="greaterThan" aboveAverage="0" equalAverage="0" bottom="0" percent="0" rank="0" text="" dxfId="5159">
      <formula>1</formula>
    </cfRule>
    <cfRule type="cellIs" priority="780" operator="greaterThan" aboveAverage="0" equalAverage="0" bottom="0" percent="0" rank="0" text="" dxfId="5160">
      <formula>1</formula>
    </cfRule>
    <cfRule type="containsText" priority="781" operator="containsText" aboveAverage="0" equalAverage="0" bottom="0" percent="0" rank="0" text="1" dxfId="5161">
      <formula>NOT(ISERROR(SEARCH("1",C42)))</formula>
    </cfRule>
    <cfRule type="cellIs" priority="782" operator="greaterThan" aboveAverage="0" equalAverage="0" bottom="0" percent="0" rank="0" text="" dxfId="5162">
      <formula>1</formula>
    </cfRule>
    <cfRule type="cellIs" priority="783" operator="greaterThan" aboveAverage="0" equalAverage="0" bottom="0" percent="0" rank="0" text="" dxfId="5163">
      <formula>1</formula>
    </cfRule>
    <cfRule type="cellIs" priority="784" operator="greaterThan" aboveAverage="0" equalAverage="0" bottom="0" percent="0" rank="0" text="" dxfId="5164">
      <formula>1</formula>
    </cfRule>
    <cfRule type="cellIs" priority="785" operator="equal" aboveAverage="0" equalAverage="0" bottom="0" percent="0" rank="0" text="" dxfId="5165">
      <formula>1</formula>
    </cfRule>
    <cfRule type="cellIs" priority="786" operator="greaterThan" aboveAverage="0" equalAverage="0" bottom="0" percent="0" rank="0" text="" dxfId="5166">
      <formula>1</formula>
    </cfRule>
    <cfRule type="cellIs" priority="787" operator="equal" aboveAverage="0" equalAverage="0" bottom="0" percent="0" rank="0" text="" dxfId="5167">
      <formula>1</formula>
    </cfRule>
    <cfRule type="containsText" priority="788" operator="containsText" aboveAverage="0" equalAverage="0" bottom="0" percent="0" rank="0" text="1" dxfId="5168">
      <formula>NOT(ISERROR(SEARCH("1",C42)))</formula>
    </cfRule>
  </conditionalFormatting>
  <conditionalFormatting sqref="B34:T36">
    <cfRule type="cellIs" priority="789" operator="greaterThan" aboveAverage="0" equalAverage="0" bottom="0" percent="0" rank="0" text="" dxfId="5169">
      <formula>1</formula>
    </cfRule>
    <cfRule type="containsText" priority="790" operator="containsText" aboveAverage="0" equalAverage="0" bottom="0" percent="0" rank="0" text="1" dxfId="5170">
      <formula>NOT(ISERROR(SEARCH("1",B34)))</formula>
    </cfRule>
    <cfRule type="containsText" priority="791" operator="containsText" aboveAverage="0" equalAverage="0" bottom="0" percent="0" rank="0" text="1" dxfId="5171">
      <formula>NOT(ISERROR(SEARCH("1",B34)))</formula>
    </cfRule>
    <cfRule type="cellIs" priority="792" operator="greaterThan" aboveAverage="0" equalAverage="0" bottom="0" percent="0" rank="0" text="" dxfId="5172">
      <formula>1</formula>
    </cfRule>
    <cfRule type="containsText" priority="793" operator="containsText" aboveAverage="0" equalAverage="0" bottom="0" percent="0" rank="0" text="1" dxfId="5173">
      <formula>NOT(ISERROR(SEARCH("1",B34)))</formula>
    </cfRule>
    <cfRule type="containsText" priority="794" operator="containsText" aboveAverage="0" equalAverage="0" bottom="0" percent="0" rank="0" text="1" dxfId="5174">
      <formula>NOT(ISERROR(SEARCH("1",B34)))</formula>
    </cfRule>
    <cfRule type="cellIs" priority="795" operator="greaterThan" aboveAverage="0" equalAverage="0" bottom="0" percent="0" rank="0" text="" dxfId="5175">
      <formula>1</formula>
    </cfRule>
    <cfRule type="containsText" priority="796" operator="containsText" aboveAverage="0" equalAverage="0" bottom="0" percent="0" rank="0" text="1" dxfId="5176">
      <formula>NOT(ISERROR(SEARCH("1",B34)))</formula>
    </cfRule>
    <cfRule type="containsText" priority="797" operator="containsText" aboveAverage="0" equalAverage="0" bottom="0" percent="0" rank="0" text="1" dxfId="5177">
      <formula>NOT(ISERROR(SEARCH("1",B34)))</formula>
    </cfRule>
    <cfRule type="cellIs" priority="798" operator="greaterThan" aboveAverage="0" equalAverage="0" bottom="0" percent="0" rank="0" text="" dxfId="5178">
      <formula>1</formula>
    </cfRule>
    <cfRule type="containsText" priority="799" operator="containsText" aboveAverage="0" equalAverage="0" bottom="0" percent="0" rank="0" text="1" dxfId="5179">
      <formula>NOT(ISERROR(SEARCH("1",B34)))</formula>
    </cfRule>
    <cfRule type="containsText" priority="800" operator="containsText" aboveAverage="0" equalAverage="0" bottom="0" percent="0" rank="0" text="1" dxfId="5180">
      <formula>NOT(ISERROR(SEARCH("1",B34)))</formula>
    </cfRule>
    <cfRule type="cellIs" priority="801" operator="greaterThan" aboveAverage="0" equalAverage="0" bottom="0" percent="0" rank="0" text="" dxfId="5181">
      <formula>1</formula>
    </cfRule>
    <cfRule type="containsText" priority="802" operator="containsText" aboveAverage="0" equalAverage="0" bottom="0" percent="0" rank="0" text="1" dxfId="5182">
      <formula>NOT(ISERROR(SEARCH("1",B34)))</formula>
    </cfRule>
    <cfRule type="containsText" priority="803" operator="containsText" aboveAverage="0" equalAverage="0" bottom="0" percent="0" rank="0" text="1" dxfId="5183">
      <formula>NOT(ISERROR(SEARCH("1",B34)))</formula>
    </cfRule>
    <cfRule type="cellIs" priority="804" operator="greaterThan" aboveAverage="0" equalAverage="0" bottom="0" percent="0" rank="0" text="" dxfId="5184">
      <formula>1</formula>
    </cfRule>
    <cfRule type="containsText" priority="805" operator="containsText" aboveAverage="0" equalAverage="0" bottom="0" percent="0" rank="0" text="1" dxfId="5185">
      <formula>NOT(ISERROR(SEARCH("1",B34)))</formula>
    </cfRule>
    <cfRule type="containsText" priority="806" operator="containsText" aboveAverage="0" equalAverage="0" bottom="0" percent="0" rank="0" text="1" dxfId="5186">
      <formula>NOT(ISERROR(SEARCH("1",B34)))</formula>
    </cfRule>
    <cfRule type="cellIs" priority="807" operator="greaterThan" aboveAverage="0" equalAverage="0" bottom="0" percent="0" rank="0" text="" dxfId="5187">
      <formula>1</formula>
    </cfRule>
    <cfRule type="containsText" priority="808" operator="containsText" aboveAverage="0" equalAverage="0" bottom="0" percent="0" rank="0" text="1" dxfId="5188">
      <formula>NOT(ISERROR(SEARCH("1",B34)))</formula>
    </cfRule>
    <cfRule type="containsText" priority="809" operator="containsText" aboveAverage="0" equalAverage="0" bottom="0" percent="0" rank="0" text="1" dxfId="5189">
      <formula>NOT(ISERROR(SEARCH("1",B34)))</formula>
    </cfRule>
    <cfRule type="cellIs" priority="810" operator="greaterThan" aboveAverage="0" equalAverage="0" bottom="0" percent="0" rank="0" text="" dxfId="5190">
      <formula>1</formula>
    </cfRule>
    <cfRule type="containsText" priority="811" operator="containsText" aboveAverage="0" equalAverage="0" bottom="0" percent="0" rank="0" text="1" dxfId="5191">
      <formula>NOT(ISERROR(SEARCH("1",B34)))</formula>
    </cfRule>
    <cfRule type="containsText" priority="812" operator="containsText" aboveAverage="0" equalAverage="0" bottom="0" percent="0" rank="0" text="1" dxfId="5192">
      <formula>NOT(ISERROR(SEARCH("1",B34)))</formula>
    </cfRule>
    <cfRule type="cellIs" priority="813" operator="greaterThan" aboveAverage="0" equalAverage="0" bottom="0" percent="0" rank="0" text="" dxfId="5193">
      <formula>1</formula>
    </cfRule>
    <cfRule type="containsText" priority="814" operator="containsText" aboveAverage="0" equalAverage="0" bottom="0" percent="0" rank="0" text="1" dxfId="5194">
      <formula>NOT(ISERROR(SEARCH("1",B34)))</formula>
    </cfRule>
    <cfRule type="containsText" priority="815" operator="containsText" aboveAverage="0" equalAverage="0" bottom="0" percent="0" rank="0" text="1" dxfId="5195">
      <formula>NOT(ISERROR(SEARCH("1",B34)))</formula>
    </cfRule>
    <cfRule type="cellIs" priority="816" operator="greaterThan" aboveAverage="0" equalAverage="0" bottom="0" percent="0" rank="0" text="" dxfId="5196">
      <formula>1</formula>
    </cfRule>
    <cfRule type="containsText" priority="817" operator="containsText" aboveAverage="0" equalAverage="0" bottom="0" percent="0" rank="0" text="1" dxfId="5197">
      <formula>NOT(ISERROR(SEARCH("1",B34)))</formula>
    </cfRule>
    <cfRule type="containsText" priority="818" operator="containsText" aboveAverage="0" equalAverage="0" bottom="0" percent="0" rank="0" text="1" dxfId="5198">
      <formula>NOT(ISERROR(SEARCH("1",B34)))</formula>
    </cfRule>
    <cfRule type="cellIs" priority="819" operator="greaterThan" aboveAverage="0" equalAverage="0" bottom="0" percent="0" rank="0" text="" dxfId="5199">
      <formula>1</formula>
    </cfRule>
    <cfRule type="containsText" priority="820" operator="containsText" aboveAverage="0" equalAverage="0" bottom="0" percent="0" rank="0" text="1" dxfId="5200">
      <formula>NOT(ISERROR(SEARCH("1",B34)))</formula>
    </cfRule>
    <cfRule type="containsText" priority="821" operator="containsText" aboveAverage="0" equalAverage="0" bottom="0" percent="0" rank="0" text="1" dxfId="5201">
      <formula>NOT(ISERROR(SEARCH("1",B34)))</formula>
    </cfRule>
    <cfRule type="cellIs" priority="822" operator="greaterThan" aboveAverage="0" equalAverage="0" bottom="0" percent="0" rank="0" text="" dxfId="5202">
      <formula>1</formula>
    </cfRule>
    <cfRule type="containsText" priority="823" operator="containsText" aboveAverage="0" equalAverage="0" bottom="0" percent="0" rank="0" text="1" dxfId="5203">
      <formula>NOT(ISERROR(SEARCH("1",B34)))</formula>
    </cfRule>
    <cfRule type="containsText" priority="824" operator="containsText" aboveAverage="0" equalAverage="0" bottom="0" percent="0" rank="0" text="1" dxfId="5204">
      <formula>NOT(ISERROR(SEARCH("1",B34)))</formula>
    </cfRule>
    <cfRule type="cellIs" priority="825" operator="greaterThan" aboveAverage="0" equalAverage="0" bottom="0" percent="0" rank="0" text="" dxfId="5205">
      <formula>1</formula>
    </cfRule>
    <cfRule type="containsText" priority="826" operator="containsText" aboveAverage="0" equalAverage="0" bottom="0" percent="0" rank="0" text="1" dxfId="5206">
      <formula>NOT(ISERROR(SEARCH("1",B34)))</formula>
    </cfRule>
    <cfRule type="containsText" priority="827" operator="containsText" aboveAverage="0" equalAverage="0" bottom="0" percent="0" rank="0" text="1" dxfId="5207">
      <formula>NOT(ISERROR(SEARCH("1",B34)))</formula>
    </cfRule>
    <cfRule type="cellIs" priority="828" operator="greaterThan" aboveAverage="0" equalAverage="0" bottom="0" percent="0" rank="0" text="" dxfId="5208">
      <formula>1</formula>
    </cfRule>
    <cfRule type="containsText" priority="829" operator="containsText" aboveAverage="0" equalAverage="0" bottom="0" percent="0" rank="0" text="1" dxfId="5209">
      <formula>NOT(ISERROR(SEARCH("1",B34)))</formula>
    </cfRule>
    <cfRule type="containsText" priority="830" operator="containsText" aboveAverage="0" equalAverage="0" bottom="0" percent="0" rank="0" text="1" dxfId="5210">
      <formula>NOT(ISERROR(SEARCH("1",B34)))</formula>
    </cfRule>
    <cfRule type="cellIs" priority="831" operator="greaterThan" aboveAverage="0" equalAverage="0" bottom="0" percent="0" rank="0" text="" dxfId="5211">
      <formula>1</formula>
    </cfRule>
    <cfRule type="containsText" priority="832" operator="containsText" aboveAverage="0" equalAverage="0" bottom="0" percent="0" rank="0" text="1" dxfId="5212">
      <formula>NOT(ISERROR(SEARCH("1",B34)))</formula>
    </cfRule>
    <cfRule type="containsText" priority="833" operator="containsText" aboveAverage="0" equalAverage="0" bottom="0" percent="0" rank="0" text="1" dxfId="5213">
      <formula>NOT(ISERROR(SEARCH("1",B34)))</formula>
    </cfRule>
    <cfRule type="cellIs" priority="834" operator="greaterThan" aboveAverage="0" equalAverage="0" bottom="0" percent="0" rank="0" text="" dxfId="5214">
      <formula>1</formula>
    </cfRule>
    <cfRule type="containsText" priority="835" operator="containsText" aboveAverage="0" equalAverage="0" bottom="0" percent="0" rank="0" text="1" dxfId="5215">
      <formula>NOT(ISERROR(SEARCH("1",B34)))</formula>
    </cfRule>
    <cfRule type="containsText" priority="836" operator="containsText" aboveAverage="0" equalAverage="0" bottom="0" percent="0" rank="0" text="1" dxfId="5216">
      <formula>NOT(ISERROR(SEARCH("1",B34)))</formula>
    </cfRule>
    <cfRule type="cellIs" priority="837" operator="greaterThan" aboveAverage="0" equalAverage="0" bottom="0" percent="0" rank="0" text="" dxfId="5217">
      <formula>1</formula>
    </cfRule>
    <cfRule type="containsText" priority="838" operator="containsText" aboveAverage="0" equalAverage="0" bottom="0" percent="0" rank="0" text="1" dxfId="5218">
      <formula>NOT(ISERROR(SEARCH("1",B34)))</formula>
    </cfRule>
    <cfRule type="containsText" priority="839" operator="containsText" aboveAverage="0" equalAverage="0" bottom="0" percent="0" rank="0" text="1" dxfId="5219">
      <formula>NOT(ISERROR(SEARCH("1",B34)))</formula>
    </cfRule>
    <cfRule type="cellIs" priority="840" operator="greaterThan" aboveAverage="0" equalAverage="0" bottom="0" percent="0" rank="0" text="" dxfId="5220">
      <formula>1</formula>
    </cfRule>
    <cfRule type="containsText" priority="841" operator="containsText" aboveAverage="0" equalAverage="0" bottom="0" percent="0" rank="0" text="1" dxfId="5221">
      <formula>NOT(ISERROR(SEARCH("1",B34)))</formula>
    </cfRule>
    <cfRule type="containsText" priority="842" operator="containsText" aboveAverage="0" equalAverage="0" bottom="0" percent="0" rank="0" text="1" dxfId="5222">
      <formula>NOT(ISERROR(SEARCH("1",B34)))</formula>
    </cfRule>
    <cfRule type="cellIs" priority="843" operator="greaterThan" aboveAverage="0" equalAverage="0" bottom="0" percent="0" rank="0" text="" dxfId="5223">
      <formula>1</formula>
    </cfRule>
    <cfRule type="cellIs" priority="844" operator="equal" aboveAverage="0" equalAverage="0" bottom="0" percent="0" rank="0" text="" dxfId="5224">
      <formula>1</formula>
    </cfRule>
    <cfRule type="cellIs" priority="845" operator="greaterThan" aboveAverage="0" equalAverage="0" bottom="0" percent="0" rank="0" text="" dxfId="5225">
      <formula>1</formula>
    </cfRule>
    <cfRule type="containsText" priority="846" operator="containsText" aboveAverage="0" equalAverage="0" bottom="0" percent="0" rank="0" text="1" dxfId="5226">
      <formula>NOT(ISERROR(SEARCH("1",B34)))</formula>
    </cfRule>
    <cfRule type="containsText" priority="847" operator="containsText" aboveAverage="0" equalAverage="0" bottom="0" percent="0" rank="0" text="1" dxfId="5227">
      <formula>NOT(ISERROR(SEARCH("1",B34)))</formula>
    </cfRule>
    <cfRule type="cellIs" priority="848" operator="greaterThan" aboveAverage="0" equalAverage="0" bottom="0" percent="0" rank="0" text="" dxfId="5228">
      <formula>1</formula>
    </cfRule>
    <cfRule type="containsText" priority="849" operator="containsText" aboveAverage="0" equalAverage="0" bottom="0" percent="0" rank="0" text="1" dxfId="5229">
      <formula>NOT(ISERROR(SEARCH("1",B34)))</formula>
    </cfRule>
    <cfRule type="containsText" priority="850" operator="containsText" aboveAverage="0" equalAverage="0" bottom="0" percent="0" rank="0" text="1" dxfId="5230">
      <formula>NOT(ISERROR(SEARCH("1",B34)))</formula>
    </cfRule>
    <cfRule type="cellIs" priority="851" operator="greaterThan" aboveAverage="0" equalAverage="0" bottom="0" percent="0" rank="0" text="" dxfId="5231">
      <formula>1</formula>
    </cfRule>
    <cfRule type="containsText" priority="852" operator="containsText" aboveAverage="0" equalAverage="0" bottom="0" percent="0" rank="0" text="1" dxfId="5232">
      <formula>NOT(ISERROR(SEARCH("1",B34)))</formula>
    </cfRule>
    <cfRule type="containsText" priority="853" operator="containsText" aboveAverage="0" equalAverage="0" bottom="0" percent="0" rank="0" text="1" dxfId="5233">
      <formula>NOT(ISERROR(SEARCH("1",B34)))</formula>
    </cfRule>
    <cfRule type="cellIs" priority="854" operator="greaterThan" aboveAverage="0" equalAverage="0" bottom="0" percent="0" rank="0" text="" dxfId="5234">
      <formula>1</formula>
    </cfRule>
    <cfRule type="containsText" priority="855" operator="containsText" aboveAverage="0" equalAverage="0" bottom="0" percent="0" rank="0" text="1" dxfId="5235">
      <formula>NOT(ISERROR(SEARCH("1",B34)))</formula>
    </cfRule>
    <cfRule type="containsText" priority="856" operator="containsText" aboveAverage="0" equalAverage="0" bottom="0" percent="0" rank="0" text="1" dxfId="5236">
      <formula>NOT(ISERROR(SEARCH("1",B34)))</formula>
    </cfRule>
    <cfRule type="cellIs" priority="857" operator="greaterThan" aboveAverage="0" equalAverage="0" bottom="0" percent="0" rank="0" text="" dxfId="5237">
      <formula>1</formula>
    </cfRule>
    <cfRule type="containsText" priority="858" operator="containsText" aboveAverage="0" equalAverage="0" bottom="0" percent="0" rank="0" text="1" dxfId="5238">
      <formula>NOT(ISERROR(SEARCH("1",B34)))</formula>
    </cfRule>
    <cfRule type="containsText" priority="859" operator="containsText" aboveAverage="0" equalAverage="0" bottom="0" percent="0" rank="0" text="1" dxfId="5239">
      <formula>NOT(ISERROR(SEARCH("1",B34)))</formula>
    </cfRule>
    <cfRule type="cellIs" priority="860" operator="greaterThan" aboveAverage="0" equalAverage="0" bottom="0" percent="0" rank="0" text="" dxfId="5240">
      <formula>1</formula>
    </cfRule>
    <cfRule type="containsText" priority="861" operator="containsText" aboveAverage="0" equalAverage="0" bottom="0" percent="0" rank="0" text="1" dxfId="5241">
      <formula>NOT(ISERROR(SEARCH("1",B34)))</formula>
    </cfRule>
    <cfRule type="containsText" priority="862" operator="containsText" aboveAverage="0" equalAverage="0" bottom="0" percent="0" rank="0" text="1" dxfId="5242">
      <formula>NOT(ISERROR(SEARCH("1",B34)))</formula>
    </cfRule>
    <cfRule type="cellIs" priority="863" operator="greaterThan" aboveAverage="0" equalAverage="0" bottom="0" percent="0" rank="0" text="" dxfId="5243">
      <formula>1</formula>
    </cfRule>
    <cfRule type="containsText" priority="864" operator="containsText" aboveAverage="0" equalAverage="0" bottom="0" percent="0" rank="0" text="1" dxfId="5244">
      <formula>NOT(ISERROR(SEARCH("1",B34)))</formula>
    </cfRule>
    <cfRule type="containsText" priority="865" operator="containsText" aboveAverage="0" equalAverage="0" bottom="0" percent="0" rank="0" text="1" dxfId="5245">
      <formula>NOT(ISERROR(SEARCH("1",B34)))</formula>
    </cfRule>
    <cfRule type="cellIs" priority="866" operator="greaterThan" aboveAverage="0" equalAverage="0" bottom="0" percent="0" rank="0" text="" dxfId="5246">
      <formula>1</formula>
    </cfRule>
    <cfRule type="containsText" priority="867" operator="containsText" aboveAverage="0" equalAverage="0" bottom="0" percent="0" rank="0" text="1" dxfId="5247">
      <formula>NOT(ISERROR(SEARCH("1",B34)))</formula>
    </cfRule>
    <cfRule type="containsText" priority="868" operator="containsText" aboveAverage="0" equalAverage="0" bottom="0" percent="0" rank="0" text="1" dxfId="5248">
      <formula>NOT(ISERROR(SEARCH("1",B34)))</formula>
    </cfRule>
    <cfRule type="cellIs" priority="869" operator="greaterThan" aboveAverage="0" equalAverage="0" bottom="0" percent="0" rank="0" text="" dxfId="5249">
      <formula>1</formula>
    </cfRule>
    <cfRule type="cellIs" priority="870" operator="equal" aboveAverage="0" equalAverage="0" bottom="0" percent="0" rank="0" text="" dxfId="5250">
      <formula>1</formula>
    </cfRule>
    <cfRule type="cellIs" priority="871" operator="greaterThan" aboveAverage="0" equalAverage="0" bottom="0" percent="0" rank="0" text="" dxfId="5251">
      <formula>1</formula>
    </cfRule>
    <cfRule type="containsText" priority="872" operator="containsText" aboveAverage="0" equalAverage="0" bottom="0" percent="0" rank="0" text="1" dxfId="5252">
      <formula>NOT(ISERROR(SEARCH("1",B34)))</formula>
    </cfRule>
    <cfRule type="containsText" priority="873" operator="containsText" aboveAverage="0" equalAverage="0" bottom="0" percent="0" rank="0" text="1" dxfId="5253">
      <formula>NOT(ISERROR(SEARCH("1",B34)))</formula>
    </cfRule>
    <cfRule type="cellIs" priority="874" operator="greaterThan" aboveAverage="0" equalAverage="0" bottom="0" percent="0" rank="0" text="" dxfId="5254">
      <formula>1</formula>
    </cfRule>
    <cfRule type="containsText" priority="875" operator="containsText" aboveAverage="0" equalAverage="0" bottom="0" percent="0" rank="0" text="1" dxfId="5255">
      <formula>NOT(ISERROR(SEARCH("1",B34)))</formula>
    </cfRule>
    <cfRule type="containsText" priority="876" operator="containsText" aboveAverage="0" equalAverage="0" bottom="0" percent="0" rank="0" text="1" dxfId="5256">
      <formula>NOT(ISERROR(SEARCH("1",B34)))</formula>
    </cfRule>
    <cfRule type="cellIs" priority="877" operator="greaterThan" aboveAverage="0" equalAverage="0" bottom="0" percent="0" rank="0" text="" dxfId="5257">
      <formula>1</formula>
    </cfRule>
    <cfRule type="cellIs" priority="878" operator="equal" aboveAverage="0" equalAverage="0" bottom="0" percent="0" rank="0" text="" dxfId="5258">
      <formula>1</formula>
    </cfRule>
    <cfRule type="cellIs" priority="879" operator="greaterThan" aboveAverage="0" equalAverage="0" bottom="0" percent="0" rank="0" text="" dxfId="5259">
      <formula>1</formula>
    </cfRule>
    <cfRule type="containsText" priority="880" operator="containsText" aboveAverage="0" equalAverage="0" bottom="0" percent="0" rank="0" text="1" dxfId="5260">
      <formula>NOT(ISERROR(SEARCH("1",B34)))</formula>
    </cfRule>
    <cfRule type="containsText" priority="881" operator="containsText" aboveAverage="0" equalAverage="0" bottom="0" percent="0" rank="0" text="1" dxfId="5261">
      <formula>NOT(ISERROR(SEARCH("1",B34)))</formula>
    </cfRule>
    <cfRule type="cellIs" priority="882" operator="greaterThan" aboveAverage="0" equalAverage="0" bottom="0" percent="0" rank="0" text="" dxfId="5262">
      <formula>1</formula>
    </cfRule>
    <cfRule type="containsText" priority="883" operator="containsText" aboveAverage="0" equalAverage="0" bottom="0" percent="0" rank="0" text="1" dxfId="5263">
      <formula>NOT(ISERROR(SEARCH("1",B34)))</formula>
    </cfRule>
    <cfRule type="containsText" priority="884" operator="containsText" aboveAverage="0" equalAverage="0" bottom="0" percent="0" rank="0" text="1" dxfId="5264">
      <formula>NOT(ISERROR(SEARCH("1",B34)))</formula>
    </cfRule>
    <cfRule type="cellIs" priority="885" operator="greaterThan" aboveAverage="0" equalAverage="0" bottom="0" percent="0" rank="0" text="" dxfId="5265">
      <formula>1</formula>
    </cfRule>
    <cfRule type="containsText" priority="886" operator="containsText" aboveAverage="0" equalAverage="0" bottom="0" percent="0" rank="0" text="1" dxfId="5266">
      <formula>NOT(ISERROR(SEARCH("1",B34)))</formula>
    </cfRule>
    <cfRule type="containsText" priority="887" operator="containsText" aboveAverage="0" equalAverage="0" bottom="0" percent="0" rank="0" text="1" dxfId="5267">
      <formula>NOT(ISERROR(SEARCH("1",B34)))</formula>
    </cfRule>
    <cfRule type="cellIs" priority="888" operator="greaterThan" aboveAverage="0" equalAverage="0" bottom="0" percent="0" rank="0" text="" dxfId="5268">
      <formula>1</formula>
    </cfRule>
    <cfRule type="containsText" priority="889" operator="containsText" aboveAverage="0" equalAverage="0" bottom="0" percent="0" rank="0" text="1" dxfId="5269">
      <formula>NOT(ISERROR(SEARCH("1",B34)))</formula>
    </cfRule>
    <cfRule type="containsText" priority="890" operator="containsText" aboveAverage="0" equalAverage="0" bottom="0" percent="0" rank="0" text="1" dxfId="5270">
      <formula>NOT(ISERROR(SEARCH("1",B34)))</formula>
    </cfRule>
    <cfRule type="cellIs" priority="891" operator="greaterThan" aboveAverage="0" equalAverage="0" bottom="0" percent="0" rank="0" text="" dxfId="5271">
      <formula>1</formula>
    </cfRule>
    <cfRule type="containsText" priority="892" operator="containsText" aboveAverage="0" equalAverage="0" bottom="0" percent="0" rank="0" text="1" dxfId="5272">
      <formula>NOT(ISERROR(SEARCH("1",B34)))</formula>
    </cfRule>
    <cfRule type="containsText" priority="893" operator="containsText" aboveAverage="0" equalAverage="0" bottom="0" percent="0" rank="0" text="1" dxfId="5273">
      <formula>NOT(ISERROR(SEARCH("1",B34)))</formula>
    </cfRule>
    <cfRule type="cellIs" priority="894" operator="greaterThan" aboveAverage="0" equalAverage="0" bottom="0" percent="0" rank="0" text="" dxfId="5274">
      <formula>1</formula>
    </cfRule>
    <cfRule type="cellIs" priority="895" operator="equal" aboveAverage="0" equalAverage="0" bottom="0" percent="0" rank="0" text="" dxfId="5275">
      <formula>1</formula>
    </cfRule>
    <cfRule type="cellIs" priority="896" operator="greaterThan" aboveAverage="0" equalAverage="0" bottom="0" percent="0" rank="0" text="" dxfId="5276">
      <formula>1</formula>
    </cfRule>
    <cfRule type="containsText" priority="897" operator="containsText" aboveAverage="0" equalAverage="0" bottom="0" percent="0" rank="0" text="1" dxfId="5277">
      <formula>NOT(ISERROR(SEARCH("1",B34)))</formula>
    </cfRule>
    <cfRule type="containsText" priority="898" operator="containsText" aboveAverage="0" equalAverage="0" bottom="0" percent="0" rank="0" text="1" dxfId="5278">
      <formula>NOT(ISERROR(SEARCH("1",B34)))</formula>
    </cfRule>
    <cfRule type="cellIs" priority="899" operator="greaterThan" aboveAverage="0" equalAverage="0" bottom="0" percent="0" rank="0" text="" dxfId="5279">
      <formula>1</formula>
    </cfRule>
    <cfRule type="containsText" priority="900" operator="containsText" aboveAverage="0" equalAverage="0" bottom="0" percent="0" rank="0" text="1" dxfId="5280">
      <formula>NOT(ISERROR(SEARCH("1",B34)))</formula>
    </cfRule>
    <cfRule type="containsText" priority="901" operator="containsText" aboveAverage="0" equalAverage="0" bottom="0" percent="0" rank="0" text="1" dxfId="5281">
      <formula>NOT(ISERROR(SEARCH("1",B34)))</formula>
    </cfRule>
    <cfRule type="cellIs" priority="902" operator="greaterThan" aboveAverage="0" equalAverage="0" bottom="0" percent="0" rank="0" text="" dxfId="5282">
      <formula>1</formula>
    </cfRule>
    <cfRule type="cellIs" priority="903" operator="equal" aboveAverage="0" equalAverage="0" bottom="0" percent="0" rank="0" text="" dxfId="5283">
      <formula>1</formula>
    </cfRule>
    <cfRule type="cellIs" priority="904" operator="greaterThan" aboveAverage="0" equalAverage="0" bottom="0" percent="0" rank="0" text="" dxfId="5284">
      <formula>1</formula>
    </cfRule>
    <cfRule type="cellIs" priority="905" operator="equal" aboveAverage="0" equalAverage="0" bottom="0" percent="0" rank="0" text="" dxfId="5285">
      <formula>1</formula>
    </cfRule>
    <cfRule type="cellIs" priority="906" operator="greaterThan" aboveAverage="0" equalAverage="0" bottom="0" percent="0" rank="0" text="" dxfId="5286">
      <formula>1</formula>
    </cfRule>
    <cfRule type="cellIs" priority="907" operator="greaterThan" aboveAverage="0" equalAverage="0" bottom="0" percent="0" rank="0" text="" dxfId="5287">
      <formula>1</formula>
    </cfRule>
    <cfRule type="cellIs" priority="908" operator="greaterThan" aboveAverage="0" equalAverage="0" bottom="0" percent="0" rank="0" text="" dxfId="5288">
      <formula>1</formula>
    </cfRule>
    <cfRule type="containsText" priority="909" operator="containsText" aboveAverage="0" equalAverage="0" bottom="0" percent="0" rank="0" text="1" dxfId="5289">
      <formula>NOT(ISERROR(SEARCH("1",B34)))</formula>
    </cfRule>
    <cfRule type="containsText" priority="910" operator="containsText" aboveAverage="0" equalAverage="0" bottom="0" percent="0" rank="0" text="1" dxfId="5290">
      <formula>NOT(ISERROR(SEARCH("1",B34)))</formula>
    </cfRule>
    <cfRule type="cellIs" priority="911" operator="greaterThan" aboveAverage="0" equalAverage="0" bottom="0" percent="0" rank="0" text="" dxfId="5291">
      <formula>1</formula>
    </cfRule>
    <cfRule type="containsText" priority="912" operator="containsText" aboveAverage="0" equalAverage="0" bottom="0" percent="0" rank="0" text="1" dxfId="5292">
      <formula>NOT(ISERROR(SEARCH("1",B34)))</formula>
    </cfRule>
    <cfRule type="containsText" priority="913" operator="containsText" aboveAverage="0" equalAverage="0" bottom="0" percent="0" rank="0" text="1" dxfId="5293">
      <formula>NOT(ISERROR(SEARCH("1",B34)))</formula>
    </cfRule>
    <cfRule type="cellIs" priority="914" operator="greaterThan" aboveAverage="0" equalAverage="0" bottom="0" percent="0" rank="0" text="" dxfId="5294">
      <formula>1</formula>
    </cfRule>
    <cfRule type="containsText" priority="915" operator="containsText" aboveAverage="0" equalAverage="0" bottom="0" percent="0" rank="0" text="1" dxfId="5295">
      <formula>NOT(ISERROR(SEARCH("1",B34)))</formula>
    </cfRule>
    <cfRule type="containsText" priority="916" operator="containsText" aboveAverage="0" equalAverage="0" bottom="0" percent="0" rank="0" text="1" dxfId="5296">
      <formula>NOT(ISERROR(SEARCH("1",B34)))</formula>
    </cfRule>
    <cfRule type="cellIs" priority="917" operator="greaterThan" aboveAverage="0" equalAverage="0" bottom="0" percent="0" rank="0" text="" dxfId="5297">
      <formula>1</formula>
    </cfRule>
    <cfRule type="containsText" priority="918" operator="containsText" aboveAverage="0" equalAverage="0" bottom="0" percent="0" rank="0" text="1" dxfId="5298">
      <formula>NOT(ISERROR(SEARCH("1",B34)))</formula>
    </cfRule>
    <cfRule type="containsText" priority="919" operator="containsText" aboveAverage="0" equalAverage="0" bottom="0" percent="0" rank="0" text="1" dxfId="5299">
      <formula>NOT(ISERROR(SEARCH("1",B34)))</formula>
    </cfRule>
    <cfRule type="cellIs" priority="920" operator="greaterThan" aboveAverage="0" equalAverage="0" bottom="0" percent="0" rank="0" text="" dxfId="5300">
      <formula>1</formula>
    </cfRule>
    <cfRule type="containsText" priority="921" operator="containsText" aboveAverage="0" equalAverage="0" bottom="0" percent="0" rank="0" text="1" dxfId="5301">
      <formula>NOT(ISERROR(SEARCH("1",B34)))</formula>
    </cfRule>
    <cfRule type="containsText" priority="922" operator="containsText" aboveAverage="0" equalAverage="0" bottom="0" percent="0" rank="0" text="1" dxfId="5302">
      <formula>NOT(ISERROR(SEARCH("1",B34)))</formula>
    </cfRule>
    <cfRule type="cellIs" priority="923" operator="greaterThan" aboveAverage="0" equalAverage="0" bottom="0" percent="0" rank="0" text="" dxfId="5303">
      <formula>1</formula>
    </cfRule>
    <cfRule type="cellIs" priority="924" operator="equal" aboveAverage="0" equalAverage="0" bottom="0" percent="0" rank="0" text="" dxfId="5304">
      <formula>1</formula>
    </cfRule>
    <cfRule type="cellIs" priority="925" operator="greaterThan" aboveAverage="0" equalAverage="0" bottom="0" percent="0" rank="0" text="" dxfId="5305">
      <formula>1</formula>
    </cfRule>
    <cfRule type="containsText" priority="926" operator="containsText" aboveAverage="0" equalAverage="0" bottom="0" percent="0" rank="0" text="1" dxfId="5306">
      <formula>NOT(ISERROR(SEARCH("1",B34)))</formula>
    </cfRule>
    <cfRule type="containsText" priority="927" operator="containsText" aboveAverage="0" equalAverage="0" bottom="0" percent="0" rank="0" text="1" dxfId="5307">
      <formula>NOT(ISERROR(SEARCH("1",B34)))</formula>
    </cfRule>
    <cfRule type="cellIs" priority="928" operator="greaterThan" aboveAverage="0" equalAverage="0" bottom="0" percent="0" rank="0" text="" dxfId="5308">
      <formula>1</formula>
    </cfRule>
    <cfRule type="containsText" priority="929" operator="containsText" aboveAverage="0" equalAverage="0" bottom="0" percent="0" rank="0" text="1" dxfId="5309">
      <formula>NOT(ISERROR(SEARCH("1",B34)))</formula>
    </cfRule>
    <cfRule type="containsText" priority="930" operator="containsText" aboveAverage="0" equalAverage="0" bottom="0" percent="0" rank="0" text="1" dxfId="5310">
      <formula>NOT(ISERROR(SEARCH("1",B34)))</formula>
    </cfRule>
    <cfRule type="cellIs" priority="931" operator="greaterThan" aboveAverage="0" equalAverage="0" bottom="0" percent="0" rank="0" text="" dxfId="5311">
      <formula>1</formula>
    </cfRule>
    <cfRule type="cellIs" priority="932" operator="equal" aboveAverage="0" equalAverage="0" bottom="0" percent="0" rank="0" text="" dxfId="5312">
      <formula>1</formula>
    </cfRule>
    <cfRule type="cellIs" priority="933" operator="greaterThan" aboveAverage="0" equalAverage="0" bottom="0" percent="0" rank="0" text="" dxfId="5313">
      <formula>1</formula>
    </cfRule>
    <cfRule type="cellIs" priority="934" operator="equal" aboveAverage="0" equalAverage="0" bottom="0" percent="0" rank="0" text="" dxfId="5314">
      <formula>1</formula>
    </cfRule>
    <cfRule type="cellIs" priority="935" operator="greaterThan" aboveAverage="0" equalAverage="0" bottom="0" percent="0" rank="0" text="" dxfId="5315">
      <formula>1</formula>
    </cfRule>
    <cfRule type="cellIs" priority="936" operator="greaterThan" aboveAverage="0" equalAverage="0" bottom="0" percent="0" rank="0" text="" dxfId="5316">
      <formula>1</formula>
    </cfRule>
    <cfRule type="cellIs" priority="937" operator="greaterThan" aboveAverage="0" equalAverage="0" bottom="0" percent="0" rank="0" text="" dxfId="5317">
      <formula>1</formula>
    </cfRule>
    <cfRule type="containsText" priority="938" operator="containsText" aboveAverage="0" equalAverage="0" bottom="0" percent="0" rank="0" text="1" dxfId="5318">
      <formula>NOT(ISERROR(SEARCH("1",B34)))</formula>
    </cfRule>
    <cfRule type="containsText" priority="939" operator="containsText" aboveAverage="0" equalAverage="0" bottom="0" percent="0" rank="0" text="1" dxfId="5319">
      <formula>NOT(ISERROR(SEARCH("1",B34)))</formula>
    </cfRule>
    <cfRule type="cellIs" priority="940" operator="greaterThan" aboveAverage="0" equalAverage="0" bottom="0" percent="0" rank="0" text="" dxfId="5320">
      <formula>1</formula>
    </cfRule>
    <cfRule type="containsText" priority="941" operator="containsText" aboveAverage="0" equalAverage="0" bottom="0" percent="0" rank="0" text="1" dxfId="5321">
      <formula>NOT(ISERROR(SEARCH("1",B34)))</formula>
    </cfRule>
    <cfRule type="containsText" priority="942" operator="containsText" aboveAverage="0" equalAverage="0" bottom="0" percent="0" rank="0" text="1" dxfId="5322">
      <formula>NOT(ISERROR(SEARCH("1",B34)))</formula>
    </cfRule>
    <cfRule type="cellIs" priority="943" operator="greaterThan" aboveAverage="0" equalAverage="0" bottom="0" percent="0" rank="0" text="" dxfId="5323">
      <formula>1</formula>
    </cfRule>
    <cfRule type="cellIs" priority="944" operator="equal" aboveAverage="0" equalAverage="0" bottom="0" percent="0" rank="0" text="" dxfId="5324">
      <formula>1</formula>
    </cfRule>
    <cfRule type="cellIs" priority="945" operator="greaterThan" aboveAverage="0" equalAverage="0" bottom="0" percent="0" rank="0" text="" dxfId="5325">
      <formula>1</formula>
    </cfRule>
    <cfRule type="cellIs" priority="946" operator="equal" aboveAverage="0" equalAverage="0" bottom="0" percent="0" rank="0" text="" dxfId="5326">
      <formula>1</formula>
    </cfRule>
    <cfRule type="cellIs" priority="947" operator="greaterThan" aboveAverage="0" equalAverage="0" bottom="0" percent="0" rank="0" text="" dxfId="5327">
      <formula>1</formula>
    </cfRule>
    <cfRule type="cellIs" priority="948" operator="greaterThan" aboveAverage="0" equalAverage="0" bottom="0" percent="0" rank="0" text="" dxfId="5328">
      <formula>1</formula>
    </cfRule>
    <cfRule type="cellIs" priority="949" operator="greaterThan" aboveAverage="0" equalAverage="0" bottom="0" percent="0" rank="0" text="" dxfId="5329">
      <formula>1</formula>
    </cfRule>
    <cfRule type="cellIs" priority="950" operator="greaterThan" aboveAverage="0" equalAverage="0" bottom="0" percent="0" rank="0" text="" dxfId="5330">
      <formula>1</formula>
    </cfRule>
    <cfRule type="containsText" priority="951" operator="containsText" aboveAverage="0" equalAverage="0" bottom="0" percent="0" rank="0" text="1" dxfId="5331">
      <formula>NOT(ISERROR(SEARCH("1",B34)))</formula>
    </cfRule>
    <cfRule type="cellIs" priority="952" operator="greaterThan" aboveAverage="0" equalAverage="0" bottom="0" percent="0" rank="0" text="" dxfId="5332">
      <formula>1</formula>
    </cfRule>
    <cfRule type="containsText" priority="953" operator="containsText" aboveAverage="0" equalAverage="0" bottom="0" percent="0" rank="0" text="1" dxfId="5333">
      <formula>NOT(ISERROR(SEARCH("1",B34)))</formula>
    </cfRule>
    <cfRule type="containsText" priority="954" operator="containsText" aboveAverage="0" equalAverage="0" bottom="0" percent="0" rank="0" text="1" dxfId="5334">
      <formula>NOT(ISERROR(SEARCH("1",B34)))</formula>
    </cfRule>
    <cfRule type="cellIs" priority="955" operator="greaterThan" aboveAverage="0" equalAverage="0" bottom="0" percent="0" rank="0" text="" dxfId="5335">
      <formula>1</formula>
    </cfRule>
    <cfRule type="containsText" priority="956" operator="containsText" aboveAverage="0" equalAverage="0" bottom="0" percent="0" rank="0" text="1" dxfId="5336">
      <formula>NOT(ISERROR(SEARCH("1",B34)))</formula>
    </cfRule>
    <cfRule type="containsText" priority="957" operator="containsText" aboveAverage="0" equalAverage="0" bottom="0" percent="0" rank="0" text="1" dxfId="5337">
      <formula>NOT(ISERROR(SEARCH("1",B34)))</formula>
    </cfRule>
    <cfRule type="cellIs" priority="958" operator="greaterThan" aboveAverage="0" equalAverage="0" bottom="0" percent="0" rank="0" text="" dxfId="5338">
      <formula>1</formula>
    </cfRule>
    <cfRule type="cellIs" priority="959" operator="equal" aboveAverage="0" equalAverage="0" bottom="0" percent="0" rank="0" text="" dxfId="5339">
      <formula>1</formula>
    </cfRule>
    <cfRule type="cellIs" priority="960" operator="greaterThan" aboveAverage="0" equalAverage="0" bottom="0" percent="0" rank="0" text="" dxfId="5340">
      <formula>1</formula>
    </cfRule>
    <cfRule type="cellIs" priority="961" operator="equal" aboveAverage="0" equalAverage="0" bottom="0" percent="0" rank="0" text="" dxfId="5341">
      <formula>1</formula>
    </cfRule>
    <cfRule type="cellIs" priority="962" operator="greaterThan" aboveAverage="0" equalAverage="0" bottom="0" percent="0" rank="0" text="" dxfId="5342">
      <formula>1</formula>
    </cfRule>
    <cfRule type="cellIs" priority="963" operator="greaterThan" aboveAverage="0" equalAverage="0" bottom="0" percent="0" rank="0" text="" dxfId="5343">
      <formula>1</formula>
    </cfRule>
    <cfRule type="cellIs" priority="964" operator="greaterThan" aboveAverage="0" equalAverage="0" bottom="0" percent="0" rank="0" text="" dxfId="5344">
      <formula>1</formula>
    </cfRule>
    <cfRule type="cellIs" priority="965" operator="greaterThan" aboveAverage="0" equalAverage="0" bottom="0" percent="0" rank="0" text="" dxfId="5345">
      <formula>1</formula>
    </cfRule>
    <cfRule type="containsText" priority="966" operator="containsText" aboveAverage="0" equalAverage="0" bottom="0" percent="0" rank="0" text="1" dxfId="5346">
      <formula>NOT(ISERROR(SEARCH("1",B34)))</formula>
    </cfRule>
    <cfRule type="cellIs" priority="967" operator="greaterThan" aboveAverage="0" equalAverage="0" bottom="0" percent="0" rank="0" text="" dxfId="5347">
      <formula>1</formula>
    </cfRule>
    <cfRule type="containsText" priority="968" operator="containsText" aboveAverage="0" equalAverage="0" bottom="0" percent="0" rank="0" text="1" dxfId="5348">
      <formula>NOT(ISERROR(SEARCH("1",B34)))</formula>
    </cfRule>
    <cfRule type="containsText" priority="969" operator="containsText" aboveAverage="0" equalAverage="0" bottom="0" percent="0" rank="0" text="1" dxfId="5349">
      <formula>NOT(ISERROR(SEARCH("1",B34)))</formula>
    </cfRule>
    <cfRule type="cellIs" priority="970" operator="greaterThan" aboveAverage="0" equalAverage="0" bottom="0" percent="0" rank="0" text="" dxfId="5350">
      <formula>1</formula>
    </cfRule>
    <cfRule type="containsText" priority="971" operator="containsText" aboveAverage="0" equalAverage="0" bottom="0" percent="0" rank="0" text="1" dxfId="5351">
      <formula>NOT(ISERROR(SEARCH("1",B34)))</formula>
    </cfRule>
    <cfRule type="containsText" priority="972" operator="containsText" aboveAverage="0" equalAverage="0" bottom="0" percent="0" rank="0" text="1" dxfId="5352">
      <formula>NOT(ISERROR(SEARCH("1",B34)))</formula>
    </cfRule>
    <cfRule type="cellIs" priority="973" operator="greaterThan" aboveAverage="0" equalAverage="0" bottom="0" percent="0" rank="0" text="" dxfId="5353">
      <formula>1</formula>
    </cfRule>
    <cfRule type="cellIs" priority="974" operator="equal" aboveAverage="0" equalAverage="0" bottom="0" percent="0" rank="0" text="" dxfId="5354">
      <formula>1</formula>
    </cfRule>
    <cfRule type="cellIs" priority="975" operator="greaterThan" aboveAverage="0" equalAverage="0" bottom="0" percent="0" rank="0" text="" dxfId="5355">
      <formula>1</formula>
    </cfRule>
    <cfRule type="cellIs" priority="976" operator="equal" aboveAverage="0" equalAverage="0" bottom="0" percent="0" rank="0" text="" dxfId="5356">
      <formula>1</formula>
    </cfRule>
    <cfRule type="cellIs" priority="977" operator="greaterThan" aboveAverage="0" equalAverage="0" bottom="0" percent="0" rank="0" text="" dxfId="5357">
      <formula>1</formula>
    </cfRule>
    <cfRule type="cellIs" priority="978" operator="greaterThan" aboveAverage="0" equalAverage="0" bottom="0" percent="0" rank="0" text="" dxfId="5358">
      <formula>1</formula>
    </cfRule>
    <cfRule type="cellIs" priority="979" operator="greaterThan" aboveAverage="0" equalAverage="0" bottom="0" percent="0" rank="0" text="" dxfId="5359">
      <formula>1</formula>
    </cfRule>
    <cfRule type="cellIs" priority="980" operator="greaterThan" aboveAverage="0" equalAverage="0" bottom="0" percent="0" rank="0" text="" dxfId="5360">
      <formula>1</formula>
    </cfRule>
    <cfRule type="containsText" priority="981" operator="containsText" aboveAverage="0" equalAverage="0" bottom="0" percent="0" rank="0" text="1" dxfId="5361">
      <formula>NOT(ISERROR(SEARCH("1",B34)))</formula>
    </cfRule>
    <cfRule type="cellIs" priority="982" operator="greaterThan" aboveAverage="0" equalAverage="0" bottom="0" percent="0" rank="0" text="" dxfId="5362">
      <formula>1</formula>
    </cfRule>
    <cfRule type="cellIs" priority="983" operator="greaterThan" aboveAverage="0" equalAverage="0" bottom="0" percent="0" rank="0" text="" dxfId="5363">
      <formula>1</formula>
    </cfRule>
    <cfRule type="cellIs" priority="984" operator="greaterThan" aboveAverage="0" equalAverage="0" bottom="0" percent="0" rank="0" text="" dxfId="5364">
      <formula>1</formula>
    </cfRule>
    <cfRule type="cellIs" priority="985" operator="equal" aboveAverage="0" equalAverage="0" bottom="0" percent="0" rank="0" text="" dxfId="5365">
      <formula>1</formula>
    </cfRule>
    <cfRule type="cellIs" priority="986" operator="greaterThan" aboveAverage="0" equalAverage="0" bottom="0" percent="0" rank="0" text="" dxfId="5366">
      <formula>1</formula>
    </cfRule>
    <cfRule type="cellIs" priority="987" operator="equal" aboveAverage="0" equalAverage="0" bottom="0" percent="0" rank="0" text="" dxfId="5367">
      <formula>1</formula>
    </cfRule>
    <cfRule type="containsText" priority="988" operator="containsText" aboveAverage="0" equalAverage="0" bottom="0" percent="0" rank="0" text="1" dxfId="5368">
      <formula>NOT(ISERROR(SEARCH("1",B34)))</formula>
    </cfRule>
    <cfRule type="cellIs" priority="989" operator="greaterThan" aboveAverage="0" equalAverage="0" bottom="0" percent="0" rank="0" text="" dxfId="5369">
      <formula>1</formula>
    </cfRule>
    <cfRule type="containsText" priority="990" operator="containsText" aboveAverage="0" equalAverage="0" bottom="0" percent="0" rank="0" text="1" dxfId="5370">
      <formula>NOT(ISERROR(SEARCH("1",B34)))</formula>
    </cfRule>
    <cfRule type="containsText" priority="991" operator="containsText" aboveAverage="0" equalAverage="0" bottom="0" percent="0" rank="0" text="1" dxfId="5371">
      <formula>NOT(ISERROR(SEARCH("1",B34)))</formula>
    </cfRule>
    <cfRule type="cellIs" priority="992" operator="greaterThan" aboveAverage="0" equalAverage="0" bottom="0" percent="0" rank="0" text="" dxfId="5372">
      <formula>1</formula>
    </cfRule>
    <cfRule type="containsText" priority="993" operator="containsText" aboveAverage="0" equalAverage="0" bottom="0" percent="0" rank="0" text="1" dxfId="5373">
      <formula>NOT(ISERROR(SEARCH("1",B34)))</formula>
    </cfRule>
    <cfRule type="containsText" priority="994" operator="containsText" aboveAverage="0" equalAverage="0" bottom="0" percent="0" rank="0" text="1" dxfId="5374">
      <formula>NOT(ISERROR(SEARCH("1",B34)))</formula>
    </cfRule>
    <cfRule type="cellIs" priority="995" operator="greaterThan" aboveAverage="0" equalAverage="0" bottom="0" percent="0" rank="0" text="" dxfId="5375">
      <formula>1</formula>
    </cfRule>
    <cfRule type="cellIs" priority="996" operator="equal" aboveAverage="0" equalAverage="0" bottom="0" percent="0" rank="0" text="" dxfId="5376">
      <formula>1</formula>
    </cfRule>
    <cfRule type="cellIs" priority="997" operator="greaterThan" aboveAverage="0" equalAverage="0" bottom="0" percent="0" rank="0" text="" dxfId="5377">
      <formula>1</formula>
    </cfRule>
    <cfRule type="cellIs" priority="998" operator="equal" aboveAverage="0" equalAverage="0" bottom="0" percent="0" rank="0" text="" dxfId="5378">
      <formula>1</formula>
    </cfRule>
    <cfRule type="cellIs" priority="999" operator="greaterThan" aboveAverage="0" equalAverage="0" bottom="0" percent="0" rank="0" text="" dxfId="5379">
      <formula>1</formula>
    </cfRule>
    <cfRule type="cellIs" priority="1000" operator="greaterThan" aboveAverage="0" equalAverage="0" bottom="0" percent="0" rank="0" text="" dxfId="5380">
      <formula>1</formula>
    </cfRule>
    <cfRule type="cellIs" priority="1001" operator="greaterThan" aboveAverage="0" equalAverage="0" bottom="0" percent="0" rank="0" text="" dxfId="5381">
      <formula>1</formula>
    </cfRule>
    <cfRule type="cellIs" priority="1002" operator="greaterThan" aboveAverage="0" equalAverage="0" bottom="0" percent="0" rank="0" text="" dxfId="5382">
      <formula>1</formula>
    </cfRule>
    <cfRule type="containsText" priority="1003" operator="containsText" aboveAverage="0" equalAverage="0" bottom="0" percent="0" rank="0" text="1" dxfId="5383">
      <formula>NOT(ISERROR(SEARCH("1",B34)))</formula>
    </cfRule>
    <cfRule type="cellIs" priority="1004" operator="greaterThan" aboveAverage="0" equalAverage="0" bottom="0" percent="0" rank="0" text="" dxfId="5384">
      <formula>1</formula>
    </cfRule>
    <cfRule type="cellIs" priority="1005" operator="greaterThan" aboveAverage="0" equalAverage="0" bottom="0" percent="0" rank="0" text="" dxfId="5385">
      <formula>1</formula>
    </cfRule>
    <cfRule type="cellIs" priority="1006" operator="greaterThan" aboveAverage="0" equalAverage="0" bottom="0" percent="0" rank="0" text="" dxfId="5386">
      <formula>1</formula>
    </cfRule>
    <cfRule type="cellIs" priority="1007" operator="equal" aboveAverage="0" equalAverage="0" bottom="0" percent="0" rank="0" text="" dxfId="5387">
      <formula>1</formula>
    </cfRule>
    <cfRule type="cellIs" priority="1008" operator="greaterThan" aboveAverage="0" equalAverage="0" bottom="0" percent="0" rank="0" text="" dxfId="5388">
      <formula>1</formula>
    </cfRule>
    <cfRule type="cellIs" priority="1009" operator="equal" aboveAverage="0" equalAverage="0" bottom="0" percent="0" rank="0" text="" dxfId="5389">
      <formula>1</formula>
    </cfRule>
    <cfRule type="containsText" priority="1010" operator="containsText" aboveAverage="0" equalAverage="0" bottom="0" percent="0" rank="0" text="1" dxfId="5390">
      <formula>NOT(ISERROR(SEARCH("1",B34)))</formula>
    </cfRule>
    <cfRule type="cellIs" priority="1011" operator="equal" aboveAverage="0" equalAverage="0" bottom="0" percent="0" rank="0" text="" dxfId="5391">
      <formula>1</formula>
    </cfRule>
    <cfRule type="cellIs" priority="1012" operator="greaterThan" aboveAverage="0" equalAverage="0" bottom="0" percent="0" rank="0" text="" dxfId="5392">
      <formula>1</formula>
    </cfRule>
    <cfRule type="cellIs" priority="1013" operator="greaterThan" aboveAverage="0" equalAverage="0" bottom="0" percent="0" rank="0" text="" dxfId="5393">
      <formula>1</formula>
    </cfRule>
    <cfRule type="containsText" priority="1014" operator="containsText" aboveAverage="0" equalAverage="0" bottom="0" percent="0" rank="0" text="1" dxfId="5394">
      <formula>NOT(ISERROR(SEARCH("1",B34)))</formula>
    </cfRule>
    <cfRule type="cellIs" priority="1015" operator="greaterThan" aboveAverage="0" equalAverage="0" bottom="0" percent="0" rank="0" text="" dxfId="5395">
      <formula>1</formula>
    </cfRule>
    <cfRule type="containsText" priority="1016" operator="containsText" aboveAverage="0" equalAverage="0" bottom="0" percent="0" rank="0" text="1" dxfId="5396">
      <formula>NOT(ISERROR(SEARCH("1",B34)))</formula>
    </cfRule>
    <cfRule type="containsText" priority="1017" operator="containsText" aboveAverage="0" equalAverage="0" bottom="0" percent="0" rank="0" text="1" dxfId="5397">
      <formula>NOT(ISERROR(SEARCH("1",B34)))</formula>
    </cfRule>
    <cfRule type="cellIs" priority="1018" operator="greaterThan" aboveAverage="0" equalAverage="0" bottom="0" percent="0" rank="0" text="" dxfId="5398">
      <formula>1</formula>
    </cfRule>
    <cfRule type="containsText" priority="1019" operator="containsText" aboveAverage="0" equalAverage="0" bottom="0" percent="0" rank="0" text="1" dxfId="5399">
      <formula>NOT(ISERROR(SEARCH("1",B34)))</formula>
    </cfRule>
    <cfRule type="containsText" priority="1020" operator="containsText" aboveAverage="0" equalAverage="0" bottom="0" percent="0" rank="0" text="1" dxfId="5400">
      <formula>NOT(ISERROR(SEARCH("1",B34)))</formula>
    </cfRule>
    <cfRule type="cellIs" priority="1021" operator="greaterThan" aboveAverage="0" equalAverage="0" bottom="0" percent="0" rank="0" text="" dxfId="5401">
      <formula>1</formula>
    </cfRule>
    <cfRule type="cellIs" priority="1022" operator="equal" aboveAverage="0" equalAverage="0" bottom="0" percent="0" rank="0" text="" dxfId="5402">
      <formula>1</formula>
    </cfRule>
    <cfRule type="cellIs" priority="1023" operator="greaterThan" aboveAverage="0" equalAverage="0" bottom="0" percent="0" rank="0" text="" dxfId="5403">
      <formula>1</formula>
    </cfRule>
    <cfRule type="cellIs" priority="1024" operator="equal" aboveAverage="0" equalAverage="0" bottom="0" percent="0" rank="0" text="" dxfId="5404">
      <formula>1</formula>
    </cfRule>
    <cfRule type="cellIs" priority="1025" operator="greaterThan" aboveAverage="0" equalAverage="0" bottom="0" percent="0" rank="0" text="" dxfId="5405">
      <formula>1</formula>
    </cfRule>
    <cfRule type="cellIs" priority="1026" operator="greaterThan" aboveAverage="0" equalAverage="0" bottom="0" percent="0" rank="0" text="" dxfId="5406">
      <formula>1</formula>
    </cfRule>
    <cfRule type="cellIs" priority="1027" operator="greaterThan" aboveAverage="0" equalAverage="0" bottom="0" percent="0" rank="0" text="" dxfId="5407">
      <formula>1</formula>
    </cfRule>
    <cfRule type="cellIs" priority="1028" operator="greaterThan" aboveAverage="0" equalAverage="0" bottom="0" percent="0" rank="0" text="" dxfId="5408">
      <formula>1</formula>
    </cfRule>
    <cfRule type="containsText" priority="1029" operator="containsText" aboveAverage="0" equalAverage="0" bottom="0" percent="0" rank="0" text="1" dxfId="5409">
      <formula>NOT(ISERROR(SEARCH("1",B34)))</formula>
    </cfRule>
    <cfRule type="cellIs" priority="1030" operator="greaterThan" aboveAverage="0" equalAverage="0" bottom="0" percent="0" rank="0" text="" dxfId="5410">
      <formula>1</formula>
    </cfRule>
    <cfRule type="cellIs" priority="1031" operator="greaterThan" aboveAverage="0" equalAverage="0" bottom="0" percent="0" rank="0" text="" dxfId="5411">
      <formula>1</formula>
    </cfRule>
    <cfRule type="cellIs" priority="1032" operator="greaterThan" aboveAverage="0" equalAverage="0" bottom="0" percent="0" rank="0" text="" dxfId="5412">
      <formula>1</formula>
    </cfRule>
    <cfRule type="cellIs" priority="1033" operator="equal" aboveAverage="0" equalAverage="0" bottom="0" percent="0" rank="0" text="" dxfId="5413">
      <formula>1</formula>
    </cfRule>
    <cfRule type="cellIs" priority="1034" operator="greaterThan" aboveAverage="0" equalAverage="0" bottom="0" percent="0" rank="0" text="" dxfId="5414">
      <formula>1</formula>
    </cfRule>
    <cfRule type="cellIs" priority="1035" operator="equal" aboveAverage="0" equalAverage="0" bottom="0" percent="0" rank="0" text="" dxfId="5415">
      <formula>1</formula>
    </cfRule>
    <cfRule type="containsText" priority="1036" operator="containsText" aboveAverage="0" equalAverage="0" bottom="0" percent="0" rank="0" text="1" dxfId="5416">
      <formula>NOT(ISERROR(SEARCH("1",B34)))</formula>
    </cfRule>
    <cfRule type="cellIs" priority="1037" operator="equal" aboveAverage="0" equalAverage="0" bottom="0" percent="0" rank="0" text="" dxfId="5417">
      <formula>1</formula>
    </cfRule>
    <cfRule type="cellIs" priority="1038" operator="greaterThan" aboveAverage="0" equalAverage="0" bottom="0" percent="0" rank="0" text="" dxfId="5418">
      <formula>1</formula>
    </cfRule>
    <cfRule type="cellIs" priority="1039" operator="greaterThan" aboveAverage="0" equalAverage="0" bottom="0" percent="0" rank="0" text="" dxfId="5419">
      <formula>1</formula>
    </cfRule>
    <cfRule type="containsText" priority="1040" operator="containsText" aboveAverage="0" equalAverage="0" bottom="0" percent="0" rank="0" text="1" dxfId="5420">
      <formula>NOT(ISERROR(SEARCH("1",B34)))</formula>
    </cfRule>
  </conditionalFormatting>
  <conditionalFormatting sqref="B34:AF36">
    <cfRule type="cellIs" priority="1041" operator="greaterThan" aboveAverage="0" equalAverage="0" bottom="0" percent="0" rank="0" text="" dxfId="5421">
      <formula>1</formula>
    </cfRule>
    <cfRule type="containsText" priority="1042" operator="containsText" aboveAverage="0" equalAverage="0" bottom="0" percent="0" rank="0" text="1" dxfId="5422">
      <formula>NOT(ISERROR(SEARCH("1",B34)))</formula>
    </cfRule>
    <cfRule type="containsText" priority="1043" operator="containsText" aboveAverage="0" equalAverage="0" bottom="0" percent="0" rank="0" text="1" dxfId="5423">
      <formula>NOT(ISERROR(SEARCH("1",B34)))</formula>
    </cfRule>
    <cfRule type="cellIs" priority="1044" operator="greaterThan" aboveAverage="0" equalAverage="0" bottom="0" percent="0" rank="0" text="" dxfId="5424">
      <formula>1</formula>
    </cfRule>
    <cfRule type="containsText" priority="1045" operator="containsText" aboveAverage="0" equalAverage="0" bottom="0" percent="0" rank="0" text="1" dxfId="5425">
      <formula>NOT(ISERROR(SEARCH("1",B34)))</formula>
    </cfRule>
    <cfRule type="containsText" priority="1046" operator="containsText" aboveAverage="0" equalAverage="0" bottom="0" percent="0" rank="0" text="1" dxfId="5426">
      <formula>NOT(ISERROR(SEARCH("1",B34)))</formula>
    </cfRule>
    <cfRule type="cellIs" priority="1047" operator="greaterThan" aboveAverage="0" equalAverage="0" bottom="0" percent="0" rank="0" text="" dxfId="5427">
      <formula>1</formula>
    </cfRule>
    <cfRule type="cellIs" priority="1048" operator="equal" aboveAverage="0" equalAverage="0" bottom="0" percent="0" rank="0" text="" dxfId="5428">
      <formula>1</formula>
    </cfRule>
    <cfRule type="cellIs" priority="1049" operator="greaterThan" aboveAverage="0" equalAverage="0" bottom="0" percent="0" rank="0" text="" dxfId="5429">
      <formula>1</formula>
    </cfRule>
    <cfRule type="containsText" priority="1050" operator="containsText" aboveAverage="0" equalAverage="0" bottom="0" percent="0" rank="0" text="1" dxfId="5430">
      <formula>NOT(ISERROR(SEARCH("1",B34)))</formula>
    </cfRule>
    <cfRule type="containsText" priority="1051" operator="containsText" aboveAverage="0" equalAverage="0" bottom="0" percent="0" rank="0" text="1" dxfId="5431">
      <formula>NOT(ISERROR(SEARCH("1",B34)))</formula>
    </cfRule>
    <cfRule type="cellIs" priority="1052" operator="greaterThan" aboveAverage="0" equalAverage="0" bottom="0" percent="0" rank="0" text="" dxfId="5432">
      <formula>1</formula>
    </cfRule>
    <cfRule type="cellIs" priority="1053" operator="equal" aboveAverage="0" equalAverage="0" bottom="0" percent="0" rank="0" text="" dxfId="5433">
      <formula>1</formula>
    </cfRule>
    <cfRule type="cellIs" priority="1054" operator="greaterThan" aboveAverage="0" equalAverage="0" bottom="0" percent="0" rank="0" text="" dxfId="5434">
      <formula>1</formula>
    </cfRule>
    <cfRule type="containsText" priority="1055" operator="containsText" aboveAverage="0" equalAverage="0" bottom="0" percent="0" rank="0" text="1" dxfId="5435">
      <formula>NOT(ISERROR(SEARCH("1",B34)))</formula>
    </cfRule>
    <cfRule type="containsText" priority="1056" operator="containsText" aboveAverage="0" equalAverage="0" bottom="0" percent="0" rank="0" text="1" dxfId="5436">
      <formula>NOT(ISERROR(SEARCH("1",B34)))</formula>
    </cfRule>
    <cfRule type="cellIs" priority="1057" operator="greaterThan" aboveAverage="0" equalAverage="0" bottom="0" percent="0" rank="0" text="" dxfId="5437">
      <formula>1</formula>
    </cfRule>
    <cfRule type="cellIs" priority="1058" operator="equal" aboveAverage="0" equalAverage="0" bottom="0" percent="0" rank="0" text="" dxfId="5438">
      <formula>1</formula>
    </cfRule>
    <cfRule type="cellIs" priority="1059" operator="greaterThan" aboveAverage="0" equalAverage="0" bottom="0" percent="0" rank="0" text="" dxfId="5439">
      <formula>1</formula>
    </cfRule>
    <cfRule type="containsText" priority="1060" operator="containsText" aboveAverage="0" equalAverage="0" bottom="0" percent="0" rank="0" text="1" dxfId="5440">
      <formula>NOT(ISERROR(SEARCH("1",B34)))</formula>
    </cfRule>
    <cfRule type="containsText" priority="1061" operator="containsText" aboveAverage="0" equalAverage="0" bottom="0" percent="0" rank="0" text="1" dxfId="5441">
      <formula>NOT(ISERROR(SEARCH("1",B34)))</formula>
    </cfRule>
    <cfRule type="cellIs" priority="1062" operator="greaterThan" aboveAverage="0" equalAverage="0" bottom="0" percent="0" rank="0" text="" dxfId="5442">
      <formula>1</formula>
    </cfRule>
    <cfRule type="cellIs" priority="1063" operator="equal" aboveAverage="0" equalAverage="0" bottom="0" percent="0" rank="0" text="" dxfId="5443">
      <formula>1</formula>
    </cfRule>
    <cfRule type="cellIs" priority="1064" operator="greaterThan" aboveAverage="0" equalAverage="0" bottom="0" percent="0" rank="0" text="" dxfId="5444">
      <formula>1</formula>
    </cfRule>
    <cfRule type="containsText" priority="1065" operator="containsText" aboveAverage="0" equalAverage="0" bottom="0" percent="0" rank="0" text="1" dxfId="5445">
      <formula>NOT(ISERROR(SEARCH("1",B34)))</formula>
    </cfRule>
    <cfRule type="containsText" priority="1066" operator="containsText" aboveAverage="0" equalAverage="0" bottom="0" percent="0" rank="0" text="1" dxfId="5446">
      <formula>NOT(ISERROR(SEARCH("1",B34)))</formula>
    </cfRule>
    <cfRule type="cellIs" priority="1067" operator="greaterThan" aboveAverage="0" equalAverage="0" bottom="0" percent="0" rank="0" text="" dxfId="5447">
      <formula>1</formula>
    </cfRule>
    <cfRule type="cellIs" priority="1068" operator="equal" aboveAverage="0" equalAverage="0" bottom="0" percent="0" rank="0" text="" dxfId="5448">
      <formula>1</formula>
    </cfRule>
    <cfRule type="cellIs" priority="1069" operator="greaterThan" aboveAverage="0" equalAverage="0" bottom="0" percent="0" rank="0" text="" dxfId="5449">
      <formula>1</formula>
    </cfRule>
    <cfRule type="containsText" priority="1070" operator="containsText" aboveAverage="0" equalAverage="0" bottom="0" percent="0" rank="0" text="1" dxfId="5450">
      <formula>NOT(ISERROR(SEARCH("1",B34)))</formula>
    </cfRule>
    <cfRule type="containsText" priority="1071" operator="containsText" aboveAverage="0" equalAverage="0" bottom="0" percent="0" rank="0" text="1" dxfId="5451">
      <formula>NOT(ISERROR(SEARCH("1",B34)))</formula>
    </cfRule>
    <cfRule type="cellIs" priority="1072" operator="greaterThan" aboveAverage="0" equalAverage="0" bottom="0" percent="0" rank="0" text="" dxfId="5452">
      <formula>1</formula>
    </cfRule>
    <cfRule type="cellIs" priority="1073" operator="equal" aboveAverage="0" equalAverage="0" bottom="0" percent="0" rank="0" text="" dxfId="5453">
      <formula>1</formula>
    </cfRule>
    <cfRule type="cellIs" priority="1074" operator="greaterThan" aboveAverage="0" equalAverage="0" bottom="0" percent="0" rank="0" text="" dxfId="5454">
      <formula>1</formula>
    </cfRule>
    <cfRule type="containsText" priority="1075" operator="containsText" aboveAverage="0" equalAverage="0" bottom="0" percent="0" rank="0" text="1" dxfId="5455">
      <formula>NOT(ISERROR(SEARCH("1",B34)))</formula>
    </cfRule>
    <cfRule type="containsText" priority="1076" operator="containsText" aboveAverage="0" equalAverage="0" bottom="0" percent="0" rank="0" text="1" dxfId="5456">
      <formula>NOT(ISERROR(SEARCH("1",B34)))</formula>
    </cfRule>
    <cfRule type="cellIs" priority="1077" operator="greaterThan" aboveAverage="0" equalAverage="0" bottom="0" percent="0" rank="0" text="" dxfId="5457">
      <formula>1</formula>
    </cfRule>
    <cfRule type="cellIs" priority="1078" operator="equal" aboveAverage="0" equalAverage="0" bottom="0" percent="0" rank="0" text="" dxfId="5458">
      <formula>1</formula>
    </cfRule>
    <cfRule type="containsText" priority="1079" operator="containsText" aboveAverage="0" equalAverage="0" bottom="0" percent="0" rank="0" text="3" dxfId="5459">
      <formula>NOT(ISERROR(SEARCH("3",B34)))</formula>
    </cfRule>
    <cfRule type="cellIs" priority="1080" operator="greaterThan" aboveAverage="0" equalAverage="0" bottom="0" percent="0" rank="0" text="" dxfId="5460">
      <formula>1</formula>
    </cfRule>
    <cfRule type="cellIs" priority="1081" operator="equal" aboveAverage="0" equalAverage="0" bottom="0" percent="0" rank="0" text="" dxfId="5461">
      <formula>1</formula>
    </cfRule>
    <cfRule type="cellIs" priority="1082" operator="greaterThan" aboveAverage="0" equalAverage="0" bottom="0" percent="0" rank="0" text="" dxfId="5462">
      <formula>1</formula>
    </cfRule>
    <cfRule type="cellIs" priority="1083" operator="greaterThan" aboveAverage="0" equalAverage="0" bottom="0" percent="0" rank="0" text="" dxfId="5463">
      <formula>1</formula>
    </cfRule>
    <cfRule type="cellIs" priority="1084" operator="greaterThan" aboveAverage="0" equalAverage="0" bottom="0" percent="0" rank="0" text="" dxfId="5464">
      <formula>1</formula>
    </cfRule>
    <cfRule type="containsText" priority="1085" operator="containsText" aboveAverage="0" equalAverage="0" bottom="0" percent="0" rank="0" text="1" dxfId="5465">
      <formula>NOT(ISERROR(SEARCH("1",B34)))</formula>
    </cfRule>
    <cfRule type="containsText" priority="1086" operator="containsText" aboveAverage="0" equalAverage="0" bottom="0" percent="0" rank="0" text="1" dxfId="5466">
      <formula>NOT(ISERROR(SEARCH("1",B34)))</formula>
    </cfRule>
    <cfRule type="cellIs" priority="1087" operator="greaterThan" aboveAverage="0" equalAverage="0" bottom="0" percent="0" rank="0" text="" dxfId="5467">
      <formula>1</formula>
    </cfRule>
    <cfRule type="cellIs" priority="1088" operator="equal" aboveAverage="0" equalAverage="0" bottom="0" percent="0" rank="0" text="" dxfId="5468">
      <formula>1</formula>
    </cfRule>
    <cfRule type="containsText" priority="1089" operator="containsText" aboveAverage="0" equalAverage="0" bottom="0" percent="0" rank="0" text="3" dxfId="5469">
      <formula>NOT(ISERROR(SEARCH("3",B34)))</formula>
    </cfRule>
    <cfRule type="cellIs" priority="1090" operator="greaterThan" aboveAverage="0" equalAverage="0" bottom="0" percent="0" rank="0" text="" dxfId="5470">
      <formula>1</formula>
    </cfRule>
    <cfRule type="cellIs" priority="1091" operator="equal" aboveAverage="0" equalAverage="0" bottom="0" percent="0" rank="0" text="" dxfId="5471">
      <formula>1</formula>
    </cfRule>
    <cfRule type="cellIs" priority="1092" operator="greaterThan" aboveAverage="0" equalAverage="0" bottom="0" percent="0" rank="0" text="" dxfId="5472">
      <formula>1</formula>
    </cfRule>
    <cfRule type="containsText" priority="1093" operator="containsText" aboveAverage="0" equalAverage="0" bottom="0" percent="0" rank="0" text="1" dxfId="5473">
      <formula>NOT(ISERROR(SEARCH("1",B34)))</formula>
    </cfRule>
    <cfRule type="containsText" priority="1094" operator="containsText" aboveAverage="0" equalAverage="0" bottom="0" percent="0" rank="0" text="1" dxfId="5474">
      <formula>NOT(ISERROR(SEARCH("1",B34)))</formula>
    </cfRule>
    <cfRule type="cellIs" priority="1095" operator="greaterThan" aboveAverage="0" equalAverage="0" bottom="0" percent="0" rank="0" text="" dxfId="5475">
      <formula>1</formula>
    </cfRule>
    <cfRule type="cellIs" priority="1096" operator="equal" aboveAverage="0" equalAverage="0" bottom="0" percent="0" rank="0" text="" dxfId="5476">
      <formula>1</formula>
    </cfRule>
    <cfRule type="containsText" priority="1097" operator="containsText" aboveAverage="0" equalAverage="0" bottom="0" percent="0" rank="0" text="3" dxfId="5477">
      <formula>NOT(ISERROR(SEARCH("3",B34)))</formula>
    </cfRule>
    <cfRule type="cellIs" priority="1098" operator="greaterThan" aboveAverage="0" equalAverage="0" bottom="0" percent="0" rank="0" text="" dxfId="5478">
      <formula>1</formula>
    </cfRule>
    <cfRule type="cellIs" priority="1099" operator="greaterThan" aboveAverage="0" equalAverage="0" bottom="0" percent="0" rank="0" text="" dxfId="5479">
      <formula>1</formula>
    </cfRule>
    <cfRule type="containsText" priority="1100" operator="containsText" aboveAverage="0" equalAverage="0" bottom="0" percent="0" rank="0" text="1" dxfId="5480">
      <formula>NOT(ISERROR(SEARCH("1",B34)))</formula>
    </cfRule>
    <cfRule type="cellIs" priority="1101" operator="greaterThan" aboveAverage="0" equalAverage="0" bottom="0" percent="0" rank="0" text="" dxfId="5481">
      <formula>1</formula>
    </cfRule>
    <cfRule type="cellIs" priority="1102" operator="greaterThan" aboveAverage="0" equalAverage="0" bottom="0" percent="0" rank="0" text="" dxfId="5482">
      <formula>1</formula>
    </cfRule>
    <cfRule type="containsText" priority="1103" operator="containsText" aboveAverage="0" equalAverage="0" bottom="0" percent="0" rank="0" text="1" dxfId="5483">
      <formula>NOT(ISERROR(SEARCH("1",B34)))</formula>
    </cfRule>
    <cfRule type="cellIs" priority="1104" operator="greaterThan" aboveAverage="0" equalAverage="0" bottom="0" percent="0" rank="0" text="" dxfId="5484">
      <formula>1</formula>
    </cfRule>
    <cfRule type="cellIs" priority="1105" operator="greaterThan" aboveAverage="0" equalAverage="0" bottom="0" percent="0" rank="0" text="" dxfId="5485">
      <formula>1</formula>
    </cfRule>
    <cfRule type="cellIs" priority="1106" operator="greaterThan" aboveAverage="0" equalAverage="0" bottom="0" percent="0" rank="0" text="" dxfId="5486">
      <formula>1</formula>
    </cfRule>
    <cfRule type="cellIs" priority="1107" operator="equal" aboveAverage="0" equalAverage="0" bottom="0" percent="0" rank="0" text="" dxfId="5487">
      <formula>1</formula>
    </cfRule>
    <cfRule type="cellIs" priority="1108" operator="greaterThan" aboveAverage="0" equalAverage="0" bottom="0" percent="0" rank="0" text="" dxfId="5488">
      <formula>1</formula>
    </cfRule>
    <cfRule type="cellIs" priority="1109" operator="equal" aboveAverage="0" equalAverage="0" bottom="0" percent="0" rank="0" text="" dxfId="5489">
      <formula>1</formula>
    </cfRule>
    <cfRule type="containsText" priority="1110" operator="containsText" aboveAverage="0" equalAverage="0" bottom="0" percent="0" rank="0" text="1" dxfId="5490">
      <formula>NOT(ISERROR(SEARCH("1",B34)))</formula>
    </cfRule>
    <cfRule type="cellIs" priority="1111" operator="equal" aboveAverage="0" equalAverage="0" bottom="0" percent="0" rank="0" text="" dxfId="5491">
      <formula>1</formula>
    </cfRule>
    <cfRule type="cellIs" priority="1112" operator="greaterThan" aboveAverage="0" equalAverage="0" bottom="0" percent="0" rank="0" text="" dxfId="5492">
      <formula>1</formula>
    </cfRule>
    <cfRule type="cellIs" priority="1113" operator="greaterThan" aboveAverage="0" equalAverage="0" bottom="0" percent="0" rank="0" text="" dxfId="5493">
      <formula>1</formula>
    </cfRule>
    <cfRule type="containsText" priority="1114" operator="containsText" aboveAverage="0" equalAverage="0" bottom="0" percent="0" rank="0" text="1" dxfId="5494">
      <formula>NOT(ISERROR(SEARCH("1",B34)))</formula>
    </cfRule>
    <cfRule type="cellIs" priority="1115" operator="greaterThan" aboveAverage="0" equalAverage="0" bottom="0" percent="0" rank="0" text="" dxfId="5495">
      <formula>1</formula>
    </cfRule>
    <cfRule type="cellIs" priority="1116" operator="greaterThan" aboveAverage="0" equalAverage="0" bottom="0" percent="0" rank="0" text="" dxfId="5496">
      <formula>1</formula>
    </cfRule>
  </conditionalFormatting>
  <conditionalFormatting sqref="V34:AF36">
    <cfRule type="cellIs" priority="1117" operator="greaterThan" aboveAverage="0" equalAverage="0" bottom="0" percent="0" rank="0" text="" dxfId="5497">
      <formula>1</formula>
    </cfRule>
    <cfRule type="containsText" priority="1118" operator="containsText" aboveAverage="0" equalAverage="0" bottom="0" percent="0" rank="0" text="1" dxfId="5498">
      <formula>NOT(ISERROR(SEARCH("1",V34)))</formula>
    </cfRule>
    <cfRule type="containsText" priority="1119" operator="containsText" aboveAverage="0" equalAverage="0" bottom="0" percent="0" rank="0" text="1" dxfId="5499">
      <formula>NOT(ISERROR(SEARCH("1",V34)))</formula>
    </cfRule>
    <cfRule type="cellIs" priority="1120" operator="greaterThan" aboveAverage="0" equalAverage="0" bottom="0" percent="0" rank="0" text="" dxfId="5500">
      <formula>1</formula>
    </cfRule>
    <cfRule type="cellIs" priority="1121" operator="greaterThan" aboveAverage="0" equalAverage="0" bottom="0" percent="0" rank="0" text="" dxfId="5501">
      <formula>1</formula>
    </cfRule>
    <cfRule type="containsText" priority="1122" operator="containsText" aboveAverage="0" equalAverage="0" bottom="0" percent="0" rank="0" text="1" dxfId="5502">
      <formula>NOT(ISERROR(SEARCH("1",V34)))</formula>
    </cfRule>
    <cfRule type="cellIs" priority="1123" operator="greaterThan" aboveAverage="0" equalAverage="0" bottom="0" percent="0" rank="0" text="" dxfId="5503">
      <formula>1</formula>
    </cfRule>
    <cfRule type="containsText" priority="1124" operator="containsText" aboveAverage="0" equalAverage="0" bottom="0" percent="0" rank="0" text="1" dxfId="5504">
      <formula>NOT(ISERROR(SEARCH("1",V34)))</formula>
    </cfRule>
    <cfRule type="containsText" priority="1125" operator="containsText" aboveAverage="0" equalAverage="0" bottom="0" percent="0" rank="0" text="1" dxfId="5505">
      <formula>NOT(ISERROR(SEARCH("1",V34)))</formula>
    </cfRule>
    <cfRule type="cellIs" priority="1126" operator="greaterThan" aboveAverage="0" equalAverage="0" bottom="0" percent="0" rank="0" text="" dxfId="5506">
      <formula>1</formula>
    </cfRule>
    <cfRule type="containsText" priority="1127" operator="containsText" aboveAverage="0" equalAverage="0" bottom="0" percent="0" rank="0" text="1" dxfId="5507">
      <formula>NOT(ISERROR(SEARCH("1",V34)))</formula>
    </cfRule>
    <cfRule type="containsText" priority="1128" operator="containsText" aboveAverage="0" equalAverage="0" bottom="0" percent="0" rank="0" text="1" dxfId="5508">
      <formula>NOT(ISERROR(SEARCH("1",V34)))</formula>
    </cfRule>
    <cfRule type="cellIs" priority="1129" operator="greaterThan" aboveAverage="0" equalAverage="0" bottom="0" percent="0" rank="0" text="" dxfId="5509">
      <formula>1</formula>
    </cfRule>
    <cfRule type="cellIs" priority="1130" operator="greaterThan" aboveAverage="0" equalAverage="0" bottom="0" percent="0" rank="0" text="" dxfId="5510">
      <formula>1</formula>
    </cfRule>
    <cfRule type="containsText" priority="1131" operator="containsText" aboveAverage="0" equalAverage="0" bottom="0" percent="0" rank="0" text="1" dxfId="5511">
      <formula>NOT(ISERROR(SEARCH("1",V34)))</formula>
    </cfRule>
    <cfRule type="cellIs" priority="1132" operator="greaterThan" aboveAverage="0" equalAverage="0" bottom="0" percent="0" rank="0" text="" dxfId="5512">
      <formula>1</formula>
    </cfRule>
    <cfRule type="containsText" priority="1133" operator="containsText" aboveAverage="0" equalAverage="0" bottom="0" percent="0" rank="0" text="1" dxfId="5513">
      <formula>NOT(ISERROR(SEARCH("1",V34)))</formula>
    </cfRule>
    <cfRule type="containsText" priority="1134" operator="containsText" aboveAverage="0" equalAverage="0" bottom="0" percent="0" rank="0" text="1" dxfId="5514">
      <formula>NOT(ISERROR(SEARCH("1",V34)))</formula>
    </cfRule>
    <cfRule type="cellIs" priority="1135" operator="greaterThan" aboveAverage="0" equalAverage="0" bottom="0" percent="0" rank="0" text="" dxfId="5515">
      <formula>1</formula>
    </cfRule>
    <cfRule type="cellIs" priority="1136" operator="greaterThan" aboveAverage="0" equalAverage="0" bottom="0" percent="0" rank="0" text="" dxfId="5516">
      <formula>1</formula>
    </cfRule>
    <cfRule type="containsText" priority="1137" operator="containsText" aboveAverage="0" equalAverage="0" bottom="0" percent="0" rank="0" text="1" dxfId="5517">
      <formula>NOT(ISERROR(SEARCH("1",V34)))</formula>
    </cfRule>
    <cfRule type="cellIs" priority="1138" operator="greaterThan" aboveAverage="0" equalAverage="0" bottom="0" percent="0" rank="0" text="" dxfId="5518">
      <formula>1</formula>
    </cfRule>
    <cfRule type="cellIs" priority="1139" operator="greaterThan" aboveAverage="0" equalAverage="0" bottom="0" percent="0" rank="0" text="" dxfId="5519">
      <formula>1</formula>
    </cfRule>
    <cfRule type="containsText" priority="1140" operator="containsText" aboveAverage="0" equalAverage="0" bottom="0" percent="0" rank="0" text="1" dxfId="5520">
      <formula>NOT(ISERROR(SEARCH("1",V34)))</formula>
    </cfRule>
    <cfRule type="cellIs" priority="1141" operator="greaterThan" aboveAverage="0" equalAverage="0" bottom="0" percent="0" rank="0" text="" dxfId="5521">
      <formula>1</formula>
    </cfRule>
    <cfRule type="containsText" priority="1142" operator="containsText" aboveAverage="0" equalAverage="0" bottom="0" percent="0" rank="0" text="1" dxfId="5522">
      <formula>NOT(ISERROR(SEARCH("1",V34)))</formula>
    </cfRule>
    <cfRule type="containsText" priority="1143" operator="containsText" aboveAverage="0" equalAverage="0" bottom="0" percent="0" rank="0" text="1" dxfId="5523">
      <formula>NOT(ISERROR(SEARCH("1",V34)))</formula>
    </cfRule>
    <cfRule type="cellIs" priority="1144" operator="greaterThan" aboveAverage="0" equalAverage="0" bottom="0" percent="0" rank="0" text="" dxfId="5524">
      <formula>1</formula>
    </cfRule>
    <cfRule type="cellIs" priority="1145" operator="greaterThan" aboveAverage="0" equalAverage="0" bottom="0" percent="0" rank="0" text="" dxfId="5525">
      <formula>1</formula>
    </cfRule>
    <cfRule type="containsText" priority="1146" operator="containsText" aboveAverage="0" equalAverage="0" bottom="0" percent="0" rank="0" text="1" dxfId="5526">
      <formula>NOT(ISERROR(SEARCH("1",V34)))</formula>
    </cfRule>
    <cfRule type="cellIs" priority="1147" operator="greaterThan" aboveAverage="0" equalAverage="0" bottom="0" percent="0" rank="0" text="" dxfId="5527">
      <formula>1</formula>
    </cfRule>
    <cfRule type="containsText" priority="1148" operator="containsText" aboveAverage="0" equalAverage="0" bottom="0" percent="0" rank="0" text="1" dxfId="5528">
      <formula>NOT(ISERROR(SEARCH("1",V34)))</formula>
    </cfRule>
    <cfRule type="containsText" priority="1149" operator="containsText" aboveAverage="0" equalAverage="0" bottom="0" percent="0" rank="0" text="1" dxfId="5529">
      <formula>NOT(ISERROR(SEARCH("1",V34)))</formula>
    </cfRule>
    <cfRule type="cellIs" priority="1150" operator="greaterThan" aboveAverage="0" equalAverage="0" bottom="0" percent="0" rank="0" text="" dxfId="5530">
      <formula>1</formula>
    </cfRule>
    <cfRule type="cellIs" priority="1151" operator="greaterThan" aboveAverage="0" equalAverage="0" bottom="0" percent="0" rank="0" text="" dxfId="5531">
      <formula>1</formula>
    </cfRule>
    <cfRule type="containsText" priority="1152" operator="containsText" aboveAverage="0" equalAverage="0" bottom="0" percent="0" rank="0" text="1" dxfId="5532">
      <formula>NOT(ISERROR(SEARCH("1",V34)))</formula>
    </cfRule>
    <cfRule type="cellIs" priority="1153" operator="greaterThan" aboveAverage="0" equalAverage="0" bottom="0" percent="0" rank="0" text="" dxfId="5533">
      <formula>1</formula>
    </cfRule>
    <cfRule type="cellIs" priority="1154" operator="greaterThan" aboveAverage="0" equalAverage="0" bottom="0" percent="0" rank="0" text="" dxfId="5534">
      <formula>1</formula>
    </cfRule>
    <cfRule type="containsText" priority="1155" operator="containsText" aboveAverage="0" equalAverage="0" bottom="0" percent="0" rank="0" text="1" dxfId="5535">
      <formula>NOT(ISERROR(SEARCH("1",V34)))</formula>
    </cfRule>
    <cfRule type="cellIs" priority="1156" operator="greaterThan" aboveAverage="0" equalAverage="0" bottom="0" percent="0" rank="0" text="" dxfId="5536">
      <formula>1</formula>
    </cfRule>
    <cfRule type="cellIs" priority="1157" operator="greaterThan" aboveAverage="0" equalAverage="0" bottom="0" percent="0" rank="0" text="" dxfId="5537">
      <formula>1</formula>
    </cfRule>
    <cfRule type="containsText" priority="1158" operator="containsText" aboveAverage="0" equalAverage="0" bottom="0" percent="0" rank="0" text="1" dxfId="5538">
      <formula>NOT(ISERROR(SEARCH("1",V34)))</formula>
    </cfRule>
    <cfRule type="containsText" priority="1159" operator="containsText" aboveAverage="0" equalAverage="0" bottom="0" percent="0" rank="0" text="1" dxfId="5539">
      <formula>NOT(ISERROR(SEARCH("1",V34)))</formula>
    </cfRule>
    <cfRule type="cellIs" priority="1160" operator="greaterThan" aboveAverage="0" equalAverage="0" bottom="0" percent="0" rank="0" text="" dxfId="5540">
      <formula>1</formula>
    </cfRule>
    <cfRule type="containsText" priority="1161" operator="containsText" aboveAverage="0" equalAverage="0" bottom="0" percent="0" rank="0" text="1" dxfId="5541">
      <formula>NOT(ISERROR(SEARCH("1",V34)))</formula>
    </cfRule>
    <cfRule type="containsText" priority="1162" operator="containsText" aboveAverage="0" equalAverage="0" bottom="0" percent="0" rank="0" text="1" dxfId="5542">
      <formula>NOT(ISERROR(SEARCH("1",V34)))</formula>
    </cfRule>
    <cfRule type="cellIs" priority="1163" operator="greaterThan" aboveAverage="0" equalAverage="0" bottom="0" percent="0" rank="0" text="" dxfId="5543">
      <formula>1</formula>
    </cfRule>
    <cfRule type="cellIs" priority="1164" operator="greaterThan" aboveAverage="0" equalAverage="0" bottom="0" percent="0" rank="0" text="" dxfId="5544">
      <formula>1</formula>
    </cfRule>
    <cfRule type="containsText" priority="1165" operator="containsText" aboveAverage="0" equalAverage="0" bottom="0" percent="0" rank="0" text="1" dxfId="5545">
      <formula>NOT(ISERROR(SEARCH("1",V34)))</formula>
    </cfRule>
    <cfRule type="cellIs" priority="1166" operator="greaterThan" aboveAverage="0" equalAverage="0" bottom="0" percent="0" rank="0" text="" dxfId="5546">
      <formula>1</formula>
    </cfRule>
    <cfRule type="containsText" priority="1167" operator="containsText" aboveAverage="0" equalAverage="0" bottom="0" percent="0" rank="0" text="1" dxfId="5547">
      <formula>NOT(ISERROR(SEARCH("1",V34)))</formula>
    </cfRule>
    <cfRule type="containsText" priority="1168" operator="containsText" aboveAverage="0" equalAverage="0" bottom="0" percent="0" rank="0" text="1" dxfId="5548">
      <formula>NOT(ISERROR(SEARCH("1",V34)))</formula>
    </cfRule>
    <cfRule type="cellIs" priority="1169" operator="greaterThan" aboveAverage="0" equalAverage="0" bottom="0" percent="0" rank="0" text="" dxfId="5549">
      <formula>1</formula>
    </cfRule>
    <cfRule type="cellIs" priority="1170" operator="greaterThan" aboveAverage="0" equalAverage="0" bottom="0" percent="0" rank="0" text="" dxfId="5550">
      <formula>1</formula>
    </cfRule>
    <cfRule type="containsText" priority="1171" operator="containsText" aboveAverage="0" equalAverage="0" bottom="0" percent="0" rank="0" text="1" dxfId="5551">
      <formula>NOT(ISERROR(SEARCH("1",V34)))</formula>
    </cfRule>
    <cfRule type="cellIs" priority="1172" operator="greaterThan" aboveAverage="0" equalAverage="0" bottom="0" percent="0" rank="0" text="" dxfId="5552">
      <formula>1</formula>
    </cfRule>
    <cfRule type="cellIs" priority="1173" operator="greaterThan" aboveAverage="0" equalAverage="0" bottom="0" percent="0" rank="0" text="" dxfId="5553">
      <formula>1</formula>
    </cfRule>
    <cfRule type="containsText" priority="1174" operator="containsText" aboveAverage="0" equalAverage="0" bottom="0" percent="0" rank="0" text="1" dxfId="5554">
      <formula>NOT(ISERROR(SEARCH("1",V34)))</formula>
    </cfRule>
    <cfRule type="cellIs" priority="1175" operator="greaterThan" aboveAverage="0" equalAverage="0" bottom="0" percent="0" rank="0" text="" dxfId="5555">
      <formula>1</formula>
    </cfRule>
    <cfRule type="cellIs" priority="1176" operator="greaterThan" aboveAverage="0" equalAverage="0" bottom="0" percent="0" rank="0" text="" dxfId="5556">
      <formula>1</formula>
    </cfRule>
    <cfRule type="containsText" priority="1177" operator="containsText" aboveAverage="0" equalAverage="0" bottom="0" percent="0" rank="0" text="1" dxfId="5557">
      <formula>NOT(ISERROR(SEARCH("1",V34)))</formula>
    </cfRule>
    <cfRule type="containsText" priority="1178" operator="containsText" aboveAverage="0" equalAverage="0" bottom="0" percent="0" rank="0" text="1" dxfId="5558">
      <formula>NOT(ISERROR(SEARCH("1",V34)))</formula>
    </cfRule>
    <cfRule type="cellIs" priority="1179" operator="greaterThan" aboveAverage="0" equalAverage="0" bottom="0" percent="0" rank="0" text="" dxfId="5559">
      <formula>1</formula>
    </cfRule>
    <cfRule type="cellIs" priority="1180" operator="greaterThan" aboveAverage="0" equalAverage="0" bottom="0" percent="0" rank="0" text="" dxfId="5560">
      <formula>1</formula>
    </cfRule>
    <cfRule type="containsText" priority="1181" operator="containsText" aboveAverage="0" equalAverage="0" bottom="0" percent="0" rank="0" text="1" dxfId="5561">
      <formula>NOT(ISERROR(SEARCH("1",V34)))</formula>
    </cfRule>
    <cfRule type="cellIs" priority="1182" operator="greaterThan" aboveAverage="0" equalAverage="0" bottom="0" percent="0" rank="0" text="" dxfId="5562">
      <formula>1</formula>
    </cfRule>
    <cfRule type="containsText" priority="1183" operator="containsText" aboveAverage="0" equalAverage="0" bottom="0" percent="0" rank="0" text="1" dxfId="5563">
      <formula>NOT(ISERROR(SEARCH("1",V34)))</formula>
    </cfRule>
    <cfRule type="containsText" priority="1184" operator="containsText" aboveAverage="0" equalAverage="0" bottom="0" percent="0" rank="0" text="1" dxfId="5564">
      <formula>NOT(ISERROR(SEARCH("1",V34)))</formula>
    </cfRule>
    <cfRule type="cellIs" priority="1185" operator="greaterThan" aboveAverage="0" equalAverage="0" bottom="0" percent="0" rank="0" text="" dxfId="5565">
      <formula>1</formula>
    </cfRule>
    <cfRule type="cellIs" priority="1186" operator="greaterThan" aboveAverage="0" equalAverage="0" bottom="0" percent="0" rank="0" text="" dxfId="5566">
      <formula>1</formula>
    </cfRule>
    <cfRule type="containsText" priority="1187" operator="containsText" aboveAverage="0" equalAverage="0" bottom="0" percent="0" rank="0" text="1" dxfId="5567">
      <formula>NOT(ISERROR(SEARCH("1",V34)))</formula>
    </cfRule>
    <cfRule type="cellIs" priority="1188" operator="greaterThan" aboveAverage="0" equalAverage="0" bottom="0" percent="0" rank="0" text="" dxfId="5568">
      <formula>1</formula>
    </cfRule>
    <cfRule type="containsText" priority="1189" operator="containsText" aboveAverage="0" equalAverage="0" bottom="0" percent="0" rank="0" text="1" dxfId="5569">
      <formula>NOT(ISERROR(SEARCH("1",V34)))</formula>
    </cfRule>
    <cfRule type="containsText" priority="1190" operator="containsText" aboveAverage="0" equalAverage="0" bottom="0" percent="0" rank="0" text="1" dxfId="5570">
      <formula>NOT(ISERROR(SEARCH("1",V34)))</formula>
    </cfRule>
    <cfRule type="cellIs" priority="1191" operator="greaterThan" aboveAverage="0" equalAverage="0" bottom="0" percent="0" rank="0" text="" dxfId="5571">
      <formula>1</formula>
    </cfRule>
    <cfRule type="cellIs" priority="1192" operator="greaterThan" aboveAverage="0" equalAverage="0" bottom="0" percent="0" rank="0" text="" dxfId="5572">
      <formula>1</formula>
    </cfRule>
    <cfRule type="containsText" priority="1193" operator="containsText" aboveAverage="0" equalAverage="0" bottom="0" percent="0" rank="0" text="1" dxfId="5573">
      <formula>NOT(ISERROR(SEARCH("1",V34)))</formula>
    </cfRule>
    <cfRule type="cellIs" priority="1194" operator="greaterThan" aboveAverage="0" equalAverage="0" bottom="0" percent="0" rank="0" text="" dxfId="5574">
      <formula>1</formula>
    </cfRule>
    <cfRule type="cellIs" priority="1195" operator="greaterThan" aboveAverage="0" equalAverage="0" bottom="0" percent="0" rank="0" text="" dxfId="5575">
      <formula>1</formula>
    </cfRule>
    <cfRule type="containsText" priority="1196" operator="containsText" aboveAverage="0" equalAverage="0" bottom="0" percent="0" rank="0" text="1" dxfId="5576">
      <formula>NOT(ISERROR(SEARCH("1",V34)))</formula>
    </cfRule>
    <cfRule type="cellIs" priority="1197" operator="greaterThan" aboveAverage="0" equalAverage="0" bottom="0" percent="0" rank="0" text="" dxfId="5577">
      <formula>1</formula>
    </cfRule>
    <cfRule type="cellIs" priority="1198" operator="greaterThan" aboveAverage="0" equalAverage="0" bottom="0" percent="0" rank="0" text="" dxfId="5578">
      <formula>1</formula>
    </cfRule>
    <cfRule type="containsText" priority="1199" operator="containsText" aboveAverage="0" equalAverage="0" bottom="0" percent="0" rank="0" text="1" dxfId="5579">
      <formula>NOT(ISERROR(SEARCH("1",V34)))</formula>
    </cfRule>
    <cfRule type="containsText" priority="1200" operator="containsText" aboveAverage="0" equalAverage="0" bottom="0" percent="0" rank="0" text="1" dxfId="5580">
      <formula>NOT(ISERROR(SEARCH("1",V34)))</formula>
    </cfRule>
    <cfRule type="cellIs" priority="1201" operator="greaterThan" aboveAverage="0" equalAverage="0" bottom="0" percent="0" rank="0" text="" dxfId="5581">
      <formula>1</formula>
    </cfRule>
    <cfRule type="cellIs" priority="1202" operator="greaterThan" aboveAverage="0" equalAverage="0" bottom="0" percent="0" rank="0" text="" dxfId="5582">
      <formula>1</formula>
    </cfRule>
    <cfRule type="containsText" priority="1203" operator="containsText" aboveAverage="0" equalAverage="0" bottom="0" percent="0" rank="0" text="1" dxfId="5583">
      <formula>NOT(ISERROR(SEARCH("1",V34)))</formula>
    </cfRule>
    <cfRule type="cellIs" priority="1204" operator="greaterThan" aboveAverage="0" equalAverage="0" bottom="0" percent="0" rank="0" text="" dxfId="5584">
      <formula>1</formula>
    </cfRule>
    <cfRule type="cellIs" priority="1205" operator="greaterThan" aboveAverage="0" equalAverage="0" bottom="0" percent="0" rank="0" text="" dxfId="5585">
      <formula>1</formula>
    </cfRule>
    <cfRule type="cellIs" priority="1206" operator="greaterThan" aboveAverage="0" equalAverage="0" bottom="0" percent="0" rank="0" text="" dxfId="5586">
      <formula>1</formula>
    </cfRule>
    <cfRule type="cellIs" priority="1207" operator="equal" aboveAverage="0" equalAverage="0" bottom="0" percent="0" rank="0" text="" dxfId="5587">
      <formula>1</formula>
    </cfRule>
    <cfRule type="cellIs" priority="1208" operator="greaterThan" aboveAverage="0" equalAverage="0" bottom="0" percent="0" rank="0" text="" dxfId="5588">
      <formula>1</formula>
    </cfRule>
    <cfRule type="cellIs" priority="1209" operator="equal" aboveAverage="0" equalAverage="0" bottom="0" percent="0" rank="0" text="" dxfId="5589">
      <formula>1</formula>
    </cfRule>
    <cfRule type="containsText" priority="1210" operator="containsText" aboveAverage="0" equalAverage="0" bottom="0" percent="0" rank="0" text="1" dxfId="5590">
      <formula>NOT(ISERROR(SEARCH("1",V34)))</formula>
    </cfRule>
    <cfRule type="cellIs" priority="1211" operator="greaterThan" aboveAverage="0" equalAverage="0" bottom="0" percent="0" rank="0" text="" dxfId="5591">
      <formula>1</formula>
    </cfRule>
    <cfRule type="containsText" priority="1212" operator="containsText" aboveAverage="0" equalAverage="0" bottom="0" percent="0" rank="0" text="1" dxfId="5592">
      <formula>NOT(ISERROR(SEARCH("1",V34)))</formula>
    </cfRule>
    <cfRule type="containsText" priority="1213" operator="containsText" aboveAverage="0" equalAverage="0" bottom="0" percent="0" rank="0" text="1" dxfId="5593">
      <formula>NOT(ISERROR(SEARCH("1",V34)))</formula>
    </cfRule>
    <cfRule type="cellIs" priority="1214" operator="greaterThan" aboveAverage="0" equalAverage="0" bottom="0" percent="0" rank="0" text="" dxfId="5594">
      <formula>1</formula>
    </cfRule>
    <cfRule type="cellIs" priority="1215" operator="greaterThan" aboveAverage="0" equalAverage="0" bottom="0" percent="0" rank="0" text="" dxfId="5595">
      <formula>1</formula>
    </cfRule>
    <cfRule type="containsText" priority="1216" operator="containsText" aboveAverage="0" equalAverage="0" bottom="0" percent="0" rank="0" text="1" dxfId="5596">
      <formula>NOT(ISERROR(SEARCH("1",V34)))</formula>
    </cfRule>
    <cfRule type="cellIs" priority="1217" operator="greaterThan" aboveAverage="0" equalAverage="0" bottom="0" percent="0" rank="0" text="" dxfId="5597">
      <formula>1</formula>
    </cfRule>
    <cfRule type="containsText" priority="1218" operator="containsText" aboveAverage="0" equalAverage="0" bottom="0" percent="0" rank="0" text="1" dxfId="5598">
      <formula>NOT(ISERROR(SEARCH("1",V34)))</formula>
    </cfRule>
    <cfRule type="containsText" priority="1219" operator="containsText" aboveAverage="0" equalAverage="0" bottom="0" percent="0" rank="0" text="1" dxfId="5599">
      <formula>NOT(ISERROR(SEARCH("1",V34)))</formula>
    </cfRule>
    <cfRule type="cellIs" priority="1220" operator="greaterThan" aboveAverage="0" equalAverage="0" bottom="0" percent="0" rank="0" text="" dxfId="5600">
      <formula>1</formula>
    </cfRule>
    <cfRule type="cellIs" priority="1221" operator="greaterThan" aboveAverage="0" equalAverage="0" bottom="0" percent="0" rank="0" text="" dxfId="5601">
      <formula>1</formula>
    </cfRule>
    <cfRule type="containsText" priority="1222" operator="containsText" aboveAverage="0" equalAverage="0" bottom="0" percent="0" rank="0" text="1" dxfId="5602">
      <formula>NOT(ISERROR(SEARCH("1",V34)))</formula>
    </cfRule>
    <cfRule type="cellIs" priority="1223" operator="greaterThan" aboveAverage="0" equalAverage="0" bottom="0" percent="0" rank="0" text="" dxfId="5603">
      <formula>1</formula>
    </cfRule>
    <cfRule type="cellIs" priority="1224" operator="greaterThan" aboveAverage="0" equalAverage="0" bottom="0" percent="0" rank="0" text="" dxfId="5604">
      <formula>1</formula>
    </cfRule>
    <cfRule type="containsText" priority="1225" operator="containsText" aboveAverage="0" equalAverage="0" bottom="0" percent="0" rank="0" text="1" dxfId="5605">
      <formula>NOT(ISERROR(SEARCH("1",V34)))</formula>
    </cfRule>
    <cfRule type="cellIs" priority="1226" operator="greaterThan" aboveAverage="0" equalAverage="0" bottom="0" percent="0" rank="0" text="" dxfId="5606">
      <formula>1</formula>
    </cfRule>
    <cfRule type="cellIs" priority="1227" operator="greaterThan" aboveAverage="0" equalAverage="0" bottom="0" percent="0" rank="0" text="" dxfId="5607">
      <formula>1</formula>
    </cfRule>
    <cfRule type="containsText" priority="1228" operator="containsText" aboveAverage="0" equalAverage="0" bottom="0" percent="0" rank="0" text="1" dxfId="5608">
      <formula>NOT(ISERROR(SEARCH("1",V34)))</formula>
    </cfRule>
    <cfRule type="containsText" priority="1229" operator="containsText" aboveAverage="0" equalAverage="0" bottom="0" percent="0" rank="0" text="1" dxfId="5609">
      <formula>NOT(ISERROR(SEARCH("1",V34)))</formula>
    </cfRule>
    <cfRule type="cellIs" priority="1230" operator="greaterThan" aboveAverage="0" equalAverage="0" bottom="0" percent="0" rank="0" text="" dxfId="5610">
      <formula>1</formula>
    </cfRule>
    <cfRule type="cellIs" priority="1231" operator="greaterThan" aboveAverage="0" equalAverage="0" bottom="0" percent="0" rank="0" text="" dxfId="5611">
      <formula>1</formula>
    </cfRule>
    <cfRule type="containsText" priority="1232" operator="containsText" aboveAverage="0" equalAverage="0" bottom="0" percent="0" rank="0" text="1" dxfId="5612">
      <formula>NOT(ISERROR(SEARCH("1",V34)))</formula>
    </cfRule>
    <cfRule type="cellIs" priority="1233" operator="greaterThan" aboveAverage="0" equalAverage="0" bottom="0" percent="0" rank="0" text="" dxfId="5613">
      <formula>1</formula>
    </cfRule>
    <cfRule type="cellIs" priority="1234" operator="greaterThan" aboveAverage="0" equalAverage="0" bottom="0" percent="0" rank="0" text="" dxfId="5614">
      <formula>1</formula>
    </cfRule>
    <cfRule type="cellIs" priority="1235" operator="greaterThan" aboveAverage="0" equalAverage="0" bottom="0" percent="0" rank="0" text="" dxfId="5615">
      <formula>1</formula>
    </cfRule>
    <cfRule type="cellIs" priority="1236" operator="equal" aboveAverage="0" equalAverage="0" bottom="0" percent="0" rank="0" text="" dxfId="5616">
      <formula>1</formula>
    </cfRule>
    <cfRule type="cellIs" priority="1237" operator="greaterThan" aboveAverage="0" equalAverage="0" bottom="0" percent="0" rank="0" text="" dxfId="5617">
      <formula>1</formula>
    </cfRule>
    <cfRule type="cellIs" priority="1238" operator="equal" aboveAverage="0" equalAverage="0" bottom="0" percent="0" rank="0" text="" dxfId="5618">
      <formula>1</formula>
    </cfRule>
    <cfRule type="containsText" priority="1239" operator="containsText" aboveAverage="0" equalAverage="0" bottom="0" percent="0" rank="0" text="1" dxfId="5619">
      <formula>NOT(ISERROR(SEARCH("1",V34)))</formula>
    </cfRule>
    <cfRule type="cellIs" priority="1240" operator="equal" aboveAverage="0" equalAverage="0" bottom="0" percent="0" rank="0" text="" dxfId="5620">
      <formula>1</formula>
    </cfRule>
    <cfRule type="cellIs" priority="1241" operator="greaterThan" aboveAverage="0" equalAverage="0" bottom="0" percent="0" rank="0" text="" dxfId="5621">
      <formula>1</formula>
    </cfRule>
    <cfRule type="cellIs" priority="1242" operator="greaterThan" aboveAverage="0" equalAverage="0" bottom="0" percent="0" rank="0" text="" dxfId="5622">
      <formula>1</formula>
    </cfRule>
    <cfRule type="containsText" priority="1243" operator="containsText" aboveAverage="0" equalAverage="0" bottom="0" percent="0" rank="0" text="1" dxfId="5623">
      <formula>NOT(ISERROR(SEARCH("1",V34)))</formula>
    </cfRule>
    <cfRule type="cellIs" priority="1244" operator="greaterThan" aboveAverage="0" equalAverage="0" bottom="0" percent="0" rank="0" text="" dxfId="5624">
      <formula>1</formula>
    </cfRule>
    <cfRule type="containsText" priority="1245" operator="containsText" aboveAverage="0" equalAverage="0" bottom="0" percent="0" rank="0" text="1" dxfId="5625">
      <formula>NOT(ISERROR(SEARCH("1",V34)))</formula>
    </cfRule>
    <cfRule type="containsText" priority="1246" operator="containsText" aboveAverage="0" equalAverage="0" bottom="0" percent="0" rank="0" text="1" dxfId="5626">
      <formula>NOT(ISERROR(SEARCH("1",V34)))</formula>
    </cfRule>
    <cfRule type="cellIs" priority="1247" operator="greaterThan" aboveAverage="0" equalAverage="0" bottom="0" percent="0" rank="0" text="" dxfId="5627">
      <formula>1</formula>
    </cfRule>
    <cfRule type="cellIs" priority="1248" operator="greaterThan" aboveAverage="0" equalAverage="0" bottom="0" percent="0" rank="0" text="" dxfId="5628">
      <formula>1</formula>
    </cfRule>
    <cfRule type="containsText" priority="1249" operator="containsText" aboveAverage="0" equalAverage="0" bottom="0" percent="0" rank="0" text="1" dxfId="5629">
      <formula>NOT(ISERROR(SEARCH("1",V34)))</formula>
    </cfRule>
    <cfRule type="cellIs" priority="1250" operator="greaterThan" aboveAverage="0" equalAverage="0" bottom="0" percent="0" rank="0" text="" dxfId="5630">
      <formula>1</formula>
    </cfRule>
    <cfRule type="containsText" priority="1251" operator="containsText" aboveAverage="0" equalAverage="0" bottom="0" percent="0" rank="0" text="1" dxfId="5631">
      <formula>NOT(ISERROR(SEARCH("1",V34)))</formula>
    </cfRule>
    <cfRule type="containsText" priority="1252" operator="containsText" aboveAverage="0" equalAverage="0" bottom="0" percent="0" rank="0" text="1" dxfId="5632">
      <formula>NOT(ISERROR(SEARCH("1",V34)))</formula>
    </cfRule>
    <cfRule type="cellIs" priority="1253" operator="greaterThan" aboveAverage="0" equalAverage="0" bottom="0" percent="0" rank="0" text="" dxfId="5633">
      <formula>1</formula>
    </cfRule>
    <cfRule type="cellIs" priority="1254" operator="greaterThan" aboveAverage="0" equalAverage="0" bottom="0" percent="0" rank="0" text="" dxfId="5634">
      <formula>1</formula>
    </cfRule>
    <cfRule type="containsText" priority="1255" operator="containsText" aboveAverage="0" equalAverage="0" bottom="0" percent="0" rank="0" text="1" dxfId="5635">
      <formula>NOT(ISERROR(SEARCH("1",V34)))</formula>
    </cfRule>
    <cfRule type="cellIs" priority="1256" operator="greaterThan" aboveAverage="0" equalAverage="0" bottom="0" percent="0" rank="0" text="" dxfId="5636">
      <formula>1</formula>
    </cfRule>
    <cfRule type="cellIs" priority="1257" operator="greaterThan" aboveAverage="0" equalAverage="0" bottom="0" percent="0" rank="0" text="" dxfId="5637">
      <formula>1</formula>
    </cfRule>
    <cfRule type="containsText" priority="1258" operator="containsText" aboveAverage="0" equalAverage="0" bottom="0" percent="0" rank="0" text="1" dxfId="5638">
      <formula>NOT(ISERROR(SEARCH("1",V34)))</formula>
    </cfRule>
    <cfRule type="cellIs" priority="1259" operator="greaterThan" aboveAverage="0" equalAverage="0" bottom="0" percent="0" rank="0" text="" dxfId="5639">
      <formula>1</formula>
    </cfRule>
    <cfRule type="cellIs" priority="1260" operator="greaterThan" aboveAverage="0" equalAverage="0" bottom="0" percent="0" rank="0" text="" dxfId="5640">
      <formula>1</formula>
    </cfRule>
    <cfRule type="containsText" priority="1261" operator="containsText" aboveAverage="0" equalAverage="0" bottom="0" percent="0" rank="0" text="1" dxfId="5641">
      <formula>NOT(ISERROR(SEARCH("1",V34)))</formula>
    </cfRule>
    <cfRule type="containsText" priority="1262" operator="containsText" aboveAverage="0" equalAverage="0" bottom="0" percent="0" rank="0" text="1" dxfId="5642">
      <formula>NOT(ISERROR(SEARCH("1",V34)))</formula>
    </cfRule>
    <cfRule type="cellIs" priority="1263" operator="greaterThan" aboveAverage="0" equalAverage="0" bottom="0" percent="0" rank="0" text="" dxfId="5643">
      <formula>1</formula>
    </cfRule>
    <cfRule type="cellIs" priority="1264" operator="greaterThan" aboveAverage="0" equalAverage="0" bottom="0" percent="0" rank="0" text="" dxfId="5644">
      <formula>1</formula>
    </cfRule>
    <cfRule type="containsText" priority="1265" operator="containsText" aboveAverage="0" equalAverage="0" bottom="0" percent="0" rank="0" text="1" dxfId="5645">
      <formula>NOT(ISERROR(SEARCH("1",V34)))</formula>
    </cfRule>
    <cfRule type="cellIs" priority="1266" operator="greaterThan" aboveAverage="0" equalAverage="0" bottom="0" percent="0" rank="0" text="" dxfId="5646">
      <formula>1</formula>
    </cfRule>
    <cfRule type="cellIs" priority="1267" operator="greaterThan" aboveAverage="0" equalAverage="0" bottom="0" percent="0" rank="0" text="" dxfId="5647">
      <formula>1</formula>
    </cfRule>
    <cfRule type="cellIs" priority="1268" operator="greaterThan" aboveAverage="0" equalAverage="0" bottom="0" percent="0" rank="0" text="" dxfId="5648">
      <formula>1</formula>
    </cfRule>
    <cfRule type="cellIs" priority="1269" operator="equal" aboveAverage="0" equalAverage="0" bottom="0" percent="0" rank="0" text="" dxfId="5649">
      <formula>1</formula>
    </cfRule>
    <cfRule type="cellIs" priority="1270" operator="greaterThan" aboveAverage="0" equalAverage="0" bottom="0" percent="0" rank="0" text="" dxfId="5650">
      <formula>1</formula>
    </cfRule>
    <cfRule type="cellIs" priority="1271" operator="equal" aboveAverage="0" equalAverage="0" bottom="0" percent="0" rank="0" text="" dxfId="5651">
      <formula>1</formula>
    </cfRule>
    <cfRule type="containsText" priority="1272" operator="containsText" aboveAverage="0" equalAverage="0" bottom="0" percent="0" rank="0" text="1" dxfId="5652">
      <formula>NOT(ISERROR(SEARCH("1",V34)))</formula>
    </cfRule>
    <cfRule type="cellIs" priority="1273" operator="equal" aboveAverage="0" equalAverage="0" bottom="0" percent="0" rank="0" text="" dxfId="5653">
      <formula>1</formula>
    </cfRule>
    <cfRule type="cellIs" priority="1274" operator="greaterThan" aboveAverage="0" equalAverage="0" bottom="0" percent="0" rank="0" text="" dxfId="5654">
      <formula>1</formula>
    </cfRule>
    <cfRule type="cellIs" priority="1275" operator="greaterThan" aboveAverage="0" equalAverage="0" bottom="0" percent="0" rank="0" text="" dxfId="5655">
      <formula>1</formula>
    </cfRule>
    <cfRule type="containsText" priority="1276" operator="containsText" aboveAverage="0" equalAverage="0" bottom="0" percent="0" rank="0" text="1" dxfId="5656">
      <formula>NOT(ISERROR(SEARCH("1",V34)))</formula>
    </cfRule>
  </conditionalFormatting>
  <conditionalFormatting sqref="C34:Q36">
    <cfRule type="cellIs" priority="1277" operator="greaterThan" aboveAverage="0" equalAverage="0" bottom="0" percent="0" rank="0" text="" dxfId="5657">
      <formula>1</formula>
    </cfRule>
    <cfRule type="containsText" priority="1278" operator="containsText" aboveAverage="0" equalAverage="0" bottom="0" percent="0" rank="0" text="1" dxfId="5658">
      <formula>NOT(ISERROR(SEARCH("1",C34)))</formula>
    </cfRule>
    <cfRule type="containsText" priority="1279" operator="containsText" aboveAverage="0" equalAverage="0" bottom="0" percent="0" rank="0" text="1" dxfId="5659">
      <formula>NOT(ISERROR(SEARCH("1",C34)))</formula>
    </cfRule>
    <cfRule type="cellIs" priority="1280" operator="greaterThan" aboveAverage="0" equalAverage="0" bottom="0" percent="0" rank="0" text="" dxfId="5660">
      <formula>1</formula>
    </cfRule>
    <cfRule type="containsText" priority="1281" operator="containsText" aboveAverage="0" equalAverage="0" bottom="0" percent="0" rank="0" text="1" dxfId="5661">
      <formula>NOT(ISERROR(SEARCH("1",C34)))</formula>
    </cfRule>
    <cfRule type="containsText" priority="1282" operator="containsText" aboveAverage="0" equalAverage="0" bottom="0" percent="0" rank="0" text="1" dxfId="5662">
      <formula>NOT(ISERROR(SEARCH("1",C34)))</formula>
    </cfRule>
    <cfRule type="cellIs" priority="1283" operator="greaterThan" aboveAverage="0" equalAverage="0" bottom="0" percent="0" rank="0" text="" dxfId="5663">
      <formula>1</formula>
    </cfRule>
    <cfRule type="containsText" priority="1284" operator="containsText" aboveAverage="0" equalAverage="0" bottom="0" percent="0" rank="0" text="1" dxfId="5664">
      <formula>NOT(ISERROR(SEARCH("1",C34)))</formula>
    </cfRule>
    <cfRule type="containsText" priority="1285" operator="containsText" aboveAverage="0" equalAverage="0" bottom="0" percent="0" rank="0" text="1" dxfId="5665">
      <formula>NOT(ISERROR(SEARCH("1",C34)))</formula>
    </cfRule>
    <cfRule type="cellIs" priority="1286" operator="greaterThan" aboveAverage="0" equalAverage="0" bottom="0" percent="0" rank="0" text="" dxfId="5666">
      <formula>1</formula>
    </cfRule>
    <cfRule type="containsText" priority="1287" operator="containsText" aboveAverage="0" equalAverage="0" bottom="0" percent="0" rank="0" text="1" dxfId="5667">
      <formula>NOT(ISERROR(SEARCH("1",C34)))</formula>
    </cfRule>
    <cfRule type="containsText" priority="1288" operator="containsText" aboveAverage="0" equalAverage="0" bottom="0" percent="0" rank="0" text="1" dxfId="5668">
      <formula>NOT(ISERROR(SEARCH("1",C34)))</formula>
    </cfRule>
    <cfRule type="cellIs" priority="1289" operator="greaterThan" aboveAverage="0" equalAverage="0" bottom="0" percent="0" rank="0" text="" dxfId="5669">
      <formula>1</formula>
    </cfRule>
    <cfRule type="containsText" priority="1290" operator="containsText" aboveAverage="0" equalAverage="0" bottom="0" percent="0" rank="0" text="1" dxfId="5670">
      <formula>NOT(ISERROR(SEARCH("1",C34)))</formula>
    </cfRule>
    <cfRule type="containsText" priority="1291" operator="containsText" aboveAverage="0" equalAverage="0" bottom="0" percent="0" rank="0" text="1" dxfId="5671">
      <formula>NOT(ISERROR(SEARCH("1",C34)))</formula>
    </cfRule>
    <cfRule type="cellIs" priority="1292" operator="greaterThan" aboveAverage="0" equalAverage="0" bottom="0" percent="0" rank="0" text="" dxfId="5672">
      <formula>1</formula>
    </cfRule>
    <cfRule type="containsText" priority="1293" operator="containsText" aboveAverage="0" equalAverage="0" bottom="0" percent="0" rank="0" text="1" dxfId="5673">
      <formula>NOT(ISERROR(SEARCH("1",C34)))</formula>
    </cfRule>
    <cfRule type="containsText" priority="1294" operator="containsText" aboveAverage="0" equalAverage="0" bottom="0" percent="0" rank="0" text="1" dxfId="5674">
      <formula>NOT(ISERROR(SEARCH("1",C34)))</formula>
    </cfRule>
    <cfRule type="cellIs" priority="1295" operator="greaterThan" aboveAverage="0" equalAverage="0" bottom="0" percent="0" rank="0" text="" dxfId="5675">
      <formula>1</formula>
    </cfRule>
    <cfRule type="containsText" priority="1296" operator="containsText" aboveAverage="0" equalAverage="0" bottom="0" percent="0" rank="0" text="1" dxfId="5676">
      <formula>NOT(ISERROR(SEARCH("1",C34)))</formula>
    </cfRule>
    <cfRule type="containsText" priority="1297" operator="containsText" aboveAverage="0" equalAverage="0" bottom="0" percent="0" rank="0" text="1" dxfId="5677">
      <formula>NOT(ISERROR(SEARCH("1",C34)))</formula>
    </cfRule>
    <cfRule type="cellIs" priority="1298" operator="greaterThan" aboveAverage="0" equalAverage="0" bottom="0" percent="0" rank="0" text="" dxfId="5678">
      <formula>1</formula>
    </cfRule>
    <cfRule type="containsText" priority="1299" operator="containsText" aboveAverage="0" equalAverage="0" bottom="0" percent="0" rank="0" text="1" dxfId="5679">
      <formula>NOT(ISERROR(SEARCH("1",C34)))</formula>
    </cfRule>
    <cfRule type="containsText" priority="1300" operator="containsText" aboveAverage="0" equalAverage="0" bottom="0" percent="0" rank="0" text="1" dxfId="5680">
      <formula>NOT(ISERROR(SEARCH("1",C34)))</formula>
    </cfRule>
    <cfRule type="cellIs" priority="1301" operator="greaterThan" aboveAverage="0" equalAverage="0" bottom="0" percent="0" rank="0" text="" dxfId="5681">
      <formula>1</formula>
    </cfRule>
    <cfRule type="containsText" priority="1302" operator="containsText" aboveAverage="0" equalAverage="0" bottom="0" percent="0" rank="0" text="1" dxfId="5682">
      <formula>NOT(ISERROR(SEARCH("1",C34)))</formula>
    </cfRule>
    <cfRule type="containsText" priority="1303" operator="containsText" aboveAverage="0" equalAverage="0" bottom="0" percent="0" rank="0" text="1" dxfId="5683">
      <formula>NOT(ISERROR(SEARCH("1",C34)))</formula>
    </cfRule>
    <cfRule type="cellIs" priority="1304" operator="greaterThan" aboveAverage="0" equalAverage="0" bottom="0" percent="0" rank="0" text="" dxfId="5684">
      <formula>1</formula>
    </cfRule>
    <cfRule type="containsText" priority="1305" operator="containsText" aboveAverage="0" equalAverage="0" bottom="0" percent="0" rank="0" text="1" dxfId="5685">
      <formula>NOT(ISERROR(SEARCH("1",C34)))</formula>
    </cfRule>
    <cfRule type="containsText" priority="1306" operator="containsText" aboveAverage="0" equalAverage="0" bottom="0" percent="0" rank="0" text="1" dxfId="5686">
      <formula>NOT(ISERROR(SEARCH("1",C34)))</formula>
    </cfRule>
    <cfRule type="cellIs" priority="1307" operator="greaterThan" aboveAverage="0" equalAverage="0" bottom="0" percent="0" rank="0" text="" dxfId="5687">
      <formula>1</formula>
    </cfRule>
    <cfRule type="containsText" priority="1308" operator="containsText" aboveAverage="0" equalAverage="0" bottom="0" percent="0" rank="0" text="1" dxfId="5688">
      <formula>NOT(ISERROR(SEARCH("1",C34)))</formula>
    </cfRule>
    <cfRule type="containsText" priority="1309" operator="containsText" aboveAverage="0" equalAverage="0" bottom="0" percent="0" rank="0" text="1" dxfId="5689">
      <formula>NOT(ISERROR(SEARCH("1",C34)))</formula>
    </cfRule>
    <cfRule type="cellIs" priority="1310" operator="greaterThan" aboveAverage="0" equalAverage="0" bottom="0" percent="0" rank="0" text="" dxfId="5690">
      <formula>1</formula>
    </cfRule>
    <cfRule type="containsText" priority="1311" operator="containsText" aboveAverage="0" equalAverage="0" bottom="0" percent="0" rank="0" text="1" dxfId="5691">
      <formula>NOT(ISERROR(SEARCH("1",C34)))</formula>
    </cfRule>
    <cfRule type="containsText" priority="1312" operator="containsText" aboveAverage="0" equalAverage="0" bottom="0" percent="0" rank="0" text="1" dxfId="5692">
      <formula>NOT(ISERROR(SEARCH("1",C34)))</formula>
    </cfRule>
    <cfRule type="cellIs" priority="1313" operator="greaterThan" aboveAverage="0" equalAverage="0" bottom="0" percent="0" rank="0" text="" dxfId="5693">
      <formula>1</formula>
    </cfRule>
    <cfRule type="containsText" priority="1314" operator="containsText" aboveAverage="0" equalAverage="0" bottom="0" percent="0" rank="0" text="1" dxfId="5694">
      <formula>NOT(ISERROR(SEARCH("1",C34)))</formula>
    </cfRule>
    <cfRule type="containsText" priority="1315" operator="containsText" aboveAverage="0" equalAverage="0" bottom="0" percent="0" rank="0" text="1" dxfId="5695">
      <formula>NOT(ISERROR(SEARCH("1",C34)))</formula>
    </cfRule>
    <cfRule type="cellIs" priority="1316" operator="greaterThan" aboveAverage="0" equalAverage="0" bottom="0" percent="0" rank="0" text="" dxfId="5696">
      <formula>1</formula>
    </cfRule>
    <cfRule type="containsText" priority="1317" operator="containsText" aboveAverage="0" equalAverage="0" bottom="0" percent="0" rank="0" text="1" dxfId="5697">
      <formula>NOT(ISERROR(SEARCH("1",C34)))</formula>
    </cfRule>
    <cfRule type="containsText" priority="1318" operator="containsText" aboveAverage="0" equalAverage="0" bottom="0" percent="0" rank="0" text="1" dxfId="5698">
      <formula>NOT(ISERROR(SEARCH("1",C34)))</formula>
    </cfRule>
    <cfRule type="cellIs" priority="1319" operator="greaterThan" aboveAverage="0" equalAverage="0" bottom="0" percent="0" rank="0" text="" dxfId="5699">
      <formula>1</formula>
    </cfRule>
    <cfRule type="containsText" priority="1320" operator="containsText" aboveAverage="0" equalAverage="0" bottom="0" percent="0" rank="0" text="1" dxfId="5700">
      <formula>NOT(ISERROR(SEARCH("1",C34)))</formula>
    </cfRule>
    <cfRule type="containsText" priority="1321" operator="containsText" aboveAverage="0" equalAverage="0" bottom="0" percent="0" rank="0" text="1" dxfId="5701">
      <formula>NOT(ISERROR(SEARCH("1",C34)))</formula>
    </cfRule>
    <cfRule type="cellIs" priority="1322" operator="greaterThan" aboveAverage="0" equalAverage="0" bottom="0" percent="0" rank="0" text="" dxfId="5702">
      <formula>1</formula>
    </cfRule>
    <cfRule type="containsText" priority="1323" operator="containsText" aboveAverage="0" equalAverage="0" bottom="0" percent="0" rank="0" text="1" dxfId="5703">
      <formula>NOT(ISERROR(SEARCH("1",C34)))</formula>
    </cfRule>
    <cfRule type="containsText" priority="1324" operator="containsText" aboveAverage="0" equalAverage="0" bottom="0" percent="0" rank="0" text="1" dxfId="5704">
      <formula>NOT(ISERROR(SEARCH("1",C34)))</formula>
    </cfRule>
    <cfRule type="cellIs" priority="1325" operator="greaterThan" aboveAverage="0" equalAverage="0" bottom="0" percent="0" rank="0" text="" dxfId="5705">
      <formula>1</formula>
    </cfRule>
    <cfRule type="containsText" priority="1326" operator="containsText" aboveAverage="0" equalAverage="0" bottom="0" percent="0" rank="0" text="1" dxfId="5706">
      <formula>NOT(ISERROR(SEARCH("1",C34)))</formula>
    </cfRule>
    <cfRule type="containsText" priority="1327" operator="containsText" aboveAverage="0" equalAverage="0" bottom="0" percent="0" rank="0" text="1" dxfId="5707">
      <formula>NOT(ISERROR(SEARCH("1",C34)))</formula>
    </cfRule>
    <cfRule type="cellIs" priority="1328" operator="greaterThan" aboveAverage="0" equalAverage="0" bottom="0" percent="0" rank="0" text="" dxfId="5708">
      <formula>1</formula>
    </cfRule>
    <cfRule type="containsText" priority="1329" operator="containsText" aboveAverage="0" equalAverage="0" bottom="0" percent="0" rank="0" text="1" dxfId="5709">
      <formula>NOT(ISERROR(SEARCH("1",C34)))</formula>
    </cfRule>
    <cfRule type="containsText" priority="1330" operator="containsText" aboveAverage="0" equalAverage="0" bottom="0" percent="0" rank="0" text="1" dxfId="5710">
      <formula>NOT(ISERROR(SEARCH("1",C34)))</formula>
    </cfRule>
    <cfRule type="cellIs" priority="1331" operator="greaterThan" aboveAverage="0" equalAverage="0" bottom="0" percent="0" rank="0" text="" dxfId="5711">
      <formula>1</formula>
    </cfRule>
    <cfRule type="containsText" priority="1332" operator="containsText" aboveAverage="0" equalAverage="0" bottom="0" percent="0" rank="0" text="1" dxfId="5712">
      <formula>NOT(ISERROR(SEARCH("1",C34)))</formula>
    </cfRule>
    <cfRule type="containsText" priority="1333" operator="containsText" aboveAverage="0" equalAverage="0" bottom="0" percent="0" rank="0" text="1" dxfId="5713">
      <formula>NOT(ISERROR(SEARCH("1",C34)))</formula>
    </cfRule>
    <cfRule type="cellIs" priority="1334" operator="greaterThan" aboveAverage="0" equalAverage="0" bottom="0" percent="0" rank="0" text="" dxfId="5714">
      <formula>1</formula>
    </cfRule>
    <cfRule type="containsText" priority="1335" operator="containsText" aboveAverage="0" equalAverage="0" bottom="0" percent="0" rank="0" text="1" dxfId="5715">
      <formula>NOT(ISERROR(SEARCH("1",C34)))</formula>
    </cfRule>
    <cfRule type="containsText" priority="1336" operator="containsText" aboveAverage="0" equalAverage="0" bottom="0" percent="0" rank="0" text="1" dxfId="5716">
      <formula>NOT(ISERROR(SEARCH("1",C34)))</formula>
    </cfRule>
    <cfRule type="cellIs" priority="1337" operator="greaterThan" aboveAverage="0" equalAverage="0" bottom="0" percent="0" rank="0" text="" dxfId="5717">
      <formula>1</formula>
    </cfRule>
    <cfRule type="containsText" priority="1338" operator="containsText" aboveAverage="0" equalAverage="0" bottom="0" percent="0" rank="0" text="1" dxfId="5718">
      <formula>NOT(ISERROR(SEARCH("1",C34)))</formula>
    </cfRule>
    <cfRule type="containsText" priority="1339" operator="containsText" aboveAverage="0" equalAverage="0" bottom="0" percent="0" rank="0" text="1" dxfId="5719">
      <formula>NOT(ISERROR(SEARCH("1",C34)))</formula>
    </cfRule>
    <cfRule type="cellIs" priority="1340" operator="greaterThan" aboveAverage="0" equalAverage="0" bottom="0" percent="0" rank="0" text="" dxfId="5720">
      <formula>1</formula>
    </cfRule>
    <cfRule type="containsText" priority="1341" operator="containsText" aboveAverage="0" equalAverage="0" bottom="0" percent="0" rank="0" text="1" dxfId="5721">
      <formula>NOT(ISERROR(SEARCH("1",C34)))</formula>
    </cfRule>
    <cfRule type="containsText" priority="1342" operator="containsText" aboveAverage="0" equalAverage="0" bottom="0" percent="0" rank="0" text="1" dxfId="5722">
      <formula>NOT(ISERROR(SEARCH("1",C34)))</formula>
    </cfRule>
    <cfRule type="cellIs" priority="1343" operator="greaterThan" aboveAverage="0" equalAverage="0" bottom="0" percent="0" rank="0" text="" dxfId="5723">
      <formula>1</formula>
    </cfRule>
    <cfRule type="containsText" priority="1344" operator="containsText" aboveAverage="0" equalAverage="0" bottom="0" percent="0" rank="0" text="1" dxfId="5724">
      <formula>NOT(ISERROR(SEARCH("1",C34)))</formula>
    </cfRule>
    <cfRule type="containsText" priority="1345" operator="containsText" aboveAverage="0" equalAverage="0" bottom="0" percent="0" rank="0" text="1" dxfId="5725">
      <formula>NOT(ISERROR(SEARCH("1",C34)))</formula>
    </cfRule>
    <cfRule type="cellIs" priority="1346" operator="greaterThan" aboveAverage="0" equalAverage="0" bottom="0" percent="0" rank="0" text="" dxfId="5726">
      <formula>1</formula>
    </cfRule>
    <cfRule type="containsText" priority="1347" operator="containsText" aboveAverage="0" equalAverage="0" bottom="0" percent="0" rank="0" text="1" dxfId="5727">
      <formula>NOT(ISERROR(SEARCH("1",C34)))</formula>
    </cfRule>
    <cfRule type="containsText" priority="1348" operator="containsText" aboveAverage="0" equalAverage="0" bottom="0" percent="0" rank="0" text="1" dxfId="5728">
      <formula>NOT(ISERROR(SEARCH("1",C34)))</formula>
    </cfRule>
  </conditionalFormatting>
  <conditionalFormatting sqref="C34:U36">
    <cfRule type="cellIs" priority="1349" operator="greaterThan" aboveAverage="0" equalAverage="0" bottom="0" percent="0" rank="0" text="" dxfId="5729">
      <formula>1</formula>
    </cfRule>
    <cfRule type="containsText" priority="1350" operator="containsText" aboveAverage="0" equalAverage="0" bottom="0" percent="0" rank="0" text="1" dxfId="5730">
      <formula>NOT(ISERROR(SEARCH("1",C34)))</formula>
    </cfRule>
    <cfRule type="containsText" priority="1351" operator="containsText" aboveAverage="0" equalAverage="0" bottom="0" percent="0" rank="0" text="1" dxfId="5731">
      <formula>NOT(ISERROR(SEARCH("1",C34)))</formula>
    </cfRule>
    <cfRule type="cellIs" priority="1352" operator="greaterThan" aboveAverage="0" equalAverage="0" bottom="0" percent="0" rank="0" text="" dxfId="5732">
      <formula>1</formula>
    </cfRule>
    <cfRule type="cellIs" priority="1353" operator="greaterThan" aboveAverage="0" equalAverage="0" bottom="0" percent="0" rank="0" text="" dxfId="5733">
      <formula>1</formula>
    </cfRule>
    <cfRule type="containsText" priority="1354" operator="containsText" aboveAverage="0" equalAverage="0" bottom="0" percent="0" rank="0" text="1" dxfId="5734">
      <formula>NOT(ISERROR(SEARCH("1",C34)))</formula>
    </cfRule>
    <cfRule type="cellIs" priority="1355" operator="greaterThan" aboveAverage="0" equalAverage="0" bottom="0" percent="0" rank="0" text="" dxfId="5735">
      <formula>1</formula>
    </cfRule>
    <cfRule type="containsText" priority="1356" operator="containsText" aboveAverage="0" equalAverage="0" bottom="0" percent="0" rank="0" text="1" dxfId="5736">
      <formula>NOT(ISERROR(SEARCH("1",C34)))</formula>
    </cfRule>
    <cfRule type="containsText" priority="1357" operator="containsText" aboveAverage="0" equalAverage="0" bottom="0" percent="0" rank="0" text="1" dxfId="5737">
      <formula>NOT(ISERROR(SEARCH("1",C34)))</formula>
    </cfRule>
    <cfRule type="cellIs" priority="1358" operator="greaterThan" aboveAverage="0" equalAverage="0" bottom="0" percent="0" rank="0" text="" dxfId="5738">
      <formula>1</formula>
    </cfRule>
    <cfRule type="containsText" priority="1359" operator="containsText" aboveAverage="0" equalAverage="0" bottom="0" percent="0" rank="0" text="1" dxfId="5739">
      <formula>NOT(ISERROR(SEARCH("1",C34)))</formula>
    </cfRule>
    <cfRule type="containsText" priority="1360" operator="containsText" aboveAverage="0" equalAverage="0" bottom="0" percent="0" rank="0" text="1" dxfId="5740">
      <formula>NOT(ISERROR(SEARCH("1",C34)))</formula>
    </cfRule>
    <cfRule type="cellIs" priority="1361" operator="greaterThan" aboveAverage="0" equalAverage="0" bottom="0" percent="0" rank="0" text="" dxfId="5741">
      <formula>1</formula>
    </cfRule>
    <cfRule type="cellIs" priority="1362" operator="greaterThan" aboveAverage="0" equalAverage="0" bottom="0" percent="0" rank="0" text="" dxfId="5742">
      <formula>1</formula>
    </cfRule>
    <cfRule type="containsText" priority="1363" operator="containsText" aboveAverage="0" equalAverage="0" bottom="0" percent="0" rank="0" text="1" dxfId="5743">
      <formula>NOT(ISERROR(SEARCH("1",C34)))</formula>
    </cfRule>
    <cfRule type="cellIs" priority="1364" operator="greaterThan" aboveAverage="0" equalAverage="0" bottom="0" percent="0" rank="0" text="" dxfId="5744">
      <formula>1</formula>
    </cfRule>
    <cfRule type="containsText" priority="1365" operator="containsText" aboveAverage="0" equalAverage="0" bottom="0" percent="0" rank="0" text="1" dxfId="5745">
      <formula>NOT(ISERROR(SEARCH("1",C34)))</formula>
    </cfRule>
    <cfRule type="containsText" priority="1366" operator="containsText" aboveAverage="0" equalAverage="0" bottom="0" percent="0" rank="0" text="1" dxfId="5746">
      <formula>NOT(ISERROR(SEARCH("1",C34)))</formula>
    </cfRule>
    <cfRule type="cellIs" priority="1367" operator="greaterThan" aboveAverage="0" equalAverage="0" bottom="0" percent="0" rank="0" text="" dxfId="5747">
      <formula>1</formula>
    </cfRule>
    <cfRule type="cellIs" priority="1368" operator="greaterThan" aboveAverage="0" equalAverage="0" bottom="0" percent="0" rank="0" text="" dxfId="5748">
      <formula>1</formula>
    </cfRule>
    <cfRule type="containsText" priority="1369" operator="containsText" aboveAverage="0" equalAverage="0" bottom="0" percent="0" rank="0" text="1" dxfId="5749">
      <formula>NOT(ISERROR(SEARCH("1",C34)))</formula>
    </cfRule>
    <cfRule type="cellIs" priority="1370" operator="greaterThan" aboveAverage="0" equalAverage="0" bottom="0" percent="0" rank="0" text="" dxfId="5750">
      <formula>1</formula>
    </cfRule>
    <cfRule type="cellIs" priority="1371" operator="greaterThan" aboveAverage="0" equalAverage="0" bottom="0" percent="0" rank="0" text="" dxfId="5751">
      <formula>1</formula>
    </cfRule>
    <cfRule type="cellIs" priority="1372" operator="greaterThan" aboveAverage="0" equalAverage="0" bottom="0" percent="0" rank="0" text="" dxfId="5752">
      <formula>1</formula>
    </cfRule>
    <cfRule type="containsText" priority="1373" operator="containsText" aboveAverage="0" equalAverage="0" bottom="0" percent="0" rank="0" text="1" dxfId="5753">
      <formula>NOT(ISERROR(SEARCH("1",C34)))</formula>
    </cfRule>
    <cfRule type="containsText" priority="1374" operator="containsText" aboveAverage="0" equalAverage="0" bottom="0" percent="0" rank="0" text="1" dxfId="5754">
      <formula>NOT(ISERROR(SEARCH("1",C34)))</formula>
    </cfRule>
    <cfRule type="cellIs" priority="1375" operator="greaterThan" aboveAverage="0" equalAverage="0" bottom="0" percent="0" rank="0" text="" dxfId="5755">
      <formula>1</formula>
    </cfRule>
    <cfRule type="cellIs" priority="1376" operator="greaterThan" aboveAverage="0" equalAverage="0" bottom="0" percent="0" rank="0" text="" dxfId="5756">
      <formula>1</formula>
    </cfRule>
    <cfRule type="containsText" priority="1377" operator="containsText" aboveAverage="0" equalAverage="0" bottom="0" percent="0" rank="0" text="1" dxfId="5757">
      <formula>NOT(ISERROR(SEARCH("1",C34)))</formula>
    </cfRule>
    <cfRule type="cellIs" priority="1378" operator="greaterThan" aboveAverage="0" equalAverage="0" bottom="0" percent="0" rank="0" text="" dxfId="5758">
      <formula>1</formula>
    </cfRule>
    <cfRule type="containsText" priority="1379" operator="containsText" aboveAverage="0" equalAverage="0" bottom="0" percent="0" rank="0" text="1" dxfId="5759">
      <formula>NOT(ISERROR(SEARCH("1",C34)))</formula>
    </cfRule>
    <cfRule type="containsText" priority="1380" operator="containsText" aboveAverage="0" equalAverage="0" bottom="0" percent="0" rank="0" text="1" dxfId="5760">
      <formula>NOT(ISERROR(SEARCH("1",C34)))</formula>
    </cfRule>
    <cfRule type="cellIs" priority="1381" operator="greaterThan" aboveAverage="0" equalAverage="0" bottom="0" percent="0" rank="0" text="" dxfId="5761">
      <formula>1</formula>
    </cfRule>
    <cfRule type="cellIs" priority="1382" operator="greaterThan" aboveAverage="0" equalAverage="0" bottom="0" percent="0" rank="0" text="" dxfId="5762">
      <formula>1</formula>
    </cfRule>
    <cfRule type="containsText" priority="1383" operator="containsText" aboveAverage="0" equalAverage="0" bottom="0" percent="0" rank="0" text="1" dxfId="5763">
      <formula>NOT(ISERROR(SEARCH("1",C34)))</formula>
    </cfRule>
    <cfRule type="cellIs" priority="1384" operator="greaterThan" aboveAverage="0" equalAverage="0" bottom="0" percent="0" rank="0" text="" dxfId="5764">
      <formula>1</formula>
    </cfRule>
    <cfRule type="cellIs" priority="1385" operator="greaterThan" aboveAverage="0" equalAverage="0" bottom="0" percent="0" rank="0" text="" dxfId="5765">
      <formula>1</formula>
    </cfRule>
    <cfRule type="cellIs" priority="1386" operator="greaterThan" aboveAverage="0" equalAverage="0" bottom="0" percent="0" rank="0" text="" dxfId="5766">
      <formula>1</formula>
    </cfRule>
    <cfRule type="cellIs" priority="1387" operator="greaterThan" aboveAverage="0" equalAverage="0" bottom="0" percent="0" rank="0" text="" dxfId="5767">
      <formula>1</formula>
    </cfRule>
    <cfRule type="containsText" priority="1388" operator="containsText" aboveAverage="0" equalAverage="0" bottom="0" percent="0" rank="0" text="1" dxfId="5768">
      <formula>NOT(ISERROR(SEARCH("1",C34)))</formula>
    </cfRule>
    <cfRule type="cellIs" priority="1389" operator="greaterThan" aboveAverage="0" equalAverage="0" bottom="0" percent="0" rank="0" text="" dxfId="5769">
      <formula>1</formula>
    </cfRule>
    <cfRule type="containsText" priority="1390" operator="containsText" aboveAverage="0" equalAverage="0" bottom="0" percent="0" rank="0" text="1" dxfId="5770">
      <formula>NOT(ISERROR(SEARCH("1",C34)))</formula>
    </cfRule>
    <cfRule type="containsText" priority="1391" operator="containsText" aboveAverage="0" equalAverage="0" bottom="0" percent="0" rank="0" text="1" dxfId="5771">
      <formula>NOT(ISERROR(SEARCH("1",C34)))</formula>
    </cfRule>
    <cfRule type="cellIs" priority="1392" operator="greaterThan" aboveAverage="0" equalAverage="0" bottom="0" percent="0" rank="0" text="" dxfId="5772">
      <formula>1</formula>
    </cfRule>
    <cfRule type="cellIs" priority="1393" operator="greaterThan" aboveAverage="0" equalAverage="0" bottom="0" percent="0" rank="0" text="" dxfId="5773">
      <formula>1</formula>
    </cfRule>
    <cfRule type="containsText" priority="1394" operator="containsText" aboveAverage="0" equalAverage="0" bottom="0" percent="0" rank="0" text="1" dxfId="5774">
      <formula>NOT(ISERROR(SEARCH("1",C34)))</formula>
    </cfRule>
    <cfRule type="cellIs" priority="1395" operator="greaterThan" aboveAverage="0" equalAverage="0" bottom="0" percent="0" rank="0" text="" dxfId="5775">
      <formula>1</formula>
    </cfRule>
    <cfRule type="containsText" priority="1396" operator="containsText" aboveAverage="0" equalAverage="0" bottom="0" percent="0" rank="0" text="1" dxfId="5776">
      <formula>NOT(ISERROR(SEARCH("1",C34)))</formula>
    </cfRule>
    <cfRule type="containsText" priority="1397" operator="containsText" aboveAverage="0" equalAverage="0" bottom="0" percent="0" rank="0" text="1" dxfId="5777">
      <formula>NOT(ISERROR(SEARCH("1",C34)))</formula>
    </cfRule>
    <cfRule type="cellIs" priority="1398" operator="greaterThan" aboveAverage="0" equalAverage="0" bottom="0" percent="0" rank="0" text="" dxfId="5778">
      <formula>1</formula>
    </cfRule>
    <cfRule type="cellIs" priority="1399" operator="greaterThan" aboveAverage="0" equalAverage="0" bottom="0" percent="0" rank="0" text="" dxfId="5779">
      <formula>1</formula>
    </cfRule>
    <cfRule type="containsText" priority="1400" operator="containsText" aboveAverage="0" equalAverage="0" bottom="0" percent="0" rank="0" text="1" dxfId="5780">
      <formula>NOT(ISERROR(SEARCH("1",C34)))</formula>
    </cfRule>
    <cfRule type="cellIs" priority="1401" operator="greaterThan" aboveAverage="0" equalAverage="0" bottom="0" percent="0" rank="0" text="" dxfId="5781">
      <formula>1</formula>
    </cfRule>
    <cfRule type="cellIs" priority="1402" operator="greaterThan" aboveAverage="0" equalAverage="0" bottom="0" percent="0" rank="0" text="" dxfId="5782">
      <formula>1</formula>
    </cfRule>
    <cfRule type="cellIs" priority="1403" operator="greaterThan" aboveAverage="0" equalAverage="0" bottom="0" percent="0" rank="0" text="" dxfId="5783">
      <formula>1</formula>
    </cfRule>
    <cfRule type="cellIs" priority="1404" operator="greaterThan" aboveAverage="0" equalAverage="0" bottom="0" percent="0" rank="0" text="" dxfId="5784">
      <formula>1</formula>
    </cfRule>
    <cfRule type="containsText" priority="1405" operator="containsText" aboveAverage="0" equalAverage="0" bottom="0" percent="0" rank="0" text="1" dxfId="5785">
      <formula>NOT(ISERROR(SEARCH("1",C34)))</formula>
    </cfRule>
    <cfRule type="cellIs" priority="1406" operator="greaterThan" aboveAverage="0" equalAverage="0" bottom="0" percent="0" rank="0" text="" dxfId="5786">
      <formula>1</formula>
    </cfRule>
    <cfRule type="cellIs" priority="1407" operator="greaterThan" aboveAverage="0" equalAverage="0" bottom="0" percent="0" rank="0" text="" dxfId="5787">
      <formula>1</formula>
    </cfRule>
    <cfRule type="containsText" priority="1408" operator="containsText" aboveAverage="0" equalAverage="0" bottom="0" percent="0" rank="0" text="1" dxfId="5788">
      <formula>NOT(ISERROR(SEARCH("1",C34)))</formula>
    </cfRule>
    <cfRule type="cellIs" priority="1409" operator="greaterThan" aboveAverage="0" equalAverage="0" bottom="0" percent="0" rank="0" text="" dxfId="5789">
      <formula>1</formula>
    </cfRule>
    <cfRule type="containsText" priority="1410" operator="containsText" aboveAverage="0" equalAverage="0" bottom="0" percent="0" rank="0" text="1" dxfId="5790">
      <formula>NOT(ISERROR(SEARCH("1",C34)))</formula>
    </cfRule>
    <cfRule type="containsText" priority="1411" operator="containsText" aboveAverage="0" equalAverage="0" bottom="0" percent="0" rank="0" text="1" dxfId="5791">
      <formula>NOT(ISERROR(SEARCH("1",C34)))</formula>
    </cfRule>
    <cfRule type="cellIs" priority="1412" operator="greaterThan" aboveAverage="0" equalAverage="0" bottom="0" percent="0" rank="0" text="" dxfId="5792">
      <formula>1</formula>
    </cfRule>
    <cfRule type="cellIs" priority="1413" operator="greaterThan" aboveAverage="0" equalAverage="0" bottom="0" percent="0" rank="0" text="" dxfId="5793">
      <formula>1</formula>
    </cfRule>
    <cfRule type="containsText" priority="1414" operator="containsText" aboveAverage="0" equalAverage="0" bottom="0" percent="0" rank="0" text="1" dxfId="5794">
      <formula>NOT(ISERROR(SEARCH("1",C34)))</formula>
    </cfRule>
    <cfRule type="cellIs" priority="1415" operator="greaterThan" aboveAverage="0" equalAverage="0" bottom="0" percent="0" rank="0" text="" dxfId="5795">
      <formula>1</formula>
    </cfRule>
    <cfRule type="containsText" priority="1416" operator="containsText" aboveAverage="0" equalAverage="0" bottom="0" percent="0" rank="0" text="1" dxfId="5796">
      <formula>NOT(ISERROR(SEARCH("1",C34)))</formula>
    </cfRule>
    <cfRule type="containsText" priority="1417" operator="containsText" aboveAverage="0" equalAverage="0" bottom="0" percent="0" rank="0" text="1" dxfId="5797">
      <formula>NOT(ISERROR(SEARCH("1",C34)))</formula>
    </cfRule>
    <cfRule type="cellIs" priority="1418" operator="greaterThan" aboveAverage="0" equalAverage="0" bottom="0" percent="0" rank="0" text="" dxfId="5798">
      <formula>1</formula>
    </cfRule>
    <cfRule type="cellIs" priority="1419" operator="greaterThan" aboveAverage="0" equalAverage="0" bottom="0" percent="0" rank="0" text="" dxfId="5799">
      <formula>1</formula>
    </cfRule>
    <cfRule type="containsText" priority="1420" operator="containsText" aboveAverage="0" equalAverage="0" bottom="0" percent="0" rank="0" text="1" dxfId="5800">
      <formula>NOT(ISERROR(SEARCH("1",C34)))</formula>
    </cfRule>
    <cfRule type="cellIs" priority="1421" operator="greaterThan" aboveAverage="0" equalAverage="0" bottom="0" percent="0" rank="0" text="" dxfId="5801">
      <formula>1</formula>
    </cfRule>
    <cfRule type="cellIs" priority="1422" operator="greaterThan" aboveAverage="0" equalAverage="0" bottom="0" percent="0" rank="0" text="" dxfId="5802">
      <formula>1</formula>
    </cfRule>
    <cfRule type="cellIs" priority="1423" operator="greaterThan" aboveAverage="0" equalAverage="0" bottom="0" percent="0" rank="0" text="" dxfId="5803">
      <formula>1</formula>
    </cfRule>
    <cfRule type="cellIs" priority="1424" operator="greaterThan" aboveAverage="0" equalAverage="0" bottom="0" percent="0" rank="0" text="" dxfId="5804">
      <formula>1</formula>
    </cfRule>
    <cfRule type="containsText" priority="1425" operator="containsText" aboveAverage="0" equalAverage="0" bottom="0" percent="0" rank="0" text="1" dxfId="5805">
      <formula>NOT(ISERROR(SEARCH("1",C34)))</formula>
    </cfRule>
    <cfRule type="cellIs" priority="1426" operator="greaterThan" aboveAverage="0" equalAverage="0" bottom="0" percent="0" rank="0" text="" dxfId="5806">
      <formula>1</formula>
    </cfRule>
    <cfRule type="cellIs" priority="1427" operator="greaterThan" aboveAverage="0" equalAverage="0" bottom="0" percent="0" rank="0" text="" dxfId="5807">
      <formula>1</formula>
    </cfRule>
    <cfRule type="containsText" priority="1428" operator="containsText" aboveAverage="0" equalAverage="0" bottom="0" percent="0" rank="0" text="1" dxfId="5808">
      <formula>NOT(ISERROR(SEARCH("1",C34)))</formula>
    </cfRule>
    <cfRule type="cellIs" priority="1429" operator="greaterThan" aboveAverage="0" equalAverage="0" bottom="0" percent="0" rank="0" text="" dxfId="5809">
      <formula>1</formula>
    </cfRule>
    <cfRule type="cellIs" priority="1430" operator="greaterThan" aboveAverage="0" equalAverage="0" bottom="0" percent="0" rank="0" text="" dxfId="5810">
      <formula>1</formula>
    </cfRule>
    <cfRule type="cellIs" priority="1431" operator="greaterThan" aboveAverage="0" equalAverage="0" bottom="0" percent="0" rank="0" text="" dxfId="5811">
      <formula>1</formula>
    </cfRule>
    <cfRule type="cellIs" priority="1432" operator="equal" aboveAverage="0" equalAverage="0" bottom="0" percent="0" rank="0" text="" dxfId="5812">
      <formula>1</formula>
    </cfRule>
    <cfRule type="cellIs" priority="1433" operator="greaterThan" aboveAverage="0" equalAverage="0" bottom="0" percent="0" rank="0" text="" dxfId="5813">
      <formula>1</formula>
    </cfRule>
    <cfRule type="cellIs" priority="1434" operator="equal" aboveAverage="0" equalAverage="0" bottom="0" percent="0" rank="0" text="" dxfId="5814">
      <formula>1</formula>
    </cfRule>
    <cfRule type="containsText" priority="1435" operator="containsText" aboveAverage="0" equalAverage="0" bottom="0" percent="0" rank="0" text="1" dxfId="5815">
      <formula>NOT(ISERROR(SEARCH("1",C34)))</formula>
    </cfRule>
    <cfRule type="cellIs" priority="1436" operator="greaterThan" aboveAverage="0" equalAverage="0" bottom="0" percent="0" rank="0" text="" dxfId="5816">
      <formula>1</formula>
    </cfRule>
    <cfRule type="containsText" priority="1437" operator="containsText" aboveAverage="0" equalAverage="0" bottom="0" percent="0" rank="0" text="1" dxfId="5817">
      <formula>NOT(ISERROR(SEARCH("1",C34)))</formula>
    </cfRule>
    <cfRule type="containsText" priority="1438" operator="containsText" aboveAverage="0" equalAverage="0" bottom="0" percent="0" rank="0" text="1" dxfId="5818">
      <formula>NOT(ISERROR(SEARCH("1",C34)))</formula>
    </cfRule>
    <cfRule type="cellIs" priority="1439" operator="greaterThan" aboveAverage="0" equalAverage="0" bottom="0" percent="0" rank="0" text="" dxfId="5819">
      <formula>1</formula>
    </cfRule>
    <cfRule type="cellIs" priority="1440" operator="greaterThan" aboveAverage="0" equalAverage="0" bottom="0" percent="0" rank="0" text="" dxfId="5820">
      <formula>1</formula>
    </cfRule>
    <cfRule type="containsText" priority="1441" operator="containsText" aboveAverage="0" equalAverage="0" bottom="0" percent="0" rank="0" text="1" dxfId="5821">
      <formula>NOT(ISERROR(SEARCH("1",C34)))</formula>
    </cfRule>
    <cfRule type="cellIs" priority="1442" operator="greaterThan" aboveAverage="0" equalAverage="0" bottom="0" percent="0" rank="0" text="" dxfId="5822">
      <formula>1</formula>
    </cfRule>
    <cfRule type="containsText" priority="1443" operator="containsText" aboveAverage="0" equalAverage="0" bottom="0" percent="0" rank="0" text="1" dxfId="5823">
      <formula>NOT(ISERROR(SEARCH("1",C34)))</formula>
    </cfRule>
    <cfRule type="containsText" priority="1444" operator="containsText" aboveAverage="0" equalAverage="0" bottom="0" percent="0" rank="0" text="1" dxfId="5824">
      <formula>NOT(ISERROR(SEARCH("1",C34)))</formula>
    </cfRule>
    <cfRule type="cellIs" priority="1445" operator="greaterThan" aboveAverage="0" equalAverage="0" bottom="0" percent="0" rank="0" text="" dxfId="5825">
      <formula>1</formula>
    </cfRule>
    <cfRule type="cellIs" priority="1446" operator="greaterThan" aboveAverage="0" equalAverage="0" bottom="0" percent="0" rank="0" text="" dxfId="5826">
      <formula>1</formula>
    </cfRule>
    <cfRule type="containsText" priority="1447" operator="containsText" aboveAverage="0" equalAverage="0" bottom="0" percent="0" rank="0" text="1" dxfId="5827">
      <formula>NOT(ISERROR(SEARCH("1",C34)))</formula>
    </cfRule>
    <cfRule type="cellIs" priority="1448" operator="greaterThan" aboveAverage="0" equalAverage="0" bottom="0" percent="0" rank="0" text="" dxfId="5828">
      <formula>1</formula>
    </cfRule>
    <cfRule type="cellIs" priority="1449" operator="greaterThan" aboveAverage="0" equalAverage="0" bottom="0" percent="0" rank="0" text="" dxfId="5829">
      <formula>1</formula>
    </cfRule>
    <cfRule type="cellIs" priority="1450" operator="greaterThan" aboveAverage="0" equalAverage="0" bottom="0" percent="0" rank="0" text="" dxfId="5830">
      <formula>1</formula>
    </cfRule>
    <cfRule type="cellIs" priority="1451" operator="greaterThan" aboveAverage="0" equalAverage="0" bottom="0" percent="0" rank="0" text="" dxfId="5831">
      <formula>1</formula>
    </cfRule>
    <cfRule type="containsText" priority="1452" operator="containsText" aboveAverage="0" equalAverage="0" bottom="0" percent="0" rank="0" text="1" dxfId="5832">
      <formula>NOT(ISERROR(SEARCH("1",C34)))</formula>
    </cfRule>
    <cfRule type="cellIs" priority="1453" operator="greaterThan" aboveAverage="0" equalAverage="0" bottom="0" percent="0" rank="0" text="" dxfId="5833">
      <formula>1</formula>
    </cfRule>
    <cfRule type="cellIs" priority="1454" operator="greaterThan" aboveAverage="0" equalAverage="0" bottom="0" percent="0" rank="0" text="" dxfId="5834">
      <formula>1</formula>
    </cfRule>
    <cfRule type="containsText" priority="1455" operator="containsText" aboveAverage="0" equalAverage="0" bottom="0" percent="0" rank="0" text="1" dxfId="5835">
      <formula>NOT(ISERROR(SEARCH("1",C34)))</formula>
    </cfRule>
    <cfRule type="cellIs" priority="1456" operator="greaterThan" aboveAverage="0" equalAverage="0" bottom="0" percent="0" rank="0" text="" dxfId="5836">
      <formula>1</formula>
    </cfRule>
    <cfRule type="cellIs" priority="1457" operator="greaterThan" aboveAverage="0" equalAverage="0" bottom="0" percent="0" rank="0" text="" dxfId="5837">
      <formula>1</formula>
    </cfRule>
    <cfRule type="cellIs" priority="1458" operator="greaterThan" aboveAverage="0" equalAverage="0" bottom="0" percent="0" rank="0" text="" dxfId="5838">
      <formula>1</formula>
    </cfRule>
    <cfRule type="cellIs" priority="1459" operator="equal" aboveAverage="0" equalAverage="0" bottom="0" percent="0" rank="0" text="" dxfId="5839">
      <formula>1</formula>
    </cfRule>
    <cfRule type="cellIs" priority="1460" operator="greaterThan" aboveAverage="0" equalAverage="0" bottom="0" percent="0" rank="0" text="" dxfId="5840">
      <formula>1</formula>
    </cfRule>
    <cfRule type="cellIs" priority="1461" operator="equal" aboveAverage="0" equalAverage="0" bottom="0" percent="0" rank="0" text="" dxfId="5841">
      <formula>1</formula>
    </cfRule>
    <cfRule type="containsText" priority="1462" operator="containsText" aboveAverage="0" equalAverage="0" bottom="0" percent="0" rank="0" text="1" dxfId="5842">
      <formula>NOT(ISERROR(SEARCH("1",C34)))</formula>
    </cfRule>
    <cfRule type="cellIs" priority="1463" operator="equal" aboveAverage="0" equalAverage="0" bottom="0" percent="0" rank="0" text="" dxfId="5843">
      <formula>1</formula>
    </cfRule>
    <cfRule type="cellIs" priority="1464" operator="greaterThan" aboveAverage="0" equalAverage="0" bottom="0" percent="0" rank="0" text="" dxfId="5844">
      <formula>1</formula>
    </cfRule>
    <cfRule type="cellIs" priority="1465" operator="greaterThan" aboveAverage="0" equalAverage="0" bottom="0" percent="0" rank="0" text="" dxfId="5845">
      <formula>1</formula>
    </cfRule>
    <cfRule type="containsText" priority="1466" operator="containsText" aboveAverage="0" equalAverage="0" bottom="0" percent="0" rank="0" text="1" dxfId="5846">
      <formula>NOT(ISERROR(SEARCH("1",C34)))</formula>
    </cfRule>
    <cfRule type="cellIs" priority="1467" operator="greaterThan" aboveAverage="0" equalAverage="0" bottom="0" percent="0" rank="0" text="" dxfId="5847">
      <formula>1</formula>
    </cfRule>
    <cfRule type="containsText" priority="1468" operator="containsText" aboveAverage="0" equalAverage="0" bottom="0" percent="0" rank="0" text="1" dxfId="5848">
      <formula>NOT(ISERROR(SEARCH("1",C34)))</formula>
    </cfRule>
    <cfRule type="containsText" priority="1469" operator="containsText" aboveAverage="0" equalAverage="0" bottom="0" percent="0" rank="0" text="1" dxfId="5849">
      <formula>NOT(ISERROR(SEARCH("1",C34)))</formula>
    </cfRule>
    <cfRule type="cellIs" priority="1470" operator="greaterThan" aboveAverage="0" equalAverage="0" bottom="0" percent="0" rank="0" text="" dxfId="5850">
      <formula>1</formula>
    </cfRule>
    <cfRule type="cellIs" priority="1471" operator="greaterThan" aboveAverage="0" equalAverage="0" bottom="0" percent="0" rank="0" text="" dxfId="5851">
      <formula>1</formula>
    </cfRule>
    <cfRule type="containsText" priority="1472" operator="containsText" aboveAverage="0" equalAverage="0" bottom="0" percent="0" rank="0" text="1" dxfId="5852">
      <formula>NOT(ISERROR(SEARCH("1",C34)))</formula>
    </cfRule>
    <cfRule type="cellIs" priority="1473" operator="greaterThan" aboveAverage="0" equalAverage="0" bottom="0" percent="0" rank="0" text="" dxfId="5853">
      <formula>1</formula>
    </cfRule>
    <cfRule type="containsText" priority="1474" operator="containsText" aboveAverage="0" equalAverage="0" bottom="0" percent="0" rank="0" text="1" dxfId="5854">
      <formula>NOT(ISERROR(SEARCH("1",C34)))</formula>
    </cfRule>
    <cfRule type="containsText" priority="1475" operator="containsText" aboveAverage="0" equalAverage="0" bottom="0" percent="0" rank="0" text="1" dxfId="5855">
      <formula>NOT(ISERROR(SEARCH("1",C34)))</formula>
    </cfRule>
    <cfRule type="cellIs" priority="1476" operator="greaterThan" aboveAverage="0" equalAverage="0" bottom="0" percent="0" rank="0" text="" dxfId="5856">
      <formula>1</formula>
    </cfRule>
    <cfRule type="cellIs" priority="1477" operator="greaterThan" aboveAverage="0" equalAverage="0" bottom="0" percent="0" rank="0" text="" dxfId="5857">
      <formula>1</formula>
    </cfRule>
    <cfRule type="containsText" priority="1478" operator="containsText" aboveAverage="0" equalAverage="0" bottom="0" percent="0" rank="0" text="1" dxfId="5858">
      <formula>NOT(ISERROR(SEARCH("1",C34)))</formula>
    </cfRule>
    <cfRule type="cellIs" priority="1479" operator="greaterThan" aboveAverage="0" equalAverage="0" bottom="0" percent="0" rank="0" text="" dxfId="5859">
      <formula>1</formula>
    </cfRule>
    <cfRule type="cellIs" priority="1480" operator="greaterThan" aboveAverage="0" equalAverage="0" bottom="0" percent="0" rank="0" text="" dxfId="5860">
      <formula>1</formula>
    </cfRule>
    <cfRule type="cellIs" priority="1481" operator="greaterThan" aboveAverage="0" equalAverage="0" bottom="0" percent="0" rank="0" text="" dxfId="5861">
      <formula>1</formula>
    </cfRule>
    <cfRule type="cellIs" priority="1482" operator="greaterThan" aboveAverage="0" equalAverage="0" bottom="0" percent="0" rank="0" text="" dxfId="5862">
      <formula>1</formula>
    </cfRule>
    <cfRule type="containsText" priority="1483" operator="containsText" aboveAverage="0" equalAverage="0" bottom="0" percent="0" rank="0" text="1" dxfId="5863">
      <formula>NOT(ISERROR(SEARCH("1",C34)))</formula>
    </cfRule>
    <cfRule type="cellIs" priority="1484" operator="greaterThan" aboveAverage="0" equalAverage="0" bottom="0" percent="0" rank="0" text="" dxfId="5864">
      <formula>1</formula>
    </cfRule>
    <cfRule type="cellIs" priority="1485" operator="greaterThan" aboveAverage="0" equalAverage="0" bottom="0" percent="0" rank="0" text="" dxfId="5865">
      <formula>1</formula>
    </cfRule>
    <cfRule type="containsText" priority="1486" operator="containsText" aboveAverage="0" equalAverage="0" bottom="0" percent="0" rank="0" text="1" dxfId="5866">
      <formula>NOT(ISERROR(SEARCH("1",C34)))</formula>
    </cfRule>
    <cfRule type="cellIs" priority="1487" operator="greaterThan" aboveAverage="0" equalAverage="0" bottom="0" percent="0" rank="0" text="" dxfId="5867">
      <formula>1</formula>
    </cfRule>
    <cfRule type="cellIs" priority="1488" operator="greaterThan" aboveAverage="0" equalAverage="0" bottom="0" percent="0" rank="0" text="" dxfId="5868">
      <formula>1</formula>
    </cfRule>
    <cfRule type="cellIs" priority="1489" operator="greaterThan" aboveAverage="0" equalAverage="0" bottom="0" percent="0" rank="0" text="" dxfId="5869">
      <formula>1</formula>
    </cfRule>
    <cfRule type="cellIs" priority="1490" operator="equal" aboveAverage="0" equalAverage="0" bottom="0" percent="0" rank="0" text="" dxfId="5870">
      <formula>1</formula>
    </cfRule>
    <cfRule type="cellIs" priority="1491" operator="greaterThan" aboveAverage="0" equalAverage="0" bottom="0" percent="0" rank="0" text="" dxfId="5871">
      <formula>1</formula>
    </cfRule>
    <cfRule type="cellIs" priority="1492" operator="equal" aboveAverage="0" equalAverage="0" bottom="0" percent="0" rank="0" text="" dxfId="5872">
      <formula>1</formula>
    </cfRule>
    <cfRule type="containsText" priority="1493" operator="containsText" aboveAverage="0" equalAverage="0" bottom="0" percent="0" rank="0" text="1" dxfId="5873">
      <formula>NOT(ISERROR(SEARCH("1",C34)))</formula>
    </cfRule>
    <cfRule type="cellIs" priority="1494" operator="equal" aboveAverage="0" equalAverage="0" bottom="0" percent="0" rank="0" text="" dxfId="5874">
      <formula>1</formula>
    </cfRule>
    <cfRule type="cellIs" priority="1495" operator="greaterThan" aboveAverage="0" equalAverage="0" bottom="0" percent="0" rank="0" text="" dxfId="5875">
      <formula>1</formula>
    </cfRule>
    <cfRule type="cellIs" priority="1496" operator="greaterThan" aboveAverage="0" equalAverage="0" bottom="0" percent="0" rank="0" text="" dxfId="5876">
      <formula>1</formula>
    </cfRule>
    <cfRule type="containsText" priority="1497" operator="containsText" aboveAverage="0" equalAverage="0" bottom="0" percent="0" rank="0" text="1" dxfId="5877">
      <formula>NOT(ISERROR(SEARCH("1",C34)))</formula>
    </cfRule>
  </conditionalFormatting>
  <conditionalFormatting sqref="C34:AF36">
    <cfRule type="containsText" priority="1498" operator="containsText" aboveAverage="0" equalAverage="0" bottom="0" percent="0" rank="0" text="1" dxfId="5878">
      <formula>NOT(ISERROR(SEARCH("1",C34)))</formula>
    </cfRule>
  </conditionalFormatting>
  <conditionalFormatting sqref="C34:T36">
    <cfRule type="cellIs" priority="1499" operator="greaterThan" aboveAverage="0" equalAverage="0" bottom="0" percent="0" rank="0" text="" dxfId="5879">
      <formula>1</formula>
    </cfRule>
    <cfRule type="containsText" priority="1500" operator="containsText" aboveAverage="0" equalAverage="0" bottom="0" percent="0" rank="0" text="1" dxfId="5880">
      <formula>NOT(ISERROR(SEARCH("1",C34)))</formula>
    </cfRule>
    <cfRule type="containsText" priority="1501" operator="containsText" aboveAverage="0" equalAverage="0" bottom="0" percent="0" rank="0" text="1" dxfId="5881">
      <formula>NOT(ISERROR(SEARCH("1",C34)))</formula>
    </cfRule>
    <cfRule type="cellIs" priority="1502" operator="greaterThan" aboveAverage="0" equalAverage="0" bottom="0" percent="0" rank="0" text="" dxfId="5882">
      <formula>1</formula>
    </cfRule>
    <cfRule type="cellIs" priority="1503" operator="greaterThan" aboveAverage="0" equalAverage="0" bottom="0" percent="0" rank="0" text="" dxfId="5883">
      <formula>1</formula>
    </cfRule>
    <cfRule type="containsText" priority="1504" operator="containsText" aboveAverage="0" equalAverage="0" bottom="0" percent="0" rank="0" text="1" dxfId="5884">
      <formula>NOT(ISERROR(SEARCH("1",C34)))</formula>
    </cfRule>
    <cfRule type="cellIs" priority="1505" operator="greaterThan" aboveAverage="0" equalAverage="0" bottom="0" percent="0" rank="0" text="" dxfId="5885">
      <formula>1</formula>
    </cfRule>
    <cfRule type="containsText" priority="1506" operator="containsText" aboveAverage="0" equalAverage="0" bottom="0" percent="0" rank="0" text="1" dxfId="5886">
      <formula>NOT(ISERROR(SEARCH("1",C34)))</formula>
    </cfRule>
    <cfRule type="containsText" priority="1507" operator="containsText" aboveAverage="0" equalAverage="0" bottom="0" percent="0" rank="0" text="1" dxfId="5887">
      <formula>NOT(ISERROR(SEARCH("1",C34)))</formula>
    </cfRule>
    <cfRule type="containsText" priority="1508" operator="containsText" aboveAverage="0" equalAverage="0" bottom="0" percent="0" rank="0" text="1" dxfId="5888">
      <formula>NOT(ISERROR(SEARCH("1",C34)))</formula>
    </cfRule>
    <cfRule type="cellIs" priority="1509" operator="greaterThan" aboveAverage="0" equalAverage="0" bottom="0" percent="0" rank="0" text="" dxfId="5889">
      <formula>1</formula>
    </cfRule>
    <cfRule type="containsText" priority="1510" operator="containsText" aboveAverage="0" equalAverage="0" bottom="0" percent="0" rank="0" text="1" dxfId="5890">
      <formula>NOT(ISERROR(SEARCH("1",C34)))</formula>
    </cfRule>
    <cfRule type="containsText" priority="1511" operator="containsText" aboveAverage="0" equalAverage="0" bottom="0" percent="0" rank="0" text="1" dxfId="5891">
      <formula>NOT(ISERROR(SEARCH("1",C34)))</formula>
    </cfRule>
    <cfRule type="cellIs" priority="1512" operator="greaterThan" aboveAverage="0" equalAverage="0" bottom="0" percent="0" rank="0" text="" dxfId="5892">
      <formula>1</formula>
    </cfRule>
    <cfRule type="cellIs" priority="1513" operator="greaterThan" aboveAverage="0" equalAverage="0" bottom="0" percent="0" rank="0" text="" dxfId="5893">
      <formula>1</formula>
    </cfRule>
    <cfRule type="containsText" priority="1514" operator="containsText" aboveAverage="0" equalAverage="0" bottom="0" percent="0" rank="0" text="1" dxfId="5894">
      <formula>NOT(ISERROR(SEARCH("1",C34)))</formula>
    </cfRule>
    <cfRule type="cellIs" priority="1515" operator="greaterThan" aboveAverage="0" equalAverage="0" bottom="0" percent="0" rank="0" text="" dxfId="5895">
      <formula>1</formula>
    </cfRule>
    <cfRule type="containsText" priority="1516" operator="containsText" aboveAverage="0" equalAverage="0" bottom="0" percent="0" rank="0" text="1" dxfId="5896">
      <formula>NOT(ISERROR(SEARCH("1",C34)))</formula>
    </cfRule>
    <cfRule type="containsText" priority="1517" operator="containsText" aboveAverage="0" equalAverage="0" bottom="0" percent="0" rank="0" text="1" dxfId="5897">
      <formula>NOT(ISERROR(SEARCH("1",C34)))</formula>
    </cfRule>
    <cfRule type="containsText" priority="1518" operator="containsText" aboveAverage="0" equalAverage="0" bottom="0" percent="0" rank="0" text="1" dxfId="5898">
      <formula>NOT(ISERROR(SEARCH("1",C34)))</formula>
    </cfRule>
    <cfRule type="cellIs" priority="1519" operator="greaterThan" aboveAverage="0" equalAverage="0" bottom="0" percent="0" rank="0" text="" dxfId="5899">
      <formula>1</formula>
    </cfRule>
    <cfRule type="containsText" priority="1520" operator="containsText" aboveAverage="0" equalAverage="0" bottom="0" percent="0" rank="0" text="1" dxfId="5900">
      <formula>NOT(ISERROR(SEARCH("1",C34)))</formula>
    </cfRule>
    <cfRule type="containsText" priority="1521" operator="containsText" aboveAverage="0" equalAverage="0" bottom="0" percent="0" rank="0" text="1" dxfId="5901">
      <formula>NOT(ISERROR(SEARCH("1",C34)))</formula>
    </cfRule>
    <cfRule type="cellIs" priority="1522" operator="greaterThan" aboveAverage="0" equalAverage="0" bottom="0" percent="0" rank="0" text="" dxfId="5902">
      <formula>1</formula>
    </cfRule>
    <cfRule type="cellIs" priority="1523" operator="greaterThan" aboveAverage="0" equalAverage="0" bottom="0" percent="0" rank="0" text="" dxfId="5903">
      <formula>1</formula>
    </cfRule>
    <cfRule type="containsText" priority="1524" operator="containsText" aboveAverage="0" equalAverage="0" bottom="0" percent="0" rank="0" text="1" dxfId="5904">
      <formula>NOT(ISERROR(SEARCH("1",C34)))</formula>
    </cfRule>
    <cfRule type="cellIs" priority="1525" operator="greaterThan" aboveAverage="0" equalAverage="0" bottom="0" percent="0" rank="0" text="" dxfId="5905">
      <formula>1</formula>
    </cfRule>
    <cfRule type="containsText" priority="1526" operator="containsText" aboveAverage="0" equalAverage="0" bottom="0" percent="0" rank="0" text="1" dxfId="5906">
      <formula>NOT(ISERROR(SEARCH("1",C34)))</formula>
    </cfRule>
    <cfRule type="containsText" priority="1527" operator="containsText" aboveAverage="0" equalAverage="0" bottom="0" percent="0" rank="0" text="1" dxfId="5907">
      <formula>NOT(ISERROR(SEARCH("1",C34)))</formula>
    </cfRule>
    <cfRule type="containsText" priority="1528" operator="containsText" aboveAverage="0" equalAverage="0" bottom="0" percent="0" rank="0" text="1" dxfId="5908">
      <formula>NOT(ISERROR(SEARCH("1",C34)))</formula>
    </cfRule>
    <cfRule type="cellIs" priority="1529" operator="greaterThan" aboveAverage="0" equalAverage="0" bottom="0" percent="0" rank="0" text="" dxfId="5909">
      <formula>1</formula>
    </cfRule>
    <cfRule type="containsText" priority="1530" operator="containsText" aboveAverage="0" equalAverage="0" bottom="0" percent="0" rank="0" text="1" dxfId="5910">
      <formula>NOT(ISERROR(SEARCH("1",C34)))</formula>
    </cfRule>
    <cfRule type="containsText" priority="1531" operator="containsText" aboveAverage="0" equalAverage="0" bottom="0" percent="0" rank="0" text="1" dxfId="5911">
      <formula>NOT(ISERROR(SEARCH("1",C34)))</formula>
    </cfRule>
    <cfRule type="cellIs" priority="1532" operator="greaterThan" aboveAverage="0" equalAverage="0" bottom="0" percent="0" rank="0" text="" dxfId="5912">
      <formula>1</formula>
    </cfRule>
    <cfRule type="cellIs" priority="1533" operator="greaterThan" aboveAverage="0" equalAverage="0" bottom="0" percent="0" rank="0" text="" dxfId="5913">
      <formula>1</formula>
    </cfRule>
    <cfRule type="containsText" priority="1534" operator="containsText" aboveAverage="0" equalAverage="0" bottom="0" percent="0" rank="0" text="1" dxfId="5914">
      <formula>NOT(ISERROR(SEARCH("1",C34)))</formula>
    </cfRule>
    <cfRule type="cellIs" priority="1535" operator="greaterThan" aboveAverage="0" equalAverage="0" bottom="0" percent="0" rank="0" text="" dxfId="5915">
      <formula>1</formula>
    </cfRule>
    <cfRule type="containsText" priority="1536" operator="containsText" aboveAverage="0" equalAverage="0" bottom="0" percent="0" rank="0" text="1" dxfId="5916">
      <formula>NOT(ISERROR(SEARCH("1",C34)))</formula>
    </cfRule>
    <cfRule type="containsText" priority="1537" operator="containsText" aboveAverage="0" equalAverage="0" bottom="0" percent="0" rank="0" text="1" dxfId="5917">
      <formula>NOT(ISERROR(SEARCH("1",C34)))</formula>
    </cfRule>
    <cfRule type="cellIs" priority="1538" operator="greaterThan" aboveAverage="0" equalAverage="0" bottom="0" percent="0" rank="0" text="" dxfId="5918">
      <formula>1</formula>
    </cfRule>
    <cfRule type="cellIs" priority="1539" operator="greaterThan" aboveAverage="0" equalAverage="0" bottom="0" percent="0" rank="0" text="" dxfId="5919">
      <formula>1</formula>
    </cfRule>
    <cfRule type="containsText" priority="1540" operator="containsText" aboveAverage="0" equalAverage="0" bottom="0" percent="0" rank="0" text="1" dxfId="5920">
      <formula>NOT(ISERROR(SEARCH("1",C34)))</formula>
    </cfRule>
    <cfRule type="cellIs" priority="1541" operator="greaterThan" aboveAverage="0" equalAverage="0" bottom="0" percent="0" rank="0" text="" dxfId="5921">
      <formula>1</formula>
    </cfRule>
    <cfRule type="cellIs" priority="1542" operator="greaterThan" aboveAverage="0" equalAverage="0" bottom="0" percent="0" rank="0" text="" dxfId="5922">
      <formula>1</formula>
    </cfRule>
    <cfRule type="cellIs" priority="1543" operator="greaterThan" aboveAverage="0" equalAverage="0" bottom="0" percent="0" rank="0" text="" dxfId="5923">
      <formula>1</formula>
    </cfRule>
    <cfRule type="containsText" priority="1544" operator="containsText" aboveAverage="0" equalAverage="0" bottom="0" percent="0" rank="0" text="1" dxfId="5924">
      <formula>NOT(ISERROR(SEARCH("1",C34)))</formula>
    </cfRule>
    <cfRule type="containsText" priority="1545" operator="containsText" aboveAverage="0" equalAverage="0" bottom="0" percent="0" rank="0" text="1" dxfId="5925">
      <formula>NOT(ISERROR(SEARCH("1",C34)))</formula>
    </cfRule>
    <cfRule type="cellIs" priority="1546" operator="greaterThan" aboveAverage="0" equalAverage="0" bottom="0" percent="0" rank="0" text="" dxfId="5926">
      <formula>1</formula>
    </cfRule>
    <cfRule type="cellIs" priority="1547" operator="greaterThan" aboveAverage="0" equalAverage="0" bottom="0" percent="0" rank="0" text="" dxfId="5927">
      <formula>1</formula>
    </cfRule>
    <cfRule type="containsText" priority="1548" operator="containsText" aboveAverage="0" equalAverage="0" bottom="0" percent="0" rank="0" text="1" dxfId="5928">
      <formula>NOT(ISERROR(SEARCH("1",C34)))</formula>
    </cfRule>
    <cfRule type="cellIs" priority="1549" operator="greaterThan" aboveAverage="0" equalAverage="0" bottom="0" percent="0" rank="0" text="" dxfId="5929">
      <formula>1</formula>
    </cfRule>
    <cfRule type="containsText" priority="1550" operator="containsText" aboveAverage="0" equalAverage="0" bottom="0" percent="0" rank="0" text="1" dxfId="5930">
      <formula>NOT(ISERROR(SEARCH("1",C34)))</formula>
    </cfRule>
    <cfRule type="containsText" priority="1551" operator="containsText" aboveAverage="0" equalAverage="0" bottom="0" percent="0" rank="0" text="1" dxfId="5931">
      <formula>NOT(ISERROR(SEARCH("1",C34)))</formula>
    </cfRule>
    <cfRule type="containsText" priority="1552" operator="containsText" aboveAverage="0" equalAverage="0" bottom="0" percent="0" rank="0" text="1" dxfId="5932">
      <formula>NOT(ISERROR(SEARCH("1",C34)))</formula>
    </cfRule>
    <cfRule type="cellIs" priority="1553" operator="greaterThan" aboveAverage="0" equalAverage="0" bottom="0" percent="0" rank="0" text="" dxfId="5933">
      <formula>1</formula>
    </cfRule>
    <cfRule type="containsText" priority="1554" operator="containsText" aboveAverage="0" equalAverage="0" bottom="0" percent="0" rank="0" text="1" dxfId="5934">
      <formula>NOT(ISERROR(SEARCH("1",C34)))</formula>
    </cfRule>
    <cfRule type="containsText" priority="1555" operator="containsText" aboveAverage="0" equalAverage="0" bottom="0" percent="0" rank="0" text="1" dxfId="5935">
      <formula>NOT(ISERROR(SEARCH("1",C34)))</formula>
    </cfRule>
    <cfRule type="cellIs" priority="1556" operator="greaterThan" aboveAverage="0" equalAverage="0" bottom="0" percent="0" rank="0" text="" dxfId="5936">
      <formula>1</formula>
    </cfRule>
    <cfRule type="cellIs" priority="1557" operator="greaterThan" aboveAverage="0" equalAverage="0" bottom="0" percent="0" rank="0" text="" dxfId="5937">
      <formula>1</formula>
    </cfRule>
    <cfRule type="containsText" priority="1558" operator="containsText" aboveAverage="0" equalAverage="0" bottom="0" percent="0" rank="0" text="1" dxfId="5938">
      <formula>NOT(ISERROR(SEARCH("1",C34)))</formula>
    </cfRule>
    <cfRule type="cellIs" priority="1559" operator="greaterThan" aboveAverage="0" equalAverage="0" bottom="0" percent="0" rank="0" text="" dxfId="5939">
      <formula>1</formula>
    </cfRule>
    <cfRule type="containsText" priority="1560" operator="containsText" aboveAverage="0" equalAverage="0" bottom="0" percent="0" rank="0" text="1" dxfId="5940">
      <formula>NOT(ISERROR(SEARCH("1",C34)))</formula>
    </cfRule>
    <cfRule type="containsText" priority="1561" operator="containsText" aboveAverage="0" equalAverage="0" bottom="0" percent="0" rank="0" text="1" dxfId="5941">
      <formula>NOT(ISERROR(SEARCH("1",C34)))</formula>
    </cfRule>
    <cfRule type="cellIs" priority="1562" operator="greaterThan" aboveAverage="0" equalAverage="0" bottom="0" percent="0" rank="0" text="" dxfId="5942">
      <formula>1</formula>
    </cfRule>
    <cfRule type="cellIs" priority="1563" operator="greaterThan" aboveAverage="0" equalAverage="0" bottom="0" percent="0" rank="0" text="" dxfId="5943">
      <formula>1</formula>
    </cfRule>
    <cfRule type="containsText" priority="1564" operator="containsText" aboveAverage="0" equalAverage="0" bottom="0" percent="0" rank="0" text="1" dxfId="5944">
      <formula>NOT(ISERROR(SEARCH("1",C34)))</formula>
    </cfRule>
    <cfRule type="cellIs" priority="1565" operator="greaterThan" aboveAverage="0" equalAverage="0" bottom="0" percent="0" rank="0" text="" dxfId="5945">
      <formula>1</formula>
    </cfRule>
    <cfRule type="cellIs" priority="1566" operator="greaterThan" aboveAverage="0" equalAverage="0" bottom="0" percent="0" rank="0" text="" dxfId="5946">
      <formula>1</formula>
    </cfRule>
    <cfRule type="cellIs" priority="1567" operator="greaterThan" aboveAverage="0" equalAverage="0" bottom="0" percent="0" rank="0" text="" dxfId="5947">
      <formula>1</formula>
    </cfRule>
    <cfRule type="containsText" priority="1568" operator="containsText" aboveAverage="0" equalAverage="0" bottom="0" percent="0" rank="0" text="1" dxfId="5948">
      <formula>NOT(ISERROR(SEARCH("1",C34)))</formula>
    </cfRule>
    <cfRule type="containsText" priority="1569" operator="containsText" aboveAverage="0" equalAverage="0" bottom="0" percent="0" rank="0" text="1" dxfId="5949">
      <formula>NOT(ISERROR(SEARCH("1",C34)))</formula>
    </cfRule>
    <cfRule type="cellIs" priority="1570" operator="greaterThan" aboveAverage="0" equalAverage="0" bottom="0" percent="0" rank="0" text="" dxfId="5950">
      <formula>1</formula>
    </cfRule>
    <cfRule type="cellIs" priority="1571" operator="greaterThan" aboveAverage="0" equalAverage="0" bottom="0" percent="0" rank="0" text="" dxfId="5951">
      <formula>1</formula>
    </cfRule>
    <cfRule type="containsText" priority="1572" operator="containsText" aboveAverage="0" equalAverage="0" bottom="0" percent="0" rank="0" text="1" dxfId="5952">
      <formula>NOT(ISERROR(SEARCH("1",C34)))</formula>
    </cfRule>
    <cfRule type="cellIs" priority="1573" operator="greaterThan" aboveAverage="0" equalAverage="0" bottom="0" percent="0" rank="0" text="" dxfId="5953">
      <formula>1</formula>
    </cfRule>
    <cfRule type="containsText" priority="1574" operator="containsText" aboveAverage="0" equalAverage="0" bottom="0" percent="0" rank="0" text="1" dxfId="5954">
      <formula>NOT(ISERROR(SEARCH("1",C34)))</formula>
    </cfRule>
    <cfRule type="containsText" priority="1575" operator="containsText" aboveAverage="0" equalAverage="0" bottom="0" percent="0" rank="0" text="1" dxfId="5955">
      <formula>NOT(ISERROR(SEARCH("1",C34)))</formula>
    </cfRule>
    <cfRule type="containsText" priority="1576" operator="containsText" aboveAverage="0" equalAverage="0" bottom="0" percent="0" rank="0" text="1" dxfId="5956">
      <formula>NOT(ISERROR(SEARCH("1",C34)))</formula>
    </cfRule>
    <cfRule type="cellIs" priority="1577" operator="greaterThan" aboveAverage="0" equalAverage="0" bottom="0" percent="0" rank="0" text="" dxfId="5957">
      <formula>1</formula>
    </cfRule>
    <cfRule type="containsText" priority="1578" operator="containsText" aboveAverage="0" equalAverage="0" bottom="0" percent="0" rank="0" text="1" dxfId="5958">
      <formula>NOT(ISERROR(SEARCH("1",C34)))</formula>
    </cfRule>
    <cfRule type="containsText" priority="1579" operator="containsText" aboveAverage="0" equalAverage="0" bottom="0" percent="0" rank="0" text="1" dxfId="5959">
      <formula>NOT(ISERROR(SEARCH("1",C34)))</formula>
    </cfRule>
    <cfRule type="cellIs" priority="1580" operator="greaterThan" aboveAverage="0" equalAverage="0" bottom="0" percent="0" rank="0" text="" dxfId="5960">
      <formula>1</formula>
    </cfRule>
    <cfRule type="cellIs" priority="1581" operator="greaterThan" aboveAverage="0" equalAverage="0" bottom="0" percent="0" rank="0" text="" dxfId="5961">
      <formula>1</formula>
    </cfRule>
    <cfRule type="containsText" priority="1582" operator="containsText" aboveAverage="0" equalAverage="0" bottom="0" percent="0" rank="0" text="1" dxfId="5962">
      <formula>NOT(ISERROR(SEARCH("1",C34)))</formula>
    </cfRule>
    <cfRule type="cellIs" priority="1583" operator="greaterThan" aboveAverage="0" equalAverage="0" bottom="0" percent="0" rank="0" text="" dxfId="5963">
      <formula>1</formula>
    </cfRule>
    <cfRule type="containsText" priority="1584" operator="containsText" aboveAverage="0" equalAverage="0" bottom="0" percent="0" rank="0" text="1" dxfId="5964">
      <formula>NOT(ISERROR(SEARCH("1",C34)))</formula>
    </cfRule>
    <cfRule type="containsText" priority="1585" operator="containsText" aboveAverage="0" equalAverage="0" bottom="0" percent="0" rank="0" text="1" dxfId="5965">
      <formula>NOT(ISERROR(SEARCH("1",C34)))</formula>
    </cfRule>
    <cfRule type="cellIs" priority="1586" operator="greaterThan" aboveAverage="0" equalAverage="0" bottom="0" percent="0" rank="0" text="" dxfId="5966">
      <formula>1</formula>
    </cfRule>
    <cfRule type="cellIs" priority="1587" operator="greaterThan" aboveAverage="0" equalAverage="0" bottom="0" percent="0" rank="0" text="" dxfId="5967">
      <formula>1</formula>
    </cfRule>
    <cfRule type="containsText" priority="1588" operator="containsText" aboveAverage="0" equalAverage="0" bottom="0" percent="0" rank="0" text="1" dxfId="5968">
      <formula>NOT(ISERROR(SEARCH("1",C34)))</formula>
    </cfRule>
    <cfRule type="cellIs" priority="1589" operator="greaterThan" aboveAverage="0" equalAverage="0" bottom="0" percent="0" rank="0" text="" dxfId="5969">
      <formula>1</formula>
    </cfRule>
    <cfRule type="cellIs" priority="1590" operator="greaterThan" aboveAverage="0" equalAverage="0" bottom="0" percent="0" rank="0" text="" dxfId="5970">
      <formula>1</formula>
    </cfRule>
    <cfRule type="cellIs" priority="1591" operator="greaterThan" aboveAverage="0" equalAverage="0" bottom="0" percent="0" rank="0" text="" dxfId="5971">
      <formula>1</formula>
    </cfRule>
    <cfRule type="containsText" priority="1592" operator="containsText" aboveAverage="0" equalAverage="0" bottom="0" percent="0" rank="0" text="1" dxfId="5972">
      <formula>NOT(ISERROR(SEARCH("1",C34)))</formula>
    </cfRule>
    <cfRule type="containsText" priority="1593" operator="containsText" aboveAverage="0" equalAverage="0" bottom="0" percent="0" rank="0" text="1" dxfId="5973">
      <formula>NOT(ISERROR(SEARCH("1",C34)))</formula>
    </cfRule>
    <cfRule type="cellIs" priority="1594" operator="greaterThan" aboveAverage="0" equalAverage="0" bottom="0" percent="0" rank="0" text="" dxfId="5974">
      <formula>1</formula>
    </cfRule>
    <cfRule type="cellIs" priority="1595" operator="greaterThan" aboveAverage="0" equalAverage="0" bottom="0" percent="0" rank="0" text="" dxfId="5975">
      <formula>1</formula>
    </cfRule>
    <cfRule type="containsText" priority="1596" operator="containsText" aboveAverage="0" equalAverage="0" bottom="0" percent="0" rank="0" text="1" dxfId="5976">
      <formula>NOT(ISERROR(SEARCH("1",C34)))</formula>
    </cfRule>
    <cfRule type="cellIs" priority="1597" operator="greaterThan" aboveAverage="0" equalAverage="0" bottom="0" percent="0" rank="0" text="" dxfId="5977">
      <formula>1</formula>
    </cfRule>
    <cfRule type="containsText" priority="1598" operator="containsText" aboveAverage="0" equalAverage="0" bottom="0" percent="0" rank="0" text="1" dxfId="5978">
      <formula>NOT(ISERROR(SEARCH("1",C34)))</formula>
    </cfRule>
    <cfRule type="containsText" priority="1599" operator="containsText" aboveAverage="0" equalAverage="0" bottom="0" percent="0" rank="0" text="1" dxfId="5979">
      <formula>NOT(ISERROR(SEARCH("1",C34)))</formula>
    </cfRule>
    <cfRule type="cellIs" priority="1600" operator="greaterThan" aboveAverage="0" equalAverage="0" bottom="0" percent="0" rank="0" text="" dxfId="5980">
      <formula>1</formula>
    </cfRule>
    <cfRule type="cellIs" priority="1601" operator="greaterThan" aboveAverage="0" equalAverage="0" bottom="0" percent="0" rank="0" text="" dxfId="5981">
      <formula>1</formula>
    </cfRule>
    <cfRule type="containsText" priority="1602" operator="containsText" aboveAverage="0" equalAverage="0" bottom="0" percent="0" rank="0" text="1" dxfId="5982">
      <formula>NOT(ISERROR(SEARCH("1",C34)))</formula>
    </cfRule>
    <cfRule type="cellIs" priority="1603" operator="greaterThan" aboveAverage="0" equalAverage="0" bottom="0" percent="0" rank="0" text="" dxfId="5983">
      <formula>1</formula>
    </cfRule>
    <cfRule type="cellIs" priority="1604" operator="greaterThan" aboveAverage="0" equalAverage="0" bottom="0" percent="0" rank="0" text="" dxfId="5984">
      <formula>1</formula>
    </cfRule>
    <cfRule type="cellIs" priority="1605" operator="greaterThan" aboveAverage="0" equalAverage="0" bottom="0" percent="0" rank="0" text="" dxfId="5985">
      <formula>1</formula>
    </cfRule>
    <cfRule type="cellIs" priority="1606" operator="greaterThan" aboveAverage="0" equalAverage="0" bottom="0" percent="0" rank="0" text="" dxfId="5986">
      <formula>1</formula>
    </cfRule>
    <cfRule type="containsText" priority="1607" operator="containsText" aboveAverage="0" equalAverage="0" bottom="0" percent="0" rank="0" text="1" dxfId="5987">
      <formula>NOT(ISERROR(SEARCH("1",C34)))</formula>
    </cfRule>
    <cfRule type="cellIs" priority="1608" operator="greaterThan" aboveAverage="0" equalAverage="0" bottom="0" percent="0" rank="0" text="" dxfId="5988">
      <formula>1</formula>
    </cfRule>
    <cfRule type="cellIs" priority="1609" operator="greaterThan" aboveAverage="0" equalAverage="0" bottom="0" percent="0" rank="0" text="" dxfId="5989">
      <formula>1</formula>
    </cfRule>
    <cfRule type="containsText" priority="1610" operator="containsText" aboveAverage="0" equalAverage="0" bottom="0" percent="0" rank="0" text="1" dxfId="5990">
      <formula>NOT(ISERROR(SEARCH("1",C34)))</formula>
    </cfRule>
    <cfRule type="cellIs" priority="1611" operator="greaterThan" aboveAverage="0" equalAverage="0" bottom="0" percent="0" rank="0" text="" dxfId="5991">
      <formula>1</formula>
    </cfRule>
    <cfRule type="containsText" priority="1612" operator="containsText" aboveAverage="0" equalAverage="0" bottom="0" percent="0" rank="0" text="1" dxfId="5992">
      <formula>NOT(ISERROR(SEARCH("1",C34)))</formula>
    </cfRule>
    <cfRule type="containsText" priority="1613" operator="containsText" aboveAverage="0" equalAverage="0" bottom="0" percent="0" rank="0" text="1" dxfId="5993">
      <formula>NOT(ISERROR(SEARCH("1",C34)))</formula>
    </cfRule>
    <cfRule type="cellIs" priority="1614" operator="greaterThan" aboveAverage="0" equalAverage="0" bottom="0" percent="0" rank="0" text="" dxfId="5994">
      <formula>1</formula>
    </cfRule>
    <cfRule type="cellIs" priority="1615" operator="greaterThan" aboveAverage="0" equalAverage="0" bottom="0" percent="0" rank="0" text="" dxfId="5995">
      <formula>1</formula>
    </cfRule>
    <cfRule type="containsText" priority="1616" operator="containsText" aboveAverage="0" equalAverage="0" bottom="0" percent="0" rank="0" text="1" dxfId="5996">
      <formula>NOT(ISERROR(SEARCH("1",C34)))</formula>
    </cfRule>
    <cfRule type="cellIs" priority="1617" operator="greaterThan" aboveAverage="0" equalAverage="0" bottom="0" percent="0" rank="0" text="" dxfId="5997">
      <formula>1</formula>
    </cfRule>
    <cfRule type="containsText" priority="1618" operator="containsText" aboveAverage="0" equalAverage="0" bottom="0" percent="0" rank="0" text="1" dxfId="5998">
      <formula>NOT(ISERROR(SEARCH("1",C34)))</formula>
    </cfRule>
    <cfRule type="containsText" priority="1619" operator="containsText" aboveAverage="0" equalAverage="0" bottom="0" percent="0" rank="0" text="1" dxfId="5999">
      <formula>NOT(ISERROR(SEARCH("1",C34)))</formula>
    </cfRule>
    <cfRule type="containsText" priority="1620" operator="containsText" aboveAverage="0" equalAverage="0" bottom="0" percent="0" rank="0" text="1" dxfId="6000">
      <formula>NOT(ISERROR(SEARCH("1",C34)))</formula>
    </cfRule>
    <cfRule type="cellIs" priority="1621" operator="greaterThan" aboveAverage="0" equalAverage="0" bottom="0" percent="0" rank="0" text="" dxfId="6001">
      <formula>1</formula>
    </cfRule>
    <cfRule type="containsText" priority="1622" operator="containsText" aboveAverage="0" equalAverage="0" bottom="0" percent="0" rank="0" text="1" dxfId="6002">
      <formula>NOT(ISERROR(SEARCH("1",C34)))</formula>
    </cfRule>
    <cfRule type="containsText" priority="1623" operator="containsText" aboveAverage="0" equalAverage="0" bottom="0" percent="0" rank="0" text="1" dxfId="6003">
      <formula>NOT(ISERROR(SEARCH("1",C34)))</formula>
    </cfRule>
    <cfRule type="cellIs" priority="1624" operator="greaterThan" aboveAverage="0" equalAverage="0" bottom="0" percent="0" rank="0" text="" dxfId="6004">
      <formula>1</formula>
    </cfRule>
    <cfRule type="cellIs" priority="1625" operator="greaterThan" aboveAverage="0" equalAverage="0" bottom="0" percent="0" rank="0" text="" dxfId="6005">
      <formula>1</formula>
    </cfRule>
    <cfRule type="containsText" priority="1626" operator="containsText" aboveAverage="0" equalAverage="0" bottom="0" percent="0" rank="0" text="1" dxfId="6006">
      <formula>NOT(ISERROR(SEARCH("1",C34)))</formula>
    </cfRule>
    <cfRule type="cellIs" priority="1627" operator="greaterThan" aboveAverage="0" equalAverage="0" bottom="0" percent="0" rank="0" text="" dxfId="6007">
      <formula>1</formula>
    </cfRule>
    <cfRule type="containsText" priority="1628" operator="containsText" aboveAverage="0" equalAverage="0" bottom="0" percent="0" rank="0" text="1" dxfId="6008">
      <formula>NOT(ISERROR(SEARCH("1",C34)))</formula>
    </cfRule>
    <cfRule type="containsText" priority="1629" operator="containsText" aboveAverage="0" equalAverage="0" bottom="0" percent="0" rank="0" text="1" dxfId="6009">
      <formula>NOT(ISERROR(SEARCH("1",C34)))</formula>
    </cfRule>
    <cfRule type="cellIs" priority="1630" operator="greaterThan" aboveAverage="0" equalAverage="0" bottom="0" percent="0" rank="0" text="" dxfId="6010">
      <formula>1</formula>
    </cfRule>
    <cfRule type="cellIs" priority="1631" operator="greaterThan" aboveAverage="0" equalAverage="0" bottom="0" percent="0" rank="0" text="" dxfId="6011">
      <formula>1</formula>
    </cfRule>
    <cfRule type="containsText" priority="1632" operator="containsText" aboveAverage="0" equalAverage="0" bottom="0" percent="0" rank="0" text="1" dxfId="6012">
      <formula>NOT(ISERROR(SEARCH("1",C34)))</formula>
    </cfRule>
    <cfRule type="cellIs" priority="1633" operator="greaterThan" aboveAverage="0" equalAverage="0" bottom="0" percent="0" rank="0" text="" dxfId="6013">
      <formula>1</formula>
    </cfRule>
    <cfRule type="cellIs" priority="1634" operator="greaterThan" aboveAverage="0" equalAverage="0" bottom="0" percent="0" rank="0" text="" dxfId="6014">
      <formula>1</formula>
    </cfRule>
    <cfRule type="cellIs" priority="1635" operator="greaterThan" aboveAverage="0" equalAverage="0" bottom="0" percent="0" rank="0" text="" dxfId="6015">
      <formula>1</formula>
    </cfRule>
    <cfRule type="containsText" priority="1636" operator="containsText" aboveAverage="0" equalAverage="0" bottom="0" percent="0" rank="0" text="1" dxfId="6016">
      <formula>NOT(ISERROR(SEARCH("1",C34)))</formula>
    </cfRule>
    <cfRule type="containsText" priority="1637" operator="containsText" aboveAverage="0" equalAverage="0" bottom="0" percent="0" rank="0" text="1" dxfId="6017">
      <formula>NOT(ISERROR(SEARCH("1",C34)))</formula>
    </cfRule>
    <cfRule type="cellIs" priority="1638" operator="greaterThan" aboveAverage="0" equalAverage="0" bottom="0" percent="0" rank="0" text="" dxfId="6018">
      <formula>1</formula>
    </cfRule>
    <cfRule type="cellIs" priority="1639" operator="greaterThan" aboveAverage="0" equalAverage="0" bottom="0" percent="0" rank="0" text="" dxfId="6019">
      <formula>1</formula>
    </cfRule>
    <cfRule type="containsText" priority="1640" operator="containsText" aboveAverage="0" equalAverage="0" bottom="0" percent="0" rank="0" text="1" dxfId="6020">
      <formula>NOT(ISERROR(SEARCH("1",C34)))</formula>
    </cfRule>
    <cfRule type="cellIs" priority="1641" operator="greaterThan" aboveAverage="0" equalAverage="0" bottom="0" percent="0" rank="0" text="" dxfId="6021">
      <formula>1</formula>
    </cfRule>
    <cfRule type="containsText" priority="1642" operator="containsText" aboveAverage="0" equalAverage="0" bottom="0" percent="0" rank="0" text="1" dxfId="6022">
      <formula>NOT(ISERROR(SEARCH("1",C34)))</formula>
    </cfRule>
    <cfRule type="containsText" priority="1643" operator="containsText" aboveAverage="0" equalAverage="0" bottom="0" percent="0" rank="0" text="1" dxfId="6023">
      <formula>NOT(ISERROR(SEARCH("1",C34)))</formula>
    </cfRule>
    <cfRule type="cellIs" priority="1644" operator="greaterThan" aboveAverage="0" equalAverage="0" bottom="0" percent="0" rank="0" text="" dxfId="6024">
      <formula>1</formula>
    </cfRule>
    <cfRule type="cellIs" priority="1645" operator="greaterThan" aboveAverage="0" equalAverage="0" bottom="0" percent="0" rank="0" text="" dxfId="6025">
      <formula>1</formula>
    </cfRule>
    <cfRule type="containsText" priority="1646" operator="containsText" aboveAverage="0" equalAverage="0" bottom="0" percent="0" rank="0" text="1" dxfId="6026">
      <formula>NOT(ISERROR(SEARCH("1",C34)))</formula>
    </cfRule>
    <cfRule type="cellIs" priority="1647" operator="greaterThan" aboveAverage="0" equalAverage="0" bottom="0" percent="0" rank="0" text="" dxfId="6027">
      <formula>1</formula>
    </cfRule>
    <cfRule type="cellIs" priority="1648" operator="greaterThan" aboveAverage="0" equalAverage="0" bottom="0" percent="0" rank="0" text="" dxfId="6028">
      <formula>1</formula>
    </cfRule>
    <cfRule type="cellIs" priority="1649" operator="greaterThan" aboveAverage="0" equalAverage="0" bottom="0" percent="0" rank="0" text="" dxfId="6029">
      <formula>1</formula>
    </cfRule>
    <cfRule type="cellIs" priority="1650" operator="greaterThan" aboveAverage="0" equalAverage="0" bottom="0" percent="0" rank="0" text="" dxfId="6030">
      <formula>1</formula>
    </cfRule>
    <cfRule type="containsText" priority="1651" operator="containsText" aboveAverage="0" equalAverage="0" bottom="0" percent="0" rank="0" text="1" dxfId="6031">
      <formula>NOT(ISERROR(SEARCH("1",C34)))</formula>
    </cfRule>
    <cfRule type="cellIs" priority="1652" operator="greaterThan" aboveAverage="0" equalAverage="0" bottom="0" percent="0" rank="0" text="" dxfId="6032">
      <formula>1</formula>
    </cfRule>
    <cfRule type="cellIs" priority="1653" operator="greaterThan" aboveAverage="0" equalAverage="0" bottom="0" percent="0" rank="0" text="" dxfId="6033">
      <formula>1</formula>
    </cfRule>
    <cfRule type="containsText" priority="1654" operator="containsText" aboveAverage="0" equalAverage="0" bottom="0" percent="0" rank="0" text="1" dxfId="6034">
      <formula>NOT(ISERROR(SEARCH("1",C34)))</formula>
    </cfRule>
    <cfRule type="cellIs" priority="1655" operator="greaterThan" aboveAverage="0" equalAverage="0" bottom="0" percent="0" rank="0" text="" dxfId="6035">
      <formula>1</formula>
    </cfRule>
    <cfRule type="containsText" priority="1656" operator="containsText" aboveAverage="0" equalAverage="0" bottom="0" percent="0" rank="0" text="1" dxfId="6036">
      <formula>NOT(ISERROR(SEARCH("1",C34)))</formula>
    </cfRule>
    <cfRule type="containsText" priority="1657" operator="containsText" aboveAverage="0" equalAverage="0" bottom="0" percent="0" rank="0" text="1" dxfId="6037">
      <formula>NOT(ISERROR(SEARCH("1",C34)))</formula>
    </cfRule>
    <cfRule type="cellIs" priority="1658" operator="greaterThan" aboveAverage="0" equalAverage="0" bottom="0" percent="0" rank="0" text="" dxfId="6038">
      <formula>1</formula>
    </cfRule>
    <cfRule type="cellIs" priority="1659" operator="greaterThan" aboveAverage="0" equalAverage="0" bottom="0" percent="0" rank="0" text="" dxfId="6039">
      <formula>1</formula>
    </cfRule>
    <cfRule type="containsText" priority="1660" operator="containsText" aboveAverage="0" equalAverage="0" bottom="0" percent="0" rank="0" text="1" dxfId="6040">
      <formula>NOT(ISERROR(SEARCH("1",C34)))</formula>
    </cfRule>
    <cfRule type="cellIs" priority="1661" operator="greaterThan" aboveAverage="0" equalAverage="0" bottom="0" percent="0" rank="0" text="" dxfId="6041">
      <formula>1</formula>
    </cfRule>
    <cfRule type="containsText" priority="1662" operator="containsText" aboveAverage="0" equalAverage="0" bottom="0" percent="0" rank="0" text="1" dxfId="6042">
      <formula>NOT(ISERROR(SEARCH("1",C34)))</formula>
    </cfRule>
    <cfRule type="containsText" priority="1663" operator="containsText" aboveAverage="0" equalAverage="0" bottom="0" percent="0" rank="0" text="1" dxfId="6043">
      <formula>NOT(ISERROR(SEARCH("1",C34)))</formula>
    </cfRule>
    <cfRule type="cellIs" priority="1664" operator="greaterThan" aboveAverage="0" equalAverage="0" bottom="0" percent="0" rank="0" text="" dxfId="6044">
      <formula>1</formula>
    </cfRule>
    <cfRule type="cellIs" priority="1665" operator="greaterThan" aboveAverage="0" equalAverage="0" bottom="0" percent="0" rank="0" text="" dxfId="6045">
      <formula>1</formula>
    </cfRule>
    <cfRule type="containsText" priority="1666" operator="containsText" aboveAverage="0" equalAverage="0" bottom="0" percent="0" rank="0" text="1" dxfId="6046">
      <formula>NOT(ISERROR(SEARCH("1",C34)))</formula>
    </cfRule>
    <cfRule type="cellIs" priority="1667" operator="greaterThan" aboveAverage="0" equalAverage="0" bottom="0" percent="0" rank="0" text="" dxfId="6047">
      <formula>1</formula>
    </cfRule>
    <cfRule type="cellIs" priority="1668" operator="greaterThan" aboveAverage="0" equalAverage="0" bottom="0" percent="0" rank="0" text="" dxfId="6048">
      <formula>1</formula>
    </cfRule>
    <cfRule type="cellIs" priority="1669" operator="greaterThan" aboveAverage="0" equalAverage="0" bottom="0" percent="0" rank="0" text="" dxfId="6049">
      <formula>1</formula>
    </cfRule>
    <cfRule type="cellIs" priority="1670" operator="greaterThan" aboveAverage="0" equalAverage="0" bottom="0" percent="0" rank="0" text="" dxfId="6050">
      <formula>1</formula>
    </cfRule>
    <cfRule type="containsText" priority="1671" operator="containsText" aboveAverage="0" equalAverage="0" bottom="0" percent="0" rank="0" text="1" dxfId="6051">
      <formula>NOT(ISERROR(SEARCH("1",C34)))</formula>
    </cfRule>
    <cfRule type="cellIs" priority="1672" operator="greaterThan" aboveAverage="0" equalAverage="0" bottom="0" percent="0" rank="0" text="" dxfId="6052">
      <formula>1</formula>
    </cfRule>
    <cfRule type="cellIs" priority="1673" operator="greaterThan" aboveAverage="0" equalAverage="0" bottom="0" percent="0" rank="0" text="" dxfId="6053">
      <formula>1</formula>
    </cfRule>
    <cfRule type="containsText" priority="1674" operator="containsText" aboveAverage="0" equalAverage="0" bottom="0" percent="0" rank="0" text="1" dxfId="6054">
      <formula>NOT(ISERROR(SEARCH("1",C34)))</formula>
    </cfRule>
    <cfRule type="cellIs" priority="1675" operator="greaterThan" aboveAverage="0" equalAverage="0" bottom="0" percent="0" rank="0" text="" dxfId="6055">
      <formula>1</formula>
    </cfRule>
    <cfRule type="cellIs" priority="1676" operator="greaterThan" aboveAverage="0" equalAverage="0" bottom="0" percent="0" rank="0" text="" dxfId="6056">
      <formula>1</formula>
    </cfRule>
    <cfRule type="cellIs" priority="1677" operator="greaterThan" aboveAverage="0" equalAverage="0" bottom="0" percent="0" rank="0" text="" dxfId="6057">
      <formula>1</formula>
    </cfRule>
    <cfRule type="cellIs" priority="1678" operator="equal" aboveAverage="0" equalAverage="0" bottom="0" percent="0" rank="0" text="" dxfId="6058">
      <formula>1</formula>
    </cfRule>
    <cfRule type="cellIs" priority="1679" operator="greaterThan" aboveAverage="0" equalAverage="0" bottom="0" percent="0" rank="0" text="" dxfId="6059">
      <formula>1</formula>
    </cfRule>
    <cfRule type="cellIs" priority="1680" operator="equal" aboveAverage="0" equalAverage="0" bottom="0" percent="0" rank="0" text="" dxfId="6060">
      <formula>1</formula>
    </cfRule>
    <cfRule type="containsText" priority="1681" operator="containsText" aboveAverage="0" equalAverage="0" bottom="0" percent="0" rank="0" text="1" dxfId="6061">
      <formula>NOT(ISERROR(SEARCH("1",C34)))</formula>
    </cfRule>
    <cfRule type="cellIs" priority="1682" operator="greaterThan" aboveAverage="0" equalAverage="0" bottom="0" percent="0" rank="0" text="" dxfId="6062">
      <formula>1</formula>
    </cfRule>
    <cfRule type="containsText" priority="1683" operator="containsText" aboveAverage="0" equalAverage="0" bottom="0" percent="0" rank="0" text="1" dxfId="6063">
      <formula>NOT(ISERROR(SEARCH("1",C34)))</formula>
    </cfRule>
    <cfRule type="containsText" priority="1684" operator="containsText" aboveAverage="0" equalAverage="0" bottom="0" percent="0" rank="0" text="1" dxfId="6064">
      <formula>NOT(ISERROR(SEARCH("1",C34)))</formula>
    </cfRule>
    <cfRule type="cellIs" priority="1685" operator="greaterThan" aboveAverage="0" equalAverage="0" bottom="0" percent="0" rank="0" text="" dxfId="6065">
      <formula>1</formula>
    </cfRule>
    <cfRule type="cellIs" priority="1686" operator="greaterThan" aboveAverage="0" equalAverage="0" bottom="0" percent="0" rank="0" text="" dxfId="6066">
      <formula>1</formula>
    </cfRule>
    <cfRule type="containsText" priority="1687" operator="containsText" aboveAverage="0" equalAverage="0" bottom="0" percent="0" rank="0" text="1" dxfId="6067">
      <formula>NOT(ISERROR(SEARCH("1",C34)))</formula>
    </cfRule>
    <cfRule type="cellIs" priority="1688" operator="greaterThan" aboveAverage="0" equalAverage="0" bottom="0" percent="0" rank="0" text="" dxfId="6068">
      <formula>1</formula>
    </cfRule>
    <cfRule type="containsText" priority="1689" operator="containsText" aboveAverage="0" equalAverage="0" bottom="0" percent="0" rank="0" text="1" dxfId="6069">
      <formula>NOT(ISERROR(SEARCH("1",C34)))</formula>
    </cfRule>
    <cfRule type="containsText" priority="1690" operator="containsText" aboveAverage="0" equalAverage="0" bottom="0" percent="0" rank="0" text="1" dxfId="6070">
      <formula>NOT(ISERROR(SEARCH("1",C34)))</formula>
    </cfRule>
    <cfRule type="containsText" priority="1691" operator="containsText" aboveAverage="0" equalAverage="0" bottom="0" percent="0" rank="0" text="1" dxfId="6071">
      <formula>NOT(ISERROR(SEARCH("1",C34)))</formula>
    </cfRule>
    <cfRule type="cellIs" priority="1692" operator="greaterThan" aboveAverage="0" equalAverage="0" bottom="0" percent="0" rank="0" text="" dxfId="6072">
      <formula>1</formula>
    </cfRule>
    <cfRule type="containsText" priority="1693" operator="containsText" aboveAverage="0" equalAverage="0" bottom="0" percent="0" rank="0" text="1" dxfId="6073">
      <formula>NOT(ISERROR(SEARCH("1",C34)))</formula>
    </cfRule>
    <cfRule type="containsText" priority="1694" operator="containsText" aboveAverage="0" equalAverage="0" bottom="0" percent="0" rank="0" text="1" dxfId="6074">
      <formula>NOT(ISERROR(SEARCH("1",C34)))</formula>
    </cfRule>
    <cfRule type="cellIs" priority="1695" operator="greaterThan" aboveAverage="0" equalAverage="0" bottom="0" percent="0" rank="0" text="" dxfId="6075">
      <formula>1</formula>
    </cfRule>
    <cfRule type="cellIs" priority="1696" operator="greaterThan" aboveAverage="0" equalAverage="0" bottom="0" percent="0" rank="0" text="" dxfId="6076">
      <formula>1</formula>
    </cfRule>
    <cfRule type="containsText" priority="1697" operator="containsText" aboveAverage="0" equalAverage="0" bottom="0" percent="0" rank="0" text="1" dxfId="6077">
      <formula>NOT(ISERROR(SEARCH("1",C34)))</formula>
    </cfRule>
    <cfRule type="cellIs" priority="1698" operator="greaterThan" aboveAverage="0" equalAverage="0" bottom="0" percent="0" rank="0" text="" dxfId="6078">
      <formula>1</formula>
    </cfRule>
    <cfRule type="containsText" priority="1699" operator="containsText" aboveAverage="0" equalAverage="0" bottom="0" percent="0" rank="0" text="1" dxfId="6079">
      <formula>NOT(ISERROR(SEARCH("1",C34)))</formula>
    </cfRule>
    <cfRule type="containsText" priority="1700" operator="containsText" aboveAverage="0" equalAverage="0" bottom="0" percent="0" rank="0" text="1" dxfId="6080">
      <formula>NOT(ISERROR(SEARCH("1",C34)))</formula>
    </cfRule>
    <cfRule type="cellIs" priority="1701" operator="greaterThan" aboveAverage="0" equalAverage="0" bottom="0" percent="0" rank="0" text="" dxfId="6081">
      <formula>1</formula>
    </cfRule>
    <cfRule type="cellIs" priority="1702" operator="greaterThan" aboveAverage="0" equalAverage="0" bottom="0" percent="0" rank="0" text="" dxfId="6082">
      <formula>1</formula>
    </cfRule>
    <cfRule type="containsText" priority="1703" operator="containsText" aboveAverage="0" equalAverage="0" bottom="0" percent="0" rank="0" text="1" dxfId="6083">
      <formula>NOT(ISERROR(SEARCH("1",C34)))</formula>
    </cfRule>
    <cfRule type="cellIs" priority="1704" operator="greaterThan" aboveAverage="0" equalAverage="0" bottom="0" percent="0" rank="0" text="" dxfId="6084">
      <formula>1</formula>
    </cfRule>
    <cfRule type="cellIs" priority="1705" operator="greaterThan" aboveAverage="0" equalAverage="0" bottom="0" percent="0" rank="0" text="" dxfId="6085">
      <formula>1</formula>
    </cfRule>
    <cfRule type="cellIs" priority="1706" operator="greaterThan" aboveAverage="0" equalAverage="0" bottom="0" percent="0" rank="0" text="" dxfId="6086">
      <formula>1</formula>
    </cfRule>
    <cfRule type="containsText" priority="1707" operator="containsText" aboveAverage="0" equalAverage="0" bottom="0" percent="0" rank="0" text="1" dxfId="6087">
      <formula>NOT(ISERROR(SEARCH("1",C34)))</formula>
    </cfRule>
    <cfRule type="containsText" priority="1708" operator="containsText" aboveAverage="0" equalAverage="0" bottom="0" percent="0" rank="0" text="1" dxfId="6088">
      <formula>NOT(ISERROR(SEARCH("1",C34)))</formula>
    </cfRule>
    <cfRule type="cellIs" priority="1709" operator="greaterThan" aboveAverage="0" equalAverage="0" bottom="0" percent="0" rank="0" text="" dxfId="6089">
      <formula>1</formula>
    </cfRule>
    <cfRule type="cellIs" priority="1710" operator="greaterThan" aboveAverage="0" equalAverage="0" bottom="0" percent="0" rank="0" text="" dxfId="6090">
      <formula>1</formula>
    </cfRule>
    <cfRule type="containsText" priority="1711" operator="containsText" aboveAverage="0" equalAverage="0" bottom="0" percent="0" rank="0" text="1" dxfId="6091">
      <formula>NOT(ISERROR(SEARCH("1",C34)))</formula>
    </cfRule>
    <cfRule type="cellIs" priority="1712" operator="greaterThan" aboveAverage="0" equalAverage="0" bottom="0" percent="0" rank="0" text="" dxfId="6092">
      <formula>1</formula>
    </cfRule>
    <cfRule type="containsText" priority="1713" operator="containsText" aboveAverage="0" equalAverage="0" bottom="0" percent="0" rank="0" text="1" dxfId="6093">
      <formula>NOT(ISERROR(SEARCH("1",C34)))</formula>
    </cfRule>
    <cfRule type="containsText" priority="1714" operator="containsText" aboveAverage="0" equalAverage="0" bottom="0" percent="0" rank="0" text="1" dxfId="6094">
      <formula>NOT(ISERROR(SEARCH("1",C34)))</formula>
    </cfRule>
    <cfRule type="cellIs" priority="1715" operator="greaterThan" aboveAverage="0" equalAverage="0" bottom="0" percent="0" rank="0" text="" dxfId="6095">
      <formula>1</formula>
    </cfRule>
    <cfRule type="cellIs" priority="1716" operator="greaterThan" aboveAverage="0" equalAverage="0" bottom="0" percent="0" rank="0" text="" dxfId="6096">
      <formula>1</formula>
    </cfRule>
    <cfRule type="containsText" priority="1717" operator="containsText" aboveAverage="0" equalAverage="0" bottom="0" percent="0" rank="0" text="1" dxfId="6097">
      <formula>NOT(ISERROR(SEARCH("1",C34)))</formula>
    </cfRule>
    <cfRule type="cellIs" priority="1718" operator="greaterThan" aboveAverage="0" equalAverage="0" bottom="0" percent="0" rank="0" text="" dxfId="6098">
      <formula>1</formula>
    </cfRule>
    <cfRule type="cellIs" priority="1719" operator="greaterThan" aboveAverage="0" equalAverage="0" bottom="0" percent="0" rank="0" text="" dxfId="6099">
      <formula>1</formula>
    </cfRule>
    <cfRule type="cellIs" priority="1720" operator="greaterThan" aboveAverage="0" equalAverage="0" bottom="0" percent="0" rank="0" text="" dxfId="6100">
      <formula>1</formula>
    </cfRule>
    <cfRule type="cellIs" priority="1721" operator="greaterThan" aboveAverage="0" equalAverage="0" bottom="0" percent="0" rank="0" text="" dxfId="6101">
      <formula>1</formula>
    </cfRule>
    <cfRule type="containsText" priority="1722" operator="containsText" aboveAverage="0" equalAverage="0" bottom="0" percent="0" rank="0" text="1" dxfId="6102">
      <formula>NOT(ISERROR(SEARCH("1",C34)))</formula>
    </cfRule>
    <cfRule type="cellIs" priority="1723" operator="greaterThan" aboveAverage="0" equalAverage="0" bottom="0" percent="0" rank="0" text="" dxfId="6103">
      <formula>1</formula>
    </cfRule>
    <cfRule type="cellIs" priority="1724" operator="greaterThan" aboveAverage="0" equalAverage="0" bottom="0" percent="0" rank="0" text="" dxfId="6104">
      <formula>1</formula>
    </cfRule>
    <cfRule type="containsText" priority="1725" operator="containsText" aboveAverage="0" equalAverage="0" bottom="0" percent="0" rank="0" text="1" dxfId="6105">
      <formula>NOT(ISERROR(SEARCH("1",C34)))</formula>
    </cfRule>
    <cfRule type="cellIs" priority="1726" operator="greaterThan" aboveAverage="0" equalAverage="0" bottom="0" percent="0" rank="0" text="" dxfId="6106">
      <formula>1</formula>
    </cfRule>
    <cfRule type="containsText" priority="1727" operator="containsText" aboveAverage="0" equalAverage="0" bottom="0" percent="0" rank="0" text="1" dxfId="6107">
      <formula>NOT(ISERROR(SEARCH("1",C34)))</formula>
    </cfRule>
    <cfRule type="containsText" priority="1728" operator="containsText" aboveAverage="0" equalAverage="0" bottom="0" percent="0" rank="0" text="1" dxfId="6108">
      <formula>NOT(ISERROR(SEARCH("1",C34)))</formula>
    </cfRule>
    <cfRule type="cellIs" priority="1729" operator="greaterThan" aboveAverage="0" equalAverage="0" bottom="0" percent="0" rank="0" text="" dxfId="6109">
      <formula>1</formula>
    </cfRule>
    <cfRule type="cellIs" priority="1730" operator="greaterThan" aboveAverage="0" equalAverage="0" bottom="0" percent="0" rank="0" text="" dxfId="6110">
      <formula>1</formula>
    </cfRule>
    <cfRule type="containsText" priority="1731" operator="containsText" aboveAverage="0" equalAverage="0" bottom="0" percent="0" rank="0" text="1" dxfId="6111">
      <formula>NOT(ISERROR(SEARCH("1",C34)))</formula>
    </cfRule>
    <cfRule type="cellIs" priority="1732" operator="greaterThan" aboveAverage="0" equalAverage="0" bottom="0" percent="0" rank="0" text="" dxfId="6112">
      <formula>1</formula>
    </cfRule>
    <cfRule type="containsText" priority="1733" operator="containsText" aboveAverage="0" equalAverage="0" bottom="0" percent="0" rank="0" text="1" dxfId="6113">
      <formula>NOT(ISERROR(SEARCH("1",C34)))</formula>
    </cfRule>
    <cfRule type="containsText" priority="1734" operator="containsText" aboveAverage="0" equalAverage="0" bottom="0" percent="0" rank="0" text="1" dxfId="6114">
      <formula>NOT(ISERROR(SEARCH("1",C34)))</formula>
    </cfRule>
    <cfRule type="cellIs" priority="1735" operator="greaterThan" aboveAverage="0" equalAverage="0" bottom="0" percent="0" rank="0" text="" dxfId="6115">
      <formula>1</formula>
    </cfRule>
    <cfRule type="cellIs" priority="1736" operator="greaterThan" aboveAverage="0" equalAverage="0" bottom="0" percent="0" rank="0" text="" dxfId="6116">
      <formula>1</formula>
    </cfRule>
    <cfRule type="containsText" priority="1737" operator="containsText" aboveAverage="0" equalAverage="0" bottom="0" percent="0" rank="0" text="1" dxfId="6117">
      <formula>NOT(ISERROR(SEARCH("1",C34)))</formula>
    </cfRule>
    <cfRule type="cellIs" priority="1738" operator="greaterThan" aboveAverage="0" equalAverage="0" bottom="0" percent="0" rank="0" text="" dxfId="6118">
      <formula>1</formula>
    </cfRule>
    <cfRule type="cellIs" priority="1739" operator="greaterThan" aboveAverage="0" equalAverage="0" bottom="0" percent="0" rank="0" text="" dxfId="6119">
      <formula>1</formula>
    </cfRule>
    <cfRule type="cellIs" priority="1740" operator="greaterThan" aboveAverage="0" equalAverage="0" bottom="0" percent="0" rank="0" text="" dxfId="6120">
      <formula>1</formula>
    </cfRule>
    <cfRule type="cellIs" priority="1741" operator="greaterThan" aboveAverage="0" equalAverage="0" bottom="0" percent="0" rank="0" text="" dxfId="6121">
      <formula>1</formula>
    </cfRule>
    <cfRule type="containsText" priority="1742" operator="containsText" aboveAverage="0" equalAverage="0" bottom="0" percent="0" rank="0" text="1" dxfId="6122">
      <formula>NOT(ISERROR(SEARCH("1",C34)))</formula>
    </cfRule>
    <cfRule type="cellIs" priority="1743" operator="greaterThan" aboveAverage="0" equalAverage="0" bottom="0" percent="0" rank="0" text="" dxfId="6123">
      <formula>1</formula>
    </cfRule>
    <cfRule type="cellIs" priority="1744" operator="greaterThan" aboveAverage="0" equalAverage="0" bottom="0" percent="0" rank="0" text="" dxfId="6124">
      <formula>1</formula>
    </cfRule>
    <cfRule type="containsText" priority="1745" operator="containsText" aboveAverage="0" equalAverage="0" bottom="0" percent="0" rank="0" text="1" dxfId="6125">
      <formula>NOT(ISERROR(SEARCH("1",C34)))</formula>
    </cfRule>
    <cfRule type="cellIs" priority="1746" operator="greaterThan" aboveAverage="0" equalAverage="0" bottom="0" percent="0" rank="0" text="" dxfId="6126">
      <formula>1</formula>
    </cfRule>
    <cfRule type="cellIs" priority="1747" operator="greaterThan" aboveAverage="0" equalAverage="0" bottom="0" percent="0" rank="0" text="" dxfId="6127">
      <formula>1</formula>
    </cfRule>
    <cfRule type="cellIs" priority="1748" operator="greaterThan" aboveAverage="0" equalAverage="0" bottom="0" percent="0" rank="0" text="" dxfId="6128">
      <formula>1</formula>
    </cfRule>
    <cfRule type="cellIs" priority="1749" operator="equal" aboveAverage="0" equalAverage="0" bottom="0" percent="0" rank="0" text="" dxfId="6129">
      <formula>1</formula>
    </cfRule>
    <cfRule type="cellIs" priority="1750" operator="greaterThan" aboveAverage="0" equalAverage="0" bottom="0" percent="0" rank="0" text="" dxfId="6130">
      <formula>1</formula>
    </cfRule>
    <cfRule type="cellIs" priority="1751" operator="equal" aboveAverage="0" equalAverage="0" bottom="0" percent="0" rank="0" text="" dxfId="6131">
      <formula>1</formula>
    </cfRule>
    <cfRule type="containsText" priority="1752" operator="containsText" aboveAverage="0" equalAverage="0" bottom="0" percent="0" rank="0" text="1" dxfId="6132">
      <formula>NOT(ISERROR(SEARCH("1",C34)))</formula>
    </cfRule>
  </conditionalFormatting>
  <conditionalFormatting sqref="F34:U36 C34:D36">
    <cfRule type="containsText" priority="1753" operator="containsText" aboveAverage="0" equalAverage="0" bottom="0" percent="0" rank="0" text="1" dxfId="6133">
      <formula>NOT(ISERROR(SEARCH("1",C34)))</formula>
    </cfRule>
    <cfRule type="containsText" priority="1754" operator="containsText" aboveAverage="0" equalAverage="0" bottom="0" percent="0" rank="0" text="1" dxfId="6134">
      <formula>NOT(ISERROR(SEARCH("1",C34)))</formula>
    </cfRule>
    <cfRule type="containsText" priority="1755" operator="containsText" aboveAverage="0" equalAverage="0" bottom="0" percent="0" rank="0" text="1" dxfId="6135">
      <formula>NOT(ISERROR(SEARCH("1",C34)))</formula>
    </cfRule>
    <cfRule type="containsText" priority="1756" operator="containsText" aboveAverage="0" equalAverage="0" bottom="0" percent="0" rank="0" text="1" dxfId="6136">
      <formula>NOT(ISERROR(SEARCH("1",C34)))</formula>
    </cfRule>
    <cfRule type="containsText" priority="1757" operator="containsText" aboveAverage="0" equalAverage="0" bottom="0" percent="0" rank="0" text="1" dxfId="6137">
      <formula>NOT(ISERROR(SEARCH("1",C34)))</formula>
    </cfRule>
    <cfRule type="containsText" priority="1758" operator="containsText" aboveAverage="0" equalAverage="0" bottom="0" percent="0" rank="0" text="1" dxfId="6138">
      <formula>NOT(ISERROR(SEARCH("1",C34)))</formula>
    </cfRule>
    <cfRule type="containsText" priority="1759" operator="containsText" aboveAverage="0" equalAverage="0" bottom="0" percent="0" rank="0" text="1" dxfId="6139">
      <formula>NOT(ISERROR(SEARCH("1",C34)))</formula>
    </cfRule>
    <cfRule type="containsText" priority="1760" operator="containsText" aboveAverage="0" equalAverage="0" bottom="0" percent="0" rank="0" text="1" dxfId="6140">
      <formula>NOT(ISERROR(SEARCH("1",C34)))</formula>
    </cfRule>
    <cfRule type="containsText" priority="1761" operator="containsText" aboveAverage="0" equalAverage="0" bottom="0" percent="0" rank="0" text="1" dxfId="6141">
      <formula>NOT(ISERROR(SEARCH("1",C34)))</formula>
    </cfRule>
    <cfRule type="containsText" priority="1762" operator="containsText" aboveAverage="0" equalAverage="0" bottom="0" percent="0" rank="0" text="1" dxfId="6142">
      <formula>NOT(ISERROR(SEARCH("1",C34)))</formula>
    </cfRule>
    <cfRule type="containsText" priority="1763" operator="containsText" aboveAverage="0" equalAverage="0" bottom="0" percent="0" rank="0" text="1" dxfId="6143">
      <formula>NOT(ISERROR(SEARCH("1",C34)))</formula>
    </cfRule>
  </conditionalFormatting>
  <conditionalFormatting sqref="B34:D36 F34:AF36">
    <cfRule type="containsText" priority="1764" operator="containsText" aboveAverage="0" equalAverage="0" bottom="0" percent="0" rank="0" text="1" dxfId="6144">
      <formula>NOT(ISERROR(SEARCH("1",B34)))</formula>
    </cfRule>
  </conditionalFormatting>
  <conditionalFormatting sqref="F34:T36 C34:D36">
    <cfRule type="containsText" priority="1765" operator="containsText" aboveAverage="0" equalAverage="0" bottom="0" percent="0" rank="0" text="1" dxfId="6145">
      <formula>NOT(ISERROR(SEARCH("1",C34)))</formula>
    </cfRule>
    <cfRule type="containsText" priority="1766" operator="containsText" aboveAverage="0" equalAverage="0" bottom="0" percent="0" rank="0" text="1" dxfId="6146">
      <formula>NOT(ISERROR(SEARCH("1",C34)))</formula>
    </cfRule>
    <cfRule type="containsText" priority="1767" operator="containsText" aboveAverage="0" equalAverage="0" bottom="0" percent="0" rank="0" text="1" dxfId="6147">
      <formula>NOT(ISERROR(SEARCH("1",C34)))</formula>
    </cfRule>
    <cfRule type="containsText" priority="1768" operator="containsText" aboveAverage="0" equalAverage="0" bottom="0" percent="0" rank="0" text="1" dxfId="6148">
      <formula>NOT(ISERROR(SEARCH("1",C34)))</formula>
    </cfRule>
    <cfRule type="containsText" priority="1769" operator="containsText" aboveAverage="0" equalAverage="0" bottom="0" percent="0" rank="0" text="1" dxfId="6149">
      <formula>NOT(ISERROR(SEARCH("1",C34)))</formula>
    </cfRule>
    <cfRule type="containsText" priority="1770" operator="containsText" aboveAverage="0" equalAverage="0" bottom="0" percent="0" rank="0" text="1" dxfId="6150">
      <formula>NOT(ISERROR(SEARCH("1",C34)))</formula>
    </cfRule>
    <cfRule type="containsText" priority="1771" operator="containsText" aboveAverage="0" equalAverage="0" bottom="0" percent="0" rank="0" text="1" dxfId="6151">
      <formula>NOT(ISERROR(SEARCH("1",C34)))</formula>
    </cfRule>
    <cfRule type="containsText" priority="1772" operator="containsText" aboveAverage="0" equalAverage="0" bottom="0" percent="0" rank="0" text="1" dxfId="6152">
      <formula>NOT(ISERROR(SEARCH("1",C34)))</formula>
    </cfRule>
    <cfRule type="containsText" priority="1773" operator="containsText" aboveAverage="0" equalAverage="0" bottom="0" percent="0" rank="0" text="1" dxfId="6153">
      <formula>NOT(ISERROR(SEARCH("1",C34)))</formula>
    </cfRule>
    <cfRule type="containsText" priority="1774" operator="containsText" aboveAverage="0" equalAverage="0" bottom="0" percent="0" rank="0" text="1" dxfId="6154">
      <formula>NOT(ISERROR(SEARCH("1",C34)))</formula>
    </cfRule>
    <cfRule type="containsText" priority="1775" operator="containsText" aboveAverage="0" equalAverage="0" bottom="0" percent="0" rank="0" text="1" dxfId="6155">
      <formula>NOT(ISERROR(SEARCH("1",C34)))</formula>
    </cfRule>
    <cfRule type="containsText" priority="1776" operator="containsText" aboveAverage="0" equalAverage="0" bottom="0" percent="0" rank="0" text="1" dxfId="6156">
      <formula>NOT(ISERROR(SEARCH("1",C34)))</formula>
    </cfRule>
    <cfRule type="containsText" priority="1777" operator="containsText" aboveAverage="0" equalAverage="0" bottom="0" percent="0" rank="0" text="1" dxfId="6157">
      <formula>NOT(ISERROR(SEARCH("1",C34)))</formula>
    </cfRule>
    <cfRule type="containsText" priority="1778" operator="containsText" aboveAverage="0" equalAverage="0" bottom="0" percent="0" rank="0" text="1" dxfId="6158">
      <formula>NOT(ISERROR(SEARCH("1",C34)))</formula>
    </cfRule>
    <cfRule type="containsText" priority="1779" operator="containsText" aboveAverage="0" equalAverage="0" bottom="0" percent="0" rank="0" text="1" dxfId="6159">
      <formula>NOT(ISERROR(SEARCH("1",C34)))</formula>
    </cfRule>
  </conditionalFormatting>
  <conditionalFormatting sqref="F34:T36 B34:D36">
    <cfRule type="containsText" priority="1780" operator="containsText" aboveAverage="0" equalAverage="0" bottom="0" percent="0" rank="0" text="1" dxfId="6160">
      <formula>NOT(ISERROR(SEARCH("1",B34)))</formula>
    </cfRule>
    <cfRule type="containsText" priority="1781" operator="containsText" aboveAverage="0" equalAverage="0" bottom="0" percent="0" rank="0" text="1" dxfId="6161">
      <formula>NOT(ISERROR(SEARCH("1",B34)))</formula>
    </cfRule>
    <cfRule type="containsText" priority="1782" operator="containsText" aboveAverage="0" equalAverage="0" bottom="0" percent="0" rank="0" text="1" dxfId="6162">
      <formula>NOT(ISERROR(SEARCH("1",B34)))</formula>
    </cfRule>
    <cfRule type="containsText" priority="1783" operator="containsText" aboveAverage="0" equalAverage="0" bottom="0" percent="0" rank="0" text="1" dxfId="6163">
      <formula>NOT(ISERROR(SEARCH("1",B34)))</formula>
    </cfRule>
    <cfRule type="containsText" priority="1784" operator="containsText" aboveAverage="0" equalAverage="0" bottom="0" percent="0" rank="0" text="1" dxfId="6164">
      <formula>NOT(ISERROR(SEARCH("1",B34)))</formula>
    </cfRule>
  </conditionalFormatting>
  <conditionalFormatting sqref="F42:U45 C42:D45">
    <cfRule type="containsText" priority="1785" operator="containsText" aboveAverage="0" equalAverage="0" bottom="0" percent="0" rank="0" text="1" dxfId="6165">
      <formula>NOT(ISERROR(SEARCH("1",C42)))</formula>
    </cfRule>
    <cfRule type="containsText" priority="1786" operator="containsText" aboveAverage="0" equalAverage="0" bottom="0" percent="0" rank="0" text="1" dxfId="6166">
      <formula>NOT(ISERROR(SEARCH("1",C42)))</formula>
    </cfRule>
    <cfRule type="containsText" priority="1787" operator="containsText" aboveAverage="0" equalAverage="0" bottom="0" percent="0" rank="0" text="1" dxfId="6167">
      <formula>NOT(ISERROR(SEARCH("1",C42)))</formula>
    </cfRule>
    <cfRule type="containsText" priority="1788" operator="containsText" aboveAverage="0" equalAverage="0" bottom="0" percent="0" rank="0" text="1" dxfId="6168">
      <formula>NOT(ISERROR(SEARCH("1",C42)))</formula>
    </cfRule>
    <cfRule type="containsText" priority="1789" operator="containsText" aboveAverage="0" equalAverage="0" bottom="0" percent="0" rank="0" text="1" dxfId="6169">
      <formula>NOT(ISERROR(SEARCH("1",C42)))</formula>
    </cfRule>
    <cfRule type="containsText" priority="1790" operator="containsText" aboveAverage="0" equalAverage="0" bottom="0" percent="0" rank="0" text="1" dxfId="6170">
      <formula>NOT(ISERROR(SEARCH("1",C42)))</formula>
    </cfRule>
    <cfRule type="containsText" priority="1791" operator="containsText" aboveAverage="0" equalAverage="0" bottom="0" percent="0" rank="0" text="1" dxfId="6171">
      <formula>NOT(ISERROR(SEARCH("1",C42)))</formula>
    </cfRule>
    <cfRule type="containsText" priority="1792" operator="containsText" aboveAverage="0" equalAverage="0" bottom="0" percent="0" rank="0" text="1" dxfId="6172">
      <formula>NOT(ISERROR(SEARCH("1",C42)))</formula>
    </cfRule>
    <cfRule type="containsText" priority="1793" operator="containsText" aboveAverage="0" equalAverage="0" bottom="0" percent="0" rank="0" text="1" dxfId="6173">
      <formula>NOT(ISERROR(SEARCH("1",C42)))</formula>
    </cfRule>
  </conditionalFormatting>
  <conditionalFormatting sqref="B42:D45 F42:AF45">
    <cfRule type="containsText" priority="1794" operator="containsText" aboveAverage="0" equalAverage="0" bottom="0" percent="0" rank="0" text="1" dxfId="6174">
      <formula>NOT(ISERROR(SEARCH("1",B42)))</formula>
    </cfRule>
  </conditionalFormatting>
  <conditionalFormatting sqref="F42:T45 C42:D45">
    <cfRule type="containsText" priority="1795" operator="containsText" aboveAverage="0" equalAverage="0" bottom="0" percent="0" rank="0" text="1" dxfId="6175">
      <formula>NOT(ISERROR(SEARCH("1",C42)))</formula>
    </cfRule>
    <cfRule type="containsText" priority="1796" operator="containsText" aboveAverage="0" equalAverage="0" bottom="0" percent="0" rank="0" text="1" dxfId="6176">
      <formula>NOT(ISERROR(SEARCH("1",C42)))</formula>
    </cfRule>
    <cfRule type="containsText" priority="1797" operator="containsText" aboveAverage="0" equalAverage="0" bottom="0" percent="0" rank="0" text="1" dxfId="6177">
      <formula>NOT(ISERROR(SEARCH("1",C42)))</formula>
    </cfRule>
    <cfRule type="containsText" priority="1798" operator="containsText" aboveAverage="0" equalAverage="0" bottom="0" percent="0" rank="0" text="1" dxfId="6178">
      <formula>NOT(ISERROR(SEARCH("1",C42)))</formula>
    </cfRule>
    <cfRule type="containsText" priority="1799" operator="containsText" aboveAverage="0" equalAverage="0" bottom="0" percent="0" rank="0" text="1" dxfId="6179">
      <formula>NOT(ISERROR(SEARCH("1",C42)))</formula>
    </cfRule>
    <cfRule type="containsText" priority="1800" operator="containsText" aboveAverage="0" equalAverage="0" bottom="0" percent="0" rank="0" text="1" dxfId="6180">
      <formula>NOT(ISERROR(SEARCH("1",C42)))</formula>
    </cfRule>
    <cfRule type="containsText" priority="1801" operator="containsText" aboveAverage="0" equalAverage="0" bottom="0" percent="0" rank="0" text="1" dxfId="6181">
      <formula>NOT(ISERROR(SEARCH("1",C42)))</formula>
    </cfRule>
    <cfRule type="containsText" priority="1802" operator="containsText" aboveAverage="0" equalAverage="0" bottom="0" percent="0" rank="0" text="1" dxfId="6182">
      <formula>NOT(ISERROR(SEARCH("1",C42)))</formula>
    </cfRule>
    <cfRule type="containsText" priority="1803" operator="containsText" aboveAverage="0" equalAverage="0" bottom="0" percent="0" rank="0" text="1" dxfId="6183">
      <formula>NOT(ISERROR(SEARCH("1",C42)))</formula>
    </cfRule>
    <cfRule type="containsText" priority="1804" operator="containsText" aboveAverage="0" equalAverage="0" bottom="0" percent="0" rank="0" text="1" dxfId="6184">
      <formula>NOT(ISERROR(SEARCH("1",C42)))</formula>
    </cfRule>
  </conditionalFormatting>
  <conditionalFormatting sqref="F42:T45 B42:D45">
    <cfRule type="containsText" priority="1805" operator="containsText" aboveAverage="0" equalAverage="0" bottom="0" percent="0" rank="0" text="1" dxfId="6185">
      <formula>NOT(ISERROR(SEARCH("1",B42)))</formula>
    </cfRule>
    <cfRule type="containsText" priority="1806" operator="containsText" aboveAverage="0" equalAverage="0" bottom="0" percent="0" rank="0" text="1" dxfId="6186">
      <formula>NOT(ISERROR(SEARCH("1",B42)))</formula>
    </cfRule>
    <cfRule type="containsText" priority="1807" operator="containsText" aboveAverage="0" equalAverage="0" bottom="0" percent="0" rank="0" text="1" dxfId="6187">
      <formula>NOT(ISERROR(SEARCH("1",B42)))</formula>
    </cfRule>
    <cfRule type="containsText" priority="1808" operator="containsText" aboveAverage="0" equalAverage="0" bottom="0" percent="0" rank="0" text="1" dxfId="6188">
      <formula>NOT(ISERROR(SEARCH("1",B42)))</formula>
    </cfRule>
  </conditionalFormatting>
  <conditionalFormatting sqref="V2">
    <cfRule type="containsText" priority="1809" operator="containsText" aboveAverage="0" equalAverage="0" bottom="0" percent="0" rank="0" text="OK+" dxfId="6189">
      <formula>NOT(ISERROR(SEARCH("OK+",V2)))</formula>
    </cfRule>
    <cfRule type="containsText" priority="1810" operator="containsText" aboveAverage="0" equalAverage="0" bottom="0" percent="0" rank="0" text="OK" dxfId="6190">
      <formula>NOT(ISERROR(SEARCH("OK",V2)))</formula>
    </cfRule>
  </conditionalFormatting>
  <conditionalFormatting sqref="V2">
    <cfRule type="containsText" priority="1811" operator="containsText" aboveAverage="0" equalAverage="0" bottom="0" percent="0" rank="0" text="OK+" dxfId="6191">
      <formula>NOT(ISERROR(SEARCH("OK+",V2)))</formula>
    </cfRule>
    <cfRule type="containsText" priority="1812" operator="containsText" aboveAverage="0" equalAverage="0" bottom="0" percent="0" rank="0" text="OK" dxfId="6192">
      <formula>NOT(ISERROR(SEARCH("OK",V2)))</formula>
    </cfRule>
  </conditionalFormatting>
  <conditionalFormatting sqref="X2">
    <cfRule type="containsText" priority="1813" operator="containsText" aboveAverage="0" equalAverage="0" bottom="0" percent="0" rank="0" text="NO" dxfId="6193">
      <formula>NOT(ISERROR(SEARCH("NO",X2)))</formula>
    </cfRule>
  </conditionalFormatting>
  <conditionalFormatting sqref="X2">
    <cfRule type="containsText" priority="1814" operator="containsText" aboveAverage="0" equalAverage="0" bottom="0" percent="0" rank="0" text="NO" dxfId="6194">
      <formula>NOT(ISERROR(SEARCH("NO",X2)))</formula>
    </cfRule>
  </conditionalFormatting>
  <conditionalFormatting sqref="X2">
    <cfRule type="containsText" priority="1815" operator="containsText" aboveAverage="0" equalAverage="0" bottom="0" percent="0" rank="0" text="NO" dxfId="6195">
      <formula>NOT(ISERROR(SEARCH("NO",X2)))</formula>
    </cfRule>
  </conditionalFormatting>
  <conditionalFormatting sqref="X2">
    <cfRule type="containsText" priority="1816" operator="containsText" aboveAverage="0" equalAverage="0" bottom="0" percent="0" rank="0" text="NO" dxfId="6196">
      <formula>NOT(ISERROR(SEARCH("NO",X2)))</formula>
    </cfRule>
  </conditionalFormatting>
  <conditionalFormatting sqref="W2">
    <cfRule type="containsText" priority="1817" operator="containsText" aboveAverage="0" equalAverage="0" bottom="0" percent="0" rank="0" text="OK" dxfId="6197">
      <formula>NOT(ISERROR(SEARCH("OK",W2)))</formula>
    </cfRule>
  </conditionalFormatting>
  <conditionalFormatting sqref="W2">
    <cfRule type="containsText" priority="1818" operator="containsText" aboveAverage="0" equalAverage="0" bottom="0" percent="0" rank="0" text="OK" dxfId="6198">
      <formula>NOT(ISERROR(SEARCH("OK",W2)))</formula>
    </cfRule>
  </conditionalFormatting>
  <conditionalFormatting sqref="W2">
    <cfRule type="containsText" priority="1819" operator="containsText" aboveAverage="0" equalAverage="0" bottom="0" percent="0" rank="0" text="OK" dxfId="6199">
      <formula>NOT(ISERROR(SEARCH("OK",W2)))</formula>
    </cfRule>
  </conditionalFormatting>
  <conditionalFormatting sqref="X2">
    <cfRule type="containsText" priority="1820" operator="containsText" aboveAverage="0" equalAverage="0" bottom="0" percent="0" rank="0" text="NO" dxfId="6200">
      <formula>NOT(ISERROR(SEARCH("NO",X2)))</formula>
    </cfRule>
  </conditionalFormatting>
  <conditionalFormatting sqref="W2">
    <cfRule type="containsText" priority="1821" operator="containsText" aboveAverage="0" equalAverage="0" bottom="0" percent="0" rank="0" text="OK" dxfId="6201">
      <formula>NOT(ISERROR(SEARCH("OK",W2)))</formula>
    </cfRule>
  </conditionalFormatting>
  <conditionalFormatting sqref="X2">
    <cfRule type="containsText" priority="1822" operator="containsText" aboveAverage="0" equalAverage="0" bottom="0" percent="0" rank="0" text="NO" dxfId="6202">
      <formula>NOT(ISERROR(SEARCH("NO",X2)))</formula>
    </cfRule>
  </conditionalFormatting>
  <conditionalFormatting sqref="W2">
    <cfRule type="containsText" priority="1823" operator="containsText" aboveAverage="0" equalAverage="0" bottom="0" percent="0" rank="0" text="OK" dxfId="6203">
      <formula>NOT(ISERROR(SEARCH("OK",W2)))</formula>
    </cfRule>
  </conditionalFormatting>
  <conditionalFormatting sqref="X2">
    <cfRule type="containsText" priority="1824" operator="containsText" aboveAverage="0" equalAverage="0" bottom="0" percent="0" rank="0" text="NO" dxfId="6204">
      <formula>NOT(ISERROR(SEARCH("NO",X2)))</formula>
    </cfRule>
  </conditionalFormatting>
  <conditionalFormatting sqref="W2">
    <cfRule type="containsText" priority="1825" operator="containsText" aboveAverage="0" equalAverage="0" bottom="0" percent="0" rank="0" text="OK" dxfId="6205">
      <formula>NOT(ISERROR(SEARCH("OK",W2)))</formula>
    </cfRule>
  </conditionalFormatting>
  <conditionalFormatting sqref="AG42:AG45">
    <cfRule type="cellIs" priority="1826" operator="greaterThan" aboveAverage="0" equalAverage="0" bottom="0" percent="0" rank="0" text="" dxfId="6206">
      <formula>$AI$40</formula>
    </cfRule>
    <cfRule type="cellIs" priority="1827" operator="lessThan" aboveAverage="0" equalAverage="0" bottom="0" percent="0" rank="0" text="" dxfId="6207">
      <formula>$AI$40</formula>
    </cfRule>
    <cfRule type="cellIs" priority="1828" operator="equal" aboveAverage="0" equalAverage="0" bottom="0" percent="0" rank="0" text="" dxfId="6208">
      <formula>$AI$40</formula>
    </cfRule>
  </conditionalFormatting>
  <conditionalFormatting sqref="AG34:AG36">
    <cfRule type="cellIs" priority="1829" operator="greaterThan" aboveAverage="0" equalAverage="0" bottom="0" percent="0" rank="0" text="" dxfId="6209">
      <formula>8</formula>
    </cfRule>
    <cfRule type="cellIs" priority="1830" operator="lessThan" aboveAverage="0" equalAverage="0" bottom="0" percent="0" rank="0" text="" dxfId="6210">
      <formula>8</formula>
    </cfRule>
    <cfRule type="cellIs" priority="1831" operator="equal" aboveAverage="0" equalAverage="0" bottom="0" percent="0" rank="0" text="" dxfId="6211">
      <formula>8</formula>
    </cfRule>
  </conditionalFormatting>
  <conditionalFormatting sqref="AG22:AG28">
    <cfRule type="cellIs" priority="1832" operator="greaterThan" aboveAverage="0" equalAverage="0" bottom="0" percent="0" rank="0" text="" dxfId="6212">
      <formula>2</formula>
    </cfRule>
    <cfRule type="cellIs" priority="1833" operator="lessThan" aboveAverage="0" equalAverage="0" bottom="0" percent="0" rank="0" text="" dxfId="6213">
      <formula>2</formula>
    </cfRule>
    <cfRule type="cellIs" priority="1834" operator="equal" aboveAverage="0" equalAverage="0" bottom="0" percent="0" rank="0" text="" dxfId="6214">
      <formula>2</formula>
    </cfRule>
  </conditionalFormatting>
  <conditionalFormatting sqref="AG10:AG16">
    <cfRule type="cellIs" priority="1835" operator="greaterThan" aboveAverage="0" equalAverage="0" bottom="0" percent="0" rank="0" text="" dxfId="6215">
      <formula>4</formula>
    </cfRule>
    <cfRule type="cellIs" priority="1836" operator="lessThan" aboveAverage="0" equalAverage="0" bottom="0" percent="0" rank="0" text="" dxfId="6216">
      <formula>4</formula>
    </cfRule>
    <cfRule type="cellIs" priority="1837" operator="equal" aboveAverage="0" equalAverage="0" bottom="0" percent="0" rank="0" text="" dxfId="6217">
      <formula>4</formula>
    </cfRule>
    <cfRule type="cellIs" priority="1838" operator="greaterThan" aboveAverage="0" equalAverage="0" bottom="0" percent="0" rank="0" text="" dxfId="6218">
      <formula>4</formula>
    </cfRule>
    <cfRule type="cellIs" priority="1839" operator="lessThan" aboveAverage="0" equalAverage="0" bottom="0" percent="0" rank="0" text="" dxfId="6219">
      <formula>4</formula>
    </cfRule>
    <cfRule type="cellIs" priority="1840" operator="equal" aboveAverage="0" equalAverage="0" bottom="0" percent="0" rank="0" text="" dxfId="6220">
      <formula>4</formula>
    </cfRule>
  </conditionalFormatting>
  <conditionalFormatting sqref="B22:AF28">
    <cfRule type="cellIs" priority="1841" operator="greaterThan" aboveAverage="0" equalAverage="0" bottom="0" percent="0" rank="0" text="" dxfId="6221">
      <formula>1</formula>
    </cfRule>
    <cfRule type="cellIs" priority="1842" operator="greaterThan" aboveAverage="0" equalAverage="0" bottom="0" percent="0" rank="0" text="" dxfId="6222">
      <formula>1</formula>
    </cfRule>
    <cfRule type="containsText" priority="1843" operator="containsText" aboveAverage="0" equalAverage="0" bottom="0" percent="0" rank="0" text="1" dxfId="6223">
      <formula>NOT(ISERROR(SEARCH("1",B22)))</formula>
    </cfRule>
  </conditionalFormatting>
  <conditionalFormatting sqref="B10:AF16">
    <cfRule type="cellIs" priority="1844" operator="greaterThan" aboveAverage="0" equalAverage="0" bottom="0" percent="0" rank="0" text="" dxfId="6224">
      <formula>1</formula>
    </cfRule>
    <cfRule type="cellIs" priority="1845" operator="greaterThan" aboveAverage="0" equalAverage="0" bottom="0" percent="0" rank="0" text="" dxfId="6225">
      <formula>1</formula>
    </cfRule>
    <cfRule type="containsText" priority="1846" operator="containsText" aboveAverage="0" equalAverage="0" bottom="0" percent="0" rank="0" text="1" dxfId="6226">
      <formula>NOT(ISERROR(SEARCH("1",B10)))</formula>
    </cfRule>
  </conditionalFormatting>
  <conditionalFormatting sqref="V38">
    <cfRule type="containsText" priority="1847" operator="containsText" aboveAverage="0" equalAverage="0" bottom="0" percent="0" rank="0" text="OK+" dxfId="6227">
      <formula>NOT(ISERROR(SEARCH("OK+",V38)))</formula>
    </cfRule>
  </conditionalFormatting>
  <conditionalFormatting sqref="V38">
    <cfRule type="containsText" priority="1848" operator="containsText" aboveAverage="0" equalAverage="0" bottom="0" percent="0" rank="0" text="OK+" dxfId="6228">
      <formula>NOT(ISERROR(SEARCH("OK+",V38)))</formula>
    </cfRule>
  </conditionalFormatting>
  <conditionalFormatting sqref="X38">
    <cfRule type="containsText" priority="1849" operator="containsText" aboveAverage="0" equalAverage="0" bottom="0" percent="0" rank="0" text="NO" dxfId="6229">
      <formula>NOT(ISERROR(SEARCH("NO",X38)))</formula>
    </cfRule>
  </conditionalFormatting>
  <conditionalFormatting sqref="X38">
    <cfRule type="containsText" priority="1850" operator="containsText" aboveAverage="0" equalAverage="0" bottom="0" percent="0" rank="0" text="NO" dxfId="6230">
      <formula>NOT(ISERROR(SEARCH("NO",X38)))</formula>
    </cfRule>
  </conditionalFormatting>
  <conditionalFormatting sqref="X38">
    <cfRule type="containsText" priority="1851" operator="containsText" aboveAverage="0" equalAverage="0" bottom="0" percent="0" rank="0" text="NO" dxfId="6231">
      <formula>NOT(ISERROR(SEARCH("NO",X38)))</formula>
    </cfRule>
  </conditionalFormatting>
  <conditionalFormatting sqref="X38">
    <cfRule type="containsText" priority="1852" operator="containsText" aboveAverage="0" equalAverage="0" bottom="0" percent="0" rank="0" text="NO" dxfId="6232">
      <formula>NOT(ISERROR(SEARCH("NO",X38)))</formula>
    </cfRule>
  </conditionalFormatting>
  <conditionalFormatting sqref="X38">
    <cfRule type="containsText" priority="1853" operator="containsText" aboveAverage="0" equalAverage="0" bottom="0" percent="0" rank="0" text="NO" dxfId="6233">
      <formula>NOT(ISERROR(SEARCH("NO",X38)))</formula>
    </cfRule>
  </conditionalFormatting>
  <conditionalFormatting sqref="X38">
    <cfRule type="containsText" priority="1854" operator="containsText" aboveAverage="0" equalAverage="0" bottom="0" percent="0" rank="0" text="NO" dxfId="6234">
      <formula>NOT(ISERROR(SEARCH("NO",X38)))</formula>
    </cfRule>
  </conditionalFormatting>
  <conditionalFormatting sqref="X38">
    <cfRule type="containsText" priority="1855" operator="containsText" aboveAverage="0" equalAverage="0" bottom="0" percent="0" rank="0" text="NO" dxfId="6235">
      <formula>NOT(ISERROR(SEARCH("NO",X38)))</formula>
    </cfRule>
  </conditionalFormatting>
  <conditionalFormatting sqref="X38">
    <cfRule type="containsText" priority="1856" operator="containsText" aboveAverage="0" equalAverage="0" bottom="0" percent="0" rank="0" text="1" dxfId="6236">
      <formula>NOT(ISERROR(SEARCH("1",X38)))</formula>
    </cfRule>
  </conditionalFormatting>
  <conditionalFormatting sqref="W38">
    <cfRule type="containsText" priority="1857" operator="containsText" aboveAverage="0" equalAverage="0" bottom="0" percent="0" rank="0" text="OK" dxfId="6237">
      <formula>NOT(ISERROR(SEARCH("OK",W38)))</formula>
    </cfRule>
  </conditionalFormatting>
  <conditionalFormatting sqref="W38">
    <cfRule type="containsText" priority="1858" operator="containsText" aboveAverage="0" equalAverage="0" bottom="0" percent="0" rank="0" text="OK" dxfId="6238">
      <formula>NOT(ISERROR(SEARCH("OK",W38)))</formula>
    </cfRule>
  </conditionalFormatting>
  <conditionalFormatting sqref="W38">
    <cfRule type="containsText" priority="1859" operator="containsText" aboveAverage="0" equalAverage="0" bottom="0" percent="0" rank="0" text="OK" dxfId="6239">
      <formula>NOT(ISERROR(SEARCH("OK",W38)))</formula>
    </cfRule>
  </conditionalFormatting>
  <conditionalFormatting sqref="W38">
    <cfRule type="containsText" priority="1860" operator="containsText" aboveAverage="0" equalAverage="0" bottom="0" percent="0" rank="0" text="OK" dxfId="6240">
      <formula>NOT(ISERROR(SEARCH("OK",W38)))</formula>
    </cfRule>
  </conditionalFormatting>
  <conditionalFormatting sqref="W38">
    <cfRule type="containsText" priority="1861" operator="containsText" aboveAverage="0" equalAverage="0" bottom="0" percent="0" rank="0" text="OK" dxfId="6241">
      <formula>NOT(ISERROR(SEARCH("OK",W38)))</formula>
    </cfRule>
  </conditionalFormatting>
  <conditionalFormatting sqref="W38">
    <cfRule type="containsText" priority="1862" operator="containsText" aboveAverage="0" equalAverage="0" bottom="0" percent="0" rank="0" text="OK" dxfId="6242">
      <formula>NOT(ISERROR(SEARCH("OK",W38)))</formula>
    </cfRule>
  </conditionalFormatting>
  <conditionalFormatting sqref="W38">
    <cfRule type="containsText" priority="1863" operator="containsText" aboveAverage="0" equalAverage="0" bottom="0" percent="0" rank="0" text="OK" dxfId="6243">
      <formula>NOT(ISERROR(SEARCH("OK",W38)))</formula>
    </cfRule>
  </conditionalFormatting>
  <conditionalFormatting sqref="W38">
    <cfRule type="containsText" priority="1864" operator="containsText" aboveAverage="0" equalAverage="0" bottom="0" percent="0" rank="0" text="1" dxfId="6244">
      <formula>NOT(ISERROR(SEARCH("1",W38)))</formula>
    </cfRule>
  </conditionalFormatting>
  <conditionalFormatting sqref="X38">
    <cfRule type="containsText" priority="1865" operator="containsText" aboveAverage="0" equalAverage="0" bottom="0" percent="0" rank="0" text="NO" dxfId="6245">
      <formula>NOT(ISERROR(SEARCH("NO",X38)))</formula>
    </cfRule>
  </conditionalFormatting>
  <conditionalFormatting sqref="W38">
    <cfRule type="containsText" priority="1866" operator="containsText" aboveAverage="0" equalAverage="0" bottom="0" percent="0" rank="0" text="OK" dxfId="6246">
      <formula>NOT(ISERROR(SEARCH("OK",W38)))</formula>
    </cfRule>
  </conditionalFormatting>
  <conditionalFormatting sqref="X38">
    <cfRule type="containsText" priority="1867" operator="containsText" aboveAverage="0" equalAverage="0" bottom="0" percent="0" rank="0" text="NO" dxfId="6247">
      <formula>NOT(ISERROR(SEARCH("NO",X38)))</formula>
    </cfRule>
  </conditionalFormatting>
  <conditionalFormatting sqref="W38">
    <cfRule type="containsText" priority="1868" operator="containsText" aboveAverage="0" equalAverage="0" bottom="0" percent="0" rank="0" text="OK" dxfId="6248">
      <formula>NOT(ISERROR(SEARCH("OK",W38)))</formula>
    </cfRule>
  </conditionalFormatting>
  <conditionalFormatting sqref="V30">
    <cfRule type="containsText" priority="1869" operator="containsText" aboveAverage="0" equalAverage="0" bottom="0" percent="0" rank="0" text="OK+" dxfId="6249">
      <formula>NOT(ISERROR(SEARCH("OK+",V30)))</formula>
    </cfRule>
  </conditionalFormatting>
  <conditionalFormatting sqref="V30">
    <cfRule type="containsText" priority="1870" operator="containsText" aboveAverage="0" equalAverage="0" bottom="0" percent="0" rank="0" text="OK+" dxfId="6250">
      <formula>NOT(ISERROR(SEARCH("OK+",V30)))</formula>
    </cfRule>
  </conditionalFormatting>
  <conditionalFormatting sqref="X30">
    <cfRule type="containsText" priority="1871" operator="containsText" aboveAverage="0" equalAverage="0" bottom="0" percent="0" rank="0" text="NO" dxfId="6251">
      <formula>NOT(ISERROR(SEARCH("NO",X30)))</formula>
    </cfRule>
  </conditionalFormatting>
  <conditionalFormatting sqref="X30">
    <cfRule type="containsText" priority="1872" operator="containsText" aboveAverage="0" equalAverage="0" bottom="0" percent="0" rank="0" text="NO" dxfId="6252">
      <formula>NOT(ISERROR(SEARCH("NO",X30)))</formula>
    </cfRule>
  </conditionalFormatting>
  <conditionalFormatting sqref="X30">
    <cfRule type="containsText" priority="1873" operator="containsText" aboveAverage="0" equalAverage="0" bottom="0" percent="0" rank="0" text="NO" dxfId="6253">
      <formula>NOT(ISERROR(SEARCH("NO",X30)))</formula>
    </cfRule>
  </conditionalFormatting>
  <conditionalFormatting sqref="X30">
    <cfRule type="containsText" priority="1874" operator="containsText" aboveAverage="0" equalAverage="0" bottom="0" percent="0" rank="0" text="NO" dxfId="6254">
      <formula>NOT(ISERROR(SEARCH("NO",X30)))</formula>
    </cfRule>
  </conditionalFormatting>
  <conditionalFormatting sqref="X30">
    <cfRule type="containsText" priority="1875" operator="containsText" aboveAverage="0" equalAverage="0" bottom="0" percent="0" rank="0" text="NO" dxfId="6255">
      <formula>NOT(ISERROR(SEARCH("NO",X30)))</formula>
    </cfRule>
  </conditionalFormatting>
  <conditionalFormatting sqref="X30">
    <cfRule type="containsText" priority="1876" operator="containsText" aboveAverage="0" equalAverage="0" bottom="0" percent="0" rank="0" text="NO" dxfId="6256">
      <formula>NOT(ISERROR(SEARCH("NO",X30)))</formula>
    </cfRule>
  </conditionalFormatting>
  <conditionalFormatting sqref="X30">
    <cfRule type="containsText" priority="1877" operator="containsText" aboveAverage="0" equalAverage="0" bottom="0" percent="0" rank="0" text="NO" dxfId="6257">
      <formula>NOT(ISERROR(SEARCH("NO",X30)))</formula>
    </cfRule>
  </conditionalFormatting>
  <conditionalFormatting sqref="X30">
    <cfRule type="containsText" priority="1878" operator="containsText" aboveAverage="0" equalAverage="0" bottom="0" percent="0" rank="0" text="1" dxfId="6258">
      <formula>NOT(ISERROR(SEARCH("1",X30)))</formula>
    </cfRule>
  </conditionalFormatting>
  <conditionalFormatting sqref="W30">
    <cfRule type="containsText" priority="1879" operator="containsText" aboveAverage="0" equalAverage="0" bottom="0" percent="0" rank="0" text="OK" dxfId="6259">
      <formula>NOT(ISERROR(SEARCH("OK",W30)))</formula>
    </cfRule>
  </conditionalFormatting>
  <conditionalFormatting sqref="W30">
    <cfRule type="containsText" priority="1880" operator="containsText" aboveAverage="0" equalAverage="0" bottom="0" percent="0" rank="0" text="OK" dxfId="6260">
      <formula>NOT(ISERROR(SEARCH("OK",W30)))</formula>
    </cfRule>
  </conditionalFormatting>
  <conditionalFormatting sqref="W30">
    <cfRule type="containsText" priority="1881" operator="containsText" aboveAverage="0" equalAverage="0" bottom="0" percent="0" rank="0" text="OK" dxfId="6261">
      <formula>NOT(ISERROR(SEARCH("OK",W30)))</formula>
    </cfRule>
  </conditionalFormatting>
  <conditionalFormatting sqref="W30">
    <cfRule type="containsText" priority="1882" operator="containsText" aboveAverage="0" equalAverage="0" bottom="0" percent="0" rank="0" text="OK" dxfId="6262">
      <formula>NOT(ISERROR(SEARCH("OK",W30)))</formula>
    </cfRule>
  </conditionalFormatting>
  <conditionalFormatting sqref="W30">
    <cfRule type="containsText" priority="1883" operator="containsText" aboveAverage="0" equalAverage="0" bottom="0" percent="0" rank="0" text="OK" dxfId="6263">
      <formula>NOT(ISERROR(SEARCH("OK",W30)))</formula>
    </cfRule>
  </conditionalFormatting>
  <conditionalFormatting sqref="W30">
    <cfRule type="containsText" priority="1884" operator="containsText" aboveAverage="0" equalAverage="0" bottom="0" percent="0" rank="0" text="OK" dxfId="6264">
      <formula>NOT(ISERROR(SEARCH("OK",W30)))</formula>
    </cfRule>
  </conditionalFormatting>
  <conditionalFormatting sqref="W30">
    <cfRule type="containsText" priority="1885" operator="containsText" aboveAverage="0" equalAverage="0" bottom="0" percent="0" rank="0" text="OK" dxfId="6265">
      <formula>NOT(ISERROR(SEARCH("OK",W30)))</formula>
    </cfRule>
  </conditionalFormatting>
  <conditionalFormatting sqref="W30">
    <cfRule type="containsText" priority="1886" operator="containsText" aboveAverage="0" equalAverage="0" bottom="0" percent="0" rank="0" text="1" dxfId="6266">
      <formula>NOT(ISERROR(SEARCH("1",W30)))</formula>
    </cfRule>
  </conditionalFormatting>
  <conditionalFormatting sqref="X30">
    <cfRule type="containsText" priority="1887" operator="containsText" aboveAverage="0" equalAverage="0" bottom="0" percent="0" rank="0" text="NO" dxfId="6267">
      <formula>NOT(ISERROR(SEARCH("NO",X30)))</formula>
    </cfRule>
  </conditionalFormatting>
  <conditionalFormatting sqref="W30">
    <cfRule type="containsText" priority="1888" operator="containsText" aboveAverage="0" equalAverage="0" bottom="0" percent="0" rank="0" text="OK" dxfId="6268">
      <formula>NOT(ISERROR(SEARCH("OK",W30)))</formula>
    </cfRule>
  </conditionalFormatting>
  <conditionalFormatting sqref="X30">
    <cfRule type="containsText" priority="1889" operator="containsText" aboveAverage="0" equalAverage="0" bottom="0" percent="0" rank="0" text="NO" dxfId="6269">
      <formula>NOT(ISERROR(SEARCH("NO",X30)))</formula>
    </cfRule>
  </conditionalFormatting>
  <conditionalFormatting sqref="W30">
    <cfRule type="containsText" priority="1890" operator="containsText" aboveAverage="0" equalAverage="0" bottom="0" percent="0" rank="0" text="OK" dxfId="6270">
      <formula>NOT(ISERROR(SEARCH("OK",W30)))</formula>
    </cfRule>
  </conditionalFormatting>
  <conditionalFormatting sqref="X30">
    <cfRule type="containsText" priority="1891" operator="containsText" aboveAverage="0" equalAverage="0" bottom="0" percent="0" rank="0" text="NO" dxfId="6271">
      <formula>NOT(ISERROR(SEARCH("NO",X30)))</formula>
    </cfRule>
  </conditionalFormatting>
  <conditionalFormatting sqref="W30">
    <cfRule type="containsText" priority="1892" operator="containsText" aboveAverage="0" equalAverage="0" bottom="0" percent="0" rank="0" text="OK" dxfId="6272">
      <formula>NOT(ISERROR(SEARCH("OK",W30)))</formula>
    </cfRule>
  </conditionalFormatting>
  <conditionalFormatting sqref="V18">
    <cfRule type="containsText" priority="1893" operator="containsText" aboveAverage="0" equalAverage="0" bottom="0" percent="0" rank="0" text="OK+" dxfId="6273">
      <formula>NOT(ISERROR(SEARCH("OK+",V18)))</formula>
    </cfRule>
  </conditionalFormatting>
  <conditionalFormatting sqref="V18">
    <cfRule type="containsText" priority="1894" operator="containsText" aboveAverage="0" equalAverage="0" bottom="0" percent="0" rank="0" text="OK+" dxfId="6274">
      <formula>NOT(ISERROR(SEARCH("OK+",V18)))</formula>
    </cfRule>
  </conditionalFormatting>
  <conditionalFormatting sqref="X18">
    <cfRule type="containsText" priority="1895" operator="containsText" aboveAverage="0" equalAverage="0" bottom="0" percent="0" rank="0" text="NO" dxfId="6275">
      <formula>NOT(ISERROR(SEARCH("NO",X18)))</formula>
    </cfRule>
  </conditionalFormatting>
  <conditionalFormatting sqref="X18">
    <cfRule type="containsText" priority="1896" operator="containsText" aboveAverage="0" equalAverage="0" bottom="0" percent="0" rank="0" text="NO" dxfId="6276">
      <formula>NOT(ISERROR(SEARCH("NO",X18)))</formula>
    </cfRule>
  </conditionalFormatting>
  <conditionalFormatting sqref="X18">
    <cfRule type="containsText" priority="1897" operator="containsText" aboveAverage="0" equalAverage="0" bottom="0" percent="0" rank="0" text="NO" dxfId="6277">
      <formula>NOT(ISERROR(SEARCH("NO",X18)))</formula>
    </cfRule>
  </conditionalFormatting>
  <conditionalFormatting sqref="X18">
    <cfRule type="containsText" priority="1898" operator="containsText" aboveAverage="0" equalAverage="0" bottom="0" percent="0" rank="0" text="NO" dxfId="6278">
      <formula>NOT(ISERROR(SEARCH("NO",X18)))</formula>
    </cfRule>
  </conditionalFormatting>
  <conditionalFormatting sqref="X18">
    <cfRule type="containsText" priority="1899" operator="containsText" aboveAverage="0" equalAverage="0" bottom="0" percent="0" rank="0" text="NO" dxfId="6279">
      <formula>NOT(ISERROR(SEARCH("NO",X18)))</formula>
    </cfRule>
  </conditionalFormatting>
  <conditionalFormatting sqref="X18">
    <cfRule type="containsText" priority="1900" operator="containsText" aboveAverage="0" equalAverage="0" bottom="0" percent="0" rank="0" text="NO" dxfId="6280">
      <formula>NOT(ISERROR(SEARCH("NO",X18)))</formula>
    </cfRule>
  </conditionalFormatting>
  <conditionalFormatting sqref="X18">
    <cfRule type="containsText" priority="1901" operator="containsText" aboveAverage="0" equalAverage="0" bottom="0" percent="0" rank="0" text="NO" dxfId="6281">
      <formula>NOT(ISERROR(SEARCH("NO",X18)))</formula>
    </cfRule>
  </conditionalFormatting>
  <conditionalFormatting sqref="X18">
    <cfRule type="containsText" priority="1902" operator="containsText" aboveAverage="0" equalAverage="0" bottom="0" percent="0" rank="0" text="1" dxfId="6282">
      <formula>NOT(ISERROR(SEARCH("1",X18)))</formula>
    </cfRule>
  </conditionalFormatting>
  <conditionalFormatting sqref="W18">
    <cfRule type="containsText" priority="1903" operator="containsText" aboveAverage="0" equalAverage="0" bottom="0" percent="0" rank="0" text="OK" dxfId="6283">
      <formula>NOT(ISERROR(SEARCH("OK",W18)))</formula>
    </cfRule>
  </conditionalFormatting>
  <conditionalFormatting sqref="W18">
    <cfRule type="containsText" priority="1904" operator="containsText" aboveAverage="0" equalAverage="0" bottom="0" percent="0" rank="0" text="OK" dxfId="6284">
      <formula>NOT(ISERROR(SEARCH("OK",W18)))</formula>
    </cfRule>
  </conditionalFormatting>
  <conditionalFormatting sqref="W18">
    <cfRule type="containsText" priority="1905" operator="containsText" aboveAverage="0" equalAverage="0" bottom="0" percent="0" rank="0" text="OK" dxfId="6285">
      <formula>NOT(ISERROR(SEARCH("OK",W18)))</formula>
    </cfRule>
  </conditionalFormatting>
  <conditionalFormatting sqref="W18">
    <cfRule type="containsText" priority="1906" operator="containsText" aboveAverage="0" equalAverage="0" bottom="0" percent="0" rank="0" text="OK" dxfId="6286">
      <formula>NOT(ISERROR(SEARCH("OK",W18)))</formula>
    </cfRule>
  </conditionalFormatting>
  <conditionalFormatting sqref="W18">
    <cfRule type="containsText" priority="1907" operator="containsText" aboveAverage="0" equalAverage="0" bottom="0" percent="0" rank="0" text="OK" dxfId="6287">
      <formula>NOT(ISERROR(SEARCH("OK",W18)))</formula>
    </cfRule>
  </conditionalFormatting>
  <conditionalFormatting sqref="W18">
    <cfRule type="containsText" priority="1908" operator="containsText" aboveAverage="0" equalAverage="0" bottom="0" percent="0" rank="0" text="OK" dxfId="6288">
      <formula>NOT(ISERROR(SEARCH("OK",W18)))</formula>
    </cfRule>
  </conditionalFormatting>
  <conditionalFormatting sqref="W18">
    <cfRule type="containsText" priority="1909" operator="containsText" aboveAverage="0" equalAverage="0" bottom="0" percent="0" rank="0" text="OK" dxfId="6289">
      <formula>NOT(ISERROR(SEARCH("OK",W18)))</formula>
    </cfRule>
  </conditionalFormatting>
  <conditionalFormatting sqref="W18">
    <cfRule type="containsText" priority="1910" operator="containsText" aboveAverage="0" equalAverage="0" bottom="0" percent="0" rank="0" text="1" dxfId="6290">
      <formula>NOT(ISERROR(SEARCH("1",W18)))</formula>
    </cfRule>
  </conditionalFormatting>
  <conditionalFormatting sqref="X18">
    <cfRule type="containsText" priority="1911" operator="containsText" aboveAverage="0" equalAverage="0" bottom="0" percent="0" rank="0" text="NO" dxfId="6291">
      <formula>NOT(ISERROR(SEARCH("NO",X18)))</formula>
    </cfRule>
  </conditionalFormatting>
  <conditionalFormatting sqref="W18">
    <cfRule type="containsText" priority="1912" operator="containsText" aboveAverage="0" equalAverage="0" bottom="0" percent="0" rank="0" text="OK" dxfId="6292">
      <formula>NOT(ISERROR(SEARCH("OK",W18)))</formula>
    </cfRule>
  </conditionalFormatting>
  <conditionalFormatting sqref="X18">
    <cfRule type="containsText" priority="1913" operator="containsText" aboveAverage="0" equalAverage="0" bottom="0" percent="0" rank="0" text="NO" dxfId="6293">
      <formula>NOT(ISERROR(SEARCH("NO",X18)))</formula>
    </cfRule>
  </conditionalFormatting>
  <conditionalFormatting sqref="W18">
    <cfRule type="containsText" priority="1914" operator="containsText" aboveAverage="0" equalAverage="0" bottom="0" percent="0" rank="0" text="OK" dxfId="6294">
      <formula>NOT(ISERROR(SEARCH("OK",W18)))</formula>
    </cfRule>
  </conditionalFormatting>
  <conditionalFormatting sqref="V6">
    <cfRule type="containsText" priority="1915" operator="containsText" aboveAverage="0" equalAverage="0" bottom="0" percent="0" rank="0" text="OK+" dxfId="6295">
      <formula>NOT(ISERROR(SEARCH("OK+",V6)))</formula>
    </cfRule>
  </conditionalFormatting>
  <conditionalFormatting sqref="V6">
    <cfRule type="containsText" priority="1916" operator="containsText" aboveAverage="0" equalAverage="0" bottom="0" percent="0" rank="0" text="OK+" dxfId="6296">
      <formula>NOT(ISERROR(SEARCH("OK+",V6)))</formula>
    </cfRule>
  </conditionalFormatting>
  <conditionalFormatting sqref="X6">
    <cfRule type="containsText" priority="1917" operator="containsText" aboveAverage="0" equalAverage="0" bottom="0" percent="0" rank="0" text="NO" dxfId="6297">
      <formula>NOT(ISERROR(SEARCH("NO",X6)))</formula>
    </cfRule>
  </conditionalFormatting>
  <conditionalFormatting sqref="X6">
    <cfRule type="containsText" priority="1918" operator="containsText" aboveAverage="0" equalAverage="0" bottom="0" percent="0" rank="0" text="NO" dxfId="6298">
      <formula>NOT(ISERROR(SEARCH("NO",X6)))</formula>
    </cfRule>
  </conditionalFormatting>
  <conditionalFormatting sqref="X6">
    <cfRule type="containsText" priority="1919" operator="containsText" aboveAverage="0" equalAverage="0" bottom="0" percent="0" rank="0" text="NO" dxfId="6299">
      <formula>NOT(ISERROR(SEARCH("NO",X6)))</formula>
    </cfRule>
  </conditionalFormatting>
  <conditionalFormatting sqref="X6">
    <cfRule type="containsText" priority="1920" operator="containsText" aboveAverage="0" equalAverage="0" bottom="0" percent="0" rank="0" text="NO" dxfId="6300">
      <formula>NOT(ISERROR(SEARCH("NO",X6)))</formula>
    </cfRule>
  </conditionalFormatting>
  <conditionalFormatting sqref="X6">
    <cfRule type="containsText" priority="1921" operator="containsText" aboveAverage="0" equalAverage="0" bottom="0" percent="0" rank="0" text="NO" dxfId="6301">
      <formula>NOT(ISERROR(SEARCH("NO",X6)))</formula>
    </cfRule>
  </conditionalFormatting>
  <conditionalFormatting sqref="X6">
    <cfRule type="containsText" priority="1922" operator="containsText" aboveAverage="0" equalAverage="0" bottom="0" percent="0" rank="0" text="NO" dxfId="6302">
      <formula>NOT(ISERROR(SEARCH("NO",X6)))</formula>
    </cfRule>
  </conditionalFormatting>
  <conditionalFormatting sqref="X6">
    <cfRule type="containsText" priority="1923" operator="containsText" aboveAverage="0" equalAverage="0" bottom="0" percent="0" rank="0" text="NO" dxfId="6303">
      <formula>NOT(ISERROR(SEARCH("NO",X6)))</formula>
    </cfRule>
  </conditionalFormatting>
  <conditionalFormatting sqref="W6">
    <cfRule type="containsText" priority="1924" operator="containsText" aboveAverage="0" equalAverage="0" bottom="0" percent="0" rank="0" text="OK" dxfId="6304">
      <formula>NOT(ISERROR(SEARCH("OK",W6)))</formula>
    </cfRule>
  </conditionalFormatting>
  <conditionalFormatting sqref="W6">
    <cfRule type="containsText" priority="1925" operator="containsText" aboveAverage="0" equalAverage="0" bottom="0" percent="0" rank="0" text="OK" dxfId="6305">
      <formula>NOT(ISERROR(SEARCH("OK",W6)))</formula>
    </cfRule>
  </conditionalFormatting>
  <conditionalFormatting sqref="W6">
    <cfRule type="containsText" priority="1926" operator="containsText" aboveAverage="0" equalAverage="0" bottom="0" percent="0" rank="0" text="OK" dxfId="6306">
      <formula>NOT(ISERROR(SEARCH("OK",W6)))</formula>
    </cfRule>
  </conditionalFormatting>
  <conditionalFormatting sqref="W6">
    <cfRule type="containsText" priority="1927" operator="containsText" aboveAverage="0" equalAverage="0" bottom="0" percent="0" rank="0" text="OK" dxfId="6307">
      <formula>NOT(ISERROR(SEARCH("OK",W6)))</formula>
    </cfRule>
  </conditionalFormatting>
  <conditionalFormatting sqref="W6">
    <cfRule type="containsText" priority="1928" operator="containsText" aboveAverage="0" equalAverage="0" bottom="0" percent="0" rank="0" text="OK" dxfId="6308">
      <formula>NOT(ISERROR(SEARCH("OK",W6)))</formula>
    </cfRule>
  </conditionalFormatting>
  <conditionalFormatting sqref="W6">
    <cfRule type="containsText" priority="1929" operator="containsText" aboveAverage="0" equalAverage="0" bottom="0" percent="0" rank="0" text="OK" dxfId="6309">
      <formula>NOT(ISERROR(SEARCH("OK",W6)))</formula>
    </cfRule>
  </conditionalFormatting>
  <conditionalFormatting sqref="W6">
    <cfRule type="containsText" priority="1930" operator="containsText" aboveAverage="0" equalAverage="0" bottom="0" percent="0" rank="0" text="OK" dxfId="6310">
      <formula>NOT(ISERROR(SEARCH("OK",W6)))</formula>
    </cfRule>
  </conditionalFormatting>
  <conditionalFormatting sqref="X6">
    <cfRule type="containsText" priority="1931" operator="containsText" aboveAverage="0" equalAverage="0" bottom="0" percent="0" rank="0" text="NO" dxfId="6311">
      <formula>NOT(ISERROR(SEARCH("NO",X6)))</formula>
    </cfRule>
  </conditionalFormatting>
  <conditionalFormatting sqref="W6">
    <cfRule type="containsText" priority="1932" operator="containsText" aboveAverage="0" equalAverage="0" bottom="0" percent="0" rank="0" text="OK" dxfId="6312">
      <formula>NOT(ISERROR(SEARCH("OK",W6)))</formula>
    </cfRule>
  </conditionalFormatting>
  <conditionalFormatting sqref="X6">
    <cfRule type="containsText" priority="1933" operator="containsText" aboveAverage="0" equalAverage="0" bottom="0" percent="0" rank="0" text="NO" dxfId="6313">
      <formula>NOT(ISERROR(SEARCH("NO",X6)))</formula>
    </cfRule>
  </conditionalFormatting>
  <conditionalFormatting sqref="W6">
    <cfRule type="containsText" priority="1934" operator="containsText" aboveAverage="0" equalAverage="0" bottom="0" percent="0" rank="0" text="OK" dxfId="6314">
      <formula>NOT(ISERROR(SEARCH("OK",W6)))</formula>
    </cfRule>
  </conditionalFormatting>
  <conditionalFormatting sqref="V2">
    <cfRule type="containsText" priority="1935" operator="containsText" aboveAverage="0" equalAverage="0" bottom="0" percent="0" rank="0" text="OK+" dxfId="6315">
      <formula>NOT(ISERROR(SEARCH("OK+",V2)))</formula>
    </cfRule>
    <cfRule type="containsText" priority="1936" operator="containsText" aboveAverage="0" equalAverage="0" bottom="0" percent="0" rank="0" text="OK" dxfId="6316">
      <formula>NOT(ISERROR(SEARCH("OK",V2)))</formula>
    </cfRule>
  </conditionalFormatting>
  <conditionalFormatting sqref="V2">
    <cfRule type="containsText" priority="1937" operator="containsText" aboveAverage="0" equalAverage="0" bottom="0" percent="0" rank="0" text="OK+" dxfId="6317">
      <formula>NOT(ISERROR(SEARCH("OK+",V2)))</formula>
    </cfRule>
    <cfRule type="containsText" priority="1938" operator="containsText" aboveAverage="0" equalAverage="0" bottom="0" percent="0" rank="0" text="OK" dxfId="6318">
      <formula>NOT(ISERROR(SEARCH("OK",V2)))</formula>
    </cfRule>
  </conditionalFormatting>
  <conditionalFormatting sqref="X2">
    <cfRule type="containsText" priority="1939" operator="containsText" aboveAverage="0" equalAverage="0" bottom="0" percent="0" rank="0" text="NO" dxfId="6319">
      <formula>NOT(ISERROR(SEARCH("NO",X2)))</formula>
    </cfRule>
  </conditionalFormatting>
  <conditionalFormatting sqref="X2">
    <cfRule type="containsText" priority="1940" operator="containsText" aboveAverage="0" equalAverage="0" bottom="0" percent="0" rank="0" text="NO" dxfId="6320">
      <formula>NOT(ISERROR(SEARCH("NO",X2)))</formula>
    </cfRule>
  </conditionalFormatting>
  <conditionalFormatting sqref="X2">
    <cfRule type="containsText" priority="1941" operator="containsText" aboveAverage="0" equalAverage="0" bottom="0" percent="0" rank="0" text="NO" dxfId="6321">
      <formula>NOT(ISERROR(SEARCH("NO",X2)))</formula>
    </cfRule>
  </conditionalFormatting>
  <conditionalFormatting sqref="X2">
    <cfRule type="containsText" priority="1942" operator="containsText" aboveAverage="0" equalAverage="0" bottom="0" percent="0" rank="0" text="NO" dxfId="6322">
      <formula>NOT(ISERROR(SEARCH("NO",X2)))</formula>
    </cfRule>
  </conditionalFormatting>
  <conditionalFormatting sqref="W2">
    <cfRule type="containsText" priority="1943" operator="containsText" aboveAverage="0" equalAverage="0" bottom="0" percent="0" rank="0" text="OK" dxfId="6323">
      <formula>NOT(ISERROR(SEARCH("OK",W2)))</formula>
    </cfRule>
  </conditionalFormatting>
  <conditionalFormatting sqref="W2">
    <cfRule type="containsText" priority="1944" operator="containsText" aboveAverage="0" equalAverage="0" bottom="0" percent="0" rank="0" text="OK" dxfId="6324">
      <formula>NOT(ISERROR(SEARCH("OK",W2)))</formula>
    </cfRule>
  </conditionalFormatting>
  <conditionalFormatting sqref="W2">
    <cfRule type="containsText" priority="1945" operator="containsText" aboveAverage="0" equalAverage="0" bottom="0" percent="0" rank="0" text="OK" dxfId="6325">
      <formula>NOT(ISERROR(SEARCH("OK",W2)))</formula>
    </cfRule>
  </conditionalFormatting>
  <conditionalFormatting sqref="X2">
    <cfRule type="containsText" priority="1946" operator="containsText" aboveAverage="0" equalAverage="0" bottom="0" percent="0" rank="0" text="NO" dxfId="6326">
      <formula>NOT(ISERROR(SEARCH("NO",X2)))</formula>
    </cfRule>
  </conditionalFormatting>
  <conditionalFormatting sqref="W2">
    <cfRule type="containsText" priority="1947" operator="containsText" aboveAverage="0" equalAverage="0" bottom="0" percent="0" rank="0" text="OK" dxfId="6327">
      <formula>NOT(ISERROR(SEARCH("OK",W2)))</formula>
    </cfRule>
  </conditionalFormatting>
  <conditionalFormatting sqref="X2">
    <cfRule type="containsText" priority="1948" operator="containsText" aboveAverage="0" equalAverage="0" bottom="0" percent="0" rank="0" text="NO" dxfId="6328">
      <formula>NOT(ISERROR(SEARCH("NO",X2)))</formula>
    </cfRule>
  </conditionalFormatting>
  <conditionalFormatting sqref="W2">
    <cfRule type="containsText" priority="1949" operator="containsText" aboveAverage="0" equalAverage="0" bottom="0" percent="0" rank="0" text="OK" dxfId="6329">
      <formula>NOT(ISERROR(SEARCH("OK",W2)))</formula>
    </cfRule>
  </conditionalFormatting>
  <conditionalFormatting sqref="B22:AF28 B34:AF36 B42:AF45">
    <cfRule type="cellIs" priority="1950" operator="greaterThan" aboveAverage="0" equalAverage="0" bottom="0" percent="0" rank="0" text="" dxfId="6330">
      <formula>1</formula>
    </cfRule>
  </conditionalFormatting>
  <conditionalFormatting sqref="B10:E16 K10:AF16 B22:AF28 C34:AF36 C42:AF45">
    <cfRule type="containsText" priority="1951" operator="containsText" aboveAverage="0" equalAverage="0" bottom="0" percent="0" rank="0" text="1" dxfId="6331">
      <formula>NOT(ISERROR(SEARCH("1",B10)))</formula>
    </cfRule>
  </conditionalFormatting>
  <conditionalFormatting sqref="X38 X30 X18 X6 X2 AH34:AH36 AH10:AH16 AH42:AH45 AH22:AH28">
    <cfRule type="containsText" priority="1952" operator="containsText" aboveAverage="0" equalAverage="0" bottom="0" percent="0" rank="0" text="NO" dxfId="6332">
      <formula>NOT(ISERROR(SEARCH("NO",X2)))</formula>
    </cfRule>
  </conditionalFormatting>
  <conditionalFormatting sqref="W38 W30 W18 W6 W2">
    <cfRule type="containsText" priority="1953" operator="containsText" aboveAverage="0" equalAverage="0" bottom="0" percent="0" rank="0" text="OK" dxfId="6333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5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G25" activeCellId="0" sqref="AG2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4.71"/>
    <col collapsed="false" customWidth="true" hidden="false" outlineLevel="0" max="3" min="3" style="0" width="4.57"/>
    <col collapsed="false" customWidth="true" hidden="false" outlineLevel="0" max="4" min="4" style="0" width="4.29"/>
    <col collapsed="false" customWidth="true" hidden="false" outlineLevel="0" max="5" min="5" style="0" width="4.57"/>
    <col collapsed="false" customWidth="true" hidden="false" outlineLevel="0" max="6" min="6" style="0" width="4.42"/>
    <col collapsed="false" customWidth="true" hidden="false" outlineLevel="0" max="7" min="7" style="0" width="4.14"/>
    <col collapsed="false" customWidth="true" hidden="false" outlineLevel="0" max="8" min="8" style="0" width="4.57"/>
    <col collapsed="false" customWidth="true" hidden="false" outlineLevel="0" max="9" min="9" style="0" width="4"/>
    <col collapsed="false" customWidth="true" hidden="false" outlineLevel="0" max="10" min="10" style="0" width="4.29"/>
    <col collapsed="false" customWidth="true" hidden="false" outlineLevel="0" max="11" min="11" style="0" width="4.42"/>
    <col collapsed="false" customWidth="true" hidden="false" outlineLevel="0" max="12" min="12" style="0" width="4.86"/>
    <col collapsed="false" customWidth="true" hidden="false" outlineLevel="0" max="13" min="13" style="0" width="4.57"/>
    <col collapsed="false" customWidth="true" hidden="false" outlineLevel="0" max="14" min="14" style="0" width="5.14"/>
    <col collapsed="false" customWidth="true" hidden="false" outlineLevel="0" max="15" min="15" style="0" width="5.29"/>
    <col collapsed="false" customWidth="true" hidden="false" outlineLevel="0" max="16" min="16" style="0" width="5.14"/>
    <col collapsed="false" customWidth="true" hidden="false" outlineLevel="0" max="17" min="17" style="0" width="4.71"/>
    <col collapsed="false" customWidth="true" hidden="false" outlineLevel="0" max="18" min="18" style="0" width="5.14"/>
    <col collapsed="false" customWidth="true" hidden="false" outlineLevel="0" max="19" min="19" style="0" width="4.71"/>
    <col collapsed="false" customWidth="true" hidden="false" outlineLevel="0" max="20" min="20" style="0" width="4.42"/>
    <col collapsed="false" customWidth="true" hidden="false" outlineLevel="0" max="21" min="21" style="0" width="4.86"/>
    <col collapsed="false" customWidth="true" hidden="false" outlineLevel="0" max="22" min="22" style="0" width="4.14"/>
    <col collapsed="false" customWidth="true" hidden="false" outlineLevel="0" max="23" min="23" style="0" width="4.29"/>
    <col collapsed="false" customWidth="true" hidden="false" outlineLevel="0" max="24" min="24" style="0" width="4.57"/>
    <col collapsed="false" customWidth="true" hidden="false" outlineLevel="0" max="25" min="25" style="0" width="5.42"/>
    <col collapsed="false" customWidth="true" hidden="false" outlineLevel="0" max="26" min="26" style="0" width="5.29"/>
    <col collapsed="false" customWidth="true" hidden="false" outlineLevel="0" max="28" min="27" style="0" width="4.86"/>
    <col collapsed="false" customWidth="true" hidden="false" outlineLevel="0" max="29" min="29" style="0" width="4.57"/>
    <col collapsed="false" customWidth="true" hidden="false" outlineLevel="0" max="30" min="30" style="0" width="4.71"/>
    <col collapsed="false" customWidth="true" hidden="false" outlineLevel="0" max="31" min="31" style="0" width="4.86"/>
    <col collapsed="false" customWidth="true" hidden="false" outlineLevel="0" max="32" min="32" style="0" width="4.29"/>
    <col collapsed="false" customWidth="true" hidden="false" outlineLevel="0" max="33" min="33" style="0" width="4.71"/>
    <col collapsed="false" customWidth="true" hidden="false" outlineLevel="0" max="34" min="34" style="0" width="5.14"/>
    <col collapsed="false" customWidth="true" hidden="false" outlineLevel="0" max="35" min="35" style="0" width="5"/>
  </cols>
  <sheetData>
    <row r="1" customFormat="false" ht="15.75" hidden="false" customHeight="false" outlineLevel="0" collapsed="false">
      <c r="A1" s="50" t="s">
        <v>268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1"/>
      <c r="P2" s="52" t="str">
        <f aca="false">'QUADRO GENERALE'!L15</f>
        <v>GIU</v>
      </c>
      <c r="Q2" s="53" t="n">
        <f aca="false">'QUADRO GENERALE'!L16</f>
        <v>2025</v>
      </c>
      <c r="R2" s="51"/>
      <c r="S2" s="3"/>
      <c r="T2" s="3"/>
      <c r="U2" s="3"/>
      <c r="V2" s="54" t="str">
        <f aca="false">IF(AND(OR(V6="OK+",V21="OK+",V36="OK+",V49="OK+"),W2="OK"),"OK+","")</f>
        <v/>
      </c>
      <c r="W2" s="54" t="str">
        <f aca="false">IF(AND(W6="OK",W21="OK",W36="OK",W49="OK"),"OK","")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IF(AND(W6="OK",OR(AG10&gt;4,AG11&gt;4,AG12&gt;4,AG13&gt;4,AG14&gt;4,AG15&gt;4,AG16&gt;4,AG17&gt;4,AG18&gt;4,AG19&gt;4)),"OK+","")</f>
        <v/>
      </c>
      <c r="W6" s="59" t="str">
        <f aca="false">IF(AND(AH10="OK",AH11="OK",AH12="OK",AH13="OK",AH14="OK",AH15="OK",AH16="OK",AH17="OK",AH18="OK",AH19="OK"),"OK","")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269</v>
      </c>
      <c r="B10" s="20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9"/>
      <c r="AG10" s="70" t="n">
        <f aca="false">SUM(B10:AF10)</f>
        <v>0</v>
      </c>
      <c r="AH10" s="71" t="str">
        <f aca="false">IF(AG10&gt;=4,"OK","NO")</f>
        <v>NO</v>
      </c>
    </row>
    <row r="11" customFormat="false" ht="15" hidden="false" customHeight="false" outlineLevel="0" collapsed="false">
      <c r="A11" s="67" t="s">
        <v>270</v>
      </c>
      <c r="B11" s="68"/>
      <c r="C11" s="92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9"/>
      <c r="AG11" s="72" t="n">
        <f aca="false">SUM(B11:AF11)</f>
        <v>0</v>
      </c>
      <c r="AH11" s="73" t="str">
        <f aca="false">IF(AG11&gt;=4,"OK","NO")</f>
        <v>NO</v>
      </c>
    </row>
    <row r="12" customFormat="false" ht="15" hidden="false" customHeight="false" outlineLevel="0" collapsed="false">
      <c r="A12" s="67" t="s">
        <v>271</v>
      </c>
      <c r="B12" s="68"/>
      <c r="C12" s="92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20"/>
      <c r="Y12" s="20"/>
      <c r="Z12" s="68"/>
      <c r="AA12" s="68"/>
      <c r="AB12" s="68"/>
      <c r="AC12" s="68"/>
      <c r="AD12" s="20"/>
      <c r="AE12" s="68"/>
      <c r="AF12" s="69"/>
      <c r="AG12" s="72" t="n">
        <f aca="false">SUM(B12:AF12)</f>
        <v>0</v>
      </c>
      <c r="AH12" s="73" t="str">
        <f aca="false">IF(AG12&gt;=4,"OK","NO")</f>
        <v>NO</v>
      </c>
    </row>
    <row r="13" customFormat="false" ht="15" hidden="false" customHeight="false" outlineLevel="0" collapsed="false">
      <c r="A13" s="67" t="s">
        <v>272</v>
      </c>
      <c r="B13" s="68"/>
      <c r="C13" s="92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20"/>
      <c r="X13" s="68"/>
      <c r="Y13" s="68"/>
      <c r="Z13" s="68"/>
      <c r="AA13" s="68"/>
      <c r="AB13" s="68"/>
      <c r="AC13" s="68"/>
      <c r="AD13" s="68"/>
      <c r="AE13" s="68"/>
      <c r="AF13" s="69"/>
      <c r="AG13" s="72" t="n">
        <f aca="false">SUM(B13:AF13)</f>
        <v>0</v>
      </c>
      <c r="AH13" s="73" t="str">
        <f aca="false">IF(AG13&gt;=4,"OK","NO")</f>
        <v>NO</v>
      </c>
    </row>
    <row r="14" customFormat="false" ht="15" hidden="false" customHeight="false" outlineLevel="0" collapsed="false">
      <c r="A14" s="67" t="s">
        <v>273</v>
      </c>
      <c r="B14" s="68"/>
      <c r="C14" s="92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20"/>
      <c r="X14" s="68"/>
      <c r="Y14" s="68"/>
      <c r="Z14" s="20"/>
      <c r="AA14" s="68"/>
      <c r="AB14" s="68"/>
      <c r="AC14" s="68"/>
      <c r="AD14" s="68"/>
      <c r="AE14" s="68"/>
      <c r="AF14" s="69"/>
      <c r="AG14" s="72" t="n">
        <f aca="false">SUM(B14:AF14)</f>
        <v>0</v>
      </c>
      <c r="AH14" s="73" t="str">
        <f aca="false">IF(AG14&gt;=4,"OK","NO")</f>
        <v>NO</v>
      </c>
    </row>
    <row r="15" customFormat="false" ht="15" hidden="false" customHeight="false" outlineLevel="0" collapsed="false">
      <c r="A15" s="67" t="s">
        <v>274</v>
      </c>
      <c r="B15" s="20"/>
      <c r="C15" s="92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20"/>
      <c r="X15" s="20"/>
      <c r="Y15" s="68"/>
      <c r="Z15" s="68"/>
      <c r="AA15" s="68"/>
      <c r="AB15" s="68"/>
      <c r="AC15" s="68"/>
      <c r="AD15" s="68"/>
      <c r="AE15" s="68"/>
      <c r="AF15" s="69"/>
      <c r="AG15" s="72" t="n">
        <f aca="false">SUM(B15:AF15)</f>
        <v>0</v>
      </c>
      <c r="AH15" s="73" t="str">
        <f aca="false">IF(AG15&gt;=4,"OK","NO")</f>
        <v>NO</v>
      </c>
    </row>
    <row r="16" customFormat="false" ht="15" hidden="false" customHeight="false" outlineLevel="0" collapsed="false">
      <c r="A16" s="67" t="s">
        <v>275</v>
      </c>
      <c r="B16" s="68"/>
      <c r="C16" s="92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9"/>
      <c r="AG16" s="72" t="n">
        <f aca="false">SUM(B16:AF16)</f>
        <v>0</v>
      </c>
      <c r="AH16" s="73" t="str">
        <f aca="false">IF(AG16&gt;=4,"OK","NO")</f>
        <v>NO</v>
      </c>
    </row>
    <row r="17" customFormat="false" ht="15" hidden="false" customHeight="false" outlineLevel="0" collapsed="false">
      <c r="A17" s="67" t="s">
        <v>276</v>
      </c>
      <c r="B17" s="68"/>
      <c r="C17" s="92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20"/>
      <c r="X17" s="68"/>
      <c r="Y17" s="68"/>
      <c r="Z17" s="68"/>
      <c r="AA17" s="68"/>
      <c r="AB17" s="68"/>
      <c r="AC17" s="68"/>
      <c r="AD17" s="68"/>
      <c r="AE17" s="68"/>
      <c r="AF17" s="69"/>
      <c r="AG17" s="72" t="n">
        <f aca="false">SUM(B17:AF17)</f>
        <v>0</v>
      </c>
      <c r="AH17" s="73" t="str">
        <f aca="false">IF(AG17&gt;=4,"OK","NO")</f>
        <v>NO</v>
      </c>
    </row>
    <row r="18" customFormat="false" ht="15" hidden="false" customHeight="false" outlineLevel="0" collapsed="false">
      <c r="A18" s="67" t="s">
        <v>277</v>
      </c>
      <c r="B18" s="68"/>
      <c r="C18" s="92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20"/>
      <c r="X18" s="20"/>
      <c r="Y18" s="20"/>
      <c r="Z18" s="68"/>
      <c r="AA18" s="68"/>
      <c r="AB18" s="68"/>
      <c r="AC18" s="68"/>
      <c r="AD18" s="68"/>
      <c r="AE18" s="68"/>
      <c r="AF18" s="69"/>
      <c r="AG18" s="72" t="n">
        <f aca="false">SUM(B18:AF18)</f>
        <v>0</v>
      </c>
      <c r="AH18" s="73" t="str">
        <f aca="false">IF(AG18&gt;=4,"OK","NO")</f>
        <v>NO</v>
      </c>
    </row>
    <row r="19" customFormat="false" ht="15.75" hidden="false" customHeight="false" outlineLevel="0" collapsed="false">
      <c r="A19" s="67" t="s">
        <v>278</v>
      </c>
      <c r="B19" s="68"/>
      <c r="C19" s="92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20"/>
      <c r="AC19" s="20"/>
      <c r="AD19" s="20"/>
      <c r="AE19" s="20"/>
      <c r="AF19" s="69"/>
      <c r="AG19" s="74" t="n">
        <f aca="false">SUM(B19:AF19)</f>
        <v>0</v>
      </c>
      <c r="AH19" s="75" t="str">
        <f aca="false">IF(AG19&gt;=4,"OK","NO")</f>
        <v>NO</v>
      </c>
    </row>
    <row r="20" customFormat="false" ht="15.75" hidden="false" customHeight="false" outlineLevel="0" collapsed="false">
      <c r="A20" s="76"/>
      <c r="C20" s="83"/>
    </row>
    <row r="21" customFormat="false" ht="15.75" hidden="false" customHeight="false" outlineLevel="0" collapsed="false">
      <c r="K21" s="57" t="s">
        <v>65</v>
      </c>
      <c r="L21" s="57"/>
      <c r="M21" s="57"/>
      <c r="N21" s="57"/>
      <c r="O21" s="57"/>
      <c r="P21" s="57"/>
      <c r="Q21" s="57"/>
      <c r="R21" s="57"/>
      <c r="S21" s="57"/>
      <c r="T21" s="57"/>
      <c r="V21" s="58" t="str">
        <f aca="false">IF(AND(W21="OK",OR(AG25&gt;2,AG26&gt;2,AG27&gt;2,AG28&gt;2,AG29&gt;2,AG30&gt;2,AG31&gt;2,AG32&gt;2,AG33&gt;2,AG34&gt;2)),"OK+","")</f>
        <v/>
      </c>
      <c r="W21" s="59" t="str">
        <f aca="false">IF(AND(AH25="OK",AH26="OK",AH27="OK",AH28="OK",AH29="OK",AH30="OK",AH31="OK",AH32="OK",AH33="OK",AH34="OK"),"OK","")</f>
        <v/>
      </c>
      <c r="X21" s="55" t="str">
        <f aca="false">IF(OR(V21="OK+",W21="OK"),"","NO")</f>
        <v>NO</v>
      </c>
    </row>
    <row r="22" customFormat="false" ht="15" hidden="false" customHeight="false" outlineLevel="0" collapsed="false">
      <c r="E22" s="30"/>
      <c r="F22" s="30"/>
      <c r="G22" s="30"/>
      <c r="H22" s="30"/>
      <c r="I22" s="30"/>
      <c r="J22" s="30"/>
      <c r="K22" s="30"/>
      <c r="L22" s="30"/>
      <c r="M22" s="3"/>
      <c r="N22" s="3"/>
      <c r="AG22" s="0" t="s">
        <v>52</v>
      </c>
    </row>
    <row r="23" customFormat="false" ht="15" hidden="false" customHeight="false" outlineLevel="0" collapsed="false">
      <c r="A23" s="60" t="s">
        <v>53</v>
      </c>
      <c r="B23" s="61" t="n">
        <v>1</v>
      </c>
      <c r="C23" s="61" t="n">
        <v>2</v>
      </c>
      <c r="D23" s="61" t="n">
        <v>3</v>
      </c>
      <c r="E23" s="61" t="n">
        <v>4</v>
      </c>
      <c r="F23" s="61" t="n">
        <v>5</v>
      </c>
      <c r="G23" s="61" t="n">
        <v>6</v>
      </c>
      <c r="H23" s="61" t="n">
        <v>7</v>
      </c>
      <c r="I23" s="61" t="n">
        <v>8</v>
      </c>
      <c r="J23" s="61" t="n">
        <v>9</v>
      </c>
      <c r="K23" s="61" t="n">
        <v>10</v>
      </c>
      <c r="L23" s="61" t="n">
        <v>11</v>
      </c>
      <c r="M23" s="61" t="n">
        <v>12</v>
      </c>
      <c r="N23" s="61" t="n">
        <v>13</v>
      </c>
      <c r="O23" s="61" t="n">
        <v>14</v>
      </c>
      <c r="P23" s="61" t="n">
        <v>15</v>
      </c>
      <c r="Q23" s="61" t="n">
        <v>16</v>
      </c>
      <c r="R23" s="61" t="n">
        <v>17</v>
      </c>
      <c r="S23" s="61" t="n">
        <v>18</v>
      </c>
      <c r="T23" s="61" t="n">
        <v>19</v>
      </c>
      <c r="U23" s="61" t="n">
        <v>20</v>
      </c>
      <c r="V23" s="61" t="n">
        <v>21</v>
      </c>
      <c r="W23" s="61" t="n">
        <v>22</v>
      </c>
      <c r="X23" s="61" t="n">
        <v>23</v>
      </c>
      <c r="Y23" s="61" t="n">
        <v>24</v>
      </c>
      <c r="Z23" s="61" t="n">
        <v>25</v>
      </c>
      <c r="AA23" s="61" t="n">
        <v>26</v>
      </c>
      <c r="AB23" s="61" t="n">
        <v>27</v>
      </c>
      <c r="AC23" s="61" t="n">
        <v>28</v>
      </c>
      <c r="AD23" s="61" t="n">
        <v>29</v>
      </c>
      <c r="AE23" s="61" t="n">
        <v>30</v>
      </c>
      <c r="AF23" s="61" t="n">
        <v>31</v>
      </c>
    </row>
    <row r="24" customFormat="false" ht="15.75" hidden="false" customHeight="false" outlineLevel="0" collapsed="false">
      <c r="B24" s="90"/>
      <c r="E24" s="9"/>
      <c r="O24" s="30"/>
      <c r="P24" s="30"/>
    </row>
    <row r="25" customFormat="false" ht="15.75" hidden="false" customHeight="false" outlineLevel="0" collapsed="false">
      <c r="A25" s="67" t="s">
        <v>269</v>
      </c>
      <c r="B25" s="20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9"/>
      <c r="AG25" s="86" t="n">
        <f aca="false">SUM(B25:AF25)</f>
        <v>0</v>
      </c>
      <c r="AH25" s="71" t="str">
        <f aca="false">IF(AG25&gt;=2,"OK","NO")</f>
        <v>NO</v>
      </c>
    </row>
    <row r="26" customFormat="false" ht="15.75" hidden="false" customHeight="false" outlineLevel="0" collapsed="false">
      <c r="A26" s="67" t="s">
        <v>270</v>
      </c>
      <c r="B26" s="68"/>
      <c r="C26" s="92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9"/>
      <c r="AG26" s="88" t="n">
        <f aca="false">SUM(B26:AF26)</f>
        <v>0</v>
      </c>
      <c r="AH26" s="71" t="str">
        <f aca="false">IF(AG26&gt;=2,"OK","NO")</f>
        <v>NO</v>
      </c>
    </row>
    <row r="27" customFormat="false" ht="15.75" hidden="false" customHeight="false" outlineLevel="0" collapsed="false">
      <c r="A27" s="67" t="s">
        <v>271</v>
      </c>
      <c r="B27" s="68"/>
      <c r="C27" s="92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20"/>
      <c r="Y27" s="20"/>
      <c r="Z27" s="68"/>
      <c r="AA27" s="68"/>
      <c r="AB27" s="68"/>
      <c r="AC27" s="68"/>
      <c r="AD27" s="20"/>
      <c r="AE27" s="68"/>
      <c r="AF27" s="69"/>
      <c r="AG27" s="88" t="n">
        <f aca="false">SUM(B27:AF27)</f>
        <v>0</v>
      </c>
      <c r="AH27" s="71" t="str">
        <f aca="false">IF(AG27&gt;=2,"OK","NO")</f>
        <v>NO</v>
      </c>
    </row>
    <row r="28" customFormat="false" ht="15.75" hidden="false" customHeight="false" outlineLevel="0" collapsed="false">
      <c r="A28" s="67" t="s">
        <v>272</v>
      </c>
      <c r="B28" s="68"/>
      <c r="C28" s="92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20"/>
      <c r="X28" s="68"/>
      <c r="Y28" s="68"/>
      <c r="Z28" s="68"/>
      <c r="AA28" s="68"/>
      <c r="AB28" s="68"/>
      <c r="AC28" s="68"/>
      <c r="AD28" s="68"/>
      <c r="AE28" s="68"/>
      <c r="AF28" s="69"/>
      <c r="AG28" s="88" t="n">
        <f aca="false">SUM(B28:AF28)</f>
        <v>0</v>
      </c>
      <c r="AH28" s="71" t="str">
        <f aca="false">IF(AG28&gt;=2,"OK","NO")</f>
        <v>NO</v>
      </c>
    </row>
    <row r="29" customFormat="false" ht="15.75" hidden="false" customHeight="false" outlineLevel="0" collapsed="false">
      <c r="A29" s="67" t="s">
        <v>273</v>
      </c>
      <c r="B29" s="68"/>
      <c r="C29" s="92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20"/>
      <c r="X29" s="68"/>
      <c r="Y29" s="68"/>
      <c r="Z29" s="20"/>
      <c r="AA29" s="68"/>
      <c r="AB29" s="68"/>
      <c r="AC29" s="68"/>
      <c r="AD29" s="68"/>
      <c r="AE29" s="68"/>
      <c r="AF29" s="69"/>
      <c r="AG29" s="88" t="n">
        <f aca="false">SUM(B29:AF29)</f>
        <v>0</v>
      </c>
      <c r="AH29" s="71" t="str">
        <f aca="false">IF(AG29&gt;=2,"OK","NO")</f>
        <v>NO</v>
      </c>
    </row>
    <row r="30" customFormat="false" ht="15.75" hidden="false" customHeight="false" outlineLevel="0" collapsed="false">
      <c r="A30" s="67" t="s">
        <v>274</v>
      </c>
      <c r="B30" s="20"/>
      <c r="C30" s="92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20"/>
      <c r="X30" s="20"/>
      <c r="Y30" s="68"/>
      <c r="Z30" s="68"/>
      <c r="AA30" s="68"/>
      <c r="AB30" s="68"/>
      <c r="AC30" s="68"/>
      <c r="AD30" s="68"/>
      <c r="AE30" s="68"/>
      <c r="AF30" s="69"/>
      <c r="AG30" s="88" t="n">
        <f aca="false">SUM(B30:AF30)</f>
        <v>0</v>
      </c>
      <c r="AH30" s="71" t="str">
        <f aca="false">IF(AG30&gt;=2,"OK","NO")</f>
        <v>NO</v>
      </c>
    </row>
    <row r="31" customFormat="false" ht="15.75" hidden="false" customHeight="false" outlineLevel="0" collapsed="false">
      <c r="A31" s="67" t="s">
        <v>275</v>
      </c>
      <c r="B31" s="68"/>
      <c r="C31" s="92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9"/>
      <c r="AG31" s="88" t="n">
        <f aca="false">SUM(B31:AF31)</f>
        <v>0</v>
      </c>
      <c r="AH31" s="71" t="str">
        <f aca="false">IF(AG31&gt;=2,"OK","NO")</f>
        <v>NO</v>
      </c>
    </row>
    <row r="32" customFormat="false" ht="15.75" hidden="false" customHeight="false" outlineLevel="0" collapsed="false">
      <c r="A32" s="67" t="s">
        <v>276</v>
      </c>
      <c r="B32" s="68"/>
      <c r="C32" s="92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20"/>
      <c r="X32" s="68"/>
      <c r="Y32" s="68"/>
      <c r="Z32" s="68"/>
      <c r="AA32" s="68"/>
      <c r="AB32" s="68"/>
      <c r="AC32" s="68"/>
      <c r="AD32" s="68"/>
      <c r="AE32" s="68"/>
      <c r="AF32" s="69"/>
      <c r="AG32" s="88" t="n">
        <f aca="false">SUM(B32:AF32)</f>
        <v>0</v>
      </c>
      <c r="AH32" s="71" t="str">
        <f aca="false">IF(AG32&gt;=2,"OK","NO")</f>
        <v>NO</v>
      </c>
    </row>
    <row r="33" customFormat="false" ht="15.75" hidden="false" customHeight="false" outlineLevel="0" collapsed="false">
      <c r="A33" s="67" t="s">
        <v>277</v>
      </c>
      <c r="B33" s="68"/>
      <c r="C33" s="92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20"/>
      <c r="X33" s="20"/>
      <c r="Y33" s="20"/>
      <c r="Z33" s="68"/>
      <c r="AA33" s="68"/>
      <c r="AB33" s="68"/>
      <c r="AC33" s="68"/>
      <c r="AD33" s="68"/>
      <c r="AE33" s="68"/>
      <c r="AF33" s="69"/>
      <c r="AG33" s="88" t="n">
        <f aca="false">SUM(B33:AF33)</f>
        <v>0</v>
      </c>
      <c r="AH33" s="71" t="str">
        <f aca="false">IF(AG33&gt;=2,"OK","NO")</f>
        <v>NO</v>
      </c>
    </row>
    <row r="34" customFormat="false" ht="15.75" hidden="false" customHeight="false" outlineLevel="0" collapsed="false">
      <c r="A34" s="67" t="s">
        <v>278</v>
      </c>
      <c r="B34" s="68"/>
      <c r="C34" s="92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20"/>
      <c r="AC34" s="20"/>
      <c r="AD34" s="20"/>
      <c r="AE34" s="20"/>
      <c r="AF34" s="69"/>
      <c r="AG34" s="45" t="n">
        <f aca="false">SUM(B34:AF34)</f>
        <v>0</v>
      </c>
      <c r="AH34" s="71" t="str">
        <f aca="false">IF(AG34&gt;=2,"OK","NO")</f>
        <v>NO</v>
      </c>
    </row>
    <row r="35" customFormat="false" ht="15.75" hidden="false" customHeight="false" outlineLevel="0" collapsed="false"/>
    <row r="36" customFormat="false" ht="15.75" hidden="false" customHeight="false" outlineLevel="0" collapsed="false">
      <c r="A36" s="76"/>
      <c r="K36" s="57" t="s">
        <v>66</v>
      </c>
      <c r="L36" s="57"/>
      <c r="M36" s="57"/>
      <c r="N36" s="57"/>
      <c r="O36" s="57"/>
      <c r="P36" s="57"/>
      <c r="Q36" s="57"/>
      <c r="R36" s="57"/>
      <c r="S36" s="57"/>
      <c r="T36" s="57"/>
      <c r="V36" s="55" t="str">
        <f aca="false">IF(AND(W36="OK",OR(AG40&gt;8,AG41&gt;8,AG42&gt;8,AG43&gt;8,AG44&gt;8,AG45&gt;8,AG46&gt;8,AG47&gt;8)),"OK+","")</f>
        <v>OK+</v>
      </c>
      <c r="W36" s="78" t="str">
        <f aca="false">IF(AND(AH40="OK",AH41="OK",AH42="OK",AH43="OK",AH44="OK",AH45="OK",AH46="OK",AH47="OK"),"OK","")</f>
        <v>OK</v>
      </c>
      <c r="X36" s="55" t="str">
        <f aca="false">IF(OR(V36="OK+",W36="OK"),"","NO")</f>
        <v/>
      </c>
    </row>
    <row r="37" customFormat="false" ht="15" hidden="false" customHeight="false" outlineLevel="0" collapsed="false">
      <c r="E37" s="30"/>
      <c r="F37" s="30"/>
      <c r="G37" s="30"/>
      <c r="H37" s="30"/>
      <c r="I37" s="30"/>
      <c r="J37" s="30"/>
      <c r="K37" s="30"/>
      <c r="L37" s="30"/>
      <c r="M37" s="3"/>
      <c r="N37" s="3"/>
      <c r="AG37" s="30" t="s">
        <v>52</v>
      </c>
    </row>
    <row r="38" customFormat="false" ht="15" hidden="false" customHeight="false" outlineLevel="0" collapsed="false">
      <c r="A38" s="60" t="s">
        <v>53</v>
      </c>
      <c r="B38" s="89" t="n">
        <v>1</v>
      </c>
      <c r="C38" s="89" t="n">
        <v>2</v>
      </c>
      <c r="D38" s="61" t="n">
        <v>3</v>
      </c>
      <c r="E38" s="61" t="n">
        <v>4</v>
      </c>
      <c r="F38" s="61" t="n">
        <v>5</v>
      </c>
      <c r="G38" s="61" t="n">
        <v>6</v>
      </c>
      <c r="H38" s="61" t="n">
        <v>7</v>
      </c>
      <c r="I38" s="61" t="n">
        <v>8</v>
      </c>
      <c r="J38" s="61" t="n">
        <v>9</v>
      </c>
      <c r="K38" s="61" t="n">
        <v>10</v>
      </c>
      <c r="L38" s="61" t="n">
        <v>11</v>
      </c>
      <c r="M38" s="61" t="n">
        <v>12</v>
      </c>
      <c r="N38" s="61" t="n">
        <v>13</v>
      </c>
      <c r="O38" s="61" t="n">
        <v>14</v>
      </c>
      <c r="P38" s="61" t="n">
        <v>15</v>
      </c>
      <c r="Q38" s="61" t="n">
        <v>16</v>
      </c>
      <c r="R38" s="61" t="n">
        <v>17</v>
      </c>
      <c r="S38" s="61" t="n">
        <v>18</v>
      </c>
      <c r="T38" s="61" t="n">
        <v>19</v>
      </c>
      <c r="U38" s="61" t="n">
        <v>20</v>
      </c>
      <c r="V38" s="61" t="n">
        <v>21</v>
      </c>
      <c r="W38" s="61" t="n">
        <v>22</v>
      </c>
      <c r="X38" s="61" t="n">
        <v>23</v>
      </c>
      <c r="Y38" s="61" t="n">
        <v>24</v>
      </c>
      <c r="Z38" s="61" t="n">
        <v>25</v>
      </c>
      <c r="AA38" s="61" t="n">
        <v>26</v>
      </c>
      <c r="AB38" s="61" t="n">
        <v>27</v>
      </c>
      <c r="AC38" s="61" t="n">
        <v>28</v>
      </c>
      <c r="AD38" s="61" t="n">
        <v>29</v>
      </c>
      <c r="AE38" s="61" t="n">
        <v>30</v>
      </c>
      <c r="AF38" s="61" t="n">
        <v>31</v>
      </c>
      <c r="AG38" s="12"/>
      <c r="AH38" s="12"/>
    </row>
    <row r="39" customFormat="false" ht="15.75" hidden="false" customHeight="false" outlineLevel="0" collapsed="false">
      <c r="B39" s="90"/>
      <c r="E39" s="9"/>
      <c r="O39" s="30"/>
      <c r="P39" s="30"/>
    </row>
    <row r="40" customFormat="false" ht="15" hidden="false" customHeight="false" outlineLevel="0" collapsed="false">
      <c r="A40" s="67" t="s">
        <v>269</v>
      </c>
      <c r="B40" s="20"/>
      <c r="C40" s="68"/>
      <c r="D40" s="68" t="n">
        <v>1</v>
      </c>
      <c r="E40" s="68" t="n">
        <v>1</v>
      </c>
      <c r="F40" s="68" t="n">
        <v>1</v>
      </c>
      <c r="G40" s="68" t="n">
        <v>1</v>
      </c>
      <c r="H40" s="68" t="n">
        <v>1</v>
      </c>
      <c r="I40" s="68"/>
      <c r="J40" s="68" t="n">
        <v>1</v>
      </c>
      <c r="K40" s="68" t="n">
        <v>1</v>
      </c>
      <c r="L40" s="68" t="n">
        <v>1</v>
      </c>
      <c r="M40" s="68" t="n">
        <v>1</v>
      </c>
      <c r="N40" s="68" t="n">
        <v>1</v>
      </c>
      <c r="O40" s="68" t="n">
        <v>1</v>
      </c>
      <c r="P40" s="68"/>
      <c r="Q40" s="68" t="n">
        <v>1</v>
      </c>
      <c r="R40" s="68" t="n">
        <v>1</v>
      </c>
      <c r="S40" s="68" t="n">
        <v>1</v>
      </c>
      <c r="T40" s="68" t="n">
        <v>1</v>
      </c>
      <c r="U40" s="68" t="n">
        <v>1</v>
      </c>
      <c r="V40" s="68" t="n">
        <v>1</v>
      </c>
      <c r="W40" s="68"/>
      <c r="X40" s="68" t="n">
        <v>1</v>
      </c>
      <c r="Y40" s="68" t="n">
        <v>1</v>
      </c>
      <c r="Z40" s="68" t="n">
        <v>1</v>
      </c>
      <c r="AA40" s="68" t="n">
        <v>1</v>
      </c>
      <c r="AB40" s="68" t="n">
        <v>1</v>
      </c>
      <c r="AC40" s="68" t="n">
        <v>1</v>
      </c>
      <c r="AD40" s="68"/>
      <c r="AE40" s="68" t="n">
        <v>1</v>
      </c>
      <c r="AF40" s="68" t="n">
        <v>1</v>
      </c>
      <c r="AG40" s="70" t="n">
        <f aca="false">SUM(B40:AF40)</f>
        <v>25</v>
      </c>
      <c r="AH40" s="71" t="str">
        <f aca="false">IF(AG40&gt;=8,"OK","NO")</f>
        <v>OK</v>
      </c>
    </row>
    <row r="41" customFormat="false" ht="15" hidden="false" customHeight="false" outlineLevel="0" collapsed="false">
      <c r="A41" s="67" t="s">
        <v>270</v>
      </c>
      <c r="B41" s="20"/>
      <c r="C41" s="68"/>
      <c r="D41" s="68" t="n">
        <v>1</v>
      </c>
      <c r="E41" s="68" t="n">
        <v>1</v>
      </c>
      <c r="F41" s="68" t="n">
        <v>1</v>
      </c>
      <c r="G41" s="68" t="n">
        <v>1</v>
      </c>
      <c r="H41" s="68" t="n">
        <v>1</v>
      </c>
      <c r="I41" s="68"/>
      <c r="J41" s="68" t="n">
        <v>1</v>
      </c>
      <c r="K41" s="68" t="n">
        <v>1</v>
      </c>
      <c r="L41" s="68" t="n">
        <v>1</v>
      </c>
      <c r="M41" s="68" t="n">
        <v>1</v>
      </c>
      <c r="N41" s="68" t="n">
        <v>1</v>
      </c>
      <c r="O41" s="68" t="n">
        <v>1</v>
      </c>
      <c r="P41" s="68"/>
      <c r="Q41" s="68" t="n">
        <v>1</v>
      </c>
      <c r="R41" s="68" t="n">
        <v>1</v>
      </c>
      <c r="S41" s="68" t="n">
        <v>1</v>
      </c>
      <c r="T41" s="68" t="n">
        <v>1</v>
      </c>
      <c r="U41" s="68" t="n">
        <v>1</v>
      </c>
      <c r="V41" s="68" t="n">
        <v>1</v>
      </c>
      <c r="W41" s="68"/>
      <c r="X41" s="68" t="n">
        <v>1</v>
      </c>
      <c r="Y41" s="68" t="n">
        <v>1</v>
      </c>
      <c r="Z41" s="68" t="n">
        <v>1</v>
      </c>
      <c r="AA41" s="68" t="n">
        <v>1</v>
      </c>
      <c r="AB41" s="68" t="n">
        <v>1</v>
      </c>
      <c r="AC41" s="68" t="n">
        <v>1</v>
      </c>
      <c r="AD41" s="68"/>
      <c r="AE41" s="68" t="n">
        <v>1</v>
      </c>
      <c r="AF41" s="68" t="n">
        <v>1</v>
      </c>
      <c r="AG41" s="72" t="n">
        <f aca="false">SUM(B41:AF41)</f>
        <v>25</v>
      </c>
      <c r="AH41" s="73" t="str">
        <f aca="false">IF(AG41&gt;=8,"OK","NO")</f>
        <v>OK</v>
      </c>
    </row>
    <row r="42" customFormat="false" ht="15" hidden="false" customHeight="false" outlineLevel="0" collapsed="false">
      <c r="A42" s="67" t="s">
        <v>272</v>
      </c>
      <c r="B42" s="20"/>
      <c r="C42" s="68"/>
      <c r="D42" s="68" t="n">
        <v>1</v>
      </c>
      <c r="E42" s="68" t="n">
        <v>1</v>
      </c>
      <c r="F42" s="68" t="n">
        <v>1</v>
      </c>
      <c r="G42" s="68" t="n">
        <v>1</v>
      </c>
      <c r="H42" s="68" t="n">
        <v>1</v>
      </c>
      <c r="I42" s="68"/>
      <c r="J42" s="68" t="n">
        <v>1</v>
      </c>
      <c r="K42" s="68" t="n">
        <v>1</v>
      </c>
      <c r="L42" s="68" t="n">
        <v>1</v>
      </c>
      <c r="M42" s="68" t="n">
        <v>1</v>
      </c>
      <c r="N42" s="68" t="n">
        <v>1</v>
      </c>
      <c r="O42" s="68" t="n">
        <v>1</v>
      </c>
      <c r="P42" s="68"/>
      <c r="Q42" s="68" t="n">
        <v>1</v>
      </c>
      <c r="R42" s="68" t="n">
        <v>1</v>
      </c>
      <c r="S42" s="68" t="n">
        <v>1</v>
      </c>
      <c r="T42" s="68" t="n">
        <v>1</v>
      </c>
      <c r="U42" s="68" t="n">
        <v>1</v>
      </c>
      <c r="V42" s="68" t="n">
        <v>1</v>
      </c>
      <c r="W42" s="68"/>
      <c r="X42" s="68" t="n">
        <v>1</v>
      </c>
      <c r="Y42" s="68" t="n">
        <v>1</v>
      </c>
      <c r="Z42" s="68" t="n">
        <v>1</v>
      </c>
      <c r="AA42" s="68" t="n">
        <v>1</v>
      </c>
      <c r="AB42" s="68" t="n">
        <v>1</v>
      </c>
      <c r="AC42" s="68" t="n">
        <v>1</v>
      </c>
      <c r="AD42" s="68"/>
      <c r="AE42" s="68" t="n">
        <v>1</v>
      </c>
      <c r="AF42" s="68" t="n">
        <v>1</v>
      </c>
      <c r="AG42" s="72" t="n">
        <f aca="false">SUM(B42:AF42)</f>
        <v>25</v>
      </c>
      <c r="AH42" s="73" t="str">
        <f aca="false">IF(AG42&gt;=8,"OK","NO")</f>
        <v>OK</v>
      </c>
    </row>
    <row r="43" customFormat="false" ht="15" hidden="false" customHeight="false" outlineLevel="0" collapsed="false">
      <c r="A43" s="67" t="s">
        <v>273</v>
      </c>
      <c r="B43" s="20"/>
      <c r="C43" s="68"/>
      <c r="D43" s="68" t="n">
        <v>1</v>
      </c>
      <c r="E43" s="68" t="n">
        <v>1</v>
      </c>
      <c r="F43" s="68" t="n">
        <v>1</v>
      </c>
      <c r="G43" s="68" t="n">
        <v>1</v>
      </c>
      <c r="H43" s="68" t="n">
        <v>1</v>
      </c>
      <c r="I43" s="68"/>
      <c r="J43" s="68" t="n">
        <v>1</v>
      </c>
      <c r="K43" s="68" t="n">
        <v>1</v>
      </c>
      <c r="L43" s="68" t="n">
        <v>1</v>
      </c>
      <c r="M43" s="68" t="n">
        <v>1</v>
      </c>
      <c r="N43" s="68" t="n">
        <v>1</v>
      </c>
      <c r="O43" s="68" t="n">
        <v>1</v>
      </c>
      <c r="P43" s="68"/>
      <c r="Q43" s="68" t="n">
        <v>1</v>
      </c>
      <c r="R43" s="68" t="n">
        <v>1</v>
      </c>
      <c r="S43" s="68" t="n">
        <v>1</v>
      </c>
      <c r="T43" s="68" t="n">
        <v>1</v>
      </c>
      <c r="U43" s="68" t="n">
        <v>1</v>
      </c>
      <c r="V43" s="68" t="n">
        <v>1</v>
      </c>
      <c r="W43" s="68"/>
      <c r="X43" s="68" t="n">
        <v>1</v>
      </c>
      <c r="Y43" s="68" t="n">
        <v>1</v>
      </c>
      <c r="Z43" s="68" t="n">
        <v>1</v>
      </c>
      <c r="AA43" s="68" t="n">
        <v>1</v>
      </c>
      <c r="AB43" s="68" t="n">
        <v>1</v>
      </c>
      <c r="AC43" s="68" t="n">
        <v>1</v>
      </c>
      <c r="AD43" s="68"/>
      <c r="AE43" s="68" t="n">
        <v>1</v>
      </c>
      <c r="AF43" s="68" t="n">
        <v>1</v>
      </c>
      <c r="AG43" s="72" t="n">
        <f aca="false">SUM(B43:AF43)</f>
        <v>25</v>
      </c>
      <c r="AH43" s="73" t="str">
        <f aca="false">IF(AG43&gt;=8,"OK","NO")</f>
        <v>OK</v>
      </c>
    </row>
    <row r="44" customFormat="false" ht="15" hidden="false" customHeight="false" outlineLevel="0" collapsed="false">
      <c r="A44" s="67" t="s">
        <v>274</v>
      </c>
      <c r="B44" s="20"/>
      <c r="C44" s="68"/>
      <c r="D44" s="68" t="n">
        <v>1</v>
      </c>
      <c r="E44" s="68" t="n">
        <v>1</v>
      </c>
      <c r="F44" s="68" t="n">
        <v>1</v>
      </c>
      <c r="G44" s="68" t="n">
        <v>1</v>
      </c>
      <c r="H44" s="68" t="n">
        <v>1</v>
      </c>
      <c r="I44" s="68"/>
      <c r="J44" s="68" t="n">
        <v>1</v>
      </c>
      <c r="K44" s="68" t="n">
        <v>1</v>
      </c>
      <c r="L44" s="68" t="n">
        <v>1</v>
      </c>
      <c r="M44" s="68" t="n">
        <v>1</v>
      </c>
      <c r="N44" s="68" t="n">
        <v>1</v>
      </c>
      <c r="O44" s="68" t="n">
        <v>1</v>
      </c>
      <c r="P44" s="68"/>
      <c r="Q44" s="68" t="n">
        <v>1</v>
      </c>
      <c r="R44" s="68" t="n">
        <v>1</v>
      </c>
      <c r="S44" s="68" t="n">
        <v>1</v>
      </c>
      <c r="T44" s="68" t="n">
        <v>1</v>
      </c>
      <c r="U44" s="68" t="n">
        <v>1</v>
      </c>
      <c r="V44" s="68" t="n">
        <v>1</v>
      </c>
      <c r="W44" s="68"/>
      <c r="X44" s="68" t="n">
        <v>1</v>
      </c>
      <c r="Y44" s="68" t="n">
        <v>1</v>
      </c>
      <c r="Z44" s="68" t="n">
        <v>1</v>
      </c>
      <c r="AA44" s="68" t="n">
        <v>1</v>
      </c>
      <c r="AB44" s="68" t="n">
        <v>1</v>
      </c>
      <c r="AC44" s="68" t="n">
        <v>1</v>
      </c>
      <c r="AD44" s="68"/>
      <c r="AE44" s="68" t="n">
        <v>1</v>
      </c>
      <c r="AF44" s="68" t="n">
        <v>1</v>
      </c>
      <c r="AG44" s="72" t="n">
        <f aca="false">SUM(B44:AF44)</f>
        <v>25</v>
      </c>
      <c r="AH44" s="73" t="str">
        <f aca="false">IF(AG44&gt;=8,"OK","NO")</f>
        <v>OK</v>
      </c>
    </row>
    <row r="45" customFormat="false" ht="15" hidden="false" customHeight="false" outlineLevel="0" collapsed="false">
      <c r="A45" s="67" t="s">
        <v>275</v>
      </c>
      <c r="B45" s="20"/>
      <c r="C45" s="68"/>
      <c r="D45" s="68" t="n">
        <v>1</v>
      </c>
      <c r="E45" s="68" t="n">
        <v>1</v>
      </c>
      <c r="F45" s="68" t="n">
        <v>1</v>
      </c>
      <c r="G45" s="68" t="n">
        <v>1</v>
      </c>
      <c r="H45" s="68" t="n">
        <v>1</v>
      </c>
      <c r="I45" s="68"/>
      <c r="J45" s="68" t="n">
        <v>1</v>
      </c>
      <c r="K45" s="68" t="n">
        <v>1</v>
      </c>
      <c r="L45" s="68" t="n">
        <v>1</v>
      </c>
      <c r="M45" s="68" t="n">
        <v>1</v>
      </c>
      <c r="N45" s="68" t="n">
        <v>1</v>
      </c>
      <c r="O45" s="68" t="n">
        <v>1</v>
      </c>
      <c r="P45" s="68"/>
      <c r="Q45" s="68" t="n">
        <v>1</v>
      </c>
      <c r="R45" s="68" t="n">
        <v>1</v>
      </c>
      <c r="S45" s="68" t="n">
        <v>1</v>
      </c>
      <c r="T45" s="68" t="n">
        <v>1</v>
      </c>
      <c r="U45" s="68" t="n">
        <v>1</v>
      </c>
      <c r="V45" s="68" t="n">
        <v>1</v>
      </c>
      <c r="W45" s="68"/>
      <c r="X45" s="68" t="n">
        <v>1</v>
      </c>
      <c r="Y45" s="68" t="n">
        <v>1</v>
      </c>
      <c r="Z45" s="68" t="n">
        <v>1</v>
      </c>
      <c r="AA45" s="68" t="n">
        <v>1</v>
      </c>
      <c r="AB45" s="68" t="n">
        <v>1</v>
      </c>
      <c r="AC45" s="68" t="n">
        <v>1</v>
      </c>
      <c r="AD45" s="68"/>
      <c r="AE45" s="68" t="n">
        <v>1</v>
      </c>
      <c r="AF45" s="68" t="n">
        <v>1</v>
      </c>
      <c r="AG45" s="72" t="n">
        <f aca="false">SUM(B45:AF45)</f>
        <v>25</v>
      </c>
      <c r="AH45" s="73" t="str">
        <f aca="false">IF(AG45&gt;=8,"OK","NO")</f>
        <v>OK</v>
      </c>
    </row>
    <row r="46" customFormat="false" ht="15" hidden="false" customHeight="false" outlineLevel="0" collapsed="false">
      <c r="A46" s="67" t="s">
        <v>276</v>
      </c>
      <c r="B46" s="20"/>
      <c r="C46" s="68"/>
      <c r="D46" s="68" t="n">
        <v>1</v>
      </c>
      <c r="E46" s="68" t="n">
        <v>1</v>
      </c>
      <c r="F46" s="68" t="n">
        <v>1</v>
      </c>
      <c r="G46" s="68" t="n">
        <v>1</v>
      </c>
      <c r="H46" s="68" t="n">
        <v>1</v>
      </c>
      <c r="I46" s="68"/>
      <c r="J46" s="68" t="n">
        <v>1</v>
      </c>
      <c r="K46" s="68" t="n">
        <v>1</v>
      </c>
      <c r="L46" s="68" t="n">
        <v>1</v>
      </c>
      <c r="M46" s="68" t="n">
        <v>1</v>
      </c>
      <c r="N46" s="68" t="n">
        <v>1</v>
      </c>
      <c r="O46" s="68" t="n">
        <v>1</v>
      </c>
      <c r="P46" s="68"/>
      <c r="Q46" s="68" t="n">
        <v>1</v>
      </c>
      <c r="R46" s="68" t="n">
        <v>1</v>
      </c>
      <c r="S46" s="68" t="n">
        <v>1</v>
      </c>
      <c r="T46" s="68" t="n">
        <v>1</v>
      </c>
      <c r="U46" s="68" t="n">
        <v>1</v>
      </c>
      <c r="V46" s="68" t="n">
        <v>1</v>
      </c>
      <c r="W46" s="68"/>
      <c r="X46" s="68" t="n">
        <v>1</v>
      </c>
      <c r="Y46" s="68" t="n">
        <v>1</v>
      </c>
      <c r="Z46" s="68" t="n">
        <v>1</v>
      </c>
      <c r="AA46" s="68" t="n">
        <v>1</v>
      </c>
      <c r="AB46" s="68" t="n">
        <v>1</v>
      </c>
      <c r="AC46" s="68" t="n">
        <v>1</v>
      </c>
      <c r="AD46" s="68"/>
      <c r="AE46" s="68" t="n">
        <v>1</v>
      </c>
      <c r="AF46" s="68" t="n">
        <v>1</v>
      </c>
      <c r="AG46" s="72" t="n">
        <f aca="false">SUM(B46:AF46)</f>
        <v>25</v>
      </c>
      <c r="AH46" s="73" t="str">
        <f aca="false">IF(AG46&gt;=8,"OK","NO")</f>
        <v>OK</v>
      </c>
    </row>
    <row r="47" customFormat="false" ht="15.75" hidden="false" customHeight="false" outlineLevel="0" collapsed="false">
      <c r="A47" s="67" t="s">
        <v>277</v>
      </c>
      <c r="B47" s="20"/>
      <c r="C47" s="68"/>
      <c r="D47" s="68" t="n">
        <v>1</v>
      </c>
      <c r="E47" s="68" t="n">
        <v>1</v>
      </c>
      <c r="F47" s="68" t="n">
        <v>1</v>
      </c>
      <c r="G47" s="68" t="n">
        <v>1</v>
      </c>
      <c r="H47" s="68" t="n">
        <v>1</v>
      </c>
      <c r="I47" s="68"/>
      <c r="J47" s="68" t="n">
        <v>1</v>
      </c>
      <c r="K47" s="68" t="n">
        <v>1</v>
      </c>
      <c r="L47" s="68" t="n">
        <v>1</v>
      </c>
      <c r="M47" s="68" t="n">
        <v>1</v>
      </c>
      <c r="N47" s="68" t="n">
        <v>1</v>
      </c>
      <c r="O47" s="68" t="n">
        <v>1</v>
      </c>
      <c r="P47" s="68"/>
      <c r="Q47" s="68" t="n">
        <v>1</v>
      </c>
      <c r="R47" s="68" t="n">
        <v>1</v>
      </c>
      <c r="S47" s="68" t="n">
        <v>1</v>
      </c>
      <c r="T47" s="68" t="n">
        <v>1</v>
      </c>
      <c r="U47" s="68" t="n">
        <v>1</v>
      </c>
      <c r="V47" s="68" t="n">
        <v>1</v>
      </c>
      <c r="W47" s="68"/>
      <c r="X47" s="68" t="n">
        <v>1</v>
      </c>
      <c r="Y47" s="68" t="n">
        <v>1</v>
      </c>
      <c r="Z47" s="68" t="n">
        <v>1</v>
      </c>
      <c r="AA47" s="68" t="n">
        <v>1</v>
      </c>
      <c r="AB47" s="68" t="n">
        <v>1</v>
      </c>
      <c r="AC47" s="68" t="n">
        <v>1</v>
      </c>
      <c r="AD47" s="68"/>
      <c r="AE47" s="68" t="n">
        <v>1</v>
      </c>
      <c r="AF47" s="68" t="n">
        <v>1</v>
      </c>
      <c r="AG47" s="74" t="n">
        <f aca="false">SUM(B47:AF47)</f>
        <v>25</v>
      </c>
      <c r="AH47" s="75" t="str">
        <f aca="false">IF(AG47&gt;=8,"OK","NO")</f>
        <v>OK</v>
      </c>
    </row>
    <row r="48" customFormat="false" ht="15.75" hidden="false" customHeight="false" outlineLevel="0" collapsed="false"/>
    <row r="49" customFormat="false" ht="15.75" hidden="false" customHeight="false" outlineLevel="0" collapsed="false">
      <c r="K49" s="57" t="s">
        <v>95</v>
      </c>
      <c r="L49" s="57"/>
      <c r="M49" s="57"/>
      <c r="N49" s="57"/>
      <c r="O49" s="57"/>
      <c r="P49" s="57"/>
      <c r="Q49" s="57"/>
      <c r="R49" s="57"/>
      <c r="S49" s="57"/>
      <c r="T49" s="57"/>
      <c r="V49" s="58" t="str">
        <f aca="false">IF(AND(W49="OK",OR(AG53&gt;$AI$51,AG54&gt;$AI$51)),"OK+","")</f>
        <v/>
      </c>
      <c r="W49" s="78" t="str">
        <f aca="false">IF(AND(AH53="OK",AH54="OK"),"OK","")</f>
        <v>OK</v>
      </c>
      <c r="X49" s="55" t="str">
        <f aca="false">IF(OR(V49="OK+",W49="OK"),"","NO")</f>
        <v/>
      </c>
    </row>
    <row r="50" customFormat="false" ht="15" hidden="false" customHeight="false" outlineLevel="0" collapsed="false"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W50" s="124"/>
      <c r="X50" s="64"/>
    </row>
    <row r="51" customFormat="false" ht="15" hidden="false" customHeight="false" outlineLevel="0" collapsed="false">
      <c r="A51" s="60" t="s">
        <v>53</v>
      </c>
      <c r="B51" s="89" t="n">
        <v>1</v>
      </c>
      <c r="C51" s="89" t="n">
        <v>2</v>
      </c>
      <c r="D51" s="61" t="n">
        <v>3</v>
      </c>
      <c r="E51" s="61" t="n">
        <v>4</v>
      </c>
      <c r="F51" s="61" t="n">
        <v>5</v>
      </c>
      <c r="G51" s="61" t="n">
        <v>6</v>
      </c>
      <c r="H51" s="61" t="n">
        <v>7</v>
      </c>
      <c r="I51" s="61" t="n">
        <v>8</v>
      </c>
      <c r="J51" s="61" t="n">
        <v>9</v>
      </c>
      <c r="K51" s="61" t="n">
        <v>10</v>
      </c>
      <c r="L51" s="61" t="n">
        <v>11</v>
      </c>
      <c r="M51" s="61" t="n">
        <v>12</v>
      </c>
      <c r="N51" s="61" t="n">
        <v>13</v>
      </c>
      <c r="O51" s="61" t="n">
        <v>14</v>
      </c>
      <c r="P51" s="61" t="n">
        <v>15</v>
      </c>
      <c r="Q51" s="61" t="n">
        <v>16</v>
      </c>
      <c r="R51" s="61" t="n">
        <v>17</v>
      </c>
      <c r="S51" s="61" t="n">
        <v>18</v>
      </c>
      <c r="T51" s="61" t="n">
        <v>19</v>
      </c>
      <c r="U51" s="61" t="n">
        <v>20</v>
      </c>
      <c r="V51" s="61" t="n">
        <v>21</v>
      </c>
      <c r="W51" s="61" t="n">
        <v>22</v>
      </c>
      <c r="X51" s="61" t="n">
        <v>23</v>
      </c>
      <c r="Y51" s="61" t="n">
        <v>24</v>
      </c>
      <c r="Z51" s="61" t="n">
        <v>25</v>
      </c>
      <c r="AA51" s="61" t="n">
        <v>26</v>
      </c>
      <c r="AB51" s="61" t="n">
        <v>27</v>
      </c>
      <c r="AC51" s="61" t="n">
        <v>28</v>
      </c>
      <c r="AD51" s="61" t="n">
        <v>29</v>
      </c>
      <c r="AE51" s="61" t="n">
        <v>30</v>
      </c>
      <c r="AF51" s="61" t="n">
        <v>31</v>
      </c>
      <c r="AI51" s="96" t="n">
        <f aca="false">'QUADRO GENERALE'!L14</f>
        <v>25</v>
      </c>
    </row>
    <row r="52" customFormat="false" ht="15.75" hidden="false" customHeight="false" outlineLevel="0" collapsed="false">
      <c r="B52" s="90"/>
      <c r="E52" s="9"/>
      <c r="O52" s="30"/>
      <c r="P52" s="30"/>
    </row>
    <row r="53" customFormat="false" ht="15.75" hidden="false" customHeight="false" outlineLevel="0" collapsed="false">
      <c r="A53" s="67" t="s">
        <v>271</v>
      </c>
      <c r="B53" s="20"/>
      <c r="C53" s="68"/>
      <c r="D53" s="68" t="n">
        <v>1</v>
      </c>
      <c r="E53" s="68" t="n">
        <v>1</v>
      </c>
      <c r="F53" s="68" t="n">
        <v>1</v>
      </c>
      <c r="G53" s="68" t="n">
        <v>1</v>
      </c>
      <c r="H53" s="68" t="n">
        <v>1</v>
      </c>
      <c r="I53" s="68"/>
      <c r="J53" s="68" t="n">
        <v>1</v>
      </c>
      <c r="K53" s="68" t="n">
        <v>1</v>
      </c>
      <c r="L53" s="68" t="n">
        <v>1</v>
      </c>
      <c r="M53" s="68" t="n">
        <v>1</v>
      </c>
      <c r="N53" s="68" t="n">
        <v>1</v>
      </c>
      <c r="O53" s="68" t="n">
        <v>1</v>
      </c>
      <c r="P53" s="68"/>
      <c r="Q53" s="68" t="n">
        <v>1</v>
      </c>
      <c r="R53" s="68" t="n">
        <v>1</v>
      </c>
      <c r="S53" s="68" t="n">
        <v>1</v>
      </c>
      <c r="T53" s="68" t="n">
        <v>1</v>
      </c>
      <c r="U53" s="68" t="n">
        <v>1</v>
      </c>
      <c r="V53" s="68" t="n">
        <v>1</v>
      </c>
      <c r="W53" s="68"/>
      <c r="X53" s="68" t="n">
        <v>1</v>
      </c>
      <c r="Y53" s="68" t="n">
        <v>1</v>
      </c>
      <c r="Z53" s="68" t="n">
        <v>1</v>
      </c>
      <c r="AA53" s="68" t="n">
        <v>1</v>
      </c>
      <c r="AB53" s="68" t="n">
        <v>1</v>
      </c>
      <c r="AC53" s="68" t="n">
        <v>1</v>
      </c>
      <c r="AD53" s="68"/>
      <c r="AE53" s="68" t="n">
        <v>1</v>
      </c>
      <c r="AF53" s="68" t="n">
        <v>1</v>
      </c>
      <c r="AG53" s="70" t="n">
        <f aca="false">SUM(B53:AF53)</f>
        <v>25</v>
      </c>
      <c r="AH53" s="71" t="str">
        <f aca="false">IF(AG53&gt;=$AI$51,"OK","NO")</f>
        <v>OK</v>
      </c>
    </row>
    <row r="54" customFormat="false" ht="15" hidden="false" customHeight="false" outlineLevel="0" collapsed="false">
      <c r="A54" s="67" t="s">
        <v>278</v>
      </c>
      <c r="B54" s="20"/>
      <c r="C54" s="68"/>
      <c r="D54" s="68" t="n">
        <v>1</v>
      </c>
      <c r="E54" s="68" t="n">
        <v>1</v>
      </c>
      <c r="F54" s="68" t="n">
        <v>1</v>
      </c>
      <c r="G54" s="68" t="n">
        <v>1</v>
      </c>
      <c r="H54" s="68" t="n">
        <v>1</v>
      </c>
      <c r="I54" s="68"/>
      <c r="J54" s="68" t="n">
        <v>1</v>
      </c>
      <c r="K54" s="68" t="n">
        <v>1</v>
      </c>
      <c r="L54" s="68" t="n">
        <v>1</v>
      </c>
      <c r="M54" s="68" t="n">
        <v>1</v>
      </c>
      <c r="N54" s="68" t="n">
        <v>1</v>
      </c>
      <c r="O54" s="68" t="n">
        <v>1</v>
      </c>
      <c r="P54" s="68"/>
      <c r="Q54" s="68" t="n">
        <v>1</v>
      </c>
      <c r="R54" s="68" t="n">
        <v>1</v>
      </c>
      <c r="S54" s="68" t="n">
        <v>1</v>
      </c>
      <c r="T54" s="68" t="n">
        <v>1</v>
      </c>
      <c r="U54" s="68" t="n">
        <v>1</v>
      </c>
      <c r="V54" s="68" t="n">
        <v>1</v>
      </c>
      <c r="W54" s="68"/>
      <c r="X54" s="68" t="n">
        <v>1</v>
      </c>
      <c r="Y54" s="68" t="n">
        <v>1</v>
      </c>
      <c r="Z54" s="68" t="n">
        <v>1</v>
      </c>
      <c r="AA54" s="68" t="n">
        <v>1</v>
      </c>
      <c r="AB54" s="68" t="n">
        <v>1</v>
      </c>
      <c r="AC54" s="68" t="n">
        <v>1</v>
      </c>
      <c r="AD54" s="68"/>
      <c r="AE54" s="68" t="n">
        <v>1</v>
      </c>
      <c r="AF54" s="68" t="n">
        <v>1</v>
      </c>
      <c r="AG54" s="70" t="n">
        <f aca="false">SUM(B54:AF54)</f>
        <v>25</v>
      </c>
      <c r="AH54" s="71" t="str">
        <f aca="false">IF(AG54&gt;=$AI$51,"OK","NO")</f>
        <v>OK</v>
      </c>
    </row>
  </sheetData>
  <mergeCells count="9">
    <mergeCell ref="A1:AH1"/>
    <mergeCell ref="K4:T4"/>
    <mergeCell ref="K6:T6"/>
    <mergeCell ref="M7:N7"/>
    <mergeCell ref="K21:T21"/>
    <mergeCell ref="M22:N22"/>
    <mergeCell ref="K36:T36"/>
    <mergeCell ref="M37:N37"/>
    <mergeCell ref="K49:T49"/>
  </mergeCells>
  <conditionalFormatting sqref="B53:T54">
    <cfRule type="cellIs" priority="2" operator="greaterThan" aboveAverage="0" equalAverage="0" bottom="0" percent="0" rank="0" text="" dxfId="6334">
      <formula>1</formula>
    </cfRule>
    <cfRule type="containsText" priority="3" operator="containsText" aboveAverage="0" equalAverage="0" bottom="0" percent="0" rank="0" text="1" dxfId="6335">
      <formula>NOT(ISERROR(SEARCH("1",B53)))</formula>
    </cfRule>
    <cfRule type="containsText" priority="4" operator="containsText" aboveAverage="0" equalAverage="0" bottom="0" percent="0" rank="0" text="1" dxfId="6336">
      <formula>NOT(ISERROR(SEARCH("1",B53)))</formula>
    </cfRule>
    <cfRule type="cellIs" priority="5" operator="greaterThan" aboveAverage="0" equalAverage="0" bottom="0" percent="0" rank="0" text="" dxfId="6337">
      <formula>1</formula>
    </cfRule>
    <cfRule type="containsText" priority="6" operator="containsText" aboveAverage="0" equalAverage="0" bottom="0" percent="0" rank="0" text="1" dxfId="6338">
      <formula>NOT(ISERROR(SEARCH("1",B53)))</formula>
    </cfRule>
    <cfRule type="containsText" priority="7" operator="containsText" aboveAverage="0" equalAverage="0" bottom="0" percent="0" rank="0" text="1" dxfId="6339">
      <formula>NOT(ISERROR(SEARCH("1",B53)))</formula>
    </cfRule>
    <cfRule type="cellIs" priority="8" operator="greaterThan" aboveAverage="0" equalAverage="0" bottom="0" percent="0" rank="0" text="" dxfId="6340">
      <formula>1</formula>
    </cfRule>
    <cfRule type="containsText" priority="9" operator="containsText" aboveAverage="0" equalAverage="0" bottom="0" percent="0" rank="0" text="1" dxfId="6341">
      <formula>NOT(ISERROR(SEARCH("1",B53)))</formula>
    </cfRule>
    <cfRule type="containsText" priority="10" operator="containsText" aboveAverage="0" equalAverage="0" bottom="0" percent="0" rank="0" text="1" dxfId="6342">
      <formula>NOT(ISERROR(SEARCH("1",B53)))</formula>
    </cfRule>
    <cfRule type="cellIs" priority="11" operator="greaterThan" aboveAverage="0" equalAverage="0" bottom="0" percent="0" rank="0" text="" dxfId="6343">
      <formula>1</formula>
    </cfRule>
    <cfRule type="containsText" priority="12" operator="containsText" aboveAverage="0" equalAverage="0" bottom="0" percent="0" rank="0" text="1" dxfId="6344">
      <formula>NOT(ISERROR(SEARCH("1",B53)))</formula>
    </cfRule>
    <cfRule type="containsText" priority="13" operator="containsText" aboveAverage="0" equalAverage="0" bottom="0" percent="0" rank="0" text="1" dxfId="6345">
      <formula>NOT(ISERROR(SEARCH("1",B53)))</formula>
    </cfRule>
    <cfRule type="cellIs" priority="14" operator="greaterThan" aboveAverage="0" equalAverage="0" bottom="0" percent="0" rank="0" text="" dxfId="6346">
      <formula>1</formula>
    </cfRule>
    <cfRule type="containsText" priority="15" operator="containsText" aboveAverage="0" equalAverage="0" bottom="0" percent="0" rank="0" text="1" dxfId="6347">
      <formula>NOT(ISERROR(SEARCH("1",B53)))</formula>
    </cfRule>
    <cfRule type="containsText" priority="16" operator="containsText" aboveAverage="0" equalAverage="0" bottom="0" percent="0" rank="0" text="1" dxfId="6348">
      <formula>NOT(ISERROR(SEARCH("1",B53)))</formula>
    </cfRule>
    <cfRule type="cellIs" priority="17" operator="greaterThan" aboveAverage="0" equalAverage="0" bottom="0" percent="0" rank="0" text="" dxfId="6349">
      <formula>1</formula>
    </cfRule>
    <cfRule type="containsText" priority="18" operator="containsText" aboveAverage="0" equalAverage="0" bottom="0" percent="0" rank="0" text="1" dxfId="6350">
      <formula>NOT(ISERROR(SEARCH("1",B53)))</formula>
    </cfRule>
    <cfRule type="containsText" priority="19" operator="containsText" aboveAverage="0" equalAverage="0" bottom="0" percent="0" rank="0" text="1" dxfId="6351">
      <formula>NOT(ISERROR(SEARCH("1",B53)))</formula>
    </cfRule>
    <cfRule type="cellIs" priority="20" operator="greaterThan" aboveAverage="0" equalAverage="0" bottom="0" percent="0" rank="0" text="" dxfId="6352">
      <formula>1</formula>
    </cfRule>
    <cfRule type="containsText" priority="21" operator="containsText" aboveAverage="0" equalAverage="0" bottom="0" percent="0" rank="0" text="1" dxfId="6353">
      <formula>NOT(ISERROR(SEARCH("1",B53)))</formula>
    </cfRule>
    <cfRule type="containsText" priority="22" operator="containsText" aboveAverage="0" equalAverage="0" bottom="0" percent="0" rank="0" text="1" dxfId="6354">
      <formula>NOT(ISERROR(SEARCH("1",B53)))</formula>
    </cfRule>
    <cfRule type="cellIs" priority="23" operator="greaterThan" aboveAverage="0" equalAverage="0" bottom="0" percent="0" rank="0" text="" dxfId="6355">
      <formula>1</formula>
    </cfRule>
    <cfRule type="containsText" priority="24" operator="containsText" aboveAverage="0" equalAverage="0" bottom="0" percent="0" rank="0" text="1" dxfId="6356">
      <formula>NOT(ISERROR(SEARCH("1",B53)))</formula>
    </cfRule>
    <cfRule type="containsText" priority="25" operator="containsText" aboveAverage="0" equalAverage="0" bottom="0" percent="0" rank="0" text="1" dxfId="6357">
      <formula>NOT(ISERROR(SEARCH("1",B53)))</formula>
    </cfRule>
    <cfRule type="cellIs" priority="26" operator="greaterThan" aboveAverage="0" equalAverage="0" bottom="0" percent="0" rank="0" text="" dxfId="6358">
      <formula>1</formula>
    </cfRule>
    <cfRule type="containsText" priority="27" operator="containsText" aboveAverage="0" equalAverage="0" bottom="0" percent="0" rank="0" text="1" dxfId="6359">
      <formula>NOT(ISERROR(SEARCH("1",B53)))</formula>
    </cfRule>
    <cfRule type="containsText" priority="28" operator="containsText" aboveAverage="0" equalAverage="0" bottom="0" percent="0" rank="0" text="1" dxfId="6360">
      <formula>NOT(ISERROR(SEARCH("1",B53)))</formula>
    </cfRule>
    <cfRule type="cellIs" priority="29" operator="greaterThan" aboveAverage="0" equalAverage="0" bottom="0" percent="0" rank="0" text="" dxfId="6361">
      <formula>1</formula>
    </cfRule>
    <cfRule type="containsText" priority="30" operator="containsText" aboveAverage="0" equalAverage="0" bottom="0" percent="0" rank="0" text="1" dxfId="6362">
      <formula>NOT(ISERROR(SEARCH("1",B53)))</formula>
    </cfRule>
    <cfRule type="containsText" priority="31" operator="containsText" aboveAverage="0" equalAverage="0" bottom="0" percent="0" rank="0" text="1" dxfId="6363">
      <formula>NOT(ISERROR(SEARCH("1",B53)))</formula>
    </cfRule>
    <cfRule type="cellIs" priority="32" operator="greaterThan" aboveAverage="0" equalAverage="0" bottom="0" percent="0" rank="0" text="" dxfId="6364">
      <formula>1</formula>
    </cfRule>
    <cfRule type="containsText" priority="33" operator="containsText" aboveAverage="0" equalAverage="0" bottom="0" percent="0" rank="0" text="1" dxfId="6365">
      <formula>NOT(ISERROR(SEARCH("1",B53)))</formula>
    </cfRule>
    <cfRule type="containsText" priority="34" operator="containsText" aboveAverage="0" equalAverage="0" bottom="0" percent="0" rank="0" text="1" dxfId="6366">
      <formula>NOT(ISERROR(SEARCH("1",B53)))</formula>
    </cfRule>
    <cfRule type="cellIs" priority="35" operator="greaterThan" aboveAverage="0" equalAverage="0" bottom="0" percent="0" rank="0" text="" dxfId="6367">
      <formula>1</formula>
    </cfRule>
    <cfRule type="containsText" priority="36" operator="containsText" aboveAverage="0" equalAverage="0" bottom="0" percent="0" rank="0" text="1" dxfId="6368">
      <formula>NOT(ISERROR(SEARCH("1",B53)))</formula>
    </cfRule>
    <cfRule type="containsText" priority="37" operator="containsText" aboveAverage="0" equalAverage="0" bottom="0" percent="0" rank="0" text="1" dxfId="6369">
      <formula>NOT(ISERROR(SEARCH("1",B53)))</formula>
    </cfRule>
    <cfRule type="cellIs" priority="38" operator="greaterThan" aboveAverage="0" equalAverage="0" bottom="0" percent="0" rank="0" text="" dxfId="6370">
      <formula>1</formula>
    </cfRule>
    <cfRule type="containsText" priority="39" operator="containsText" aboveAverage="0" equalAverage="0" bottom="0" percent="0" rank="0" text="1" dxfId="6371">
      <formula>NOT(ISERROR(SEARCH("1",B53)))</formula>
    </cfRule>
    <cfRule type="containsText" priority="40" operator="containsText" aboveAverage="0" equalAverage="0" bottom="0" percent="0" rank="0" text="1" dxfId="6372">
      <formula>NOT(ISERROR(SEARCH("1",B53)))</formula>
    </cfRule>
    <cfRule type="cellIs" priority="41" operator="greaterThan" aboveAverage="0" equalAverage="0" bottom="0" percent="0" rank="0" text="" dxfId="6373">
      <formula>1</formula>
    </cfRule>
    <cfRule type="containsText" priority="42" operator="containsText" aboveAverage="0" equalAverage="0" bottom="0" percent="0" rank="0" text="1" dxfId="6374">
      <formula>NOT(ISERROR(SEARCH("1",B53)))</formula>
    </cfRule>
    <cfRule type="containsText" priority="43" operator="containsText" aboveAverage="0" equalAverage="0" bottom="0" percent="0" rank="0" text="1" dxfId="6375">
      <formula>NOT(ISERROR(SEARCH("1",B53)))</formula>
    </cfRule>
    <cfRule type="cellIs" priority="44" operator="greaterThan" aboveAverage="0" equalAverage="0" bottom="0" percent="0" rank="0" text="" dxfId="6376">
      <formula>1</formula>
    </cfRule>
    <cfRule type="containsText" priority="45" operator="containsText" aboveAverage="0" equalAverage="0" bottom="0" percent="0" rank="0" text="1" dxfId="6377">
      <formula>NOT(ISERROR(SEARCH("1",B53)))</formula>
    </cfRule>
    <cfRule type="containsText" priority="46" operator="containsText" aboveAverage="0" equalAverage="0" bottom="0" percent="0" rank="0" text="1" dxfId="6378">
      <formula>NOT(ISERROR(SEARCH("1",B53)))</formula>
    </cfRule>
    <cfRule type="cellIs" priority="47" operator="greaterThan" aboveAverage="0" equalAverage="0" bottom="0" percent="0" rank="0" text="" dxfId="6379">
      <formula>1</formula>
    </cfRule>
    <cfRule type="containsText" priority="48" operator="containsText" aboveAverage="0" equalAverage="0" bottom="0" percent="0" rank="0" text="1" dxfId="6380">
      <formula>NOT(ISERROR(SEARCH("1",B53)))</formula>
    </cfRule>
    <cfRule type="containsText" priority="49" operator="containsText" aboveAverage="0" equalAverage="0" bottom="0" percent="0" rank="0" text="1" dxfId="6381">
      <formula>NOT(ISERROR(SEARCH("1",B53)))</formula>
    </cfRule>
    <cfRule type="cellIs" priority="50" operator="greaterThan" aboveAverage="0" equalAverage="0" bottom="0" percent="0" rank="0" text="" dxfId="6382">
      <formula>1</formula>
    </cfRule>
    <cfRule type="containsText" priority="51" operator="containsText" aboveAverage="0" equalAverage="0" bottom="0" percent="0" rank="0" text="1" dxfId="6383">
      <formula>NOT(ISERROR(SEARCH("1",B53)))</formula>
    </cfRule>
    <cfRule type="containsText" priority="52" operator="containsText" aboveAverage="0" equalAverage="0" bottom="0" percent="0" rank="0" text="1" dxfId="6384">
      <formula>NOT(ISERROR(SEARCH("1",B53)))</formula>
    </cfRule>
    <cfRule type="cellIs" priority="53" operator="greaterThan" aboveAverage="0" equalAverage="0" bottom="0" percent="0" rank="0" text="" dxfId="6385">
      <formula>1</formula>
    </cfRule>
    <cfRule type="containsText" priority="54" operator="containsText" aboveAverage="0" equalAverage="0" bottom="0" percent="0" rank="0" text="1" dxfId="6386">
      <formula>NOT(ISERROR(SEARCH("1",B53)))</formula>
    </cfRule>
    <cfRule type="containsText" priority="55" operator="containsText" aboveAverage="0" equalAverage="0" bottom="0" percent="0" rank="0" text="1" dxfId="6387">
      <formula>NOT(ISERROR(SEARCH("1",B53)))</formula>
    </cfRule>
    <cfRule type="cellIs" priority="56" operator="greaterThan" aboveAverage="0" equalAverage="0" bottom="0" percent="0" rank="0" text="" dxfId="6388">
      <formula>1</formula>
    </cfRule>
    <cfRule type="cellIs" priority="57" operator="equal" aboveAverage="0" equalAverage="0" bottom="0" percent="0" rank="0" text="" dxfId="6389">
      <formula>1</formula>
    </cfRule>
    <cfRule type="cellIs" priority="58" operator="greaterThan" aboveAverage="0" equalAverage="0" bottom="0" percent="0" rank="0" text="" dxfId="6390">
      <formula>1</formula>
    </cfRule>
    <cfRule type="containsText" priority="59" operator="containsText" aboveAverage="0" equalAverage="0" bottom="0" percent="0" rank="0" text="1" dxfId="6391">
      <formula>NOT(ISERROR(SEARCH("1",B53)))</formula>
    </cfRule>
    <cfRule type="containsText" priority="60" operator="containsText" aboveAverage="0" equalAverage="0" bottom="0" percent="0" rank="0" text="1" dxfId="6392">
      <formula>NOT(ISERROR(SEARCH("1",B53)))</formula>
    </cfRule>
    <cfRule type="cellIs" priority="61" operator="greaterThan" aboveAverage="0" equalAverage="0" bottom="0" percent="0" rank="0" text="" dxfId="6393">
      <formula>1</formula>
    </cfRule>
    <cfRule type="containsText" priority="62" operator="containsText" aboveAverage="0" equalAverage="0" bottom="0" percent="0" rank="0" text="1" dxfId="6394">
      <formula>NOT(ISERROR(SEARCH("1",B53)))</formula>
    </cfRule>
    <cfRule type="containsText" priority="63" operator="containsText" aboveAverage="0" equalAverage="0" bottom="0" percent="0" rank="0" text="1" dxfId="6395">
      <formula>NOT(ISERROR(SEARCH("1",B53)))</formula>
    </cfRule>
    <cfRule type="cellIs" priority="64" operator="greaterThan" aboveAverage="0" equalAverage="0" bottom="0" percent="0" rank="0" text="" dxfId="6396">
      <formula>1</formula>
    </cfRule>
    <cfRule type="containsText" priority="65" operator="containsText" aboveAverage="0" equalAverage="0" bottom="0" percent="0" rank="0" text="1" dxfId="6397">
      <formula>NOT(ISERROR(SEARCH("1",B53)))</formula>
    </cfRule>
    <cfRule type="containsText" priority="66" operator="containsText" aboveAverage="0" equalAverage="0" bottom="0" percent="0" rank="0" text="1" dxfId="6398">
      <formula>NOT(ISERROR(SEARCH("1",B53)))</formula>
    </cfRule>
    <cfRule type="cellIs" priority="67" operator="greaterThan" aboveAverage="0" equalAverage="0" bottom="0" percent="0" rank="0" text="" dxfId="6399">
      <formula>1</formula>
    </cfRule>
    <cfRule type="containsText" priority="68" operator="containsText" aboveAverage="0" equalAverage="0" bottom="0" percent="0" rank="0" text="1" dxfId="6400">
      <formula>NOT(ISERROR(SEARCH("1",B53)))</formula>
    </cfRule>
    <cfRule type="containsText" priority="69" operator="containsText" aboveAverage="0" equalAverage="0" bottom="0" percent="0" rank="0" text="1" dxfId="6401">
      <formula>NOT(ISERROR(SEARCH("1",B53)))</formula>
    </cfRule>
    <cfRule type="cellIs" priority="70" operator="greaterThan" aboveAverage="0" equalAverage="0" bottom="0" percent="0" rank="0" text="" dxfId="6402">
      <formula>1</formula>
    </cfRule>
    <cfRule type="containsText" priority="71" operator="containsText" aboveAverage="0" equalAverage="0" bottom="0" percent="0" rank="0" text="1" dxfId="6403">
      <formula>NOT(ISERROR(SEARCH("1",B53)))</formula>
    </cfRule>
    <cfRule type="containsText" priority="72" operator="containsText" aboveAverage="0" equalAverage="0" bottom="0" percent="0" rank="0" text="1" dxfId="6404">
      <formula>NOT(ISERROR(SEARCH("1",B53)))</formula>
    </cfRule>
    <cfRule type="cellIs" priority="73" operator="greaterThan" aboveAverage="0" equalAverage="0" bottom="0" percent="0" rank="0" text="" dxfId="6405">
      <formula>1</formula>
    </cfRule>
    <cfRule type="containsText" priority="74" operator="containsText" aboveAverage="0" equalAverage="0" bottom="0" percent="0" rank="0" text="1" dxfId="6406">
      <formula>NOT(ISERROR(SEARCH("1",B53)))</formula>
    </cfRule>
    <cfRule type="containsText" priority="75" operator="containsText" aboveAverage="0" equalAverage="0" bottom="0" percent="0" rank="0" text="1" dxfId="6407">
      <formula>NOT(ISERROR(SEARCH("1",B53)))</formula>
    </cfRule>
    <cfRule type="cellIs" priority="76" operator="greaterThan" aboveAverage="0" equalAverage="0" bottom="0" percent="0" rank="0" text="" dxfId="6408">
      <formula>1</formula>
    </cfRule>
    <cfRule type="containsText" priority="77" operator="containsText" aboveAverage="0" equalAverage="0" bottom="0" percent="0" rank="0" text="1" dxfId="6409">
      <formula>NOT(ISERROR(SEARCH("1",B53)))</formula>
    </cfRule>
    <cfRule type="containsText" priority="78" operator="containsText" aboveAverage="0" equalAverage="0" bottom="0" percent="0" rank="0" text="1" dxfId="6410">
      <formula>NOT(ISERROR(SEARCH("1",B53)))</formula>
    </cfRule>
    <cfRule type="cellIs" priority="79" operator="greaterThan" aboveAverage="0" equalAverage="0" bottom="0" percent="0" rank="0" text="" dxfId="6411">
      <formula>1</formula>
    </cfRule>
    <cfRule type="containsText" priority="80" operator="containsText" aboveAverage="0" equalAverage="0" bottom="0" percent="0" rank="0" text="1" dxfId="6412">
      <formula>NOT(ISERROR(SEARCH("1",B53)))</formula>
    </cfRule>
    <cfRule type="containsText" priority="81" operator="containsText" aboveAverage="0" equalAverage="0" bottom="0" percent="0" rank="0" text="1" dxfId="6413">
      <formula>NOT(ISERROR(SEARCH("1",B53)))</formula>
    </cfRule>
    <cfRule type="cellIs" priority="82" operator="greaterThan" aboveAverage="0" equalAverage="0" bottom="0" percent="0" rank="0" text="" dxfId="6414">
      <formula>1</formula>
    </cfRule>
    <cfRule type="cellIs" priority="83" operator="equal" aboveAverage="0" equalAverage="0" bottom="0" percent="0" rank="0" text="" dxfId="6415">
      <formula>1</formula>
    </cfRule>
    <cfRule type="cellIs" priority="84" operator="greaterThan" aboveAverage="0" equalAverage="0" bottom="0" percent="0" rank="0" text="" dxfId="6416">
      <formula>1</formula>
    </cfRule>
    <cfRule type="containsText" priority="85" operator="containsText" aboveAverage="0" equalAverage="0" bottom="0" percent="0" rank="0" text="1" dxfId="6417">
      <formula>NOT(ISERROR(SEARCH("1",B53)))</formula>
    </cfRule>
    <cfRule type="containsText" priority="86" operator="containsText" aboveAverage="0" equalAverage="0" bottom="0" percent="0" rank="0" text="1" dxfId="6418">
      <formula>NOT(ISERROR(SEARCH("1",B53)))</formula>
    </cfRule>
    <cfRule type="cellIs" priority="87" operator="greaterThan" aboveAverage="0" equalAverage="0" bottom="0" percent="0" rank="0" text="" dxfId="6419">
      <formula>1</formula>
    </cfRule>
    <cfRule type="containsText" priority="88" operator="containsText" aboveAverage="0" equalAverage="0" bottom="0" percent="0" rank="0" text="1" dxfId="6420">
      <formula>NOT(ISERROR(SEARCH("1",B53)))</formula>
    </cfRule>
    <cfRule type="containsText" priority="89" operator="containsText" aboveAverage="0" equalAverage="0" bottom="0" percent="0" rank="0" text="1" dxfId="6421">
      <formula>NOT(ISERROR(SEARCH("1",B53)))</formula>
    </cfRule>
    <cfRule type="cellIs" priority="90" operator="greaterThan" aboveAverage="0" equalAverage="0" bottom="0" percent="0" rank="0" text="" dxfId="6422">
      <formula>1</formula>
    </cfRule>
    <cfRule type="cellIs" priority="91" operator="equal" aboveAverage="0" equalAverage="0" bottom="0" percent="0" rank="0" text="" dxfId="6423">
      <formula>1</formula>
    </cfRule>
    <cfRule type="cellIs" priority="92" operator="greaterThan" aboveAverage="0" equalAverage="0" bottom="0" percent="0" rank="0" text="" dxfId="6424">
      <formula>1</formula>
    </cfRule>
    <cfRule type="containsText" priority="93" operator="containsText" aboveAverage="0" equalAverage="0" bottom="0" percent="0" rank="0" text="1" dxfId="6425">
      <formula>NOT(ISERROR(SEARCH("1",B53)))</formula>
    </cfRule>
    <cfRule type="containsText" priority="94" operator="containsText" aboveAverage="0" equalAverage="0" bottom="0" percent="0" rank="0" text="1" dxfId="6426">
      <formula>NOT(ISERROR(SEARCH("1",B53)))</formula>
    </cfRule>
    <cfRule type="cellIs" priority="95" operator="greaterThan" aboveAverage="0" equalAverage="0" bottom="0" percent="0" rank="0" text="" dxfId="6427">
      <formula>1</formula>
    </cfRule>
    <cfRule type="containsText" priority="96" operator="containsText" aboveAverage="0" equalAverage="0" bottom="0" percent="0" rank="0" text="1" dxfId="6428">
      <formula>NOT(ISERROR(SEARCH("1",B53)))</formula>
    </cfRule>
    <cfRule type="containsText" priority="97" operator="containsText" aboveAverage="0" equalAverage="0" bottom="0" percent="0" rank="0" text="1" dxfId="6429">
      <formula>NOT(ISERROR(SEARCH("1",B53)))</formula>
    </cfRule>
    <cfRule type="cellIs" priority="98" operator="greaterThan" aboveAverage="0" equalAverage="0" bottom="0" percent="0" rank="0" text="" dxfId="6430">
      <formula>1</formula>
    </cfRule>
    <cfRule type="containsText" priority="99" operator="containsText" aboveAverage="0" equalAverage="0" bottom="0" percent="0" rank="0" text="1" dxfId="6431">
      <formula>NOT(ISERROR(SEARCH("1",B53)))</formula>
    </cfRule>
    <cfRule type="containsText" priority="100" operator="containsText" aboveAverage="0" equalAverage="0" bottom="0" percent="0" rank="0" text="1" dxfId="6432">
      <formula>NOT(ISERROR(SEARCH("1",B53)))</formula>
    </cfRule>
    <cfRule type="cellIs" priority="101" operator="greaterThan" aboveAverage="0" equalAverage="0" bottom="0" percent="0" rank="0" text="" dxfId="6433">
      <formula>1</formula>
    </cfRule>
    <cfRule type="containsText" priority="102" operator="containsText" aboveAverage="0" equalAverage="0" bottom="0" percent="0" rank="0" text="1" dxfId="6434">
      <formula>NOT(ISERROR(SEARCH("1",B53)))</formula>
    </cfRule>
    <cfRule type="containsText" priority="103" operator="containsText" aboveAverage="0" equalAverage="0" bottom="0" percent="0" rank="0" text="1" dxfId="6435">
      <formula>NOT(ISERROR(SEARCH("1",B53)))</formula>
    </cfRule>
    <cfRule type="cellIs" priority="104" operator="greaterThan" aboveAverage="0" equalAverage="0" bottom="0" percent="0" rank="0" text="" dxfId="6436">
      <formula>1</formula>
    </cfRule>
    <cfRule type="containsText" priority="105" operator="containsText" aboveAverage="0" equalAverage="0" bottom="0" percent="0" rank="0" text="1" dxfId="6437">
      <formula>NOT(ISERROR(SEARCH("1",B53)))</formula>
    </cfRule>
    <cfRule type="containsText" priority="106" operator="containsText" aboveAverage="0" equalAverage="0" bottom="0" percent="0" rank="0" text="1" dxfId="6438">
      <formula>NOT(ISERROR(SEARCH("1",B53)))</formula>
    </cfRule>
    <cfRule type="cellIs" priority="107" operator="greaterThan" aboveAverage="0" equalAverage="0" bottom="0" percent="0" rank="0" text="" dxfId="6439">
      <formula>1</formula>
    </cfRule>
    <cfRule type="cellIs" priority="108" operator="equal" aboveAverage="0" equalAverage="0" bottom="0" percent="0" rank="0" text="" dxfId="6440">
      <formula>1</formula>
    </cfRule>
    <cfRule type="cellIs" priority="109" operator="greaterThan" aboveAverage="0" equalAverage="0" bottom="0" percent="0" rank="0" text="" dxfId="6441">
      <formula>1</formula>
    </cfRule>
    <cfRule type="containsText" priority="110" operator="containsText" aboveAverage="0" equalAverage="0" bottom="0" percent="0" rank="0" text="1" dxfId="6442">
      <formula>NOT(ISERROR(SEARCH("1",B53)))</formula>
    </cfRule>
    <cfRule type="containsText" priority="111" operator="containsText" aboveAverage="0" equalAverage="0" bottom="0" percent="0" rank="0" text="1" dxfId="6443">
      <formula>NOT(ISERROR(SEARCH("1",B53)))</formula>
    </cfRule>
    <cfRule type="cellIs" priority="112" operator="greaterThan" aboveAverage="0" equalAverage="0" bottom="0" percent="0" rank="0" text="" dxfId="6444">
      <formula>1</formula>
    </cfRule>
    <cfRule type="containsText" priority="113" operator="containsText" aboveAverage="0" equalAverage="0" bottom="0" percent="0" rank="0" text="1" dxfId="6445">
      <formula>NOT(ISERROR(SEARCH("1",B53)))</formula>
    </cfRule>
    <cfRule type="containsText" priority="114" operator="containsText" aboveAverage="0" equalAverage="0" bottom="0" percent="0" rank="0" text="1" dxfId="6446">
      <formula>NOT(ISERROR(SEARCH("1",B53)))</formula>
    </cfRule>
    <cfRule type="cellIs" priority="115" operator="greaterThan" aboveAverage="0" equalAverage="0" bottom="0" percent="0" rank="0" text="" dxfId="6447">
      <formula>1</formula>
    </cfRule>
    <cfRule type="cellIs" priority="116" operator="equal" aboveAverage="0" equalAverage="0" bottom="0" percent="0" rank="0" text="" dxfId="6448">
      <formula>1</formula>
    </cfRule>
    <cfRule type="cellIs" priority="117" operator="greaterThan" aboveAverage="0" equalAverage="0" bottom="0" percent="0" rank="0" text="" dxfId="6449">
      <formula>1</formula>
    </cfRule>
    <cfRule type="cellIs" priority="118" operator="equal" aboveAverage="0" equalAverage="0" bottom="0" percent="0" rank="0" text="" dxfId="6450">
      <formula>1</formula>
    </cfRule>
    <cfRule type="cellIs" priority="119" operator="greaterThan" aboveAverage="0" equalAverage="0" bottom="0" percent="0" rank="0" text="" dxfId="6451">
      <formula>1</formula>
    </cfRule>
    <cfRule type="cellIs" priority="120" operator="greaterThan" aboveAverage="0" equalAverage="0" bottom="0" percent="0" rank="0" text="" dxfId="6452">
      <formula>1</formula>
    </cfRule>
    <cfRule type="cellIs" priority="121" operator="greaterThan" aboveAverage="0" equalAverage="0" bottom="0" percent="0" rank="0" text="" dxfId="6453">
      <formula>1</formula>
    </cfRule>
    <cfRule type="containsText" priority="122" operator="containsText" aboveAverage="0" equalAverage="0" bottom="0" percent="0" rank="0" text="1" dxfId="6454">
      <formula>NOT(ISERROR(SEARCH("1",B53)))</formula>
    </cfRule>
    <cfRule type="containsText" priority="123" operator="containsText" aboveAverage="0" equalAverage="0" bottom="0" percent="0" rank="0" text="1" dxfId="6455">
      <formula>NOT(ISERROR(SEARCH("1",B53)))</formula>
    </cfRule>
    <cfRule type="cellIs" priority="124" operator="greaterThan" aboveAverage="0" equalAverage="0" bottom="0" percent="0" rank="0" text="" dxfId="6456">
      <formula>1</formula>
    </cfRule>
    <cfRule type="containsText" priority="125" operator="containsText" aboveAverage="0" equalAverage="0" bottom="0" percent="0" rank="0" text="1" dxfId="6457">
      <formula>NOT(ISERROR(SEARCH("1",B53)))</formula>
    </cfRule>
    <cfRule type="containsText" priority="126" operator="containsText" aboveAverage="0" equalAverage="0" bottom="0" percent="0" rank="0" text="1" dxfId="6458">
      <formula>NOT(ISERROR(SEARCH("1",B53)))</formula>
    </cfRule>
    <cfRule type="cellIs" priority="127" operator="greaterThan" aboveAverage="0" equalAverage="0" bottom="0" percent="0" rank="0" text="" dxfId="6459">
      <formula>1</formula>
    </cfRule>
    <cfRule type="containsText" priority="128" operator="containsText" aboveAverage="0" equalAverage="0" bottom="0" percent="0" rank="0" text="1" dxfId="6460">
      <formula>NOT(ISERROR(SEARCH("1",B53)))</formula>
    </cfRule>
    <cfRule type="containsText" priority="129" operator="containsText" aboveAverage="0" equalAverage="0" bottom="0" percent="0" rank="0" text="1" dxfId="6461">
      <formula>NOT(ISERROR(SEARCH("1",B53)))</formula>
    </cfRule>
    <cfRule type="cellIs" priority="130" operator="greaterThan" aboveAverage="0" equalAverage="0" bottom="0" percent="0" rank="0" text="" dxfId="6462">
      <formula>1</formula>
    </cfRule>
    <cfRule type="containsText" priority="131" operator="containsText" aboveAverage="0" equalAverage="0" bottom="0" percent="0" rank="0" text="1" dxfId="6463">
      <formula>NOT(ISERROR(SEARCH("1",B53)))</formula>
    </cfRule>
    <cfRule type="containsText" priority="132" operator="containsText" aboveAverage="0" equalAverage="0" bottom="0" percent="0" rank="0" text="1" dxfId="6464">
      <formula>NOT(ISERROR(SEARCH("1",B53)))</formula>
    </cfRule>
    <cfRule type="cellIs" priority="133" operator="greaterThan" aboveAverage="0" equalAverage="0" bottom="0" percent="0" rank="0" text="" dxfId="6465">
      <formula>1</formula>
    </cfRule>
    <cfRule type="containsText" priority="134" operator="containsText" aboveAverage="0" equalAverage="0" bottom="0" percent="0" rank="0" text="1" dxfId="6466">
      <formula>NOT(ISERROR(SEARCH("1",B53)))</formula>
    </cfRule>
    <cfRule type="containsText" priority="135" operator="containsText" aboveAverage="0" equalAverage="0" bottom="0" percent="0" rank="0" text="1" dxfId="6467">
      <formula>NOT(ISERROR(SEARCH("1",B53)))</formula>
    </cfRule>
    <cfRule type="cellIs" priority="136" operator="greaterThan" aboveAverage="0" equalAverage="0" bottom="0" percent="0" rank="0" text="" dxfId="6468">
      <formula>1</formula>
    </cfRule>
    <cfRule type="cellIs" priority="137" operator="equal" aboveAverage="0" equalAverage="0" bottom="0" percent="0" rank="0" text="" dxfId="6469">
      <formula>1</formula>
    </cfRule>
    <cfRule type="cellIs" priority="138" operator="greaterThan" aboveAverage="0" equalAverage="0" bottom="0" percent="0" rank="0" text="" dxfId="6470">
      <formula>1</formula>
    </cfRule>
    <cfRule type="containsText" priority="139" operator="containsText" aboveAverage="0" equalAverage="0" bottom="0" percent="0" rank="0" text="1" dxfId="6471">
      <formula>NOT(ISERROR(SEARCH("1",B53)))</formula>
    </cfRule>
    <cfRule type="containsText" priority="140" operator="containsText" aboveAverage="0" equalAverage="0" bottom="0" percent="0" rank="0" text="1" dxfId="6472">
      <formula>NOT(ISERROR(SEARCH("1",B53)))</formula>
    </cfRule>
    <cfRule type="cellIs" priority="141" operator="greaterThan" aboveAverage="0" equalAverage="0" bottom="0" percent="0" rank="0" text="" dxfId="6473">
      <formula>1</formula>
    </cfRule>
    <cfRule type="containsText" priority="142" operator="containsText" aboveAverage="0" equalAverage="0" bottom="0" percent="0" rank="0" text="1" dxfId="6474">
      <formula>NOT(ISERROR(SEARCH("1",B53)))</formula>
    </cfRule>
    <cfRule type="containsText" priority="143" operator="containsText" aboveAverage="0" equalAverage="0" bottom="0" percent="0" rank="0" text="1" dxfId="6475">
      <formula>NOT(ISERROR(SEARCH("1",B53)))</formula>
    </cfRule>
    <cfRule type="cellIs" priority="144" operator="greaterThan" aboveAverage="0" equalAverage="0" bottom="0" percent="0" rank="0" text="" dxfId="6476">
      <formula>1</formula>
    </cfRule>
    <cfRule type="cellIs" priority="145" operator="equal" aboveAverage="0" equalAverage="0" bottom="0" percent="0" rank="0" text="" dxfId="6477">
      <formula>1</formula>
    </cfRule>
    <cfRule type="cellIs" priority="146" operator="greaterThan" aboveAverage="0" equalAverage="0" bottom="0" percent="0" rank="0" text="" dxfId="6478">
      <formula>1</formula>
    </cfRule>
    <cfRule type="cellIs" priority="147" operator="equal" aboveAverage="0" equalAverage="0" bottom="0" percent="0" rank="0" text="" dxfId="6479">
      <formula>1</formula>
    </cfRule>
    <cfRule type="cellIs" priority="148" operator="greaterThan" aboveAverage="0" equalAverage="0" bottom="0" percent="0" rank="0" text="" dxfId="6480">
      <formula>1</formula>
    </cfRule>
    <cfRule type="cellIs" priority="149" operator="greaterThan" aboveAverage="0" equalAverage="0" bottom="0" percent="0" rank="0" text="" dxfId="6481">
      <formula>1</formula>
    </cfRule>
    <cfRule type="cellIs" priority="150" operator="greaterThan" aboveAverage="0" equalAverage="0" bottom="0" percent="0" rank="0" text="" dxfId="6482">
      <formula>1</formula>
    </cfRule>
    <cfRule type="containsText" priority="151" operator="containsText" aboveAverage="0" equalAverage="0" bottom="0" percent="0" rank="0" text="1" dxfId="6483">
      <formula>NOT(ISERROR(SEARCH("1",B53)))</formula>
    </cfRule>
    <cfRule type="containsText" priority="152" operator="containsText" aboveAverage="0" equalAverage="0" bottom="0" percent="0" rank="0" text="1" dxfId="6484">
      <formula>NOT(ISERROR(SEARCH("1",B53)))</formula>
    </cfRule>
    <cfRule type="cellIs" priority="153" operator="greaterThan" aboveAverage="0" equalAverage="0" bottom="0" percent="0" rank="0" text="" dxfId="6485">
      <formula>1</formula>
    </cfRule>
    <cfRule type="containsText" priority="154" operator="containsText" aboveAverage="0" equalAverage="0" bottom="0" percent="0" rank="0" text="1" dxfId="6486">
      <formula>NOT(ISERROR(SEARCH("1",B53)))</formula>
    </cfRule>
    <cfRule type="containsText" priority="155" operator="containsText" aboveAverage="0" equalAverage="0" bottom="0" percent="0" rank="0" text="1" dxfId="6487">
      <formula>NOT(ISERROR(SEARCH("1",B53)))</formula>
    </cfRule>
    <cfRule type="cellIs" priority="156" operator="greaterThan" aboveAverage="0" equalAverage="0" bottom="0" percent="0" rank="0" text="" dxfId="6488">
      <formula>1</formula>
    </cfRule>
    <cfRule type="cellIs" priority="157" operator="equal" aboveAverage="0" equalAverage="0" bottom="0" percent="0" rank="0" text="" dxfId="6489">
      <formula>1</formula>
    </cfRule>
    <cfRule type="cellIs" priority="158" operator="greaterThan" aboveAverage="0" equalAverage="0" bottom="0" percent="0" rank="0" text="" dxfId="6490">
      <formula>1</formula>
    </cfRule>
    <cfRule type="cellIs" priority="159" operator="equal" aboveAverage="0" equalAverage="0" bottom="0" percent="0" rank="0" text="" dxfId="6491">
      <formula>1</formula>
    </cfRule>
    <cfRule type="cellIs" priority="160" operator="greaterThan" aboveAverage="0" equalAverage="0" bottom="0" percent="0" rank="0" text="" dxfId="6492">
      <formula>1</formula>
    </cfRule>
    <cfRule type="cellIs" priority="161" operator="greaterThan" aboveAverage="0" equalAverage="0" bottom="0" percent="0" rank="0" text="" dxfId="6493">
      <formula>1</formula>
    </cfRule>
    <cfRule type="cellIs" priority="162" operator="greaterThan" aboveAverage="0" equalAverage="0" bottom="0" percent="0" rank="0" text="" dxfId="6494">
      <formula>1</formula>
    </cfRule>
    <cfRule type="cellIs" priority="163" operator="greaterThan" aboveAverage="0" equalAverage="0" bottom="0" percent="0" rank="0" text="" dxfId="6495">
      <formula>1</formula>
    </cfRule>
    <cfRule type="containsText" priority="164" operator="containsText" aboveAverage="0" equalAverage="0" bottom="0" percent="0" rank="0" text="1" dxfId="6496">
      <formula>NOT(ISERROR(SEARCH("1",B53)))</formula>
    </cfRule>
    <cfRule type="cellIs" priority="165" operator="greaterThan" aboveAverage="0" equalAverage="0" bottom="0" percent="0" rank="0" text="" dxfId="6497">
      <formula>1</formula>
    </cfRule>
    <cfRule type="containsText" priority="166" operator="containsText" aboveAverage="0" equalAverage="0" bottom="0" percent="0" rank="0" text="1" dxfId="6498">
      <formula>NOT(ISERROR(SEARCH("1",B53)))</formula>
    </cfRule>
    <cfRule type="containsText" priority="167" operator="containsText" aboveAverage="0" equalAverage="0" bottom="0" percent="0" rank="0" text="1" dxfId="6499">
      <formula>NOT(ISERROR(SEARCH("1",B53)))</formula>
    </cfRule>
    <cfRule type="cellIs" priority="168" operator="greaterThan" aboveAverage="0" equalAverage="0" bottom="0" percent="0" rank="0" text="" dxfId="6500">
      <formula>1</formula>
    </cfRule>
    <cfRule type="containsText" priority="169" operator="containsText" aboveAverage="0" equalAverage="0" bottom="0" percent="0" rank="0" text="1" dxfId="6501">
      <formula>NOT(ISERROR(SEARCH("1",B53)))</formula>
    </cfRule>
    <cfRule type="containsText" priority="170" operator="containsText" aboveAverage="0" equalAverage="0" bottom="0" percent="0" rank="0" text="1" dxfId="6502">
      <formula>NOT(ISERROR(SEARCH("1",B53)))</formula>
    </cfRule>
    <cfRule type="cellIs" priority="171" operator="greaterThan" aboveAverage="0" equalAverage="0" bottom="0" percent="0" rank="0" text="" dxfId="6503">
      <formula>1</formula>
    </cfRule>
    <cfRule type="cellIs" priority="172" operator="equal" aboveAverage="0" equalAverage="0" bottom="0" percent="0" rank="0" text="" dxfId="6504">
      <formula>1</formula>
    </cfRule>
    <cfRule type="cellIs" priority="173" operator="greaterThan" aboveAverage="0" equalAverage="0" bottom="0" percent="0" rank="0" text="" dxfId="6505">
      <formula>1</formula>
    </cfRule>
    <cfRule type="cellIs" priority="174" operator="equal" aboveAverage="0" equalAverage="0" bottom="0" percent="0" rank="0" text="" dxfId="6506">
      <formula>1</formula>
    </cfRule>
    <cfRule type="cellIs" priority="175" operator="greaterThan" aboveAverage="0" equalAverage="0" bottom="0" percent="0" rank="0" text="" dxfId="6507">
      <formula>1</formula>
    </cfRule>
    <cfRule type="cellIs" priority="176" operator="greaterThan" aboveAverage="0" equalAverage="0" bottom="0" percent="0" rank="0" text="" dxfId="6508">
      <formula>1</formula>
    </cfRule>
    <cfRule type="cellIs" priority="177" operator="greaterThan" aboveAverage="0" equalAverage="0" bottom="0" percent="0" rank="0" text="" dxfId="6509">
      <formula>1</formula>
    </cfRule>
    <cfRule type="cellIs" priority="178" operator="greaterThan" aboveAverage="0" equalAverage="0" bottom="0" percent="0" rank="0" text="" dxfId="6510">
      <formula>1</formula>
    </cfRule>
    <cfRule type="containsText" priority="179" operator="containsText" aboveAverage="0" equalAverage="0" bottom="0" percent="0" rank="0" text="1" dxfId="6511">
      <formula>NOT(ISERROR(SEARCH("1",B53)))</formula>
    </cfRule>
    <cfRule type="cellIs" priority="180" operator="greaterThan" aboveAverage="0" equalAverage="0" bottom="0" percent="0" rank="0" text="" dxfId="6512">
      <formula>1</formula>
    </cfRule>
    <cfRule type="containsText" priority="181" operator="containsText" aboveAverage="0" equalAverage="0" bottom="0" percent="0" rank="0" text="1" dxfId="6513">
      <formula>NOT(ISERROR(SEARCH("1",B53)))</formula>
    </cfRule>
    <cfRule type="containsText" priority="182" operator="containsText" aboveAverage="0" equalAverage="0" bottom="0" percent="0" rank="0" text="1" dxfId="6514">
      <formula>NOT(ISERROR(SEARCH("1",B53)))</formula>
    </cfRule>
    <cfRule type="cellIs" priority="183" operator="greaterThan" aboveAverage="0" equalAverage="0" bottom="0" percent="0" rank="0" text="" dxfId="6515">
      <formula>1</formula>
    </cfRule>
    <cfRule type="containsText" priority="184" operator="containsText" aboveAverage="0" equalAverage="0" bottom="0" percent="0" rank="0" text="1" dxfId="6516">
      <formula>NOT(ISERROR(SEARCH("1",B53)))</formula>
    </cfRule>
    <cfRule type="containsText" priority="185" operator="containsText" aboveAverage="0" equalAverage="0" bottom="0" percent="0" rank="0" text="1" dxfId="6517">
      <formula>NOT(ISERROR(SEARCH("1",B53)))</formula>
    </cfRule>
    <cfRule type="cellIs" priority="186" operator="greaterThan" aboveAverage="0" equalAverage="0" bottom="0" percent="0" rank="0" text="" dxfId="6518">
      <formula>1</formula>
    </cfRule>
    <cfRule type="cellIs" priority="187" operator="equal" aboveAverage="0" equalAverage="0" bottom="0" percent="0" rank="0" text="" dxfId="6519">
      <formula>1</formula>
    </cfRule>
    <cfRule type="cellIs" priority="188" operator="greaterThan" aboveAverage="0" equalAverage="0" bottom="0" percent="0" rank="0" text="" dxfId="6520">
      <formula>1</formula>
    </cfRule>
    <cfRule type="cellIs" priority="189" operator="equal" aboveAverage="0" equalAverage="0" bottom="0" percent="0" rank="0" text="" dxfId="6521">
      <formula>1</formula>
    </cfRule>
    <cfRule type="cellIs" priority="190" operator="greaterThan" aboveAverage="0" equalAverage="0" bottom="0" percent="0" rank="0" text="" dxfId="6522">
      <formula>1</formula>
    </cfRule>
    <cfRule type="cellIs" priority="191" operator="greaterThan" aboveAverage="0" equalAverage="0" bottom="0" percent="0" rank="0" text="" dxfId="6523">
      <formula>1</formula>
    </cfRule>
    <cfRule type="cellIs" priority="192" operator="greaterThan" aboveAverage="0" equalAverage="0" bottom="0" percent="0" rank="0" text="" dxfId="6524">
      <formula>1</formula>
    </cfRule>
    <cfRule type="cellIs" priority="193" operator="greaterThan" aboveAverage="0" equalAverage="0" bottom="0" percent="0" rank="0" text="" dxfId="6525">
      <formula>1</formula>
    </cfRule>
    <cfRule type="containsText" priority="194" operator="containsText" aboveAverage="0" equalAverage="0" bottom="0" percent="0" rank="0" text="1" dxfId="6526">
      <formula>NOT(ISERROR(SEARCH("1",B53)))</formula>
    </cfRule>
    <cfRule type="cellIs" priority="195" operator="greaterThan" aboveAverage="0" equalAverage="0" bottom="0" percent="0" rank="0" text="" dxfId="6527">
      <formula>1</formula>
    </cfRule>
    <cfRule type="cellIs" priority="196" operator="greaterThan" aboveAverage="0" equalAverage="0" bottom="0" percent="0" rank="0" text="" dxfId="6528">
      <formula>1</formula>
    </cfRule>
    <cfRule type="cellIs" priority="197" operator="greaterThan" aboveAverage="0" equalAverage="0" bottom="0" percent="0" rank="0" text="" dxfId="6529">
      <formula>1</formula>
    </cfRule>
    <cfRule type="cellIs" priority="198" operator="equal" aboveAverage="0" equalAverage="0" bottom="0" percent="0" rank="0" text="" dxfId="6530">
      <formula>1</formula>
    </cfRule>
    <cfRule type="cellIs" priority="199" operator="greaterThan" aboveAverage="0" equalAverage="0" bottom="0" percent="0" rank="0" text="" dxfId="6531">
      <formula>1</formula>
    </cfRule>
    <cfRule type="cellIs" priority="200" operator="equal" aboveAverage="0" equalAverage="0" bottom="0" percent="0" rank="0" text="" dxfId="6532">
      <formula>1</formula>
    </cfRule>
    <cfRule type="containsText" priority="201" operator="containsText" aboveAverage="0" equalAverage="0" bottom="0" percent="0" rank="0" text="1" dxfId="6533">
      <formula>NOT(ISERROR(SEARCH("1",B53)))</formula>
    </cfRule>
    <cfRule type="cellIs" priority="202" operator="greaterThan" aboveAverage="0" equalAverage="0" bottom="0" percent="0" rank="0" text="" dxfId="6534">
      <formula>1</formula>
    </cfRule>
    <cfRule type="containsText" priority="203" operator="containsText" aboveAverage="0" equalAverage="0" bottom="0" percent="0" rank="0" text="1" dxfId="6535">
      <formula>NOT(ISERROR(SEARCH("1",B53)))</formula>
    </cfRule>
    <cfRule type="containsText" priority="204" operator="containsText" aboveAverage="0" equalAverage="0" bottom="0" percent="0" rank="0" text="1" dxfId="6536">
      <formula>NOT(ISERROR(SEARCH("1",B53)))</formula>
    </cfRule>
    <cfRule type="cellIs" priority="205" operator="greaterThan" aboveAverage="0" equalAverage="0" bottom="0" percent="0" rank="0" text="" dxfId="6537">
      <formula>1</formula>
    </cfRule>
    <cfRule type="containsText" priority="206" operator="containsText" aboveAverage="0" equalAverage="0" bottom="0" percent="0" rank="0" text="1" dxfId="6538">
      <formula>NOT(ISERROR(SEARCH("1",B53)))</formula>
    </cfRule>
    <cfRule type="containsText" priority="207" operator="containsText" aboveAverage="0" equalAverage="0" bottom="0" percent="0" rank="0" text="1" dxfId="6539">
      <formula>NOT(ISERROR(SEARCH("1",B53)))</formula>
    </cfRule>
    <cfRule type="cellIs" priority="208" operator="greaterThan" aboveAverage="0" equalAverage="0" bottom="0" percent="0" rank="0" text="" dxfId="6540">
      <formula>1</formula>
    </cfRule>
    <cfRule type="cellIs" priority="209" operator="equal" aboveAverage="0" equalAverage="0" bottom="0" percent="0" rank="0" text="" dxfId="6541">
      <formula>1</formula>
    </cfRule>
    <cfRule type="cellIs" priority="210" operator="greaterThan" aboveAverage="0" equalAverage="0" bottom="0" percent="0" rank="0" text="" dxfId="6542">
      <formula>1</formula>
    </cfRule>
    <cfRule type="cellIs" priority="211" operator="equal" aboveAverage="0" equalAverage="0" bottom="0" percent="0" rank="0" text="" dxfId="6543">
      <formula>1</formula>
    </cfRule>
    <cfRule type="cellIs" priority="212" operator="greaterThan" aboveAverage="0" equalAverage="0" bottom="0" percent="0" rank="0" text="" dxfId="6544">
      <formula>1</formula>
    </cfRule>
    <cfRule type="cellIs" priority="213" operator="greaterThan" aboveAverage="0" equalAverage="0" bottom="0" percent="0" rank="0" text="" dxfId="6545">
      <formula>1</formula>
    </cfRule>
    <cfRule type="cellIs" priority="214" operator="greaterThan" aboveAverage="0" equalAverage="0" bottom="0" percent="0" rank="0" text="" dxfId="6546">
      <formula>1</formula>
    </cfRule>
    <cfRule type="cellIs" priority="215" operator="greaterThan" aboveAverage="0" equalAverage="0" bottom="0" percent="0" rank="0" text="" dxfId="6547">
      <formula>1</formula>
    </cfRule>
    <cfRule type="containsText" priority="216" operator="containsText" aboveAverage="0" equalAverage="0" bottom="0" percent="0" rank="0" text="1" dxfId="6548">
      <formula>NOT(ISERROR(SEARCH("1",B53)))</formula>
    </cfRule>
    <cfRule type="cellIs" priority="217" operator="greaterThan" aboveAverage="0" equalAverage="0" bottom="0" percent="0" rank="0" text="" dxfId="6549">
      <formula>1</formula>
    </cfRule>
    <cfRule type="cellIs" priority="218" operator="greaterThan" aboveAverage="0" equalAverage="0" bottom="0" percent="0" rank="0" text="" dxfId="6550">
      <formula>1</formula>
    </cfRule>
    <cfRule type="cellIs" priority="219" operator="greaterThan" aboveAverage="0" equalAverage="0" bottom="0" percent="0" rank="0" text="" dxfId="6551">
      <formula>1</formula>
    </cfRule>
    <cfRule type="cellIs" priority="220" operator="equal" aboveAverage="0" equalAverage="0" bottom="0" percent="0" rank="0" text="" dxfId="6552">
      <formula>1</formula>
    </cfRule>
    <cfRule type="cellIs" priority="221" operator="greaterThan" aboveAverage="0" equalAverage="0" bottom="0" percent="0" rank="0" text="" dxfId="6553">
      <formula>1</formula>
    </cfRule>
    <cfRule type="cellIs" priority="222" operator="equal" aboveAverage="0" equalAverage="0" bottom="0" percent="0" rank="0" text="" dxfId="6554">
      <formula>1</formula>
    </cfRule>
    <cfRule type="containsText" priority="223" operator="containsText" aboveAverage="0" equalAverage="0" bottom="0" percent="0" rank="0" text="1" dxfId="6555">
      <formula>NOT(ISERROR(SEARCH("1",B53)))</formula>
    </cfRule>
    <cfRule type="cellIs" priority="224" operator="equal" aboveAverage="0" equalAverage="0" bottom="0" percent="0" rank="0" text="" dxfId="6556">
      <formula>1</formula>
    </cfRule>
    <cfRule type="cellIs" priority="225" operator="greaterThan" aboveAverage="0" equalAverage="0" bottom="0" percent="0" rank="0" text="" dxfId="6557">
      <formula>1</formula>
    </cfRule>
    <cfRule type="cellIs" priority="226" operator="greaterThan" aboveAverage="0" equalAverage="0" bottom="0" percent="0" rank="0" text="" dxfId="6558">
      <formula>1</formula>
    </cfRule>
    <cfRule type="containsText" priority="227" operator="containsText" aboveAverage="0" equalAverage="0" bottom="0" percent="0" rank="0" text="1" dxfId="6559">
      <formula>NOT(ISERROR(SEARCH("1",B53)))</formula>
    </cfRule>
    <cfRule type="cellIs" priority="228" operator="greaterThan" aboveAverage="0" equalAverage="0" bottom="0" percent="0" rank="0" text="" dxfId="6560">
      <formula>1</formula>
    </cfRule>
    <cfRule type="containsText" priority="229" operator="containsText" aboveAverage="0" equalAverage="0" bottom="0" percent="0" rank="0" text="1" dxfId="6561">
      <formula>NOT(ISERROR(SEARCH("1",B53)))</formula>
    </cfRule>
    <cfRule type="containsText" priority="230" operator="containsText" aboveAverage="0" equalAverage="0" bottom="0" percent="0" rank="0" text="1" dxfId="6562">
      <formula>NOT(ISERROR(SEARCH("1",B53)))</formula>
    </cfRule>
    <cfRule type="cellIs" priority="231" operator="greaterThan" aboveAverage="0" equalAverage="0" bottom="0" percent="0" rank="0" text="" dxfId="6563">
      <formula>1</formula>
    </cfRule>
    <cfRule type="containsText" priority="232" operator="containsText" aboveAverage="0" equalAverage="0" bottom="0" percent="0" rank="0" text="1" dxfId="6564">
      <formula>NOT(ISERROR(SEARCH("1",B53)))</formula>
    </cfRule>
    <cfRule type="containsText" priority="233" operator="containsText" aboveAverage="0" equalAverage="0" bottom="0" percent="0" rank="0" text="1" dxfId="6565">
      <formula>NOT(ISERROR(SEARCH("1",B53)))</formula>
    </cfRule>
    <cfRule type="cellIs" priority="234" operator="greaterThan" aboveAverage="0" equalAverage="0" bottom="0" percent="0" rank="0" text="" dxfId="6566">
      <formula>1</formula>
    </cfRule>
    <cfRule type="cellIs" priority="235" operator="equal" aboveAverage="0" equalAverage="0" bottom="0" percent="0" rank="0" text="" dxfId="6567">
      <formula>1</formula>
    </cfRule>
    <cfRule type="cellIs" priority="236" operator="greaterThan" aboveAverage="0" equalAverage="0" bottom="0" percent="0" rank="0" text="" dxfId="6568">
      <formula>1</formula>
    </cfRule>
    <cfRule type="cellIs" priority="237" operator="equal" aboveAverage="0" equalAverage="0" bottom="0" percent="0" rank="0" text="" dxfId="6569">
      <formula>1</formula>
    </cfRule>
    <cfRule type="cellIs" priority="238" operator="greaterThan" aboveAverage="0" equalAverage="0" bottom="0" percent="0" rank="0" text="" dxfId="6570">
      <formula>1</formula>
    </cfRule>
    <cfRule type="cellIs" priority="239" operator="greaterThan" aboveAverage="0" equalAverage="0" bottom="0" percent="0" rank="0" text="" dxfId="6571">
      <formula>1</formula>
    </cfRule>
    <cfRule type="cellIs" priority="240" operator="greaterThan" aboveAverage="0" equalAverage="0" bottom="0" percent="0" rank="0" text="" dxfId="6572">
      <formula>1</formula>
    </cfRule>
    <cfRule type="cellIs" priority="241" operator="greaterThan" aboveAverage="0" equalAverage="0" bottom="0" percent="0" rank="0" text="" dxfId="6573">
      <formula>1</formula>
    </cfRule>
    <cfRule type="containsText" priority="242" operator="containsText" aboveAverage="0" equalAverage="0" bottom="0" percent="0" rank="0" text="1" dxfId="6574">
      <formula>NOT(ISERROR(SEARCH("1",B53)))</formula>
    </cfRule>
    <cfRule type="cellIs" priority="243" operator="greaterThan" aboveAverage="0" equalAverage="0" bottom="0" percent="0" rank="0" text="" dxfId="6575">
      <formula>1</formula>
    </cfRule>
    <cfRule type="cellIs" priority="244" operator="greaterThan" aboveAverage="0" equalAverage="0" bottom="0" percent="0" rank="0" text="" dxfId="6576">
      <formula>1</formula>
    </cfRule>
    <cfRule type="cellIs" priority="245" operator="greaterThan" aboveAverage="0" equalAverage="0" bottom="0" percent="0" rank="0" text="" dxfId="6577">
      <formula>1</formula>
    </cfRule>
    <cfRule type="cellIs" priority="246" operator="equal" aboveAverage="0" equalAverage="0" bottom="0" percent="0" rank="0" text="" dxfId="6578">
      <formula>1</formula>
    </cfRule>
    <cfRule type="cellIs" priority="247" operator="greaterThan" aboveAverage="0" equalAverage="0" bottom="0" percent="0" rank="0" text="" dxfId="6579">
      <formula>1</formula>
    </cfRule>
    <cfRule type="cellIs" priority="248" operator="equal" aboveAverage="0" equalAverage="0" bottom="0" percent="0" rank="0" text="" dxfId="6580">
      <formula>1</formula>
    </cfRule>
    <cfRule type="containsText" priority="249" operator="containsText" aboveAverage="0" equalAverage="0" bottom="0" percent="0" rank="0" text="1" dxfId="6581">
      <formula>NOT(ISERROR(SEARCH("1",B53)))</formula>
    </cfRule>
    <cfRule type="cellIs" priority="250" operator="equal" aboveAverage="0" equalAverage="0" bottom="0" percent="0" rank="0" text="" dxfId="6582">
      <formula>1</formula>
    </cfRule>
    <cfRule type="cellIs" priority="251" operator="greaterThan" aboveAverage="0" equalAverage="0" bottom="0" percent="0" rank="0" text="" dxfId="6583">
      <formula>1</formula>
    </cfRule>
    <cfRule type="cellIs" priority="252" operator="greaterThan" aboveAverage="0" equalAverage="0" bottom="0" percent="0" rank="0" text="" dxfId="6584">
      <formula>1</formula>
    </cfRule>
    <cfRule type="containsText" priority="253" operator="containsText" aboveAverage="0" equalAverage="0" bottom="0" percent="0" rank="0" text="1" dxfId="6585">
      <formula>NOT(ISERROR(SEARCH("1",B53)))</formula>
    </cfRule>
    <cfRule type="cellIs" priority="254" operator="greaterThan" aboveAverage="0" equalAverage="0" bottom="0" percent="0" rank="0" text="" dxfId="6586">
      <formula>1</formula>
    </cfRule>
    <cfRule type="cellIs" priority="255" operator="greaterThan" aboveAverage="0" equalAverage="0" bottom="0" percent="0" rank="0" text="" dxfId="6587">
      <formula>1</formula>
    </cfRule>
    <cfRule type="cellIs" priority="256" operator="greaterThan" aboveAverage="0" equalAverage="0" bottom="0" percent="0" rank="0" text="" dxfId="6588">
      <formula>1</formula>
    </cfRule>
    <cfRule type="containsText" priority="257" operator="containsText" aboveAverage="0" equalAverage="0" bottom="0" percent="0" rank="0" text="1" dxfId="6589">
      <formula>NOT(ISERROR(SEARCH("1",B53)))</formula>
    </cfRule>
    <cfRule type="containsText" priority="258" operator="containsText" aboveAverage="0" equalAverage="0" bottom="0" percent="0" rank="0" text="1" dxfId="6590">
      <formula>NOT(ISERROR(SEARCH("1",B53)))</formula>
    </cfRule>
    <cfRule type="cellIs" priority="259" operator="greaterThan" aboveAverage="0" equalAverage="0" bottom="0" percent="0" rank="0" text="" dxfId="6591">
      <formula>1</formula>
    </cfRule>
    <cfRule type="containsText" priority="260" operator="containsText" aboveAverage="0" equalAverage="0" bottom="0" percent="0" rank="0" text="1" dxfId="6592">
      <formula>NOT(ISERROR(SEARCH("1",B53)))</formula>
    </cfRule>
    <cfRule type="containsText" priority="261" operator="containsText" aboveAverage="0" equalAverage="0" bottom="0" percent="0" rank="0" text="1" dxfId="6593">
      <formula>NOT(ISERROR(SEARCH("1",B53)))</formula>
    </cfRule>
    <cfRule type="cellIs" priority="262" operator="greaterThan" aboveAverage="0" equalAverage="0" bottom="0" percent="0" rank="0" text="" dxfId="6594">
      <formula>1</formula>
    </cfRule>
    <cfRule type="cellIs" priority="263" operator="equal" aboveAverage="0" equalAverage="0" bottom="0" percent="0" rank="0" text="" dxfId="6595">
      <formula>1</formula>
    </cfRule>
    <cfRule type="cellIs" priority="264" operator="greaterThan" aboveAverage="0" equalAverage="0" bottom="0" percent="0" rank="0" text="" dxfId="6596">
      <formula>1</formula>
    </cfRule>
    <cfRule type="cellIs" priority="265" operator="equal" aboveAverage="0" equalAverage="0" bottom="0" percent="0" rank="0" text="" dxfId="6597">
      <formula>1</formula>
    </cfRule>
    <cfRule type="cellIs" priority="266" operator="greaterThan" aboveAverage="0" equalAverage="0" bottom="0" percent="0" rank="0" text="" dxfId="6598">
      <formula>1</formula>
    </cfRule>
    <cfRule type="cellIs" priority="267" operator="greaterThan" aboveAverage="0" equalAverage="0" bottom="0" percent="0" rank="0" text="" dxfId="6599">
      <formula>1</formula>
    </cfRule>
    <cfRule type="cellIs" priority="268" operator="greaterThan" aboveAverage="0" equalAverage="0" bottom="0" percent="0" rank="0" text="" dxfId="6600">
      <formula>1</formula>
    </cfRule>
    <cfRule type="cellIs" priority="269" operator="greaterThan" aboveAverage="0" equalAverage="0" bottom="0" percent="0" rank="0" text="" dxfId="6601">
      <formula>1</formula>
    </cfRule>
    <cfRule type="containsText" priority="270" operator="containsText" aboveAverage="0" equalAverage="0" bottom="0" percent="0" rank="0" text="1" dxfId="6602">
      <formula>NOT(ISERROR(SEARCH("1",B53)))</formula>
    </cfRule>
    <cfRule type="cellIs" priority="271" operator="greaterThan" aboveAverage="0" equalAverage="0" bottom="0" percent="0" rank="0" text="" dxfId="6603">
      <formula>1</formula>
    </cfRule>
    <cfRule type="cellIs" priority="272" operator="greaterThan" aboveAverage="0" equalAverage="0" bottom="0" percent="0" rank="0" text="" dxfId="6604">
      <formula>1</formula>
    </cfRule>
    <cfRule type="cellIs" priority="273" operator="greaterThan" aboveAverage="0" equalAverage="0" bottom="0" percent="0" rank="0" text="" dxfId="6605">
      <formula>1</formula>
    </cfRule>
    <cfRule type="cellIs" priority="274" operator="equal" aboveAverage="0" equalAverage="0" bottom="0" percent="0" rank="0" text="" dxfId="6606">
      <formula>1</formula>
    </cfRule>
    <cfRule type="cellIs" priority="275" operator="greaterThan" aboveAverage="0" equalAverage="0" bottom="0" percent="0" rank="0" text="" dxfId="6607">
      <formula>1</formula>
    </cfRule>
    <cfRule type="cellIs" priority="276" operator="equal" aboveAverage="0" equalAverage="0" bottom="0" percent="0" rank="0" text="" dxfId="6608">
      <formula>1</formula>
    </cfRule>
    <cfRule type="containsText" priority="277" operator="containsText" aboveAverage="0" equalAverage="0" bottom="0" percent="0" rank="0" text="1" dxfId="6609">
      <formula>NOT(ISERROR(SEARCH("1",B53)))</formula>
    </cfRule>
    <cfRule type="cellIs" priority="278" operator="equal" aboveAverage="0" equalAverage="0" bottom="0" percent="0" rank="0" text="" dxfId="6610">
      <formula>1</formula>
    </cfRule>
    <cfRule type="cellIs" priority="279" operator="greaterThan" aboveAverage="0" equalAverage="0" bottom="0" percent="0" rank="0" text="" dxfId="6611">
      <formula>1</formula>
    </cfRule>
    <cfRule type="cellIs" priority="280" operator="greaterThan" aboveAverage="0" equalAverage="0" bottom="0" percent="0" rank="0" text="" dxfId="6612">
      <formula>1</formula>
    </cfRule>
    <cfRule type="containsText" priority="281" operator="containsText" aboveAverage="0" equalAverage="0" bottom="0" percent="0" rank="0" text="1" dxfId="6613">
      <formula>NOT(ISERROR(SEARCH("1",B53)))</formula>
    </cfRule>
    <cfRule type="cellIs" priority="282" operator="greaterThan" aboveAverage="0" equalAverage="0" bottom="0" percent="0" rank="0" text="" dxfId="6614">
      <formula>1</formula>
    </cfRule>
    <cfRule type="cellIs" priority="283" operator="greaterThan" aboveAverage="0" equalAverage="0" bottom="0" percent="0" rank="0" text="" dxfId="6615">
      <formula>1</formula>
    </cfRule>
  </conditionalFormatting>
  <conditionalFormatting sqref="B53:AF54">
    <cfRule type="cellIs" priority="284" operator="greaterThan" aboveAverage="0" equalAverage="0" bottom="0" percent="0" rank="0" text="" dxfId="6616">
      <formula>1</formula>
    </cfRule>
    <cfRule type="containsText" priority="285" operator="containsText" aboveAverage="0" equalAverage="0" bottom="0" percent="0" rank="0" text="1" dxfId="6617">
      <formula>NOT(ISERROR(SEARCH("1",B53)))</formula>
    </cfRule>
    <cfRule type="containsText" priority="286" operator="containsText" aboveAverage="0" equalAverage="0" bottom="0" percent="0" rank="0" text="1" dxfId="6618">
      <formula>NOT(ISERROR(SEARCH("1",B53)))</formula>
    </cfRule>
    <cfRule type="cellIs" priority="287" operator="greaterThan" aboveAverage="0" equalAverage="0" bottom="0" percent="0" rank="0" text="" dxfId="6619">
      <formula>1</formula>
    </cfRule>
    <cfRule type="containsText" priority="288" operator="containsText" aboveAverage="0" equalAverage="0" bottom="0" percent="0" rank="0" text="1" dxfId="6620">
      <formula>NOT(ISERROR(SEARCH("1",B53)))</formula>
    </cfRule>
    <cfRule type="containsText" priority="289" operator="containsText" aboveAverage="0" equalAverage="0" bottom="0" percent="0" rank="0" text="1" dxfId="6621">
      <formula>NOT(ISERROR(SEARCH("1",B53)))</formula>
    </cfRule>
    <cfRule type="cellIs" priority="290" operator="greaterThan" aboveAverage="0" equalAverage="0" bottom="0" percent="0" rank="0" text="" dxfId="6622">
      <formula>1</formula>
    </cfRule>
    <cfRule type="cellIs" priority="291" operator="equal" aboveAverage="0" equalAverage="0" bottom="0" percent="0" rank="0" text="" dxfId="6623">
      <formula>1</formula>
    </cfRule>
    <cfRule type="cellIs" priority="292" operator="greaterThan" aboveAverage="0" equalAverage="0" bottom="0" percent="0" rank="0" text="" dxfId="6624">
      <formula>1</formula>
    </cfRule>
    <cfRule type="containsText" priority="293" operator="containsText" aboveAverage="0" equalAverage="0" bottom="0" percent="0" rank="0" text="1" dxfId="6625">
      <formula>NOT(ISERROR(SEARCH("1",B53)))</formula>
    </cfRule>
    <cfRule type="containsText" priority="294" operator="containsText" aboveAverage="0" equalAverage="0" bottom="0" percent="0" rank="0" text="1" dxfId="6626">
      <formula>NOT(ISERROR(SEARCH("1",B53)))</formula>
    </cfRule>
    <cfRule type="cellIs" priority="295" operator="greaterThan" aboveAverage="0" equalAverage="0" bottom="0" percent="0" rank="0" text="" dxfId="6627">
      <formula>1</formula>
    </cfRule>
    <cfRule type="cellIs" priority="296" operator="equal" aboveAverage="0" equalAverage="0" bottom="0" percent="0" rank="0" text="" dxfId="6628">
      <formula>1</formula>
    </cfRule>
    <cfRule type="cellIs" priority="297" operator="greaterThan" aboveAverage="0" equalAverage="0" bottom="0" percent="0" rank="0" text="" dxfId="6629">
      <formula>1</formula>
    </cfRule>
    <cfRule type="containsText" priority="298" operator="containsText" aboveAverage="0" equalAverage="0" bottom="0" percent="0" rank="0" text="1" dxfId="6630">
      <formula>NOT(ISERROR(SEARCH("1",B53)))</formula>
    </cfRule>
    <cfRule type="containsText" priority="299" operator="containsText" aboveAverage="0" equalAverage="0" bottom="0" percent="0" rank="0" text="1" dxfId="6631">
      <formula>NOT(ISERROR(SEARCH("1",B53)))</formula>
    </cfRule>
    <cfRule type="cellIs" priority="300" operator="greaterThan" aboveAverage="0" equalAverage="0" bottom="0" percent="0" rank="0" text="" dxfId="6632">
      <formula>1</formula>
    </cfRule>
    <cfRule type="cellIs" priority="301" operator="equal" aboveAverage="0" equalAverage="0" bottom="0" percent="0" rank="0" text="" dxfId="6633">
      <formula>1</formula>
    </cfRule>
    <cfRule type="cellIs" priority="302" operator="greaterThan" aboveAverage="0" equalAverage="0" bottom="0" percent="0" rank="0" text="" dxfId="6634">
      <formula>1</formula>
    </cfRule>
    <cfRule type="containsText" priority="303" operator="containsText" aboveAverage="0" equalAverage="0" bottom="0" percent="0" rank="0" text="1" dxfId="6635">
      <formula>NOT(ISERROR(SEARCH("1",B53)))</formula>
    </cfRule>
    <cfRule type="containsText" priority="304" operator="containsText" aboveAverage="0" equalAverage="0" bottom="0" percent="0" rank="0" text="1" dxfId="6636">
      <formula>NOT(ISERROR(SEARCH("1",B53)))</formula>
    </cfRule>
    <cfRule type="cellIs" priority="305" operator="greaterThan" aboveAverage="0" equalAverage="0" bottom="0" percent="0" rank="0" text="" dxfId="6637">
      <formula>1</formula>
    </cfRule>
    <cfRule type="cellIs" priority="306" operator="equal" aboveAverage="0" equalAverage="0" bottom="0" percent="0" rank="0" text="" dxfId="6638">
      <formula>1</formula>
    </cfRule>
    <cfRule type="cellIs" priority="307" operator="greaterThan" aboveAverage="0" equalAverage="0" bottom="0" percent="0" rank="0" text="" dxfId="6639">
      <formula>1</formula>
    </cfRule>
    <cfRule type="containsText" priority="308" operator="containsText" aboveAverage="0" equalAverage="0" bottom="0" percent="0" rank="0" text="1" dxfId="6640">
      <formula>NOT(ISERROR(SEARCH("1",B53)))</formula>
    </cfRule>
    <cfRule type="containsText" priority="309" operator="containsText" aboveAverage="0" equalAverage="0" bottom="0" percent="0" rank="0" text="1" dxfId="6641">
      <formula>NOT(ISERROR(SEARCH("1",B53)))</formula>
    </cfRule>
    <cfRule type="cellIs" priority="310" operator="greaterThan" aboveAverage="0" equalAverage="0" bottom="0" percent="0" rank="0" text="" dxfId="6642">
      <formula>1</formula>
    </cfRule>
    <cfRule type="cellIs" priority="311" operator="equal" aboveAverage="0" equalAverage="0" bottom="0" percent="0" rank="0" text="" dxfId="6643">
      <formula>1</formula>
    </cfRule>
    <cfRule type="cellIs" priority="312" operator="greaterThan" aboveAverage="0" equalAverage="0" bottom="0" percent="0" rank="0" text="" dxfId="6644">
      <formula>1</formula>
    </cfRule>
    <cfRule type="containsText" priority="313" operator="containsText" aboveAverage="0" equalAverage="0" bottom="0" percent="0" rank="0" text="1" dxfId="6645">
      <formula>NOT(ISERROR(SEARCH("1",B53)))</formula>
    </cfRule>
    <cfRule type="containsText" priority="314" operator="containsText" aboveAverage="0" equalAverage="0" bottom="0" percent="0" rank="0" text="1" dxfId="6646">
      <formula>NOT(ISERROR(SEARCH("1",B53)))</formula>
    </cfRule>
    <cfRule type="cellIs" priority="315" operator="greaterThan" aboveAverage="0" equalAverage="0" bottom="0" percent="0" rank="0" text="" dxfId="6647">
      <formula>1</formula>
    </cfRule>
    <cfRule type="cellIs" priority="316" operator="equal" aboveAverage="0" equalAverage="0" bottom="0" percent="0" rank="0" text="" dxfId="6648">
      <formula>1</formula>
    </cfRule>
    <cfRule type="cellIs" priority="317" operator="greaterThan" aboveAverage="0" equalAverage="0" bottom="0" percent="0" rank="0" text="" dxfId="6649">
      <formula>1</formula>
    </cfRule>
    <cfRule type="containsText" priority="318" operator="containsText" aboveAverage="0" equalAverage="0" bottom="0" percent="0" rank="0" text="1" dxfId="6650">
      <formula>NOT(ISERROR(SEARCH("1",B53)))</formula>
    </cfRule>
    <cfRule type="containsText" priority="319" operator="containsText" aboveAverage="0" equalAverage="0" bottom="0" percent="0" rank="0" text="1" dxfId="6651">
      <formula>NOT(ISERROR(SEARCH("1",B53)))</formula>
    </cfRule>
    <cfRule type="cellIs" priority="320" operator="greaterThan" aboveAverage="0" equalAverage="0" bottom="0" percent="0" rank="0" text="" dxfId="6652">
      <formula>1</formula>
    </cfRule>
    <cfRule type="cellIs" priority="321" operator="equal" aboveAverage="0" equalAverage="0" bottom="0" percent="0" rank="0" text="" dxfId="6653">
      <formula>1</formula>
    </cfRule>
    <cfRule type="containsText" priority="322" operator="containsText" aboveAverage="0" equalAverage="0" bottom="0" percent="0" rank="0" text="3" dxfId="6654">
      <formula>NOT(ISERROR(SEARCH("3",B53)))</formula>
    </cfRule>
    <cfRule type="cellIs" priority="323" operator="greaterThan" aboveAverage="0" equalAverage="0" bottom="0" percent="0" rank="0" text="" dxfId="6655">
      <formula>1</formula>
    </cfRule>
    <cfRule type="cellIs" priority="324" operator="equal" aboveAverage="0" equalAverage="0" bottom="0" percent="0" rank="0" text="" dxfId="6656">
      <formula>1</formula>
    </cfRule>
    <cfRule type="cellIs" priority="325" operator="greaterThan" aboveAverage="0" equalAverage="0" bottom="0" percent="0" rank="0" text="" dxfId="6657">
      <formula>1</formula>
    </cfRule>
    <cfRule type="cellIs" priority="326" operator="greaterThan" aboveAverage="0" equalAverage="0" bottom="0" percent="0" rank="0" text="" dxfId="6658">
      <formula>1</formula>
    </cfRule>
    <cfRule type="cellIs" priority="327" operator="greaterThan" aboveAverage="0" equalAverage="0" bottom="0" percent="0" rank="0" text="" dxfId="6659">
      <formula>1</formula>
    </cfRule>
    <cfRule type="containsText" priority="328" operator="containsText" aboveAverage="0" equalAverage="0" bottom="0" percent="0" rank="0" text="1" dxfId="6660">
      <formula>NOT(ISERROR(SEARCH("1",B53)))</formula>
    </cfRule>
    <cfRule type="containsText" priority="329" operator="containsText" aboveAverage="0" equalAverage="0" bottom="0" percent="0" rank="0" text="1" dxfId="6661">
      <formula>NOT(ISERROR(SEARCH("1",B53)))</formula>
    </cfRule>
    <cfRule type="cellIs" priority="330" operator="greaterThan" aboveAverage="0" equalAverage="0" bottom="0" percent="0" rank="0" text="" dxfId="6662">
      <formula>1</formula>
    </cfRule>
    <cfRule type="cellIs" priority="331" operator="equal" aboveAverage="0" equalAverage="0" bottom="0" percent="0" rank="0" text="" dxfId="6663">
      <formula>1</formula>
    </cfRule>
    <cfRule type="containsText" priority="332" operator="containsText" aboveAverage="0" equalAverage="0" bottom="0" percent="0" rank="0" text="3" dxfId="6664">
      <formula>NOT(ISERROR(SEARCH("3",B53)))</formula>
    </cfRule>
    <cfRule type="cellIs" priority="333" operator="greaterThan" aboveAverage="0" equalAverage="0" bottom="0" percent="0" rank="0" text="" dxfId="6665">
      <formula>1</formula>
    </cfRule>
    <cfRule type="cellIs" priority="334" operator="equal" aboveAverage="0" equalAverage="0" bottom="0" percent="0" rank="0" text="" dxfId="6666">
      <formula>1</formula>
    </cfRule>
    <cfRule type="cellIs" priority="335" operator="greaterThan" aboveAverage="0" equalAverage="0" bottom="0" percent="0" rank="0" text="" dxfId="6667">
      <formula>1</formula>
    </cfRule>
    <cfRule type="containsText" priority="336" operator="containsText" aboveAverage="0" equalAverage="0" bottom="0" percent="0" rank="0" text="1" dxfId="6668">
      <formula>NOT(ISERROR(SEARCH("1",B53)))</formula>
    </cfRule>
    <cfRule type="containsText" priority="337" operator="containsText" aboveAverage="0" equalAverage="0" bottom="0" percent="0" rank="0" text="1" dxfId="6669">
      <formula>NOT(ISERROR(SEARCH("1",B53)))</formula>
    </cfRule>
    <cfRule type="cellIs" priority="338" operator="greaterThan" aboveAverage="0" equalAverage="0" bottom="0" percent="0" rank="0" text="" dxfId="6670">
      <formula>1</formula>
    </cfRule>
    <cfRule type="cellIs" priority="339" operator="equal" aboveAverage="0" equalAverage="0" bottom="0" percent="0" rank="0" text="" dxfId="6671">
      <formula>1</formula>
    </cfRule>
    <cfRule type="containsText" priority="340" operator="containsText" aboveAverage="0" equalAverage="0" bottom="0" percent="0" rank="0" text="3" dxfId="6672">
      <formula>NOT(ISERROR(SEARCH("3",B53)))</formula>
    </cfRule>
    <cfRule type="cellIs" priority="341" operator="greaterThan" aboveAverage="0" equalAverage="0" bottom="0" percent="0" rank="0" text="" dxfId="6673">
      <formula>1</formula>
    </cfRule>
    <cfRule type="cellIs" priority="342" operator="greaterThan" aboveAverage="0" equalAverage="0" bottom="0" percent="0" rank="0" text="" dxfId="6674">
      <formula>1</formula>
    </cfRule>
    <cfRule type="containsText" priority="343" operator="containsText" aboveAverage="0" equalAverage="0" bottom="0" percent="0" rank="0" text="1" dxfId="6675">
      <formula>NOT(ISERROR(SEARCH("1",B53)))</formula>
    </cfRule>
    <cfRule type="cellIs" priority="344" operator="greaterThan" aboveAverage="0" equalAverage="0" bottom="0" percent="0" rank="0" text="" dxfId="6676">
      <formula>1</formula>
    </cfRule>
    <cfRule type="cellIs" priority="345" operator="greaterThan" aboveAverage="0" equalAverage="0" bottom="0" percent="0" rank="0" text="" dxfId="6677">
      <formula>1</formula>
    </cfRule>
    <cfRule type="containsText" priority="346" operator="containsText" aboveAverage="0" equalAverage="0" bottom="0" percent="0" rank="0" text="1" dxfId="6678">
      <formula>NOT(ISERROR(SEARCH("1",B53)))</formula>
    </cfRule>
    <cfRule type="cellIs" priority="347" operator="greaterThan" aboveAverage="0" equalAverage="0" bottom="0" percent="0" rank="0" text="" dxfId="6679">
      <formula>1</formula>
    </cfRule>
    <cfRule type="cellIs" priority="348" operator="greaterThan" aboveAverage="0" equalAverage="0" bottom="0" percent="0" rank="0" text="" dxfId="6680">
      <formula>1</formula>
    </cfRule>
    <cfRule type="cellIs" priority="349" operator="greaterThan" aboveAverage="0" equalAverage="0" bottom="0" percent="0" rank="0" text="" dxfId="6681">
      <formula>1</formula>
    </cfRule>
    <cfRule type="cellIs" priority="350" operator="equal" aboveAverage="0" equalAverage="0" bottom="0" percent="0" rank="0" text="" dxfId="6682">
      <formula>1</formula>
    </cfRule>
    <cfRule type="cellIs" priority="351" operator="greaterThan" aboveAverage="0" equalAverage="0" bottom="0" percent="0" rank="0" text="" dxfId="6683">
      <formula>1</formula>
    </cfRule>
    <cfRule type="cellIs" priority="352" operator="equal" aboveAverage="0" equalAverage="0" bottom="0" percent="0" rank="0" text="" dxfId="6684">
      <formula>1</formula>
    </cfRule>
    <cfRule type="containsText" priority="353" operator="containsText" aboveAverage="0" equalAverage="0" bottom="0" percent="0" rank="0" text="1" dxfId="6685">
      <formula>NOT(ISERROR(SEARCH("1",B53)))</formula>
    </cfRule>
    <cfRule type="cellIs" priority="354" operator="equal" aboveAverage="0" equalAverage="0" bottom="0" percent="0" rank="0" text="" dxfId="6686">
      <formula>1</formula>
    </cfRule>
    <cfRule type="cellIs" priority="355" operator="greaterThan" aboveAverage="0" equalAverage="0" bottom="0" percent="0" rank="0" text="" dxfId="6687">
      <formula>1</formula>
    </cfRule>
    <cfRule type="cellIs" priority="356" operator="greaterThan" aboveAverage="0" equalAverage="0" bottom="0" percent="0" rank="0" text="" dxfId="6688">
      <formula>1</formula>
    </cfRule>
    <cfRule type="containsText" priority="357" operator="containsText" aboveAverage="0" equalAverage="0" bottom="0" percent="0" rank="0" text="1" dxfId="6689">
      <formula>NOT(ISERROR(SEARCH("1",B53)))</formula>
    </cfRule>
    <cfRule type="cellIs" priority="358" operator="greaterThan" aboveAverage="0" equalAverage="0" bottom="0" percent="0" rank="0" text="" dxfId="6690">
      <formula>1</formula>
    </cfRule>
    <cfRule type="cellIs" priority="359" operator="greaterThan" aboveAverage="0" equalAverage="0" bottom="0" percent="0" rank="0" text="" dxfId="6691">
      <formula>1</formula>
    </cfRule>
    <cfRule type="cellIs" priority="360" operator="greaterThan" aboveAverage="0" equalAverage="0" bottom="0" percent="0" rank="0" text="" dxfId="6692">
      <formula>1</formula>
    </cfRule>
    <cfRule type="cellIs" priority="361" operator="greaterThan" aboveAverage="0" equalAverage="0" bottom="0" percent="0" rank="0" text="" dxfId="6693">
      <formula>1</formula>
    </cfRule>
  </conditionalFormatting>
  <conditionalFormatting sqref="V53:AF54">
    <cfRule type="cellIs" priority="362" operator="greaterThan" aboveAverage="0" equalAverage="0" bottom="0" percent="0" rank="0" text="" dxfId="6694">
      <formula>1</formula>
    </cfRule>
    <cfRule type="containsText" priority="363" operator="containsText" aboveAverage="0" equalAverage="0" bottom="0" percent="0" rank="0" text="1" dxfId="6695">
      <formula>NOT(ISERROR(SEARCH("1",V53)))</formula>
    </cfRule>
    <cfRule type="containsText" priority="364" operator="containsText" aboveAverage="0" equalAverage="0" bottom="0" percent="0" rank="0" text="1" dxfId="6696">
      <formula>NOT(ISERROR(SEARCH("1",V53)))</formula>
    </cfRule>
    <cfRule type="cellIs" priority="365" operator="greaterThan" aboveAverage="0" equalAverage="0" bottom="0" percent="0" rank="0" text="" dxfId="6697">
      <formula>1</formula>
    </cfRule>
    <cfRule type="cellIs" priority="366" operator="greaterThan" aboveAverage="0" equalAverage="0" bottom="0" percent="0" rank="0" text="" dxfId="6698">
      <formula>1</formula>
    </cfRule>
    <cfRule type="containsText" priority="367" operator="containsText" aboveAverage="0" equalAverage="0" bottom="0" percent="0" rank="0" text="1" dxfId="6699">
      <formula>NOT(ISERROR(SEARCH("1",V53)))</formula>
    </cfRule>
    <cfRule type="cellIs" priority="368" operator="greaterThan" aboveAverage="0" equalAverage="0" bottom="0" percent="0" rank="0" text="" dxfId="6700">
      <formula>1</formula>
    </cfRule>
    <cfRule type="containsText" priority="369" operator="containsText" aboveAverage="0" equalAverage="0" bottom="0" percent="0" rank="0" text="1" dxfId="6701">
      <formula>NOT(ISERROR(SEARCH("1",V53)))</formula>
    </cfRule>
    <cfRule type="containsText" priority="370" operator="containsText" aboveAverage="0" equalAverage="0" bottom="0" percent="0" rank="0" text="1" dxfId="6702">
      <formula>NOT(ISERROR(SEARCH("1",V53)))</formula>
    </cfRule>
    <cfRule type="cellIs" priority="371" operator="greaterThan" aboveAverage="0" equalAverage="0" bottom="0" percent="0" rank="0" text="" dxfId="6703">
      <formula>1</formula>
    </cfRule>
    <cfRule type="containsText" priority="372" operator="containsText" aboveAverage="0" equalAverage="0" bottom="0" percent="0" rank="0" text="1" dxfId="6704">
      <formula>NOT(ISERROR(SEARCH("1",V53)))</formula>
    </cfRule>
    <cfRule type="containsText" priority="373" operator="containsText" aboveAverage="0" equalAverage="0" bottom="0" percent="0" rank="0" text="1" dxfId="6705">
      <formula>NOT(ISERROR(SEARCH("1",V53)))</formula>
    </cfRule>
    <cfRule type="cellIs" priority="374" operator="greaterThan" aboveAverage="0" equalAverage="0" bottom="0" percent="0" rank="0" text="" dxfId="6706">
      <formula>1</formula>
    </cfRule>
    <cfRule type="cellIs" priority="375" operator="greaterThan" aboveAverage="0" equalAverage="0" bottom="0" percent="0" rank="0" text="" dxfId="6707">
      <formula>1</formula>
    </cfRule>
    <cfRule type="containsText" priority="376" operator="containsText" aboveAverage="0" equalAverage="0" bottom="0" percent="0" rank="0" text="1" dxfId="6708">
      <formula>NOT(ISERROR(SEARCH("1",V53)))</formula>
    </cfRule>
    <cfRule type="cellIs" priority="377" operator="greaterThan" aboveAverage="0" equalAverage="0" bottom="0" percent="0" rank="0" text="" dxfId="6709">
      <formula>1</formula>
    </cfRule>
    <cfRule type="containsText" priority="378" operator="containsText" aboveAverage="0" equalAverage="0" bottom="0" percent="0" rank="0" text="1" dxfId="6710">
      <formula>NOT(ISERROR(SEARCH("1",V53)))</formula>
    </cfRule>
    <cfRule type="containsText" priority="379" operator="containsText" aboveAverage="0" equalAverage="0" bottom="0" percent="0" rank="0" text="1" dxfId="6711">
      <formula>NOT(ISERROR(SEARCH("1",V53)))</formula>
    </cfRule>
    <cfRule type="cellIs" priority="380" operator="greaterThan" aboveAverage="0" equalAverage="0" bottom="0" percent="0" rank="0" text="" dxfId="6712">
      <formula>1</formula>
    </cfRule>
    <cfRule type="cellIs" priority="381" operator="greaterThan" aboveAverage="0" equalAverage="0" bottom="0" percent="0" rank="0" text="" dxfId="6713">
      <formula>1</formula>
    </cfRule>
    <cfRule type="containsText" priority="382" operator="containsText" aboveAverage="0" equalAverage="0" bottom="0" percent="0" rank="0" text="1" dxfId="6714">
      <formula>NOT(ISERROR(SEARCH("1",V53)))</formula>
    </cfRule>
    <cfRule type="cellIs" priority="383" operator="greaterThan" aboveAverage="0" equalAverage="0" bottom="0" percent="0" rank="0" text="" dxfId="6715">
      <formula>1</formula>
    </cfRule>
    <cfRule type="cellIs" priority="384" operator="greaterThan" aboveAverage="0" equalAverage="0" bottom="0" percent="0" rank="0" text="" dxfId="6716">
      <formula>1</formula>
    </cfRule>
    <cfRule type="containsText" priority="385" operator="containsText" aboveAverage="0" equalAverage="0" bottom="0" percent="0" rank="0" text="1" dxfId="6717">
      <formula>NOT(ISERROR(SEARCH("1",V53)))</formula>
    </cfRule>
    <cfRule type="cellIs" priority="386" operator="greaterThan" aboveAverage="0" equalAverage="0" bottom="0" percent="0" rank="0" text="" dxfId="6718">
      <formula>1</formula>
    </cfRule>
    <cfRule type="containsText" priority="387" operator="containsText" aboveAverage="0" equalAverage="0" bottom="0" percent="0" rank="0" text="1" dxfId="6719">
      <formula>NOT(ISERROR(SEARCH("1",V53)))</formula>
    </cfRule>
    <cfRule type="containsText" priority="388" operator="containsText" aboveAverage="0" equalAverage="0" bottom="0" percent="0" rank="0" text="1" dxfId="6720">
      <formula>NOT(ISERROR(SEARCH("1",V53)))</formula>
    </cfRule>
    <cfRule type="cellIs" priority="389" operator="greaterThan" aboveAverage="0" equalAverage="0" bottom="0" percent="0" rank="0" text="" dxfId="6721">
      <formula>1</formula>
    </cfRule>
    <cfRule type="cellIs" priority="390" operator="greaterThan" aboveAverage="0" equalAverage="0" bottom="0" percent="0" rank="0" text="" dxfId="6722">
      <formula>1</formula>
    </cfRule>
    <cfRule type="containsText" priority="391" operator="containsText" aboveAverage="0" equalAverage="0" bottom="0" percent="0" rank="0" text="1" dxfId="6723">
      <formula>NOT(ISERROR(SEARCH("1",V53)))</formula>
    </cfRule>
    <cfRule type="cellIs" priority="392" operator="greaterThan" aboveAverage="0" equalAverage="0" bottom="0" percent="0" rank="0" text="" dxfId="6724">
      <formula>1</formula>
    </cfRule>
    <cfRule type="containsText" priority="393" operator="containsText" aboveAverage="0" equalAverage="0" bottom="0" percent="0" rank="0" text="1" dxfId="6725">
      <formula>NOT(ISERROR(SEARCH("1",V53)))</formula>
    </cfRule>
    <cfRule type="containsText" priority="394" operator="containsText" aboveAverage="0" equalAverage="0" bottom="0" percent="0" rank="0" text="1" dxfId="6726">
      <formula>NOT(ISERROR(SEARCH("1",V53)))</formula>
    </cfRule>
    <cfRule type="cellIs" priority="395" operator="greaterThan" aboveAverage="0" equalAverage="0" bottom="0" percent="0" rank="0" text="" dxfId="6727">
      <formula>1</formula>
    </cfRule>
    <cfRule type="cellIs" priority="396" operator="greaterThan" aboveAverage="0" equalAverage="0" bottom="0" percent="0" rank="0" text="" dxfId="6728">
      <formula>1</formula>
    </cfRule>
    <cfRule type="containsText" priority="397" operator="containsText" aboveAverage="0" equalAverage="0" bottom="0" percent="0" rank="0" text="1" dxfId="6729">
      <formula>NOT(ISERROR(SEARCH("1",V53)))</formula>
    </cfRule>
    <cfRule type="cellIs" priority="398" operator="greaterThan" aboveAverage="0" equalAverage="0" bottom="0" percent="0" rank="0" text="" dxfId="6730">
      <formula>1</formula>
    </cfRule>
    <cfRule type="cellIs" priority="399" operator="greaterThan" aboveAverage="0" equalAverage="0" bottom="0" percent="0" rank="0" text="" dxfId="6731">
      <formula>1</formula>
    </cfRule>
    <cfRule type="containsText" priority="400" operator="containsText" aboveAverage="0" equalAverage="0" bottom="0" percent="0" rank="0" text="1" dxfId="6732">
      <formula>NOT(ISERROR(SEARCH("1",V53)))</formula>
    </cfRule>
    <cfRule type="cellIs" priority="401" operator="greaterThan" aboveAverage="0" equalAverage="0" bottom="0" percent="0" rank="0" text="" dxfId="6733">
      <formula>1</formula>
    </cfRule>
    <cfRule type="cellIs" priority="402" operator="greaterThan" aboveAverage="0" equalAverage="0" bottom="0" percent="0" rank="0" text="" dxfId="6734">
      <formula>1</formula>
    </cfRule>
    <cfRule type="containsText" priority="403" operator="containsText" aboveAverage="0" equalAverage="0" bottom="0" percent="0" rank="0" text="1" dxfId="6735">
      <formula>NOT(ISERROR(SEARCH("1",V53)))</formula>
    </cfRule>
    <cfRule type="containsText" priority="404" operator="containsText" aboveAverage="0" equalAverage="0" bottom="0" percent="0" rank="0" text="1" dxfId="6736">
      <formula>NOT(ISERROR(SEARCH("1",V53)))</formula>
    </cfRule>
    <cfRule type="cellIs" priority="405" operator="greaterThan" aboveAverage="0" equalAverage="0" bottom="0" percent="0" rank="0" text="" dxfId="6737">
      <formula>1</formula>
    </cfRule>
    <cfRule type="containsText" priority="406" operator="containsText" aboveAverage="0" equalAverage="0" bottom="0" percent="0" rank="0" text="1" dxfId="6738">
      <formula>NOT(ISERROR(SEARCH("1",V53)))</formula>
    </cfRule>
    <cfRule type="containsText" priority="407" operator="containsText" aboveAverage="0" equalAverage="0" bottom="0" percent="0" rank="0" text="1" dxfId="6739">
      <formula>NOT(ISERROR(SEARCH("1",V53)))</formula>
    </cfRule>
    <cfRule type="cellIs" priority="408" operator="greaterThan" aboveAverage="0" equalAverage="0" bottom="0" percent="0" rank="0" text="" dxfId="6740">
      <formula>1</formula>
    </cfRule>
    <cfRule type="cellIs" priority="409" operator="greaterThan" aboveAverage="0" equalAverage="0" bottom="0" percent="0" rank="0" text="" dxfId="6741">
      <formula>1</formula>
    </cfRule>
    <cfRule type="containsText" priority="410" operator="containsText" aboveAverage="0" equalAverage="0" bottom="0" percent="0" rank="0" text="1" dxfId="6742">
      <formula>NOT(ISERROR(SEARCH("1",V53)))</formula>
    </cfRule>
    <cfRule type="cellIs" priority="411" operator="greaterThan" aboveAverage="0" equalAverage="0" bottom="0" percent="0" rank="0" text="" dxfId="6743">
      <formula>1</formula>
    </cfRule>
    <cfRule type="containsText" priority="412" operator="containsText" aboveAverage="0" equalAverage="0" bottom="0" percent="0" rank="0" text="1" dxfId="6744">
      <formula>NOT(ISERROR(SEARCH("1",V53)))</formula>
    </cfRule>
    <cfRule type="containsText" priority="413" operator="containsText" aboveAverage="0" equalAverage="0" bottom="0" percent="0" rank="0" text="1" dxfId="6745">
      <formula>NOT(ISERROR(SEARCH("1",V53)))</formula>
    </cfRule>
    <cfRule type="cellIs" priority="414" operator="greaterThan" aboveAverage="0" equalAverage="0" bottom="0" percent="0" rank="0" text="" dxfId="6746">
      <formula>1</formula>
    </cfRule>
    <cfRule type="cellIs" priority="415" operator="greaterThan" aboveAverage="0" equalAverage="0" bottom="0" percent="0" rank="0" text="" dxfId="6747">
      <formula>1</formula>
    </cfRule>
    <cfRule type="containsText" priority="416" operator="containsText" aboveAverage="0" equalAverage="0" bottom="0" percent="0" rank="0" text="1" dxfId="6748">
      <formula>NOT(ISERROR(SEARCH("1",V53)))</formula>
    </cfRule>
    <cfRule type="cellIs" priority="417" operator="greaterThan" aboveAverage="0" equalAverage="0" bottom="0" percent="0" rank="0" text="" dxfId="6749">
      <formula>1</formula>
    </cfRule>
    <cfRule type="cellIs" priority="418" operator="greaterThan" aboveAverage="0" equalAverage="0" bottom="0" percent="0" rank="0" text="" dxfId="6750">
      <formula>1</formula>
    </cfRule>
    <cfRule type="containsText" priority="419" operator="containsText" aboveAverage="0" equalAverage="0" bottom="0" percent="0" rank="0" text="1" dxfId="6751">
      <formula>NOT(ISERROR(SEARCH("1",V53)))</formula>
    </cfRule>
    <cfRule type="cellIs" priority="420" operator="greaterThan" aboveAverage="0" equalAverage="0" bottom="0" percent="0" rank="0" text="" dxfId="6752">
      <formula>1</formula>
    </cfRule>
    <cfRule type="cellIs" priority="421" operator="greaterThan" aboveAverage="0" equalAverage="0" bottom="0" percent="0" rank="0" text="" dxfId="6753">
      <formula>1</formula>
    </cfRule>
    <cfRule type="containsText" priority="422" operator="containsText" aboveAverage="0" equalAverage="0" bottom="0" percent="0" rank="0" text="1" dxfId="6754">
      <formula>NOT(ISERROR(SEARCH("1",V53)))</formula>
    </cfRule>
    <cfRule type="containsText" priority="423" operator="containsText" aboveAverage="0" equalAverage="0" bottom="0" percent="0" rank="0" text="1" dxfId="6755">
      <formula>NOT(ISERROR(SEARCH("1",V53)))</formula>
    </cfRule>
    <cfRule type="cellIs" priority="424" operator="greaterThan" aboveAverage="0" equalAverage="0" bottom="0" percent="0" rank="0" text="" dxfId="6756">
      <formula>1</formula>
    </cfRule>
    <cfRule type="cellIs" priority="425" operator="greaterThan" aboveAverage="0" equalAverage="0" bottom="0" percent="0" rank="0" text="" dxfId="6757">
      <formula>1</formula>
    </cfRule>
    <cfRule type="containsText" priority="426" operator="containsText" aboveAverage="0" equalAverage="0" bottom="0" percent="0" rank="0" text="1" dxfId="6758">
      <formula>NOT(ISERROR(SEARCH("1",V53)))</formula>
    </cfRule>
    <cfRule type="cellIs" priority="427" operator="greaterThan" aboveAverage="0" equalAverage="0" bottom="0" percent="0" rank="0" text="" dxfId="6759">
      <formula>1</formula>
    </cfRule>
    <cfRule type="containsText" priority="428" operator="containsText" aboveAverage="0" equalAverage="0" bottom="0" percent="0" rank="0" text="1" dxfId="6760">
      <formula>NOT(ISERROR(SEARCH("1",V53)))</formula>
    </cfRule>
    <cfRule type="containsText" priority="429" operator="containsText" aboveAverage="0" equalAverage="0" bottom="0" percent="0" rank="0" text="1" dxfId="6761">
      <formula>NOT(ISERROR(SEARCH("1",V53)))</formula>
    </cfRule>
    <cfRule type="cellIs" priority="430" operator="greaterThan" aboveAverage="0" equalAverage="0" bottom="0" percent="0" rank="0" text="" dxfId="6762">
      <formula>1</formula>
    </cfRule>
    <cfRule type="cellIs" priority="431" operator="greaterThan" aboveAverage="0" equalAverage="0" bottom="0" percent="0" rank="0" text="" dxfId="6763">
      <formula>1</formula>
    </cfRule>
    <cfRule type="containsText" priority="432" operator="containsText" aboveAverage="0" equalAverage="0" bottom="0" percent="0" rank="0" text="1" dxfId="6764">
      <formula>NOT(ISERROR(SEARCH("1",V53)))</formula>
    </cfRule>
    <cfRule type="cellIs" priority="433" operator="greaterThan" aboveAverage="0" equalAverage="0" bottom="0" percent="0" rank="0" text="" dxfId="6765">
      <formula>1</formula>
    </cfRule>
    <cfRule type="containsText" priority="434" operator="containsText" aboveAverage="0" equalAverage="0" bottom="0" percent="0" rank="0" text="1" dxfId="6766">
      <formula>NOT(ISERROR(SEARCH("1",V53)))</formula>
    </cfRule>
    <cfRule type="containsText" priority="435" operator="containsText" aboveAverage="0" equalAverage="0" bottom="0" percent="0" rank="0" text="1" dxfId="6767">
      <formula>NOT(ISERROR(SEARCH("1",V53)))</formula>
    </cfRule>
    <cfRule type="cellIs" priority="436" operator="greaterThan" aboveAverage="0" equalAverage="0" bottom="0" percent="0" rank="0" text="" dxfId="6768">
      <formula>1</formula>
    </cfRule>
    <cfRule type="cellIs" priority="437" operator="greaterThan" aboveAverage="0" equalAverage="0" bottom="0" percent="0" rank="0" text="" dxfId="6769">
      <formula>1</formula>
    </cfRule>
    <cfRule type="containsText" priority="438" operator="containsText" aboveAverage="0" equalAverage="0" bottom="0" percent="0" rank="0" text="1" dxfId="6770">
      <formula>NOT(ISERROR(SEARCH("1",V53)))</formula>
    </cfRule>
    <cfRule type="cellIs" priority="439" operator="greaterThan" aboveAverage="0" equalAverage="0" bottom="0" percent="0" rank="0" text="" dxfId="6771">
      <formula>1</formula>
    </cfRule>
    <cfRule type="cellIs" priority="440" operator="greaterThan" aboveAverage="0" equalAverage="0" bottom="0" percent="0" rank="0" text="" dxfId="6772">
      <formula>1</formula>
    </cfRule>
    <cfRule type="containsText" priority="441" operator="containsText" aboveAverage="0" equalAverage="0" bottom="0" percent="0" rank="0" text="1" dxfId="6773">
      <formula>NOT(ISERROR(SEARCH("1",V53)))</formula>
    </cfRule>
    <cfRule type="cellIs" priority="442" operator="greaterThan" aboveAverage="0" equalAverage="0" bottom="0" percent="0" rank="0" text="" dxfId="6774">
      <formula>1</formula>
    </cfRule>
    <cfRule type="cellIs" priority="443" operator="greaterThan" aboveAverage="0" equalAverage="0" bottom="0" percent="0" rank="0" text="" dxfId="6775">
      <formula>1</formula>
    </cfRule>
    <cfRule type="containsText" priority="444" operator="containsText" aboveAverage="0" equalAverage="0" bottom="0" percent="0" rank="0" text="1" dxfId="6776">
      <formula>NOT(ISERROR(SEARCH("1",V53)))</formula>
    </cfRule>
    <cfRule type="containsText" priority="445" operator="containsText" aboveAverage="0" equalAverage="0" bottom="0" percent="0" rank="0" text="1" dxfId="6777">
      <formula>NOT(ISERROR(SEARCH("1",V53)))</formula>
    </cfRule>
    <cfRule type="cellIs" priority="446" operator="greaterThan" aboveAverage="0" equalAverage="0" bottom="0" percent="0" rank="0" text="" dxfId="6778">
      <formula>1</formula>
    </cfRule>
    <cfRule type="cellIs" priority="447" operator="greaterThan" aboveAverage="0" equalAverage="0" bottom="0" percent="0" rank="0" text="" dxfId="6779">
      <formula>1</formula>
    </cfRule>
    <cfRule type="containsText" priority="448" operator="containsText" aboveAverage="0" equalAverage="0" bottom="0" percent="0" rank="0" text="1" dxfId="6780">
      <formula>NOT(ISERROR(SEARCH("1",V53)))</formula>
    </cfRule>
    <cfRule type="cellIs" priority="449" operator="greaterThan" aboveAverage="0" equalAverage="0" bottom="0" percent="0" rank="0" text="" dxfId="6781">
      <formula>1</formula>
    </cfRule>
    <cfRule type="cellIs" priority="450" operator="greaterThan" aboveAverage="0" equalAverage="0" bottom="0" percent="0" rank="0" text="" dxfId="6782">
      <formula>1</formula>
    </cfRule>
    <cfRule type="cellIs" priority="451" operator="greaterThan" aboveAverage="0" equalAverage="0" bottom="0" percent="0" rank="0" text="" dxfId="6783">
      <formula>1</formula>
    </cfRule>
    <cfRule type="cellIs" priority="452" operator="equal" aboveAverage="0" equalAverage="0" bottom="0" percent="0" rank="0" text="" dxfId="6784">
      <formula>1</formula>
    </cfRule>
    <cfRule type="cellIs" priority="453" operator="greaterThan" aboveAverage="0" equalAverage="0" bottom="0" percent="0" rank="0" text="" dxfId="6785">
      <formula>1</formula>
    </cfRule>
    <cfRule type="cellIs" priority="454" operator="equal" aboveAverage="0" equalAverage="0" bottom="0" percent="0" rank="0" text="" dxfId="6786">
      <formula>1</formula>
    </cfRule>
    <cfRule type="containsText" priority="455" operator="containsText" aboveAverage="0" equalAverage="0" bottom="0" percent="0" rank="0" text="1" dxfId="6787">
      <formula>NOT(ISERROR(SEARCH("1",V53)))</formula>
    </cfRule>
    <cfRule type="cellIs" priority="456" operator="greaterThan" aboveAverage="0" equalAverage="0" bottom="0" percent="0" rank="0" text="" dxfId="6788">
      <formula>1</formula>
    </cfRule>
    <cfRule type="containsText" priority="457" operator="containsText" aboveAverage="0" equalAverage="0" bottom="0" percent="0" rank="0" text="1" dxfId="6789">
      <formula>NOT(ISERROR(SEARCH("1",V53)))</formula>
    </cfRule>
    <cfRule type="containsText" priority="458" operator="containsText" aboveAverage="0" equalAverage="0" bottom="0" percent="0" rank="0" text="1" dxfId="6790">
      <formula>NOT(ISERROR(SEARCH("1",V53)))</formula>
    </cfRule>
    <cfRule type="cellIs" priority="459" operator="greaterThan" aboveAverage="0" equalAverage="0" bottom="0" percent="0" rank="0" text="" dxfId="6791">
      <formula>1</formula>
    </cfRule>
    <cfRule type="cellIs" priority="460" operator="greaterThan" aboveAverage="0" equalAverage="0" bottom="0" percent="0" rank="0" text="" dxfId="6792">
      <formula>1</formula>
    </cfRule>
    <cfRule type="containsText" priority="461" operator="containsText" aboveAverage="0" equalAverage="0" bottom="0" percent="0" rank="0" text="1" dxfId="6793">
      <formula>NOT(ISERROR(SEARCH("1",V53)))</formula>
    </cfRule>
    <cfRule type="cellIs" priority="462" operator="greaterThan" aboveAverage="0" equalAverage="0" bottom="0" percent="0" rank="0" text="" dxfId="6794">
      <formula>1</formula>
    </cfRule>
    <cfRule type="containsText" priority="463" operator="containsText" aboveAverage="0" equalAverage="0" bottom="0" percent="0" rank="0" text="1" dxfId="6795">
      <formula>NOT(ISERROR(SEARCH("1",V53)))</formula>
    </cfRule>
    <cfRule type="containsText" priority="464" operator="containsText" aboveAverage="0" equalAverage="0" bottom="0" percent="0" rank="0" text="1" dxfId="6796">
      <formula>NOT(ISERROR(SEARCH("1",V53)))</formula>
    </cfRule>
    <cfRule type="cellIs" priority="465" operator="greaterThan" aboveAverage="0" equalAverage="0" bottom="0" percent="0" rank="0" text="" dxfId="6797">
      <formula>1</formula>
    </cfRule>
    <cfRule type="cellIs" priority="466" operator="greaterThan" aboveAverage="0" equalAverage="0" bottom="0" percent="0" rank="0" text="" dxfId="6798">
      <formula>1</formula>
    </cfRule>
    <cfRule type="containsText" priority="467" operator="containsText" aboveAverage="0" equalAverage="0" bottom="0" percent="0" rank="0" text="1" dxfId="6799">
      <formula>NOT(ISERROR(SEARCH("1",V53)))</formula>
    </cfRule>
    <cfRule type="cellIs" priority="468" operator="greaterThan" aboveAverage="0" equalAverage="0" bottom="0" percent="0" rank="0" text="" dxfId="6800">
      <formula>1</formula>
    </cfRule>
    <cfRule type="cellIs" priority="469" operator="greaterThan" aboveAverage="0" equalAverage="0" bottom="0" percent="0" rank="0" text="" dxfId="6801">
      <formula>1</formula>
    </cfRule>
    <cfRule type="containsText" priority="470" operator="containsText" aboveAverage="0" equalAverage="0" bottom="0" percent="0" rank="0" text="1" dxfId="6802">
      <formula>NOT(ISERROR(SEARCH("1",V53)))</formula>
    </cfRule>
    <cfRule type="cellIs" priority="471" operator="greaterThan" aboveAverage="0" equalAverage="0" bottom="0" percent="0" rank="0" text="" dxfId="6803">
      <formula>1</formula>
    </cfRule>
    <cfRule type="cellIs" priority="472" operator="greaterThan" aboveAverage="0" equalAverage="0" bottom="0" percent="0" rank="0" text="" dxfId="6804">
      <formula>1</formula>
    </cfRule>
    <cfRule type="containsText" priority="473" operator="containsText" aboveAverage="0" equalAverage="0" bottom="0" percent="0" rank="0" text="1" dxfId="6805">
      <formula>NOT(ISERROR(SEARCH("1",V53)))</formula>
    </cfRule>
    <cfRule type="containsText" priority="474" operator="containsText" aboveAverage="0" equalAverage="0" bottom="0" percent="0" rank="0" text="1" dxfId="6806">
      <formula>NOT(ISERROR(SEARCH("1",V53)))</formula>
    </cfRule>
    <cfRule type="cellIs" priority="475" operator="greaterThan" aboveAverage="0" equalAverage="0" bottom="0" percent="0" rank="0" text="" dxfId="6807">
      <formula>1</formula>
    </cfRule>
    <cfRule type="cellIs" priority="476" operator="greaterThan" aboveAverage="0" equalAverage="0" bottom="0" percent="0" rank="0" text="" dxfId="6808">
      <formula>1</formula>
    </cfRule>
    <cfRule type="containsText" priority="477" operator="containsText" aboveAverage="0" equalAverage="0" bottom="0" percent="0" rank="0" text="1" dxfId="6809">
      <formula>NOT(ISERROR(SEARCH("1",V53)))</formula>
    </cfRule>
    <cfRule type="cellIs" priority="478" operator="greaterThan" aboveAverage="0" equalAverage="0" bottom="0" percent="0" rank="0" text="" dxfId="6810">
      <formula>1</formula>
    </cfRule>
    <cfRule type="cellIs" priority="479" operator="greaterThan" aboveAverage="0" equalAverage="0" bottom="0" percent="0" rank="0" text="" dxfId="6811">
      <formula>1</formula>
    </cfRule>
    <cfRule type="cellIs" priority="480" operator="greaterThan" aboveAverage="0" equalAverage="0" bottom="0" percent="0" rank="0" text="" dxfId="6812">
      <formula>1</formula>
    </cfRule>
    <cfRule type="cellIs" priority="481" operator="equal" aboveAverage="0" equalAverage="0" bottom="0" percent="0" rank="0" text="" dxfId="6813">
      <formula>1</formula>
    </cfRule>
    <cfRule type="cellIs" priority="482" operator="greaterThan" aboveAverage="0" equalAverage="0" bottom="0" percent="0" rank="0" text="" dxfId="6814">
      <formula>1</formula>
    </cfRule>
    <cfRule type="cellIs" priority="483" operator="equal" aboveAverage="0" equalAverage="0" bottom="0" percent="0" rank="0" text="" dxfId="6815">
      <formula>1</formula>
    </cfRule>
    <cfRule type="containsText" priority="484" operator="containsText" aboveAverage="0" equalAverage="0" bottom="0" percent="0" rank="0" text="1" dxfId="6816">
      <formula>NOT(ISERROR(SEARCH("1",V53)))</formula>
    </cfRule>
    <cfRule type="cellIs" priority="485" operator="equal" aboveAverage="0" equalAverage="0" bottom="0" percent="0" rank="0" text="" dxfId="6817">
      <formula>1</formula>
    </cfRule>
    <cfRule type="cellIs" priority="486" operator="greaterThan" aboveAverage="0" equalAverage="0" bottom="0" percent="0" rank="0" text="" dxfId="6818">
      <formula>1</formula>
    </cfRule>
    <cfRule type="cellIs" priority="487" operator="greaterThan" aboveAverage="0" equalAverage="0" bottom="0" percent="0" rank="0" text="" dxfId="6819">
      <formula>1</formula>
    </cfRule>
    <cfRule type="containsText" priority="488" operator="containsText" aboveAverage="0" equalAverage="0" bottom="0" percent="0" rank="0" text="1" dxfId="6820">
      <formula>NOT(ISERROR(SEARCH("1",V53)))</formula>
    </cfRule>
    <cfRule type="cellIs" priority="489" operator="greaterThan" aboveAverage="0" equalAverage="0" bottom="0" percent="0" rank="0" text="" dxfId="6821">
      <formula>1</formula>
    </cfRule>
    <cfRule type="containsText" priority="490" operator="containsText" aboveAverage="0" equalAverage="0" bottom="0" percent="0" rank="0" text="1" dxfId="6822">
      <formula>NOT(ISERROR(SEARCH("1",V53)))</formula>
    </cfRule>
    <cfRule type="containsText" priority="491" operator="containsText" aboveAverage="0" equalAverage="0" bottom="0" percent="0" rank="0" text="1" dxfId="6823">
      <formula>NOT(ISERROR(SEARCH("1",V53)))</formula>
    </cfRule>
    <cfRule type="cellIs" priority="492" operator="greaterThan" aboveAverage="0" equalAverage="0" bottom="0" percent="0" rank="0" text="" dxfId="6824">
      <formula>1</formula>
    </cfRule>
    <cfRule type="cellIs" priority="493" operator="greaterThan" aboveAverage="0" equalAverage="0" bottom="0" percent="0" rank="0" text="" dxfId="6825">
      <formula>1</formula>
    </cfRule>
    <cfRule type="containsText" priority="494" operator="containsText" aboveAverage="0" equalAverage="0" bottom="0" percent="0" rank="0" text="1" dxfId="6826">
      <formula>NOT(ISERROR(SEARCH("1",V53)))</formula>
    </cfRule>
    <cfRule type="cellIs" priority="495" operator="greaterThan" aboveAverage="0" equalAverage="0" bottom="0" percent="0" rank="0" text="" dxfId="6827">
      <formula>1</formula>
    </cfRule>
    <cfRule type="containsText" priority="496" operator="containsText" aboveAverage="0" equalAverage="0" bottom="0" percent="0" rank="0" text="1" dxfId="6828">
      <formula>NOT(ISERROR(SEARCH("1",V53)))</formula>
    </cfRule>
    <cfRule type="containsText" priority="497" operator="containsText" aboveAverage="0" equalAverage="0" bottom="0" percent="0" rank="0" text="1" dxfId="6829">
      <formula>NOT(ISERROR(SEARCH("1",V53)))</formula>
    </cfRule>
    <cfRule type="cellIs" priority="498" operator="greaterThan" aboveAverage="0" equalAverage="0" bottom="0" percent="0" rank="0" text="" dxfId="6830">
      <formula>1</formula>
    </cfRule>
    <cfRule type="cellIs" priority="499" operator="greaterThan" aboveAverage="0" equalAverage="0" bottom="0" percent="0" rank="0" text="" dxfId="6831">
      <formula>1</formula>
    </cfRule>
    <cfRule type="containsText" priority="500" operator="containsText" aboveAverage="0" equalAverage="0" bottom="0" percent="0" rank="0" text="1" dxfId="6832">
      <formula>NOT(ISERROR(SEARCH("1",V53)))</formula>
    </cfRule>
    <cfRule type="cellIs" priority="501" operator="greaterThan" aboveAverage="0" equalAverage="0" bottom="0" percent="0" rank="0" text="" dxfId="6833">
      <formula>1</formula>
    </cfRule>
    <cfRule type="cellIs" priority="502" operator="greaterThan" aboveAverage="0" equalAverage="0" bottom="0" percent="0" rank="0" text="" dxfId="6834">
      <formula>1</formula>
    </cfRule>
    <cfRule type="containsText" priority="503" operator="containsText" aboveAverage="0" equalAverage="0" bottom="0" percent="0" rank="0" text="1" dxfId="6835">
      <formula>NOT(ISERROR(SEARCH("1",V53)))</formula>
    </cfRule>
    <cfRule type="cellIs" priority="504" operator="greaterThan" aboveAverage="0" equalAverage="0" bottom="0" percent="0" rank="0" text="" dxfId="6836">
      <formula>1</formula>
    </cfRule>
    <cfRule type="cellIs" priority="505" operator="greaterThan" aboveAverage="0" equalAverage="0" bottom="0" percent="0" rank="0" text="" dxfId="6837">
      <formula>1</formula>
    </cfRule>
    <cfRule type="containsText" priority="506" operator="containsText" aboveAverage="0" equalAverage="0" bottom="0" percent="0" rank="0" text="1" dxfId="6838">
      <formula>NOT(ISERROR(SEARCH("1",V53)))</formula>
    </cfRule>
    <cfRule type="containsText" priority="507" operator="containsText" aboveAverage="0" equalAverage="0" bottom="0" percent="0" rank="0" text="1" dxfId="6839">
      <formula>NOT(ISERROR(SEARCH("1",V53)))</formula>
    </cfRule>
    <cfRule type="cellIs" priority="508" operator="greaterThan" aboveAverage="0" equalAverage="0" bottom="0" percent="0" rank="0" text="" dxfId="6840">
      <formula>1</formula>
    </cfRule>
    <cfRule type="cellIs" priority="509" operator="greaterThan" aboveAverage="0" equalAverage="0" bottom="0" percent="0" rank="0" text="" dxfId="6841">
      <formula>1</formula>
    </cfRule>
    <cfRule type="containsText" priority="510" operator="containsText" aboveAverage="0" equalAverage="0" bottom="0" percent="0" rank="0" text="1" dxfId="6842">
      <formula>NOT(ISERROR(SEARCH("1",V53)))</formula>
    </cfRule>
    <cfRule type="cellIs" priority="511" operator="greaterThan" aboveAverage="0" equalAverage="0" bottom="0" percent="0" rank="0" text="" dxfId="6843">
      <formula>1</formula>
    </cfRule>
    <cfRule type="cellIs" priority="512" operator="greaterThan" aboveAverage="0" equalAverage="0" bottom="0" percent="0" rank="0" text="" dxfId="6844">
      <formula>1</formula>
    </cfRule>
    <cfRule type="cellIs" priority="513" operator="greaterThan" aboveAverage="0" equalAverage="0" bottom="0" percent="0" rank="0" text="" dxfId="6845">
      <formula>1</formula>
    </cfRule>
    <cfRule type="cellIs" priority="514" operator="equal" aboveAverage="0" equalAverage="0" bottom="0" percent="0" rank="0" text="" dxfId="6846">
      <formula>1</formula>
    </cfRule>
    <cfRule type="cellIs" priority="515" operator="greaterThan" aboveAverage="0" equalAverage="0" bottom="0" percent="0" rank="0" text="" dxfId="6847">
      <formula>1</formula>
    </cfRule>
    <cfRule type="cellIs" priority="516" operator="equal" aboveAverage="0" equalAverage="0" bottom="0" percent="0" rank="0" text="" dxfId="6848">
      <formula>1</formula>
    </cfRule>
    <cfRule type="containsText" priority="517" operator="containsText" aboveAverage="0" equalAverage="0" bottom="0" percent="0" rank="0" text="1" dxfId="6849">
      <formula>NOT(ISERROR(SEARCH("1",V53)))</formula>
    </cfRule>
    <cfRule type="cellIs" priority="518" operator="equal" aboveAverage="0" equalAverage="0" bottom="0" percent="0" rank="0" text="" dxfId="6850">
      <formula>1</formula>
    </cfRule>
    <cfRule type="cellIs" priority="519" operator="greaterThan" aboveAverage="0" equalAverage="0" bottom="0" percent="0" rank="0" text="" dxfId="6851">
      <formula>1</formula>
    </cfRule>
    <cfRule type="cellIs" priority="520" operator="greaterThan" aboveAverage="0" equalAverage="0" bottom="0" percent="0" rank="0" text="" dxfId="6852">
      <formula>1</formula>
    </cfRule>
    <cfRule type="containsText" priority="521" operator="containsText" aboveAverage="0" equalAverage="0" bottom="0" percent="0" rank="0" text="1" dxfId="6853">
      <formula>NOT(ISERROR(SEARCH("1",V53)))</formula>
    </cfRule>
    <cfRule type="cellIs" priority="522" operator="greaterThan" aboveAverage="0" equalAverage="0" bottom="0" percent="0" rank="0" text="" dxfId="6854">
      <formula>1</formula>
    </cfRule>
    <cfRule type="cellIs" priority="523" operator="greaterThan" aboveAverage="0" equalAverage="0" bottom="0" percent="0" rank="0" text="" dxfId="6855">
      <formula>1</formula>
    </cfRule>
    <cfRule type="containsText" priority="524" operator="containsText" aboveAverage="0" equalAverage="0" bottom="0" percent="0" rank="0" text="1" dxfId="6856">
      <formula>NOT(ISERROR(SEARCH("1",V53)))</formula>
    </cfRule>
    <cfRule type="cellIs" priority="525" operator="greaterThan" aboveAverage="0" equalAverage="0" bottom="0" percent="0" rank="0" text="" dxfId="6857">
      <formula>1</formula>
    </cfRule>
    <cfRule type="containsText" priority="526" operator="containsText" aboveAverage="0" equalAverage="0" bottom="0" percent="0" rank="0" text="1" dxfId="6858">
      <formula>NOT(ISERROR(SEARCH("1",V53)))</formula>
    </cfRule>
    <cfRule type="containsText" priority="527" operator="containsText" aboveAverage="0" equalAverage="0" bottom="0" percent="0" rank="0" text="1" dxfId="6859">
      <formula>NOT(ISERROR(SEARCH("1",V53)))</formula>
    </cfRule>
    <cfRule type="cellIs" priority="528" operator="greaterThan" aboveAverage="0" equalAverage="0" bottom="0" percent="0" rank="0" text="" dxfId="6860">
      <formula>1</formula>
    </cfRule>
    <cfRule type="cellIs" priority="529" operator="greaterThan" aboveAverage="0" equalAverage="0" bottom="0" percent="0" rank="0" text="" dxfId="6861">
      <formula>1</formula>
    </cfRule>
    <cfRule type="containsText" priority="530" operator="containsText" aboveAverage="0" equalAverage="0" bottom="0" percent="0" rank="0" text="1" dxfId="6862">
      <formula>NOT(ISERROR(SEARCH("1",V53)))</formula>
    </cfRule>
    <cfRule type="cellIs" priority="531" operator="greaterThan" aboveAverage="0" equalAverage="0" bottom="0" percent="0" rank="0" text="" dxfId="6863">
      <formula>1</formula>
    </cfRule>
    <cfRule type="containsText" priority="532" operator="containsText" aboveAverage="0" equalAverage="0" bottom="0" percent="0" rank="0" text="1" dxfId="6864">
      <formula>NOT(ISERROR(SEARCH("1",V53)))</formula>
    </cfRule>
    <cfRule type="containsText" priority="533" operator="containsText" aboveAverage="0" equalAverage="0" bottom="0" percent="0" rank="0" text="1" dxfId="6865">
      <formula>NOT(ISERROR(SEARCH("1",V53)))</formula>
    </cfRule>
    <cfRule type="cellIs" priority="534" operator="greaterThan" aboveAverage="0" equalAverage="0" bottom="0" percent="0" rank="0" text="" dxfId="6866">
      <formula>1</formula>
    </cfRule>
    <cfRule type="cellIs" priority="535" operator="greaterThan" aboveAverage="0" equalAverage="0" bottom="0" percent="0" rank="0" text="" dxfId="6867">
      <formula>1</formula>
    </cfRule>
    <cfRule type="containsText" priority="536" operator="containsText" aboveAverage="0" equalAverage="0" bottom="0" percent="0" rank="0" text="1" dxfId="6868">
      <formula>NOT(ISERROR(SEARCH("1",V53)))</formula>
    </cfRule>
    <cfRule type="cellIs" priority="537" operator="greaterThan" aboveAverage="0" equalAverage="0" bottom="0" percent="0" rank="0" text="" dxfId="6869">
      <formula>1</formula>
    </cfRule>
    <cfRule type="cellIs" priority="538" operator="greaterThan" aboveAverage="0" equalAverage="0" bottom="0" percent="0" rank="0" text="" dxfId="6870">
      <formula>1</formula>
    </cfRule>
    <cfRule type="containsText" priority="539" operator="containsText" aboveAverage="0" equalAverage="0" bottom="0" percent="0" rank="0" text="1" dxfId="6871">
      <formula>NOT(ISERROR(SEARCH("1",V53)))</formula>
    </cfRule>
    <cfRule type="cellIs" priority="540" operator="greaterThan" aboveAverage="0" equalAverage="0" bottom="0" percent="0" rank="0" text="" dxfId="6872">
      <formula>1</formula>
    </cfRule>
    <cfRule type="cellIs" priority="541" operator="greaterThan" aboveAverage="0" equalAverage="0" bottom="0" percent="0" rank="0" text="" dxfId="6873">
      <formula>1</formula>
    </cfRule>
    <cfRule type="containsText" priority="542" operator="containsText" aboveAverage="0" equalAverage="0" bottom="0" percent="0" rank="0" text="1" dxfId="6874">
      <formula>NOT(ISERROR(SEARCH("1",V53)))</formula>
    </cfRule>
    <cfRule type="containsText" priority="543" operator="containsText" aboveAverage="0" equalAverage="0" bottom="0" percent="0" rank="0" text="1" dxfId="6875">
      <formula>NOT(ISERROR(SEARCH("1",V53)))</formula>
    </cfRule>
    <cfRule type="cellIs" priority="544" operator="greaterThan" aboveAverage="0" equalAverage="0" bottom="0" percent="0" rank="0" text="" dxfId="6876">
      <formula>1</formula>
    </cfRule>
    <cfRule type="cellIs" priority="545" operator="greaterThan" aboveAverage="0" equalAverage="0" bottom="0" percent="0" rank="0" text="" dxfId="6877">
      <formula>1</formula>
    </cfRule>
    <cfRule type="containsText" priority="546" operator="containsText" aboveAverage="0" equalAverage="0" bottom="0" percent="0" rank="0" text="1" dxfId="6878">
      <formula>NOT(ISERROR(SEARCH("1",V53)))</formula>
    </cfRule>
    <cfRule type="cellIs" priority="547" operator="greaterThan" aboveAverage="0" equalAverage="0" bottom="0" percent="0" rank="0" text="" dxfId="6879">
      <formula>1</formula>
    </cfRule>
    <cfRule type="cellIs" priority="548" operator="greaterThan" aboveAverage="0" equalAverage="0" bottom="0" percent="0" rank="0" text="" dxfId="6880">
      <formula>1</formula>
    </cfRule>
    <cfRule type="cellIs" priority="549" operator="greaterThan" aboveAverage="0" equalAverage="0" bottom="0" percent="0" rank="0" text="" dxfId="6881">
      <formula>1</formula>
    </cfRule>
    <cfRule type="cellIs" priority="550" operator="equal" aboveAverage="0" equalAverage="0" bottom="0" percent="0" rank="0" text="" dxfId="6882">
      <formula>1</formula>
    </cfRule>
    <cfRule type="cellIs" priority="551" operator="greaterThan" aboveAverage="0" equalAverage="0" bottom="0" percent="0" rank="0" text="" dxfId="6883">
      <formula>1</formula>
    </cfRule>
    <cfRule type="cellIs" priority="552" operator="equal" aboveAverage="0" equalAverage="0" bottom="0" percent="0" rank="0" text="" dxfId="6884">
      <formula>1</formula>
    </cfRule>
    <cfRule type="containsText" priority="553" operator="containsText" aboveAverage="0" equalAverage="0" bottom="0" percent="0" rank="0" text="1" dxfId="6885">
      <formula>NOT(ISERROR(SEARCH("1",V53)))</formula>
    </cfRule>
    <cfRule type="cellIs" priority="554" operator="equal" aboveAverage="0" equalAverage="0" bottom="0" percent="0" rank="0" text="" dxfId="6886">
      <formula>1</formula>
    </cfRule>
    <cfRule type="cellIs" priority="555" operator="greaterThan" aboveAverage="0" equalAverage="0" bottom="0" percent="0" rank="0" text="" dxfId="6887">
      <formula>1</formula>
    </cfRule>
    <cfRule type="cellIs" priority="556" operator="greaterThan" aboveAverage="0" equalAverage="0" bottom="0" percent="0" rank="0" text="" dxfId="6888">
      <formula>1</formula>
    </cfRule>
    <cfRule type="containsText" priority="557" operator="containsText" aboveAverage="0" equalAverage="0" bottom="0" percent="0" rank="0" text="1" dxfId="6889">
      <formula>NOT(ISERROR(SEARCH("1",V53)))</formula>
    </cfRule>
    <cfRule type="cellIs" priority="558" operator="greaterThan" aboveAverage="0" equalAverage="0" bottom="0" percent="0" rank="0" text="" dxfId="6890">
      <formula>1</formula>
    </cfRule>
    <cfRule type="cellIs" priority="559" operator="greaterThan" aboveAverage="0" equalAverage="0" bottom="0" percent="0" rank="0" text="" dxfId="6891">
      <formula>1</formula>
    </cfRule>
    <cfRule type="containsText" priority="560" operator="containsText" aboveAverage="0" equalAverage="0" bottom="0" percent="0" rank="0" text="1" dxfId="6892">
      <formula>NOT(ISERROR(SEARCH("1",V53)))</formula>
    </cfRule>
  </conditionalFormatting>
  <conditionalFormatting sqref="C53:Q54">
    <cfRule type="cellIs" priority="561" operator="greaterThan" aboveAverage="0" equalAverage="0" bottom="0" percent="0" rank="0" text="" dxfId="6893">
      <formula>1</formula>
    </cfRule>
    <cfRule type="containsText" priority="562" operator="containsText" aboveAverage="0" equalAverage="0" bottom="0" percent="0" rank="0" text="1" dxfId="6894">
      <formula>NOT(ISERROR(SEARCH("1",C53)))</formula>
    </cfRule>
    <cfRule type="containsText" priority="563" operator="containsText" aboveAverage="0" equalAverage="0" bottom="0" percent="0" rank="0" text="1" dxfId="6895">
      <formula>NOT(ISERROR(SEARCH("1",C53)))</formula>
    </cfRule>
    <cfRule type="cellIs" priority="564" operator="greaterThan" aboveAverage="0" equalAverage="0" bottom="0" percent="0" rank="0" text="" dxfId="6896">
      <formula>1</formula>
    </cfRule>
    <cfRule type="containsText" priority="565" operator="containsText" aboveAverage="0" equalAverage="0" bottom="0" percent="0" rank="0" text="1" dxfId="6897">
      <formula>NOT(ISERROR(SEARCH("1",C53)))</formula>
    </cfRule>
    <cfRule type="containsText" priority="566" operator="containsText" aboveAverage="0" equalAverage="0" bottom="0" percent="0" rank="0" text="1" dxfId="6898">
      <formula>NOT(ISERROR(SEARCH("1",C53)))</formula>
    </cfRule>
    <cfRule type="cellIs" priority="567" operator="greaterThan" aboveAverage="0" equalAverage="0" bottom="0" percent="0" rank="0" text="" dxfId="6899">
      <formula>1</formula>
    </cfRule>
    <cfRule type="containsText" priority="568" operator="containsText" aboveAverage="0" equalAverage="0" bottom="0" percent="0" rank="0" text="1" dxfId="6900">
      <formula>NOT(ISERROR(SEARCH("1",C53)))</formula>
    </cfRule>
    <cfRule type="containsText" priority="569" operator="containsText" aboveAverage="0" equalAverage="0" bottom="0" percent="0" rank="0" text="1" dxfId="6901">
      <formula>NOT(ISERROR(SEARCH("1",C53)))</formula>
    </cfRule>
    <cfRule type="cellIs" priority="570" operator="greaterThan" aboveAverage="0" equalAverage="0" bottom="0" percent="0" rank="0" text="" dxfId="6902">
      <formula>1</formula>
    </cfRule>
    <cfRule type="containsText" priority="571" operator="containsText" aboveAverage="0" equalAverage="0" bottom="0" percent="0" rank="0" text="1" dxfId="6903">
      <formula>NOT(ISERROR(SEARCH("1",C53)))</formula>
    </cfRule>
    <cfRule type="containsText" priority="572" operator="containsText" aboveAverage="0" equalAverage="0" bottom="0" percent="0" rank="0" text="1" dxfId="6904">
      <formula>NOT(ISERROR(SEARCH("1",C53)))</formula>
    </cfRule>
    <cfRule type="cellIs" priority="573" operator="greaterThan" aboveAverage="0" equalAverage="0" bottom="0" percent="0" rank="0" text="" dxfId="6905">
      <formula>1</formula>
    </cfRule>
    <cfRule type="containsText" priority="574" operator="containsText" aboveAverage="0" equalAverage="0" bottom="0" percent="0" rank="0" text="1" dxfId="6906">
      <formula>NOT(ISERROR(SEARCH("1",C53)))</formula>
    </cfRule>
    <cfRule type="containsText" priority="575" operator="containsText" aboveAverage="0" equalAverage="0" bottom="0" percent="0" rank="0" text="1" dxfId="6907">
      <formula>NOT(ISERROR(SEARCH("1",C53)))</formula>
    </cfRule>
    <cfRule type="cellIs" priority="576" operator="greaterThan" aboveAverage="0" equalAverage="0" bottom="0" percent="0" rank="0" text="" dxfId="6908">
      <formula>1</formula>
    </cfRule>
    <cfRule type="containsText" priority="577" operator="containsText" aboveAverage="0" equalAverage="0" bottom="0" percent="0" rank="0" text="1" dxfId="6909">
      <formula>NOT(ISERROR(SEARCH("1",C53)))</formula>
    </cfRule>
    <cfRule type="containsText" priority="578" operator="containsText" aboveAverage="0" equalAverage="0" bottom="0" percent="0" rank="0" text="1" dxfId="6910">
      <formula>NOT(ISERROR(SEARCH("1",C53)))</formula>
    </cfRule>
    <cfRule type="cellIs" priority="579" operator="greaterThan" aboveAverage="0" equalAverage="0" bottom="0" percent="0" rank="0" text="" dxfId="6911">
      <formula>1</formula>
    </cfRule>
    <cfRule type="containsText" priority="580" operator="containsText" aboveAverage="0" equalAverage="0" bottom="0" percent="0" rank="0" text="1" dxfId="6912">
      <formula>NOT(ISERROR(SEARCH("1",C53)))</formula>
    </cfRule>
    <cfRule type="containsText" priority="581" operator="containsText" aboveAverage="0" equalAverage="0" bottom="0" percent="0" rank="0" text="1" dxfId="6913">
      <formula>NOT(ISERROR(SEARCH("1",C53)))</formula>
    </cfRule>
    <cfRule type="cellIs" priority="582" operator="greaterThan" aboveAverage="0" equalAverage="0" bottom="0" percent="0" rank="0" text="" dxfId="6914">
      <formula>1</formula>
    </cfRule>
    <cfRule type="containsText" priority="583" operator="containsText" aboveAverage="0" equalAverage="0" bottom="0" percent="0" rank="0" text="1" dxfId="6915">
      <formula>NOT(ISERROR(SEARCH("1",C53)))</formula>
    </cfRule>
    <cfRule type="containsText" priority="584" operator="containsText" aboveAverage="0" equalAverage="0" bottom="0" percent="0" rank="0" text="1" dxfId="6916">
      <formula>NOT(ISERROR(SEARCH("1",C53)))</formula>
    </cfRule>
    <cfRule type="cellIs" priority="585" operator="greaterThan" aboveAverage="0" equalAverage="0" bottom="0" percent="0" rank="0" text="" dxfId="6917">
      <formula>1</formula>
    </cfRule>
    <cfRule type="containsText" priority="586" operator="containsText" aboveAverage="0" equalAverage="0" bottom="0" percent="0" rank="0" text="1" dxfId="6918">
      <formula>NOT(ISERROR(SEARCH("1",C53)))</formula>
    </cfRule>
    <cfRule type="containsText" priority="587" operator="containsText" aboveAverage="0" equalAverage="0" bottom="0" percent="0" rank="0" text="1" dxfId="6919">
      <formula>NOT(ISERROR(SEARCH("1",C53)))</formula>
    </cfRule>
    <cfRule type="cellIs" priority="588" operator="greaterThan" aboveAverage="0" equalAverage="0" bottom="0" percent="0" rank="0" text="" dxfId="6920">
      <formula>1</formula>
    </cfRule>
    <cfRule type="containsText" priority="589" operator="containsText" aboveAverage="0" equalAverage="0" bottom="0" percent="0" rank="0" text="1" dxfId="6921">
      <formula>NOT(ISERROR(SEARCH("1",C53)))</formula>
    </cfRule>
    <cfRule type="containsText" priority="590" operator="containsText" aboveAverage="0" equalAverage="0" bottom="0" percent="0" rank="0" text="1" dxfId="6922">
      <formula>NOT(ISERROR(SEARCH("1",C53)))</formula>
    </cfRule>
    <cfRule type="cellIs" priority="591" operator="greaterThan" aboveAverage="0" equalAverage="0" bottom="0" percent="0" rank="0" text="" dxfId="6923">
      <formula>1</formula>
    </cfRule>
    <cfRule type="containsText" priority="592" operator="containsText" aboveAverage="0" equalAverage="0" bottom="0" percent="0" rank="0" text="1" dxfId="6924">
      <formula>NOT(ISERROR(SEARCH("1",C53)))</formula>
    </cfRule>
    <cfRule type="containsText" priority="593" operator="containsText" aboveAverage="0" equalAverage="0" bottom="0" percent="0" rank="0" text="1" dxfId="6925">
      <formula>NOT(ISERROR(SEARCH("1",C53)))</formula>
    </cfRule>
    <cfRule type="cellIs" priority="594" operator="greaterThan" aboveAverage="0" equalAverage="0" bottom="0" percent="0" rank="0" text="" dxfId="6926">
      <formula>1</formula>
    </cfRule>
    <cfRule type="containsText" priority="595" operator="containsText" aboveAverage="0" equalAverage="0" bottom="0" percent="0" rank="0" text="1" dxfId="6927">
      <formula>NOT(ISERROR(SEARCH("1",C53)))</formula>
    </cfRule>
    <cfRule type="containsText" priority="596" operator="containsText" aboveAverage="0" equalAverage="0" bottom="0" percent="0" rank="0" text="1" dxfId="6928">
      <formula>NOT(ISERROR(SEARCH("1",C53)))</formula>
    </cfRule>
    <cfRule type="cellIs" priority="597" operator="greaterThan" aboveAverage="0" equalAverage="0" bottom="0" percent="0" rank="0" text="" dxfId="6929">
      <formula>1</formula>
    </cfRule>
    <cfRule type="containsText" priority="598" operator="containsText" aboveAverage="0" equalAverage="0" bottom="0" percent="0" rank="0" text="1" dxfId="6930">
      <formula>NOT(ISERROR(SEARCH("1",C53)))</formula>
    </cfRule>
    <cfRule type="containsText" priority="599" operator="containsText" aboveAverage="0" equalAverage="0" bottom="0" percent="0" rank="0" text="1" dxfId="6931">
      <formula>NOT(ISERROR(SEARCH("1",C53)))</formula>
    </cfRule>
    <cfRule type="cellIs" priority="600" operator="greaterThan" aboveAverage="0" equalAverage="0" bottom="0" percent="0" rank="0" text="" dxfId="6932">
      <formula>1</formula>
    </cfRule>
    <cfRule type="containsText" priority="601" operator="containsText" aboveAverage="0" equalAverage="0" bottom="0" percent="0" rank="0" text="1" dxfId="6933">
      <formula>NOT(ISERROR(SEARCH("1",C53)))</formula>
    </cfRule>
    <cfRule type="containsText" priority="602" operator="containsText" aboveAverage="0" equalAverage="0" bottom="0" percent="0" rank="0" text="1" dxfId="6934">
      <formula>NOT(ISERROR(SEARCH("1",C53)))</formula>
    </cfRule>
    <cfRule type="cellIs" priority="603" operator="greaterThan" aboveAverage="0" equalAverage="0" bottom="0" percent="0" rank="0" text="" dxfId="6935">
      <formula>1</formula>
    </cfRule>
    <cfRule type="containsText" priority="604" operator="containsText" aboveAverage="0" equalAverage="0" bottom="0" percent="0" rank="0" text="1" dxfId="6936">
      <formula>NOT(ISERROR(SEARCH("1",C53)))</formula>
    </cfRule>
    <cfRule type="containsText" priority="605" operator="containsText" aboveAverage="0" equalAverage="0" bottom="0" percent="0" rank="0" text="1" dxfId="6937">
      <formula>NOT(ISERROR(SEARCH("1",C53)))</formula>
    </cfRule>
    <cfRule type="cellIs" priority="606" operator="greaterThan" aboveAverage="0" equalAverage="0" bottom="0" percent="0" rank="0" text="" dxfId="6938">
      <formula>1</formula>
    </cfRule>
    <cfRule type="containsText" priority="607" operator="containsText" aboveAverage="0" equalAverage="0" bottom="0" percent="0" rank="0" text="1" dxfId="6939">
      <formula>NOT(ISERROR(SEARCH("1",C53)))</formula>
    </cfRule>
    <cfRule type="containsText" priority="608" operator="containsText" aboveAverage="0" equalAverage="0" bottom="0" percent="0" rank="0" text="1" dxfId="6940">
      <formula>NOT(ISERROR(SEARCH("1",C53)))</formula>
    </cfRule>
    <cfRule type="cellIs" priority="609" operator="greaterThan" aboveAverage="0" equalAverage="0" bottom="0" percent="0" rank="0" text="" dxfId="6941">
      <formula>1</formula>
    </cfRule>
    <cfRule type="containsText" priority="610" operator="containsText" aboveAverage="0" equalAverage="0" bottom="0" percent="0" rank="0" text="1" dxfId="6942">
      <formula>NOT(ISERROR(SEARCH("1",C53)))</formula>
    </cfRule>
    <cfRule type="containsText" priority="611" operator="containsText" aboveAverage="0" equalAverage="0" bottom="0" percent="0" rank="0" text="1" dxfId="6943">
      <formula>NOT(ISERROR(SEARCH("1",C53)))</formula>
    </cfRule>
    <cfRule type="cellIs" priority="612" operator="greaterThan" aboveAverage="0" equalAverage="0" bottom="0" percent="0" rank="0" text="" dxfId="6944">
      <formula>1</formula>
    </cfRule>
    <cfRule type="containsText" priority="613" operator="containsText" aboveAverage="0" equalAverage="0" bottom="0" percent="0" rank="0" text="1" dxfId="6945">
      <formula>NOT(ISERROR(SEARCH("1",C53)))</formula>
    </cfRule>
    <cfRule type="containsText" priority="614" operator="containsText" aboveAverage="0" equalAverage="0" bottom="0" percent="0" rank="0" text="1" dxfId="6946">
      <formula>NOT(ISERROR(SEARCH("1",C53)))</formula>
    </cfRule>
    <cfRule type="cellIs" priority="615" operator="greaterThan" aboveAverage="0" equalAverage="0" bottom="0" percent="0" rank="0" text="" dxfId="6947">
      <formula>1</formula>
    </cfRule>
    <cfRule type="containsText" priority="616" operator="containsText" aboveAverage="0" equalAverage="0" bottom="0" percent="0" rank="0" text="1" dxfId="6948">
      <formula>NOT(ISERROR(SEARCH("1",C53)))</formula>
    </cfRule>
    <cfRule type="containsText" priority="617" operator="containsText" aboveAverage="0" equalAverage="0" bottom="0" percent="0" rank="0" text="1" dxfId="6949">
      <formula>NOT(ISERROR(SEARCH("1",C53)))</formula>
    </cfRule>
    <cfRule type="cellIs" priority="618" operator="greaterThan" aboveAverage="0" equalAverage="0" bottom="0" percent="0" rank="0" text="" dxfId="6950">
      <formula>1</formula>
    </cfRule>
    <cfRule type="containsText" priority="619" operator="containsText" aboveAverage="0" equalAverage="0" bottom="0" percent="0" rank="0" text="1" dxfId="6951">
      <formula>NOT(ISERROR(SEARCH("1",C53)))</formula>
    </cfRule>
    <cfRule type="containsText" priority="620" operator="containsText" aboveAverage="0" equalAverage="0" bottom="0" percent="0" rank="0" text="1" dxfId="6952">
      <formula>NOT(ISERROR(SEARCH("1",C53)))</formula>
    </cfRule>
    <cfRule type="cellIs" priority="621" operator="greaterThan" aboveAverage="0" equalAverage="0" bottom="0" percent="0" rank="0" text="" dxfId="6953">
      <formula>1</formula>
    </cfRule>
    <cfRule type="containsText" priority="622" operator="containsText" aboveAverage="0" equalAverage="0" bottom="0" percent="0" rank="0" text="1" dxfId="6954">
      <formula>NOT(ISERROR(SEARCH("1",C53)))</formula>
    </cfRule>
    <cfRule type="containsText" priority="623" operator="containsText" aboveAverage="0" equalAverage="0" bottom="0" percent="0" rank="0" text="1" dxfId="6955">
      <formula>NOT(ISERROR(SEARCH("1",C53)))</formula>
    </cfRule>
    <cfRule type="cellIs" priority="624" operator="greaterThan" aboveAverage="0" equalAverage="0" bottom="0" percent="0" rank="0" text="" dxfId="6956">
      <formula>1</formula>
    </cfRule>
    <cfRule type="containsText" priority="625" operator="containsText" aboveAverage="0" equalAverage="0" bottom="0" percent="0" rank="0" text="1" dxfId="6957">
      <formula>NOT(ISERROR(SEARCH("1",C53)))</formula>
    </cfRule>
    <cfRule type="containsText" priority="626" operator="containsText" aboveAverage="0" equalAverage="0" bottom="0" percent="0" rank="0" text="1" dxfId="6958">
      <formula>NOT(ISERROR(SEARCH("1",C53)))</formula>
    </cfRule>
    <cfRule type="cellIs" priority="627" operator="greaterThan" aboveAverage="0" equalAverage="0" bottom="0" percent="0" rank="0" text="" dxfId="6959">
      <formula>1</formula>
    </cfRule>
    <cfRule type="containsText" priority="628" operator="containsText" aboveAverage="0" equalAverage="0" bottom="0" percent="0" rank="0" text="1" dxfId="6960">
      <formula>NOT(ISERROR(SEARCH("1",C53)))</formula>
    </cfRule>
    <cfRule type="containsText" priority="629" operator="containsText" aboveAverage="0" equalAverage="0" bottom="0" percent="0" rank="0" text="1" dxfId="6961">
      <formula>NOT(ISERROR(SEARCH("1",C53)))</formula>
    </cfRule>
    <cfRule type="cellIs" priority="630" operator="greaterThan" aboveAverage="0" equalAverage="0" bottom="0" percent="0" rank="0" text="" dxfId="6962">
      <formula>1</formula>
    </cfRule>
    <cfRule type="containsText" priority="631" operator="containsText" aboveAverage="0" equalAverage="0" bottom="0" percent="0" rank="0" text="1" dxfId="6963">
      <formula>NOT(ISERROR(SEARCH("1",C53)))</formula>
    </cfRule>
    <cfRule type="containsText" priority="632" operator="containsText" aboveAverage="0" equalAverage="0" bottom="0" percent="0" rank="0" text="1" dxfId="6964">
      <formula>NOT(ISERROR(SEARCH("1",C53)))</formula>
    </cfRule>
    <cfRule type="cellIs" priority="633" operator="greaterThan" aboveAverage="0" equalAverage="0" bottom="0" percent="0" rank="0" text="" dxfId="6965">
      <formula>1</formula>
    </cfRule>
    <cfRule type="containsText" priority="634" operator="containsText" aboveAverage="0" equalAverage="0" bottom="0" percent="0" rank="0" text="1" dxfId="6966">
      <formula>NOT(ISERROR(SEARCH("1",C53)))</formula>
    </cfRule>
    <cfRule type="containsText" priority="635" operator="containsText" aboveAverage="0" equalAverage="0" bottom="0" percent="0" rank="0" text="1" dxfId="6967">
      <formula>NOT(ISERROR(SEARCH("1",C53)))</formula>
    </cfRule>
    <cfRule type="cellIs" priority="636" operator="greaterThan" aboveAverage="0" equalAverage="0" bottom="0" percent="0" rank="0" text="" dxfId="6968">
      <formula>1</formula>
    </cfRule>
    <cfRule type="containsText" priority="637" operator="containsText" aboveAverage="0" equalAverage="0" bottom="0" percent="0" rank="0" text="1" dxfId="6969">
      <formula>NOT(ISERROR(SEARCH("1",C53)))</formula>
    </cfRule>
    <cfRule type="containsText" priority="638" operator="containsText" aboveAverage="0" equalAverage="0" bottom="0" percent="0" rank="0" text="1" dxfId="6970">
      <formula>NOT(ISERROR(SEARCH("1",C53)))</formula>
    </cfRule>
    <cfRule type="cellIs" priority="639" operator="greaterThan" aboveAverage="0" equalAverage="0" bottom="0" percent="0" rank="0" text="" dxfId="6971">
      <formula>1</formula>
    </cfRule>
    <cfRule type="containsText" priority="640" operator="containsText" aboveAverage="0" equalAverage="0" bottom="0" percent="0" rank="0" text="1" dxfId="6972">
      <formula>NOT(ISERROR(SEARCH("1",C53)))</formula>
    </cfRule>
    <cfRule type="containsText" priority="641" operator="containsText" aboveAverage="0" equalAverage="0" bottom="0" percent="0" rank="0" text="1" dxfId="6973">
      <formula>NOT(ISERROR(SEARCH("1",C53)))</formula>
    </cfRule>
    <cfRule type="cellIs" priority="642" operator="greaterThan" aboveAverage="0" equalAverage="0" bottom="0" percent="0" rank="0" text="" dxfId="6974">
      <formula>1</formula>
    </cfRule>
    <cfRule type="containsText" priority="643" operator="containsText" aboveAverage="0" equalAverage="0" bottom="0" percent="0" rank="0" text="1" dxfId="6975">
      <formula>NOT(ISERROR(SEARCH("1",C53)))</formula>
    </cfRule>
    <cfRule type="containsText" priority="644" operator="containsText" aboveAverage="0" equalAverage="0" bottom="0" percent="0" rank="0" text="1" dxfId="6976">
      <formula>NOT(ISERROR(SEARCH("1",C53)))</formula>
    </cfRule>
    <cfRule type="cellIs" priority="645" operator="greaterThan" aboveAverage="0" equalAverage="0" bottom="0" percent="0" rank="0" text="" dxfId="6977">
      <formula>1</formula>
    </cfRule>
    <cfRule type="containsText" priority="646" operator="containsText" aboveAverage="0" equalAverage="0" bottom="0" percent="0" rank="0" text="1" dxfId="6978">
      <formula>NOT(ISERROR(SEARCH("1",C53)))</formula>
    </cfRule>
    <cfRule type="containsText" priority="647" operator="containsText" aboveAverage="0" equalAverage="0" bottom="0" percent="0" rank="0" text="1" dxfId="6979">
      <formula>NOT(ISERROR(SEARCH("1",C53)))</formula>
    </cfRule>
    <cfRule type="cellIs" priority="648" operator="greaterThan" aboveAverage="0" equalAverage="0" bottom="0" percent="0" rank="0" text="" dxfId="6980">
      <formula>1</formula>
    </cfRule>
    <cfRule type="containsText" priority="649" operator="containsText" aboveAverage="0" equalAverage="0" bottom="0" percent="0" rank="0" text="1" dxfId="6981">
      <formula>NOT(ISERROR(SEARCH("1",C53)))</formula>
    </cfRule>
    <cfRule type="containsText" priority="650" operator="containsText" aboveAverage="0" equalAverage="0" bottom="0" percent="0" rank="0" text="1" dxfId="6982">
      <formula>NOT(ISERROR(SEARCH("1",C53)))</formula>
    </cfRule>
    <cfRule type="cellIs" priority="651" operator="greaterThan" aboveAverage="0" equalAverage="0" bottom="0" percent="0" rank="0" text="" dxfId="6983">
      <formula>1</formula>
    </cfRule>
    <cfRule type="containsText" priority="652" operator="containsText" aboveAverage="0" equalAverage="0" bottom="0" percent="0" rank="0" text="1" dxfId="6984">
      <formula>NOT(ISERROR(SEARCH("1",C53)))</formula>
    </cfRule>
    <cfRule type="containsText" priority="653" operator="containsText" aboveAverage="0" equalAverage="0" bottom="0" percent="0" rank="0" text="1" dxfId="6985">
      <formula>NOT(ISERROR(SEARCH("1",C53)))</formula>
    </cfRule>
  </conditionalFormatting>
  <conditionalFormatting sqref="C53:U54">
    <cfRule type="cellIs" priority="654" operator="greaterThan" aboveAverage="0" equalAverage="0" bottom="0" percent="0" rank="0" text="" dxfId="6986">
      <formula>1</formula>
    </cfRule>
    <cfRule type="containsText" priority="655" operator="containsText" aboveAverage="0" equalAverage="0" bottom="0" percent="0" rank="0" text="1" dxfId="6987">
      <formula>NOT(ISERROR(SEARCH("1",C53)))</formula>
    </cfRule>
    <cfRule type="containsText" priority="656" operator="containsText" aboveAverage="0" equalAverage="0" bottom="0" percent="0" rank="0" text="1" dxfId="6988">
      <formula>NOT(ISERROR(SEARCH("1",C53)))</formula>
    </cfRule>
    <cfRule type="cellIs" priority="657" operator="greaterThan" aboveAverage="0" equalAverage="0" bottom="0" percent="0" rank="0" text="" dxfId="6989">
      <formula>1</formula>
    </cfRule>
    <cfRule type="cellIs" priority="658" operator="greaterThan" aboveAverage="0" equalAverage="0" bottom="0" percent="0" rank="0" text="" dxfId="6990">
      <formula>1</formula>
    </cfRule>
    <cfRule type="containsText" priority="659" operator="containsText" aboveAverage="0" equalAverage="0" bottom="0" percent="0" rank="0" text="1" dxfId="6991">
      <formula>NOT(ISERROR(SEARCH("1",C53)))</formula>
    </cfRule>
    <cfRule type="cellIs" priority="660" operator="greaterThan" aboveAverage="0" equalAverage="0" bottom="0" percent="0" rank="0" text="" dxfId="6992">
      <formula>1</formula>
    </cfRule>
    <cfRule type="containsText" priority="661" operator="containsText" aboveAverage="0" equalAverage="0" bottom="0" percent="0" rank="0" text="1" dxfId="6993">
      <formula>NOT(ISERROR(SEARCH("1",C53)))</formula>
    </cfRule>
    <cfRule type="containsText" priority="662" operator="containsText" aboveAverage="0" equalAverage="0" bottom="0" percent="0" rank="0" text="1" dxfId="6994">
      <formula>NOT(ISERROR(SEARCH("1",C53)))</formula>
    </cfRule>
    <cfRule type="cellIs" priority="663" operator="greaterThan" aboveAverage="0" equalAverage="0" bottom="0" percent="0" rank="0" text="" dxfId="6995">
      <formula>1</formula>
    </cfRule>
    <cfRule type="containsText" priority="664" operator="containsText" aboveAverage="0" equalAverage="0" bottom="0" percent="0" rank="0" text="1" dxfId="6996">
      <formula>NOT(ISERROR(SEARCH("1",C53)))</formula>
    </cfRule>
    <cfRule type="containsText" priority="665" operator="containsText" aboveAverage="0" equalAverage="0" bottom="0" percent="0" rank="0" text="1" dxfId="6997">
      <formula>NOT(ISERROR(SEARCH("1",C53)))</formula>
    </cfRule>
    <cfRule type="cellIs" priority="666" operator="greaterThan" aboveAverage="0" equalAverage="0" bottom="0" percent="0" rank="0" text="" dxfId="6998">
      <formula>1</formula>
    </cfRule>
    <cfRule type="cellIs" priority="667" operator="greaterThan" aboveAverage="0" equalAverage="0" bottom="0" percent="0" rank="0" text="" dxfId="6999">
      <formula>1</formula>
    </cfRule>
    <cfRule type="containsText" priority="668" operator="containsText" aboveAverage="0" equalAverage="0" bottom="0" percent="0" rank="0" text="1" dxfId="7000">
      <formula>NOT(ISERROR(SEARCH("1",C53)))</formula>
    </cfRule>
    <cfRule type="cellIs" priority="669" operator="greaterThan" aboveAverage="0" equalAverage="0" bottom="0" percent="0" rank="0" text="" dxfId="7001">
      <formula>1</formula>
    </cfRule>
    <cfRule type="containsText" priority="670" operator="containsText" aboveAverage="0" equalAverage="0" bottom="0" percent="0" rank="0" text="1" dxfId="7002">
      <formula>NOT(ISERROR(SEARCH("1",C53)))</formula>
    </cfRule>
    <cfRule type="containsText" priority="671" operator="containsText" aboveAverage="0" equalAverage="0" bottom="0" percent="0" rank="0" text="1" dxfId="7003">
      <formula>NOT(ISERROR(SEARCH("1",C53)))</formula>
    </cfRule>
    <cfRule type="cellIs" priority="672" operator="greaterThan" aboveAverage="0" equalAverage="0" bottom="0" percent="0" rank="0" text="" dxfId="7004">
      <formula>1</formula>
    </cfRule>
    <cfRule type="cellIs" priority="673" operator="greaterThan" aboveAverage="0" equalAverage="0" bottom="0" percent="0" rank="0" text="" dxfId="7005">
      <formula>1</formula>
    </cfRule>
    <cfRule type="containsText" priority="674" operator="containsText" aboveAverage="0" equalAverage="0" bottom="0" percent="0" rank="0" text="1" dxfId="7006">
      <formula>NOT(ISERROR(SEARCH("1",C53)))</formula>
    </cfRule>
    <cfRule type="cellIs" priority="675" operator="greaterThan" aboveAverage="0" equalAverage="0" bottom="0" percent="0" rank="0" text="" dxfId="7007">
      <formula>1</formula>
    </cfRule>
    <cfRule type="cellIs" priority="676" operator="greaterThan" aboveAverage="0" equalAverage="0" bottom="0" percent="0" rank="0" text="" dxfId="7008">
      <formula>1</formula>
    </cfRule>
    <cfRule type="cellIs" priority="677" operator="greaterThan" aboveAverage="0" equalAverage="0" bottom="0" percent="0" rank="0" text="" dxfId="7009">
      <formula>1</formula>
    </cfRule>
    <cfRule type="containsText" priority="678" operator="containsText" aboveAverage="0" equalAverage="0" bottom="0" percent="0" rank="0" text="1" dxfId="7010">
      <formula>NOT(ISERROR(SEARCH("1",C53)))</formula>
    </cfRule>
    <cfRule type="containsText" priority="679" operator="containsText" aboveAverage="0" equalAverage="0" bottom="0" percent="0" rank="0" text="1" dxfId="7011">
      <formula>NOT(ISERROR(SEARCH("1",C53)))</formula>
    </cfRule>
    <cfRule type="cellIs" priority="680" operator="greaterThan" aboveAverage="0" equalAverage="0" bottom="0" percent="0" rank="0" text="" dxfId="7012">
      <formula>1</formula>
    </cfRule>
    <cfRule type="cellIs" priority="681" operator="greaterThan" aboveAverage="0" equalAverage="0" bottom="0" percent="0" rank="0" text="" dxfId="7013">
      <formula>1</formula>
    </cfRule>
    <cfRule type="containsText" priority="682" operator="containsText" aboveAverage="0" equalAverage="0" bottom="0" percent="0" rank="0" text="1" dxfId="7014">
      <formula>NOT(ISERROR(SEARCH("1",C53)))</formula>
    </cfRule>
    <cfRule type="cellIs" priority="683" operator="greaterThan" aboveAverage="0" equalAverage="0" bottom="0" percent="0" rank="0" text="" dxfId="7015">
      <formula>1</formula>
    </cfRule>
    <cfRule type="containsText" priority="684" operator="containsText" aboveAverage="0" equalAverage="0" bottom="0" percent="0" rank="0" text="1" dxfId="7016">
      <formula>NOT(ISERROR(SEARCH("1",C53)))</formula>
    </cfRule>
    <cfRule type="containsText" priority="685" operator="containsText" aboveAverage="0" equalAverage="0" bottom="0" percent="0" rank="0" text="1" dxfId="7017">
      <formula>NOT(ISERROR(SEARCH("1",C53)))</formula>
    </cfRule>
    <cfRule type="cellIs" priority="686" operator="greaterThan" aboveAverage="0" equalAverage="0" bottom="0" percent="0" rank="0" text="" dxfId="7018">
      <formula>1</formula>
    </cfRule>
    <cfRule type="cellIs" priority="687" operator="greaterThan" aboveAverage="0" equalAverage="0" bottom="0" percent="0" rank="0" text="" dxfId="7019">
      <formula>1</formula>
    </cfRule>
    <cfRule type="containsText" priority="688" operator="containsText" aboveAverage="0" equalAverage="0" bottom="0" percent="0" rank="0" text="1" dxfId="7020">
      <formula>NOT(ISERROR(SEARCH("1",C53)))</formula>
    </cfRule>
    <cfRule type="cellIs" priority="689" operator="greaterThan" aboveAverage="0" equalAverage="0" bottom="0" percent="0" rank="0" text="" dxfId="7021">
      <formula>1</formula>
    </cfRule>
    <cfRule type="cellIs" priority="690" operator="greaterThan" aboveAverage="0" equalAverage="0" bottom="0" percent="0" rank="0" text="" dxfId="7022">
      <formula>1</formula>
    </cfRule>
    <cfRule type="cellIs" priority="691" operator="greaterThan" aboveAverage="0" equalAverage="0" bottom="0" percent="0" rank="0" text="" dxfId="7023">
      <formula>1</formula>
    </cfRule>
    <cfRule type="cellIs" priority="692" operator="greaterThan" aboveAverage="0" equalAverage="0" bottom="0" percent="0" rank="0" text="" dxfId="7024">
      <formula>1</formula>
    </cfRule>
    <cfRule type="containsText" priority="693" operator="containsText" aboveAverage="0" equalAverage="0" bottom="0" percent="0" rank="0" text="1" dxfId="7025">
      <formula>NOT(ISERROR(SEARCH("1",C53)))</formula>
    </cfRule>
    <cfRule type="cellIs" priority="694" operator="greaterThan" aboveAverage="0" equalAverage="0" bottom="0" percent="0" rank="0" text="" dxfId="7026">
      <formula>1</formula>
    </cfRule>
    <cfRule type="containsText" priority="695" operator="containsText" aboveAverage="0" equalAverage="0" bottom="0" percent="0" rank="0" text="1" dxfId="7027">
      <formula>NOT(ISERROR(SEARCH("1",C53)))</formula>
    </cfRule>
    <cfRule type="containsText" priority="696" operator="containsText" aboveAverage="0" equalAverage="0" bottom="0" percent="0" rank="0" text="1" dxfId="7028">
      <formula>NOT(ISERROR(SEARCH("1",C53)))</formula>
    </cfRule>
    <cfRule type="cellIs" priority="697" operator="greaterThan" aboveAverage="0" equalAverage="0" bottom="0" percent="0" rank="0" text="" dxfId="7029">
      <formula>1</formula>
    </cfRule>
    <cfRule type="cellIs" priority="698" operator="greaterThan" aboveAverage="0" equalAverage="0" bottom="0" percent="0" rank="0" text="" dxfId="7030">
      <formula>1</formula>
    </cfRule>
    <cfRule type="containsText" priority="699" operator="containsText" aboveAverage="0" equalAverage="0" bottom="0" percent="0" rank="0" text="1" dxfId="7031">
      <formula>NOT(ISERROR(SEARCH("1",C53)))</formula>
    </cfRule>
    <cfRule type="cellIs" priority="700" operator="greaterThan" aboveAverage="0" equalAverage="0" bottom="0" percent="0" rank="0" text="" dxfId="7032">
      <formula>1</formula>
    </cfRule>
    <cfRule type="containsText" priority="701" operator="containsText" aboveAverage="0" equalAverage="0" bottom="0" percent="0" rank="0" text="1" dxfId="7033">
      <formula>NOT(ISERROR(SEARCH("1",C53)))</formula>
    </cfRule>
    <cfRule type="containsText" priority="702" operator="containsText" aboveAverage="0" equalAverage="0" bottom="0" percent="0" rank="0" text="1" dxfId="7034">
      <formula>NOT(ISERROR(SEARCH("1",C53)))</formula>
    </cfRule>
    <cfRule type="cellIs" priority="703" operator="greaterThan" aboveAverage="0" equalAverage="0" bottom="0" percent="0" rank="0" text="" dxfId="7035">
      <formula>1</formula>
    </cfRule>
    <cfRule type="cellIs" priority="704" operator="greaterThan" aboveAverage="0" equalAverage="0" bottom="0" percent="0" rank="0" text="" dxfId="7036">
      <formula>1</formula>
    </cfRule>
    <cfRule type="containsText" priority="705" operator="containsText" aboveAverage="0" equalAverage="0" bottom="0" percent="0" rank="0" text="1" dxfId="7037">
      <formula>NOT(ISERROR(SEARCH("1",C53)))</formula>
    </cfRule>
    <cfRule type="cellIs" priority="706" operator="greaterThan" aboveAverage="0" equalAverage="0" bottom="0" percent="0" rank="0" text="" dxfId="7038">
      <formula>1</formula>
    </cfRule>
    <cfRule type="cellIs" priority="707" operator="greaterThan" aboveAverage="0" equalAverage="0" bottom="0" percent="0" rank="0" text="" dxfId="7039">
      <formula>1</formula>
    </cfRule>
    <cfRule type="cellIs" priority="708" operator="greaterThan" aboveAverage="0" equalAverage="0" bottom="0" percent="0" rank="0" text="" dxfId="7040">
      <formula>1</formula>
    </cfRule>
    <cfRule type="cellIs" priority="709" operator="greaterThan" aboveAverage="0" equalAverage="0" bottom="0" percent="0" rank="0" text="" dxfId="7041">
      <formula>1</formula>
    </cfRule>
    <cfRule type="containsText" priority="710" operator="containsText" aboveAverage="0" equalAverage="0" bottom="0" percent="0" rank="0" text="1" dxfId="7042">
      <formula>NOT(ISERROR(SEARCH("1",C53)))</formula>
    </cfRule>
    <cfRule type="cellIs" priority="711" operator="greaterThan" aboveAverage="0" equalAverage="0" bottom="0" percent="0" rank="0" text="" dxfId="7043">
      <formula>1</formula>
    </cfRule>
    <cfRule type="cellIs" priority="712" operator="greaterThan" aboveAverage="0" equalAverage="0" bottom="0" percent="0" rank="0" text="" dxfId="7044">
      <formula>1</formula>
    </cfRule>
    <cfRule type="containsText" priority="713" operator="containsText" aboveAverage="0" equalAverage="0" bottom="0" percent="0" rank="0" text="1" dxfId="7045">
      <formula>NOT(ISERROR(SEARCH("1",C53)))</formula>
    </cfRule>
    <cfRule type="cellIs" priority="714" operator="greaterThan" aboveAverage="0" equalAverage="0" bottom="0" percent="0" rank="0" text="" dxfId="7046">
      <formula>1</formula>
    </cfRule>
    <cfRule type="containsText" priority="715" operator="containsText" aboveAverage="0" equalAverage="0" bottom="0" percent="0" rank="0" text="1" dxfId="7047">
      <formula>NOT(ISERROR(SEARCH("1",C53)))</formula>
    </cfRule>
    <cfRule type="containsText" priority="716" operator="containsText" aboveAverage="0" equalAverage="0" bottom="0" percent="0" rank="0" text="1" dxfId="7048">
      <formula>NOT(ISERROR(SEARCH("1",C53)))</formula>
    </cfRule>
    <cfRule type="cellIs" priority="717" operator="greaterThan" aboveAverage="0" equalAverage="0" bottom="0" percent="0" rank="0" text="" dxfId="7049">
      <formula>1</formula>
    </cfRule>
    <cfRule type="cellIs" priority="718" operator="greaterThan" aboveAverage="0" equalAverage="0" bottom="0" percent="0" rank="0" text="" dxfId="7050">
      <formula>1</formula>
    </cfRule>
    <cfRule type="containsText" priority="719" operator="containsText" aboveAverage="0" equalAverage="0" bottom="0" percent="0" rank="0" text="1" dxfId="7051">
      <formula>NOT(ISERROR(SEARCH("1",C53)))</formula>
    </cfRule>
    <cfRule type="cellIs" priority="720" operator="greaterThan" aboveAverage="0" equalAverage="0" bottom="0" percent="0" rank="0" text="" dxfId="7052">
      <formula>1</formula>
    </cfRule>
    <cfRule type="containsText" priority="721" operator="containsText" aboveAverage="0" equalAverage="0" bottom="0" percent="0" rank="0" text="1" dxfId="7053">
      <formula>NOT(ISERROR(SEARCH("1",C53)))</formula>
    </cfRule>
    <cfRule type="containsText" priority="722" operator="containsText" aboveAverage="0" equalAverage="0" bottom="0" percent="0" rank="0" text="1" dxfId="7054">
      <formula>NOT(ISERROR(SEARCH("1",C53)))</formula>
    </cfRule>
    <cfRule type="cellIs" priority="723" operator="greaterThan" aboveAverage="0" equalAverage="0" bottom="0" percent="0" rank="0" text="" dxfId="7055">
      <formula>1</formula>
    </cfRule>
    <cfRule type="cellIs" priority="724" operator="greaterThan" aboveAverage="0" equalAverage="0" bottom="0" percent="0" rank="0" text="" dxfId="7056">
      <formula>1</formula>
    </cfRule>
    <cfRule type="containsText" priority="725" operator="containsText" aboveAverage="0" equalAverage="0" bottom="0" percent="0" rank="0" text="1" dxfId="7057">
      <formula>NOT(ISERROR(SEARCH("1",C53)))</formula>
    </cfRule>
    <cfRule type="cellIs" priority="726" operator="greaterThan" aboveAverage="0" equalAverage="0" bottom="0" percent="0" rank="0" text="" dxfId="7058">
      <formula>1</formula>
    </cfRule>
    <cfRule type="cellIs" priority="727" operator="greaterThan" aboveAverage="0" equalAverage="0" bottom="0" percent="0" rank="0" text="" dxfId="7059">
      <formula>1</formula>
    </cfRule>
    <cfRule type="cellIs" priority="728" operator="greaterThan" aboveAverage="0" equalAverage="0" bottom="0" percent="0" rank="0" text="" dxfId="7060">
      <formula>1</formula>
    </cfRule>
    <cfRule type="cellIs" priority="729" operator="greaterThan" aboveAverage="0" equalAverage="0" bottom="0" percent="0" rank="0" text="" dxfId="7061">
      <formula>1</formula>
    </cfRule>
    <cfRule type="containsText" priority="730" operator="containsText" aboveAverage="0" equalAverage="0" bottom="0" percent="0" rank="0" text="1" dxfId="7062">
      <formula>NOT(ISERROR(SEARCH("1",C53)))</formula>
    </cfRule>
    <cfRule type="cellIs" priority="731" operator="greaterThan" aboveAverage="0" equalAverage="0" bottom="0" percent="0" rank="0" text="" dxfId="7063">
      <formula>1</formula>
    </cfRule>
    <cfRule type="cellIs" priority="732" operator="greaterThan" aboveAverage="0" equalAverage="0" bottom="0" percent="0" rank="0" text="" dxfId="7064">
      <formula>1</formula>
    </cfRule>
    <cfRule type="containsText" priority="733" operator="containsText" aboveAverage="0" equalAverage="0" bottom="0" percent="0" rank="0" text="1" dxfId="7065">
      <formula>NOT(ISERROR(SEARCH("1",C53)))</formula>
    </cfRule>
    <cfRule type="cellIs" priority="734" operator="greaterThan" aboveAverage="0" equalAverage="0" bottom="0" percent="0" rank="0" text="" dxfId="7066">
      <formula>1</formula>
    </cfRule>
    <cfRule type="cellIs" priority="735" operator="greaterThan" aboveAverage="0" equalAverage="0" bottom="0" percent="0" rank="0" text="" dxfId="7067">
      <formula>1</formula>
    </cfRule>
    <cfRule type="cellIs" priority="736" operator="greaterThan" aboveAverage="0" equalAverage="0" bottom="0" percent="0" rank="0" text="" dxfId="7068">
      <formula>1</formula>
    </cfRule>
    <cfRule type="cellIs" priority="737" operator="equal" aboveAverage="0" equalAverage="0" bottom="0" percent="0" rank="0" text="" dxfId="7069">
      <formula>1</formula>
    </cfRule>
    <cfRule type="cellIs" priority="738" operator="greaterThan" aboveAverage="0" equalAverage="0" bottom="0" percent="0" rank="0" text="" dxfId="7070">
      <formula>1</formula>
    </cfRule>
    <cfRule type="cellIs" priority="739" operator="equal" aboveAverage="0" equalAverage="0" bottom="0" percent="0" rank="0" text="" dxfId="7071">
      <formula>1</formula>
    </cfRule>
    <cfRule type="containsText" priority="740" operator="containsText" aboveAverage="0" equalAverage="0" bottom="0" percent="0" rank="0" text="1" dxfId="7072">
      <formula>NOT(ISERROR(SEARCH("1",C53)))</formula>
    </cfRule>
    <cfRule type="cellIs" priority="741" operator="greaterThan" aboveAverage="0" equalAverage="0" bottom="0" percent="0" rank="0" text="" dxfId="7073">
      <formula>1</formula>
    </cfRule>
    <cfRule type="containsText" priority="742" operator="containsText" aboveAverage="0" equalAverage="0" bottom="0" percent="0" rank="0" text="1" dxfId="7074">
      <formula>NOT(ISERROR(SEARCH("1",C53)))</formula>
    </cfRule>
    <cfRule type="containsText" priority="743" operator="containsText" aboveAverage="0" equalAverage="0" bottom="0" percent="0" rank="0" text="1" dxfId="7075">
      <formula>NOT(ISERROR(SEARCH("1",C53)))</formula>
    </cfRule>
    <cfRule type="cellIs" priority="744" operator="greaterThan" aboveAverage="0" equalAverage="0" bottom="0" percent="0" rank="0" text="" dxfId="7076">
      <formula>1</formula>
    </cfRule>
    <cfRule type="cellIs" priority="745" operator="greaterThan" aboveAverage="0" equalAverage="0" bottom="0" percent="0" rank="0" text="" dxfId="7077">
      <formula>1</formula>
    </cfRule>
    <cfRule type="containsText" priority="746" operator="containsText" aboveAverage="0" equalAverage="0" bottom="0" percent="0" rank="0" text="1" dxfId="7078">
      <formula>NOT(ISERROR(SEARCH("1",C53)))</formula>
    </cfRule>
    <cfRule type="cellIs" priority="747" operator="greaterThan" aboveAverage="0" equalAverage="0" bottom="0" percent="0" rank="0" text="" dxfId="7079">
      <formula>1</formula>
    </cfRule>
    <cfRule type="containsText" priority="748" operator="containsText" aboveAverage="0" equalAverage="0" bottom="0" percent="0" rank="0" text="1" dxfId="7080">
      <formula>NOT(ISERROR(SEARCH("1",C53)))</formula>
    </cfRule>
    <cfRule type="containsText" priority="749" operator="containsText" aboveAverage="0" equalAverage="0" bottom="0" percent="0" rank="0" text="1" dxfId="7081">
      <formula>NOT(ISERROR(SEARCH("1",C53)))</formula>
    </cfRule>
    <cfRule type="cellIs" priority="750" operator="greaterThan" aboveAverage="0" equalAverage="0" bottom="0" percent="0" rank="0" text="" dxfId="7082">
      <formula>1</formula>
    </cfRule>
    <cfRule type="cellIs" priority="751" operator="greaterThan" aboveAverage="0" equalAverage="0" bottom="0" percent="0" rank="0" text="" dxfId="7083">
      <formula>1</formula>
    </cfRule>
    <cfRule type="containsText" priority="752" operator="containsText" aboveAverage="0" equalAverage="0" bottom="0" percent="0" rank="0" text="1" dxfId="7084">
      <formula>NOT(ISERROR(SEARCH("1",C53)))</formula>
    </cfRule>
    <cfRule type="cellIs" priority="753" operator="greaterThan" aboveAverage="0" equalAverage="0" bottom="0" percent="0" rank="0" text="" dxfId="7085">
      <formula>1</formula>
    </cfRule>
    <cfRule type="cellIs" priority="754" operator="greaterThan" aboveAverage="0" equalAverage="0" bottom="0" percent="0" rank="0" text="" dxfId="7086">
      <formula>1</formula>
    </cfRule>
    <cfRule type="cellIs" priority="755" operator="greaterThan" aboveAverage="0" equalAverage="0" bottom="0" percent="0" rank="0" text="" dxfId="7087">
      <formula>1</formula>
    </cfRule>
    <cfRule type="cellIs" priority="756" operator="greaterThan" aboveAverage="0" equalAverage="0" bottom="0" percent="0" rank="0" text="" dxfId="7088">
      <formula>1</formula>
    </cfRule>
    <cfRule type="containsText" priority="757" operator="containsText" aboveAverage="0" equalAverage="0" bottom="0" percent="0" rank="0" text="1" dxfId="7089">
      <formula>NOT(ISERROR(SEARCH("1",C53)))</formula>
    </cfRule>
    <cfRule type="cellIs" priority="758" operator="greaterThan" aboveAverage="0" equalAverage="0" bottom="0" percent="0" rank="0" text="" dxfId="7090">
      <formula>1</formula>
    </cfRule>
    <cfRule type="cellIs" priority="759" operator="greaterThan" aboveAverage="0" equalAverage="0" bottom="0" percent="0" rank="0" text="" dxfId="7091">
      <formula>1</formula>
    </cfRule>
    <cfRule type="containsText" priority="760" operator="containsText" aboveAverage="0" equalAverage="0" bottom="0" percent="0" rank="0" text="1" dxfId="7092">
      <formula>NOT(ISERROR(SEARCH("1",C53)))</formula>
    </cfRule>
    <cfRule type="cellIs" priority="761" operator="greaterThan" aboveAverage="0" equalAverage="0" bottom="0" percent="0" rank="0" text="" dxfId="7093">
      <formula>1</formula>
    </cfRule>
    <cfRule type="cellIs" priority="762" operator="greaterThan" aboveAverage="0" equalAverage="0" bottom="0" percent="0" rank="0" text="" dxfId="7094">
      <formula>1</formula>
    </cfRule>
    <cfRule type="cellIs" priority="763" operator="greaterThan" aboveAverage="0" equalAverage="0" bottom="0" percent="0" rank="0" text="" dxfId="7095">
      <formula>1</formula>
    </cfRule>
    <cfRule type="cellIs" priority="764" operator="equal" aboveAverage="0" equalAverage="0" bottom="0" percent="0" rank="0" text="" dxfId="7096">
      <formula>1</formula>
    </cfRule>
    <cfRule type="cellIs" priority="765" operator="greaterThan" aboveAverage="0" equalAverage="0" bottom="0" percent="0" rank="0" text="" dxfId="7097">
      <formula>1</formula>
    </cfRule>
    <cfRule type="cellIs" priority="766" operator="equal" aboveAverage="0" equalAverage="0" bottom="0" percent="0" rank="0" text="" dxfId="7098">
      <formula>1</formula>
    </cfRule>
    <cfRule type="containsText" priority="767" operator="containsText" aboveAverage="0" equalAverage="0" bottom="0" percent="0" rank="0" text="1" dxfId="7099">
      <formula>NOT(ISERROR(SEARCH("1",C53)))</formula>
    </cfRule>
    <cfRule type="cellIs" priority="768" operator="equal" aboveAverage="0" equalAverage="0" bottom="0" percent="0" rank="0" text="" dxfId="7100">
      <formula>1</formula>
    </cfRule>
    <cfRule type="cellIs" priority="769" operator="greaterThan" aboveAverage="0" equalAverage="0" bottom="0" percent="0" rank="0" text="" dxfId="7101">
      <formula>1</formula>
    </cfRule>
    <cfRule type="cellIs" priority="770" operator="greaterThan" aboveAverage="0" equalAverage="0" bottom="0" percent="0" rank="0" text="" dxfId="7102">
      <formula>1</formula>
    </cfRule>
    <cfRule type="containsText" priority="771" operator="containsText" aboveAverage="0" equalAverage="0" bottom="0" percent="0" rank="0" text="1" dxfId="7103">
      <formula>NOT(ISERROR(SEARCH("1",C53)))</formula>
    </cfRule>
    <cfRule type="cellIs" priority="772" operator="greaterThan" aboveAverage="0" equalAverage="0" bottom="0" percent="0" rank="0" text="" dxfId="7104">
      <formula>1</formula>
    </cfRule>
    <cfRule type="containsText" priority="773" operator="containsText" aboveAverage="0" equalAverage="0" bottom="0" percent="0" rank="0" text="1" dxfId="7105">
      <formula>NOT(ISERROR(SEARCH("1",C53)))</formula>
    </cfRule>
    <cfRule type="containsText" priority="774" operator="containsText" aboveAverage="0" equalAverage="0" bottom="0" percent="0" rank="0" text="1" dxfId="7106">
      <formula>NOT(ISERROR(SEARCH("1",C53)))</formula>
    </cfRule>
    <cfRule type="cellIs" priority="775" operator="greaterThan" aboveAverage="0" equalAverage="0" bottom="0" percent="0" rank="0" text="" dxfId="7107">
      <formula>1</formula>
    </cfRule>
    <cfRule type="cellIs" priority="776" operator="greaterThan" aboveAverage="0" equalAverage="0" bottom="0" percent="0" rank="0" text="" dxfId="7108">
      <formula>1</formula>
    </cfRule>
    <cfRule type="containsText" priority="777" operator="containsText" aboveAverage="0" equalAverage="0" bottom="0" percent="0" rank="0" text="1" dxfId="7109">
      <formula>NOT(ISERROR(SEARCH("1",C53)))</formula>
    </cfRule>
    <cfRule type="cellIs" priority="778" operator="greaterThan" aboveAverage="0" equalAverage="0" bottom="0" percent="0" rank="0" text="" dxfId="7110">
      <formula>1</formula>
    </cfRule>
    <cfRule type="containsText" priority="779" operator="containsText" aboveAverage="0" equalAverage="0" bottom="0" percent="0" rank="0" text="1" dxfId="7111">
      <formula>NOT(ISERROR(SEARCH("1",C53)))</formula>
    </cfRule>
    <cfRule type="containsText" priority="780" operator="containsText" aboveAverage="0" equalAverage="0" bottom="0" percent="0" rank="0" text="1" dxfId="7112">
      <formula>NOT(ISERROR(SEARCH("1",C53)))</formula>
    </cfRule>
    <cfRule type="cellIs" priority="781" operator="greaterThan" aboveAverage="0" equalAverage="0" bottom="0" percent="0" rank="0" text="" dxfId="7113">
      <formula>1</formula>
    </cfRule>
    <cfRule type="cellIs" priority="782" operator="greaterThan" aboveAverage="0" equalAverage="0" bottom="0" percent="0" rank="0" text="" dxfId="7114">
      <formula>1</formula>
    </cfRule>
    <cfRule type="containsText" priority="783" operator="containsText" aboveAverage="0" equalAverage="0" bottom="0" percent="0" rank="0" text="1" dxfId="7115">
      <formula>NOT(ISERROR(SEARCH("1",C53)))</formula>
    </cfRule>
    <cfRule type="cellIs" priority="784" operator="greaterThan" aboveAverage="0" equalAverage="0" bottom="0" percent="0" rank="0" text="" dxfId="7116">
      <formula>1</formula>
    </cfRule>
    <cfRule type="cellIs" priority="785" operator="greaterThan" aboveAverage="0" equalAverage="0" bottom="0" percent="0" rank="0" text="" dxfId="7117">
      <formula>1</formula>
    </cfRule>
    <cfRule type="cellIs" priority="786" operator="greaterThan" aboveAverage="0" equalAverage="0" bottom="0" percent="0" rank="0" text="" dxfId="7118">
      <formula>1</formula>
    </cfRule>
    <cfRule type="cellIs" priority="787" operator="greaterThan" aboveAverage="0" equalAverage="0" bottom="0" percent="0" rank="0" text="" dxfId="7119">
      <formula>1</formula>
    </cfRule>
    <cfRule type="containsText" priority="788" operator="containsText" aboveAverage="0" equalAverage="0" bottom="0" percent="0" rank="0" text="1" dxfId="7120">
      <formula>NOT(ISERROR(SEARCH("1",C53)))</formula>
    </cfRule>
    <cfRule type="cellIs" priority="789" operator="greaterThan" aboveAverage="0" equalAverage="0" bottom="0" percent="0" rank="0" text="" dxfId="7121">
      <formula>1</formula>
    </cfRule>
    <cfRule type="cellIs" priority="790" operator="greaterThan" aboveAverage="0" equalAverage="0" bottom="0" percent="0" rank="0" text="" dxfId="7122">
      <formula>1</formula>
    </cfRule>
    <cfRule type="containsText" priority="791" operator="containsText" aboveAverage="0" equalAverage="0" bottom="0" percent="0" rank="0" text="1" dxfId="7123">
      <formula>NOT(ISERROR(SEARCH("1",C53)))</formula>
    </cfRule>
    <cfRule type="cellIs" priority="792" operator="greaterThan" aboveAverage="0" equalAverage="0" bottom="0" percent="0" rank="0" text="" dxfId="7124">
      <formula>1</formula>
    </cfRule>
    <cfRule type="cellIs" priority="793" operator="greaterThan" aboveAverage="0" equalAverage="0" bottom="0" percent="0" rank="0" text="" dxfId="7125">
      <formula>1</formula>
    </cfRule>
    <cfRule type="cellIs" priority="794" operator="greaterThan" aboveAverage="0" equalAverage="0" bottom="0" percent="0" rank="0" text="" dxfId="7126">
      <formula>1</formula>
    </cfRule>
    <cfRule type="cellIs" priority="795" operator="equal" aboveAverage="0" equalAverage="0" bottom="0" percent="0" rank="0" text="" dxfId="7127">
      <formula>1</formula>
    </cfRule>
    <cfRule type="cellIs" priority="796" operator="greaterThan" aboveAverage="0" equalAverage="0" bottom="0" percent="0" rank="0" text="" dxfId="7128">
      <formula>1</formula>
    </cfRule>
    <cfRule type="cellIs" priority="797" operator="equal" aboveAverage="0" equalAverage="0" bottom="0" percent="0" rank="0" text="" dxfId="7129">
      <formula>1</formula>
    </cfRule>
    <cfRule type="containsText" priority="798" operator="containsText" aboveAverage="0" equalAverage="0" bottom="0" percent="0" rank="0" text="1" dxfId="7130">
      <formula>NOT(ISERROR(SEARCH("1",C53)))</formula>
    </cfRule>
    <cfRule type="cellIs" priority="799" operator="equal" aboveAverage="0" equalAverage="0" bottom="0" percent="0" rank="0" text="" dxfId="7131">
      <formula>1</formula>
    </cfRule>
    <cfRule type="cellIs" priority="800" operator="greaterThan" aboveAverage="0" equalAverage="0" bottom="0" percent="0" rank="0" text="" dxfId="7132">
      <formula>1</formula>
    </cfRule>
    <cfRule type="cellIs" priority="801" operator="greaterThan" aboveAverage="0" equalAverage="0" bottom="0" percent="0" rank="0" text="" dxfId="7133">
      <formula>1</formula>
    </cfRule>
    <cfRule type="containsText" priority="802" operator="containsText" aboveAverage="0" equalAverage="0" bottom="0" percent="0" rank="0" text="1" dxfId="7134">
      <formula>NOT(ISERROR(SEARCH("1",C53)))</formula>
    </cfRule>
    <cfRule type="cellIs" priority="803" operator="greaterThan" aboveAverage="0" equalAverage="0" bottom="0" percent="0" rank="0" text="" dxfId="7135">
      <formula>1</formula>
    </cfRule>
    <cfRule type="cellIs" priority="804" operator="greaterThan" aboveAverage="0" equalAverage="0" bottom="0" percent="0" rank="0" text="" dxfId="7136">
      <formula>1</formula>
    </cfRule>
    <cfRule type="containsText" priority="805" operator="containsText" aboveAverage="0" equalAverage="0" bottom="0" percent="0" rank="0" text="1" dxfId="7137">
      <formula>NOT(ISERROR(SEARCH("1",C53)))</formula>
    </cfRule>
    <cfRule type="cellIs" priority="806" operator="greaterThan" aboveAverage="0" equalAverage="0" bottom="0" percent="0" rank="0" text="" dxfId="7138">
      <formula>1</formula>
    </cfRule>
    <cfRule type="containsText" priority="807" operator="containsText" aboveAverage="0" equalAverage="0" bottom="0" percent="0" rank="0" text="1" dxfId="7139">
      <formula>NOT(ISERROR(SEARCH("1",C53)))</formula>
    </cfRule>
    <cfRule type="containsText" priority="808" operator="containsText" aboveAverage="0" equalAverage="0" bottom="0" percent="0" rank="0" text="1" dxfId="7140">
      <formula>NOT(ISERROR(SEARCH("1",C53)))</formula>
    </cfRule>
    <cfRule type="cellIs" priority="809" operator="greaterThan" aboveAverage="0" equalAverage="0" bottom="0" percent="0" rank="0" text="" dxfId="7141">
      <formula>1</formula>
    </cfRule>
    <cfRule type="cellIs" priority="810" operator="greaterThan" aboveAverage="0" equalAverage="0" bottom="0" percent="0" rank="0" text="" dxfId="7142">
      <formula>1</formula>
    </cfRule>
    <cfRule type="containsText" priority="811" operator="containsText" aboveAverage="0" equalAverage="0" bottom="0" percent="0" rank="0" text="1" dxfId="7143">
      <formula>NOT(ISERROR(SEARCH("1",C53)))</formula>
    </cfRule>
    <cfRule type="cellIs" priority="812" operator="greaterThan" aboveAverage="0" equalAverage="0" bottom="0" percent="0" rank="0" text="" dxfId="7144">
      <formula>1</formula>
    </cfRule>
    <cfRule type="containsText" priority="813" operator="containsText" aboveAverage="0" equalAverage="0" bottom="0" percent="0" rank="0" text="1" dxfId="7145">
      <formula>NOT(ISERROR(SEARCH("1",C53)))</formula>
    </cfRule>
    <cfRule type="containsText" priority="814" operator="containsText" aboveAverage="0" equalAverage="0" bottom="0" percent="0" rank="0" text="1" dxfId="7146">
      <formula>NOT(ISERROR(SEARCH("1",C53)))</formula>
    </cfRule>
    <cfRule type="cellIs" priority="815" operator="greaterThan" aboveAverage="0" equalAverage="0" bottom="0" percent="0" rank="0" text="" dxfId="7147">
      <formula>1</formula>
    </cfRule>
    <cfRule type="cellIs" priority="816" operator="greaterThan" aboveAverage="0" equalAverage="0" bottom="0" percent="0" rank="0" text="" dxfId="7148">
      <formula>1</formula>
    </cfRule>
    <cfRule type="containsText" priority="817" operator="containsText" aboveAverage="0" equalAverage="0" bottom="0" percent="0" rank="0" text="1" dxfId="7149">
      <formula>NOT(ISERROR(SEARCH("1",C53)))</formula>
    </cfRule>
    <cfRule type="cellIs" priority="818" operator="greaterThan" aboveAverage="0" equalAverage="0" bottom="0" percent="0" rank="0" text="" dxfId="7150">
      <formula>1</formula>
    </cfRule>
    <cfRule type="cellIs" priority="819" operator="greaterThan" aboveAverage="0" equalAverage="0" bottom="0" percent="0" rank="0" text="" dxfId="7151">
      <formula>1</formula>
    </cfRule>
    <cfRule type="cellIs" priority="820" operator="greaterThan" aboveAverage="0" equalAverage="0" bottom="0" percent="0" rank="0" text="" dxfId="7152">
      <formula>1</formula>
    </cfRule>
    <cfRule type="cellIs" priority="821" operator="greaterThan" aboveAverage="0" equalAverage="0" bottom="0" percent="0" rank="0" text="" dxfId="7153">
      <formula>1</formula>
    </cfRule>
    <cfRule type="containsText" priority="822" operator="containsText" aboveAverage="0" equalAverage="0" bottom="0" percent="0" rank="0" text="1" dxfId="7154">
      <formula>NOT(ISERROR(SEARCH("1",C53)))</formula>
    </cfRule>
    <cfRule type="cellIs" priority="823" operator="greaterThan" aboveAverage="0" equalAverage="0" bottom="0" percent="0" rank="0" text="" dxfId="7155">
      <formula>1</formula>
    </cfRule>
    <cfRule type="cellIs" priority="824" operator="greaterThan" aboveAverage="0" equalAverage="0" bottom="0" percent="0" rank="0" text="" dxfId="7156">
      <formula>1</formula>
    </cfRule>
    <cfRule type="containsText" priority="825" operator="containsText" aboveAverage="0" equalAverage="0" bottom="0" percent="0" rank="0" text="1" dxfId="7157">
      <formula>NOT(ISERROR(SEARCH("1",C53)))</formula>
    </cfRule>
    <cfRule type="cellIs" priority="826" operator="greaterThan" aboveAverage="0" equalAverage="0" bottom="0" percent="0" rank="0" text="" dxfId="7158">
      <formula>1</formula>
    </cfRule>
    <cfRule type="cellIs" priority="827" operator="greaterThan" aboveAverage="0" equalAverage="0" bottom="0" percent="0" rank="0" text="" dxfId="7159">
      <formula>1</formula>
    </cfRule>
    <cfRule type="cellIs" priority="828" operator="greaterThan" aboveAverage="0" equalAverage="0" bottom="0" percent="0" rank="0" text="" dxfId="7160">
      <formula>1</formula>
    </cfRule>
    <cfRule type="cellIs" priority="829" operator="equal" aboveAverage="0" equalAverage="0" bottom="0" percent="0" rank="0" text="" dxfId="7161">
      <formula>1</formula>
    </cfRule>
    <cfRule type="cellIs" priority="830" operator="greaterThan" aboveAverage="0" equalAverage="0" bottom="0" percent="0" rank="0" text="" dxfId="7162">
      <formula>1</formula>
    </cfRule>
    <cfRule type="cellIs" priority="831" operator="equal" aboveAverage="0" equalAverage="0" bottom="0" percent="0" rank="0" text="" dxfId="7163">
      <formula>1</formula>
    </cfRule>
    <cfRule type="containsText" priority="832" operator="containsText" aboveAverage="0" equalAverage="0" bottom="0" percent="0" rank="0" text="1" dxfId="7164">
      <formula>NOT(ISERROR(SEARCH("1",C53)))</formula>
    </cfRule>
    <cfRule type="cellIs" priority="833" operator="equal" aboveAverage="0" equalAverage="0" bottom="0" percent="0" rank="0" text="" dxfId="7165">
      <formula>1</formula>
    </cfRule>
    <cfRule type="cellIs" priority="834" operator="greaterThan" aboveAverage="0" equalAverage="0" bottom="0" percent="0" rank="0" text="" dxfId="7166">
      <formula>1</formula>
    </cfRule>
    <cfRule type="cellIs" priority="835" operator="greaterThan" aboveAverage="0" equalAverage="0" bottom="0" percent="0" rank="0" text="" dxfId="7167">
      <formula>1</formula>
    </cfRule>
    <cfRule type="containsText" priority="836" operator="containsText" aboveAverage="0" equalAverage="0" bottom="0" percent="0" rank="0" text="1" dxfId="7168">
      <formula>NOT(ISERROR(SEARCH("1",C53)))</formula>
    </cfRule>
    <cfRule type="cellIs" priority="837" operator="greaterThan" aboveAverage="0" equalAverage="0" bottom="0" percent="0" rank="0" text="" dxfId="7169">
      <formula>1</formula>
    </cfRule>
    <cfRule type="cellIs" priority="838" operator="greaterThan" aboveAverage="0" equalAverage="0" bottom="0" percent="0" rank="0" text="" dxfId="7170">
      <formula>1</formula>
    </cfRule>
    <cfRule type="containsText" priority="839" operator="containsText" aboveAverage="0" equalAverage="0" bottom="0" percent="0" rank="0" text="1" dxfId="7171">
      <formula>NOT(ISERROR(SEARCH("1",C53)))</formula>
    </cfRule>
    <cfRule type="cellIs" priority="840" operator="greaterThan" aboveAverage="0" equalAverage="0" bottom="0" percent="0" rank="0" text="" dxfId="7172">
      <formula>1</formula>
    </cfRule>
  </conditionalFormatting>
  <conditionalFormatting sqref="C53:AF54">
    <cfRule type="containsText" priority="841" operator="containsText" aboveAverage="0" equalAverage="0" bottom="0" percent="0" rank="0" text="1" dxfId="7173">
      <formula>NOT(ISERROR(SEARCH("1",C53)))</formula>
    </cfRule>
    <cfRule type="containsText" priority="842" operator="containsText" aboveAverage="0" equalAverage="0" bottom="0" percent="0" rank="0" text="1" dxfId="7174">
      <formula>NOT(ISERROR(SEARCH("1",C53)))</formula>
    </cfRule>
  </conditionalFormatting>
  <conditionalFormatting sqref="C53:T54">
    <cfRule type="cellIs" priority="843" operator="greaterThan" aboveAverage="0" equalAverage="0" bottom="0" percent="0" rank="0" text="" dxfId="7175">
      <formula>1</formula>
    </cfRule>
    <cfRule type="containsText" priority="844" operator="containsText" aboveAverage="0" equalAverage="0" bottom="0" percent="0" rank="0" text="1" dxfId="7176">
      <formula>NOT(ISERROR(SEARCH("1",C53)))</formula>
    </cfRule>
    <cfRule type="containsText" priority="845" operator="containsText" aboveAverage="0" equalAverage="0" bottom="0" percent="0" rank="0" text="1" dxfId="7177">
      <formula>NOT(ISERROR(SEARCH("1",C53)))</formula>
    </cfRule>
    <cfRule type="cellIs" priority="846" operator="greaterThan" aboveAverage="0" equalAverage="0" bottom="0" percent="0" rank="0" text="" dxfId="7178">
      <formula>1</formula>
    </cfRule>
    <cfRule type="cellIs" priority="847" operator="greaterThan" aboveAverage="0" equalAverage="0" bottom="0" percent="0" rank="0" text="" dxfId="7179">
      <formula>1</formula>
    </cfRule>
    <cfRule type="containsText" priority="848" operator="containsText" aboveAverage="0" equalAverage="0" bottom="0" percent="0" rank="0" text="1" dxfId="7180">
      <formula>NOT(ISERROR(SEARCH("1",C53)))</formula>
    </cfRule>
    <cfRule type="cellIs" priority="849" operator="greaterThan" aboveAverage="0" equalAverage="0" bottom="0" percent="0" rank="0" text="" dxfId="7181">
      <formula>1</formula>
    </cfRule>
    <cfRule type="containsText" priority="850" operator="containsText" aboveAverage="0" equalAverage="0" bottom="0" percent="0" rank="0" text="1" dxfId="7182">
      <formula>NOT(ISERROR(SEARCH("1",C53)))</formula>
    </cfRule>
    <cfRule type="containsText" priority="851" operator="containsText" aboveAverage="0" equalAverage="0" bottom="0" percent="0" rank="0" text="1" dxfId="7183">
      <formula>NOT(ISERROR(SEARCH("1",C53)))</formula>
    </cfRule>
    <cfRule type="containsText" priority="852" operator="containsText" aboveAverage="0" equalAverage="0" bottom="0" percent="0" rank="0" text="1" dxfId="7184">
      <formula>NOT(ISERROR(SEARCH("1",C53)))</formula>
    </cfRule>
    <cfRule type="cellIs" priority="853" operator="greaterThan" aboveAverage="0" equalAverage="0" bottom="0" percent="0" rank="0" text="" dxfId="7185">
      <formula>1</formula>
    </cfRule>
    <cfRule type="containsText" priority="854" operator="containsText" aboveAverage="0" equalAverage="0" bottom="0" percent="0" rank="0" text="1" dxfId="7186">
      <formula>NOT(ISERROR(SEARCH("1",C53)))</formula>
    </cfRule>
    <cfRule type="containsText" priority="855" operator="containsText" aboveAverage="0" equalAverage="0" bottom="0" percent="0" rank="0" text="1" dxfId="7187">
      <formula>NOT(ISERROR(SEARCH("1",C53)))</formula>
    </cfRule>
    <cfRule type="cellIs" priority="856" operator="greaterThan" aboveAverage="0" equalAverage="0" bottom="0" percent="0" rank="0" text="" dxfId="7188">
      <formula>1</formula>
    </cfRule>
    <cfRule type="cellIs" priority="857" operator="greaterThan" aboveAverage="0" equalAverage="0" bottom="0" percent="0" rank="0" text="" dxfId="7189">
      <formula>1</formula>
    </cfRule>
    <cfRule type="containsText" priority="858" operator="containsText" aboveAverage="0" equalAverage="0" bottom="0" percent="0" rank="0" text="1" dxfId="7190">
      <formula>NOT(ISERROR(SEARCH("1",C53)))</formula>
    </cfRule>
    <cfRule type="cellIs" priority="859" operator="greaterThan" aboveAverage="0" equalAverage="0" bottom="0" percent="0" rank="0" text="" dxfId="7191">
      <formula>1</formula>
    </cfRule>
    <cfRule type="containsText" priority="860" operator="containsText" aboveAverage="0" equalAverage="0" bottom="0" percent="0" rank="0" text="1" dxfId="7192">
      <formula>NOT(ISERROR(SEARCH("1",C53)))</formula>
    </cfRule>
    <cfRule type="containsText" priority="861" operator="containsText" aboveAverage="0" equalAverage="0" bottom="0" percent="0" rank="0" text="1" dxfId="7193">
      <formula>NOT(ISERROR(SEARCH("1",C53)))</formula>
    </cfRule>
    <cfRule type="containsText" priority="862" operator="containsText" aboveAverage="0" equalAverage="0" bottom="0" percent="0" rank="0" text="1" dxfId="7194">
      <formula>NOT(ISERROR(SEARCH("1",C53)))</formula>
    </cfRule>
    <cfRule type="cellIs" priority="863" operator="greaterThan" aboveAverage="0" equalAverage="0" bottom="0" percent="0" rank="0" text="" dxfId="7195">
      <formula>1</formula>
    </cfRule>
    <cfRule type="containsText" priority="864" operator="containsText" aboveAverage="0" equalAverage="0" bottom="0" percent="0" rank="0" text="1" dxfId="7196">
      <formula>NOT(ISERROR(SEARCH("1",C53)))</formula>
    </cfRule>
    <cfRule type="containsText" priority="865" operator="containsText" aboveAverage="0" equalAverage="0" bottom="0" percent="0" rank="0" text="1" dxfId="7197">
      <formula>NOT(ISERROR(SEARCH("1",C53)))</formula>
    </cfRule>
    <cfRule type="cellIs" priority="866" operator="greaterThan" aboveAverage="0" equalAverage="0" bottom="0" percent="0" rank="0" text="" dxfId="7198">
      <formula>1</formula>
    </cfRule>
    <cfRule type="cellIs" priority="867" operator="greaterThan" aboveAverage="0" equalAverage="0" bottom="0" percent="0" rank="0" text="" dxfId="7199">
      <formula>1</formula>
    </cfRule>
    <cfRule type="containsText" priority="868" operator="containsText" aboveAverage="0" equalAverage="0" bottom="0" percent="0" rank="0" text="1" dxfId="7200">
      <formula>NOT(ISERROR(SEARCH("1",C53)))</formula>
    </cfRule>
    <cfRule type="cellIs" priority="869" operator="greaterThan" aboveAverage="0" equalAverage="0" bottom="0" percent="0" rank="0" text="" dxfId="7201">
      <formula>1</formula>
    </cfRule>
    <cfRule type="containsText" priority="870" operator="containsText" aboveAverage="0" equalAverage="0" bottom="0" percent="0" rank="0" text="1" dxfId="7202">
      <formula>NOT(ISERROR(SEARCH("1",C53)))</formula>
    </cfRule>
    <cfRule type="containsText" priority="871" operator="containsText" aboveAverage="0" equalAverage="0" bottom="0" percent="0" rank="0" text="1" dxfId="7203">
      <formula>NOT(ISERROR(SEARCH("1",C53)))</formula>
    </cfRule>
    <cfRule type="containsText" priority="872" operator="containsText" aboveAverage="0" equalAverage="0" bottom="0" percent="0" rank="0" text="1" dxfId="7204">
      <formula>NOT(ISERROR(SEARCH("1",C53)))</formula>
    </cfRule>
    <cfRule type="cellIs" priority="873" operator="greaterThan" aboveAverage="0" equalAverage="0" bottom="0" percent="0" rank="0" text="" dxfId="7205">
      <formula>1</formula>
    </cfRule>
    <cfRule type="containsText" priority="874" operator="containsText" aboveAverage="0" equalAverage="0" bottom="0" percent="0" rank="0" text="1" dxfId="7206">
      <formula>NOT(ISERROR(SEARCH("1",C53)))</formula>
    </cfRule>
    <cfRule type="containsText" priority="875" operator="containsText" aboveAverage="0" equalAverage="0" bottom="0" percent="0" rank="0" text="1" dxfId="7207">
      <formula>NOT(ISERROR(SEARCH("1",C53)))</formula>
    </cfRule>
    <cfRule type="cellIs" priority="876" operator="greaterThan" aboveAverage="0" equalAverage="0" bottom="0" percent="0" rank="0" text="" dxfId="7208">
      <formula>1</formula>
    </cfRule>
    <cfRule type="cellIs" priority="877" operator="greaterThan" aboveAverage="0" equalAverage="0" bottom="0" percent="0" rank="0" text="" dxfId="7209">
      <formula>1</formula>
    </cfRule>
    <cfRule type="containsText" priority="878" operator="containsText" aboveAverage="0" equalAverage="0" bottom="0" percent="0" rank="0" text="1" dxfId="7210">
      <formula>NOT(ISERROR(SEARCH("1",C53)))</formula>
    </cfRule>
    <cfRule type="cellIs" priority="879" operator="greaterThan" aboveAverage="0" equalAverage="0" bottom="0" percent="0" rank="0" text="" dxfId="7211">
      <formula>1</formula>
    </cfRule>
    <cfRule type="containsText" priority="880" operator="containsText" aboveAverage="0" equalAverage="0" bottom="0" percent="0" rank="0" text="1" dxfId="7212">
      <formula>NOT(ISERROR(SEARCH("1",C53)))</formula>
    </cfRule>
    <cfRule type="containsText" priority="881" operator="containsText" aboveAverage="0" equalAverage="0" bottom="0" percent="0" rank="0" text="1" dxfId="7213">
      <formula>NOT(ISERROR(SEARCH("1",C53)))</formula>
    </cfRule>
    <cfRule type="cellIs" priority="882" operator="greaterThan" aboveAverage="0" equalAverage="0" bottom="0" percent="0" rank="0" text="" dxfId="7214">
      <formula>1</formula>
    </cfRule>
    <cfRule type="cellIs" priority="883" operator="greaterThan" aboveAverage="0" equalAverage="0" bottom="0" percent="0" rank="0" text="" dxfId="7215">
      <formula>1</formula>
    </cfRule>
    <cfRule type="containsText" priority="884" operator="containsText" aboveAverage="0" equalAverage="0" bottom="0" percent="0" rank="0" text="1" dxfId="7216">
      <formula>NOT(ISERROR(SEARCH("1",C53)))</formula>
    </cfRule>
    <cfRule type="cellIs" priority="885" operator="greaterThan" aboveAverage="0" equalAverage="0" bottom="0" percent="0" rank="0" text="" dxfId="7217">
      <formula>1</formula>
    </cfRule>
    <cfRule type="cellIs" priority="886" operator="greaterThan" aboveAverage="0" equalAverage="0" bottom="0" percent="0" rank="0" text="" dxfId="7218">
      <formula>1</formula>
    </cfRule>
    <cfRule type="cellIs" priority="887" operator="greaterThan" aboveAverage="0" equalAverage="0" bottom="0" percent="0" rank="0" text="" dxfId="7219">
      <formula>1</formula>
    </cfRule>
    <cfRule type="containsText" priority="888" operator="containsText" aboveAverage="0" equalAverage="0" bottom="0" percent="0" rank="0" text="1" dxfId="7220">
      <formula>NOT(ISERROR(SEARCH("1",C53)))</formula>
    </cfRule>
    <cfRule type="containsText" priority="889" operator="containsText" aboveAverage="0" equalAverage="0" bottom="0" percent="0" rank="0" text="1" dxfId="7221">
      <formula>NOT(ISERROR(SEARCH("1",C53)))</formula>
    </cfRule>
    <cfRule type="cellIs" priority="890" operator="greaterThan" aboveAverage="0" equalAverage="0" bottom="0" percent="0" rank="0" text="" dxfId="7222">
      <formula>1</formula>
    </cfRule>
    <cfRule type="cellIs" priority="891" operator="greaterThan" aboveAverage="0" equalAverage="0" bottom="0" percent="0" rank="0" text="" dxfId="7223">
      <formula>1</formula>
    </cfRule>
    <cfRule type="containsText" priority="892" operator="containsText" aboveAverage="0" equalAverage="0" bottom="0" percent="0" rank="0" text="1" dxfId="7224">
      <formula>NOT(ISERROR(SEARCH("1",C53)))</formula>
    </cfRule>
    <cfRule type="cellIs" priority="893" operator="greaterThan" aboveAverage="0" equalAverage="0" bottom="0" percent="0" rank="0" text="" dxfId="7225">
      <formula>1</formula>
    </cfRule>
    <cfRule type="containsText" priority="894" operator="containsText" aboveAverage="0" equalAverage="0" bottom="0" percent="0" rank="0" text="1" dxfId="7226">
      <formula>NOT(ISERROR(SEARCH("1",C53)))</formula>
    </cfRule>
    <cfRule type="containsText" priority="895" operator="containsText" aboveAverage="0" equalAverage="0" bottom="0" percent="0" rank="0" text="1" dxfId="7227">
      <formula>NOT(ISERROR(SEARCH("1",C53)))</formula>
    </cfRule>
    <cfRule type="containsText" priority="896" operator="containsText" aboveAverage="0" equalAverage="0" bottom="0" percent="0" rank="0" text="1" dxfId="7228">
      <formula>NOT(ISERROR(SEARCH("1",C53)))</formula>
    </cfRule>
    <cfRule type="cellIs" priority="897" operator="greaterThan" aboveAverage="0" equalAverage="0" bottom="0" percent="0" rank="0" text="" dxfId="7229">
      <formula>1</formula>
    </cfRule>
    <cfRule type="containsText" priority="898" operator="containsText" aboveAverage="0" equalAverage="0" bottom="0" percent="0" rank="0" text="1" dxfId="7230">
      <formula>NOT(ISERROR(SEARCH("1",C53)))</formula>
    </cfRule>
    <cfRule type="containsText" priority="899" operator="containsText" aboveAverage="0" equalAverage="0" bottom="0" percent="0" rank="0" text="1" dxfId="7231">
      <formula>NOT(ISERROR(SEARCH("1",C53)))</formula>
    </cfRule>
    <cfRule type="cellIs" priority="900" operator="greaterThan" aboveAverage="0" equalAverage="0" bottom="0" percent="0" rank="0" text="" dxfId="7232">
      <formula>1</formula>
    </cfRule>
    <cfRule type="cellIs" priority="901" operator="greaterThan" aboveAverage="0" equalAverage="0" bottom="0" percent="0" rank="0" text="" dxfId="7233">
      <formula>1</formula>
    </cfRule>
    <cfRule type="containsText" priority="902" operator="containsText" aboveAverage="0" equalAverage="0" bottom="0" percent="0" rank="0" text="1" dxfId="7234">
      <formula>NOT(ISERROR(SEARCH("1",C53)))</formula>
    </cfRule>
    <cfRule type="cellIs" priority="903" operator="greaterThan" aboveAverage="0" equalAverage="0" bottom="0" percent="0" rank="0" text="" dxfId="7235">
      <formula>1</formula>
    </cfRule>
    <cfRule type="containsText" priority="904" operator="containsText" aboveAverage="0" equalAverage="0" bottom="0" percent="0" rank="0" text="1" dxfId="7236">
      <formula>NOT(ISERROR(SEARCH("1",C53)))</formula>
    </cfRule>
    <cfRule type="containsText" priority="905" operator="containsText" aboveAverage="0" equalAverage="0" bottom="0" percent="0" rank="0" text="1" dxfId="7237">
      <formula>NOT(ISERROR(SEARCH("1",C53)))</formula>
    </cfRule>
    <cfRule type="cellIs" priority="906" operator="greaterThan" aboveAverage="0" equalAverage="0" bottom="0" percent="0" rank="0" text="" dxfId="7238">
      <formula>1</formula>
    </cfRule>
    <cfRule type="cellIs" priority="907" operator="greaterThan" aboveAverage="0" equalAverage="0" bottom="0" percent="0" rank="0" text="" dxfId="7239">
      <formula>1</formula>
    </cfRule>
    <cfRule type="containsText" priority="908" operator="containsText" aboveAverage="0" equalAverage="0" bottom="0" percent="0" rank="0" text="1" dxfId="7240">
      <formula>NOT(ISERROR(SEARCH("1",C53)))</formula>
    </cfRule>
    <cfRule type="cellIs" priority="909" operator="greaterThan" aboveAverage="0" equalAverage="0" bottom="0" percent="0" rank="0" text="" dxfId="7241">
      <formula>1</formula>
    </cfRule>
    <cfRule type="cellIs" priority="910" operator="greaterThan" aboveAverage="0" equalAverage="0" bottom="0" percent="0" rank="0" text="" dxfId="7242">
      <formula>1</formula>
    </cfRule>
    <cfRule type="cellIs" priority="911" operator="greaterThan" aboveAverage="0" equalAverage="0" bottom="0" percent="0" rank="0" text="" dxfId="7243">
      <formula>1</formula>
    </cfRule>
    <cfRule type="containsText" priority="912" operator="containsText" aboveAverage="0" equalAverage="0" bottom="0" percent="0" rank="0" text="1" dxfId="7244">
      <formula>NOT(ISERROR(SEARCH("1",C53)))</formula>
    </cfRule>
    <cfRule type="containsText" priority="913" operator="containsText" aboveAverage="0" equalAverage="0" bottom="0" percent="0" rank="0" text="1" dxfId="7245">
      <formula>NOT(ISERROR(SEARCH("1",C53)))</formula>
    </cfRule>
    <cfRule type="cellIs" priority="914" operator="greaterThan" aboveAverage="0" equalAverage="0" bottom="0" percent="0" rank="0" text="" dxfId="7246">
      <formula>1</formula>
    </cfRule>
    <cfRule type="cellIs" priority="915" operator="greaterThan" aboveAverage="0" equalAverage="0" bottom="0" percent="0" rank="0" text="" dxfId="7247">
      <formula>1</formula>
    </cfRule>
    <cfRule type="containsText" priority="916" operator="containsText" aboveAverage="0" equalAverage="0" bottom="0" percent="0" rank="0" text="1" dxfId="7248">
      <formula>NOT(ISERROR(SEARCH("1",C53)))</formula>
    </cfRule>
    <cfRule type="cellIs" priority="917" operator="greaterThan" aboveAverage="0" equalAverage="0" bottom="0" percent="0" rank="0" text="" dxfId="7249">
      <formula>1</formula>
    </cfRule>
    <cfRule type="containsText" priority="918" operator="containsText" aboveAverage="0" equalAverage="0" bottom="0" percent="0" rank="0" text="1" dxfId="7250">
      <formula>NOT(ISERROR(SEARCH("1",C53)))</formula>
    </cfRule>
    <cfRule type="containsText" priority="919" operator="containsText" aboveAverage="0" equalAverage="0" bottom="0" percent="0" rank="0" text="1" dxfId="7251">
      <formula>NOT(ISERROR(SEARCH("1",C53)))</formula>
    </cfRule>
    <cfRule type="containsText" priority="920" operator="containsText" aboveAverage="0" equalAverage="0" bottom="0" percent="0" rank="0" text="1" dxfId="7252">
      <formula>NOT(ISERROR(SEARCH("1",C53)))</formula>
    </cfRule>
    <cfRule type="cellIs" priority="921" operator="greaterThan" aboveAverage="0" equalAverage="0" bottom="0" percent="0" rank="0" text="" dxfId="7253">
      <formula>1</formula>
    </cfRule>
    <cfRule type="containsText" priority="922" operator="containsText" aboveAverage="0" equalAverage="0" bottom="0" percent="0" rank="0" text="1" dxfId="7254">
      <formula>NOT(ISERROR(SEARCH("1",C53)))</formula>
    </cfRule>
    <cfRule type="containsText" priority="923" operator="containsText" aboveAverage="0" equalAverage="0" bottom="0" percent="0" rank="0" text="1" dxfId="7255">
      <formula>NOT(ISERROR(SEARCH("1",C53)))</formula>
    </cfRule>
    <cfRule type="cellIs" priority="924" operator="greaterThan" aboveAverage="0" equalAverage="0" bottom="0" percent="0" rank="0" text="" dxfId="7256">
      <formula>1</formula>
    </cfRule>
    <cfRule type="cellIs" priority="925" operator="greaterThan" aboveAverage="0" equalAverage="0" bottom="0" percent="0" rank="0" text="" dxfId="7257">
      <formula>1</formula>
    </cfRule>
    <cfRule type="containsText" priority="926" operator="containsText" aboveAverage="0" equalAverage="0" bottom="0" percent="0" rank="0" text="1" dxfId="7258">
      <formula>NOT(ISERROR(SEARCH("1",C53)))</formula>
    </cfRule>
    <cfRule type="cellIs" priority="927" operator="greaterThan" aboveAverage="0" equalAverage="0" bottom="0" percent="0" rank="0" text="" dxfId="7259">
      <formula>1</formula>
    </cfRule>
    <cfRule type="containsText" priority="928" operator="containsText" aboveAverage="0" equalAverage="0" bottom="0" percent="0" rank="0" text="1" dxfId="7260">
      <formula>NOT(ISERROR(SEARCH("1",C53)))</formula>
    </cfRule>
    <cfRule type="containsText" priority="929" operator="containsText" aboveAverage="0" equalAverage="0" bottom="0" percent="0" rank="0" text="1" dxfId="7261">
      <formula>NOT(ISERROR(SEARCH("1",C53)))</formula>
    </cfRule>
    <cfRule type="cellIs" priority="930" operator="greaterThan" aboveAverage="0" equalAverage="0" bottom="0" percent="0" rank="0" text="" dxfId="7262">
      <formula>1</formula>
    </cfRule>
    <cfRule type="cellIs" priority="931" operator="greaterThan" aboveAverage="0" equalAverage="0" bottom="0" percent="0" rank="0" text="" dxfId="7263">
      <formula>1</formula>
    </cfRule>
    <cfRule type="containsText" priority="932" operator="containsText" aboveAverage="0" equalAverage="0" bottom="0" percent="0" rank="0" text="1" dxfId="7264">
      <formula>NOT(ISERROR(SEARCH("1",C53)))</formula>
    </cfRule>
    <cfRule type="cellIs" priority="933" operator="greaterThan" aboveAverage="0" equalAverage="0" bottom="0" percent="0" rank="0" text="" dxfId="7265">
      <formula>1</formula>
    </cfRule>
    <cfRule type="cellIs" priority="934" operator="greaterThan" aboveAverage="0" equalAverage="0" bottom="0" percent="0" rank="0" text="" dxfId="7266">
      <formula>1</formula>
    </cfRule>
    <cfRule type="cellIs" priority="935" operator="greaterThan" aboveAverage="0" equalAverage="0" bottom="0" percent="0" rank="0" text="" dxfId="7267">
      <formula>1</formula>
    </cfRule>
    <cfRule type="containsText" priority="936" operator="containsText" aboveAverage="0" equalAverage="0" bottom="0" percent="0" rank="0" text="1" dxfId="7268">
      <formula>NOT(ISERROR(SEARCH("1",C53)))</formula>
    </cfRule>
    <cfRule type="containsText" priority="937" operator="containsText" aboveAverage="0" equalAverage="0" bottom="0" percent="0" rank="0" text="1" dxfId="7269">
      <formula>NOT(ISERROR(SEARCH("1",C53)))</formula>
    </cfRule>
    <cfRule type="cellIs" priority="938" operator="greaterThan" aboveAverage="0" equalAverage="0" bottom="0" percent="0" rank="0" text="" dxfId="7270">
      <formula>1</formula>
    </cfRule>
    <cfRule type="cellIs" priority="939" operator="greaterThan" aboveAverage="0" equalAverage="0" bottom="0" percent="0" rank="0" text="" dxfId="7271">
      <formula>1</formula>
    </cfRule>
    <cfRule type="containsText" priority="940" operator="containsText" aboveAverage="0" equalAverage="0" bottom="0" percent="0" rank="0" text="1" dxfId="7272">
      <formula>NOT(ISERROR(SEARCH("1",C53)))</formula>
    </cfRule>
    <cfRule type="cellIs" priority="941" operator="greaterThan" aboveAverage="0" equalAverage="0" bottom="0" percent="0" rank="0" text="" dxfId="7273">
      <formula>1</formula>
    </cfRule>
    <cfRule type="containsText" priority="942" operator="containsText" aboveAverage="0" equalAverage="0" bottom="0" percent="0" rank="0" text="1" dxfId="7274">
      <formula>NOT(ISERROR(SEARCH("1",C53)))</formula>
    </cfRule>
    <cfRule type="containsText" priority="943" operator="containsText" aboveAverage="0" equalAverage="0" bottom="0" percent="0" rank="0" text="1" dxfId="7275">
      <formula>NOT(ISERROR(SEARCH("1",C53)))</formula>
    </cfRule>
    <cfRule type="cellIs" priority="944" operator="greaterThan" aboveAverage="0" equalAverage="0" bottom="0" percent="0" rank="0" text="" dxfId="7276">
      <formula>1</formula>
    </cfRule>
    <cfRule type="cellIs" priority="945" operator="greaterThan" aboveAverage="0" equalAverage="0" bottom="0" percent="0" rank="0" text="" dxfId="7277">
      <formula>1</formula>
    </cfRule>
    <cfRule type="containsText" priority="946" operator="containsText" aboveAverage="0" equalAverage="0" bottom="0" percent="0" rank="0" text="1" dxfId="7278">
      <formula>NOT(ISERROR(SEARCH("1",C53)))</formula>
    </cfRule>
    <cfRule type="cellIs" priority="947" operator="greaterThan" aboveAverage="0" equalAverage="0" bottom="0" percent="0" rank="0" text="" dxfId="7279">
      <formula>1</formula>
    </cfRule>
    <cfRule type="cellIs" priority="948" operator="greaterThan" aboveAverage="0" equalAverage="0" bottom="0" percent="0" rank="0" text="" dxfId="7280">
      <formula>1</formula>
    </cfRule>
    <cfRule type="cellIs" priority="949" operator="greaterThan" aboveAverage="0" equalAverage="0" bottom="0" percent="0" rank="0" text="" dxfId="7281">
      <formula>1</formula>
    </cfRule>
    <cfRule type="cellIs" priority="950" operator="greaterThan" aboveAverage="0" equalAverage="0" bottom="0" percent="0" rank="0" text="" dxfId="7282">
      <formula>1</formula>
    </cfRule>
    <cfRule type="containsText" priority="951" operator="containsText" aboveAverage="0" equalAverage="0" bottom="0" percent="0" rank="0" text="1" dxfId="7283">
      <formula>NOT(ISERROR(SEARCH("1",C53)))</formula>
    </cfRule>
    <cfRule type="cellIs" priority="952" operator="greaterThan" aboveAverage="0" equalAverage="0" bottom="0" percent="0" rank="0" text="" dxfId="7284">
      <formula>1</formula>
    </cfRule>
    <cfRule type="cellIs" priority="953" operator="greaterThan" aboveAverage="0" equalAverage="0" bottom="0" percent="0" rank="0" text="" dxfId="7285">
      <formula>1</formula>
    </cfRule>
    <cfRule type="containsText" priority="954" operator="containsText" aboveAverage="0" equalAverage="0" bottom="0" percent="0" rank="0" text="1" dxfId="7286">
      <formula>NOT(ISERROR(SEARCH("1",C53)))</formula>
    </cfRule>
    <cfRule type="cellIs" priority="955" operator="greaterThan" aboveAverage="0" equalAverage="0" bottom="0" percent="0" rank="0" text="" dxfId="7287">
      <formula>1</formula>
    </cfRule>
    <cfRule type="containsText" priority="956" operator="containsText" aboveAverage="0" equalAverage="0" bottom="0" percent="0" rank="0" text="1" dxfId="7288">
      <formula>NOT(ISERROR(SEARCH("1",C53)))</formula>
    </cfRule>
    <cfRule type="containsText" priority="957" operator="containsText" aboveAverage="0" equalAverage="0" bottom="0" percent="0" rank="0" text="1" dxfId="7289">
      <formula>NOT(ISERROR(SEARCH("1",C53)))</formula>
    </cfRule>
    <cfRule type="cellIs" priority="958" operator="greaterThan" aboveAverage="0" equalAverage="0" bottom="0" percent="0" rank="0" text="" dxfId="7290">
      <formula>1</formula>
    </cfRule>
    <cfRule type="cellIs" priority="959" operator="greaterThan" aboveAverage="0" equalAverage="0" bottom="0" percent="0" rank="0" text="" dxfId="7291">
      <formula>1</formula>
    </cfRule>
    <cfRule type="containsText" priority="960" operator="containsText" aboveAverage="0" equalAverage="0" bottom="0" percent="0" rank="0" text="1" dxfId="7292">
      <formula>NOT(ISERROR(SEARCH("1",C53)))</formula>
    </cfRule>
    <cfRule type="cellIs" priority="961" operator="greaterThan" aboveAverage="0" equalAverage="0" bottom="0" percent="0" rank="0" text="" dxfId="7293">
      <formula>1</formula>
    </cfRule>
    <cfRule type="containsText" priority="962" operator="containsText" aboveAverage="0" equalAverage="0" bottom="0" percent="0" rank="0" text="1" dxfId="7294">
      <formula>NOT(ISERROR(SEARCH("1",C53)))</formula>
    </cfRule>
    <cfRule type="containsText" priority="963" operator="containsText" aboveAverage="0" equalAverage="0" bottom="0" percent="0" rank="0" text="1" dxfId="7295">
      <formula>NOT(ISERROR(SEARCH("1",C53)))</formula>
    </cfRule>
    <cfRule type="containsText" priority="964" operator="containsText" aboveAverage="0" equalAverage="0" bottom="0" percent="0" rank="0" text="1" dxfId="7296">
      <formula>NOT(ISERROR(SEARCH("1",C53)))</formula>
    </cfRule>
    <cfRule type="cellIs" priority="965" operator="greaterThan" aboveAverage="0" equalAverage="0" bottom="0" percent="0" rank="0" text="" dxfId="7297">
      <formula>1</formula>
    </cfRule>
    <cfRule type="containsText" priority="966" operator="containsText" aboveAverage="0" equalAverage="0" bottom="0" percent="0" rank="0" text="1" dxfId="7298">
      <formula>NOT(ISERROR(SEARCH("1",C53)))</formula>
    </cfRule>
    <cfRule type="containsText" priority="967" operator="containsText" aboveAverage="0" equalAverage="0" bottom="0" percent="0" rank="0" text="1" dxfId="7299">
      <formula>NOT(ISERROR(SEARCH("1",C53)))</formula>
    </cfRule>
    <cfRule type="cellIs" priority="968" operator="greaterThan" aboveAverage="0" equalAverage="0" bottom="0" percent="0" rank="0" text="" dxfId="7300">
      <formula>1</formula>
    </cfRule>
    <cfRule type="cellIs" priority="969" operator="greaterThan" aboveAverage="0" equalAverage="0" bottom="0" percent="0" rank="0" text="" dxfId="7301">
      <formula>1</formula>
    </cfRule>
    <cfRule type="containsText" priority="970" operator="containsText" aboveAverage="0" equalAverage="0" bottom="0" percent="0" rank="0" text="1" dxfId="7302">
      <formula>NOT(ISERROR(SEARCH("1",C53)))</formula>
    </cfRule>
    <cfRule type="cellIs" priority="971" operator="greaterThan" aboveAverage="0" equalAverage="0" bottom="0" percent="0" rank="0" text="" dxfId="7303">
      <formula>1</formula>
    </cfRule>
    <cfRule type="containsText" priority="972" operator="containsText" aboveAverage="0" equalAverage="0" bottom="0" percent="0" rank="0" text="1" dxfId="7304">
      <formula>NOT(ISERROR(SEARCH("1",C53)))</formula>
    </cfRule>
    <cfRule type="containsText" priority="973" operator="containsText" aboveAverage="0" equalAverage="0" bottom="0" percent="0" rank="0" text="1" dxfId="7305">
      <formula>NOT(ISERROR(SEARCH("1",C53)))</formula>
    </cfRule>
    <cfRule type="cellIs" priority="974" operator="greaterThan" aboveAverage="0" equalAverage="0" bottom="0" percent="0" rank="0" text="" dxfId="7306">
      <formula>1</formula>
    </cfRule>
    <cfRule type="cellIs" priority="975" operator="greaterThan" aboveAverage="0" equalAverage="0" bottom="0" percent="0" rank="0" text="" dxfId="7307">
      <formula>1</formula>
    </cfRule>
    <cfRule type="containsText" priority="976" operator="containsText" aboveAverage="0" equalAverage="0" bottom="0" percent="0" rank="0" text="1" dxfId="7308">
      <formula>NOT(ISERROR(SEARCH("1",C53)))</formula>
    </cfRule>
    <cfRule type="cellIs" priority="977" operator="greaterThan" aboveAverage="0" equalAverage="0" bottom="0" percent="0" rank="0" text="" dxfId="7309">
      <formula>1</formula>
    </cfRule>
    <cfRule type="cellIs" priority="978" operator="greaterThan" aboveAverage="0" equalAverage="0" bottom="0" percent="0" rank="0" text="" dxfId="7310">
      <formula>1</formula>
    </cfRule>
    <cfRule type="cellIs" priority="979" operator="greaterThan" aboveAverage="0" equalAverage="0" bottom="0" percent="0" rank="0" text="" dxfId="7311">
      <formula>1</formula>
    </cfRule>
    <cfRule type="containsText" priority="980" operator="containsText" aboveAverage="0" equalAverage="0" bottom="0" percent="0" rank="0" text="1" dxfId="7312">
      <formula>NOT(ISERROR(SEARCH("1",C53)))</formula>
    </cfRule>
    <cfRule type="containsText" priority="981" operator="containsText" aboveAverage="0" equalAverage="0" bottom="0" percent="0" rank="0" text="1" dxfId="7313">
      <formula>NOT(ISERROR(SEARCH("1",C53)))</formula>
    </cfRule>
    <cfRule type="cellIs" priority="982" operator="greaterThan" aboveAverage="0" equalAverage="0" bottom="0" percent="0" rank="0" text="" dxfId="7314">
      <formula>1</formula>
    </cfRule>
    <cfRule type="cellIs" priority="983" operator="greaterThan" aboveAverage="0" equalAverage="0" bottom="0" percent="0" rank="0" text="" dxfId="7315">
      <formula>1</formula>
    </cfRule>
    <cfRule type="containsText" priority="984" operator="containsText" aboveAverage="0" equalAverage="0" bottom="0" percent="0" rank="0" text="1" dxfId="7316">
      <formula>NOT(ISERROR(SEARCH("1",C53)))</formula>
    </cfRule>
    <cfRule type="cellIs" priority="985" operator="greaterThan" aboveAverage="0" equalAverage="0" bottom="0" percent="0" rank="0" text="" dxfId="7317">
      <formula>1</formula>
    </cfRule>
    <cfRule type="containsText" priority="986" operator="containsText" aboveAverage="0" equalAverage="0" bottom="0" percent="0" rank="0" text="1" dxfId="7318">
      <formula>NOT(ISERROR(SEARCH("1",C53)))</formula>
    </cfRule>
    <cfRule type="containsText" priority="987" operator="containsText" aboveAverage="0" equalAverage="0" bottom="0" percent="0" rank="0" text="1" dxfId="7319">
      <formula>NOT(ISERROR(SEARCH("1",C53)))</formula>
    </cfRule>
    <cfRule type="cellIs" priority="988" operator="greaterThan" aboveAverage="0" equalAverage="0" bottom="0" percent="0" rank="0" text="" dxfId="7320">
      <formula>1</formula>
    </cfRule>
    <cfRule type="cellIs" priority="989" operator="greaterThan" aboveAverage="0" equalAverage="0" bottom="0" percent="0" rank="0" text="" dxfId="7321">
      <formula>1</formula>
    </cfRule>
    <cfRule type="containsText" priority="990" operator="containsText" aboveAverage="0" equalAverage="0" bottom="0" percent="0" rank="0" text="1" dxfId="7322">
      <formula>NOT(ISERROR(SEARCH("1",C53)))</formula>
    </cfRule>
    <cfRule type="cellIs" priority="991" operator="greaterThan" aboveAverage="0" equalAverage="0" bottom="0" percent="0" rank="0" text="" dxfId="7323">
      <formula>1</formula>
    </cfRule>
    <cfRule type="cellIs" priority="992" operator="greaterThan" aboveAverage="0" equalAverage="0" bottom="0" percent="0" rank="0" text="" dxfId="7324">
      <formula>1</formula>
    </cfRule>
    <cfRule type="cellIs" priority="993" operator="greaterThan" aboveAverage="0" equalAverage="0" bottom="0" percent="0" rank="0" text="" dxfId="7325">
      <formula>1</formula>
    </cfRule>
    <cfRule type="cellIs" priority="994" operator="greaterThan" aboveAverage="0" equalAverage="0" bottom="0" percent="0" rank="0" text="" dxfId="7326">
      <formula>1</formula>
    </cfRule>
    <cfRule type="containsText" priority="995" operator="containsText" aboveAverage="0" equalAverage="0" bottom="0" percent="0" rank="0" text="1" dxfId="7327">
      <formula>NOT(ISERROR(SEARCH("1",C53)))</formula>
    </cfRule>
    <cfRule type="cellIs" priority="996" operator="greaterThan" aboveAverage="0" equalAverage="0" bottom="0" percent="0" rank="0" text="" dxfId="7328">
      <formula>1</formula>
    </cfRule>
    <cfRule type="cellIs" priority="997" operator="greaterThan" aboveAverage="0" equalAverage="0" bottom="0" percent="0" rank="0" text="" dxfId="7329">
      <formula>1</formula>
    </cfRule>
    <cfRule type="containsText" priority="998" operator="containsText" aboveAverage="0" equalAverage="0" bottom="0" percent="0" rank="0" text="1" dxfId="7330">
      <formula>NOT(ISERROR(SEARCH("1",C53)))</formula>
    </cfRule>
    <cfRule type="cellIs" priority="999" operator="greaterThan" aboveAverage="0" equalAverage="0" bottom="0" percent="0" rank="0" text="" dxfId="7331">
      <formula>1</formula>
    </cfRule>
    <cfRule type="containsText" priority="1000" operator="containsText" aboveAverage="0" equalAverage="0" bottom="0" percent="0" rank="0" text="1" dxfId="7332">
      <formula>NOT(ISERROR(SEARCH("1",C53)))</formula>
    </cfRule>
    <cfRule type="containsText" priority="1001" operator="containsText" aboveAverage="0" equalAverage="0" bottom="0" percent="0" rank="0" text="1" dxfId="7333">
      <formula>NOT(ISERROR(SEARCH("1",C53)))</formula>
    </cfRule>
    <cfRule type="cellIs" priority="1002" operator="greaterThan" aboveAverage="0" equalAverage="0" bottom="0" percent="0" rank="0" text="" dxfId="7334">
      <formula>1</formula>
    </cfRule>
    <cfRule type="cellIs" priority="1003" operator="greaterThan" aboveAverage="0" equalAverage="0" bottom="0" percent="0" rank="0" text="" dxfId="7335">
      <formula>1</formula>
    </cfRule>
    <cfRule type="containsText" priority="1004" operator="containsText" aboveAverage="0" equalAverage="0" bottom="0" percent="0" rank="0" text="1" dxfId="7336">
      <formula>NOT(ISERROR(SEARCH("1",C53)))</formula>
    </cfRule>
    <cfRule type="cellIs" priority="1005" operator="greaterThan" aboveAverage="0" equalAverage="0" bottom="0" percent="0" rank="0" text="" dxfId="7337">
      <formula>1</formula>
    </cfRule>
    <cfRule type="containsText" priority="1006" operator="containsText" aboveAverage="0" equalAverage="0" bottom="0" percent="0" rank="0" text="1" dxfId="7338">
      <formula>NOT(ISERROR(SEARCH("1",C53)))</formula>
    </cfRule>
    <cfRule type="containsText" priority="1007" operator="containsText" aboveAverage="0" equalAverage="0" bottom="0" percent="0" rank="0" text="1" dxfId="7339">
      <formula>NOT(ISERROR(SEARCH("1",C53)))</formula>
    </cfRule>
    <cfRule type="cellIs" priority="1008" operator="greaterThan" aboveAverage="0" equalAverage="0" bottom="0" percent="0" rank="0" text="" dxfId="7340">
      <formula>1</formula>
    </cfRule>
    <cfRule type="cellIs" priority="1009" operator="greaterThan" aboveAverage="0" equalAverage="0" bottom="0" percent="0" rank="0" text="" dxfId="7341">
      <formula>1</formula>
    </cfRule>
    <cfRule type="containsText" priority="1010" operator="containsText" aboveAverage="0" equalAverage="0" bottom="0" percent="0" rank="0" text="1" dxfId="7342">
      <formula>NOT(ISERROR(SEARCH("1",C53)))</formula>
    </cfRule>
    <cfRule type="cellIs" priority="1011" operator="greaterThan" aboveAverage="0" equalAverage="0" bottom="0" percent="0" rank="0" text="" dxfId="7343">
      <formula>1</formula>
    </cfRule>
    <cfRule type="cellIs" priority="1012" operator="greaterThan" aboveAverage="0" equalAverage="0" bottom="0" percent="0" rank="0" text="" dxfId="7344">
      <formula>1</formula>
    </cfRule>
    <cfRule type="cellIs" priority="1013" operator="greaterThan" aboveAverage="0" equalAverage="0" bottom="0" percent="0" rank="0" text="" dxfId="7345">
      <formula>1</formula>
    </cfRule>
    <cfRule type="cellIs" priority="1014" operator="greaterThan" aboveAverage="0" equalAverage="0" bottom="0" percent="0" rank="0" text="" dxfId="7346">
      <formula>1</formula>
    </cfRule>
    <cfRule type="containsText" priority="1015" operator="containsText" aboveAverage="0" equalAverage="0" bottom="0" percent="0" rank="0" text="1" dxfId="7347">
      <formula>NOT(ISERROR(SEARCH("1",C53)))</formula>
    </cfRule>
    <cfRule type="cellIs" priority="1016" operator="greaterThan" aboveAverage="0" equalAverage="0" bottom="0" percent="0" rank="0" text="" dxfId="7348">
      <formula>1</formula>
    </cfRule>
    <cfRule type="cellIs" priority="1017" operator="greaterThan" aboveAverage="0" equalAverage="0" bottom="0" percent="0" rank="0" text="" dxfId="7349">
      <formula>1</formula>
    </cfRule>
    <cfRule type="containsText" priority="1018" operator="containsText" aboveAverage="0" equalAverage="0" bottom="0" percent="0" rank="0" text="1" dxfId="7350">
      <formula>NOT(ISERROR(SEARCH("1",C53)))</formula>
    </cfRule>
    <cfRule type="cellIs" priority="1019" operator="greaterThan" aboveAverage="0" equalAverage="0" bottom="0" percent="0" rank="0" text="" dxfId="7351">
      <formula>1</formula>
    </cfRule>
    <cfRule type="cellIs" priority="1020" operator="greaterThan" aboveAverage="0" equalAverage="0" bottom="0" percent="0" rank="0" text="" dxfId="7352">
      <formula>1</formula>
    </cfRule>
    <cfRule type="cellIs" priority="1021" operator="greaterThan" aboveAverage="0" equalAverage="0" bottom="0" percent="0" rank="0" text="" dxfId="7353">
      <formula>1</formula>
    </cfRule>
    <cfRule type="cellIs" priority="1022" operator="equal" aboveAverage="0" equalAverage="0" bottom="0" percent="0" rank="0" text="" dxfId="7354">
      <formula>1</formula>
    </cfRule>
    <cfRule type="cellIs" priority="1023" operator="greaterThan" aboveAverage="0" equalAverage="0" bottom="0" percent="0" rank="0" text="" dxfId="7355">
      <formula>1</formula>
    </cfRule>
    <cfRule type="cellIs" priority="1024" operator="equal" aboveAverage="0" equalAverage="0" bottom="0" percent="0" rank="0" text="" dxfId="7356">
      <formula>1</formula>
    </cfRule>
    <cfRule type="containsText" priority="1025" operator="containsText" aboveAverage="0" equalAverage="0" bottom="0" percent="0" rank="0" text="1" dxfId="7357">
      <formula>NOT(ISERROR(SEARCH("1",C53)))</formula>
    </cfRule>
    <cfRule type="cellIs" priority="1026" operator="greaterThan" aboveAverage="0" equalAverage="0" bottom="0" percent="0" rank="0" text="" dxfId="7358">
      <formula>1</formula>
    </cfRule>
    <cfRule type="containsText" priority="1027" operator="containsText" aboveAverage="0" equalAverage="0" bottom="0" percent="0" rank="0" text="1" dxfId="7359">
      <formula>NOT(ISERROR(SEARCH("1",C53)))</formula>
    </cfRule>
    <cfRule type="containsText" priority="1028" operator="containsText" aboveAverage="0" equalAverage="0" bottom="0" percent="0" rank="0" text="1" dxfId="7360">
      <formula>NOT(ISERROR(SEARCH("1",C53)))</formula>
    </cfRule>
    <cfRule type="cellIs" priority="1029" operator="greaterThan" aboveAverage="0" equalAverage="0" bottom="0" percent="0" rank="0" text="" dxfId="7361">
      <formula>1</formula>
    </cfRule>
    <cfRule type="cellIs" priority="1030" operator="greaterThan" aboveAverage="0" equalAverage="0" bottom="0" percent="0" rank="0" text="" dxfId="7362">
      <formula>1</formula>
    </cfRule>
    <cfRule type="containsText" priority="1031" operator="containsText" aboveAverage="0" equalAverage="0" bottom="0" percent="0" rank="0" text="1" dxfId="7363">
      <formula>NOT(ISERROR(SEARCH("1",C53)))</formula>
    </cfRule>
    <cfRule type="cellIs" priority="1032" operator="greaterThan" aboveAverage="0" equalAverage="0" bottom="0" percent="0" rank="0" text="" dxfId="7364">
      <formula>1</formula>
    </cfRule>
    <cfRule type="containsText" priority="1033" operator="containsText" aboveAverage="0" equalAverage="0" bottom="0" percent="0" rank="0" text="1" dxfId="7365">
      <formula>NOT(ISERROR(SEARCH("1",C53)))</formula>
    </cfRule>
    <cfRule type="containsText" priority="1034" operator="containsText" aboveAverage="0" equalAverage="0" bottom="0" percent="0" rank="0" text="1" dxfId="7366">
      <formula>NOT(ISERROR(SEARCH("1",C53)))</formula>
    </cfRule>
    <cfRule type="containsText" priority="1035" operator="containsText" aboveAverage="0" equalAverage="0" bottom="0" percent="0" rank="0" text="1" dxfId="7367">
      <formula>NOT(ISERROR(SEARCH("1",C53)))</formula>
    </cfRule>
    <cfRule type="cellIs" priority="1036" operator="greaterThan" aboveAverage="0" equalAverage="0" bottom="0" percent="0" rank="0" text="" dxfId="7368">
      <formula>1</formula>
    </cfRule>
    <cfRule type="containsText" priority="1037" operator="containsText" aboveAverage="0" equalAverage="0" bottom="0" percent="0" rank="0" text="1" dxfId="7369">
      <formula>NOT(ISERROR(SEARCH("1",C53)))</formula>
    </cfRule>
    <cfRule type="containsText" priority="1038" operator="containsText" aboveAverage="0" equalAverage="0" bottom="0" percent="0" rank="0" text="1" dxfId="7370">
      <formula>NOT(ISERROR(SEARCH("1",C53)))</formula>
    </cfRule>
    <cfRule type="cellIs" priority="1039" operator="greaterThan" aboveAverage="0" equalAverage="0" bottom="0" percent="0" rank="0" text="" dxfId="7371">
      <formula>1</formula>
    </cfRule>
    <cfRule type="cellIs" priority="1040" operator="greaterThan" aboveAverage="0" equalAverage="0" bottom="0" percent="0" rank="0" text="" dxfId="7372">
      <formula>1</formula>
    </cfRule>
    <cfRule type="containsText" priority="1041" operator="containsText" aboveAverage="0" equalAverage="0" bottom="0" percent="0" rank="0" text="1" dxfId="7373">
      <formula>NOT(ISERROR(SEARCH("1",C53)))</formula>
    </cfRule>
    <cfRule type="cellIs" priority="1042" operator="greaterThan" aboveAverage="0" equalAverage="0" bottom="0" percent="0" rank="0" text="" dxfId="7374">
      <formula>1</formula>
    </cfRule>
    <cfRule type="containsText" priority="1043" operator="containsText" aboveAverage="0" equalAverage="0" bottom="0" percent="0" rank="0" text="1" dxfId="7375">
      <formula>NOT(ISERROR(SEARCH("1",C53)))</formula>
    </cfRule>
    <cfRule type="containsText" priority="1044" operator="containsText" aboveAverage="0" equalAverage="0" bottom="0" percent="0" rank="0" text="1" dxfId="7376">
      <formula>NOT(ISERROR(SEARCH("1",C53)))</formula>
    </cfRule>
    <cfRule type="cellIs" priority="1045" operator="greaterThan" aboveAverage="0" equalAverage="0" bottom="0" percent="0" rank="0" text="" dxfId="7377">
      <formula>1</formula>
    </cfRule>
    <cfRule type="cellIs" priority="1046" operator="greaterThan" aboveAverage="0" equalAverage="0" bottom="0" percent="0" rank="0" text="" dxfId="7378">
      <formula>1</formula>
    </cfRule>
    <cfRule type="containsText" priority="1047" operator="containsText" aboveAverage="0" equalAverage="0" bottom="0" percent="0" rank="0" text="1" dxfId="7379">
      <formula>NOT(ISERROR(SEARCH("1",C53)))</formula>
    </cfRule>
    <cfRule type="cellIs" priority="1048" operator="greaterThan" aboveAverage="0" equalAverage="0" bottom="0" percent="0" rank="0" text="" dxfId="7380">
      <formula>1</formula>
    </cfRule>
    <cfRule type="cellIs" priority="1049" operator="greaterThan" aboveAverage="0" equalAverage="0" bottom="0" percent="0" rank="0" text="" dxfId="7381">
      <formula>1</formula>
    </cfRule>
    <cfRule type="cellIs" priority="1050" operator="greaterThan" aboveAverage="0" equalAverage="0" bottom="0" percent="0" rank="0" text="" dxfId="7382">
      <formula>1</formula>
    </cfRule>
    <cfRule type="containsText" priority="1051" operator="containsText" aboveAverage="0" equalAverage="0" bottom="0" percent="0" rank="0" text="1" dxfId="7383">
      <formula>NOT(ISERROR(SEARCH("1",C53)))</formula>
    </cfRule>
    <cfRule type="containsText" priority="1052" operator="containsText" aboveAverage="0" equalAverage="0" bottom="0" percent="0" rank="0" text="1" dxfId="7384">
      <formula>NOT(ISERROR(SEARCH("1",C53)))</formula>
    </cfRule>
    <cfRule type="cellIs" priority="1053" operator="greaterThan" aboveAverage="0" equalAverage="0" bottom="0" percent="0" rank="0" text="" dxfId="7385">
      <formula>1</formula>
    </cfRule>
    <cfRule type="cellIs" priority="1054" operator="greaterThan" aboveAverage="0" equalAverage="0" bottom="0" percent="0" rank="0" text="" dxfId="7386">
      <formula>1</formula>
    </cfRule>
    <cfRule type="containsText" priority="1055" operator="containsText" aboveAverage="0" equalAverage="0" bottom="0" percent="0" rank="0" text="1" dxfId="7387">
      <formula>NOT(ISERROR(SEARCH("1",C53)))</formula>
    </cfRule>
    <cfRule type="cellIs" priority="1056" operator="greaterThan" aboveAverage="0" equalAverage="0" bottom="0" percent="0" rank="0" text="" dxfId="7388">
      <formula>1</formula>
    </cfRule>
    <cfRule type="containsText" priority="1057" operator="containsText" aboveAverage="0" equalAverage="0" bottom="0" percent="0" rank="0" text="1" dxfId="7389">
      <formula>NOT(ISERROR(SEARCH("1",C53)))</formula>
    </cfRule>
    <cfRule type="containsText" priority="1058" operator="containsText" aboveAverage="0" equalAverage="0" bottom="0" percent="0" rank="0" text="1" dxfId="7390">
      <formula>NOT(ISERROR(SEARCH("1",C53)))</formula>
    </cfRule>
    <cfRule type="cellIs" priority="1059" operator="greaterThan" aboveAverage="0" equalAverage="0" bottom="0" percent="0" rank="0" text="" dxfId="7391">
      <formula>1</formula>
    </cfRule>
    <cfRule type="cellIs" priority="1060" operator="greaterThan" aboveAverage="0" equalAverage="0" bottom="0" percent="0" rank="0" text="" dxfId="7392">
      <formula>1</formula>
    </cfRule>
    <cfRule type="containsText" priority="1061" operator="containsText" aboveAverage="0" equalAverage="0" bottom="0" percent="0" rank="0" text="1" dxfId="7393">
      <formula>NOT(ISERROR(SEARCH("1",C53)))</formula>
    </cfRule>
    <cfRule type="cellIs" priority="1062" operator="greaterThan" aboveAverage="0" equalAverage="0" bottom="0" percent="0" rank="0" text="" dxfId="7394">
      <formula>1</formula>
    </cfRule>
    <cfRule type="cellIs" priority="1063" operator="greaterThan" aboveAverage="0" equalAverage="0" bottom="0" percent="0" rank="0" text="" dxfId="7395">
      <formula>1</formula>
    </cfRule>
    <cfRule type="cellIs" priority="1064" operator="greaterThan" aboveAverage="0" equalAverage="0" bottom="0" percent="0" rank="0" text="" dxfId="7396">
      <formula>1</formula>
    </cfRule>
    <cfRule type="cellIs" priority="1065" operator="greaterThan" aboveAverage="0" equalAverage="0" bottom="0" percent="0" rank="0" text="" dxfId="7397">
      <formula>1</formula>
    </cfRule>
    <cfRule type="containsText" priority="1066" operator="containsText" aboveAverage="0" equalAverage="0" bottom="0" percent="0" rank="0" text="1" dxfId="7398">
      <formula>NOT(ISERROR(SEARCH("1",C53)))</formula>
    </cfRule>
    <cfRule type="cellIs" priority="1067" operator="greaterThan" aboveAverage="0" equalAverage="0" bottom="0" percent="0" rank="0" text="" dxfId="7399">
      <formula>1</formula>
    </cfRule>
    <cfRule type="cellIs" priority="1068" operator="greaterThan" aboveAverage="0" equalAverage="0" bottom="0" percent="0" rank="0" text="" dxfId="7400">
      <formula>1</formula>
    </cfRule>
    <cfRule type="containsText" priority="1069" operator="containsText" aboveAverage="0" equalAverage="0" bottom="0" percent="0" rank="0" text="1" dxfId="7401">
      <formula>NOT(ISERROR(SEARCH("1",C53)))</formula>
    </cfRule>
    <cfRule type="cellIs" priority="1070" operator="greaterThan" aboveAverage="0" equalAverage="0" bottom="0" percent="0" rank="0" text="" dxfId="7402">
      <formula>1</formula>
    </cfRule>
    <cfRule type="containsText" priority="1071" operator="containsText" aboveAverage="0" equalAverage="0" bottom="0" percent="0" rank="0" text="1" dxfId="7403">
      <formula>NOT(ISERROR(SEARCH("1",C53)))</formula>
    </cfRule>
    <cfRule type="containsText" priority="1072" operator="containsText" aboveAverage="0" equalAverage="0" bottom="0" percent="0" rank="0" text="1" dxfId="7404">
      <formula>NOT(ISERROR(SEARCH("1",C53)))</formula>
    </cfRule>
    <cfRule type="cellIs" priority="1073" operator="greaterThan" aboveAverage="0" equalAverage="0" bottom="0" percent="0" rank="0" text="" dxfId="7405">
      <formula>1</formula>
    </cfRule>
    <cfRule type="cellIs" priority="1074" operator="greaterThan" aboveAverage="0" equalAverage="0" bottom="0" percent="0" rank="0" text="" dxfId="7406">
      <formula>1</formula>
    </cfRule>
    <cfRule type="containsText" priority="1075" operator="containsText" aboveAverage="0" equalAverage="0" bottom="0" percent="0" rank="0" text="1" dxfId="7407">
      <formula>NOT(ISERROR(SEARCH("1",C53)))</formula>
    </cfRule>
    <cfRule type="cellIs" priority="1076" operator="greaterThan" aboveAverage="0" equalAverage="0" bottom="0" percent="0" rank="0" text="" dxfId="7408">
      <formula>1</formula>
    </cfRule>
    <cfRule type="containsText" priority="1077" operator="containsText" aboveAverage="0" equalAverage="0" bottom="0" percent="0" rank="0" text="1" dxfId="7409">
      <formula>NOT(ISERROR(SEARCH("1",C53)))</formula>
    </cfRule>
    <cfRule type="containsText" priority="1078" operator="containsText" aboveAverage="0" equalAverage="0" bottom="0" percent="0" rank="0" text="1" dxfId="7410">
      <formula>NOT(ISERROR(SEARCH("1",C53)))</formula>
    </cfRule>
    <cfRule type="cellIs" priority="1079" operator="greaterThan" aboveAverage="0" equalAverage="0" bottom="0" percent="0" rank="0" text="" dxfId="7411">
      <formula>1</formula>
    </cfRule>
    <cfRule type="cellIs" priority="1080" operator="greaterThan" aboveAverage="0" equalAverage="0" bottom="0" percent="0" rank="0" text="" dxfId="7412">
      <formula>1</formula>
    </cfRule>
    <cfRule type="containsText" priority="1081" operator="containsText" aboveAverage="0" equalAverage="0" bottom="0" percent="0" rank="0" text="1" dxfId="7413">
      <formula>NOT(ISERROR(SEARCH("1",C53)))</formula>
    </cfRule>
    <cfRule type="cellIs" priority="1082" operator="greaterThan" aboveAverage="0" equalAverage="0" bottom="0" percent="0" rank="0" text="" dxfId="7414">
      <formula>1</formula>
    </cfRule>
    <cfRule type="cellIs" priority="1083" operator="greaterThan" aboveAverage="0" equalAverage="0" bottom="0" percent="0" rank="0" text="" dxfId="7415">
      <formula>1</formula>
    </cfRule>
    <cfRule type="cellIs" priority="1084" operator="greaterThan" aboveAverage="0" equalAverage="0" bottom="0" percent="0" rank="0" text="" dxfId="7416">
      <formula>1</formula>
    </cfRule>
    <cfRule type="cellIs" priority="1085" operator="greaterThan" aboveAverage="0" equalAverage="0" bottom="0" percent="0" rank="0" text="" dxfId="7417">
      <formula>1</formula>
    </cfRule>
    <cfRule type="containsText" priority="1086" operator="containsText" aboveAverage="0" equalAverage="0" bottom="0" percent="0" rank="0" text="1" dxfId="7418">
      <formula>NOT(ISERROR(SEARCH("1",C53)))</formula>
    </cfRule>
    <cfRule type="cellIs" priority="1087" operator="greaterThan" aboveAverage="0" equalAverage="0" bottom="0" percent="0" rank="0" text="" dxfId="7419">
      <formula>1</formula>
    </cfRule>
    <cfRule type="cellIs" priority="1088" operator="greaterThan" aboveAverage="0" equalAverage="0" bottom="0" percent="0" rank="0" text="" dxfId="7420">
      <formula>1</formula>
    </cfRule>
    <cfRule type="containsText" priority="1089" operator="containsText" aboveAverage="0" equalAverage="0" bottom="0" percent="0" rank="0" text="1" dxfId="7421">
      <formula>NOT(ISERROR(SEARCH("1",C53)))</formula>
    </cfRule>
    <cfRule type="cellIs" priority="1090" operator="greaterThan" aboveAverage="0" equalAverage="0" bottom="0" percent="0" rank="0" text="" dxfId="7422">
      <formula>1</formula>
    </cfRule>
    <cfRule type="cellIs" priority="1091" operator="greaterThan" aboveAverage="0" equalAverage="0" bottom="0" percent="0" rank="0" text="" dxfId="7423">
      <formula>1</formula>
    </cfRule>
    <cfRule type="cellIs" priority="1092" operator="greaterThan" aboveAverage="0" equalAverage="0" bottom="0" percent="0" rank="0" text="" dxfId="7424">
      <formula>1</formula>
    </cfRule>
    <cfRule type="cellIs" priority="1093" operator="equal" aboveAverage="0" equalAverage="0" bottom="0" percent="0" rank="0" text="" dxfId="7425">
      <formula>1</formula>
    </cfRule>
    <cfRule type="cellIs" priority="1094" operator="greaterThan" aboveAverage="0" equalAverage="0" bottom="0" percent="0" rank="0" text="" dxfId="7426">
      <formula>1</formula>
    </cfRule>
    <cfRule type="cellIs" priority="1095" operator="equal" aboveAverage="0" equalAverage="0" bottom="0" percent="0" rank="0" text="" dxfId="7427">
      <formula>1</formula>
    </cfRule>
    <cfRule type="containsText" priority="1096" operator="containsText" aboveAverage="0" equalAverage="0" bottom="0" percent="0" rank="0" text="1" dxfId="7428">
      <formula>NOT(ISERROR(SEARCH("1",C53)))</formula>
    </cfRule>
    <cfRule type="cellIs" priority="1097" operator="greaterThan" aboveAverage="0" equalAverage="0" bottom="0" percent="0" rank="0" text="" dxfId="7429">
      <formula>1</formula>
    </cfRule>
    <cfRule type="containsText" priority="1098" operator="containsText" aboveAverage="0" equalAverage="0" bottom="0" percent="0" rank="0" text="1" dxfId="7430">
      <formula>NOT(ISERROR(SEARCH("1",C53)))</formula>
    </cfRule>
    <cfRule type="containsText" priority="1099" operator="containsText" aboveAverage="0" equalAverage="0" bottom="0" percent="0" rank="0" text="1" dxfId="7431">
      <formula>NOT(ISERROR(SEARCH("1",C53)))</formula>
    </cfRule>
    <cfRule type="cellIs" priority="1100" operator="greaterThan" aboveAverage="0" equalAverage="0" bottom="0" percent="0" rank="0" text="" dxfId="7432">
      <formula>1</formula>
    </cfRule>
    <cfRule type="cellIs" priority="1101" operator="greaterThan" aboveAverage="0" equalAverage="0" bottom="0" percent="0" rank="0" text="" dxfId="7433">
      <formula>1</formula>
    </cfRule>
    <cfRule type="containsText" priority="1102" operator="containsText" aboveAverage="0" equalAverage="0" bottom="0" percent="0" rank="0" text="1" dxfId="7434">
      <formula>NOT(ISERROR(SEARCH("1",C53)))</formula>
    </cfRule>
    <cfRule type="cellIs" priority="1103" operator="greaterThan" aboveAverage="0" equalAverage="0" bottom="0" percent="0" rank="0" text="" dxfId="7435">
      <formula>1</formula>
    </cfRule>
    <cfRule type="containsText" priority="1104" operator="containsText" aboveAverage="0" equalAverage="0" bottom="0" percent="0" rank="0" text="1" dxfId="7436">
      <formula>NOT(ISERROR(SEARCH("1",C53)))</formula>
    </cfRule>
    <cfRule type="containsText" priority="1105" operator="containsText" aboveAverage="0" equalAverage="0" bottom="0" percent="0" rank="0" text="1" dxfId="7437">
      <formula>NOT(ISERROR(SEARCH("1",C53)))</formula>
    </cfRule>
    <cfRule type="cellIs" priority="1106" operator="greaterThan" aboveAverage="0" equalAverage="0" bottom="0" percent="0" rank="0" text="" dxfId="7438">
      <formula>1</formula>
    </cfRule>
    <cfRule type="cellIs" priority="1107" operator="greaterThan" aboveAverage="0" equalAverage="0" bottom="0" percent="0" rank="0" text="" dxfId="7439">
      <formula>1</formula>
    </cfRule>
    <cfRule type="containsText" priority="1108" operator="containsText" aboveAverage="0" equalAverage="0" bottom="0" percent="0" rank="0" text="1" dxfId="7440">
      <formula>NOT(ISERROR(SEARCH("1",C53)))</formula>
    </cfRule>
    <cfRule type="cellIs" priority="1109" operator="greaterThan" aboveAverage="0" equalAverage="0" bottom="0" percent="0" rank="0" text="" dxfId="7441">
      <formula>1</formula>
    </cfRule>
    <cfRule type="cellIs" priority="1110" operator="greaterThan" aboveAverage="0" equalAverage="0" bottom="0" percent="0" rank="0" text="" dxfId="7442">
      <formula>1</formula>
    </cfRule>
    <cfRule type="cellIs" priority="1111" operator="greaterThan" aboveAverage="0" equalAverage="0" bottom="0" percent="0" rank="0" text="" dxfId="7443">
      <formula>1</formula>
    </cfRule>
    <cfRule type="cellIs" priority="1112" operator="greaterThan" aboveAverage="0" equalAverage="0" bottom="0" percent="0" rank="0" text="" dxfId="7444">
      <formula>1</formula>
    </cfRule>
    <cfRule type="containsText" priority="1113" operator="containsText" aboveAverage="0" equalAverage="0" bottom="0" percent="0" rank="0" text="1" dxfId="7445">
      <formula>NOT(ISERROR(SEARCH("1",C53)))</formula>
    </cfRule>
    <cfRule type="cellIs" priority="1114" operator="greaterThan" aboveAverage="0" equalAverage="0" bottom="0" percent="0" rank="0" text="" dxfId="7446">
      <formula>1</formula>
    </cfRule>
    <cfRule type="cellIs" priority="1115" operator="greaterThan" aboveAverage="0" equalAverage="0" bottom="0" percent="0" rank="0" text="" dxfId="7447">
      <formula>1</formula>
    </cfRule>
    <cfRule type="containsText" priority="1116" operator="containsText" aboveAverage="0" equalAverage="0" bottom="0" percent="0" rank="0" text="1" dxfId="7448">
      <formula>NOT(ISERROR(SEARCH("1",C53)))</formula>
    </cfRule>
    <cfRule type="cellIs" priority="1117" operator="greaterThan" aboveAverage="0" equalAverage="0" bottom="0" percent="0" rank="0" text="" dxfId="7449">
      <formula>1</formula>
    </cfRule>
    <cfRule type="cellIs" priority="1118" operator="greaterThan" aboveAverage="0" equalAverage="0" bottom="0" percent="0" rank="0" text="" dxfId="7450">
      <formula>1</formula>
    </cfRule>
    <cfRule type="cellIs" priority="1119" operator="greaterThan" aboveAverage="0" equalAverage="0" bottom="0" percent="0" rank="0" text="" dxfId="7451">
      <formula>1</formula>
    </cfRule>
    <cfRule type="cellIs" priority="1120" operator="equal" aboveAverage="0" equalAverage="0" bottom="0" percent="0" rank="0" text="" dxfId="7452">
      <formula>1</formula>
    </cfRule>
    <cfRule type="cellIs" priority="1121" operator="greaterThan" aboveAverage="0" equalAverage="0" bottom="0" percent="0" rank="0" text="" dxfId="7453">
      <formula>1</formula>
    </cfRule>
    <cfRule type="cellIs" priority="1122" operator="equal" aboveAverage="0" equalAverage="0" bottom="0" percent="0" rank="0" text="" dxfId="7454">
      <formula>1</formula>
    </cfRule>
    <cfRule type="containsText" priority="1123" operator="containsText" aboveAverage="0" equalAverage="0" bottom="0" percent="0" rank="0" text="1" dxfId="7455">
      <formula>NOT(ISERROR(SEARCH("1",C53)))</formula>
    </cfRule>
    <cfRule type="cellIs" priority="1124" operator="equal" aboveAverage="0" equalAverage="0" bottom="0" percent="0" rank="0" text="" dxfId="7456">
      <formula>1</formula>
    </cfRule>
    <cfRule type="cellIs" priority="1125" operator="greaterThan" aboveAverage="0" equalAverage="0" bottom="0" percent="0" rank="0" text="" dxfId="7457">
      <formula>1</formula>
    </cfRule>
    <cfRule type="cellIs" priority="1126" operator="greaterThan" aboveAverage="0" equalAverage="0" bottom="0" percent="0" rank="0" text="" dxfId="7458">
      <formula>1</formula>
    </cfRule>
    <cfRule type="containsText" priority="1127" operator="containsText" aboveAverage="0" equalAverage="0" bottom="0" percent="0" rank="0" text="1" dxfId="7459">
      <formula>NOT(ISERROR(SEARCH("1",C53)))</formula>
    </cfRule>
    <cfRule type="containsText" priority="1128" operator="containsText" aboveAverage="0" equalAverage="0" bottom="0" percent="0" rank="0" text="1" dxfId="7460">
      <formula>NOT(ISERROR(SEARCH("1",C53)))</formula>
    </cfRule>
    <cfRule type="cellIs" priority="1129" operator="greaterThan" aboveAverage="0" equalAverage="0" bottom="0" percent="0" rank="0" text="" dxfId="7461">
      <formula>1</formula>
    </cfRule>
    <cfRule type="containsText" priority="1130" operator="containsText" aboveAverage="0" equalAverage="0" bottom="0" percent="0" rank="0" text="1" dxfId="7462">
      <formula>NOT(ISERROR(SEARCH("1",C53)))</formula>
    </cfRule>
    <cfRule type="containsText" priority="1131" operator="containsText" aboveAverage="0" equalAverage="0" bottom="0" percent="0" rank="0" text="1" dxfId="7463">
      <formula>NOT(ISERROR(SEARCH("1",C53)))</formula>
    </cfRule>
    <cfRule type="cellIs" priority="1132" operator="greaterThan" aboveAverage="0" equalAverage="0" bottom="0" percent="0" rank="0" text="" dxfId="7464">
      <formula>1</formula>
    </cfRule>
    <cfRule type="cellIs" priority="1133" operator="greaterThan" aboveAverage="0" equalAverage="0" bottom="0" percent="0" rank="0" text="" dxfId="7465">
      <formula>1</formula>
    </cfRule>
    <cfRule type="containsText" priority="1134" operator="containsText" aboveAverage="0" equalAverage="0" bottom="0" percent="0" rank="0" text="1" dxfId="7466">
      <formula>NOT(ISERROR(SEARCH("1",C53)))</formula>
    </cfRule>
    <cfRule type="cellIs" priority="1135" operator="greaterThan" aboveAverage="0" equalAverage="0" bottom="0" percent="0" rank="0" text="" dxfId="7467">
      <formula>1</formula>
    </cfRule>
    <cfRule type="containsText" priority="1136" operator="containsText" aboveAverage="0" equalAverage="0" bottom="0" percent="0" rank="0" text="1" dxfId="7468">
      <formula>NOT(ISERROR(SEARCH("1",C53)))</formula>
    </cfRule>
    <cfRule type="containsText" priority="1137" operator="containsText" aboveAverage="0" equalAverage="0" bottom="0" percent="0" rank="0" text="1" dxfId="7469">
      <formula>NOT(ISERROR(SEARCH("1",C53)))</formula>
    </cfRule>
    <cfRule type="containsText" priority="1138" operator="containsText" aboveAverage="0" equalAverage="0" bottom="0" percent="0" rank="0" text="1" dxfId="7470">
      <formula>NOT(ISERROR(SEARCH("1",C53)))</formula>
    </cfRule>
    <cfRule type="cellIs" priority="1139" operator="greaterThan" aboveAverage="0" equalAverage="0" bottom="0" percent="0" rank="0" text="" dxfId="7471">
      <formula>1</formula>
    </cfRule>
    <cfRule type="containsText" priority="1140" operator="containsText" aboveAverage="0" equalAverage="0" bottom="0" percent="0" rank="0" text="1" dxfId="7472">
      <formula>NOT(ISERROR(SEARCH("1",C53)))</formula>
    </cfRule>
    <cfRule type="containsText" priority="1141" operator="containsText" aboveAverage="0" equalAverage="0" bottom="0" percent="0" rank="0" text="1" dxfId="7473">
      <formula>NOT(ISERROR(SEARCH("1",C53)))</formula>
    </cfRule>
    <cfRule type="cellIs" priority="1142" operator="greaterThan" aboveAverage="0" equalAverage="0" bottom="0" percent="0" rank="0" text="" dxfId="7474">
      <formula>1</formula>
    </cfRule>
    <cfRule type="cellIs" priority="1143" operator="greaterThan" aboveAverage="0" equalAverage="0" bottom="0" percent="0" rank="0" text="" dxfId="7475">
      <formula>1</formula>
    </cfRule>
    <cfRule type="containsText" priority="1144" operator="containsText" aboveAverage="0" equalAverage="0" bottom="0" percent="0" rank="0" text="1" dxfId="7476">
      <formula>NOT(ISERROR(SEARCH("1",C53)))</formula>
    </cfRule>
    <cfRule type="cellIs" priority="1145" operator="greaterThan" aboveAverage="0" equalAverage="0" bottom="0" percent="0" rank="0" text="" dxfId="7477">
      <formula>1</formula>
    </cfRule>
    <cfRule type="containsText" priority="1146" operator="containsText" aboveAverage="0" equalAverage="0" bottom="0" percent="0" rank="0" text="1" dxfId="7478">
      <formula>NOT(ISERROR(SEARCH("1",C53)))</formula>
    </cfRule>
    <cfRule type="containsText" priority="1147" operator="containsText" aboveAverage="0" equalAverage="0" bottom="0" percent="0" rank="0" text="1" dxfId="7479">
      <formula>NOT(ISERROR(SEARCH("1",C53)))</formula>
    </cfRule>
    <cfRule type="cellIs" priority="1148" operator="greaterThan" aboveAverage="0" equalAverage="0" bottom="0" percent="0" rank="0" text="" dxfId="7480">
      <formula>1</formula>
    </cfRule>
    <cfRule type="cellIs" priority="1149" operator="greaterThan" aboveAverage="0" equalAverage="0" bottom="0" percent="0" rank="0" text="" dxfId="7481">
      <formula>1</formula>
    </cfRule>
    <cfRule type="containsText" priority="1150" operator="containsText" aboveAverage="0" equalAverage="0" bottom="0" percent="0" rank="0" text="1" dxfId="7482">
      <formula>NOT(ISERROR(SEARCH("1",C53)))</formula>
    </cfRule>
    <cfRule type="cellIs" priority="1151" operator="greaterThan" aboveAverage="0" equalAverage="0" bottom="0" percent="0" rank="0" text="" dxfId="7483">
      <formula>1</formula>
    </cfRule>
    <cfRule type="cellIs" priority="1152" operator="greaterThan" aboveAverage="0" equalAverage="0" bottom="0" percent="0" rank="0" text="" dxfId="7484">
      <formula>1</formula>
    </cfRule>
    <cfRule type="cellIs" priority="1153" operator="greaterThan" aboveAverage="0" equalAverage="0" bottom="0" percent="0" rank="0" text="" dxfId="7485">
      <formula>1</formula>
    </cfRule>
    <cfRule type="containsText" priority="1154" operator="containsText" aboveAverage="0" equalAverage="0" bottom="0" percent="0" rank="0" text="1" dxfId="7486">
      <formula>NOT(ISERROR(SEARCH("1",C53)))</formula>
    </cfRule>
    <cfRule type="containsText" priority="1155" operator="containsText" aboveAverage="0" equalAverage="0" bottom="0" percent="0" rank="0" text="1" dxfId="7487">
      <formula>NOT(ISERROR(SEARCH("1",C53)))</formula>
    </cfRule>
    <cfRule type="cellIs" priority="1156" operator="greaterThan" aboveAverage="0" equalAverage="0" bottom="0" percent="0" rank="0" text="" dxfId="7488">
      <formula>1</formula>
    </cfRule>
    <cfRule type="cellIs" priority="1157" operator="greaterThan" aboveAverage="0" equalAverage="0" bottom="0" percent="0" rank="0" text="" dxfId="7489">
      <formula>1</formula>
    </cfRule>
    <cfRule type="containsText" priority="1158" operator="containsText" aboveAverage="0" equalAverage="0" bottom="0" percent="0" rank="0" text="1" dxfId="7490">
      <formula>NOT(ISERROR(SEARCH("1",C53)))</formula>
    </cfRule>
    <cfRule type="cellIs" priority="1159" operator="greaterThan" aboveAverage="0" equalAverage="0" bottom="0" percent="0" rank="0" text="" dxfId="7491">
      <formula>1</formula>
    </cfRule>
    <cfRule type="containsText" priority="1160" operator="containsText" aboveAverage="0" equalAverage="0" bottom="0" percent="0" rank="0" text="1" dxfId="7492">
      <formula>NOT(ISERROR(SEARCH("1",C53)))</formula>
    </cfRule>
    <cfRule type="containsText" priority="1161" operator="containsText" aboveAverage="0" equalAverage="0" bottom="0" percent="0" rank="0" text="1" dxfId="7493">
      <formula>NOT(ISERROR(SEARCH("1",C53)))</formula>
    </cfRule>
    <cfRule type="cellIs" priority="1162" operator="greaterThan" aboveAverage="0" equalAverage="0" bottom="0" percent="0" rank="0" text="" dxfId="7494">
      <formula>1</formula>
    </cfRule>
    <cfRule type="cellIs" priority="1163" operator="greaterThan" aboveAverage="0" equalAverage="0" bottom="0" percent="0" rank="0" text="" dxfId="7495">
      <formula>1</formula>
    </cfRule>
    <cfRule type="containsText" priority="1164" operator="containsText" aboveAverage="0" equalAverage="0" bottom="0" percent="0" rank="0" text="1" dxfId="7496">
      <formula>NOT(ISERROR(SEARCH("1",C53)))</formula>
    </cfRule>
    <cfRule type="cellIs" priority="1165" operator="greaterThan" aboveAverage="0" equalAverage="0" bottom="0" percent="0" rank="0" text="" dxfId="7497">
      <formula>1</formula>
    </cfRule>
    <cfRule type="cellIs" priority="1166" operator="greaterThan" aboveAverage="0" equalAverage="0" bottom="0" percent="0" rank="0" text="" dxfId="7498">
      <formula>1</formula>
    </cfRule>
    <cfRule type="cellIs" priority="1167" operator="greaterThan" aboveAverage="0" equalAverage="0" bottom="0" percent="0" rank="0" text="" dxfId="7499">
      <formula>1</formula>
    </cfRule>
    <cfRule type="cellIs" priority="1168" operator="greaterThan" aboveAverage="0" equalAverage="0" bottom="0" percent="0" rank="0" text="" dxfId="7500">
      <formula>1</formula>
    </cfRule>
    <cfRule type="containsText" priority="1169" operator="containsText" aboveAverage="0" equalAverage="0" bottom="0" percent="0" rank="0" text="1" dxfId="7501">
      <formula>NOT(ISERROR(SEARCH("1",C53)))</formula>
    </cfRule>
    <cfRule type="cellIs" priority="1170" operator="greaterThan" aboveAverage="0" equalAverage="0" bottom="0" percent="0" rank="0" text="" dxfId="7502">
      <formula>1</formula>
    </cfRule>
    <cfRule type="cellIs" priority="1171" operator="greaterThan" aboveAverage="0" equalAverage="0" bottom="0" percent="0" rank="0" text="" dxfId="7503">
      <formula>1</formula>
    </cfRule>
    <cfRule type="containsText" priority="1172" operator="containsText" aboveAverage="0" equalAverage="0" bottom="0" percent="0" rank="0" text="1" dxfId="7504">
      <formula>NOT(ISERROR(SEARCH("1",C53)))</formula>
    </cfRule>
    <cfRule type="cellIs" priority="1173" operator="greaterThan" aboveAverage="0" equalAverage="0" bottom="0" percent="0" rank="0" text="" dxfId="7505">
      <formula>1</formula>
    </cfRule>
    <cfRule type="containsText" priority="1174" operator="containsText" aboveAverage="0" equalAverage="0" bottom="0" percent="0" rank="0" text="1" dxfId="7506">
      <formula>NOT(ISERROR(SEARCH("1",C53)))</formula>
    </cfRule>
    <cfRule type="containsText" priority="1175" operator="containsText" aboveAverage="0" equalAverage="0" bottom="0" percent="0" rank="0" text="1" dxfId="7507">
      <formula>NOT(ISERROR(SEARCH("1",C53)))</formula>
    </cfRule>
    <cfRule type="cellIs" priority="1176" operator="greaterThan" aboveAverage="0" equalAverage="0" bottom="0" percent="0" rank="0" text="" dxfId="7508">
      <formula>1</formula>
    </cfRule>
    <cfRule type="cellIs" priority="1177" operator="greaterThan" aboveAverage="0" equalAverage="0" bottom="0" percent="0" rank="0" text="" dxfId="7509">
      <formula>1</formula>
    </cfRule>
    <cfRule type="containsText" priority="1178" operator="containsText" aboveAverage="0" equalAverage="0" bottom="0" percent="0" rank="0" text="1" dxfId="7510">
      <formula>NOT(ISERROR(SEARCH("1",C53)))</formula>
    </cfRule>
    <cfRule type="cellIs" priority="1179" operator="greaterThan" aboveAverage="0" equalAverage="0" bottom="0" percent="0" rank="0" text="" dxfId="7511">
      <formula>1</formula>
    </cfRule>
    <cfRule type="containsText" priority="1180" operator="containsText" aboveAverage="0" equalAverage="0" bottom="0" percent="0" rank="0" text="1" dxfId="7512">
      <formula>NOT(ISERROR(SEARCH("1",C53)))</formula>
    </cfRule>
    <cfRule type="containsText" priority="1181" operator="containsText" aboveAverage="0" equalAverage="0" bottom="0" percent="0" rank="0" text="1" dxfId="7513">
      <formula>NOT(ISERROR(SEARCH("1",C53)))</formula>
    </cfRule>
    <cfRule type="cellIs" priority="1182" operator="greaterThan" aboveAverage="0" equalAverage="0" bottom="0" percent="0" rank="0" text="" dxfId="7514">
      <formula>1</formula>
    </cfRule>
    <cfRule type="cellIs" priority="1183" operator="greaterThan" aboveAverage="0" equalAverage="0" bottom="0" percent="0" rank="0" text="" dxfId="7515">
      <formula>1</formula>
    </cfRule>
    <cfRule type="containsText" priority="1184" operator="containsText" aboveAverage="0" equalAverage="0" bottom="0" percent="0" rank="0" text="1" dxfId="7516">
      <formula>NOT(ISERROR(SEARCH("1",C53)))</formula>
    </cfRule>
    <cfRule type="cellIs" priority="1185" operator="greaterThan" aboveAverage="0" equalAverage="0" bottom="0" percent="0" rank="0" text="" dxfId="7517">
      <formula>1</formula>
    </cfRule>
    <cfRule type="cellIs" priority="1186" operator="greaterThan" aboveAverage="0" equalAverage="0" bottom="0" percent="0" rank="0" text="" dxfId="7518">
      <formula>1</formula>
    </cfRule>
    <cfRule type="cellIs" priority="1187" operator="greaterThan" aboveAverage="0" equalAverage="0" bottom="0" percent="0" rank="0" text="" dxfId="7519">
      <formula>1</formula>
    </cfRule>
    <cfRule type="cellIs" priority="1188" operator="greaterThan" aboveAverage="0" equalAverage="0" bottom="0" percent="0" rank="0" text="" dxfId="7520">
      <formula>1</formula>
    </cfRule>
    <cfRule type="containsText" priority="1189" operator="containsText" aboveAverage="0" equalAverage="0" bottom="0" percent="0" rank="0" text="1" dxfId="7521">
      <formula>NOT(ISERROR(SEARCH("1",C53)))</formula>
    </cfRule>
    <cfRule type="cellIs" priority="1190" operator="greaterThan" aboveAverage="0" equalAverage="0" bottom="0" percent="0" rank="0" text="" dxfId="7522">
      <formula>1</formula>
    </cfRule>
    <cfRule type="cellIs" priority="1191" operator="greaterThan" aboveAverage="0" equalAverage="0" bottom="0" percent="0" rank="0" text="" dxfId="7523">
      <formula>1</formula>
    </cfRule>
    <cfRule type="containsText" priority="1192" operator="containsText" aboveAverage="0" equalAverage="0" bottom="0" percent="0" rank="0" text="1" dxfId="7524">
      <formula>NOT(ISERROR(SEARCH("1",C53)))</formula>
    </cfRule>
    <cfRule type="cellIs" priority="1193" operator="greaterThan" aboveAverage="0" equalAverage="0" bottom="0" percent="0" rank="0" text="" dxfId="7525">
      <formula>1</formula>
    </cfRule>
    <cfRule type="cellIs" priority="1194" operator="greaterThan" aboveAverage="0" equalAverage="0" bottom="0" percent="0" rank="0" text="" dxfId="7526">
      <formula>1</formula>
    </cfRule>
    <cfRule type="cellIs" priority="1195" operator="greaterThan" aboveAverage="0" equalAverage="0" bottom="0" percent="0" rank="0" text="" dxfId="7527">
      <formula>1</formula>
    </cfRule>
    <cfRule type="cellIs" priority="1196" operator="equal" aboveAverage="0" equalAverage="0" bottom="0" percent="0" rank="0" text="" dxfId="7528">
      <formula>1</formula>
    </cfRule>
    <cfRule type="cellIs" priority="1197" operator="greaterThan" aboveAverage="0" equalAverage="0" bottom="0" percent="0" rank="0" text="" dxfId="7529">
      <formula>1</formula>
    </cfRule>
    <cfRule type="cellIs" priority="1198" operator="equal" aboveAverage="0" equalAverage="0" bottom="0" percent="0" rank="0" text="" dxfId="7530">
      <formula>1</formula>
    </cfRule>
    <cfRule type="containsText" priority="1199" operator="containsText" aboveAverage="0" equalAverage="0" bottom="0" percent="0" rank="0" text="1" dxfId="7531">
      <formula>NOT(ISERROR(SEARCH("1",C53)))</formula>
    </cfRule>
    <cfRule type="cellIs" priority="1200" operator="greaterThan" aboveAverage="0" equalAverage="0" bottom="0" percent="0" rank="0" text="" dxfId="7532">
      <formula>1</formula>
    </cfRule>
    <cfRule type="containsText" priority="1201" operator="containsText" aboveAverage="0" equalAverage="0" bottom="0" percent="0" rank="0" text="1" dxfId="7533">
      <formula>NOT(ISERROR(SEARCH("1",C53)))</formula>
    </cfRule>
    <cfRule type="containsText" priority="1202" operator="containsText" aboveAverage="0" equalAverage="0" bottom="0" percent="0" rank="0" text="1" dxfId="7534">
      <formula>NOT(ISERROR(SEARCH("1",C53)))</formula>
    </cfRule>
    <cfRule type="cellIs" priority="1203" operator="greaterThan" aboveAverage="0" equalAverage="0" bottom="0" percent="0" rank="0" text="" dxfId="7535">
      <formula>1</formula>
    </cfRule>
    <cfRule type="cellIs" priority="1204" operator="greaterThan" aboveAverage="0" equalAverage="0" bottom="0" percent="0" rank="0" text="" dxfId="7536">
      <formula>1</formula>
    </cfRule>
    <cfRule type="containsText" priority="1205" operator="containsText" aboveAverage="0" equalAverage="0" bottom="0" percent="0" rank="0" text="1" dxfId="7537">
      <formula>NOT(ISERROR(SEARCH("1",C53)))</formula>
    </cfRule>
    <cfRule type="cellIs" priority="1206" operator="greaterThan" aboveAverage="0" equalAverage="0" bottom="0" percent="0" rank="0" text="" dxfId="7538">
      <formula>1</formula>
    </cfRule>
    <cfRule type="containsText" priority="1207" operator="containsText" aboveAverage="0" equalAverage="0" bottom="0" percent="0" rank="0" text="1" dxfId="7539">
      <formula>NOT(ISERROR(SEARCH("1",C53)))</formula>
    </cfRule>
    <cfRule type="containsText" priority="1208" operator="containsText" aboveAverage="0" equalAverage="0" bottom="0" percent="0" rank="0" text="1" dxfId="7540">
      <formula>NOT(ISERROR(SEARCH("1",C53)))</formula>
    </cfRule>
    <cfRule type="cellIs" priority="1209" operator="greaterThan" aboveAverage="0" equalAverage="0" bottom="0" percent="0" rank="0" text="" dxfId="7541">
      <formula>1</formula>
    </cfRule>
    <cfRule type="cellIs" priority="1210" operator="greaterThan" aboveAverage="0" equalAverage="0" bottom="0" percent="0" rank="0" text="" dxfId="7542">
      <formula>1</formula>
    </cfRule>
    <cfRule type="containsText" priority="1211" operator="containsText" aboveAverage="0" equalAverage="0" bottom="0" percent="0" rank="0" text="1" dxfId="7543">
      <formula>NOT(ISERROR(SEARCH("1",C53)))</formula>
    </cfRule>
    <cfRule type="cellIs" priority="1212" operator="greaterThan" aboveAverage="0" equalAverage="0" bottom="0" percent="0" rank="0" text="" dxfId="7544">
      <formula>1</formula>
    </cfRule>
    <cfRule type="cellIs" priority="1213" operator="greaterThan" aboveAverage="0" equalAverage="0" bottom="0" percent="0" rank="0" text="" dxfId="7545">
      <formula>1</formula>
    </cfRule>
    <cfRule type="cellIs" priority="1214" operator="greaterThan" aboveAverage="0" equalAverage="0" bottom="0" percent="0" rank="0" text="" dxfId="7546">
      <formula>1</formula>
    </cfRule>
    <cfRule type="cellIs" priority="1215" operator="greaterThan" aboveAverage="0" equalAverage="0" bottom="0" percent="0" rank="0" text="" dxfId="7547">
      <formula>1</formula>
    </cfRule>
    <cfRule type="containsText" priority="1216" operator="containsText" aboveAverage="0" equalAverage="0" bottom="0" percent="0" rank="0" text="1" dxfId="7548">
      <formula>NOT(ISERROR(SEARCH("1",C53)))</formula>
    </cfRule>
    <cfRule type="cellIs" priority="1217" operator="greaterThan" aboveAverage="0" equalAverage="0" bottom="0" percent="0" rank="0" text="" dxfId="7549">
      <formula>1</formula>
    </cfRule>
    <cfRule type="cellIs" priority="1218" operator="greaterThan" aboveAverage="0" equalAverage="0" bottom="0" percent="0" rank="0" text="" dxfId="7550">
      <formula>1</formula>
    </cfRule>
    <cfRule type="containsText" priority="1219" operator="containsText" aboveAverage="0" equalAverage="0" bottom="0" percent="0" rank="0" text="1" dxfId="7551">
      <formula>NOT(ISERROR(SEARCH("1",C53)))</formula>
    </cfRule>
    <cfRule type="cellIs" priority="1220" operator="greaterThan" aboveAverage="0" equalAverage="0" bottom="0" percent="0" rank="0" text="" dxfId="7552">
      <formula>1</formula>
    </cfRule>
    <cfRule type="cellIs" priority="1221" operator="greaterThan" aboveAverage="0" equalAverage="0" bottom="0" percent="0" rank="0" text="" dxfId="7553">
      <formula>1</formula>
    </cfRule>
    <cfRule type="cellIs" priority="1222" operator="greaterThan" aboveAverage="0" equalAverage="0" bottom="0" percent="0" rank="0" text="" dxfId="7554">
      <formula>1</formula>
    </cfRule>
    <cfRule type="cellIs" priority="1223" operator="equal" aboveAverage="0" equalAverage="0" bottom="0" percent="0" rank="0" text="" dxfId="7555">
      <formula>1</formula>
    </cfRule>
    <cfRule type="cellIs" priority="1224" operator="greaterThan" aboveAverage="0" equalAverage="0" bottom="0" percent="0" rank="0" text="" dxfId="7556">
      <formula>1</formula>
    </cfRule>
    <cfRule type="cellIs" priority="1225" operator="equal" aboveAverage="0" equalAverage="0" bottom="0" percent="0" rank="0" text="" dxfId="7557">
      <formula>1</formula>
    </cfRule>
    <cfRule type="containsText" priority="1226" operator="containsText" aboveAverage="0" equalAverage="0" bottom="0" percent="0" rank="0" text="1" dxfId="7558">
      <formula>NOT(ISERROR(SEARCH("1",C53)))</formula>
    </cfRule>
    <cfRule type="cellIs" priority="1227" operator="equal" aboveAverage="0" equalAverage="0" bottom="0" percent="0" rank="0" text="" dxfId="7559">
      <formula>1</formula>
    </cfRule>
    <cfRule type="cellIs" priority="1228" operator="greaterThan" aboveAverage="0" equalAverage="0" bottom="0" percent="0" rank="0" text="" dxfId="7560">
      <formula>1</formula>
    </cfRule>
    <cfRule type="cellIs" priority="1229" operator="greaterThan" aboveAverage="0" equalAverage="0" bottom="0" percent="0" rank="0" text="" dxfId="7561">
      <formula>1</formula>
    </cfRule>
    <cfRule type="containsText" priority="1230" operator="containsText" aboveAverage="0" equalAverage="0" bottom="0" percent="0" rank="0" text="1" dxfId="7562">
      <formula>NOT(ISERROR(SEARCH("1",C53)))</formula>
    </cfRule>
    <cfRule type="containsText" priority="1231" operator="containsText" aboveAverage="0" equalAverage="0" bottom="0" percent="0" rank="0" text="1" dxfId="7563">
      <formula>NOT(ISERROR(SEARCH("1",C53)))</formula>
    </cfRule>
  </conditionalFormatting>
  <conditionalFormatting sqref="B40:T47">
    <cfRule type="cellIs" priority="1232" operator="greaterThan" aboveAverage="0" equalAverage="0" bottom="0" percent="0" rank="0" text="" dxfId="7564">
      <formula>1</formula>
    </cfRule>
    <cfRule type="containsText" priority="1233" operator="containsText" aboveAverage="0" equalAverage="0" bottom="0" percent="0" rank="0" text="1" dxfId="7565">
      <formula>NOT(ISERROR(SEARCH("1",B40)))</formula>
    </cfRule>
    <cfRule type="containsText" priority="1234" operator="containsText" aboveAverage="0" equalAverage="0" bottom="0" percent="0" rank="0" text="1" dxfId="7566">
      <formula>NOT(ISERROR(SEARCH("1",B40)))</formula>
    </cfRule>
    <cfRule type="cellIs" priority="1235" operator="greaterThan" aboveAverage="0" equalAverage="0" bottom="0" percent="0" rank="0" text="" dxfId="7567">
      <formula>1</formula>
    </cfRule>
    <cfRule type="containsText" priority="1236" operator="containsText" aboveAverage="0" equalAverage="0" bottom="0" percent="0" rank="0" text="1" dxfId="7568">
      <formula>NOT(ISERROR(SEARCH("1",B40)))</formula>
    </cfRule>
    <cfRule type="containsText" priority="1237" operator="containsText" aboveAverage="0" equalAverage="0" bottom="0" percent="0" rank="0" text="1" dxfId="7569">
      <formula>NOT(ISERROR(SEARCH("1",B40)))</formula>
    </cfRule>
    <cfRule type="cellIs" priority="1238" operator="greaterThan" aboveAverage="0" equalAverage="0" bottom="0" percent="0" rank="0" text="" dxfId="7570">
      <formula>1</formula>
    </cfRule>
    <cfRule type="containsText" priority="1239" operator="containsText" aboveAverage="0" equalAverage="0" bottom="0" percent="0" rank="0" text="1" dxfId="7571">
      <formula>NOT(ISERROR(SEARCH("1",B40)))</formula>
    </cfRule>
    <cfRule type="containsText" priority="1240" operator="containsText" aboveAverage="0" equalAverage="0" bottom="0" percent="0" rank="0" text="1" dxfId="7572">
      <formula>NOT(ISERROR(SEARCH("1",B40)))</formula>
    </cfRule>
    <cfRule type="cellIs" priority="1241" operator="greaterThan" aboveAverage="0" equalAverage="0" bottom="0" percent="0" rank="0" text="" dxfId="7573">
      <formula>1</formula>
    </cfRule>
    <cfRule type="containsText" priority="1242" operator="containsText" aboveAverage="0" equalAverage="0" bottom="0" percent="0" rank="0" text="1" dxfId="7574">
      <formula>NOT(ISERROR(SEARCH("1",B40)))</formula>
    </cfRule>
    <cfRule type="containsText" priority="1243" operator="containsText" aboveAverage="0" equalAverage="0" bottom="0" percent="0" rank="0" text="1" dxfId="7575">
      <formula>NOT(ISERROR(SEARCH("1",B40)))</formula>
    </cfRule>
    <cfRule type="cellIs" priority="1244" operator="greaterThan" aboveAverage="0" equalAverage="0" bottom="0" percent="0" rank="0" text="" dxfId="7576">
      <formula>1</formula>
    </cfRule>
    <cfRule type="containsText" priority="1245" operator="containsText" aboveAverage="0" equalAverage="0" bottom="0" percent="0" rank="0" text="1" dxfId="7577">
      <formula>NOT(ISERROR(SEARCH("1",B40)))</formula>
    </cfRule>
    <cfRule type="containsText" priority="1246" operator="containsText" aboveAverage="0" equalAverage="0" bottom="0" percent="0" rank="0" text="1" dxfId="7578">
      <formula>NOT(ISERROR(SEARCH("1",B40)))</formula>
    </cfRule>
    <cfRule type="cellIs" priority="1247" operator="greaterThan" aboveAverage="0" equalAverage="0" bottom="0" percent="0" rank="0" text="" dxfId="7579">
      <formula>1</formula>
    </cfRule>
    <cfRule type="containsText" priority="1248" operator="containsText" aboveAverage="0" equalAverage="0" bottom="0" percent="0" rank="0" text="1" dxfId="7580">
      <formula>NOT(ISERROR(SEARCH("1",B40)))</formula>
    </cfRule>
    <cfRule type="containsText" priority="1249" operator="containsText" aboveAverage="0" equalAverage="0" bottom="0" percent="0" rank="0" text="1" dxfId="7581">
      <formula>NOT(ISERROR(SEARCH("1",B40)))</formula>
    </cfRule>
    <cfRule type="cellIs" priority="1250" operator="greaterThan" aboveAverage="0" equalAverage="0" bottom="0" percent="0" rank="0" text="" dxfId="7582">
      <formula>1</formula>
    </cfRule>
    <cfRule type="containsText" priority="1251" operator="containsText" aboveAverage="0" equalAverage="0" bottom="0" percent="0" rank="0" text="1" dxfId="7583">
      <formula>NOT(ISERROR(SEARCH("1",B40)))</formula>
    </cfRule>
    <cfRule type="containsText" priority="1252" operator="containsText" aboveAverage="0" equalAverage="0" bottom="0" percent="0" rank="0" text="1" dxfId="7584">
      <formula>NOT(ISERROR(SEARCH("1",B40)))</formula>
    </cfRule>
    <cfRule type="cellIs" priority="1253" operator="greaterThan" aboveAverage="0" equalAverage="0" bottom="0" percent="0" rank="0" text="" dxfId="7585">
      <formula>1</formula>
    </cfRule>
    <cfRule type="containsText" priority="1254" operator="containsText" aboveAverage="0" equalAverage="0" bottom="0" percent="0" rank="0" text="1" dxfId="7586">
      <formula>NOT(ISERROR(SEARCH("1",B40)))</formula>
    </cfRule>
    <cfRule type="containsText" priority="1255" operator="containsText" aboveAverage="0" equalAverage="0" bottom="0" percent="0" rank="0" text="1" dxfId="7587">
      <formula>NOT(ISERROR(SEARCH("1",B40)))</formula>
    </cfRule>
    <cfRule type="cellIs" priority="1256" operator="greaterThan" aboveAverage="0" equalAverage="0" bottom="0" percent="0" rank="0" text="" dxfId="7588">
      <formula>1</formula>
    </cfRule>
    <cfRule type="containsText" priority="1257" operator="containsText" aboveAverage="0" equalAverage="0" bottom="0" percent="0" rank="0" text="1" dxfId="7589">
      <formula>NOT(ISERROR(SEARCH("1",B40)))</formula>
    </cfRule>
    <cfRule type="containsText" priority="1258" operator="containsText" aboveAverage="0" equalAverage="0" bottom="0" percent="0" rank="0" text="1" dxfId="7590">
      <formula>NOT(ISERROR(SEARCH("1",B40)))</formula>
    </cfRule>
    <cfRule type="cellIs" priority="1259" operator="greaterThan" aboveAverage="0" equalAverage="0" bottom="0" percent="0" rank="0" text="" dxfId="7591">
      <formula>1</formula>
    </cfRule>
    <cfRule type="containsText" priority="1260" operator="containsText" aboveAverage="0" equalAverage="0" bottom="0" percent="0" rank="0" text="1" dxfId="7592">
      <formula>NOT(ISERROR(SEARCH("1",B40)))</formula>
    </cfRule>
    <cfRule type="containsText" priority="1261" operator="containsText" aboveAverage="0" equalAverage="0" bottom="0" percent="0" rank="0" text="1" dxfId="7593">
      <formula>NOT(ISERROR(SEARCH("1",B40)))</formula>
    </cfRule>
    <cfRule type="cellIs" priority="1262" operator="greaterThan" aboveAverage="0" equalAverage="0" bottom="0" percent="0" rank="0" text="" dxfId="7594">
      <formula>1</formula>
    </cfRule>
    <cfRule type="containsText" priority="1263" operator="containsText" aboveAverage="0" equalAverage="0" bottom="0" percent="0" rank="0" text="1" dxfId="7595">
      <formula>NOT(ISERROR(SEARCH("1",B40)))</formula>
    </cfRule>
    <cfRule type="containsText" priority="1264" operator="containsText" aboveAverage="0" equalAverage="0" bottom="0" percent="0" rank="0" text="1" dxfId="7596">
      <formula>NOT(ISERROR(SEARCH("1",B40)))</formula>
    </cfRule>
    <cfRule type="cellIs" priority="1265" operator="greaterThan" aboveAverage="0" equalAverage="0" bottom="0" percent="0" rank="0" text="" dxfId="7597">
      <formula>1</formula>
    </cfRule>
    <cfRule type="containsText" priority="1266" operator="containsText" aboveAverage="0" equalAverage="0" bottom="0" percent="0" rank="0" text="1" dxfId="7598">
      <formula>NOT(ISERROR(SEARCH("1",B40)))</formula>
    </cfRule>
    <cfRule type="containsText" priority="1267" operator="containsText" aboveAverage="0" equalAverage="0" bottom="0" percent="0" rank="0" text="1" dxfId="7599">
      <formula>NOT(ISERROR(SEARCH("1",B40)))</formula>
    </cfRule>
    <cfRule type="cellIs" priority="1268" operator="greaterThan" aboveAverage="0" equalAverage="0" bottom="0" percent="0" rank="0" text="" dxfId="7600">
      <formula>1</formula>
    </cfRule>
    <cfRule type="containsText" priority="1269" operator="containsText" aboveAverage="0" equalAverage="0" bottom="0" percent="0" rank="0" text="1" dxfId="7601">
      <formula>NOT(ISERROR(SEARCH("1",B40)))</formula>
    </cfRule>
    <cfRule type="containsText" priority="1270" operator="containsText" aboveAverage="0" equalAverage="0" bottom="0" percent="0" rank="0" text="1" dxfId="7602">
      <formula>NOT(ISERROR(SEARCH("1",B40)))</formula>
    </cfRule>
    <cfRule type="cellIs" priority="1271" operator="greaterThan" aboveAverage="0" equalAverage="0" bottom="0" percent="0" rank="0" text="" dxfId="7603">
      <formula>1</formula>
    </cfRule>
    <cfRule type="containsText" priority="1272" operator="containsText" aboveAverage="0" equalAverage="0" bottom="0" percent="0" rank="0" text="1" dxfId="7604">
      <formula>NOT(ISERROR(SEARCH("1",B40)))</formula>
    </cfRule>
    <cfRule type="containsText" priority="1273" operator="containsText" aboveAverage="0" equalAverage="0" bottom="0" percent="0" rank="0" text="1" dxfId="7605">
      <formula>NOT(ISERROR(SEARCH("1",B40)))</formula>
    </cfRule>
    <cfRule type="cellIs" priority="1274" operator="greaterThan" aboveAverage="0" equalAverage="0" bottom="0" percent="0" rank="0" text="" dxfId="7606">
      <formula>1</formula>
    </cfRule>
    <cfRule type="containsText" priority="1275" operator="containsText" aboveAverage="0" equalAverage="0" bottom="0" percent="0" rank="0" text="1" dxfId="7607">
      <formula>NOT(ISERROR(SEARCH("1",B40)))</formula>
    </cfRule>
    <cfRule type="containsText" priority="1276" operator="containsText" aboveAverage="0" equalAverage="0" bottom="0" percent="0" rank="0" text="1" dxfId="7608">
      <formula>NOT(ISERROR(SEARCH("1",B40)))</formula>
    </cfRule>
    <cfRule type="cellIs" priority="1277" operator="greaterThan" aboveAverage="0" equalAverage="0" bottom="0" percent="0" rank="0" text="" dxfId="7609">
      <formula>1</formula>
    </cfRule>
    <cfRule type="containsText" priority="1278" operator="containsText" aboveAverage="0" equalAverage="0" bottom="0" percent="0" rank="0" text="1" dxfId="7610">
      <formula>NOT(ISERROR(SEARCH("1",B40)))</formula>
    </cfRule>
    <cfRule type="containsText" priority="1279" operator="containsText" aboveAverage="0" equalAverage="0" bottom="0" percent="0" rank="0" text="1" dxfId="7611">
      <formula>NOT(ISERROR(SEARCH("1",B40)))</formula>
    </cfRule>
    <cfRule type="cellIs" priority="1280" operator="greaterThan" aboveAverage="0" equalAverage="0" bottom="0" percent="0" rank="0" text="" dxfId="7612">
      <formula>1</formula>
    </cfRule>
    <cfRule type="containsText" priority="1281" operator="containsText" aboveAverage="0" equalAverage="0" bottom="0" percent="0" rank="0" text="1" dxfId="7613">
      <formula>NOT(ISERROR(SEARCH("1",B40)))</formula>
    </cfRule>
    <cfRule type="containsText" priority="1282" operator="containsText" aboveAverage="0" equalAverage="0" bottom="0" percent="0" rank="0" text="1" dxfId="7614">
      <formula>NOT(ISERROR(SEARCH("1",B40)))</formula>
    </cfRule>
    <cfRule type="cellIs" priority="1283" operator="greaterThan" aboveAverage="0" equalAverage="0" bottom="0" percent="0" rank="0" text="" dxfId="7615">
      <formula>1</formula>
    </cfRule>
    <cfRule type="containsText" priority="1284" operator="containsText" aboveAverage="0" equalAverage="0" bottom="0" percent="0" rank="0" text="1" dxfId="7616">
      <formula>NOT(ISERROR(SEARCH("1",B40)))</formula>
    </cfRule>
    <cfRule type="containsText" priority="1285" operator="containsText" aboveAverage="0" equalAverage="0" bottom="0" percent="0" rank="0" text="1" dxfId="7617">
      <formula>NOT(ISERROR(SEARCH("1",B40)))</formula>
    </cfRule>
    <cfRule type="cellIs" priority="1286" operator="greaterThan" aboveAverage="0" equalAverage="0" bottom="0" percent="0" rank="0" text="" dxfId="7618">
      <formula>1</formula>
    </cfRule>
    <cfRule type="cellIs" priority="1287" operator="equal" aboveAverage="0" equalAverage="0" bottom="0" percent="0" rank="0" text="" dxfId="7619">
      <formula>1</formula>
    </cfRule>
    <cfRule type="cellIs" priority="1288" operator="greaterThan" aboveAverage="0" equalAverage="0" bottom="0" percent="0" rank="0" text="" dxfId="7620">
      <formula>1</formula>
    </cfRule>
    <cfRule type="containsText" priority="1289" operator="containsText" aboveAverage="0" equalAverage="0" bottom="0" percent="0" rank="0" text="1" dxfId="7621">
      <formula>NOT(ISERROR(SEARCH("1",B40)))</formula>
    </cfRule>
    <cfRule type="containsText" priority="1290" operator="containsText" aboveAverage="0" equalAverage="0" bottom="0" percent="0" rank="0" text="1" dxfId="7622">
      <formula>NOT(ISERROR(SEARCH("1",B40)))</formula>
    </cfRule>
    <cfRule type="cellIs" priority="1291" operator="greaterThan" aboveAverage="0" equalAverage="0" bottom="0" percent="0" rank="0" text="" dxfId="7623">
      <formula>1</formula>
    </cfRule>
    <cfRule type="containsText" priority="1292" operator="containsText" aboveAverage="0" equalAverage="0" bottom="0" percent="0" rank="0" text="1" dxfId="7624">
      <formula>NOT(ISERROR(SEARCH("1",B40)))</formula>
    </cfRule>
    <cfRule type="containsText" priority="1293" operator="containsText" aboveAverage="0" equalAverage="0" bottom="0" percent="0" rank="0" text="1" dxfId="7625">
      <formula>NOT(ISERROR(SEARCH("1",B40)))</formula>
    </cfRule>
    <cfRule type="cellIs" priority="1294" operator="greaterThan" aboveAverage="0" equalAverage="0" bottom="0" percent="0" rank="0" text="" dxfId="7626">
      <formula>1</formula>
    </cfRule>
    <cfRule type="containsText" priority="1295" operator="containsText" aboveAverage="0" equalAverage="0" bottom="0" percent="0" rank="0" text="1" dxfId="7627">
      <formula>NOT(ISERROR(SEARCH("1",B40)))</formula>
    </cfRule>
    <cfRule type="containsText" priority="1296" operator="containsText" aboveAverage="0" equalAverage="0" bottom="0" percent="0" rank="0" text="1" dxfId="7628">
      <formula>NOT(ISERROR(SEARCH("1",B40)))</formula>
    </cfRule>
    <cfRule type="cellIs" priority="1297" operator="greaterThan" aboveAverage="0" equalAverage="0" bottom="0" percent="0" rank="0" text="" dxfId="7629">
      <formula>1</formula>
    </cfRule>
    <cfRule type="containsText" priority="1298" operator="containsText" aboveAverage="0" equalAverage="0" bottom="0" percent="0" rank="0" text="1" dxfId="7630">
      <formula>NOT(ISERROR(SEARCH("1",B40)))</formula>
    </cfRule>
    <cfRule type="containsText" priority="1299" operator="containsText" aboveAverage="0" equalAverage="0" bottom="0" percent="0" rank="0" text="1" dxfId="7631">
      <formula>NOT(ISERROR(SEARCH("1",B40)))</formula>
    </cfRule>
    <cfRule type="cellIs" priority="1300" operator="greaterThan" aboveAverage="0" equalAverage="0" bottom="0" percent="0" rank="0" text="" dxfId="7632">
      <formula>1</formula>
    </cfRule>
    <cfRule type="containsText" priority="1301" operator="containsText" aboveAverage="0" equalAverage="0" bottom="0" percent="0" rank="0" text="1" dxfId="7633">
      <formula>NOT(ISERROR(SEARCH("1",B40)))</formula>
    </cfRule>
    <cfRule type="containsText" priority="1302" operator="containsText" aboveAverage="0" equalAverage="0" bottom="0" percent="0" rank="0" text="1" dxfId="7634">
      <formula>NOT(ISERROR(SEARCH("1",B40)))</formula>
    </cfRule>
    <cfRule type="cellIs" priority="1303" operator="greaterThan" aboveAverage="0" equalAverage="0" bottom="0" percent="0" rank="0" text="" dxfId="7635">
      <formula>1</formula>
    </cfRule>
    <cfRule type="containsText" priority="1304" operator="containsText" aboveAverage="0" equalAverage="0" bottom="0" percent="0" rank="0" text="1" dxfId="7636">
      <formula>NOT(ISERROR(SEARCH("1",B40)))</formula>
    </cfRule>
    <cfRule type="containsText" priority="1305" operator="containsText" aboveAverage="0" equalAverage="0" bottom="0" percent="0" rank="0" text="1" dxfId="7637">
      <formula>NOT(ISERROR(SEARCH("1",B40)))</formula>
    </cfRule>
    <cfRule type="cellIs" priority="1306" operator="greaterThan" aboveAverage="0" equalAverage="0" bottom="0" percent="0" rank="0" text="" dxfId="7638">
      <formula>1</formula>
    </cfRule>
    <cfRule type="containsText" priority="1307" operator="containsText" aboveAverage="0" equalAverage="0" bottom="0" percent="0" rank="0" text="1" dxfId="7639">
      <formula>NOT(ISERROR(SEARCH("1",B40)))</formula>
    </cfRule>
    <cfRule type="containsText" priority="1308" operator="containsText" aboveAverage="0" equalAverage="0" bottom="0" percent="0" rank="0" text="1" dxfId="7640">
      <formula>NOT(ISERROR(SEARCH("1",B40)))</formula>
    </cfRule>
    <cfRule type="cellIs" priority="1309" operator="greaterThan" aboveAverage="0" equalAverage="0" bottom="0" percent="0" rank="0" text="" dxfId="7641">
      <formula>1</formula>
    </cfRule>
    <cfRule type="containsText" priority="1310" operator="containsText" aboveAverage="0" equalAverage="0" bottom="0" percent="0" rank="0" text="1" dxfId="7642">
      <formula>NOT(ISERROR(SEARCH("1",B40)))</formula>
    </cfRule>
    <cfRule type="containsText" priority="1311" operator="containsText" aboveAverage="0" equalAverage="0" bottom="0" percent="0" rank="0" text="1" dxfId="7643">
      <formula>NOT(ISERROR(SEARCH("1",B40)))</formula>
    </cfRule>
    <cfRule type="cellIs" priority="1312" operator="greaterThan" aboveAverage="0" equalAverage="0" bottom="0" percent="0" rank="0" text="" dxfId="7644">
      <formula>1</formula>
    </cfRule>
    <cfRule type="cellIs" priority="1313" operator="equal" aboveAverage="0" equalAverage="0" bottom="0" percent="0" rank="0" text="" dxfId="7645">
      <formula>1</formula>
    </cfRule>
    <cfRule type="cellIs" priority="1314" operator="greaterThan" aboveAverage="0" equalAverage="0" bottom="0" percent="0" rank="0" text="" dxfId="7646">
      <formula>1</formula>
    </cfRule>
    <cfRule type="containsText" priority="1315" operator="containsText" aboveAverage="0" equalAverage="0" bottom="0" percent="0" rank="0" text="1" dxfId="7647">
      <formula>NOT(ISERROR(SEARCH("1",B40)))</formula>
    </cfRule>
    <cfRule type="containsText" priority="1316" operator="containsText" aboveAverage="0" equalAverage="0" bottom="0" percent="0" rank="0" text="1" dxfId="7648">
      <formula>NOT(ISERROR(SEARCH("1",B40)))</formula>
    </cfRule>
    <cfRule type="cellIs" priority="1317" operator="greaterThan" aboveAverage="0" equalAverage="0" bottom="0" percent="0" rank="0" text="" dxfId="7649">
      <formula>1</formula>
    </cfRule>
    <cfRule type="containsText" priority="1318" operator="containsText" aboveAverage="0" equalAverage="0" bottom="0" percent="0" rank="0" text="1" dxfId="7650">
      <formula>NOT(ISERROR(SEARCH("1",B40)))</formula>
    </cfRule>
    <cfRule type="containsText" priority="1319" operator="containsText" aboveAverage="0" equalAverage="0" bottom="0" percent="0" rank="0" text="1" dxfId="7651">
      <formula>NOT(ISERROR(SEARCH("1",B40)))</formula>
    </cfRule>
    <cfRule type="cellIs" priority="1320" operator="greaterThan" aboveAverage="0" equalAverage="0" bottom="0" percent="0" rank="0" text="" dxfId="7652">
      <formula>1</formula>
    </cfRule>
    <cfRule type="cellIs" priority="1321" operator="equal" aboveAverage="0" equalAverage="0" bottom="0" percent="0" rank="0" text="" dxfId="7653">
      <formula>1</formula>
    </cfRule>
    <cfRule type="cellIs" priority="1322" operator="greaterThan" aboveAverage="0" equalAverage="0" bottom="0" percent="0" rank="0" text="" dxfId="7654">
      <formula>1</formula>
    </cfRule>
    <cfRule type="containsText" priority="1323" operator="containsText" aboveAverage="0" equalAverage="0" bottom="0" percent="0" rank="0" text="1" dxfId="7655">
      <formula>NOT(ISERROR(SEARCH("1",B40)))</formula>
    </cfRule>
    <cfRule type="containsText" priority="1324" operator="containsText" aboveAverage="0" equalAverage="0" bottom="0" percent="0" rank="0" text="1" dxfId="7656">
      <formula>NOT(ISERROR(SEARCH("1",B40)))</formula>
    </cfRule>
    <cfRule type="cellIs" priority="1325" operator="greaterThan" aboveAverage="0" equalAverage="0" bottom="0" percent="0" rank="0" text="" dxfId="7657">
      <formula>1</formula>
    </cfRule>
    <cfRule type="containsText" priority="1326" operator="containsText" aboveAverage="0" equalAverage="0" bottom="0" percent="0" rank="0" text="1" dxfId="7658">
      <formula>NOT(ISERROR(SEARCH("1",B40)))</formula>
    </cfRule>
    <cfRule type="containsText" priority="1327" operator="containsText" aboveAverage="0" equalAverage="0" bottom="0" percent="0" rank="0" text="1" dxfId="7659">
      <formula>NOT(ISERROR(SEARCH("1",B40)))</formula>
    </cfRule>
    <cfRule type="cellIs" priority="1328" operator="greaterThan" aboveAverage="0" equalAverage="0" bottom="0" percent="0" rank="0" text="" dxfId="7660">
      <formula>1</formula>
    </cfRule>
    <cfRule type="containsText" priority="1329" operator="containsText" aboveAverage="0" equalAverage="0" bottom="0" percent="0" rank="0" text="1" dxfId="7661">
      <formula>NOT(ISERROR(SEARCH("1",B40)))</formula>
    </cfRule>
    <cfRule type="containsText" priority="1330" operator="containsText" aboveAverage="0" equalAverage="0" bottom="0" percent="0" rank="0" text="1" dxfId="7662">
      <formula>NOT(ISERROR(SEARCH("1",B40)))</formula>
    </cfRule>
    <cfRule type="cellIs" priority="1331" operator="greaterThan" aboveAverage="0" equalAverage="0" bottom="0" percent="0" rank="0" text="" dxfId="7663">
      <formula>1</formula>
    </cfRule>
    <cfRule type="containsText" priority="1332" operator="containsText" aboveAverage="0" equalAverage="0" bottom="0" percent="0" rank="0" text="1" dxfId="7664">
      <formula>NOT(ISERROR(SEARCH("1",B40)))</formula>
    </cfRule>
    <cfRule type="containsText" priority="1333" operator="containsText" aboveAverage="0" equalAverage="0" bottom="0" percent="0" rank="0" text="1" dxfId="7665">
      <formula>NOT(ISERROR(SEARCH("1",B40)))</formula>
    </cfRule>
    <cfRule type="cellIs" priority="1334" operator="greaterThan" aboveAverage="0" equalAverage="0" bottom="0" percent="0" rank="0" text="" dxfId="7666">
      <formula>1</formula>
    </cfRule>
    <cfRule type="containsText" priority="1335" operator="containsText" aboveAverage="0" equalAverage="0" bottom="0" percent="0" rank="0" text="1" dxfId="7667">
      <formula>NOT(ISERROR(SEARCH("1",B40)))</formula>
    </cfRule>
    <cfRule type="containsText" priority="1336" operator="containsText" aboveAverage="0" equalAverage="0" bottom="0" percent="0" rank="0" text="1" dxfId="7668">
      <formula>NOT(ISERROR(SEARCH("1",B40)))</formula>
    </cfRule>
    <cfRule type="cellIs" priority="1337" operator="greaterThan" aboveAverage="0" equalAverage="0" bottom="0" percent="0" rank="0" text="" dxfId="7669">
      <formula>1</formula>
    </cfRule>
    <cfRule type="cellIs" priority="1338" operator="equal" aboveAverage="0" equalAverage="0" bottom="0" percent="0" rank="0" text="" dxfId="7670">
      <formula>1</formula>
    </cfRule>
    <cfRule type="cellIs" priority="1339" operator="greaterThan" aboveAverage="0" equalAverage="0" bottom="0" percent="0" rank="0" text="" dxfId="7671">
      <formula>1</formula>
    </cfRule>
    <cfRule type="containsText" priority="1340" operator="containsText" aboveAverage="0" equalAverage="0" bottom="0" percent="0" rank="0" text="1" dxfId="7672">
      <formula>NOT(ISERROR(SEARCH("1",B40)))</formula>
    </cfRule>
    <cfRule type="containsText" priority="1341" operator="containsText" aboveAverage="0" equalAverage="0" bottom="0" percent="0" rank="0" text="1" dxfId="7673">
      <formula>NOT(ISERROR(SEARCH("1",B40)))</formula>
    </cfRule>
    <cfRule type="cellIs" priority="1342" operator="greaterThan" aboveAverage="0" equalAverage="0" bottom="0" percent="0" rank="0" text="" dxfId="7674">
      <formula>1</formula>
    </cfRule>
    <cfRule type="containsText" priority="1343" operator="containsText" aboveAverage="0" equalAverage="0" bottom="0" percent="0" rank="0" text="1" dxfId="7675">
      <formula>NOT(ISERROR(SEARCH("1",B40)))</formula>
    </cfRule>
    <cfRule type="containsText" priority="1344" operator="containsText" aboveAverage="0" equalAverage="0" bottom="0" percent="0" rank="0" text="1" dxfId="7676">
      <formula>NOT(ISERROR(SEARCH("1",B40)))</formula>
    </cfRule>
    <cfRule type="cellIs" priority="1345" operator="greaterThan" aboveAverage="0" equalAverage="0" bottom="0" percent="0" rank="0" text="" dxfId="7677">
      <formula>1</formula>
    </cfRule>
    <cfRule type="cellIs" priority="1346" operator="equal" aboveAverage="0" equalAverage="0" bottom="0" percent="0" rank="0" text="" dxfId="7678">
      <formula>1</formula>
    </cfRule>
    <cfRule type="cellIs" priority="1347" operator="greaterThan" aboveAverage="0" equalAverage="0" bottom="0" percent="0" rank="0" text="" dxfId="7679">
      <formula>1</formula>
    </cfRule>
    <cfRule type="cellIs" priority="1348" operator="equal" aboveAverage="0" equalAverage="0" bottom="0" percent="0" rank="0" text="" dxfId="7680">
      <formula>1</formula>
    </cfRule>
    <cfRule type="cellIs" priority="1349" operator="greaterThan" aboveAverage="0" equalAverage="0" bottom="0" percent="0" rank="0" text="" dxfId="7681">
      <formula>1</formula>
    </cfRule>
    <cfRule type="cellIs" priority="1350" operator="greaterThan" aboveAverage="0" equalAverage="0" bottom="0" percent="0" rank="0" text="" dxfId="7682">
      <formula>1</formula>
    </cfRule>
    <cfRule type="cellIs" priority="1351" operator="greaterThan" aboveAverage="0" equalAverage="0" bottom="0" percent="0" rank="0" text="" dxfId="7683">
      <formula>1</formula>
    </cfRule>
    <cfRule type="containsText" priority="1352" operator="containsText" aboveAverage="0" equalAverage="0" bottom="0" percent="0" rank="0" text="1" dxfId="7684">
      <formula>NOT(ISERROR(SEARCH("1",B40)))</formula>
    </cfRule>
    <cfRule type="containsText" priority="1353" operator="containsText" aboveAverage="0" equalAverage="0" bottom="0" percent="0" rank="0" text="1" dxfId="7685">
      <formula>NOT(ISERROR(SEARCH("1",B40)))</formula>
    </cfRule>
    <cfRule type="cellIs" priority="1354" operator="greaterThan" aboveAverage="0" equalAverage="0" bottom="0" percent="0" rank="0" text="" dxfId="7686">
      <formula>1</formula>
    </cfRule>
    <cfRule type="containsText" priority="1355" operator="containsText" aboveAverage="0" equalAverage="0" bottom="0" percent="0" rank="0" text="1" dxfId="7687">
      <formula>NOT(ISERROR(SEARCH("1",B40)))</formula>
    </cfRule>
    <cfRule type="containsText" priority="1356" operator="containsText" aboveAverage="0" equalAverage="0" bottom="0" percent="0" rank="0" text="1" dxfId="7688">
      <formula>NOT(ISERROR(SEARCH("1",B40)))</formula>
    </cfRule>
    <cfRule type="cellIs" priority="1357" operator="greaterThan" aboveAverage="0" equalAverage="0" bottom="0" percent="0" rank="0" text="" dxfId="7689">
      <formula>1</formula>
    </cfRule>
    <cfRule type="containsText" priority="1358" operator="containsText" aboveAverage="0" equalAverage="0" bottom="0" percent="0" rank="0" text="1" dxfId="7690">
      <formula>NOT(ISERROR(SEARCH("1",B40)))</formula>
    </cfRule>
    <cfRule type="containsText" priority="1359" operator="containsText" aboveAverage="0" equalAverage="0" bottom="0" percent="0" rank="0" text="1" dxfId="7691">
      <formula>NOT(ISERROR(SEARCH("1",B40)))</formula>
    </cfRule>
    <cfRule type="cellIs" priority="1360" operator="greaterThan" aboveAverage="0" equalAverage="0" bottom="0" percent="0" rank="0" text="" dxfId="7692">
      <formula>1</formula>
    </cfRule>
    <cfRule type="containsText" priority="1361" operator="containsText" aboveAverage="0" equalAverage="0" bottom="0" percent="0" rank="0" text="1" dxfId="7693">
      <formula>NOT(ISERROR(SEARCH("1",B40)))</formula>
    </cfRule>
    <cfRule type="containsText" priority="1362" operator="containsText" aboveAverage="0" equalAverage="0" bottom="0" percent="0" rank="0" text="1" dxfId="7694">
      <formula>NOT(ISERROR(SEARCH("1",B40)))</formula>
    </cfRule>
    <cfRule type="cellIs" priority="1363" operator="greaterThan" aboveAverage="0" equalAverage="0" bottom="0" percent="0" rank="0" text="" dxfId="7695">
      <formula>1</formula>
    </cfRule>
    <cfRule type="containsText" priority="1364" operator="containsText" aboveAverage="0" equalAverage="0" bottom="0" percent="0" rank="0" text="1" dxfId="7696">
      <formula>NOT(ISERROR(SEARCH("1",B40)))</formula>
    </cfRule>
    <cfRule type="containsText" priority="1365" operator="containsText" aboveAverage="0" equalAverage="0" bottom="0" percent="0" rank="0" text="1" dxfId="7697">
      <formula>NOT(ISERROR(SEARCH("1",B40)))</formula>
    </cfRule>
    <cfRule type="cellIs" priority="1366" operator="greaterThan" aboveAverage="0" equalAverage="0" bottom="0" percent="0" rank="0" text="" dxfId="7698">
      <formula>1</formula>
    </cfRule>
    <cfRule type="cellIs" priority="1367" operator="equal" aboveAverage="0" equalAverage="0" bottom="0" percent="0" rank="0" text="" dxfId="7699">
      <formula>1</formula>
    </cfRule>
    <cfRule type="cellIs" priority="1368" operator="greaterThan" aboveAverage="0" equalAverage="0" bottom="0" percent="0" rank="0" text="" dxfId="7700">
      <formula>1</formula>
    </cfRule>
    <cfRule type="containsText" priority="1369" operator="containsText" aboveAverage="0" equalAverage="0" bottom="0" percent="0" rank="0" text="1" dxfId="7701">
      <formula>NOT(ISERROR(SEARCH("1",B40)))</formula>
    </cfRule>
    <cfRule type="containsText" priority="1370" operator="containsText" aboveAverage="0" equalAverage="0" bottom="0" percent="0" rank="0" text="1" dxfId="7702">
      <formula>NOT(ISERROR(SEARCH("1",B40)))</formula>
    </cfRule>
    <cfRule type="cellIs" priority="1371" operator="greaterThan" aboveAverage="0" equalAverage="0" bottom="0" percent="0" rank="0" text="" dxfId="7703">
      <formula>1</formula>
    </cfRule>
    <cfRule type="containsText" priority="1372" operator="containsText" aboveAverage="0" equalAverage="0" bottom="0" percent="0" rank="0" text="1" dxfId="7704">
      <formula>NOT(ISERROR(SEARCH("1",B40)))</formula>
    </cfRule>
    <cfRule type="containsText" priority="1373" operator="containsText" aboveAverage="0" equalAverage="0" bottom="0" percent="0" rank="0" text="1" dxfId="7705">
      <formula>NOT(ISERROR(SEARCH("1",B40)))</formula>
    </cfRule>
    <cfRule type="cellIs" priority="1374" operator="greaterThan" aboveAverage="0" equalAverage="0" bottom="0" percent="0" rank="0" text="" dxfId="7706">
      <formula>1</formula>
    </cfRule>
    <cfRule type="cellIs" priority="1375" operator="equal" aboveAverage="0" equalAverage="0" bottom="0" percent="0" rank="0" text="" dxfId="7707">
      <formula>1</formula>
    </cfRule>
    <cfRule type="cellIs" priority="1376" operator="greaterThan" aboveAverage="0" equalAverage="0" bottom="0" percent="0" rank="0" text="" dxfId="7708">
      <formula>1</formula>
    </cfRule>
    <cfRule type="cellIs" priority="1377" operator="equal" aboveAverage="0" equalAverage="0" bottom="0" percent="0" rank="0" text="" dxfId="7709">
      <formula>1</formula>
    </cfRule>
    <cfRule type="cellIs" priority="1378" operator="greaterThan" aboveAverage="0" equalAverage="0" bottom="0" percent="0" rank="0" text="" dxfId="7710">
      <formula>1</formula>
    </cfRule>
    <cfRule type="cellIs" priority="1379" operator="greaterThan" aboveAverage="0" equalAverage="0" bottom="0" percent="0" rank="0" text="" dxfId="7711">
      <formula>1</formula>
    </cfRule>
    <cfRule type="cellIs" priority="1380" operator="greaterThan" aboveAverage="0" equalAverage="0" bottom="0" percent="0" rank="0" text="" dxfId="7712">
      <formula>1</formula>
    </cfRule>
    <cfRule type="containsText" priority="1381" operator="containsText" aboveAverage="0" equalAverage="0" bottom="0" percent="0" rank="0" text="1" dxfId="7713">
      <formula>NOT(ISERROR(SEARCH("1",B40)))</formula>
    </cfRule>
    <cfRule type="containsText" priority="1382" operator="containsText" aboveAverage="0" equalAverage="0" bottom="0" percent="0" rank="0" text="1" dxfId="7714">
      <formula>NOT(ISERROR(SEARCH("1",B40)))</formula>
    </cfRule>
    <cfRule type="cellIs" priority="1383" operator="greaterThan" aboveAverage="0" equalAverage="0" bottom="0" percent="0" rank="0" text="" dxfId="7715">
      <formula>1</formula>
    </cfRule>
    <cfRule type="containsText" priority="1384" operator="containsText" aboveAverage="0" equalAverage="0" bottom="0" percent="0" rank="0" text="1" dxfId="7716">
      <formula>NOT(ISERROR(SEARCH("1",B40)))</formula>
    </cfRule>
    <cfRule type="containsText" priority="1385" operator="containsText" aboveAverage="0" equalAverage="0" bottom="0" percent="0" rank="0" text="1" dxfId="7717">
      <formula>NOT(ISERROR(SEARCH("1",B40)))</formula>
    </cfRule>
    <cfRule type="cellIs" priority="1386" operator="greaterThan" aboveAverage="0" equalAverage="0" bottom="0" percent="0" rank="0" text="" dxfId="7718">
      <formula>1</formula>
    </cfRule>
    <cfRule type="cellIs" priority="1387" operator="equal" aboveAverage="0" equalAverage="0" bottom="0" percent="0" rank="0" text="" dxfId="7719">
      <formula>1</formula>
    </cfRule>
    <cfRule type="cellIs" priority="1388" operator="greaterThan" aboveAverage="0" equalAverage="0" bottom="0" percent="0" rank="0" text="" dxfId="7720">
      <formula>1</formula>
    </cfRule>
    <cfRule type="cellIs" priority="1389" operator="equal" aboveAverage="0" equalAverage="0" bottom="0" percent="0" rank="0" text="" dxfId="7721">
      <formula>1</formula>
    </cfRule>
    <cfRule type="cellIs" priority="1390" operator="greaterThan" aboveAverage="0" equalAverage="0" bottom="0" percent="0" rank="0" text="" dxfId="7722">
      <formula>1</formula>
    </cfRule>
    <cfRule type="cellIs" priority="1391" operator="greaterThan" aboveAverage="0" equalAverage="0" bottom="0" percent="0" rank="0" text="" dxfId="7723">
      <formula>1</formula>
    </cfRule>
    <cfRule type="cellIs" priority="1392" operator="greaterThan" aboveAverage="0" equalAverage="0" bottom="0" percent="0" rank="0" text="" dxfId="7724">
      <formula>1</formula>
    </cfRule>
    <cfRule type="cellIs" priority="1393" operator="greaterThan" aboveAverage="0" equalAverage="0" bottom="0" percent="0" rank="0" text="" dxfId="7725">
      <formula>1</formula>
    </cfRule>
    <cfRule type="containsText" priority="1394" operator="containsText" aboveAverage="0" equalAverage="0" bottom="0" percent="0" rank="0" text="1" dxfId="7726">
      <formula>NOT(ISERROR(SEARCH("1",B40)))</formula>
    </cfRule>
    <cfRule type="cellIs" priority="1395" operator="greaterThan" aboveAverage="0" equalAverage="0" bottom="0" percent="0" rank="0" text="" dxfId="7727">
      <formula>1</formula>
    </cfRule>
    <cfRule type="containsText" priority="1396" operator="containsText" aboveAverage="0" equalAverage="0" bottom="0" percent="0" rank="0" text="1" dxfId="7728">
      <formula>NOT(ISERROR(SEARCH("1",B40)))</formula>
    </cfRule>
    <cfRule type="containsText" priority="1397" operator="containsText" aboveAverage="0" equalAverage="0" bottom="0" percent="0" rank="0" text="1" dxfId="7729">
      <formula>NOT(ISERROR(SEARCH("1",B40)))</formula>
    </cfRule>
    <cfRule type="cellIs" priority="1398" operator="greaterThan" aboveAverage="0" equalAverage="0" bottom="0" percent="0" rank="0" text="" dxfId="7730">
      <formula>1</formula>
    </cfRule>
    <cfRule type="containsText" priority="1399" operator="containsText" aboveAverage="0" equalAverage="0" bottom="0" percent="0" rank="0" text="1" dxfId="7731">
      <formula>NOT(ISERROR(SEARCH("1",B40)))</formula>
    </cfRule>
    <cfRule type="containsText" priority="1400" operator="containsText" aboveAverage="0" equalAverage="0" bottom="0" percent="0" rank="0" text="1" dxfId="7732">
      <formula>NOT(ISERROR(SEARCH("1",B40)))</formula>
    </cfRule>
    <cfRule type="cellIs" priority="1401" operator="greaterThan" aboveAverage="0" equalAverage="0" bottom="0" percent="0" rank="0" text="" dxfId="7733">
      <formula>1</formula>
    </cfRule>
    <cfRule type="cellIs" priority="1402" operator="equal" aboveAverage="0" equalAverage="0" bottom="0" percent="0" rank="0" text="" dxfId="7734">
      <formula>1</formula>
    </cfRule>
    <cfRule type="cellIs" priority="1403" operator="greaterThan" aboveAverage="0" equalAverage="0" bottom="0" percent="0" rank="0" text="" dxfId="7735">
      <formula>1</formula>
    </cfRule>
    <cfRule type="cellIs" priority="1404" operator="equal" aboveAverage="0" equalAverage="0" bottom="0" percent="0" rank="0" text="" dxfId="7736">
      <formula>1</formula>
    </cfRule>
    <cfRule type="cellIs" priority="1405" operator="greaterThan" aboveAverage="0" equalAverage="0" bottom="0" percent="0" rank="0" text="" dxfId="7737">
      <formula>1</formula>
    </cfRule>
    <cfRule type="cellIs" priority="1406" operator="greaterThan" aboveAverage="0" equalAverage="0" bottom="0" percent="0" rank="0" text="" dxfId="7738">
      <formula>1</formula>
    </cfRule>
    <cfRule type="cellIs" priority="1407" operator="greaterThan" aboveAverage="0" equalAverage="0" bottom="0" percent="0" rank="0" text="" dxfId="7739">
      <formula>1</formula>
    </cfRule>
    <cfRule type="cellIs" priority="1408" operator="greaterThan" aboveAverage="0" equalAverage="0" bottom="0" percent="0" rank="0" text="" dxfId="7740">
      <formula>1</formula>
    </cfRule>
    <cfRule type="containsText" priority="1409" operator="containsText" aboveAverage="0" equalAverage="0" bottom="0" percent="0" rank="0" text="1" dxfId="7741">
      <formula>NOT(ISERROR(SEARCH("1",B40)))</formula>
    </cfRule>
    <cfRule type="cellIs" priority="1410" operator="greaterThan" aboveAverage="0" equalAverage="0" bottom="0" percent="0" rank="0" text="" dxfId="7742">
      <formula>1</formula>
    </cfRule>
    <cfRule type="containsText" priority="1411" operator="containsText" aboveAverage="0" equalAverage="0" bottom="0" percent="0" rank="0" text="1" dxfId="7743">
      <formula>NOT(ISERROR(SEARCH("1",B40)))</formula>
    </cfRule>
    <cfRule type="containsText" priority="1412" operator="containsText" aboveAverage="0" equalAverage="0" bottom="0" percent="0" rank="0" text="1" dxfId="7744">
      <formula>NOT(ISERROR(SEARCH("1",B40)))</formula>
    </cfRule>
    <cfRule type="cellIs" priority="1413" operator="greaterThan" aboveAverage="0" equalAverage="0" bottom="0" percent="0" rank="0" text="" dxfId="7745">
      <formula>1</formula>
    </cfRule>
    <cfRule type="containsText" priority="1414" operator="containsText" aboveAverage="0" equalAverage="0" bottom="0" percent="0" rank="0" text="1" dxfId="7746">
      <formula>NOT(ISERROR(SEARCH("1",B40)))</formula>
    </cfRule>
    <cfRule type="containsText" priority="1415" operator="containsText" aboveAverage="0" equalAverage="0" bottom="0" percent="0" rank="0" text="1" dxfId="7747">
      <formula>NOT(ISERROR(SEARCH("1",B40)))</formula>
    </cfRule>
    <cfRule type="cellIs" priority="1416" operator="greaterThan" aboveAverage="0" equalAverage="0" bottom="0" percent="0" rank="0" text="" dxfId="7748">
      <formula>1</formula>
    </cfRule>
    <cfRule type="cellIs" priority="1417" operator="equal" aboveAverage="0" equalAverage="0" bottom="0" percent="0" rank="0" text="" dxfId="7749">
      <formula>1</formula>
    </cfRule>
    <cfRule type="cellIs" priority="1418" operator="greaterThan" aboveAverage="0" equalAverage="0" bottom="0" percent="0" rank="0" text="" dxfId="7750">
      <formula>1</formula>
    </cfRule>
    <cfRule type="cellIs" priority="1419" operator="equal" aboveAverage="0" equalAverage="0" bottom="0" percent="0" rank="0" text="" dxfId="7751">
      <formula>1</formula>
    </cfRule>
    <cfRule type="cellIs" priority="1420" operator="greaterThan" aboveAverage="0" equalAverage="0" bottom="0" percent="0" rank="0" text="" dxfId="7752">
      <formula>1</formula>
    </cfRule>
    <cfRule type="cellIs" priority="1421" operator="greaterThan" aboveAverage="0" equalAverage="0" bottom="0" percent="0" rank="0" text="" dxfId="7753">
      <formula>1</formula>
    </cfRule>
    <cfRule type="cellIs" priority="1422" operator="greaterThan" aboveAverage="0" equalAverage="0" bottom="0" percent="0" rank="0" text="" dxfId="7754">
      <formula>1</formula>
    </cfRule>
    <cfRule type="cellIs" priority="1423" operator="greaterThan" aboveAverage="0" equalAverage="0" bottom="0" percent="0" rank="0" text="" dxfId="7755">
      <formula>1</formula>
    </cfRule>
    <cfRule type="containsText" priority="1424" operator="containsText" aboveAverage="0" equalAverage="0" bottom="0" percent="0" rank="0" text="1" dxfId="7756">
      <formula>NOT(ISERROR(SEARCH("1",B40)))</formula>
    </cfRule>
    <cfRule type="cellIs" priority="1425" operator="greaterThan" aboveAverage="0" equalAverage="0" bottom="0" percent="0" rank="0" text="" dxfId="7757">
      <formula>1</formula>
    </cfRule>
    <cfRule type="cellIs" priority="1426" operator="greaterThan" aboveAverage="0" equalAverage="0" bottom="0" percent="0" rank="0" text="" dxfId="7758">
      <formula>1</formula>
    </cfRule>
    <cfRule type="cellIs" priority="1427" operator="greaterThan" aboveAverage="0" equalAverage="0" bottom="0" percent="0" rank="0" text="" dxfId="7759">
      <formula>1</formula>
    </cfRule>
    <cfRule type="cellIs" priority="1428" operator="equal" aboveAverage="0" equalAverage="0" bottom="0" percent="0" rank="0" text="" dxfId="7760">
      <formula>1</formula>
    </cfRule>
    <cfRule type="cellIs" priority="1429" operator="greaterThan" aboveAverage="0" equalAverage="0" bottom="0" percent="0" rank="0" text="" dxfId="7761">
      <formula>1</formula>
    </cfRule>
    <cfRule type="cellIs" priority="1430" operator="equal" aboveAverage="0" equalAverage="0" bottom="0" percent="0" rank="0" text="" dxfId="7762">
      <formula>1</formula>
    </cfRule>
    <cfRule type="containsText" priority="1431" operator="containsText" aboveAverage="0" equalAverage="0" bottom="0" percent="0" rank="0" text="1" dxfId="7763">
      <formula>NOT(ISERROR(SEARCH("1",B40)))</formula>
    </cfRule>
    <cfRule type="cellIs" priority="1432" operator="greaterThan" aboveAverage="0" equalAverage="0" bottom="0" percent="0" rank="0" text="" dxfId="7764">
      <formula>1</formula>
    </cfRule>
    <cfRule type="containsText" priority="1433" operator="containsText" aboveAverage="0" equalAverage="0" bottom="0" percent="0" rank="0" text="1" dxfId="7765">
      <formula>NOT(ISERROR(SEARCH("1",B40)))</formula>
    </cfRule>
    <cfRule type="containsText" priority="1434" operator="containsText" aboveAverage="0" equalAverage="0" bottom="0" percent="0" rank="0" text="1" dxfId="7766">
      <formula>NOT(ISERROR(SEARCH("1",B40)))</formula>
    </cfRule>
    <cfRule type="cellIs" priority="1435" operator="greaterThan" aboveAverage="0" equalAverage="0" bottom="0" percent="0" rank="0" text="" dxfId="7767">
      <formula>1</formula>
    </cfRule>
    <cfRule type="containsText" priority="1436" operator="containsText" aboveAverage="0" equalAverage="0" bottom="0" percent="0" rank="0" text="1" dxfId="7768">
      <formula>NOT(ISERROR(SEARCH("1",B40)))</formula>
    </cfRule>
    <cfRule type="containsText" priority="1437" operator="containsText" aboveAverage="0" equalAverage="0" bottom="0" percent="0" rank="0" text="1" dxfId="7769">
      <formula>NOT(ISERROR(SEARCH("1",B40)))</formula>
    </cfRule>
    <cfRule type="cellIs" priority="1438" operator="greaterThan" aboveAverage="0" equalAverage="0" bottom="0" percent="0" rank="0" text="" dxfId="7770">
      <formula>1</formula>
    </cfRule>
    <cfRule type="cellIs" priority="1439" operator="equal" aboveAverage="0" equalAverage="0" bottom="0" percent="0" rank="0" text="" dxfId="7771">
      <formula>1</formula>
    </cfRule>
    <cfRule type="cellIs" priority="1440" operator="greaterThan" aboveAverage="0" equalAverage="0" bottom="0" percent="0" rank="0" text="" dxfId="7772">
      <formula>1</formula>
    </cfRule>
    <cfRule type="cellIs" priority="1441" operator="equal" aboveAverage="0" equalAverage="0" bottom="0" percent="0" rank="0" text="" dxfId="7773">
      <formula>1</formula>
    </cfRule>
    <cfRule type="cellIs" priority="1442" operator="greaterThan" aboveAverage="0" equalAverage="0" bottom="0" percent="0" rank="0" text="" dxfId="7774">
      <formula>1</formula>
    </cfRule>
    <cfRule type="cellIs" priority="1443" operator="greaterThan" aboveAverage="0" equalAverage="0" bottom="0" percent="0" rank="0" text="" dxfId="7775">
      <formula>1</formula>
    </cfRule>
    <cfRule type="cellIs" priority="1444" operator="greaterThan" aboveAverage="0" equalAverage="0" bottom="0" percent="0" rank="0" text="" dxfId="7776">
      <formula>1</formula>
    </cfRule>
    <cfRule type="cellIs" priority="1445" operator="greaterThan" aboveAverage="0" equalAverage="0" bottom="0" percent="0" rank="0" text="" dxfId="7777">
      <formula>1</formula>
    </cfRule>
    <cfRule type="containsText" priority="1446" operator="containsText" aboveAverage="0" equalAverage="0" bottom="0" percent="0" rank="0" text="1" dxfId="7778">
      <formula>NOT(ISERROR(SEARCH("1",B40)))</formula>
    </cfRule>
    <cfRule type="cellIs" priority="1447" operator="greaterThan" aboveAverage="0" equalAverage="0" bottom="0" percent="0" rank="0" text="" dxfId="7779">
      <formula>1</formula>
    </cfRule>
    <cfRule type="cellIs" priority="1448" operator="greaterThan" aboveAverage="0" equalAverage="0" bottom="0" percent="0" rank="0" text="" dxfId="7780">
      <formula>1</formula>
    </cfRule>
    <cfRule type="cellIs" priority="1449" operator="greaterThan" aboveAverage="0" equalAverage="0" bottom="0" percent="0" rank="0" text="" dxfId="7781">
      <formula>1</formula>
    </cfRule>
    <cfRule type="cellIs" priority="1450" operator="equal" aboveAverage="0" equalAverage="0" bottom="0" percent="0" rank="0" text="" dxfId="7782">
      <formula>1</formula>
    </cfRule>
    <cfRule type="cellIs" priority="1451" operator="greaterThan" aboveAverage="0" equalAverage="0" bottom="0" percent="0" rank="0" text="" dxfId="7783">
      <formula>1</formula>
    </cfRule>
    <cfRule type="cellIs" priority="1452" operator="equal" aboveAverage="0" equalAverage="0" bottom="0" percent="0" rank="0" text="" dxfId="7784">
      <formula>1</formula>
    </cfRule>
    <cfRule type="containsText" priority="1453" operator="containsText" aboveAverage="0" equalAverage="0" bottom="0" percent="0" rank="0" text="1" dxfId="7785">
      <formula>NOT(ISERROR(SEARCH("1",B40)))</formula>
    </cfRule>
    <cfRule type="cellIs" priority="1454" operator="equal" aboveAverage="0" equalAverage="0" bottom="0" percent="0" rank="0" text="" dxfId="7786">
      <formula>1</formula>
    </cfRule>
    <cfRule type="cellIs" priority="1455" operator="greaterThan" aboveAverage="0" equalAverage="0" bottom="0" percent="0" rank="0" text="" dxfId="7787">
      <formula>1</formula>
    </cfRule>
    <cfRule type="cellIs" priority="1456" operator="greaterThan" aboveAverage="0" equalAverage="0" bottom="0" percent="0" rank="0" text="" dxfId="7788">
      <formula>1</formula>
    </cfRule>
    <cfRule type="containsText" priority="1457" operator="containsText" aboveAverage="0" equalAverage="0" bottom="0" percent="0" rank="0" text="1" dxfId="7789">
      <formula>NOT(ISERROR(SEARCH("1",B40)))</formula>
    </cfRule>
    <cfRule type="cellIs" priority="1458" operator="greaterThan" aboveAverage="0" equalAverage="0" bottom="0" percent="0" rank="0" text="" dxfId="7790">
      <formula>1</formula>
    </cfRule>
    <cfRule type="containsText" priority="1459" operator="containsText" aboveAverage="0" equalAverage="0" bottom="0" percent="0" rank="0" text="1" dxfId="7791">
      <formula>NOT(ISERROR(SEARCH("1",B40)))</formula>
    </cfRule>
    <cfRule type="containsText" priority="1460" operator="containsText" aboveAverage="0" equalAverage="0" bottom="0" percent="0" rank="0" text="1" dxfId="7792">
      <formula>NOT(ISERROR(SEARCH("1",B40)))</formula>
    </cfRule>
    <cfRule type="cellIs" priority="1461" operator="greaterThan" aboveAverage="0" equalAverage="0" bottom="0" percent="0" rank="0" text="" dxfId="7793">
      <formula>1</formula>
    </cfRule>
    <cfRule type="containsText" priority="1462" operator="containsText" aboveAverage="0" equalAverage="0" bottom="0" percent="0" rank="0" text="1" dxfId="7794">
      <formula>NOT(ISERROR(SEARCH("1",B40)))</formula>
    </cfRule>
    <cfRule type="containsText" priority="1463" operator="containsText" aboveAverage="0" equalAverage="0" bottom="0" percent="0" rank="0" text="1" dxfId="7795">
      <formula>NOT(ISERROR(SEARCH("1",B40)))</formula>
    </cfRule>
    <cfRule type="cellIs" priority="1464" operator="greaterThan" aboveAverage="0" equalAverage="0" bottom="0" percent="0" rank="0" text="" dxfId="7796">
      <formula>1</formula>
    </cfRule>
    <cfRule type="cellIs" priority="1465" operator="equal" aboveAverage="0" equalAverage="0" bottom="0" percent="0" rank="0" text="" dxfId="7797">
      <formula>1</formula>
    </cfRule>
    <cfRule type="cellIs" priority="1466" operator="greaterThan" aboveAverage="0" equalAverage="0" bottom="0" percent="0" rank="0" text="" dxfId="7798">
      <formula>1</formula>
    </cfRule>
    <cfRule type="cellIs" priority="1467" operator="equal" aboveAverage="0" equalAverage="0" bottom="0" percent="0" rank="0" text="" dxfId="7799">
      <formula>1</formula>
    </cfRule>
    <cfRule type="cellIs" priority="1468" operator="greaterThan" aboveAverage="0" equalAverage="0" bottom="0" percent="0" rank="0" text="" dxfId="7800">
      <formula>1</formula>
    </cfRule>
    <cfRule type="cellIs" priority="1469" operator="greaterThan" aboveAverage="0" equalAverage="0" bottom="0" percent="0" rank="0" text="" dxfId="7801">
      <formula>1</formula>
    </cfRule>
    <cfRule type="cellIs" priority="1470" operator="greaterThan" aboveAverage="0" equalAverage="0" bottom="0" percent="0" rank="0" text="" dxfId="7802">
      <formula>1</formula>
    </cfRule>
    <cfRule type="cellIs" priority="1471" operator="greaterThan" aboveAverage="0" equalAverage="0" bottom="0" percent="0" rank="0" text="" dxfId="7803">
      <formula>1</formula>
    </cfRule>
    <cfRule type="containsText" priority="1472" operator="containsText" aboveAverage="0" equalAverage="0" bottom="0" percent="0" rank="0" text="1" dxfId="7804">
      <formula>NOT(ISERROR(SEARCH("1",B40)))</formula>
    </cfRule>
    <cfRule type="cellIs" priority="1473" operator="greaterThan" aboveAverage="0" equalAverage="0" bottom="0" percent="0" rank="0" text="" dxfId="7805">
      <formula>1</formula>
    </cfRule>
    <cfRule type="cellIs" priority="1474" operator="greaterThan" aboveAverage="0" equalAverage="0" bottom="0" percent="0" rank="0" text="" dxfId="7806">
      <formula>1</formula>
    </cfRule>
    <cfRule type="cellIs" priority="1475" operator="greaterThan" aboveAverage="0" equalAverage="0" bottom="0" percent="0" rank="0" text="" dxfId="7807">
      <formula>1</formula>
    </cfRule>
    <cfRule type="cellIs" priority="1476" operator="equal" aboveAverage="0" equalAverage="0" bottom="0" percent="0" rank="0" text="" dxfId="7808">
      <formula>1</formula>
    </cfRule>
    <cfRule type="cellIs" priority="1477" operator="greaterThan" aboveAverage="0" equalAverage="0" bottom="0" percent="0" rank="0" text="" dxfId="7809">
      <formula>1</formula>
    </cfRule>
    <cfRule type="cellIs" priority="1478" operator="equal" aboveAverage="0" equalAverage="0" bottom="0" percent="0" rank="0" text="" dxfId="7810">
      <formula>1</formula>
    </cfRule>
    <cfRule type="containsText" priority="1479" operator="containsText" aboveAverage="0" equalAverage="0" bottom="0" percent="0" rank="0" text="1" dxfId="7811">
      <formula>NOT(ISERROR(SEARCH("1",B40)))</formula>
    </cfRule>
    <cfRule type="cellIs" priority="1480" operator="equal" aboveAverage="0" equalAverage="0" bottom="0" percent="0" rank="0" text="" dxfId="7812">
      <formula>1</formula>
    </cfRule>
    <cfRule type="cellIs" priority="1481" operator="greaterThan" aboveAverage="0" equalAverage="0" bottom="0" percent="0" rank="0" text="" dxfId="7813">
      <formula>1</formula>
    </cfRule>
    <cfRule type="cellIs" priority="1482" operator="greaterThan" aboveAverage="0" equalAverage="0" bottom="0" percent="0" rank="0" text="" dxfId="7814">
      <formula>1</formula>
    </cfRule>
    <cfRule type="containsText" priority="1483" operator="containsText" aboveAverage="0" equalAverage="0" bottom="0" percent="0" rank="0" text="1" dxfId="7815">
      <formula>NOT(ISERROR(SEARCH("1",B40)))</formula>
    </cfRule>
    <cfRule type="cellIs" priority="1484" operator="greaterThan" aboveAverage="0" equalAverage="0" bottom="0" percent="0" rank="0" text="" dxfId="7816">
      <formula>1</formula>
    </cfRule>
    <cfRule type="cellIs" priority="1485" operator="greaterThan" aboveAverage="0" equalAverage="0" bottom="0" percent="0" rank="0" text="" dxfId="7817">
      <formula>1</formula>
    </cfRule>
  </conditionalFormatting>
  <conditionalFormatting sqref="B40:AF47">
    <cfRule type="cellIs" priority="1486" operator="greaterThan" aboveAverage="0" equalAverage="0" bottom="0" percent="0" rank="0" text="" dxfId="7818">
      <formula>1</formula>
    </cfRule>
    <cfRule type="containsText" priority="1487" operator="containsText" aboveAverage="0" equalAverage="0" bottom="0" percent="0" rank="0" text="1" dxfId="7819">
      <formula>NOT(ISERROR(SEARCH("1",B40)))</formula>
    </cfRule>
    <cfRule type="containsText" priority="1488" operator="containsText" aboveAverage="0" equalAverage="0" bottom="0" percent="0" rank="0" text="1" dxfId="7820">
      <formula>NOT(ISERROR(SEARCH("1",B40)))</formula>
    </cfRule>
    <cfRule type="cellIs" priority="1489" operator="greaterThan" aboveAverage="0" equalAverage="0" bottom="0" percent="0" rank="0" text="" dxfId="7821">
      <formula>1</formula>
    </cfRule>
    <cfRule type="containsText" priority="1490" operator="containsText" aboveAverage="0" equalAverage="0" bottom="0" percent="0" rank="0" text="1" dxfId="7822">
      <formula>NOT(ISERROR(SEARCH("1",B40)))</formula>
    </cfRule>
    <cfRule type="containsText" priority="1491" operator="containsText" aboveAverage="0" equalAverage="0" bottom="0" percent="0" rank="0" text="1" dxfId="7823">
      <formula>NOT(ISERROR(SEARCH("1",B40)))</formula>
    </cfRule>
    <cfRule type="cellIs" priority="1492" operator="greaterThan" aboveAverage="0" equalAverage="0" bottom="0" percent="0" rank="0" text="" dxfId="7824">
      <formula>1</formula>
    </cfRule>
    <cfRule type="cellIs" priority="1493" operator="equal" aboveAverage="0" equalAverage="0" bottom="0" percent="0" rank="0" text="" dxfId="7825">
      <formula>1</formula>
    </cfRule>
    <cfRule type="cellIs" priority="1494" operator="greaterThan" aboveAverage="0" equalAverage="0" bottom="0" percent="0" rank="0" text="" dxfId="7826">
      <formula>1</formula>
    </cfRule>
    <cfRule type="containsText" priority="1495" operator="containsText" aboveAverage="0" equalAverage="0" bottom="0" percent="0" rank="0" text="1" dxfId="7827">
      <formula>NOT(ISERROR(SEARCH("1",B40)))</formula>
    </cfRule>
    <cfRule type="containsText" priority="1496" operator="containsText" aboveAverage="0" equalAverage="0" bottom="0" percent="0" rank="0" text="1" dxfId="7828">
      <formula>NOT(ISERROR(SEARCH("1",B40)))</formula>
    </cfRule>
    <cfRule type="cellIs" priority="1497" operator="greaterThan" aboveAverage="0" equalAverage="0" bottom="0" percent="0" rank="0" text="" dxfId="7829">
      <formula>1</formula>
    </cfRule>
    <cfRule type="cellIs" priority="1498" operator="equal" aboveAverage="0" equalAverage="0" bottom="0" percent="0" rank="0" text="" dxfId="7830">
      <formula>1</formula>
    </cfRule>
    <cfRule type="cellIs" priority="1499" operator="greaterThan" aboveAverage="0" equalAverage="0" bottom="0" percent="0" rank="0" text="" dxfId="7831">
      <formula>1</formula>
    </cfRule>
    <cfRule type="containsText" priority="1500" operator="containsText" aboveAverage="0" equalAverage="0" bottom="0" percent="0" rank="0" text="1" dxfId="7832">
      <formula>NOT(ISERROR(SEARCH("1",B40)))</formula>
    </cfRule>
    <cfRule type="containsText" priority="1501" operator="containsText" aboveAverage="0" equalAverage="0" bottom="0" percent="0" rank="0" text="1" dxfId="7833">
      <formula>NOT(ISERROR(SEARCH("1",B40)))</formula>
    </cfRule>
    <cfRule type="cellIs" priority="1502" operator="greaterThan" aboveAverage="0" equalAverage="0" bottom="0" percent="0" rank="0" text="" dxfId="7834">
      <formula>1</formula>
    </cfRule>
    <cfRule type="cellIs" priority="1503" operator="equal" aboveAverage="0" equalAverage="0" bottom="0" percent="0" rank="0" text="" dxfId="7835">
      <formula>1</formula>
    </cfRule>
    <cfRule type="cellIs" priority="1504" operator="greaterThan" aboveAverage="0" equalAverage="0" bottom="0" percent="0" rank="0" text="" dxfId="7836">
      <formula>1</formula>
    </cfRule>
    <cfRule type="containsText" priority="1505" operator="containsText" aboveAverage="0" equalAverage="0" bottom="0" percent="0" rank="0" text="1" dxfId="7837">
      <formula>NOT(ISERROR(SEARCH("1",B40)))</formula>
    </cfRule>
    <cfRule type="containsText" priority="1506" operator="containsText" aboveAverage="0" equalAverage="0" bottom="0" percent="0" rank="0" text="1" dxfId="7838">
      <formula>NOT(ISERROR(SEARCH("1",B40)))</formula>
    </cfRule>
    <cfRule type="cellIs" priority="1507" operator="greaterThan" aboveAverage="0" equalAverage="0" bottom="0" percent="0" rank="0" text="" dxfId="7839">
      <formula>1</formula>
    </cfRule>
    <cfRule type="cellIs" priority="1508" operator="equal" aboveAverage="0" equalAverage="0" bottom="0" percent="0" rank="0" text="" dxfId="7840">
      <formula>1</formula>
    </cfRule>
    <cfRule type="cellIs" priority="1509" operator="greaterThan" aboveAverage="0" equalAverage="0" bottom="0" percent="0" rank="0" text="" dxfId="7841">
      <formula>1</formula>
    </cfRule>
    <cfRule type="containsText" priority="1510" operator="containsText" aboveAverage="0" equalAverage="0" bottom="0" percent="0" rank="0" text="1" dxfId="7842">
      <formula>NOT(ISERROR(SEARCH("1",B40)))</formula>
    </cfRule>
    <cfRule type="containsText" priority="1511" operator="containsText" aboveAverage="0" equalAverage="0" bottom="0" percent="0" rank="0" text="1" dxfId="7843">
      <formula>NOT(ISERROR(SEARCH("1",B40)))</formula>
    </cfRule>
    <cfRule type="cellIs" priority="1512" operator="greaterThan" aboveAverage="0" equalAverage="0" bottom="0" percent="0" rank="0" text="" dxfId="7844">
      <formula>1</formula>
    </cfRule>
    <cfRule type="cellIs" priority="1513" operator="equal" aboveAverage="0" equalAverage="0" bottom="0" percent="0" rank="0" text="" dxfId="7845">
      <formula>1</formula>
    </cfRule>
    <cfRule type="cellIs" priority="1514" operator="greaterThan" aboveAverage="0" equalAverage="0" bottom="0" percent="0" rank="0" text="" dxfId="7846">
      <formula>1</formula>
    </cfRule>
    <cfRule type="containsText" priority="1515" operator="containsText" aboveAverage="0" equalAverage="0" bottom="0" percent="0" rank="0" text="1" dxfId="7847">
      <formula>NOT(ISERROR(SEARCH("1",B40)))</formula>
    </cfRule>
    <cfRule type="containsText" priority="1516" operator="containsText" aboveAverage="0" equalAverage="0" bottom="0" percent="0" rank="0" text="1" dxfId="7848">
      <formula>NOT(ISERROR(SEARCH("1",B40)))</formula>
    </cfRule>
    <cfRule type="cellIs" priority="1517" operator="greaterThan" aboveAverage="0" equalAverage="0" bottom="0" percent="0" rank="0" text="" dxfId="7849">
      <formula>1</formula>
    </cfRule>
    <cfRule type="cellIs" priority="1518" operator="equal" aboveAverage="0" equalAverage="0" bottom="0" percent="0" rank="0" text="" dxfId="7850">
      <formula>1</formula>
    </cfRule>
    <cfRule type="cellIs" priority="1519" operator="greaterThan" aboveAverage="0" equalAverage="0" bottom="0" percent="0" rank="0" text="" dxfId="7851">
      <formula>1</formula>
    </cfRule>
    <cfRule type="containsText" priority="1520" operator="containsText" aboveAverage="0" equalAverage="0" bottom="0" percent="0" rank="0" text="1" dxfId="7852">
      <formula>NOT(ISERROR(SEARCH("1",B40)))</formula>
    </cfRule>
    <cfRule type="containsText" priority="1521" operator="containsText" aboveAverage="0" equalAverage="0" bottom="0" percent="0" rank="0" text="1" dxfId="7853">
      <formula>NOT(ISERROR(SEARCH("1",B40)))</formula>
    </cfRule>
    <cfRule type="cellIs" priority="1522" operator="greaterThan" aboveAverage="0" equalAverage="0" bottom="0" percent="0" rank="0" text="" dxfId="7854">
      <formula>1</formula>
    </cfRule>
    <cfRule type="cellIs" priority="1523" operator="equal" aboveAverage="0" equalAverage="0" bottom="0" percent="0" rank="0" text="" dxfId="7855">
      <formula>1</formula>
    </cfRule>
    <cfRule type="containsText" priority="1524" operator="containsText" aboveAverage="0" equalAverage="0" bottom="0" percent="0" rank="0" text="3" dxfId="7856">
      <formula>NOT(ISERROR(SEARCH("3",B40)))</formula>
    </cfRule>
    <cfRule type="cellIs" priority="1525" operator="greaterThan" aboveAverage="0" equalAverage="0" bottom="0" percent="0" rank="0" text="" dxfId="7857">
      <formula>1</formula>
    </cfRule>
    <cfRule type="cellIs" priority="1526" operator="equal" aboveAverage="0" equalAverage="0" bottom="0" percent="0" rank="0" text="" dxfId="7858">
      <formula>1</formula>
    </cfRule>
    <cfRule type="cellIs" priority="1527" operator="greaterThan" aboveAverage="0" equalAverage="0" bottom="0" percent="0" rank="0" text="" dxfId="7859">
      <formula>1</formula>
    </cfRule>
    <cfRule type="cellIs" priority="1528" operator="greaterThan" aboveAverage="0" equalAverage="0" bottom="0" percent="0" rank="0" text="" dxfId="7860">
      <formula>1</formula>
    </cfRule>
    <cfRule type="cellIs" priority="1529" operator="greaterThan" aboveAverage="0" equalAverage="0" bottom="0" percent="0" rank="0" text="" dxfId="7861">
      <formula>1</formula>
    </cfRule>
    <cfRule type="containsText" priority="1530" operator="containsText" aboveAverage="0" equalAverage="0" bottom="0" percent="0" rank="0" text="1" dxfId="7862">
      <formula>NOT(ISERROR(SEARCH("1",B40)))</formula>
    </cfRule>
    <cfRule type="containsText" priority="1531" operator="containsText" aboveAverage="0" equalAverage="0" bottom="0" percent="0" rank="0" text="1" dxfId="7863">
      <formula>NOT(ISERROR(SEARCH("1",B40)))</formula>
    </cfRule>
    <cfRule type="cellIs" priority="1532" operator="greaterThan" aboveAverage="0" equalAverage="0" bottom="0" percent="0" rank="0" text="" dxfId="7864">
      <formula>1</formula>
    </cfRule>
    <cfRule type="cellIs" priority="1533" operator="equal" aboveAverage="0" equalAverage="0" bottom="0" percent="0" rank="0" text="" dxfId="7865">
      <formula>1</formula>
    </cfRule>
    <cfRule type="containsText" priority="1534" operator="containsText" aboveAverage="0" equalAverage="0" bottom="0" percent="0" rank="0" text="3" dxfId="7866">
      <formula>NOT(ISERROR(SEARCH("3",B40)))</formula>
    </cfRule>
    <cfRule type="cellIs" priority="1535" operator="greaterThan" aboveAverage="0" equalAverage="0" bottom="0" percent="0" rank="0" text="" dxfId="7867">
      <formula>1</formula>
    </cfRule>
    <cfRule type="cellIs" priority="1536" operator="equal" aboveAverage="0" equalAverage="0" bottom="0" percent="0" rank="0" text="" dxfId="7868">
      <formula>1</formula>
    </cfRule>
    <cfRule type="cellIs" priority="1537" operator="greaterThan" aboveAverage="0" equalAverage="0" bottom="0" percent="0" rank="0" text="" dxfId="7869">
      <formula>1</formula>
    </cfRule>
    <cfRule type="containsText" priority="1538" operator="containsText" aboveAverage="0" equalAverage="0" bottom="0" percent="0" rank="0" text="1" dxfId="7870">
      <formula>NOT(ISERROR(SEARCH("1",B40)))</formula>
    </cfRule>
    <cfRule type="containsText" priority="1539" operator="containsText" aboveAverage="0" equalAverage="0" bottom="0" percent="0" rank="0" text="1" dxfId="7871">
      <formula>NOT(ISERROR(SEARCH("1",B40)))</formula>
    </cfRule>
    <cfRule type="cellIs" priority="1540" operator="greaterThan" aboveAverage="0" equalAverage="0" bottom="0" percent="0" rank="0" text="" dxfId="7872">
      <formula>1</formula>
    </cfRule>
    <cfRule type="cellIs" priority="1541" operator="equal" aboveAverage="0" equalAverage="0" bottom="0" percent="0" rank="0" text="" dxfId="7873">
      <formula>1</formula>
    </cfRule>
    <cfRule type="containsText" priority="1542" operator="containsText" aboveAverage="0" equalAverage="0" bottom="0" percent="0" rank="0" text="3" dxfId="7874">
      <formula>NOT(ISERROR(SEARCH("3",B40)))</formula>
    </cfRule>
    <cfRule type="cellIs" priority="1543" operator="greaterThan" aboveAverage="0" equalAverage="0" bottom="0" percent="0" rank="0" text="" dxfId="7875">
      <formula>1</formula>
    </cfRule>
    <cfRule type="cellIs" priority="1544" operator="greaterThan" aboveAverage="0" equalAverage="0" bottom="0" percent="0" rank="0" text="" dxfId="7876">
      <formula>1</formula>
    </cfRule>
    <cfRule type="containsText" priority="1545" operator="containsText" aboveAverage="0" equalAverage="0" bottom="0" percent="0" rank="0" text="1" dxfId="7877">
      <formula>NOT(ISERROR(SEARCH("1",B40)))</formula>
    </cfRule>
    <cfRule type="cellIs" priority="1546" operator="greaterThan" aboveAverage="0" equalAverage="0" bottom="0" percent="0" rank="0" text="" dxfId="7878">
      <formula>1</formula>
    </cfRule>
    <cfRule type="cellIs" priority="1547" operator="greaterThan" aboveAverage="0" equalAverage="0" bottom="0" percent="0" rank="0" text="" dxfId="7879">
      <formula>1</formula>
    </cfRule>
    <cfRule type="containsText" priority="1548" operator="containsText" aboveAverage="0" equalAverage="0" bottom="0" percent="0" rank="0" text="1" dxfId="7880">
      <formula>NOT(ISERROR(SEARCH("1",B40)))</formula>
    </cfRule>
    <cfRule type="cellIs" priority="1549" operator="greaterThan" aboveAverage="0" equalAverage="0" bottom="0" percent="0" rank="0" text="" dxfId="7881">
      <formula>1</formula>
    </cfRule>
    <cfRule type="cellIs" priority="1550" operator="greaterThan" aboveAverage="0" equalAverage="0" bottom="0" percent="0" rank="0" text="" dxfId="7882">
      <formula>1</formula>
    </cfRule>
    <cfRule type="cellIs" priority="1551" operator="greaterThan" aboveAverage="0" equalAverage="0" bottom="0" percent="0" rank="0" text="" dxfId="7883">
      <formula>1</formula>
    </cfRule>
    <cfRule type="cellIs" priority="1552" operator="equal" aboveAverage="0" equalAverage="0" bottom="0" percent="0" rank="0" text="" dxfId="7884">
      <formula>1</formula>
    </cfRule>
    <cfRule type="cellIs" priority="1553" operator="greaterThan" aboveAverage="0" equalAverage="0" bottom="0" percent="0" rank="0" text="" dxfId="7885">
      <formula>1</formula>
    </cfRule>
    <cfRule type="cellIs" priority="1554" operator="equal" aboveAverage="0" equalAverage="0" bottom="0" percent="0" rank="0" text="" dxfId="7886">
      <formula>1</formula>
    </cfRule>
    <cfRule type="containsText" priority="1555" operator="containsText" aboveAverage="0" equalAverage="0" bottom="0" percent="0" rank="0" text="1" dxfId="7887">
      <formula>NOT(ISERROR(SEARCH("1",B40)))</formula>
    </cfRule>
    <cfRule type="cellIs" priority="1556" operator="equal" aboveAverage="0" equalAverage="0" bottom="0" percent="0" rank="0" text="" dxfId="7888">
      <formula>1</formula>
    </cfRule>
    <cfRule type="cellIs" priority="1557" operator="greaterThan" aboveAverage="0" equalAverage="0" bottom="0" percent="0" rank="0" text="" dxfId="7889">
      <formula>1</formula>
    </cfRule>
    <cfRule type="cellIs" priority="1558" operator="greaterThan" aboveAverage="0" equalAverage="0" bottom="0" percent="0" rank="0" text="" dxfId="7890">
      <formula>1</formula>
    </cfRule>
    <cfRule type="containsText" priority="1559" operator="containsText" aboveAverage="0" equalAverage="0" bottom="0" percent="0" rank="0" text="1" dxfId="7891">
      <formula>NOT(ISERROR(SEARCH("1",B40)))</formula>
    </cfRule>
    <cfRule type="cellIs" priority="1560" operator="greaterThan" aboveAverage="0" equalAverage="0" bottom="0" percent="0" rank="0" text="" dxfId="7892">
      <formula>1</formula>
    </cfRule>
    <cfRule type="cellIs" priority="1561" operator="greaterThan" aboveAverage="0" equalAverage="0" bottom="0" percent="0" rank="0" text="" dxfId="7893">
      <formula>1</formula>
    </cfRule>
    <cfRule type="cellIs" priority="1562" operator="greaterThan" aboveAverage="0" equalAverage="0" bottom="0" percent="0" rank="0" text="" dxfId="7894">
      <formula>1</formula>
    </cfRule>
  </conditionalFormatting>
  <conditionalFormatting sqref="V40:AF47">
    <cfRule type="cellIs" priority="1563" operator="greaterThan" aboveAverage="0" equalAverage="0" bottom="0" percent="0" rank="0" text="" dxfId="7895">
      <formula>1</formula>
    </cfRule>
    <cfRule type="containsText" priority="1564" operator="containsText" aboveAverage="0" equalAverage="0" bottom="0" percent="0" rank="0" text="1" dxfId="7896">
      <formula>NOT(ISERROR(SEARCH("1",V40)))</formula>
    </cfRule>
    <cfRule type="containsText" priority="1565" operator="containsText" aboveAverage="0" equalAverage="0" bottom="0" percent="0" rank="0" text="1" dxfId="7897">
      <formula>NOT(ISERROR(SEARCH("1",V40)))</formula>
    </cfRule>
    <cfRule type="cellIs" priority="1566" operator="greaterThan" aboveAverage="0" equalAverage="0" bottom="0" percent="0" rank="0" text="" dxfId="7898">
      <formula>1</formula>
    </cfRule>
    <cfRule type="cellIs" priority="1567" operator="greaterThan" aboveAverage="0" equalAverage="0" bottom="0" percent="0" rank="0" text="" dxfId="7899">
      <formula>1</formula>
    </cfRule>
    <cfRule type="containsText" priority="1568" operator="containsText" aboveAverage="0" equalAverage="0" bottom="0" percent="0" rank="0" text="1" dxfId="7900">
      <formula>NOT(ISERROR(SEARCH("1",V40)))</formula>
    </cfRule>
    <cfRule type="cellIs" priority="1569" operator="greaterThan" aboveAverage="0" equalAverage="0" bottom="0" percent="0" rank="0" text="" dxfId="7901">
      <formula>1</formula>
    </cfRule>
    <cfRule type="containsText" priority="1570" operator="containsText" aboveAverage="0" equalAverage="0" bottom="0" percent="0" rank="0" text="1" dxfId="7902">
      <formula>NOT(ISERROR(SEARCH("1",V40)))</formula>
    </cfRule>
    <cfRule type="containsText" priority="1571" operator="containsText" aboveAverage="0" equalAverage="0" bottom="0" percent="0" rank="0" text="1" dxfId="7903">
      <formula>NOT(ISERROR(SEARCH("1",V40)))</formula>
    </cfRule>
    <cfRule type="cellIs" priority="1572" operator="greaterThan" aboveAverage="0" equalAverage="0" bottom="0" percent="0" rank="0" text="" dxfId="7904">
      <formula>1</formula>
    </cfRule>
    <cfRule type="containsText" priority="1573" operator="containsText" aboveAverage="0" equalAverage="0" bottom="0" percent="0" rank="0" text="1" dxfId="7905">
      <formula>NOT(ISERROR(SEARCH("1",V40)))</formula>
    </cfRule>
    <cfRule type="containsText" priority="1574" operator="containsText" aboveAverage="0" equalAverage="0" bottom="0" percent="0" rank="0" text="1" dxfId="7906">
      <formula>NOT(ISERROR(SEARCH("1",V40)))</formula>
    </cfRule>
    <cfRule type="cellIs" priority="1575" operator="greaterThan" aboveAverage="0" equalAverage="0" bottom="0" percent="0" rank="0" text="" dxfId="7907">
      <formula>1</formula>
    </cfRule>
    <cfRule type="cellIs" priority="1576" operator="greaterThan" aboveAverage="0" equalAverage="0" bottom="0" percent="0" rank="0" text="" dxfId="7908">
      <formula>1</formula>
    </cfRule>
    <cfRule type="containsText" priority="1577" operator="containsText" aboveAverage="0" equalAverage="0" bottom="0" percent="0" rank="0" text="1" dxfId="7909">
      <formula>NOT(ISERROR(SEARCH("1",V40)))</formula>
    </cfRule>
    <cfRule type="cellIs" priority="1578" operator="greaterThan" aboveAverage="0" equalAverage="0" bottom="0" percent="0" rank="0" text="" dxfId="7910">
      <formula>1</formula>
    </cfRule>
    <cfRule type="containsText" priority="1579" operator="containsText" aboveAverage="0" equalAverage="0" bottom="0" percent="0" rank="0" text="1" dxfId="7911">
      <formula>NOT(ISERROR(SEARCH("1",V40)))</formula>
    </cfRule>
    <cfRule type="containsText" priority="1580" operator="containsText" aboveAverage="0" equalAverage="0" bottom="0" percent="0" rank="0" text="1" dxfId="7912">
      <formula>NOT(ISERROR(SEARCH("1",V40)))</formula>
    </cfRule>
    <cfRule type="cellIs" priority="1581" operator="greaterThan" aboveAverage="0" equalAverage="0" bottom="0" percent="0" rank="0" text="" dxfId="7913">
      <formula>1</formula>
    </cfRule>
    <cfRule type="cellIs" priority="1582" operator="greaterThan" aboveAverage="0" equalAverage="0" bottom="0" percent="0" rank="0" text="" dxfId="7914">
      <formula>1</formula>
    </cfRule>
    <cfRule type="containsText" priority="1583" operator="containsText" aboveAverage="0" equalAverage="0" bottom="0" percent="0" rank="0" text="1" dxfId="7915">
      <formula>NOT(ISERROR(SEARCH("1",V40)))</formula>
    </cfRule>
    <cfRule type="cellIs" priority="1584" operator="greaterThan" aboveAverage="0" equalAverage="0" bottom="0" percent="0" rank="0" text="" dxfId="7916">
      <formula>1</formula>
    </cfRule>
    <cfRule type="cellIs" priority="1585" operator="greaterThan" aboveAverage="0" equalAverage="0" bottom="0" percent="0" rank="0" text="" dxfId="7917">
      <formula>1</formula>
    </cfRule>
    <cfRule type="containsText" priority="1586" operator="containsText" aboveAverage="0" equalAverage="0" bottom="0" percent="0" rank="0" text="1" dxfId="7918">
      <formula>NOT(ISERROR(SEARCH("1",V40)))</formula>
    </cfRule>
    <cfRule type="cellIs" priority="1587" operator="greaterThan" aboveAverage="0" equalAverage="0" bottom="0" percent="0" rank="0" text="" dxfId="7919">
      <formula>1</formula>
    </cfRule>
    <cfRule type="containsText" priority="1588" operator="containsText" aboveAverage="0" equalAverage="0" bottom="0" percent="0" rank="0" text="1" dxfId="7920">
      <formula>NOT(ISERROR(SEARCH("1",V40)))</formula>
    </cfRule>
    <cfRule type="containsText" priority="1589" operator="containsText" aboveAverage="0" equalAverage="0" bottom="0" percent="0" rank="0" text="1" dxfId="7921">
      <formula>NOT(ISERROR(SEARCH("1",V40)))</formula>
    </cfRule>
    <cfRule type="cellIs" priority="1590" operator="greaterThan" aboveAverage="0" equalAverage="0" bottom="0" percent="0" rank="0" text="" dxfId="7922">
      <formula>1</formula>
    </cfRule>
    <cfRule type="cellIs" priority="1591" operator="greaterThan" aboveAverage="0" equalAverage="0" bottom="0" percent="0" rank="0" text="" dxfId="7923">
      <formula>1</formula>
    </cfRule>
    <cfRule type="containsText" priority="1592" operator="containsText" aboveAverage="0" equalAverage="0" bottom="0" percent="0" rank="0" text="1" dxfId="7924">
      <formula>NOT(ISERROR(SEARCH("1",V40)))</formula>
    </cfRule>
    <cfRule type="cellIs" priority="1593" operator="greaterThan" aboveAverage="0" equalAverage="0" bottom="0" percent="0" rank="0" text="" dxfId="7925">
      <formula>1</formula>
    </cfRule>
    <cfRule type="containsText" priority="1594" operator="containsText" aboveAverage="0" equalAverage="0" bottom="0" percent="0" rank="0" text="1" dxfId="7926">
      <formula>NOT(ISERROR(SEARCH("1",V40)))</formula>
    </cfRule>
    <cfRule type="containsText" priority="1595" operator="containsText" aboveAverage="0" equalAverage="0" bottom="0" percent="0" rank="0" text="1" dxfId="7927">
      <formula>NOT(ISERROR(SEARCH("1",V40)))</formula>
    </cfRule>
    <cfRule type="cellIs" priority="1596" operator="greaterThan" aboveAverage="0" equalAverage="0" bottom="0" percent="0" rank="0" text="" dxfId="7928">
      <formula>1</formula>
    </cfRule>
    <cfRule type="cellIs" priority="1597" operator="greaterThan" aboveAverage="0" equalAverage="0" bottom="0" percent="0" rank="0" text="" dxfId="7929">
      <formula>1</formula>
    </cfRule>
    <cfRule type="containsText" priority="1598" operator="containsText" aboveAverage="0" equalAverage="0" bottom="0" percent="0" rank="0" text="1" dxfId="7930">
      <formula>NOT(ISERROR(SEARCH("1",V40)))</formula>
    </cfRule>
    <cfRule type="cellIs" priority="1599" operator="greaterThan" aboveAverage="0" equalAverage="0" bottom="0" percent="0" rank="0" text="" dxfId="7931">
      <formula>1</formula>
    </cfRule>
    <cfRule type="cellIs" priority="1600" operator="greaterThan" aboveAverage="0" equalAverage="0" bottom="0" percent="0" rank="0" text="" dxfId="7932">
      <formula>1</formula>
    </cfRule>
    <cfRule type="containsText" priority="1601" operator="containsText" aboveAverage="0" equalAverage="0" bottom="0" percent="0" rank="0" text="1" dxfId="7933">
      <formula>NOT(ISERROR(SEARCH("1",V40)))</formula>
    </cfRule>
    <cfRule type="cellIs" priority="1602" operator="greaterThan" aboveAverage="0" equalAverage="0" bottom="0" percent="0" rank="0" text="" dxfId="7934">
      <formula>1</formula>
    </cfRule>
    <cfRule type="cellIs" priority="1603" operator="greaterThan" aboveAverage="0" equalAverage="0" bottom="0" percent="0" rank="0" text="" dxfId="7935">
      <formula>1</formula>
    </cfRule>
    <cfRule type="containsText" priority="1604" operator="containsText" aboveAverage="0" equalAverage="0" bottom="0" percent="0" rank="0" text="1" dxfId="7936">
      <formula>NOT(ISERROR(SEARCH("1",V40)))</formula>
    </cfRule>
    <cfRule type="containsText" priority="1605" operator="containsText" aboveAverage="0" equalAverage="0" bottom="0" percent="0" rank="0" text="1" dxfId="7937">
      <formula>NOT(ISERROR(SEARCH("1",V40)))</formula>
    </cfRule>
    <cfRule type="cellIs" priority="1606" operator="greaterThan" aboveAverage="0" equalAverage="0" bottom="0" percent="0" rank="0" text="" dxfId="7938">
      <formula>1</formula>
    </cfRule>
    <cfRule type="containsText" priority="1607" operator="containsText" aboveAverage="0" equalAverage="0" bottom="0" percent="0" rank="0" text="1" dxfId="7939">
      <formula>NOT(ISERROR(SEARCH("1",V40)))</formula>
    </cfRule>
    <cfRule type="containsText" priority="1608" operator="containsText" aboveAverage="0" equalAverage="0" bottom="0" percent="0" rank="0" text="1" dxfId="7940">
      <formula>NOT(ISERROR(SEARCH("1",V40)))</formula>
    </cfRule>
    <cfRule type="cellIs" priority="1609" operator="greaterThan" aboveAverage="0" equalAverage="0" bottom="0" percent="0" rank="0" text="" dxfId="7941">
      <formula>1</formula>
    </cfRule>
    <cfRule type="cellIs" priority="1610" operator="greaterThan" aboveAverage="0" equalAverage="0" bottom="0" percent="0" rank="0" text="" dxfId="7942">
      <formula>1</formula>
    </cfRule>
    <cfRule type="containsText" priority="1611" operator="containsText" aboveAverage="0" equalAverage="0" bottom="0" percent="0" rank="0" text="1" dxfId="7943">
      <formula>NOT(ISERROR(SEARCH("1",V40)))</formula>
    </cfRule>
    <cfRule type="cellIs" priority="1612" operator="greaterThan" aboveAverage="0" equalAverage="0" bottom="0" percent="0" rank="0" text="" dxfId="7944">
      <formula>1</formula>
    </cfRule>
    <cfRule type="containsText" priority="1613" operator="containsText" aboveAverage="0" equalAverage="0" bottom="0" percent="0" rank="0" text="1" dxfId="7945">
      <formula>NOT(ISERROR(SEARCH("1",V40)))</formula>
    </cfRule>
    <cfRule type="containsText" priority="1614" operator="containsText" aboveAverage="0" equalAverage="0" bottom="0" percent="0" rank="0" text="1" dxfId="7946">
      <formula>NOT(ISERROR(SEARCH("1",V40)))</formula>
    </cfRule>
    <cfRule type="cellIs" priority="1615" operator="greaterThan" aboveAverage="0" equalAverage="0" bottom="0" percent="0" rank="0" text="" dxfId="7947">
      <formula>1</formula>
    </cfRule>
    <cfRule type="cellIs" priority="1616" operator="greaterThan" aboveAverage="0" equalAverage="0" bottom="0" percent="0" rank="0" text="" dxfId="7948">
      <formula>1</formula>
    </cfRule>
    <cfRule type="containsText" priority="1617" operator="containsText" aboveAverage="0" equalAverage="0" bottom="0" percent="0" rank="0" text="1" dxfId="7949">
      <formula>NOT(ISERROR(SEARCH("1",V40)))</formula>
    </cfRule>
    <cfRule type="cellIs" priority="1618" operator="greaterThan" aboveAverage="0" equalAverage="0" bottom="0" percent="0" rank="0" text="" dxfId="7950">
      <formula>1</formula>
    </cfRule>
    <cfRule type="cellIs" priority="1619" operator="greaterThan" aboveAverage="0" equalAverage="0" bottom="0" percent="0" rank="0" text="" dxfId="7951">
      <formula>1</formula>
    </cfRule>
    <cfRule type="containsText" priority="1620" operator="containsText" aboveAverage="0" equalAverage="0" bottom="0" percent="0" rank="0" text="1" dxfId="7952">
      <formula>NOT(ISERROR(SEARCH("1",V40)))</formula>
    </cfRule>
    <cfRule type="cellIs" priority="1621" operator="greaterThan" aboveAverage="0" equalAverage="0" bottom="0" percent="0" rank="0" text="" dxfId="7953">
      <formula>1</formula>
    </cfRule>
    <cfRule type="cellIs" priority="1622" operator="greaterThan" aboveAverage="0" equalAverage="0" bottom="0" percent="0" rank="0" text="" dxfId="7954">
      <formula>1</formula>
    </cfRule>
    <cfRule type="containsText" priority="1623" operator="containsText" aboveAverage="0" equalAverage="0" bottom="0" percent="0" rank="0" text="1" dxfId="7955">
      <formula>NOT(ISERROR(SEARCH("1",V40)))</formula>
    </cfRule>
    <cfRule type="containsText" priority="1624" operator="containsText" aboveAverage="0" equalAverage="0" bottom="0" percent="0" rank="0" text="1" dxfId="7956">
      <formula>NOT(ISERROR(SEARCH("1",V40)))</formula>
    </cfRule>
    <cfRule type="cellIs" priority="1625" operator="greaterThan" aboveAverage="0" equalAverage="0" bottom="0" percent="0" rank="0" text="" dxfId="7957">
      <formula>1</formula>
    </cfRule>
    <cfRule type="cellIs" priority="1626" operator="greaterThan" aboveAverage="0" equalAverage="0" bottom="0" percent="0" rank="0" text="" dxfId="7958">
      <formula>1</formula>
    </cfRule>
    <cfRule type="containsText" priority="1627" operator="containsText" aboveAverage="0" equalAverage="0" bottom="0" percent="0" rank="0" text="1" dxfId="7959">
      <formula>NOT(ISERROR(SEARCH("1",V40)))</formula>
    </cfRule>
    <cfRule type="cellIs" priority="1628" operator="greaterThan" aboveAverage="0" equalAverage="0" bottom="0" percent="0" rank="0" text="" dxfId="7960">
      <formula>1</formula>
    </cfRule>
    <cfRule type="containsText" priority="1629" operator="containsText" aboveAverage="0" equalAverage="0" bottom="0" percent="0" rank="0" text="1" dxfId="7961">
      <formula>NOT(ISERROR(SEARCH("1",V40)))</formula>
    </cfRule>
    <cfRule type="containsText" priority="1630" operator="containsText" aboveAverage="0" equalAverage="0" bottom="0" percent="0" rank="0" text="1" dxfId="7962">
      <formula>NOT(ISERROR(SEARCH("1",V40)))</formula>
    </cfRule>
    <cfRule type="cellIs" priority="1631" operator="greaterThan" aboveAverage="0" equalAverage="0" bottom="0" percent="0" rank="0" text="" dxfId="7963">
      <formula>1</formula>
    </cfRule>
    <cfRule type="cellIs" priority="1632" operator="greaterThan" aboveAverage="0" equalAverage="0" bottom="0" percent="0" rank="0" text="" dxfId="7964">
      <formula>1</formula>
    </cfRule>
    <cfRule type="containsText" priority="1633" operator="containsText" aboveAverage="0" equalAverage="0" bottom="0" percent="0" rank="0" text="1" dxfId="7965">
      <formula>NOT(ISERROR(SEARCH("1",V40)))</formula>
    </cfRule>
    <cfRule type="cellIs" priority="1634" operator="greaterThan" aboveAverage="0" equalAverage="0" bottom="0" percent="0" rank="0" text="" dxfId="7966">
      <formula>1</formula>
    </cfRule>
    <cfRule type="containsText" priority="1635" operator="containsText" aboveAverage="0" equalAverage="0" bottom="0" percent="0" rank="0" text="1" dxfId="7967">
      <formula>NOT(ISERROR(SEARCH("1",V40)))</formula>
    </cfRule>
    <cfRule type="containsText" priority="1636" operator="containsText" aboveAverage="0" equalAverage="0" bottom="0" percent="0" rank="0" text="1" dxfId="7968">
      <formula>NOT(ISERROR(SEARCH("1",V40)))</formula>
    </cfRule>
    <cfRule type="cellIs" priority="1637" operator="greaterThan" aboveAverage="0" equalAverage="0" bottom="0" percent="0" rank="0" text="" dxfId="7969">
      <formula>1</formula>
    </cfRule>
    <cfRule type="cellIs" priority="1638" operator="greaterThan" aboveAverage="0" equalAverage="0" bottom="0" percent="0" rank="0" text="" dxfId="7970">
      <formula>1</formula>
    </cfRule>
    <cfRule type="containsText" priority="1639" operator="containsText" aboveAverage="0" equalAverage="0" bottom="0" percent="0" rank="0" text="1" dxfId="7971">
      <formula>NOT(ISERROR(SEARCH("1",V40)))</formula>
    </cfRule>
    <cfRule type="cellIs" priority="1640" operator="greaterThan" aboveAverage="0" equalAverage="0" bottom="0" percent="0" rank="0" text="" dxfId="7972">
      <formula>1</formula>
    </cfRule>
    <cfRule type="cellIs" priority="1641" operator="greaterThan" aboveAverage="0" equalAverage="0" bottom="0" percent="0" rank="0" text="" dxfId="7973">
      <formula>1</formula>
    </cfRule>
    <cfRule type="containsText" priority="1642" operator="containsText" aboveAverage="0" equalAverage="0" bottom="0" percent="0" rank="0" text="1" dxfId="7974">
      <formula>NOT(ISERROR(SEARCH("1",V40)))</formula>
    </cfRule>
    <cfRule type="cellIs" priority="1643" operator="greaterThan" aboveAverage="0" equalAverage="0" bottom="0" percent="0" rank="0" text="" dxfId="7975">
      <formula>1</formula>
    </cfRule>
    <cfRule type="cellIs" priority="1644" operator="greaterThan" aboveAverage="0" equalAverage="0" bottom="0" percent="0" rank="0" text="" dxfId="7976">
      <formula>1</formula>
    </cfRule>
    <cfRule type="containsText" priority="1645" operator="containsText" aboveAverage="0" equalAverage="0" bottom="0" percent="0" rank="0" text="1" dxfId="7977">
      <formula>NOT(ISERROR(SEARCH("1",V40)))</formula>
    </cfRule>
    <cfRule type="containsText" priority="1646" operator="containsText" aboveAverage="0" equalAverage="0" bottom="0" percent="0" rank="0" text="1" dxfId="7978">
      <formula>NOT(ISERROR(SEARCH("1",V40)))</formula>
    </cfRule>
    <cfRule type="cellIs" priority="1647" operator="greaterThan" aboveAverage="0" equalAverage="0" bottom="0" percent="0" rank="0" text="" dxfId="7979">
      <formula>1</formula>
    </cfRule>
    <cfRule type="cellIs" priority="1648" operator="greaterThan" aboveAverage="0" equalAverage="0" bottom="0" percent="0" rank="0" text="" dxfId="7980">
      <formula>1</formula>
    </cfRule>
    <cfRule type="containsText" priority="1649" operator="containsText" aboveAverage="0" equalAverage="0" bottom="0" percent="0" rank="0" text="1" dxfId="7981">
      <formula>NOT(ISERROR(SEARCH("1",V40)))</formula>
    </cfRule>
    <cfRule type="cellIs" priority="1650" operator="greaterThan" aboveAverage="0" equalAverage="0" bottom="0" percent="0" rank="0" text="" dxfId="7982">
      <formula>1</formula>
    </cfRule>
    <cfRule type="cellIs" priority="1651" operator="greaterThan" aboveAverage="0" equalAverage="0" bottom="0" percent="0" rank="0" text="" dxfId="7983">
      <formula>1</formula>
    </cfRule>
    <cfRule type="cellIs" priority="1652" operator="greaterThan" aboveAverage="0" equalAverage="0" bottom="0" percent="0" rank="0" text="" dxfId="7984">
      <formula>1</formula>
    </cfRule>
    <cfRule type="cellIs" priority="1653" operator="equal" aboveAverage="0" equalAverage="0" bottom="0" percent="0" rank="0" text="" dxfId="7985">
      <formula>1</formula>
    </cfRule>
    <cfRule type="cellIs" priority="1654" operator="greaterThan" aboveAverage="0" equalAverage="0" bottom="0" percent="0" rank="0" text="" dxfId="7986">
      <formula>1</formula>
    </cfRule>
    <cfRule type="cellIs" priority="1655" operator="equal" aboveAverage="0" equalAverage="0" bottom="0" percent="0" rank="0" text="" dxfId="7987">
      <formula>1</formula>
    </cfRule>
    <cfRule type="containsText" priority="1656" operator="containsText" aboveAverage="0" equalAverage="0" bottom="0" percent="0" rank="0" text="1" dxfId="7988">
      <formula>NOT(ISERROR(SEARCH("1",V40)))</formula>
    </cfRule>
    <cfRule type="cellIs" priority="1657" operator="greaterThan" aboveAverage="0" equalAverage="0" bottom="0" percent="0" rank="0" text="" dxfId="7989">
      <formula>1</formula>
    </cfRule>
    <cfRule type="containsText" priority="1658" operator="containsText" aboveAverage="0" equalAverage="0" bottom="0" percent="0" rank="0" text="1" dxfId="7990">
      <formula>NOT(ISERROR(SEARCH("1",V40)))</formula>
    </cfRule>
    <cfRule type="containsText" priority="1659" operator="containsText" aboveAverage="0" equalAverage="0" bottom="0" percent="0" rank="0" text="1" dxfId="7991">
      <formula>NOT(ISERROR(SEARCH("1",V40)))</formula>
    </cfRule>
    <cfRule type="cellIs" priority="1660" operator="greaterThan" aboveAverage="0" equalAverage="0" bottom="0" percent="0" rank="0" text="" dxfId="7992">
      <formula>1</formula>
    </cfRule>
    <cfRule type="cellIs" priority="1661" operator="greaterThan" aboveAverage="0" equalAverage="0" bottom="0" percent="0" rank="0" text="" dxfId="7993">
      <formula>1</formula>
    </cfRule>
    <cfRule type="containsText" priority="1662" operator="containsText" aboveAverage="0" equalAverage="0" bottom="0" percent="0" rank="0" text="1" dxfId="7994">
      <formula>NOT(ISERROR(SEARCH("1",V40)))</formula>
    </cfRule>
    <cfRule type="cellIs" priority="1663" operator="greaterThan" aboveAverage="0" equalAverage="0" bottom="0" percent="0" rank="0" text="" dxfId="7995">
      <formula>1</formula>
    </cfRule>
    <cfRule type="containsText" priority="1664" operator="containsText" aboveAverage="0" equalAverage="0" bottom="0" percent="0" rank="0" text="1" dxfId="7996">
      <formula>NOT(ISERROR(SEARCH("1",V40)))</formula>
    </cfRule>
    <cfRule type="containsText" priority="1665" operator="containsText" aboveAverage="0" equalAverage="0" bottom="0" percent="0" rank="0" text="1" dxfId="7997">
      <formula>NOT(ISERROR(SEARCH("1",V40)))</formula>
    </cfRule>
    <cfRule type="cellIs" priority="1666" operator="greaterThan" aboveAverage="0" equalAverage="0" bottom="0" percent="0" rank="0" text="" dxfId="7998">
      <formula>1</formula>
    </cfRule>
    <cfRule type="cellIs" priority="1667" operator="greaterThan" aboveAverage="0" equalAverage="0" bottom="0" percent="0" rank="0" text="" dxfId="7999">
      <formula>1</formula>
    </cfRule>
    <cfRule type="containsText" priority="1668" operator="containsText" aboveAverage="0" equalAverage="0" bottom="0" percent="0" rank="0" text="1" dxfId="8000">
      <formula>NOT(ISERROR(SEARCH("1",V40)))</formula>
    </cfRule>
    <cfRule type="cellIs" priority="1669" operator="greaterThan" aboveAverage="0" equalAverage="0" bottom="0" percent="0" rank="0" text="" dxfId="8001">
      <formula>1</formula>
    </cfRule>
    <cfRule type="cellIs" priority="1670" operator="greaterThan" aboveAverage="0" equalAverage="0" bottom="0" percent="0" rank="0" text="" dxfId="8002">
      <formula>1</formula>
    </cfRule>
    <cfRule type="containsText" priority="1671" operator="containsText" aboveAverage="0" equalAverage="0" bottom="0" percent="0" rank="0" text="1" dxfId="8003">
      <formula>NOT(ISERROR(SEARCH("1",V40)))</formula>
    </cfRule>
    <cfRule type="cellIs" priority="1672" operator="greaterThan" aboveAverage="0" equalAverage="0" bottom="0" percent="0" rank="0" text="" dxfId="8004">
      <formula>1</formula>
    </cfRule>
    <cfRule type="cellIs" priority="1673" operator="greaterThan" aboveAverage="0" equalAverage="0" bottom="0" percent="0" rank="0" text="" dxfId="8005">
      <formula>1</formula>
    </cfRule>
    <cfRule type="containsText" priority="1674" operator="containsText" aboveAverage="0" equalAverage="0" bottom="0" percent="0" rank="0" text="1" dxfId="8006">
      <formula>NOT(ISERROR(SEARCH("1",V40)))</formula>
    </cfRule>
    <cfRule type="containsText" priority="1675" operator="containsText" aboveAverage="0" equalAverage="0" bottom="0" percent="0" rank="0" text="1" dxfId="8007">
      <formula>NOT(ISERROR(SEARCH("1",V40)))</formula>
    </cfRule>
    <cfRule type="cellIs" priority="1676" operator="greaterThan" aboveAverage="0" equalAverage="0" bottom="0" percent="0" rank="0" text="" dxfId="8008">
      <formula>1</formula>
    </cfRule>
    <cfRule type="cellIs" priority="1677" operator="greaterThan" aboveAverage="0" equalAverage="0" bottom="0" percent="0" rank="0" text="" dxfId="8009">
      <formula>1</formula>
    </cfRule>
    <cfRule type="containsText" priority="1678" operator="containsText" aboveAverage="0" equalAverage="0" bottom="0" percent="0" rank="0" text="1" dxfId="8010">
      <formula>NOT(ISERROR(SEARCH("1",V40)))</formula>
    </cfRule>
    <cfRule type="cellIs" priority="1679" operator="greaterThan" aboveAverage="0" equalAverage="0" bottom="0" percent="0" rank="0" text="" dxfId="8011">
      <formula>1</formula>
    </cfRule>
    <cfRule type="cellIs" priority="1680" operator="greaterThan" aboveAverage="0" equalAverage="0" bottom="0" percent="0" rank="0" text="" dxfId="8012">
      <formula>1</formula>
    </cfRule>
    <cfRule type="cellIs" priority="1681" operator="greaterThan" aboveAverage="0" equalAverage="0" bottom="0" percent="0" rank="0" text="" dxfId="8013">
      <formula>1</formula>
    </cfRule>
    <cfRule type="cellIs" priority="1682" operator="equal" aboveAverage="0" equalAverage="0" bottom="0" percent="0" rank="0" text="" dxfId="8014">
      <formula>1</formula>
    </cfRule>
    <cfRule type="cellIs" priority="1683" operator="greaterThan" aboveAverage="0" equalAverage="0" bottom="0" percent="0" rank="0" text="" dxfId="8015">
      <formula>1</formula>
    </cfRule>
    <cfRule type="cellIs" priority="1684" operator="equal" aboveAverage="0" equalAverage="0" bottom="0" percent="0" rank="0" text="" dxfId="8016">
      <formula>1</formula>
    </cfRule>
    <cfRule type="containsText" priority="1685" operator="containsText" aboveAverage="0" equalAverage="0" bottom="0" percent="0" rank="0" text="1" dxfId="8017">
      <formula>NOT(ISERROR(SEARCH("1",V40)))</formula>
    </cfRule>
    <cfRule type="cellIs" priority="1686" operator="equal" aboveAverage="0" equalAverage="0" bottom="0" percent="0" rank="0" text="" dxfId="8018">
      <formula>1</formula>
    </cfRule>
    <cfRule type="cellIs" priority="1687" operator="greaterThan" aboveAverage="0" equalAverage="0" bottom="0" percent="0" rank="0" text="" dxfId="8019">
      <formula>1</formula>
    </cfRule>
    <cfRule type="cellIs" priority="1688" operator="greaterThan" aboveAverage="0" equalAverage="0" bottom="0" percent="0" rank="0" text="" dxfId="8020">
      <formula>1</formula>
    </cfRule>
    <cfRule type="containsText" priority="1689" operator="containsText" aboveAverage="0" equalAverage="0" bottom="0" percent="0" rank="0" text="1" dxfId="8021">
      <formula>NOT(ISERROR(SEARCH("1",V40)))</formula>
    </cfRule>
    <cfRule type="cellIs" priority="1690" operator="greaterThan" aboveAverage="0" equalAverage="0" bottom="0" percent="0" rank="0" text="" dxfId="8022">
      <formula>1</formula>
    </cfRule>
    <cfRule type="containsText" priority="1691" operator="containsText" aboveAverage="0" equalAverage="0" bottom="0" percent="0" rank="0" text="1" dxfId="8023">
      <formula>NOT(ISERROR(SEARCH("1",V40)))</formula>
    </cfRule>
    <cfRule type="containsText" priority="1692" operator="containsText" aboveAverage="0" equalAverage="0" bottom="0" percent="0" rank="0" text="1" dxfId="8024">
      <formula>NOT(ISERROR(SEARCH("1",V40)))</formula>
    </cfRule>
    <cfRule type="cellIs" priority="1693" operator="greaterThan" aboveAverage="0" equalAverage="0" bottom="0" percent="0" rank="0" text="" dxfId="8025">
      <formula>1</formula>
    </cfRule>
    <cfRule type="cellIs" priority="1694" operator="greaterThan" aboveAverage="0" equalAverage="0" bottom="0" percent="0" rank="0" text="" dxfId="8026">
      <formula>1</formula>
    </cfRule>
    <cfRule type="containsText" priority="1695" operator="containsText" aboveAverage="0" equalAverage="0" bottom="0" percent="0" rank="0" text="1" dxfId="8027">
      <formula>NOT(ISERROR(SEARCH("1",V40)))</formula>
    </cfRule>
    <cfRule type="cellIs" priority="1696" operator="greaterThan" aboveAverage="0" equalAverage="0" bottom="0" percent="0" rank="0" text="" dxfId="8028">
      <formula>1</formula>
    </cfRule>
    <cfRule type="containsText" priority="1697" operator="containsText" aboveAverage="0" equalAverage="0" bottom="0" percent="0" rank="0" text="1" dxfId="8029">
      <formula>NOT(ISERROR(SEARCH("1",V40)))</formula>
    </cfRule>
    <cfRule type="containsText" priority="1698" operator="containsText" aboveAverage="0" equalAverage="0" bottom="0" percent="0" rank="0" text="1" dxfId="8030">
      <formula>NOT(ISERROR(SEARCH("1",V40)))</formula>
    </cfRule>
    <cfRule type="cellIs" priority="1699" operator="greaterThan" aboveAverage="0" equalAverage="0" bottom="0" percent="0" rank="0" text="" dxfId="8031">
      <formula>1</formula>
    </cfRule>
    <cfRule type="cellIs" priority="1700" operator="greaterThan" aboveAverage="0" equalAverage="0" bottom="0" percent="0" rank="0" text="" dxfId="8032">
      <formula>1</formula>
    </cfRule>
    <cfRule type="containsText" priority="1701" operator="containsText" aboveAverage="0" equalAverage="0" bottom="0" percent="0" rank="0" text="1" dxfId="8033">
      <formula>NOT(ISERROR(SEARCH("1",V40)))</formula>
    </cfRule>
    <cfRule type="cellIs" priority="1702" operator="greaterThan" aboveAverage="0" equalAverage="0" bottom="0" percent="0" rank="0" text="" dxfId="8034">
      <formula>1</formula>
    </cfRule>
    <cfRule type="cellIs" priority="1703" operator="greaterThan" aboveAverage="0" equalAverage="0" bottom="0" percent="0" rank="0" text="" dxfId="8035">
      <formula>1</formula>
    </cfRule>
    <cfRule type="containsText" priority="1704" operator="containsText" aboveAverage="0" equalAverage="0" bottom="0" percent="0" rank="0" text="1" dxfId="8036">
      <formula>NOT(ISERROR(SEARCH("1",V40)))</formula>
    </cfRule>
    <cfRule type="cellIs" priority="1705" operator="greaterThan" aboveAverage="0" equalAverage="0" bottom="0" percent="0" rank="0" text="" dxfId="8037">
      <formula>1</formula>
    </cfRule>
    <cfRule type="cellIs" priority="1706" operator="greaterThan" aboveAverage="0" equalAverage="0" bottom="0" percent="0" rank="0" text="" dxfId="8038">
      <formula>1</formula>
    </cfRule>
    <cfRule type="containsText" priority="1707" operator="containsText" aboveAverage="0" equalAverage="0" bottom="0" percent="0" rank="0" text="1" dxfId="8039">
      <formula>NOT(ISERROR(SEARCH("1",V40)))</formula>
    </cfRule>
    <cfRule type="containsText" priority="1708" operator="containsText" aboveAverage="0" equalAverage="0" bottom="0" percent="0" rank="0" text="1" dxfId="8040">
      <formula>NOT(ISERROR(SEARCH("1",V40)))</formula>
    </cfRule>
    <cfRule type="cellIs" priority="1709" operator="greaterThan" aboveAverage="0" equalAverage="0" bottom="0" percent="0" rank="0" text="" dxfId="8041">
      <formula>1</formula>
    </cfRule>
    <cfRule type="cellIs" priority="1710" operator="greaterThan" aboveAverage="0" equalAverage="0" bottom="0" percent="0" rank="0" text="" dxfId="8042">
      <formula>1</formula>
    </cfRule>
    <cfRule type="containsText" priority="1711" operator="containsText" aboveAverage="0" equalAverage="0" bottom="0" percent="0" rank="0" text="1" dxfId="8043">
      <formula>NOT(ISERROR(SEARCH("1",V40)))</formula>
    </cfRule>
    <cfRule type="cellIs" priority="1712" operator="greaterThan" aboveAverage="0" equalAverage="0" bottom="0" percent="0" rank="0" text="" dxfId="8044">
      <formula>1</formula>
    </cfRule>
    <cfRule type="cellIs" priority="1713" operator="greaterThan" aboveAverage="0" equalAverage="0" bottom="0" percent="0" rank="0" text="" dxfId="8045">
      <formula>1</formula>
    </cfRule>
    <cfRule type="cellIs" priority="1714" operator="greaterThan" aboveAverage="0" equalAverage="0" bottom="0" percent="0" rank="0" text="" dxfId="8046">
      <formula>1</formula>
    </cfRule>
    <cfRule type="cellIs" priority="1715" operator="equal" aboveAverage="0" equalAverage="0" bottom="0" percent="0" rank="0" text="" dxfId="8047">
      <formula>1</formula>
    </cfRule>
    <cfRule type="cellIs" priority="1716" operator="greaterThan" aboveAverage="0" equalAverage="0" bottom="0" percent="0" rank="0" text="" dxfId="8048">
      <formula>1</formula>
    </cfRule>
    <cfRule type="cellIs" priority="1717" operator="equal" aboveAverage="0" equalAverage="0" bottom="0" percent="0" rank="0" text="" dxfId="8049">
      <formula>1</formula>
    </cfRule>
    <cfRule type="containsText" priority="1718" operator="containsText" aboveAverage="0" equalAverage="0" bottom="0" percent="0" rank="0" text="1" dxfId="8050">
      <formula>NOT(ISERROR(SEARCH("1",V40)))</formula>
    </cfRule>
    <cfRule type="cellIs" priority="1719" operator="equal" aboveAverage="0" equalAverage="0" bottom="0" percent="0" rank="0" text="" dxfId="8051">
      <formula>1</formula>
    </cfRule>
    <cfRule type="cellIs" priority="1720" operator="greaterThan" aboveAverage="0" equalAverage="0" bottom="0" percent="0" rank="0" text="" dxfId="8052">
      <formula>1</formula>
    </cfRule>
    <cfRule type="cellIs" priority="1721" operator="greaterThan" aboveAverage="0" equalAverage="0" bottom="0" percent="0" rank="0" text="" dxfId="8053">
      <formula>1</formula>
    </cfRule>
    <cfRule type="containsText" priority="1722" operator="containsText" aboveAverage="0" equalAverage="0" bottom="0" percent="0" rank="0" text="1" dxfId="8054">
      <formula>NOT(ISERROR(SEARCH("1",V40)))</formula>
    </cfRule>
    <cfRule type="cellIs" priority="1723" operator="greaterThan" aboveAverage="0" equalAverage="0" bottom="0" percent="0" rank="0" text="" dxfId="8055">
      <formula>1</formula>
    </cfRule>
    <cfRule type="cellIs" priority="1724" operator="greaterThan" aboveAverage="0" equalAverage="0" bottom="0" percent="0" rank="0" text="" dxfId="8056">
      <formula>1</formula>
    </cfRule>
    <cfRule type="containsText" priority="1725" operator="containsText" aboveAverage="0" equalAverage="0" bottom="0" percent="0" rank="0" text="1" dxfId="8057">
      <formula>NOT(ISERROR(SEARCH("1",V40)))</formula>
    </cfRule>
  </conditionalFormatting>
  <conditionalFormatting sqref="C40:Q47">
    <cfRule type="cellIs" priority="1726" operator="greaterThan" aboveAverage="0" equalAverage="0" bottom="0" percent="0" rank="0" text="" dxfId="8058">
      <formula>1</formula>
    </cfRule>
    <cfRule type="containsText" priority="1727" operator="containsText" aboveAverage="0" equalAverage="0" bottom="0" percent="0" rank="0" text="1" dxfId="8059">
      <formula>NOT(ISERROR(SEARCH("1",C40)))</formula>
    </cfRule>
    <cfRule type="containsText" priority="1728" operator="containsText" aboveAverage="0" equalAverage="0" bottom="0" percent="0" rank="0" text="1" dxfId="8060">
      <formula>NOT(ISERROR(SEARCH("1",C40)))</formula>
    </cfRule>
    <cfRule type="cellIs" priority="1729" operator="greaterThan" aboveAverage="0" equalAverage="0" bottom="0" percent="0" rank="0" text="" dxfId="8061">
      <formula>1</formula>
    </cfRule>
    <cfRule type="containsText" priority="1730" operator="containsText" aboveAverage="0" equalAverage="0" bottom="0" percent="0" rank="0" text="1" dxfId="8062">
      <formula>NOT(ISERROR(SEARCH("1",C40)))</formula>
    </cfRule>
    <cfRule type="containsText" priority="1731" operator="containsText" aboveAverage="0" equalAverage="0" bottom="0" percent="0" rank="0" text="1" dxfId="8063">
      <formula>NOT(ISERROR(SEARCH("1",C40)))</formula>
    </cfRule>
    <cfRule type="cellIs" priority="1732" operator="greaterThan" aboveAverage="0" equalAverage="0" bottom="0" percent="0" rank="0" text="" dxfId="8064">
      <formula>1</formula>
    </cfRule>
    <cfRule type="containsText" priority="1733" operator="containsText" aboveAverage="0" equalAverage="0" bottom="0" percent="0" rank="0" text="1" dxfId="8065">
      <formula>NOT(ISERROR(SEARCH("1",C40)))</formula>
    </cfRule>
    <cfRule type="containsText" priority="1734" operator="containsText" aboveAverage="0" equalAverage="0" bottom="0" percent="0" rank="0" text="1" dxfId="8066">
      <formula>NOT(ISERROR(SEARCH("1",C40)))</formula>
    </cfRule>
    <cfRule type="cellIs" priority="1735" operator="greaterThan" aboveAverage="0" equalAverage="0" bottom="0" percent="0" rank="0" text="" dxfId="8067">
      <formula>1</formula>
    </cfRule>
    <cfRule type="containsText" priority="1736" operator="containsText" aboveAverage="0" equalAverage="0" bottom="0" percent="0" rank="0" text="1" dxfId="8068">
      <formula>NOT(ISERROR(SEARCH("1",C40)))</formula>
    </cfRule>
    <cfRule type="containsText" priority="1737" operator="containsText" aboveAverage="0" equalAverage="0" bottom="0" percent="0" rank="0" text="1" dxfId="8069">
      <formula>NOT(ISERROR(SEARCH("1",C40)))</formula>
    </cfRule>
    <cfRule type="cellIs" priority="1738" operator="greaterThan" aboveAverage="0" equalAverage="0" bottom="0" percent="0" rank="0" text="" dxfId="8070">
      <formula>1</formula>
    </cfRule>
    <cfRule type="containsText" priority="1739" operator="containsText" aboveAverage="0" equalAverage="0" bottom="0" percent="0" rank="0" text="1" dxfId="8071">
      <formula>NOT(ISERROR(SEARCH("1",C40)))</formula>
    </cfRule>
    <cfRule type="containsText" priority="1740" operator="containsText" aboveAverage="0" equalAverage="0" bottom="0" percent="0" rank="0" text="1" dxfId="8072">
      <formula>NOT(ISERROR(SEARCH("1",C40)))</formula>
    </cfRule>
    <cfRule type="cellIs" priority="1741" operator="greaterThan" aboveAverage="0" equalAverage="0" bottom="0" percent="0" rank="0" text="" dxfId="8073">
      <formula>1</formula>
    </cfRule>
    <cfRule type="containsText" priority="1742" operator="containsText" aboveAverage="0" equalAverage="0" bottom="0" percent="0" rank="0" text="1" dxfId="8074">
      <formula>NOT(ISERROR(SEARCH("1",C40)))</formula>
    </cfRule>
    <cfRule type="containsText" priority="1743" operator="containsText" aboveAverage="0" equalAverage="0" bottom="0" percent="0" rank="0" text="1" dxfId="8075">
      <formula>NOT(ISERROR(SEARCH("1",C40)))</formula>
    </cfRule>
    <cfRule type="cellIs" priority="1744" operator="greaterThan" aboveAverage="0" equalAverage="0" bottom="0" percent="0" rank="0" text="" dxfId="8076">
      <formula>1</formula>
    </cfRule>
    <cfRule type="containsText" priority="1745" operator="containsText" aboveAverage="0" equalAverage="0" bottom="0" percent="0" rank="0" text="1" dxfId="8077">
      <formula>NOT(ISERROR(SEARCH("1",C40)))</formula>
    </cfRule>
    <cfRule type="containsText" priority="1746" operator="containsText" aboveAverage="0" equalAverage="0" bottom="0" percent="0" rank="0" text="1" dxfId="8078">
      <formula>NOT(ISERROR(SEARCH("1",C40)))</formula>
    </cfRule>
    <cfRule type="cellIs" priority="1747" operator="greaterThan" aboveAverage="0" equalAverage="0" bottom="0" percent="0" rank="0" text="" dxfId="8079">
      <formula>1</formula>
    </cfRule>
    <cfRule type="containsText" priority="1748" operator="containsText" aboveAverage="0" equalAverage="0" bottom="0" percent="0" rank="0" text="1" dxfId="8080">
      <formula>NOT(ISERROR(SEARCH("1",C40)))</formula>
    </cfRule>
    <cfRule type="containsText" priority="1749" operator="containsText" aboveAverage="0" equalAverage="0" bottom="0" percent="0" rank="0" text="1" dxfId="8081">
      <formula>NOT(ISERROR(SEARCH("1",C40)))</formula>
    </cfRule>
    <cfRule type="cellIs" priority="1750" operator="greaterThan" aboveAverage="0" equalAverage="0" bottom="0" percent="0" rank="0" text="" dxfId="8082">
      <formula>1</formula>
    </cfRule>
    <cfRule type="containsText" priority="1751" operator="containsText" aboveAverage="0" equalAverage="0" bottom="0" percent="0" rank="0" text="1" dxfId="8083">
      <formula>NOT(ISERROR(SEARCH("1",C40)))</formula>
    </cfRule>
    <cfRule type="containsText" priority="1752" operator="containsText" aboveAverage="0" equalAverage="0" bottom="0" percent="0" rank="0" text="1" dxfId="8084">
      <formula>NOT(ISERROR(SEARCH("1",C40)))</formula>
    </cfRule>
    <cfRule type="cellIs" priority="1753" operator="greaterThan" aboveAverage="0" equalAverage="0" bottom="0" percent="0" rank="0" text="" dxfId="8085">
      <formula>1</formula>
    </cfRule>
    <cfRule type="containsText" priority="1754" operator="containsText" aboveAverage="0" equalAverage="0" bottom="0" percent="0" rank="0" text="1" dxfId="8086">
      <formula>NOT(ISERROR(SEARCH("1",C40)))</formula>
    </cfRule>
    <cfRule type="containsText" priority="1755" operator="containsText" aboveAverage="0" equalAverage="0" bottom="0" percent="0" rank="0" text="1" dxfId="8087">
      <formula>NOT(ISERROR(SEARCH("1",C40)))</formula>
    </cfRule>
    <cfRule type="cellIs" priority="1756" operator="greaterThan" aboveAverage="0" equalAverage="0" bottom="0" percent="0" rank="0" text="" dxfId="8088">
      <formula>1</formula>
    </cfRule>
    <cfRule type="containsText" priority="1757" operator="containsText" aboveAverage="0" equalAverage="0" bottom="0" percent="0" rank="0" text="1" dxfId="8089">
      <formula>NOT(ISERROR(SEARCH("1",C40)))</formula>
    </cfRule>
    <cfRule type="containsText" priority="1758" operator="containsText" aboveAverage="0" equalAverage="0" bottom="0" percent="0" rank="0" text="1" dxfId="8090">
      <formula>NOT(ISERROR(SEARCH("1",C40)))</formula>
    </cfRule>
    <cfRule type="cellIs" priority="1759" operator="greaterThan" aboveAverage="0" equalAverage="0" bottom="0" percent="0" rank="0" text="" dxfId="8091">
      <formula>1</formula>
    </cfRule>
    <cfRule type="containsText" priority="1760" operator="containsText" aboveAverage="0" equalAverage="0" bottom="0" percent="0" rank="0" text="1" dxfId="8092">
      <formula>NOT(ISERROR(SEARCH("1",C40)))</formula>
    </cfRule>
    <cfRule type="containsText" priority="1761" operator="containsText" aboveAverage="0" equalAverage="0" bottom="0" percent="0" rank="0" text="1" dxfId="8093">
      <formula>NOT(ISERROR(SEARCH("1",C40)))</formula>
    </cfRule>
    <cfRule type="cellIs" priority="1762" operator="greaterThan" aboveAverage="0" equalAverage="0" bottom="0" percent="0" rank="0" text="" dxfId="8094">
      <formula>1</formula>
    </cfRule>
    <cfRule type="containsText" priority="1763" operator="containsText" aboveAverage="0" equalAverage="0" bottom="0" percent="0" rank="0" text="1" dxfId="8095">
      <formula>NOT(ISERROR(SEARCH("1",C40)))</formula>
    </cfRule>
    <cfRule type="containsText" priority="1764" operator="containsText" aboveAverage="0" equalAverage="0" bottom="0" percent="0" rank="0" text="1" dxfId="8096">
      <formula>NOT(ISERROR(SEARCH("1",C40)))</formula>
    </cfRule>
    <cfRule type="cellIs" priority="1765" operator="greaterThan" aboveAverage="0" equalAverage="0" bottom="0" percent="0" rank="0" text="" dxfId="8097">
      <formula>1</formula>
    </cfRule>
    <cfRule type="containsText" priority="1766" operator="containsText" aboveAverage="0" equalAverage="0" bottom="0" percent="0" rank="0" text="1" dxfId="8098">
      <formula>NOT(ISERROR(SEARCH("1",C40)))</formula>
    </cfRule>
    <cfRule type="containsText" priority="1767" operator="containsText" aboveAverage="0" equalAverage="0" bottom="0" percent="0" rank="0" text="1" dxfId="8099">
      <formula>NOT(ISERROR(SEARCH("1",C40)))</formula>
    </cfRule>
    <cfRule type="cellIs" priority="1768" operator="greaterThan" aboveAverage="0" equalAverage="0" bottom="0" percent="0" rank="0" text="" dxfId="8100">
      <formula>1</formula>
    </cfRule>
    <cfRule type="containsText" priority="1769" operator="containsText" aboveAverage="0" equalAverage="0" bottom="0" percent="0" rank="0" text="1" dxfId="8101">
      <formula>NOT(ISERROR(SEARCH("1",C40)))</formula>
    </cfRule>
    <cfRule type="containsText" priority="1770" operator="containsText" aboveAverage="0" equalAverage="0" bottom="0" percent="0" rank="0" text="1" dxfId="8102">
      <formula>NOT(ISERROR(SEARCH("1",C40)))</formula>
    </cfRule>
    <cfRule type="cellIs" priority="1771" operator="greaterThan" aboveAverage="0" equalAverage="0" bottom="0" percent="0" rank="0" text="" dxfId="8103">
      <formula>1</formula>
    </cfRule>
    <cfRule type="containsText" priority="1772" operator="containsText" aboveAverage="0" equalAverage="0" bottom="0" percent="0" rank="0" text="1" dxfId="8104">
      <formula>NOT(ISERROR(SEARCH("1",C40)))</formula>
    </cfRule>
    <cfRule type="containsText" priority="1773" operator="containsText" aboveAverage="0" equalAverage="0" bottom="0" percent="0" rank="0" text="1" dxfId="8105">
      <formula>NOT(ISERROR(SEARCH("1",C40)))</formula>
    </cfRule>
    <cfRule type="cellIs" priority="1774" operator="greaterThan" aboveAverage="0" equalAverage="0" bottom="0" percent="0" rank="0" text="" dxfId="8106">
      <formula>1</formula>
    </cfRule>
    <cfRule type="containsText" priority="1775" operator="containsText" aboveAverage="0" equalAverage="0" bottom="0" percent="0" rank="0" text="1" dxfId="8107">
      <formula>NOT(ISERROR(SEARCH("1",C40)))</formula>
    </cfRule>
    <cfRule type="containsText" priority="1776" operator="containsText" aboveAverage="0" equalAverage="0" bottom="0" percent="0" rank="0" text="1" dxfId="8108">
      <formula>NOT(ISERROR(SEARCH("1",C40)))</formula>
    </cfRule>
    <cfRule type="cellIs" priority="1777" operator="greaterThan" aboveAverage="0" equalAverage="0" bottom="0" percent="0" rank="0" text="" dxfId="8109">
      <formula>1</formula>
    </cfRule>
    <cfRule type="containsText" priority="1778" operator="containsText" aboveAverage="0" equalAverage="0" bottom="0" percent="0" rank="0" text="1" dxfId="8110">
      <formula>NOT(ISERROR(SEARCH("1",C40)))</formula>
    </cfRule>
    <cfRule type="containsText" priority="1779" operator="containsText" aboveAverage="0" equalAverage="0" bottom="0" percent="0" rank="0" text="1" dxfId="8111">
      <formula>NOT(ISERROR(SEARCH("1",C40)))</formula>
    </cfRule>
    <cfRule type="cellIs" priority="1780" operator="greaterThan" aboveAverage="0" equalAverage="0" bottom="0" percent="0" rank="0" text="" dxfId="8112">
      <formula>1</formula>
    </cfRule>
    <cfRule type="containsText" priority="1781" operator="containsText" aboveAverage="0" equalAverage="0" bottom="0" percent="0" rank="0" text="1" dxfId="8113">
      <formula>NOT(ISERROR(SEARCH("1",C40)))</formula>
    </cfRule>
    <cfRule type="containsText" priority="1782" operator="containsText" aboveAverage="0" equalAverage="0" bottom="0" percent="0" rank="0" text="1" dxfId="8114">
      <formula>NOT(ISERROR(SEARCH("1",C40)))</formula>
    </cfRule>
    <cfRule type="cellIs" priority="1783" operator="greaterThan" aboveAverage="0" equalAverage="0" bottom="0" percent="0" rank="0" text="" dxfId="8115">
      <formula>1</formula>
    </cfRule>
    <cfRule type="containsText" priority="1784" operator="containsText" aboveAverage="0" equalAverage="0" bottom="0" percent="0" rank="0" text="1" dxfId="8116">
      <formula>NOT(ISERROR(SEARCH("1",C40)))</formula>
    </cfRule>
    <cfRule type="containsText" priority="1785" operator="containsText" aboveAverage="0" equalAverage="0" bottom="0" percent="0" rank="0" text="1" dxfId="8117">
      <formula>NOT(ISERROR(SEARCH("1",C40)))</formula>
    </cfRule>
    <cfRule type="cellIs" priority="1786" operator="greaterThan" aboveAverage="0" equalAverage="0" bottom="0" percent="0" rank="0" text="" dxfId="8118">
      <formula>1</formula>
    </cfRule>
    <cfRule type="containsText" priority="1787" operator="containsText" aboveAverage="0" equalAverage="0" bottom="0" percent="0" rank="0" text="1" dxfId="8119">
      <formula>NOT(ISERROR(SEARCH("1",C40)))</formula>
    </cfRule>
    <cfRule type="containsText" priority="1788" operator="containsText" aboveAverage="0" equalAverage="0" bottom="0" percent="0" rank="0" text="1" dxfId="8120">
      <formula>NOT(ISERROR(SEARCH("1",C40)))</formula>
    </cfRule>
    <cfRule type="cellIs" priority="1789" operator="greaterThan" aboveAverage="0" equalAverage="0" bottom="0" percent="0" rank="0" text="" dxfId="8121">
      <formula>1</formula>
    </cfRule>
    <cfRule type="containsText" priority="1790" operator="containsText" aboveAverage="0" equalAverage="0" bottom="0" percent="0" rank="0" text="1" dxfId="8122">
      <formula>NOT(ISERROR(SEARCH("1",C40)))</formula>
    </cfRule>
    <cfRule type="containsText" priority="1791" operator="containsText" aboveAverage="0" equalAverage="0" bottom="0" percent="0" rank="0" text="1" dxfId="8123">
      <formula>NOT(ISERROR(SEARCH("1",C40)))</formula>
    </cfRule>
    <cfRule type="cellIs" priority="1792" operator="greaterThan" aboveAverage="0" equalAverage="0" bottom="0" percent="0" rank="0" text="" dxfId="8124">
      <formula>1</formula>
    </cfRule>
    <cfRule type="containsText" priority="1793" operator="containsText" aboveAverage="0" equalAverage="0" bottom="0" percent="0" rank="0" text="1" dxfId="8125">
      <formula>NOT(ISERROR(SEARCH("1",C40)))</formula>
    </cfRule>
    <cfRule type="containsText" priority="1794" operator="containsText" aboveAverage="0" equalAverage="0" bottom="0" percent="0" rank="0" text="1" dxfId="8126">
      <formula>NOT(ISERROR(SEARCH("1",C40)))</formula>
    </cfRule>
    <cfRule type="cellIs" priority="1795" operator="greaterThan" aboveAverage="0" equalAverage="0" bottom="0" percent="0" rank="0" text="" dxfId="8127">
      <formula>1</formula>
    </cfRule>
    <cfRule type="containsText" priority="1796" operator="containsText" aboveAverage="0" equalAverage="0" bottom="0" percent="0" rank="0" text="1" dxfId="8128">
      <formula>NOT(ISERROR(SEARCH("1",C40)))</formula>
    </cfRule>
    <cfRule type="containsText" priority="1797" operator="containsText" aboveAverage="0" equalAverage="0" bottom="0" percent="0" rank="0" text="1" dxfId="8129">
      <formula>NOT(ISERROR(SEARCH("1",C40)))</formula>
    </cfRule>
    <cfRule type="cellIs" priority="1798" operator="greaterThan" aboveAverage="0" equalAverage="0" bottom="0" percent="0" rank="0" text="" dxfId="8130">
      <formula>1</formula>
    </cfRule>
    <cfRule type="containsText" priority="1799" operator="containsText" aboveAverage="0" equalAverage="0" bottom="0" percent="0" rank="0" text="1" dxfId="8131">
      <formula>NOT(ISERROR(SEARCH("1",C40)))</formula>
    </cfRule>
    <cfRule type="containsText" priority="1800" operator="containsText" aboveAverage="0" equalAverage="0" bottom="0" percent="0" rank="0" text="1" dxfId="8132">
      <formula>NOT(ISERROR(SEARCH("1",C40)))</formula>
    </cfRule>
  </conditionalFormatting>
  <conditionalFormatting sqref="C40:U47">
    <cfRule type="cellIs" priority="1801" operator="greaterThan" aboveAverage="0" equalAverage="0" bottom="0" percent="0" rank="0" text="" dxfId="8133">
      <formula>1</formula>
    </cfRule>
    <cfRule type="containsText" priority="1802" operator="containsText" aboveAverage="0" equalAverage="0" bottom="0" percent="0" rank="0" text="1" dxfId="8134">
      <formula>NOT(ISERROR(SEARCH("1",C40)))</formula>
    </cfRule>
    <cfRule type="containsText" priority="1803" operator="containsText" aboveAverage="0" equalAverage="0" bottom="0" percent="0" rank="0" text="1" dxfId="8135">
      <formula>NOT(ISERROR(SEARCH("1",C40)))</formula>
    </cfRule>
    <cfRule type="cellIs" priority="1804" operator="greaterThan" aboveAverage="0" equalAverage="0" bottom="0" percent="0" rank="0" text="" dxfId="8136">
      <formula>1</formula>
    </cfRule>
    <cfRule type="cellIs" priority="1805" operator="greaterThan" aboveAverage="0" equalAverage="0" bottom="0" percent="0" rank="0" text="" dxfId="8137">
      <formula>1</formula>
    </cfRule>
    <cfRule type="containsText" priority="1806" operator="containsText" aboveAverage="0" equalAverage="0" bottom="0" percent="0" rank="0" text="1" dxfId="8138">
      <formula>NOT(ISERROR(SEARCH("1",C40)))</formula>
    </cfRule>
    <cfRule type="cellIs" priority="1807" operator="greaterThan" aboveAverage="0" equalAverage="0" bottom="0" percent="0" rank="0" text="" dxfId="8139">
      <formula>1</formula>
    </cfRule>
    <cfRule type="containsText" priority="1808" operator="containsText" aboveAverage="0" equalAverage="0" bottom="0" percent="0" rank="0" text="1" dxfId="8140">
      <formula>NOT(ISERROR(SEARCH("1",C40)))</formula>
    </cfRule>
    <cfRule type="containsText" priority="1809" operator="containsText" aboveAverage="0" equalAverage="0" bottom="0" percent="0" rank="0" text="1" dxfId="8141">
      <formula>NOT(ISERROR(SEARCH("1",C40)))</formula>
    </cfRule>
    <cfRule type="cellIs" priority="1810" operator="greaterThan" aboveAverage="0" equalAverage="0" bottom="0" percent="0" rank="0" text="" dxfId="8142">
      <formula>1</formula>
    </cfRule>
    <cfRule type="containsText" priority="1811" operator="containsText" aboveAverage="0" equalAverage="0" bottom="0" percent="0" rank="0" text="1" dxfId="8143">
      <formula>NOT(ISERROR(SEARCH("1",C40)))</formula>
    </cfRule>
    <cfRule type="containsText" priority="1812" operator="containsText" aboveAverage="0" equalAverage="0" bottom="0" percent="0" rank="0" text="1" dxfId="8144">
      <formula>NOT(ISERROR(SEARCH("1",C40)))</formula>
    </cfRule>
    <cfRule type="cellIs" priority="1813" operator="greaterThan" aboveAverage="0" equalAverage="0" bottom="0" percent="0" rank="0" text="" dxfId="8145">
      <formula>1</formula>
    </cfRule>
    <cfRule type="cellIs" priority="1814" operator="greaterThan" aboveAverage="0" equalAverage="0" bottom="0" percent="0" rank="0" text="" dxfId="8146">
      <formula>1</formula>
    </cfRule>
    <cfRule type="containsText" priority="1815" operator="containsText" aboveAverage="0" equalAverage="0" bottom="0" percent="0" rank="0" text="1" dxfId="8147">
      <formula>NOT(ISERROR(SEARCH("1",C40)))</formula>
    </cfRule>
    <cfRule type="cellIs" priority="1816" operator="greaterThan" aboveAverage="0" equalAverage="0" bottom="0" percent="0" rank="0" text="" dxfId="8148">
      <formula>1</formula>
    </cfRule>
    <cfRule type="containsText" priority="1817" operator="containsText" aboveAverage="0" equalAverage="0" bottom="0" percent="0" rank="0" text="1" dxfId="8149">
      <formula>NOT(ISERROR(SEARCH("1",C40)))</formula>
    </cfRule>
    <cfRule type="containsText" priority="1818" operator="containsText" aboveAverage="0" equalAverage="0" bottom="0" percent="0" rank="0" text="1" dxfId="8150">
      <formula>NOT(ISERROR(SEARCH("1",C40)))</formula>
    </cfRule>
    <cfRule type="cellIs" priority="1819" operator="greaterThan" aboveAverage="0" equalAverage="0" bottom="0" percent="0" rank="0" text="" dxfId="8151">
      <formula>1</formula>
    </cfRule>
    <cfRule type="cellIs" priority="1820" operator="greaterThan" aboveAverage="0" equalAverage="0" bottom="0" percent="0" rank="0" text="" dxfId="8152">
      <formula>1</formula>
    </cfRule>
    <cfRule type="containsText" priority="1821" operator="containsText" aboveAverage="0" equalAverage="0" bottom="0" percent="0" rank="0" text="1" dxfId="8153">
      <formula>NOT(ISERROR(SEARCH("1",C40)))</formula>
    </cfRule>
    <cfRule type="cellIs" priority="1822" operator="greaterThan" aboveAverage="0" equalAverage="0" bottom="0" percent="0" rank="0" text="" dxfId="8154">
      <formula>1</formula>
    </cfRule>
    <cfRule type="cellIs" priority="1823" operator="greaterThan" aboveAverage="0" equalAverage="0" bottom="0" percent="0" rank="0" text="" dxfId="8155">
      <formula>1</formula>
    </cfRule>
    <cfRule type="cellIs" priority="1824" operator="greaterThan" aboveAverage="0" equalAverage="0" bottom="0" percent="0" rank="0" text="" dxfId="8156">
      <formula>1</formula>
    </cfRule>
    <cfRule type="containsText" priority="1825" operator="containsText" aboveAverage="0" equalAverage="0" bottom="0" percent="0" rank="0" text="1" dxfId="8157">
      <formula>NOT(ISERROR(SEARCH("1",C40)))</formula>
    </cfRule>
    <cfRule type="containsText" priority="1826" operator="containsText" aboveAverage="0" equalAverage="0" bottom="0" percent="0" rank="0" text="1" dxfId="8158">
      <formula>NOT(ISERROR(SEARCH("1",C40)))</formula>
    </cfRule>
    <cfRule type="cellIs" priority="1827" operator="greaterThan" aboveAverage="0" equalAverage="0" bottom="0" percent="0" rank="0" text="" dxfId="8159">
      <formula>1</formula>
    </cfRule>
    <cfRule type="cellIs" priority="1828" operator="greaterThan" aboveAverage="0" equalAverage="0" bottom="0" percent="0" rank="0" text="" dxfId="8160">
      <formula>1</formula>
    </cfRule>
    <cfRule type="containsText" priority="1829" operator="containsText" aboveAverage="0" equalAverage="0" bottom="0" percent="0" rank="0" text="1" dxfId="8161">
      <formula>NOT(ISERROR(SEARCH("1",C40)))</formula>
    </cfRule>
    <cfRule type="cellIs" priority="1830" operator="greaterThan" aboveAverage="0" equalAverage="0" bottom="0" percent="0" rank="0" text="" dxfId="8162">
      <formula>1</formula>
    </cfRule>
    <cfRule type="containsText" priority="1831" operator="containsText" aboveAverage="0" equalAverage="0" bottom="0" percent="0" rank="0" text="1" dxfId="8163">
      <formula>NOT(ISERROR(SEARCH("1",C40)))</formula>
    </cfRule>
    <cfRule type="containsText" priority="1832" operator="containsText" aboveAverage="0" equalAverage="0" bottom="0" percent="0" rank="0" text="1" dxfId="8164">
      <formula>NOT(ISERROR(SEARCH("1",C40)))</formula>
    </cfRule>
    <cfRule type="cellIs" priority="1833" operator="greaterThan" aboveAverage="0" equalAverage="0" bottom="0" percent="0" rank="0" text="" dxfId="8165">
      <formula>1</formula>
    </cfRule>
    <cfRule type="cellIs" priority="1834" operator="greaterThan" aboveAverage="0" equalAverage="0" bottom="0" percent="0" rank="0" text="" dxfId="8166">
      <formula>1</formula>
    </cfRule>
    <cfRule type="containsText" priority="1835" operator="containsText" aboveAverage="0" equalAverage="0" bottom="0" percent="0" rank="0" text="1" dxfId="8167">
      <formula>NOT(ISERROR(SEARCH("1",C40)))</formula>
    </cfRule>
    <cfRule type="cellIs" priority="1836" operator="greaterThan" aboveAverage="0" equalAverage="0" bottom="0" percent="0" rank="0" text="" dxfId="8168">
      <formula>1</formula>
    </cfRule>
    <cfRule type="cellIs" priority="1837" operator="greaterThan" aboveAverage="0" equalAverage="0" bottom="0" percent="0" rank="0" text="" dxfId="8169">
      <formula>1</formula>
    </cfRule>
    <cfRule type="cellIs" priority="1838" operator="greaterThan" aboveAverage="0" equalAverage="0" bottom="0" percent="0" rank="0" text="" dxfId="8170">
      <formula>1</formula>
    </cfRule>
    <cfRule type="cellIs" priority="1839" operator="greaterThan" aboveAverage="0" equalAverage="0" bottom="0" percent="0" rank="0" text="" dxfId="8171">
      <formula>1</formula>
    </cfRule>
    <cfRule type="containsText" priority="1840" operator="containsText" aboveAverage="0" equalAverage="0" bottom="0" percent="0" rank="0" text="1" dxfId="8172">
      <formula>NOT(ISERROR(SEARCH("1",C40)))</formula>
    </cfRule>
    <cfRule type="cellIs" priority="1841" operator="greaterThan" aboveAverage="0" equalAverage="0" bottom="0" percent="0" rank="0" text="" dxfId="8173">
      <formula>1</formula>
    </cfRule>
    <cfRule type="containsText" priority="1842" operator="containsText" aboveAverage="0" equalAverage="0" bottom="0" percent="0" rank="0" text="1" dxfId="8174">
      <formula>NOT(ISERROR(SEARCH("1",C40)))</formula>
    </cfRule>
    <cfRule type="containsText" priority="1843" operator="containsText" aboveAverage="0" equalAverage="0" bottom="0" percent="0" rank="0" text="1" dxfId="8175">
      <formula>NOT(ISERROR(SEARCH("1",C40)))</formula>
    </cfRule>
    <cfRule type="cellIs" priority="1844" operator="greaterThan" aboveAverage="0" equalAverage="0" bottom="0" percent="0" rank="0" text="" dxfId="8176">
      <formula>1</formula>
    </cfRule>
    <cfRule type="cellIs" priority="1845" operator="greaterThan" aboveAverage="0" equalAverage="0" bottom="0" percent="0" rank="0" text="" dxfId="8177">
      <formula>1</formula>
    </cfRule>
    <cfRule type="containsText" priority="1846" operator="containsText" aboveAverage="0" equalAverage="0" bottom="0" percent="0" rank="0" text="1" dxfId="8178">
      <formula>NOT(ISERROR(SEARCH("1",C40)))</formula>
    </cfRule>
    <cfRule type="cellIs" priority="1847" operator="greaterThan" aboveAverage="0" equalAverage="0" bottom="0" percent="0" rank="0" text="" dxfId="8179">
      <formula>1</formula>
    </cfRule>
    <cfRule type="containsText" priority="1848" operator="containsText" aboveAverage="0" equalAverage="0" bottom="0" percent="0" rank="0" text="1" dxfId="8180">
      <formula>NOT(ISERROR(SEARCH("1",C40)))</formula>
    </cfRule>
    <cfRule type="containsText" priority="1849" operator="containsText" aboveAverage="0" equalAverage="0" bottom="0" percent="0" rank="0" text="1" dxfId="8181">
      <formula>NOT(ISERROR(SEARCH("1",C40)))</formula>
    </cfRule>
    <cfRule type="cellIs" priority="1850" operator="greaterThan" aboveAverage="0" equalAverage="0" bottom="0" percent="0" rank="0" text="" dxfId="8182">
      <formula>1</formula>
    </cfRule>
    <cfRule type="cellIs" priority="1851" operator="greaterThan" aboveAverage="0" equalAverage="0" bottom="0" percent="0" rank="0" text="" dxfId="8183">
      <formula>1</formula>
    </cfRule>
    <cfRule type="containsText" priority="1852" operator="containsText" aboveAverage="0" equalAverage="0" bottom="0" percent="0" rank="0" text="1" dxfId="8184">
      <formula>NOT(ISERROR(SEARCH("1",C40)))</formula>
    </cfRule>
    <cfRule type="cellIs" priority="1853" operator="greaterThan" aboveAverage="0" equalAverage="0" bottom="0" percent="0" rank="0" text="" dxfId="8185">
      <formula>1</formula>
    </cfRule>
    <cfRule type="cellIs" priority="1854" operator="greaterThan" aboveAverage="0" equalAverage="0" bottom="0" percent="0" rank="0" text="" dxfId="8186">
      <formula>1</formula>
    </cfRule>
    <cfRule type="cellIs" priority="1855" operator="greaterThan" aboveAverage="0" equalAverage="0" bottom="0" percent="0" rank="0" text="" dxfId="8187">
      <formula>1</formula>
    </cfRule>
    <cfRule type="cellIs" priority="1856" operator="greaterThan" aboveAverage="0" equalAverage="0" bottom="0" percent="0" rank="0" text="" dxfId="8188">
      <formula>1</formula>
    </cfRule>
    <cfRule type="containsText" priority="1857" operator="containsText" aboveAverage="0" equalAverage="0" bottom="0" percent="0" rank="0" text="1" dxfId="8189">
      <formula>NOT(ISERROR(SEARCH("1",C40)))</formula>
    </cfRule>
    <cfRule type="cellIs" priority="1858" operator="greaterThan" aboveAverage="0" equalAverage="0" bottom="0" percent="0" rank="0" text="" dxfId="8190">
      <formula>1</formula>
    </cfRule>
    <cfRule type="cellIs" priority="1859" operator="greaterThan" aboveAverage="0" equalAverage="0" bottom="0" percent="0" rank="0" text="" dxfId="8191">
      <formula>1</formula>
    </cfRule>
    <cfRule type="containsText" priority="1860" operator="containsText" aboveAverage="0" equalAverage="0" bottom="0" percent="0" rank="0" text="1" dxfId="8192">
      <formula>NOT(ISERROR(SEARCH("1",C40)))</formula>
    </cfRule>
    <cfRule type="cellIs" priority="1861" operator="greaterThan" aboveAverage="0" equalAverage="0" bottom="0" percent="0" rank="0" text="" dxfId="8193">
      <formula>1</formula>
    </cfRule>
    <cfRule type="containsText" priority="1862" operator="containsText" aboveAverage="0" equalAverage="0" bottom="0" percent="0" rank="0" text="1" dxfId="8194">
      <formula>NOT(ISERROR(SEARCH("1",C40)))</formula>
    </cfRule>
    <cfRule type="containsText" priority="1863" operator="containsText" aboveAverage="0" equalAverage="0" bottom="0" percent="0" rank="0" text="1" dxfId="8195">
      <formula>NOT(ISERROR(SEARCH("1",C40)))</formula>
    </cfRule>
    <cfRule type="cellIs" priority="1864" operator="greaterThan" aboveAverage="0" equalAverage="0" bottom="0" percent="0" rank="0" text="" dxfId="8196">
      <formula>1</formula>
    </cfRule>
    <cfRule type="cellIs" priority="1865" operator="greaterThan" aboveAverage="0" equalAverage="0" bottom="0" percent="0" rank="0" text="" dxfId="8197">
      <formula>1</formula>
    </cfRule>
    <cfRule type="containsText" priority="1866" operator="containsText" aboveAverage="0" equalAverage="0" bottom="0" percent="0" rank="0" text="1" dxfId="8198">
      <formula>NOT(ISERROR(SEARCH("1",C40)))</formula>
    </cfRule>
    <cfRule type="cellIs" priority="1867" operator="greaterThan" aboveAverage="0" equalAverage="0" bottom="0" percent="0" rank="0" text="" dxfId="8199">
      <formula>1</formula>
    </cfRule>
    <cfRule type="containsText" priority="1868" operator="containsText" aboveAverage="0" equalAverage="0" bottom="0" percent="0" rank="0" text="1" dxfId="8200">
      <formula>NOT(ISERROR(SEARCH("1",C40)))</formula>
    </cfRule>
    <cfRule type="containsText" priority="1869" operator="containsText" aboveAverage="0" equalAverage="0" bottom="0" percent="0" rank="0" text="1" dxfId="8201">
      <formula>NOT(ISERROR(SEARCH("1",C40)))</formula>
    </cfRule>
    <cfRule type="cellIs" priority="1870" operator="greaterThan" aboveAverage="0" equalAverage="0" bottom="0" percent="0" rank="0" text="" dxfId="8202">
      <formula>1</formula>
    </cfRule>
    <cfRule type="cellIs" priority="1871" operator="greaterThan" aboveAverage="0" equalAverage="0" bottom="0" percent="0" rank="0" text="" dxfId="8203">
      <formula>1</formula>
    </cfRule>
    <cfRule type="containsText" priority="1872" operator="containsText" aboveAverage="0" equalAverage="0" bottom="0" percent="0" rank="0" text="1" dxfId="8204">
      <formula>NOT(ISERROR(SEARCH("1",C40)))</formula>
    </cfRule>
    <cfRule type="cellIs" priority="1873" operator="greaterThan" aboveAverage="0" equalAverage="0" bottom="0" percent="0" rank="0" text="" dxfId="8205">
      <formula>1</formula>
    </cfRule>
    <cfRule type="cellIs" priority="1874" operator="greaterThan" aboveAverage="0" equalAverage="0" bottom="0" percent="0" rank="0" text="" dxfId="8206">
      <formula>1</formula>
    </cfRule>
    <cfRule type="cellIs" priority="1875" operator="greaterThan" aboveAverage="0" equalAverage="0" bottom="0" percent="0" rank="0" text="" dxfId="8207">
      <formula>1</formula>
    </cfRule>
    <cfRule type="cellIs" priority="1876" operator="greaterThan" aboveAverage="0" equalAverage="0" bottom="0" percent="0" rank="0" text="" dxfId="8208">
      <formula>1</formula>
    </cfRule>
    <cfRule type="containsText" priority="1877" operator="containsText" aboveAverage="0" equalAverage="0" bottom="0" percent="0" rank="0" text="1" dxfId="8209">
      <formula>NOT(ISERROR(SEARCH("1",C40)))</formula>
    </cfRule>
    <cfRule type="cellIs" priority="1878" operator="greaterThan" aboveAverage="0" equalAverage="0" bottom="0" percent="0" rank="0" text="" dxfId="8210">
      <formula>1</formula>
    </cfRule>
    <cfRule type="cellIs" priority="1879" operator="greaterThan" aboveAverage="0" equalAverage="0" bottom="0" percent="0" rank="0" text="" dxfId="8211">
      <formula>1</formula>
    </cfRule>
    <cfRule type="containsText" priority="1880" operator="containsText" aboveAverage="0" equalAverage="0" bottom="0" percent="0" rank="0" text="1" dxfId="8212">
      <formula>NOT(ISERROR(SEARCH("1",C40)))</formula>
    </cfRule>
    <cfRule type="cellIs" priority="1881" operator="greaterThan" aboveAverage="0" equalAverage="0" bottom="0" percent="0" rank="0" text="" dxfId="8213">
      <formula>1</formula>
    </cfRule>
    <cfRule type="cellIs" priority="1882" operator="greaterThan" aboveAverage="0" equalAverage="0" bottom="0" percent="0" rank="0" text="" dxfId="8214">
      <formula>1</formula>
    </cfRule>
    <cfRule type="cellIs" priority="1883" operator="greaterThan" aboveAverage="0" equalAverage="0" bottom="0" percent="0" rank="0" text="" dxfId="8215">
      <formula>1</formula>
    </cfRule>
    <cfRule type="cellIs" priority="1884" operator="equal" aboveAverage="0" equalAverage="0" bottom="0" percent="0" rank="0" text="" dxfId="8216">
      <formula>1</formula>
    </cfRule>
    <cfRule type="cellIs" priority="1885" operator="greaterThan" aboveAverage="0" equalAverage="0" bottom="0" percent="0" rank="0" text="" dxfId="8217">
      <formula>1</formula>
    </cfRule>
    <cfRule type="cellIs" priority="1886" operator="equal" aboveAverage="0" equalAverage="0" bottom="0" percent="0" rank="0" text="" dxfId="8218">
      <formula>1</formula>
    </cfRule>
    <cfRule type="containsText" priority="1887" operator="containsText" aboveAverage="0" equalAverage="0" bottom="0" percent="0" rank="0" text="1" dxfId="8219">
      <formula>NOT(ISERROR(SEARCH("1",C40)))</formula>
    </cfRule>
    <cfRule type="cellIs" priority="1888" operator="greaterThan" aboveAverage="0" equalAverage="0" bottom="0" percent="0" rank="0" text="" dxfId="8220">
      <formula>1</formula>
    </cfRule>
    <cfRule type="containsText" priority="1889" operator="containsText" aboveAverage="0" equalAverage="0" bottom="0" percent="0" rank="0" text="1" dxfId="8221">
      <formula>NOT(ISERROR(SEARCH("1",C40)))</formula>
    </cfRule>
    <cfRule type="containsText" priority="1890" operator="containsText" aboveAverage="0" equalAverage="0" bottom="0" percent="0" rank="0" text="1" dxfId="8222">
      <formula>NOT(ISERROR(SEARCH("1",C40)))</formula>
    </cfRule>
    <cfRule type="cellIs" priority="1891" operator="greaterThan" aboveAverage="0" equalAverage="0" bottom="0" percent="0" rank="0" text="" dxfId="8223">
      <formula>1</formula>
    </cfRule>
    <cfRule type="cellIs" priority="1892" operator="greaterThan" aboveAverage="0" equalAverage="0" bottom="0" percent="0" rank="0" text="" dxfId="8224">
      <formula>1</formula>
    </cfRule>
    <cfRule type="containsText" priority="1893" operator="containsText" aboveAverage="0" equalAverage="0" bottom="0" percent="0" rank="0" text="1" dxfId="8225">
      <formula>NOT(ISERROR(SEARCH("1",C40)))</formula>
    </cfRule>
    <cfRule type="cellIs" priority="1894" operator="greaterThan" aboveAverage="0" equalAverage="0" bottom="0" percent="0" rank="0" text="" dxfId="8226">
      <formula>1</formula>
    </cfRule>
    <cfRule type="containsText" priority="1895" operator="containsText" aboveAverage="0" equalAverage="0" bottom="0" percent="0" rank="0" text="1" dxfId="8227">
      <formula>NOT(ISERROR(SEARCH("1",C40)))</formula>
    </cfRule>
    <cfRule type="containsText" priority="1896" operator="containsText" aboveAverage="0" equalAverage="0" bottom="0" percent="0" rank="0" text="1" dxfId="8228">
      <formula>NOT(ISERROR(SEARCH("1",C40)))</formula>
    </cfRule>
    <cfRule type="cellIs" priority="1897" operator="greaterThan" aboveAverage="0" equalAverage="0" bottom="0" percent="0" rank="0" text="" dxfId="8229">
      <formula>1</formula>
    </cfRule>
    <cfRule type="cellIs" priority="1898" operator="greaterThan" aboveAverage="0" equalAverage="0" bottom="0" percent="0" rank="0" text="" dxfId="8230">
      <formula>1</formula>
    </cfRule>
    <cfRule type="containsText" priority="1899" operator="containsText" aboveAverage="0" equalAverage="0" bottom="0" percent="0" rank="0" text="1" dxfId="8231">
      <formula>NOT(ISERROR(SEARCH("1",C40)))</formula>
    </cfRule>
    <cfRule type="cellIs" priority="1900" operator="greaterThan" aboveAverage="0" equalAverage="0" bottom="0" percent="0" rank="0" text="" dxfId="8232">
      <formula>1</formula>
    </cfRule>
    <cfRule type="cellIs" priority="1901" operator="greaterThan" aboveAverage="0" equalAverage="0" bottom="0" percent="0" rank="0" text="" dxfId="8233">
      <formula>1</formula>
    </cfRule>
    <cfRule type="cellIs" priority="1902" operator="greaterThan" aboveAverage="0" equalAverage="0" bottom="0" percent="0" rank="0" text="" dxfId="8234">
      <formula>1</formula>
    </cfRule>
    <cfRule type="cellIs" priority="1903" operator="greaterThan" aboveAverage="0" equalAverage="0" bottom="0" percent="0" rank="0" text="" dxfId="8235">
      <formula>1</formula>
    </cfRule>
    <cfRule type="containsText" priority="1904" operator="containsText" aboveAverage="0" equalAverage="0" bottom="0" percent="0" rank="0" text="1" dxfId="8236">
      <formula>NOT(ISERROR(SEARCH("1",C40)))</formula>
    </cfRule>
    <cfRule type="cellIs" priority="1905" operator="greaterThan" aboveAverage="0" equalAverage="0" bottom="0" percent="0" rank="0" text="" dxfId="8237">
      <formula>1</formula>
    </cfRule>
    <cfRule type="cellIs" priority="1906" operator="greaterThan" aboveAverage="0" equalAverage="0" bottom="0" percent="0" rank="0" text="" dxfId="8238">
      <formula>1</formula>
    </cfRule>
    <cfRule type="containsText" priority="1907" operator="containsText" aboveAverage="0" equalAverage="0" bottom="0" percent="0" rank="0" text="1" dxfId="8239">
      <formula>NOT(ISERROR(SEARCH("1",C40)))</formula>
    </cfRule>
    <cfRule type="cellIs" priority="1908" operator="greaterThan" aboveAverage="0" equalAverage="0" bottom="0" percent="0" rank="0" text="" dxfId="8240">
      <formula>1</formula>
    </cfRule>
    <cfRule type="cellIs" priority="1909" operator="greaterThan" aboveAverage="0" equalAverage="0" bottom="0" percent="0" rank="0" text="" dxfId="8241">
      <formula>1</formula>
    </cfRule>
    <cfRule type="cellIs" priority="1910" operator="greaterThan" aboveAverage="0" equalAverage="0" bottom="0" percent="0" rank="0" text="" dxfId="8242">
      <formula>1</formula>
    </cfRule>
    <cfRule type="cellIs" priority="1911" operator="equal" aboveAverage="0" equalAverage="0" bottom="0" percent="0" rank="0" text="" dxfId="8243">
      <formula>1</formula>
    </cfRule>
    <cfRule type="cellIs" priority="1912" operator="greaterThan" aboveAverage="0" equalAverage="0" bottom="0" percent="0" rank="0" text="" dxfId="8244">
      <formula>1</formula>
    </cfRule>
    <cfRule type="cellIs" priority="1913" operator="equal" aboveAverage="0" equalAverage="0" bottom="0" percent="0" rank="0" text="" dxfId="8245">
      <formula>1</formula>
    </cfRule>
    <cfRule type="containsText" priority="1914" operator="containsText" aboveAverage="0" equalAverage="0" bottom="0" percent="0" rank="0" text="1" dxfId="8246">
      <formula>NOT(ISERROR(SEARCH("1",C40)))</formula>
    </cfRule>
    <cfRule type="cellIs" priority="1915" operator="equal" aboveAverage="0" equalAverage="0" bottom="0" percent="0" rank="0" text="" dxfId="8247">
      <formula>1</formula>
    </cfRule>
    <cfRule type="cellIs" priority="1916" operator="greaterThan" aboveAverage="0" equalAverage="0" bottom="0" percent="0" rank="0" text="" dxfId="8248">
      <formula>1</formula>
    </cfRule>
    <cfRule type="cellIs" priority="1917" operator="greaterThan" aboveAverage="0" equalAverage="0" bottom="0" percent="0" rank="0" text="" dxfId="8249">
      <formula>1</formula>
    </cfRule>
    <cfRule type="containsText" priority="1918" operator="containsText" aboveAverage="0" equalAverage="0" bottom="0" percent="0" rank="0" text="1" dxfId="8250">
      <formula>NOT(ISERROR(SEARCH("1",C40)))</formula>
    </cfRule>
    <cfRule type="cellIs" priority="1919" operator="greaterThan" aboveAverage="0" equalAverage="0" bottom="0" percent="0" rank="0" text="" dxfId="8251">
      <formula>1</formula>
    </cfRule>
    <cfRule type="containsText" priority="1920" operator="containsText" aboveAverage="0" equalAverage="0" bottom="0" percent="0" rank="0" text="1" dxfId="8252">
      <formula>NOT(ISERROR(SEARCH("1",C40)))</formula>
    </cfRule>
    <cfRule type="containsText" priority="1921" operator="containsText" aboveAverage="0" equalAverage="0" bottom="0" percent="0" rank="0" text="1" dxfId="8253">
      <formula>NOT(ISERROR(SEARCH("1",C40)))</formula>
    </cfRule>
    <cfRule type="cellIs" priority="1922" operator="greaterThan" aboveAverage="0" equalAverage="0" bottom="0" percent="0" rank="0" text="" dxfId="8254">
      <formula>1</formula>
    </cfRule>
    <cfRule type="cellIs" priority="1923" operator="greaterThan" aboveAverage="0" equalAverage="0" bottom="0" percent="0" rank="0" text="" dxfId="8255">
      <formula>1</formula>
    </cfRule>
    <cfRule type="containsText" priority="1924" operator="containsText" aboveAverage="0" equalAverage="0" bottom="0" percent="0" rank="0" text="1" dxfId="8256">
      <formula>NOT(ISERROR(SEARCH("1",C40)))</formula>
    </cfRule>
    <cfRule type="cellIs" priority="1925" operator="greaterThan" aboveAverage="0" equalAverage="0" bottom="0" percent="0" rank="0" text="" dxfId="8257">
      <formula>1</formula>
    </cfRule>
    <cfRule type="containsText" priority="1926" operator="containsText" aboveAverage="0" equalAverage="0" bottom="0" percent="0" rank="0" text="1" dxfId="8258">
      <formula>NOT(ISERROR(SEARCH("1",C40)))</formula>
    </cfRule>
    <cfRule type="containsText" priority="1927" operator="containsText" aboveAverage="0" equalAverage="0" bottom="0" percent="0" rank="0" text="1" dxfId="8259">
      <formula>NOT(ISERROR(SEARCH("1",C40)))</formula>
    </cfRule>
    <cfRule type="cellIs" priority="1928" operator="greaterThan" aboveAverage="0" equalAverage="0" bottom="0" percent="0" rank="0" text="" dxfId="8260">
      <formula>1</formula>
    </cfRule>
    <cfRule type="cellIs" priority="1929" operator="greaterThan" aboveAverage="0" equalAverage="0" bottom="0" percent="0" rank="0" text="" dxfId="8261">
      <formula>1</formula>
    </cfRule>
    <cfRule type="containsText" priority="1930" operator="containsText" aboveAverage="0" equalAverage="0" bottom="0" percent="0" rank="0" text="1" dxfId="8262">
      <formula>NOT(ISERROR(SEARCH("1",C40)))</formula>
    </cfRule>
    <cfRule type="cellIs" priority="1931" operator="greaterThan" aboveAverage="0" equalAverage="0" bottom="0" percent="0" rank="0" text="" dxfId="8263">
      <formula>1</formula>
    </cfRule>
    <cfRule type="cellIs" priority="1932" operator="greaterThan" aboveAverage="0" equalAverage="0" bottom="0" percent="0" rank="0" text="" dxfId="8264">
      <formula>1</formula>
    </cfRule>
    <cfRule type="cellIs" priority="1933" operator="greaterThan" aboveAverage="0" equalAverage="0" bottom="0" percent="0" rank="0" text="" dxfId="8265">
      <formula>1</formula>
    </cfRule>
    <cfRule type="cellIs" priority="1934" operator="greaterThan" aboveAverage="0" equalAverage="0" bottom="0" percent="0" rank="0" text="" dxfId="8266">
      <formula>1</formula>
    </cfRule>
    <cfRule type="containsText" priority="1935" operator="containsText" aboveAverage="0" equalAverage="0" bottom="0" percent="0" rank="0" text="1" dxfId="8267">
      <formula>NOT(ISERROR(SEARCH("1",C40)))</formula>
    </cfRule>
    <cfRule type="cellIs" priority="1936" operator="greaterThan" aboveAverage="0" equalAverage="0" bottom="0" percent="0" rank="0" text="" dxfId="8268">
      <formula>1</formula>
    </cfRule>
    <cfRule type="cellIs" priority="1937" operator="greaterThan" aboveAverage="0" equalAverage="0" bottom="0" percent="0" rank="0" text="" dxfId="8269">
      <formula>1</formula>
    </cfRule>
    <cfRule type="containsText" priority="1938" operator="containsText" aboveAverage="0" equalAverage="0" bottom="0" percent="0" rank="0" text="1" dxfId="8270">
      <formula>NOT(ISERROR(SEARCH("1",C40)))</formula>
    </cfRule>
    <cfRule type="cellIs" priority="1939" operator="greaterThan" aboveAverage="0" equalAverage="0" bottom="0" percent="0" rank="0" text="" dxfId="8271">
      <formula>1</formula>
    </cfRule>
    <cfRule type="cellIs" priority="1940" operator="greaterThan" aboveAverage="0" equalAverage="0" bottom="0" percent="0" rank="0" text="" dxfId="8272">
      <formula>1</formula>
    </cfRule>
    <cfRule type="cellIs" priority="1941" operator="greaterThan" aboveAverage="0" equalAverage="0" bottom="0" percent="0" rank="0" text="" dxfId="8273">
      <formula>1</formula>
    </cfRule>
    <cfRule type="cellIs" priority="1942" operator="equal" aboveAverage="0" equalAverage="0" bottom="0" percent="0" rank="0" text="" dxfId="8274">
      <formula>1</formula>
    </cfRule>
    <cfRule type="cellIs" priority="1943" operator="greaterThan" aboveAverage="0" equalAverage="0" bottom="0" percent="0" rank="0" text="" dxfId="8275">
      <formula>1</formula>
    </cfRule>
    <cfRule type="cellIs" priority="1944" operator="equal" aboveAverage="0" equalAverage="0" bottom="0" percent="0" rank="0" text="" dxfId="8276">
      <formula>1</formula>
    </cfRule>
    <cfRule type="containsText" priority="1945" operator="containsText" aboveAverage="0" equalAverage="0" bottom="0" percent="0" rank="0" text="1" dxfId="8277">
      <formula>NOT(ISERROR(SEARCH("1",C40)))</formula>
    </cfRule>
    <cfRule type="cellIs" priority="1946" operator="equal" aboveAverage="0" equalAverage="0" bottom="0" percent="0" rank="0" text="" dxfId="8278">
      <formula>1</formula>
    </cfRule>
    <cfRule type="cellIs" priority="1947" operator="greaterThan" aboveAverage="0" equalAverage="0" bottom="0" percent="0" rank="0" text="" dxfId="8279">
      <formula>1</formula>
    </cfRule>
    <cfRule type="cellIs" priority="1948" operator="greaterThan" aboveAverage="0" equalAverage="0" bottom="0" percent="0" rank="0" text="" dxfId="8280">
      <formula>1</formula>
    </cfRule>
    <cfRule type="containsText" priority="1949" operator="containsText" aboveAverage="0" equalAverage="0" bottom="0" percent="0" rank="0" text="1" dxfId="8281">
      <formula>NOT(ISERROR(SEARCH("1",C40)))</formula>
    </cfRule>
    <cfRule type="cellIs" priority="1950" operator="greaterThan" aboveAverage="0" equalAverage="0" bottom="0" percent="0" rank="0" text="" dxfId="8282">
      <formula>1</formula>
    </cfRule>
    <cfRule type="cellIs" priority="1951" operator="greaterThan" aboveAverage="0" equalAverage="0" bottom="0" percent="0" rank="0" text="" dxfId="8283">
      <formula>1</formula>
    </cfRule>
    <cfRule type="containsText" priority="1952" operator="containsText" aboveAverage="0" equalAverage="0" bottom="0" percent="0" rank="0" text="1" dxfId="8284">
      <formula>NOT(ISERROR(SEARCH("1",C40)))</formula>
    </cfRule>
  </conditionalFormatting>
  <conditionalFormatting sqref="C40:AF47">
    <cfRule type="containsText" priority="1953" operator="containsText" aboveAverage="0" equalAverage="0" bottom="0" percent="0" rank="0" text="1" dxfId="8285">
      <formula>NOT(ISERROR(SEARCH("1",C40)))</formula>
    </cfRule>
    <cfRule type="containsText" priority="1954" operator="containsText" aboveAverage="0" equalAverage="0" bottom="0" percent="0" rank="0" text="1" dxfId="8286">
      <formula>NOT(ISERROR(SEARCH("1",C40)))</formula>
    </cfRule>
  </conditionalFormatting>
  <conditionalFormatting sqref="C40:T47">
    <cfRule type="cellIs" priority="1955" operator="greaterThan" aboveAverage="0" equalAverage="0" bottom="0" percent="0" rank="0" text="" dxfId="8287">
      <formula>1</formula>
    </cfRule>
    <cfRule type="containsText" priority="1956" operator="containsText" aboveAverage="0" equalAverage="0" bottom="0" percent="0" rank="0" text="1" dxfId="8288">
      <formula>NOT(ISERROR(SEARCH("1",C40)))</formula>
    </cfRule>
    <cfRule type="containsText" priority="1957" operator="containsText" aboveAverage="0" equalAverage="0" bottom="0" percent="0" rank="0" text="1" dxfId="8289">
      <formula>NOT(ISERROR(SEARCH("1",C40)))</formula>
    </cfRule>
    <cfRule type="cellIs" priority="1958" operator="greaterThan" aboveAverage="0" equalAverage="0" bottom="0" percent="0" rank="0" text="" dxfId="8290">
      <formula>1</formula>
    </cfRule>
    <cfRule type="cellIs" priority="1959" operator="greaterThan" aboveAverage="0" equalAverage="0" bottom="0" percent="0" rank="0" text="" dxfId="8291">
      <formula>1</formula>
    </cfRule>
    <cfRule type="containsText" priority="1960" operator="containsText" aboveAverage="0" equalAverage="0" bottom="0" percent="0" rank="0" text="1" dxfId="8292">
      <formula>NOT(ISERROR(SEARCH("1",C40)))</formula>
    </cfRule>
    <cfRule type="cellIs" priority="1961" operator="greaterThan" aboveAverage="0" equalAverage="0" bottom="0" percent="0" rank="0" text="" dxfId="8293">
      <formula>1</formula>
    </cfRule>
    <cfRule type="containsText" priority="1962" operator="containsText" aboveAverage="0" equalAverage="0" bottom="0" percent="0" rank="0" text="1" dxfId="8294">
      <formula>NOT(ISERROR(SEARCH("1",C40)))</formula>
    </cfRule>
    <cfRule type="containsText" priority="1963" operator="containsText" aboveAverage="0" equalAverage="0" bottom="0" percent="0" rank="0" text="1" dxfId="8295">
      <formula>NOT(ISERROR(SEARCH("1",C40)))</formula>
    </cfRule>
    <cfRule type="containsText" priority="1964" operator="containsText" aboveAverage="0" equalAverage="0" bottom="0" percent="0" rank="0" text="1" dxfId="8296">
      <formula>NOT(ISERROR(SEARCH("1",C40)))</formula>
    </cfRule>
    <cfRule type="cellIs" priority="1965" operator="greaterThan" aboveAverage="0" equalAverage="0" bottom="0" percent="0" rank="0" text="" dxfId="8297">
      <formula>1</formula>
    </cfRule>
    <cfRule type="containsText" priority="1966" operator="containsText" aboveAverage="0" equalAverage="0" bottom="0" percent="0" rank="0" text="1" dxfId="8298">
      <formula>NOT(ISERROR(SEARCH("1",C40)))</formula>
    </cfRule>
    <cfRule type="containsText" priority="1967" operator="containsText" aboveAverage="0" equalAverage="0" bottom="0" percent="0" rank="0" text="1" dxfId="8299">
      <formula>NOT(ISERROR(SEARCH("1",C40)))</formula>
    </cfRule>
    <cfRule type="cellIs" priority="1968" operator="greaterThan" aboveAverage="0" equalAverage="0" bottom="0" percent="0" rank="0" text="" dxfId="8300">
      <formula>1</formula>
    </cfRule>
    <cfRule type="cellIs" priority="1969" operator="greaterThan" aboveAverage="0" equalAverage="0" bottom="0" percent="0" rank="0" text="" dxfId="8301">
      <formula>1</formula>
    </cfRule>
    <cfRule type="containsText" priority="1970" operator="containsText" aboveAverage="0" equalAverage="0" bottom="0" percent="0" rank="0" text="1" dxfId="8302">
      <formula>NOT(ISERROR(SEARCH("1",C40)))</formula>
    </cfRule>
    <cfRule type="cellIs" priority="1971" operator="greaterThan" aboveAverage="0" equalAverage="0" bottom="0" percent="0" rank="0" text="" dxfId="8303">
      <formula>1</formula>
    </cfRule>
    <cfRule type="containsText" priority="1972" operator="containsText" aboveAverage="0" equalAverage="0" bottom="0" percent="0" rank="0" text="1" dxfId="8304">
      <formula>NOT(ISERROR(SEARCH("1",C40)))</formula>
    </cfRule>
    <cfRule type="containsText" priority="1973" operator="containsText" aboveAverage="0" equalAverage="0" bottom="0" percent="0" rank="0" text="1" dxfId="8305">
      <formula>NOT(ISERROR(SEARCH("1",C40)))</formula>
    </cfRule>
    <cfRule type="containsText" priority="1974" operator="containsText" aboveAverage="0" equalAverage="0" bottom="0" percent="0" rank="0" text="1" dxfId="8306">
      <formula>NOT(ISERROR(SEARCH("1",C40)))</formula>
    </cfRule>
    <cfRule type="cellIs" priority="1975" operator="greaterThan" aboveAverage="0" equalAverage="0" bottom="0" percent="0" rank="0" text="" dxfId="8307">
      <formula>1</formula>
    </cfRule>
    <cfRule type="containsText" priority="1976" operator="containsText" aboveAverage="0" equalAverage="0" bottom="0" percent="0" rank="0" text="1" dxfId="8308">
      <formula>NOT(ISERROR(SEARCH("1",C40)))</formula>
    </cfRule>
    <cfRule type="containsText" priority="1977" operator="containsText" aboveAverage="0" equalAverage="0" bottom="0" percent="0" rank="0" text="1" dxfId="8309">
      <formula>NOT(ISERROR(SEARCH("1",C40)))</formula>
    </cfRule>
    <cfRule type="cellIs" priority="1978" operator="greaterThan" aboveAverage="0" equalAverage="0" bottom="0" percent="0" rank="0" text="" dxfId="8310">
      <formula>1</formula>
    </cfRule>
    <cfRule type="cellIs" priority="1979" operator="greaterThan" aboveAverage="0" equalAverage="0" bottom="0" percent="0" rank="0" text="" dxfId="8311">
      <formula>1</formula>
    </cfRule>
    <cfRule type="containsText" priority="1980" operator="containsText" aboveAverage="0" equalAverage="0" bottom="0" percent="0" rank="0" text="1" dxfId="8312">
      <formula>NOT(ISERROR(SEARCH("1",C40)))</formula>
    </cfRule>
    <cfRule type="cellIs" priority="1981" operator="greaterThan" aboveAverage="0" equalAverage="0" bottom="0" percent="0" rank="0" text="" dxfId="8313">
      <formula>1</formula>
    </cfRule>
    <cfRule type="containsText" priority="1982" operator="containsText" aboveAverage="0" equalAverage="0" bottom="0" percent="0" rank="0" text="1" dxfId="8314">
      <formula>NOT(ISERROR(SEARCH("1",C40)))</formula>
    </cfRule>
    <cfRule type="containsText" priority="1983" operator="containsText" aboveAverage="0" equalAverage="0" bottom="0" percent="0" rank="0" text="1" dxfId="8315">
      <formula>NOT(ISERROR(SEARCH("1",C40)))</formula>
    </cfRule>
    <cfRule type="containsText" priority="1984" operator="containsText" aboveAverage="0" equalAverage="0" bottom="0" percent="0" rank="0" text="1" dxfId="8316">
      <formula>NOT(ISERROR(SEARCH("1",C40)))</formula>
    </cfRule>
    <cfRule type="cellIs" priority="1985" operator="greaterThan" aboveAverage="0" equalAverage="0" bottom="0" percent="0" rank="0" text="" dxfId="8317">
      <formula>1</formula>
    </cfRule>
    <cfRule type="containsText" priority="1986" operator="containsText" aboveAverage="0" equalAverage="0" bottom="0" percent="0" rank="0" text="1" dxfId="8318">
      <formula>NOT(ISERROR(SEARCH("1",C40)))</formula>
    </cfRule>
    <cfRule type="containsText" priority="1987" operator="containsText" aboveAverage="0" equalAverage="0" bottom="0" percent="0" rank="0" text="1" dxfId="8319">
      <formula>NOT(ISERROR(SEARCH("1",C40)))</formula>
    </cfRule>
    <cfRule type="cellIs" priority="1988" operator="greaterThan" aboveAverage="0" equalAverage="0" bottom="0" percent="0" rank="0" text="" dxfId="8320">
      <formula>1</formula>
    </cfRule>
    <cfRule type="cellIs" priority="1989" operator="greaterThan" aboveAverage="0" equalAverage="0" bottom="0" percent="0" rank="0" text="" dxfId="8321">
      <formula>1</formula>
    </cfRule>
    <cfRule type="containsText" priority="1990" operator="containsText" aboveAverage="0" equalAverage="0" bottom="0" percent="0" rank="0" text="1" dxfId="8322">
      <formula>NOT(ISERROR(SEARCH("1",C40)))</formula>
    </cfRule>
    <cfRule type="cellIs" priority="1991" operator="greaterThan" aboveAverage="0" equalAverage="0" bottom="0" percent="0" rank="0" text="" dxfId="8323">
      <formula>1</formula>
    </cfRule>
    <cfRule type="containsText" priority="1992" operator="containsText" aboveAverage="0" equalAverage="0" bottom="0" percent="0" rank="0" text="1" dxfId="8324">
      <formula>NOT(ISERROR(SEARCH("1",C40)))</formula>
    </cfRule>
    <cfRule type="containsText" priority="1993" operator="containsText" aboveAverage="0" equalAverage="0" bottom="0" percent="0" rank="0" text="1" dxfId="8325">
      <formula>NOT(ISERROR(SEARCH("1",C40)))</formula>
    </cfRule>
    <cfRule type="cellIs" priority="1994" operator="greaterThan" aboveAverage="0" equalAverage="0" bottom="0" percent="0" rank="0" text="" dxfId="8326">
      <formula>1</formula>
    </cfRule>
    <cfRule type="cellIs" priority="1995" operator="greaterThan" aboveAverage="0" equalAverage="0" bottom="0" percent="0" rank="0" text="" dxfId="8327">
      <formula>1</formula>
    </cfRule>
    <cfRule type="containsText" priority="1996" operator="containsText" aboveAverage="0" equalAverage="0" bottom="0" percent="0" rank="0" text="1" dxfId="8328">
      <formula>NOT(ISERROR(SEARCH("1",C40)))</formula>
    </cfRule>
    <cfRule type="cellIs" priority="1997" operator="greaterThan" aboveAverage="0" equalAverage="0" bottom="0" percent="0" rank="0" text="" dxfId="8329">
      <formula>1</formula>
    </cfRule>
    <cfRule type="cellIs" priority="1998" operator="greaterThan" aboveAverage="0" equalAverage="0" bottom="0" percent="0" rank="0" text="" dxfId="8330">
      <formula>1</formula>
    </cfRule>
    <cfRule type="cellIs" priority="1999" operator="greaterThan" aboveAverage="0" equalAverage="0" bottom="0" percent="0" rank="0" text="" dxfId="8331">
      <formula>1</formula>
    </cfRule>
    <cfRule type="containsText" priority="2000" operator="containsText" aboveAverage="0" equalAverage="0" bottom="0" percent="0" rank="0" text="1" dxfId="8332">
      <formula>NOT(ISERROR(SEARCH("1",C40)))</formula>
    </cfRule>
    <cfRule type="containsText" priority="2001" operator="containsText" aboveAverage="0" equalAverage="0" bottom="0" percent="0" rank="0" text="1" dxfId="8333">
      <formula>NOT(ISERROR(SEARCH("1",C40)))</formula>
    </cfRule>
    <cfRule type="cellIs" priority="2002" operator="greaterThan" aboveAverage="0" equalAverage="0" bottom="0" percent="0" rank="0" text="" dxfId="8334">
      <formula>1</formula>
    </cfRule>
    <cfRule type="cellIs" priority="2003" operator="greaterThan" aboveAverage="0" equalAverage="0" bottom="0" percent="0" rank="0" text="" dxfId="8335">
      <formula>1</formula>
    </cfRule>
    <cfRule type="containsText" priority="2004" operator="containsText" aboveAverage="0" equalAverage="0" bottom="0" percent="0" rank="0" text="1" dxfId="8336">
      <formula>NOT(ISERROR(SEARCH("1",C40)))</formula>
    </cfRule>
    <cfRule type="cellIs" priority="2005" operator="greaterThan" aboveAverage="0" equalAverage="0" bottom="0" percent="0" rank="0" text="" dxfId="8337">
      <formula>1</formula>
    </cfRule>
    <cfRule type="containsText" priority="2006" operator="containsText" aboveAverage="0" equalAverage="0" bottom="0" percent="0" rank="0" text="1" dxfId="8338">
      <formula>NOT(ISERROR(SEARCH("1",C40)))</formula>
    </cfRule>
    <cfRule type="containsText" priority="2007" operator="containsText" aboveAverage="0" equalAverage="0" bottom="0" percent="0" rank="0" text="1" dxfId="8339">
      <formula>NOT(ISERROR(SEARCH("1",C40)))</formula>
    </cfRule>
    <cfRule type="containsText" priority="2008" operator="containsText" aboveAverage="0" equalAverage="0" bottom="0" percent="0" rank="0" text="1" dxfId="8340">
      <formula>NOT(ISERROR(SEARCH("1",C40)))</formula>
    </cfRule>
    <cfRule type="cellIs" priority="2009" operator="greaterThan" aboveAverage="0" equalAverage="0" bottom="0" percent="0" rank="0" text="" dxfId="8341">
      <formula>1</formula>
    </cfRule>
    <cfRule type="containsText" priority="2010" operator="containsText" aboveAverage="0" equalAverage="0" bottom="0" percent="0" rank="0" text="1" dxfId="8342">
      <formula>NOT(ISERROR(SEARCH("1",C40)))</formula>
    </cfRule>
    <cfRule type="containsText" priority="2011" operator="containsText" aboveAverage="0" equalAverage="0" bottom="0" percent="0" rank="0" text="1" dxfId="8343">
      <formula>NOT(ISERROR(SEARCH("1",C40)))</formula>
    </cfRule>
    <cfRule type="cellIs" priority="2012" operator="greaterThan" aboveAverage="0" equalAverage="0" bottom="0" percent="0" rank="0" text="" dxfId="8344">
      <formula>1</formula>
    </cfRule>
    <cfRule type="cellIs" priority="2013" operator="greaterThan" aboveAverage="0" equalAverage="0" bottom="0" percent="0" rank="0" text="" dxfId="8345">
      <formula>1</formula>
    </cfRule>
    <cfRule type="containsText" priority="2014" operator="containsText" aboveAverage="0" equalAverage="0" bottom="0" percent="0" rank="0" text="1" dxfId="8346">
      <formula>NOT(ISERROR(SEARCH("1",C40)))</formula>
    </cfRule>
    <cfRule type="cellIs" priority="2015" operator="greaterThan" aboveAverage="0" equalAverage="0" bottom="0" percent="0" rank="0" text="" dxfId="8347">
      <formula>1</formula>
    </cfRule>
    <cfRule type="containsText" priority="2016" operator="containsText" aboveAverage="0" equalAverage="0" bottom="0" percent="0" rank="0" text="1" dxfId="8348">
      <formula>NOT(ISERROR(SEARCH("1",C40)))</formula>
    </cfRule>
    <cfRule type="containsText" priority="2017" operator="containsText" aboveAverage="0" equalAverage="0" bottom="0" percent="0" rank="0" text="1" dxfId="8349">
      <formula>NOT(ISERROR(SEARCH("1",C40)))</formula>
    </cfRule>
    <cfRule type="cellIs" priority="2018" operator="greaterThan" aboveAverage="0" equalAverage="0" bottom="0" percent="0" rank="0" text="" dxfId="8350">
      <formula>1</formula>
    </cfRule>
    <cfRule type="cellIs" priority="2019" operator="greaterThan" aboveAverage="0" equalAverage="0" bottom="0" percent="0" rank="0" text="" dxfId="8351">
      <formula>1</formula>
    </cfRule>
    <cfRule type="containsText" priority="2020" operator="containsText" aboveAverage="0" equalAverage="0" bottom="0" percent="0" rank="0" text="1" dxfId="8352">
      <formula>NOT(ISERROR(SEARCH("1",C40)))</formula>
    </cfRule>
    <cfRule type="cellIs" priority="2021" operator="greaterThan" aboveAverage="0" equalAverage="0" bottom="0" percent="0" rank="0" text="" dxfId="8353">
      <formula>1</formula>
    </cfRule>
    <cfRule type="cellIs" priority="2022" operator="greaterThan" aboveAverage="0" equalAverage="0" bottom="0" percent="0" rank="0" text="" dxfId="8354">
      <formula>1</formula>
    </cfRule>
    <cfRule type="cellIs" priority="2023" operator="greaterThan" aboveAverage="0" equalAverage="0" bottom="0" percent="0" rank="0" text="" dxfId="8355">
      <formula>1</formula>
    </cfRule>
    <cfRule type="containsText" priority="2024" operator="containsText" aboveAverage="0" equalAverage="0" bottom="0" percent="0" rank="0" text="1" dxfId="8356">
      <formula>NOT(ISERROR(SEARCH("1",C40)))</formula>
    </cfRule>
    <cfRule type="containsText" priority="2025" operator="containsText" aboveAverage="0" equalAverage="0" bottom="0" percent="0" rank="0" text="1" dxfId="8357">
      <formula>NOT(ISERROR(SEARCH("1",C40)))</formula>
    </cfRule>
    <cfRule type="cellIs" priority="2026" operator="greaterThan" aboveAverage="0" equalAverage="0" bottom="0" percent="0" rank="0" text="" dxfId="8358">
      <formula>1</formula>
    </cfRule>
    <cfRule type="cellIs" priority="2027" operator="greaterThan" aboveAverage="0" equalAverage="0" bottom="0" percent="0" rank="0" text="" dxfId="8359">
      <formula>1</formula>
    </cfRule>
    <cfRule type="containsText" priority="2028" operator="containsText" aboveAverage="0" equalAverage="0" bottom="0" percent="0" rank="0" text="1" dxfId="8360">
      <formula>NOT(ISERROR(SEARCH("1",C40)))</formula>
    </cfRule>
    <cfRule type="cellIs" priority="2029" operator="greaterThan" aboveAverage="0" equalAverage="0" bottom="0" percent="0" rank="0" text="" dxfId="8361">
      <formula>1</formula>
    </cfRule>
    <cfRule type="containsText" priority="2030" operator="containsText" aboveAverage="0" equalAverage="0" bottom="0" percent="0" rank="0" text="1" dxfId="8362">
      <formula>NOT(ISERROR(SEARCH("1",C40)))</formula>
    </cfRule>
    <cfRule type="containsText" priority="2031" operator="containsText" aboveAverage="0" equalAverage="0" bottom="0" percent="0" rank="0" text="1" dxfId="8363">
      <formula>NOT(ISERROR(SEARCH("1",C40)))</formula>
    </cfRule>
    <cfRule type="containsText" priority="2032" operator="containsText" aboveAverage="0" equalAverage="0" bottom="0" percent="0" rank="0" text="1" dxfId="8364">
      <formula>NOT(ISERROR(SEARCH("1",C40)))</formula>
    </cfRule>
    <cfRule type="cellIs" priority="2033" operator="greaterThan" aboveAverage="0" equalAverage="0" bottom="0" percent="0" rank="0" text="" dxfId="8365">
      <formula>1</formula>
    </cfRule>
    <cfRule type="containsText" priority="2034" operator="containsText" aboveAverage="0" equalAverage="0" bottom="0" percent="0" rank="0" text="1" dxfId="8366">
      <formula>NOT(ISERROR(SEARCH("1",C40)))</formula>
    </cfRule>
    <cfRule type="containsText" priority="2035" operator="containsText" aboveAverage="0" equalAverage="0" bottom="0" percent="0" rank="0" text="1" dxfId="8367">
      <formula>NOT(ISERROR(SEARCH("1",C40)))</formula>
    </cfRule>
    <cfRule type="cellIs" priority="2036" operator="greaterThan" aboveAverage="0" equalAverage="0" bottom="0" percent="0" rank="0" text="" dxfId="8368">
      <formula>1</formula>
    </cfRule>
    <cfRule type="cellIs" priority="2037" operator="greaterThan" aboveAverage="0" equalAverage="0" bottom="0" percent="0" rank="0" text="" dxfId="8369">
      <formula>1</formula>
    </cfRule>
    <cfRule type="containsText" priority="2038" operator="containsText" aboveAverage="0" equalAverage="0" bottom="0" percent="0" rank="0" text="1" dxfId="8370">
      <formula>NOT(ISERROR(SEARCH("1",C40)))</formula>
    </cfRule>
    <cfRule type="cellIs" priority="2039" operator="greaterThan" aboveAverage="0" equalAverage="0" bottom="0" percent="0" rank="0" text="" dxfId="8371">
      <formula>1</formula>
    </cfRule>
    <cfRule type="containsText" priority="2040" operator="containsText" aboveAverage="0" equalAverage="0" bottom="0" percent="0" rank="0" text="1" dxfId="8372">
      <formula>NOT(ISERROR(SEARCH("1",C40)))</formula>
    </cfRule>
    <cfRule type="containsText" priority="2041" operator="containsText" aboveAverage="0" equalAverage="0" bottom="0" percent="0" rank="0" text="1" dxfId="8373">
      <formula>NOT(ISERROR(SEARCH("1",C40)))</formula>
    </cfRule>
    <cfRule type="cellIs" priority="2042" operator="greaterThan" aboveAverage="0" equalAverage="0" bottom="0" percent="0" rank="0" text="" dxfId="8374">
      <formula>1</formula>
    </cfRule>
    <cfRule type="cellIs" priority="2043" operator="greaterThan" aboveAverage="0" equalAverage="0" bottom="0" percent="0" rank="0" text="" dxfId="8375">
      <formula>1</formula>
    </cfRule>
    <cfRule type="containsText" priority="2044" operator="containsText" aboveAverage="0" equalAverage="0" bottom="0" percent="0" rank="0" text="1" dxfId="8376">
      <formula>NOT(ISERROR(SEARCH("1",C40)))</formula>
    </cfRule>
    <cfRule type="cellIs" priority="2045" operator="greaterThan" aboveAverage="0" equalAverage="0" bottom="0" percent="0" rank="0" text="" dxfId="8377">
      <formula>1</formula>
    </cfRule>
    <cfRule type="cellIs" priority="2046" operator="greaterThan" aboveAverage="0" equalAverage="0" bottom="0" percent="0" rank="0" text="" dxfId="8378">
      <formula>1</formula>
    </cfRule>
    <cfRule type="cellIs" priority="2047" operator="greaterThan" aboveAverage="0" equalAverage="0" bottom="0" percent="0" rank="0" text="" dxfId="8379">
      <formula>1</formula>
    </cfRule>
    <cfRule type="containsText" priority="2048" operator="containsText" aboveAverage="0" equalAverage="0" bottom="0" percent="0" rank="0" text="1" dxfId="8380">
      <formula>NOT(ISERROR(SEARCH("1",C40)))</formula>
    </cfRule>
    <cfRule type="containsText" priority="2049" operator="containsText" aboveAverage="0" equalAverage="0" bottom="0" percent="0" rank="0" text="1" dxfId="8381">
      <formula>NOT(ISERROR(SEARCH("1",C40)))</formula>
    </cfRule>
    <cfRule type="cellIs" priority="2050" operator="greaterThan" aboveAverage="0" equalAverage="0" bottom="0" percent="0" rank="0" text="" dxfId="8382">
      <formula>1</formula>
    </cfRule>
    <cfRule type="cellIs" priority="2051" operator="greaterThan" aboveAverage="0" equalAverage="0" bottom="0" percent="0" rank="0" text="" dxfId="8383">
      <formula>1</formula>
    </cfRule>
    <cfRule type="containsText" priority="2052" operator="containsText" aboveAverage="0" equalAverage="0" bottom="0" percent="0" rank="0" text="1" dxfId="8384">
      <formula>NOT(ISERROR(SEARCH("1",C40)))</formula>
    </cfRule>
    <cfRule type="cellIs" priority="2053" operator="greaterThan" aboveAverage="0" equalAverage="0" bottom="0" percent="0" rank="0" text="" dxfId="8385">
      <formula>1</formula>
    </cfRule>
    <cfRule type="containsText" priority="2054" operator="containsText" aboveAverage="0" equalAverage="0" bottom="0" percent="0" rank="0" text="1" dxfId="8386">
      <formula>NOT(ISERROR(SEARCH("1",C40)))</formula>
    </cfRule>
    <cfRule type="containsText" priority="2055" operator="containsText" aboveAverage="0" equalAverage="0" bottom="0" percent="0" rank="0" text="1" dxfId="8387">
      <formula>NOT(ISERROR(SEARCH("1",C40)))</formula>
    </cfRule>
    <cfRule type="cellIs" priority="2056" operator="greaterThan" aboveAverage="0" equalAverage="0" bottom="0" percent="0" rank="0" text="" dxfId="8388">
      <formula>1</formula>
    </cfRule>
    <cfRule type="cellIs" priority="2057" operator="greaterThan" aboveAverage="0" equalAverage="0" bottom="0" percent="0" rank="0" text="" dxfId="8389">
      <formula>1</formula>
    </cfRule>
    <cfRule type="containsText" priority="2058" operator="containsText" aboveAverage="0" equalAverage="0" bottom="0" percent="0" rank="0" text="1" dxfId="8390">
      <formula>NOT(ISERROR(SEARCH("1",C40)))</formula>
    </cfRule>
    <cfRule type="cellIs" priority="2059" operator="greaterThan" aboveAverage="0" equalAverage="0" bottom="0" percent="0" rank="0" text="" dxfId="8391">
      <formula>1</formula>
    </cfRule>
    <cfRule type="cellIs" priority="2060" operator="greaterThan" aboveAverage="0" equalAverage="0" bottom="0" percent="0" rank="0" text="" dxfId="8392">
      <formula>1</formula>
    </cfRule>
    <cfRule type="cellIs" priority="2061" operator="greaterThan" aboveAverage="0" equalAverage="0" bottom="0" percent="0" rank="0" text="" dxfId="8393">
      <formula>1</formula>
    </cfRule>
    <cfRule type="cellIs" priority="2062" operator="greaterThan" aboveAverage="0" equalAverage="0" bottom="0" percent="0" rank="0" text="" dxfId="8394">
      <formula>1</formula>
    </cfRule>
    <cfRule type="containsText" priority="2063" operator="containsText" aboveAverage="0" equalAverage="0" bottom="0" percent="0" rank="0" text="1" dxfId="8395">
      <formula>NOT(ISERROR(SEARCH("1",C40)))</formula>
    </cfRule>
    <cfRule type="cellIs" priority="2064" operator="greaterThan" aboveAverage="0" equalAverage="0" bottom="0" percent="0" rank="0" text="" dxfId="8396">
      <formula>1</formula>
    </cfRule>
    <cfRule type="cellIs" priority="2065" operator="greaterThan" aboveAverage="0" equalAverage="0" bottom="0" percent="0" rank="0" text="" dxfId="8397">
      <formula>1</formula>
    </cfRule>
    <cfRule type="containsText" priority="2066" operator="containsText" aboveAverage="0" equalAverage="0" bottom="0" percent="0" rank="0" text="1" dxfId="8398">
      <formula>NOT(ISERROR(SEARCH("1",C40)))</formula>
    </cfRule>
    <cfRule type="cellIs" priority="2067" operator="greaterThan" aboveAverage="0" equalAverage="0" bottom="0" percent="0" rank="0" text="" dxfId="8399">
      <formula>1</formula>
    </cfRule>
    <cfRule type="containsText" priority="2068" operator="containsText" aboveAverage="0" equalAverage="0" bottom="0" percent="0" rank="0" text="1" dxfId="8400">
      <formula>NOT(ISERROR(SEARCH("1",C40)))</formula>
    </cfRule>
    <cfRule type="containsText" priority="2069" operator="containsText" aboveAverage="0" equalAverage="0" bottom="0" percent="0" rank="0" text="1" dxfId="8401">
      <formula>NOT(ISERROR(SEARCH("1",C40)))</formula>
    </cfRule>
    <cfRule type="cellIs" priority="2070" operator="greaterThan" aboveAverage="0" equalAverage="0" bottom="0" percent="0" rank="0" text="" dxfId="8402">
      <formula>1</formula>
    </cfRule>
    <cfRule type="cellIs" priority="2071" operator="greaterThan" aboveAverage="0" equalAverage="0" bottom="0" percent="0" rank="0" text="" dxfId="8403">
      <formula>1</formula>
    </cfRule>
    <cfRule type="containsText" priority="2072" operator="containsText" aboveAverage="0" equalAverage="0" bottom="0" percent="0" rank="0" text="1" dxfId="8404">
      <formula>NOT(ISERROR(SEARCH("1",C40)))</formula>
    </cfRule>
    <cfRule type="cellIs" priority="2073" operator="greaterThan" aboveAverage="0" equalAverage="0" bottom="0" percent="0" rank="0" text="" dxfId="8405">
      <formula>1</formula>
    </cfRule>
    <cfRule type="containsText" priority="2074" operator="containsText" aboveAverage="0" equalAverage="0" bottom="0" percent="0" rank="0" text="1" dxfId="8406">
      <formula>NOT(ISERROR(SEARCH("1",C40)))</formula>
    </cfRule>
    <cfRule type="containsText" priority="2075" operator="containsText" aboveAverage="0" equalAverage="0" bottom="0" percent="0" rank="0" text="1" dxfId="8407">
      <formula>NOT(ISERROR(SEARCH("1",C40)))</formula>
    </cfRule>
    <cfRule type="containsText" priority="2076" operator="containsText" aboveAverage="0" equalAverage="0" bottom="0" percent="0" rank="0" text="1" dxfId="8408">
      <formula>NOT(ISERROR(SEARCH("1",C40)))</formula>
    </cfRule>
    <cfRule type="cellIs" priority="2077" operator="greaterThan" aboveAverage="0" equalAverage="0" bottom="0" percent="0" rank="0" text="" dxfId="8409">
      <formula>1</formula>
    </cfRule>
    <cfRule type="containsText" priority="2078" operator="containsText" aboveAverage="0" equalAverage="0" bottom="0" percent="0" rank="0" text="1" dxfId="8410">
      <formula>NOT(ISERROR(SEARCH("1",C40)))</formula>
    </cfRule>
    <cfRule type="containsText" priority="2079" operator="containsText" aboveAverage="0" equalAverage="0" bottom="0" percent="0" rank="0" text="1" dxfId="8411">
      <formula>NOT(ISERROR(SEARCH("1",C40)))</formula>
    </cfRule>
    <cfRule type="cellIs" priority="2080" operator="greaterThan" aboveAverage="0" equalAverage="0" bottom="0" percent="0" rank="0" text="" dxfId="8412">
      <formula>1</formula>
    </cfRule>
    <cfRule type="cellIs" priority="2081" operator="greaterThan" aboveAverage="0" equalAverage="0" bottom="0" percent="0" rank="0" text="" dxfId="8413">
      <formula>1</formula>
    </cfRule>
    <cfRule type="containsText" priority="2082" operator="containsText" aboveAverage="0" equalAverage="0" bottom="0" percent="0" rank="0" text="1" dxfId="8414">
      <formula>NOT(ISERROR(SEARCH("1",C40)))</formula>
    </cfRule>
    <cfRule type="cellIs" priority="2083" operator="greaterThan" aboveAverage="0" equalAverage="0" bottom="0" percent="0" rank="0" text="" dxfId="8415">
      <formula>1</formula>
    </cfRule>
    <cfRule type="containsText" priority="2084" operator="containsText" aboveAverage="0" equalAverage="0" bottom="0" percent="0" rank="0" text="1" dxfId="8416">
      <formula>NOT(ISERROR(SEARCH("1",C40)))</formula>
    </cfRule>
    <cfRule type="containsText" priority="2085" operator="containsText" aboveAverage="0" equalAverage="0" bottom="0" percent="0" rank="0" text="1" dxfId="8417">
      <formula>NOT(ISERROR(SEARCH("1",C40)))</formula>
    </cfRule>
    <cfRule type="cellIs" priority="2086" operator="greaterThan" aboveAverage="0" equalAverage="0" bottom="0" percent="0" rank="0" text="" dxfId="8418">
      <formula>1</formula>
    </cfRule>
    <cfRule type="cellIs" priority="2087" operator="greaterThan" aboveAverage="0" equalAverage="0" bottom="0" percent="0" rank="0" text="" dxfId="8419">
      <formula>1</formula>
    </cfRule>
    <cfRule type="containsText" priority="2088" operator="containsText" aboveAverage="0" equalAverage="0" bottom="0" percent="0" rank="0" text="1" dxfId="8420">
      <formula>NOT(ISERROR(SEARCH("1",C40)))</formula>
    </cfRule>
    <cfRule type="cellIs" priority="2089" operator="greaterThan" aboveAverage="0" equalAverage="0" bottom="0" percent="0" rank="0" text="" dxfId="8421">
      <formula>1</formula>
    </cfRule>
    <cfRule type="cellIs" priority="2090" operator="greaterThan" aboveAverage="0" equalAverage="0" bottom="0" percent="0" rank="0" text="" dxfId="8422">
      <formula>1</formula>
    </cfRule>
    <cfRule type="cellIs" priority="2091" operator="greaterThan" aboveAverage="0" equalAverage="0" bottom="0" percent="0" rank="0" text="" dxfId="8423">
      <formula>1</formula>
    </cfRule>
    <cfRule type="containsText" priority="2092" operator="containsText" aboveAverage="0" equalAverage="0" bottom="0" percent="0" rank="0" text="1" dxfId="8424">
      <formula>NOT(ISERROR(SEARCH("1",C40)))</formula>
    </cfRule>
    <cfRule type="containsText" priority="2093" operator="containsText" aboveAverage="0" equalAverage="0" bottom="0" percent="0" rank="0" text="1" dxfId="8425">
      <formula>NOT(ISERROR(SEARCH("1",C40)))</formula>
    </cfRule>
    <cfRule type="cellIs" priority="2094" operator="greaterThan" aboveAverage="0" equalAverage="0" bottom="0" percent="0" rank="0" text="" dxfId="8426">
      <formula>1</formula>
    </cfRule>
    <cfRule type="cellIs" priority="2095" operator="greaterThan" aboveAverage="0" equalAverage="0" bottom="0" percent="0" rank="0" text="" dxfId="8427">
      <formula>1</formula>
    </cfRule>
    <cfRule type="containsText" priority="2096" operator="containsText" aboveAverage="0" equalAverage="0" bottom="0" percent="0" rank="0" text="1" dxfId="8428">
      <formula>NOT(ISERROR(SEARCH("1",C40)))</formula>
    </cfRule>
    <cfRule type="cellIs" priority="2097" operator="greaterThan" aboveAverage="0" equalAverage="0" bottom="0" percent="0" rank="0" text="" dxfId="8429">
      <formula>1</formula>
    </cfRule>
    <cfRule type="containsText" priority="2098" operator="containsText" aboveAverage="0" equalAverage="0" bottom="0" percent="0" rank="0" text="1" dxfId="8430">
      <formula>NOT(ISERROR(SEARCH("1",C40)))</formula>
    </cfRule>
    <cfRule type="containsText" priority="2099" operator="containsText" aboveAverage="0" equalAverage="0" bottom="0" percent="0" rank="0" text="1" dxfId="8431">
      <formula>NOT(ISERROR(SEARCH("1",C40)))</formula>
    </cfRule>
    <cfRule type="cellIs" priority="2100" operator="greaterThan" aboveAverage="0" equalAverage="0" bottom="0" percent="0" rank="0" text="" dxfId="8432">
      <formula>1</formula>
    </cfRule>
    <cfRule type="cellIs" priority="2101" operator="greaterThan" aboveAverage="0" equalAverage="0" bottom="0" percent="0" rank="0" text="" dxfId="8433">
      <formula>1</formula>
    </cfRule>
    <cfRule type="containsText" priority="2102" operator="containsText" aboveAverage="0" equalAverage="0" bottom="0" percent="0" rank="0" text="1" dxfId="8434">
      <formula>NOT(ISERROR(SEARCH("1",C40)))</formula>
    </cfRule>
    <cfRule type="cellIs" priority="2103" operator="greaterThan" aboveAverage="0" equalAverage="0" bottom="0" percent="0" rank="0" text="" dxfId="8435">
      <formula>1</formula>
    </cfRule>
    <cfRule type="cellIs" priority="2104" operator="greaterThan" aboveAverage="0" equalAverage="0" bottom="0" percent="0" rank="0" text="" dxfId="8436">
      <formula>1</formula>
    </cfRule>
    <cfRule type="cellIs" priority="2105" operator="greaterThan" aboveAverage="0" equalAverage="0" bottom="0" percent="0" rank="0" text="" dxfId="8437">
      <formula>1</formula>
    </cfRule>
    <cfRule type="cellIs" priority="2106" operator="greaterThan" aboveAverage="0" equalAverage="0" bottom="0" percent="0" rank="0" text="" dxfId="8438">
      <formula>1</formula>
    </cfRule>
    <cfRule type="containsText" priority="2107" operator="containsText" aboveAverage="0" equalAverage="0" bottom="0" percent="0" rank="0" text="1" dxfId="8439">
      <formula>NOT(ISERROR(SEARCH("1",C40)))</formula>
    </cfRule>
    <cfRule type="cellIs" priority="2108" operator="greaterThan" aboveAverage="0" equalAverage="0" bottom="0" percent="0" rank="0" text="" dxfId="8440">
      <formula>1</formula>
    </cfRule>
    <cfRule type="cellIs" priority="2109" operator="greaterThan" aboveAverage="0" equalAverage="0" bottom="0" percent="0" rank="0" text="" dxfId="8441">
      <formula>1</formula>
    </cfRule>
    <cfRule type="containsText" priority="2110" operator="containsText" aboveAverage="0" equalAverage="0" bottom="0" percent="0" rank="0" text="1" dxfId="8442">
      <formula>NOT(ISERROR(SEARCH("1",C40)))</formula>
    </cfRule>
    <cfRule type="cellIs" priority="2111" operator="greaterThan" aboveAverage="0" equalAverage="0" bottom="0" percent="0" rank="0" text="" dxfId="8443">
      <formula>1</formula>
    </cfRule>
    <cfRule type="containsText" priority="2112" operator="containsText" aboveAverage="0" equalAverage="0" bottom="0" percent="0" rank="0" text="1" dxfId="8444">
      <formula>NOT(ISERROR(SEARCH("1",C40)))</formula>
    </cfRule>
    <cfRule type="containsText" priority="2113" operator="containsText" aboveAverage="0" equalAverage="0" bottom="0" percent="0" rank="0" text="1" dxfId="8445">
      <formula>NOT(ISERROR(SEARCH("1",C40)))</formula>
    </cfRule>
    <cfRule type="cellIs" priority="2114" operator="greaterThan" aboveAverage="0" equalAverage="0" bottom="0" percent="0" rank="0" text="" dxfId="8446">
      <formula>1</formula>
    </cfRule>
    <cfRule type="cellIs" priority="2115" operator="greaterThan" aboveAverage="0" equalAverage="0" bottom="0" percent="0" rank="0" text="" dxfId="8447">
      <formula>1</formula>
    </cfRule>
    <cfRule type="containsText" priority="2116" operator="containsText" aboveAverage="0" equalAverage="0" bottom="0" percent="0" rank="0" text="1" dxfId="8448">
      <formula>NOT(ISERROR(SEARCH("1",C40)))</formula>
    </cfRule>
    <cfRule type="cellIs" priority="2117" operator="greaterThan" aboveAverage="0" equalAverage="0" bottom="0" percent="0" rank="0" text="" dxfId="8449">
      <formula>1</formula>
    </cfRule>
    <cfRule type="containsText" priority="2118" operator="containsText" aboveAverage="0" equalAverage="0" bottom="0" percent="0" rank="0" text="1" dxfId="8450">
      <formula>NOT(ISERROR(SEARCH("1",C40)))</formula>
    </cfRule>
    <cfRule type="containsText" priority="2119" operator="containsText" aboveAverage="0" equalAverage="0" bottom="0" percent="0" rank="0" text="1" dxfId="8451">
      <formula>NOT(ISERROR(SEARCH("1",C40)))</formula>
    </cfRule>
    <cfRule type="cellIs" priority="2120" operator="greaterThan" aboveAverage="0" equalAverage="0" bottom="0" percent="0" rank="0" text="" dxfId="8452">
      <formula>1</formula>
    </cfRule>
    <cfRule type="cellIs" priority="2121" operator="greaterThan" aboveAverage="0" equalAverage="0" bottom="0" percent="0" rank="0" text="" dxfId="8453">
      <formula>1</formula>
    </cfRule>
    <cfRule type="containsText" priority="2122" operator="containsText" aboveAverage="0" equalAverage="0" bottom="0" percent="0" rank="0" text="1" dxfId="8454">
      <formula>NOT(ISERROR(SEARCH("1",C40)))</formula>
    </cfRule>
    <cfRule type="cellIs" priority="2123" operator="greaterThan" aboveAverage="0" equalAverage="0" bottom="0" percent="0" rank="0" text="" dxfId="8455">
      <formula>1</formula>
    </cfRule>
    <cfRule type="cellIs" priority="2124" operator="greaterThan" aboveAverage="0" equalAverage="0" bottom="0" percent="0" rank="0" text="" dxfId="8456">
      <formula>1</formula>
    </cfRule>
    <cfRule type="cellIs" priority="2125" operator="greaterThan" aboveAverage="0" equalAverage="0" bottom="0" percent="0" rank="0" text="" dxfId="8457">
      <formula>1</formula>
    </cfRule>
    <cfRule type="cellIs" priority="2126" operator="greaterThan" aboveAverage="0" equalAverage="0" bottom="0" percent="0" rank="0" text="" dxfId="8458">
      <formula>1</formula>
    </cfRule>
    <cfRule type="containsText" priority="2127" operator="containsText" aboveAverage="0" equalAverage="0" bottom="0" percent="0" rank="0" text="1" dxfId="8459">
      <formula>NOT(ISERROR(SEARCH("1",C40)))</formula>
    </cfRule>
    <cfRule type="cellIs" priority="2128" operator="greaterThan" aboveAverage="0" equalAverage="0" bottom="0" percent="0" rank="0" text="" dxfId="8460">
      <formula>1</formula>
    </cfRule>
    <cfRule type="cellIs" priority="2129" operator="greaterThan" aboveAverage="0" equalAverage="0" bottom="0" percent="0" rank="0" text="" dxfId="8461">
      <formula>1</formula>
    </cfRule>
    <cfRule type="containsText" priority="2130" operator="containsText" aboveAverage="0" equalAverage="0" bottom="0" percent="0" rank="0" text="1" dxfId="8462">
      <formula>NOT(ISERROR(SEARCH("1",C40)))</formula>
    </cfRule>
    <cfRule type="cellIs" priority="2131" operator="greaterThan" aboveAverage="0" equalAverage="0" bottom="0" percent="0" rank="0" text="" dxfId="8463">
      <formula>1</formula>
    </cfRule>
    <cfRule type="cellIs" priority="2132" operator="greaterThan" aboveAverage="0" equalAverage="0" bottom="0" percent="0" rank="0" text="" dxfId="8464">
      <formula>1</formula>
    </cfRule>
    <cfRule type="cellIs" priority="2133" operator="greaterThan" aboveAverage="0" equalAverage="0" bottom="0" percent="0" rank="0" text="" dxfId="8465">
      <formula>1</formula>
    </cfRule>
    <cfRule type="cellIs" priority="2134" operator="equal" aboveAverage="0" equalAverage="0" bottom="0" percent="0" rank="0" text="" dxfId="8466">
      <formula>1</formula>
    </cfRule>
    <cfRule type="cellIs" priority="2135" operator="greaterThan" aboveAverage="0" equalAverage="0" bottom="0" percent="0" rank="0" text="" dxfId="8467">
      <formula>1</formula>
    </cfRule>
    <cfRule type="cellIs" priority="2136" operator="equal" aboveAverage="0" equalAverage="0" bottom="0" percent="0" rank="0" text="" dxfId="8468">
      <formula>1</formula>
    </cfRule>
    <cfRule type="containsText" priority="2137" operator="containsText" aboveAverage="0" equalAverage="0" bottom="0" percent="0" rank="0" text="1" dxfId="8469">
      <formula>NOT(ISERROR(SEARCH("1",C40)))</formula>
    </cfRule>
    <cfRule type="cellIs" priority="2138" operator="greaterThan" aboveAverage="0" equalAverage="0" bottom="0" percent="0" rank="0" text="" dxfId="8470">
      <formula>1</formula>
    </cfRule>
    <cfRule type="containsText" priority="2139" operator="containsText" aboveAverage="0" equalAverage="0" bottom="0" percent="0" rank="0" text="1" dxfId="8471">
      <formula>NOT(ISERROR(SEARCH("1",C40)))</formula>
    </cfRule>
    <cfRule type="containsText" priority="2140" operator="containsText" aboveAverage="0" equalAverage="0" bottom="0" percent="0" rank="0" text="1" dxfId="8472">
      <formula>NOT(ISERROR(SEARCH("1",C40)))</formula>
    </cfRule>
    <cfRule type="cellIs" priority="2141" operator="greaterThan" aboveAverage="0" equalAverage="0" bottom="0" percent="0" rank="0" text="" dxfId="8473">
      <formula>1</formula>
    </cfRule>
    <cfRule type="cellIs" priority="2142" operator="greaterThan" aboveAverage="0" equalAverage="0" bottom="0" percent="0" rank="0" text="" dxfId="8474">
      <formula>1</formula>
    </cfRule>
    <cfRule type="containsText" priority="2143" operator="containsText" aboveAverage="0" equalAverage="0" bottom="0" percent="0" rank="0" text="1" dxfId="8475">
      <formula>NOT(ISERROR(SEARCH("1",C40)))</formula>
    </cfRule>
    <cfRule type="cellIs" priority="2144" operator="greaterThan" aboveAverage="0" equalAverage="0" bottom="0" percent="0" rank="0" text="" dxfId="8476">
      <formula>1</formula>
    </cfRule>
    <cfRule type="containsText" priority="2145" operator="containsText" aboveAverage="0" equalAverage="0" bottom="0" percent="0" rank="0" text="1" dxfId="8477">
      <formula>NOT(ISERROR(SEARCH("1",C40)))</formula>
    </cfRule>
    <cfRule type="containsText" priority="2146" operator="containsText" aboveAverage="0" equalAverage="0" bottom="0" percent="0" rank="0" text="1" dxfId="8478">
      <formula>NOT(ISERROR(SEARCH("1",C40)))</formula>
    </cfRule>
    <cfRule type="containsText" priority="2147" operator="containsText" aboveAverage="0" equalAverage="0" bottom="0" percent="0" rank="0" text="1" dxfId="8479">
      <formula>NOT(ISERROR(SEARCH("1",C40)))</formula>
    </cfRule>
    <cfRule type="cellIs" priority="2148" operator="greaterThan" aboveAverage="0" equalAverage="0" bottom="0" percent="0" rank="0" text="" dxfId="8480">
      <formula>1</formula>
    </cfRule>
    <cfRule type="containsText" priority="2149" operator="containsText" aboveAverage="0" equalAverage="0" bottom="0" percent="0" rank="0" text="1" dxfId="8481">
      <formula>NOT(ISERROR(SEARCH("1",C40)))</formula>
    </cfRule>
    <cfRule type="containsText" priority="2150" operator="containsText" aboveAverage="0" equalAverage="0" bottom="0" percent="0" rank="0" text="1" dxfId="8482">
      <formula>NOT(ISERROR(SEARCH("1",C40)))</formula>
    </cfRule>
    <cfRule type="cellIs" priority="2151" operator="greaterThan" aboveAverage="0" equalAverage="0" bottom="0" percent="0" rank="0" text="" dxfId="8483">
      <formula>1</formula>
    </cfRule>
    <cfRule type="cellIs" priority="2152" operator="greaterThan" aboveAverage="0" equalAverage="0" bottom="0" percent="0" rank="0" text="" dxfId="8484">
      <formula>1</formula>
    </cfRule>
    <cfRule type="containsText" priority="2153" operator="containsText" aboveAverage="0" equalAverage="0" bottom="0" percent="0" rank="0" text="1" dxfId="8485">
      <formula>NOT(ISERROR(SEARCH("1",C40)))</formula>
    </cfRule>
    <cfRule type="cellIs" priority="2154" operator="greaterThan" aboveAverage="0" equalAverage="0" bottom="0" percent="0" rank="0" text="" dxfId="8486">
      <formula>1</formula>
    </cfRule>
    <cfRule type="containsText" priority="2155" operator="containsText" aboveAverage="0" equalAverage="0" bottom="0" percent="0" rank="0" text="1" dxfId="8487">
      <formula>NOT(ISERROR(SEARCH("1",C40)))</formula>
    </cfRule>
    <cfRule type="containsText" priority="2156" operator="containsText" aboveAverage="0" equalAverage="0" bottom="0" percent="0" rank="0" text="1" dxfId="8488">
      <formula>NOT(ISERROR(SEARCH("1",C40)))</formula>
    </cfRule>
    <cfRule type="cellIs" priority="2157" operator="greaterThan" aboveAverage="0" equalAverage="0" bottom="0" percent="0" rank="0" text="" dxfId="8489">
      <formula>1</formula>
    </cfRule>
    <cfRule type="cellIs" priority="2158" operator="greaterThan" aboveAverage="0" equalAverage="0" bottom="0" percent="0" rank="0" text="" dxfId="8490">
      <formula>1</formula>
    </cfRule>
    <cfRule type="containsText" priority="2159" operator="containsText" aboveAverage="0" equalAverage="0" bottom="0" percent="0" rank="0" text="1" dxfId="8491">
      <formula>NOT(ISERROR(SEARCH("1",C40)))</formula>
    </cfRule>
    <cfRule type="cellIs" priority="2160" operator="greaterThan" aboveAverage="0" equalAverage="0" bottom="0" percent="0" rank="0" text="" dxfId="8492">
      <formula>1</formula>
    </cfRule>
    <cfRule type="cellIs" priority="2161" operator="greaterThan" aboveAverage="0" equalAverage="0" bottom="0" percent="0" rank="0" text="" dxfId="8493">
      <formula>1</formula>
    </cfRule>
    <cfRule type="cellIs" priority="2162" operator="greaterThan" aboveAverage="0" equalAverage="0" bottom="0" percent="0" rank="0" text="" dxfId="8494">
      <formula>1</formula>
    </cfRule>
    <cfRule type="containsText" priority="2163" operator="containsText" aboveAverage="0" equalAverage="0" bottom="0" percent="0" rank="0" text="1" dxfId="8495">
      <formula>NOT(ISERROR(SEARCH("1",C40)))</formula>
    </cfRule>
    <cfRule type="containsText" priority="2164" operator="containsText" aboveAverage="0" equalAverage="0" bottom="0" percent="0" rank="0" text="1" dxfId="8496">
      <formula>NOT(ISERROR(SEARCH("1",C40)))</formula>
    </cfRule>
    <cfRule type="cellIs" priority="2165" operator="greaterThan" aboveAverage="0" equalAverage="0" bottom="0" percent="0" rank="0" text="" dxfId="8497">
      <formula>1</formula>
    </cfRule>
    <cfRule type="cellIs" priority="2166" operator="greaterThan" aboveAverage="0" equalAverage="0" bottom="0" percent="0" rank="0" text="" dxfId="8498">
      <formula>1</formula>
    </cfRule>
    <cfRule type="containsText" priority="2167" operator="containsText" aboveAverage="0" equalAverage="0" bottom="0" percent="0" rank="0" text="1" dxfId="8499">
      <formula>NOT(ISERROR(SEARCH("1",C40)))</formula>
    </cfRule>
    <cfRule type="cellIs" priority="2168" operator="greaterThan" aboveAverage="0" equalAverage="0" bottom="0" percent="0" rank="0" text="" dxfId="8500">
      <formula>1</formula>
    </cfRule>
    <cfRule type="containsText" priority="2169" operator="containsText" aboveAverage="0" equalAverage="0" bottom="0" percent="0" rank="0" text="1" dxfId="8501">
      <formula>NOT(ISERROR(SEARCH("1",C40)))</formula>
    </cfRule>
    <cfRule type="containsText" priority="2170" operator="containsText" aboveAverage="0" equalAverage="0" bottom="0" percent="0" rank="0" text="1" dxfId="8502">
      <formula>NOT(ISERROR(SEARCH("1",C40)))</formula>
    </cfRule>
    <cfRule type="cellIs" priority="2171" operator="greaterThan" aboveAverage="0" equalAverage="0" bottom="0" percent="0" rank="0" text="" dxfId="8503">
      <formula>1</formula>
    </cfRule>
    <cfRule type="cellIs" priority="2172" operator="greaterThan" aboveAverage="0" equalAverage="0" bottom="0" percent="0" rank="0" text="" dxfId="8504">
      <formula>1</formula>
    </cfRule>
    <cfRule type="containsText" priority="2173" operator="containsText" aboveAverage="0" equalAverage="0" bottom="0" percent="0" rank="0" text="1" dxfId="8505">
      <formula>NOT(ISERROR(SEARCH("1",C40)))</formula>
    </cfRule>
    <cfRule type="cellIs" priority="2174" operator="greaterThan" aboveAverage="0" equalAverage="0" bottom="0" percent="0" rank="0" text="" dxfId="8506">
      <formula>1</formula>
    </cfRule>
    <cfRule type="cellIs" priority="2175" operator="greaterThan" aboveAverage="0" equalAverage="0" bottom="0" percent="0" rank="0" text="" dxfId="8507">
      <formula>1</formula>
    </cfRule>
    <cfRule type="cellIs" priority="2176" operator="greaterThan" aboveAverage="0" equalAverage="0" bottom="0" percent="0" rank="0" text="" dxfId="8508">
      <formula>1</formula>
    </cfRule>
    <cfRule type="cellIs" priority="2177" operator="greaterThan" aboveAverage="0" equalAverage="0" bottom="0" percent="0" rank="0" text="" dxfId="8509">
      <formula>1</formula>
    </cfRule>
    <cfRule type="containsText" priority="2178" operator="containsText" aboveAverage="0" equalAverage="0" bottom="0" percent="0" rank="0" text="1" dxfId="8510">
      <formula>NOT(ISERROR(SEARCH("1",C40)))</formula>
    </cfRule>
    <cfRule type="cellIs" priority="2179" operator="greaterThan" aboveAverage="0" equalAverage="0" bottom="0" percent="0" rank="0" text="" dxfId="8511">
      <formula>1</formula>
    </cfRule>
    <cfRule type="cellIs" priority="2180" operator="greaterThan" aboveAverage="0" equalAverage="0" bottom="0" percent="0" rank="0" text="" dxfId="8512">
      <formula>1</formula>
    </cfRule>
    <cfRule type="containsText" priority="2181" operator="containsText" aboveAverage="0" equalAverage="0" bottom="0" percent="0" rank="0" text="1" dxfId="8513">
      <formula>NOT(ISERROR(SEARCH("1",C40)))</formula>
    </cfRule>
    <cfRule type="cellIs" priority="2182" operator="greaterThan" aboveAverage="0" equalAverage="0" bottom="0" percent="0" rank="0" text="" dxfId="8514">
      <formula>1</formula>
    </cfRule>
    <cfRule type="containsText" priority="2183" operator="containsText" aboveAverage="0" equalAverage="0" bottom="0" percent="0" rank="0" text="1" dxfId="8515">
      <formula>NOT(ISERROR(SEARCH("1",C40)))</formula>
    </cfRule>
    <cfRule type="containsText" priority="2184" operator="containsText" aboveAverage="0" equalAverage="0" bottom="0" percent="0" rank="0" text="1" dxfId="8516">
      <formula>NOT(ISERROR(SEARCH("1",C40)))</formula>
    </cfRule>
    <cfRule type="cellIs" priority="2185" operator="greaterThan" aboveAverage="0" equalAverage="0" bottom="0" percent="0" rank="0" text="" dxfId="8517">
      <formula>1</formula>
    </cfRule>
    <cfRule type="cellIs" priority="2186" operator="greaterThan" aboveAverage="0" equalAverage="0" bottom="0" percent="0" rank="0" text="" dxfId="8518">
      <formula>1</formula>
    </cfRule>
    <cfRule type="containsText" priority="2187" operator="containsText" aboveAverage="0" equalAverage="0" bottom="0" percent="0" rank="0" text="1" dxfId="8519">
      <formula>NOT(ISERROR(SEARCH("1",C40)))</formula>
    </cfRule>
    <cfRule type="cellIs" priority="2188" operator="greaterThan" aboveAverage="0" equalAverage="0" bottom="0" percent="0" rank="0" text="" dxfId="8520">
      <formula>1</formula>
    </cfRule>
    <cfRule type="containsText" priority="2189" operator="containsText" aboveAverage="0" equalAverage="0" bottom="0" percent="0" rank="0" text="1" dxfId="8521">
      <formula>NOT(ISERROR(SEARCH("1",C40)))</formula>
    </cfRule>
    <cfRule type="containsText" priority="2190" operator="containsText" aboveAverage="0" equalAverage="0" bottom="0" percent="0" rank="0" text="1" dxfId="8522">
      <formula>NOT(ISERROR(SEARCH("1",C40)))</formula>
    </cfRule>
    <cfRule type="cellIs" priority="2191" operator="greaterThan" aboveAverage="0" equalAverage="0" bottom="0" percent="0" rank="0" text="" dxfId="8523">
      <formula>1</formula>
    </cfRule>
    <cfRule type="cellIs" priority="2192" operator="greaterThan" aboveAverage="0" equalAverage="0" bottom="0" percent="0" rank="0" text="" dxfId="8524">
      <formula>1</formula>
    </cfRule>
    <cfRule type="containsText" priority="2193" operator="containsText" aboveAverage="0" equalAverage="0" bottom="0" percent="0" rank="0" text="1" dxfId="8525">
      <formula>NOT(ISERROR(SEARCH("1",C40)))</formula>
    </cfRule>
    <cfRule type="cellIs" priority="2194" operator="greaterThan" aboveAverage="0" equalAverage="0" bottom="0" percent="0" rank="0" text="" dxfId="8526">
      <formula>1</formula>
    </cfRule>
    <cfRule type="cellIs" priority="2195" operator="greaterThan" aboveAverage="0" equalAverage="0" bottom="0" percent="0" rank="0" text="" dxfId="8527">
      <formula>1</formula>
    </cfRule>
    <cfRule type="cellIs" priority="2196" operator="greaterThan" aboveAverage="0" equalAverage="0" bottom="0" percent="0" rank="0" text="" dxfId="8528">
      <formula>1</formula>
    </cfRule>
    <cfRule type="cellIs" priority="2197" operator="greaterThan" aboveAverage="0" equalAverage="0" bottom="0" percent="0" rank="0" text="" dxfId="8529">
      <formula>1</formula>
    </cfRule>
    <cfRule type="containsText" priority="2198" operator="containsText" aboveAverage="0" equalAverage="0" bottom="0" percent="0" rank="0" text="1" dxfId="8530">
      <formula>NOT(ISERROR(SEARCH("1",C40)))</formula>
    </cfRule>
    <cfRule type="cellIs" priority="2199" operator="greaterThan" aboveAverage="0" equalAverage="0" bottom="0" percent="0" rank="0" text="" dxfId="8531">
      <formula>1</formula>
    </cfRule>
    <cfRule type="cellIs" priority="2200" operator="greaterThan" aboveAverage="0" equalAverage="0" bottom="0" percent="0" rank="0" text="" dxfId="8532">
      <formula>1</formula>
    </cfRule>
    <cfRule type="containsText" priority="2201" operator="containsText" aboveAverage="0" equalAverage="0" bottom="0" percent="0" rank="0" text="1" dxfId="8533">
      <formula>NOT(ISERROR(SEARCH("1",C40)))</formula>
    </cfRule>
    <cfRule type="cellIs" priority="2202" operator="greaterThan" aboveAverage="0" equalAverage="0" bottom="0" percent="0" rank="0" text="" dxfId="8534">
      <formula>1</formula>
    </cfRule>
    <cfRule type="cellIs" priority="2203" operator="greaterThan" aboveAverage="0" equalAverage="0" bottom="0" percent="0" rank="0" text="" dxfId="8535">
      <formula>1</formula>
    </cfRule>
    <cfRule type="cellIs" priority="2204" operator="greaterThan" aboveAverage="0" equalAverage="0" bottom="0" percent="0" rank="0" text="" dxfId="8536">
      <formula>1</formula>
    </cfRule>
    <cfRule type="cellIs" priority="2205" operator="equal" aboveAverage="0" equalAverage="0" bottom="0" percent="0" rank="0" text="" dxfId="8537">
      <formula>1</formula>
    </cfRule>
    <cfRule type="cellIs" priority="2206" operator="greaterThan" aboveAverage="0" equalAverage="0" bottom="0" percent="0" rank="0" text="" dxfId="8538">
      <formula>1</formula>
    </cfRule>
    <cfRule type="cellIs" priority="2207" operator="equal" aboveAverage="0" equalAverage="0" bottom="0" percent="0" rank="0" text="" dxfId="8539">
      <formula>1</formula>
    </cfRule>
    <cfRule type="containsText" priority="2208" operator="containsText" aboveAverage="0" equalAverage="0" bottom="0" percent="0" rank="0" text="1" dxfId="8540">
      <formula>NOT(ISERROR(SEARCH("1",C40)))</formula>
    </cfRule>
    <cfRule type="cellIs" priority="2209" operator="greaterThan" aboveAverage="0" equalAverage="0" bottom="0" percent="0" rank="0" text="" dxfId="8541">
      <formula>1</formula>
    </cfRule>
    <cfRule type="containsText" priority="2210" operator="containsText" aboveAverage="0" equalAverage="0" bottom="0" percent="0" rank="0" text="1" dxfId="8542">
      <formula>NOT(ISERROR(SEARCH("1",C40)))</formula>
    </cfRule>
    <cfRule type="containsText" priority="2211" operator="containsText" aboveAverage="0" equalAverage="0" bottom="0" percent="0" rank="0" text="1" dxfId="8543">
      <formula>NOT(ISERROR(SEARCH("1",C40)))</formula>
    </cfRule>
    <cfRule type="cellIs" priority="2212" operator="greaterThan" aboveAverage="0" equalAverage="0" bottom="0" percent="0" rank="0" text="" dxfId="8544">
      <formula>1</formula>
    </cfRule>
    <cfRule type="cellIs" priority="2213" operator="greaterThan" aboveAverage="0" equalAverage="0" bottom="0" percent="0" rank="0" text="" dxfId="8545">
      <formula>1</formula>
    </cfRule>
    <cfRule type="containsText" priority="2214" operator="containsText" aboveAverage="0" equalAverage="0" bottom="0" percent="0" rank="0" text="1" dxfId="8546">
      <formula>NOT(ISERROR(SEARCH("1",C40)))</formula>
    </cfRule>
    <cfRule type="cellIs" priority="2215" operator="greaterThan" aboveAverage="0" equalAverage="0" bottom="0" percent="0" rank="0" text="" dxfId="8547">
      <formula>1</formula>
    </cfRule>
    <cfRule type="containsText" priority="2216" operator="containsText" aboveAverage="0" equalAverage="0" bottom="0" percent="0" rank="0" text="1" dxfId="8548">
      <formula>NOT(ISERROR(SEARCH("1",C40)))</formula>
    </cfRule>
    <cfRule type="containsText" priority="2217" operator="containsText" aboveAverage="0" equalAverage="0" bottom="0" percent="0" rank="0" text="1" dxfId="8549">
      <formula>NOT(ISERROR(SEARCH("1",C40)))</formula>
    </cfRule>
    <cfRule type="cellIs" priority="2218" operator="greaterThan" aboveAverage="0" equalAverage="0" bottom="0" percent="0" rank="0" text="" dxfId="8550">
      <formula>1</formula>
    </cfRule>
    <cfRule type="cellIs" priority="2219" operator="greaterThan" aboveAverage="0" equalAverage="0" bottom="0" percent="0" rank="0" text="" dxfId="8551">
      <formula>1</formula>
    </cfRule>
    <cfRule type="containsText" priority="2220" operator="containsText" aboveAverage="0" equalAverage="0" bottom="0" percent="0" rank="0" text="1" dxfId="8552">
      <formula>NOT(ISERROR(SEARCH("1",C40)))</formula>
    </cfRule>
    <cfRule type="cellIs" priority="2221" operator="greaterThan" aboveAverage="0" equalAverage="0" bottom="0" percent="0" rank="0" text="" dxfId="8553">
      <formula>1</formula>
    </cfRule>
    <cfRule type="cellIs" priority="2222" operator="greaterThan" aboveAverage="0" equalAverage="0" bottom="0" percent="0" rank="0" text="" dxfId="8554">
      <formula>1</formula>
    </cfRule>
    <cfRule type="cellIs" priority="2223" operator="greaterThan" aboveAverage="0" equalAverage="0" bottom="0" percent="0" rank="0" text="" dxfId="8555">
      <formula>1</formula>
    </cfRule>
    <cfRule type="cellIs" priority="2224" operator="greaterThan" aboveAverage="0" equalAverage="0" bottom="0" percent="0" rank="0" text="" dxfId="8556">
      <formula>1</formula>
    </cfRule>
    <cfRule type="containsText" priority="2225" operator="containsText" aboveAverage="0" equalAverage="0" bottom="0" percent="0" rank="0" text="1" dxfId="8557">
      <formula>NOT(ISERROR(SEARCH("1",C40)))</formula>
    </cfRule>
    <cfRule type="cellIs" priority="2226" operator="greaterThan" aboveAverage="0" equalAverage="0" bottom="0" percent="0" rank="0" text="" dxfId="8558">
      <formula>1</formula>
    </cfRule>
    <cfRule type="cellIs" priority="2227" operator="greaterThan" aboveAverage="0" equalAverage="0" bottom="0" percent="0" rank="0" text="" dxfId="8559">
      <formula>1</formula>
    </cfRule>
    <cfRule type="containsText" priority="2228" operator="containsText" aboveAverage="0" equalAverage="0" bottom="0" percent="0" rank="0" text="1" dxfId="8560">
      <formula>NOT(ISERROR(SEARCH("1",C40)))</formula>
    </cfRule>
    <cfRule type="cellIs" priority="2229" operator="greaterThan" aboveAverage="0" equalAverage="0" bottom="0" percent="0" rank="0" text="" dxfId="8561">
      <formula>1</formula>
    </cfRule>
    <cfRule type="cellIs" priority="2230" operator="greaterThan" aboveAverage="0" equalAverage="0" bottom="0" percent="0" rank="0" text="" dxfId="8562">
      <formula>1</formula>
    </cfRule>
    <cfRule type="cellIs" priority="2231" operator="greaterThan" aboveAverage="0" equalAverage="0" bottom="0" percent="0" rank="0" text="" dxfId="8563">
      <formula>1</formula>
    </cfRule>
    <cfRule type="cellIs" priority="2232" operator="equal" aboveAverage="0" equalAverage="0" bottom="0" percent="0" rank="0" text="" dxfId="8564">
      <formula>1</formula>
    </cfRule>
    <cfRule type="cellIs" priority="2233" operator="greaterThan" aboveAverage="0" equalAverage="0" bottom="0" percent="0" rank="0" text="" dxfId="8565">
      <formula>1</formula>
    </cfRule>
    <cfRule type="cellIs" priority="2234" operator="equal" aboveAverage="0" equalAverage="0" bottom="0" percent="0" rank="0" text="" dxfId="8566">
      <formula>1</formula>
    </cfRule>
    <cfRule type="containsText" priority="2235" operator="containsText" aboveAverage="0" equalAverage="0" bottom="0" percent="0" rank="0" text="1" dxfId="8567">
      <formula>NOT(ISERROR(SEARCH("1",C40)))</formula>
    </cfRule>
    <cfRule type="cellIs" priority="2236" operator="equal" aboveAverage="0" equalAverage="0" bottom="0" percent="0" rank="0" text="" dxfId="8568">
      <formula>1</formula>
    </cfRule>
    <cfRule type="cellIs" priority="2237" operator="greaterThan" aboveAverage="0" equalAverage="0" bottom="0" percent="0" rank="0" text="" dxfId="8569">
      <formula>1</formula>
    </cfRule>
    <cfRule type="cellIs" priority="2238" operator="greaterThan" aboveAverage="0" equalAverage="0" bottom="0" percent="0" rank="0" text="" dxfId="8570">
      <formula>1</formula>
    </cfRule>
    <cfRule type="containsText" priority="2239" operator="containsText" aboveAverage="0" equalAverage="0" bottom="0" percent="0" rank="0" text="1" dxfId="8571">
      <formula>NOT(ISERROR(SEARCH("1",C40)))</formula>
    </cfRule>
    <cfRule type="containsText" priority="2240" operator="containsText" aboveAverage="0" equalAverage="0" bottom="0" percent="0" rank="0" text="1" dxfId="8572">
      <formula>NOT(ISERROR(SEARCH("1",C40)))</formula>
    </cfRule>
  </conditionalFormatting>
  <conditionalFormatting sqref="F53:U54 C53:D54">
    <cfRule type="containsText" priority="2241" operator="containsText" aboveAverage="0" equalAverage="0" bottom="0" percent="0" rank="0" text="1" dxfId="8573">
      <formula>NOT(ISERROR(SEARCH("1",C53)))</formula>
    </cfRule>
    <cfRule type="containsText" priority="2242" operator="containsText" aboveAverage="0" equalAverage="0" bottom="0" percent="0" rank="0" text="1" dxfId="8574">
      <formula>NOT(ISERROR(SEARCH("1",C53)))</formula>
    </cfRule>
    <cfRule type="containsText" priority="2243" operator="containsText" aboveAverage="0" equalAverage="0" bottom="0" percent="0" rank="0" text="1" dxfId="8575">
      <formula>NOT(ISERROR(SEARCH("1",C53)))</formula>
    </cfRule>
    <cfRule type="containsText" priority="2244" operator="containsText" aboveAverage="0" equalAverage="0" bottom="0" percent="0" rank="0" text="1" dxfId="8576">
      <formula>NOT(ISERROR(SEARCH("1",C53)))</formula>
    </cfRule>
    <cfRule type="containsText" priority="2245" operator="containsText" aboveAverage="0" equalAverage="0" bottom="0" percent="0" rank="0" text="1" dxfId="8577">
      <formula>NOT(ISERROR(SEARCH("1",C53)))</formula>
    </cfRule>
    <cfRule type="containsText" priority="2246" operator="containsText" aboveAverage="0" equalAverage="0" bottom="0" percent="0" rank="0" text="1" dxfId="8578">
      <formula>NOT(ISERROR(SEARCH("1",C53)))</formula>
    </cfRule>
    <cfRule type="containsText" priority="2247" operator="containsText" aboveAverage="0" equalAverage="0" bottom="0" percent="0" rank="0" text="1" dxfId="8579">
      <formula>NOT(ISERROR(SEARCH("1",C53)))</formula>
    </cfRule>
    <cfRule type="containsText" priority="2248" operator="containsText" aboveAverage="0" equalAverage="0" bottom="0" percent="0" rank="0" text="1" dxfId="8580">
      <formula>NOT(ISERROR(SEARCH("1",C53)))</formula>
    </cfRule>
    <cfRule type="containsText" priority="2249" operator="containsText" aboveAverage="0" equalAverage="0" bottom="0" percent="0" rank="0" text="1" dxfId="8581">
      <formula>NOT(ISERROR(SEARCH("1",C53)))</formula>
    </cfRule>
    <cfRule type="containsText" priority="2250" operator="containsText" aboveAverage="0" equalAverage="0" bottom="0" percent="0" rank="0" text="1" dxfId="8582">
      <formula>NOT(ISERROR(SEARCH("1",C53)))</formula>
    </cfRule>
    <cfRule type="containsText" priority="2251" operator="containsText" aboveAverage="0" equalAverage="0" bottom="0" percent="0" rank="0" text="1" dxfId="8583">
      <formula>NOT(ISERROR(SEARCH("1",C53)))</formula>
    </cfRule>
    <cfRule type="containsText" priority="2252" operator="containsText" aboveAverage="0" equalAverage="0" bottom="0" percent="0" rank="0" text="1" dxfId="8584">
      <formula>NOT(ISERROR(SEARCH("1",C53)))</formula>
    </cfRule>
    <cfRule type="containsText" priority="2253" operator="containsText" aboveAverage="0" equalAverage="0" bottom="0" percent="0" rank="0" text="1" dxfId="8585">
      <formula>NOT(ISERROR(SEARCH("1",C53)))</formula>
    </cfRule>
  </conditionalFormatting>
  <conditionalFormatting sqref="B53:D54 F53:AF54">
    <cfRule type="containsText" priority="2254" operator="containsText" aboveAverage="0" equalAverage="0" bottom="0" percent="0" rank="0" text="1" dxfId="8586">
      <formula>NOT(ISERROR(SEARCH("1",B53)))</formula>
    </cfRule>
  </conditionalFormatting>
  <conditionalFormatting sqref="F53:T54 C53:D54">
    <cfRule type="containsText" priority="2255" operator="containsText" aboveAverage="0" equalAverage="0" bottom="0" percent="0" rank="0" text="1" dxfId="8587">
      <formula>NOT(ISERROR(SEARCH("1",C53)))</formula>
    </cfRule>
    <cfRule type="containsText" priority="2256" operator="containsText" aboveAverage="0" equalAverage="0" bottom="0" percent="0" rank="0" text="1" dxfId="8588">
      <formula>NOT(ISERROR(SEARCH("1",C53)))</formula>
    </cfRule>
    <cfRule type="containsText" priority="2257" operator="containsText" aboveAverage="0" equalAverage="0" bottom="0" percent="0" rank="0" text="1" dxfId="8589">
      <formula>NOT(ISERROR(SEARCH("1",C53)))</formula>
    </cfRule>
    <cfRule type="containsText" priority="2258" operator="containsText" aboveAverage="0" equalAverage="0" bottom="0" percent="0" rank="0" text="1" dxfId="8590">
      <formula>NOT(ISERROR(SEARCH("1",C53)))</formula>
    </cfRule>
    <cfRule type="containsText" priority="2259" operator="containsText" aboveAverage="0" equalAverage="0" bottom="0" percent="0" rank="0" text="1" dxfId="8591">
      <formula>NOT(ISERROR(SEARCH("1",C53)))</formula>
    </cfRule>
    <cfRule type="containsText" priority="2260" operator="containsText" aboveAverage="0" equalAverage="0" bottom="0" percent="0" rank="0" text="1" dxfId="8592">
      <formula>NOT(ISERROR(SEARCH("1",C53)))</formula>
    </cfRule>
    <cfRule type="containsText" priority="2261" operator="containsText" aboveAverage="0" equalAverage="0" bottom="0" percent="0" rank="0" text="1" dxfId="8593">
      <formula>NOT(ISERROR(SEARCH("1",C53)))</formula>
    </cfRule>
    <cfRule type="containsText" priority="2262" operator="containsText" aboveAverage="0" equalAverage="0" bottom="0" percent="0" rank="0" text="1" dxfId="8594">
      <formula>NOT(ISERROR(SEARCH("1",C53)))</formula>
    </cfRule>
    <cfRule type="containsText" priority="2263" operator="containsText" aboveAverage="0" equalAverage="0" bottom="0" percent="0" rank="0" text="1" dxfId="8595">
      <formula>NOT(ISERROR(SEARCH("1",C53)))</formula>
    </cfRule>
    <cfRule type="containsText" priority="2264" operator="containsText" aboveAverage="0" equalAverage="0" bottom="0" percent="0" rank="0" text="1" dxfId="8596">
      <formula>NOT(ISERROR(SEARCH("1",C53)))</formula>
    </cfRule>
    <cfRule type="containsText" priority="2265" operator="containsText" aboveAverage="0" equalAverage="0" bottom="0" percent="0" rank="0" text="1" dxfId="8597">
      <formula>NOT(ISERROR(SEARCH("1",C53)))</formula>
    </cfRule>
    <cfRule type="containsText" priority="2266" operator="containsText" aboveAverage="0" equalAverage="0" bottom="0" percent="0" rank="0" text="1" dxfId="8598">
      <formula>NOT(ISERROR(SEARCH("1",C53)))</formula>
    </cfRule>
    <cfRule type="containsText" priority="2267" operator="containsText" aboveAverage="0" equalAverage="0" bottom="0" percent="0" rank="0" text="1" dxfId="8599">
      <formula>NOT(ISERROR(SEARCH("1",C53)))</formula>
    </cfRule>
    <cfRule type="containsText" priority="2268" operator="containsText" aboveAverage="0" equalAverage="0" bottom="0" percent="0" rank="0" text="1" dxfId="8600">
      <formula>NOT(ISERROR(SEARCH("1",C53)))</formula>
    </cfRule>
    <cfRule type="containsText" priority="2269" operator="containsText" aboveAverage="0" equalAverage="0" bottom="0" percent="0" rank="0" text="1" dxfId="8601">
      <formula>NOT(ISERROR(SEARCH("1",C53)))</formula>
    </cfRule>
    <cfRule type="containsText" priority="2270" operator="containsText" aboveAverage="0" equalAverage="0" bottom="0" percent="0" rank="0" text="1" dxfId="8602">
      <formula>NOT(ISERROR(SEARCH("1",C53)))</formula>
    </cfRule>
    <cfRule type="containsText" priority="2271" operator="containsText" aboveAverage="0" equalAverage="0" bottom="0" percent="0" rank="0" text="1" dxfId="8603">
      <formula>NOT(ISERROR(SEARCH("1",C53)))</formula>
    </cfRule>
    <cfRule type="containsText" priority="2272" operator="containsText" aboveAverage="0" equalAverage="0" bottom="0" percent="0" rank="0" text="1" dxfId="8604">
      <formula>NOT(ISERROR(SEARCH("1",C53)))</formula>
    </cfRule>
    <cfRule type="containsText" priority="2273" operator="containsText" aboveAverage="0" equalAverage="0" bottom="0" percent="0" rank="0" text="1" dxfId="8605">
      <formula>NOT(ISERROR(SEARCH("1",C53)))</formula>
    </cfRule>
    <cfRule type="containsText" priority="2274" operator="containsText" aboveAverage="0" equalAverage="0" bottom="0" percent="0" rank="0" text="1" dxfId="8606">
      <formula>NOT(ISERROR(SEARCH("1",C53)))</formula>
    </cfRule>
    <cfRule type="containsText" priority="2275" operator="containsText" aboveAverage="0" equalAverage="0" bottom="0" percent="0" rank="0" text="1" dxfId="8607">
      <formula>NOT(ISERROR(SEARCH("1",C53)))</formula>
    </cfRule>
    <cfRule type="containsText" priority="2276" operator="containsText" aboveAverage="0" equalAverage="0" bottom="0" percent="0" rank="0" text="1" dxfId="8608">
      <formula>NOT(ISERROR(SEARCH("1",C53)))</formula>
    </cfRule>
    <cfRule type="containsText" priority="2277" operator="containsText" aboveAverage="0" equalAverage="0" bottom="0" percent="0" rank="0" text="1" dxfId="8609">
      <formula>NOT(ISERROR(SEARCH("1",C53)))</formula>
    </cfRule>
    <cfRule type="containsText" priority="2278" operator="containsText" aboveAverage="0" equalAverage="0" bottom="0" percent="0" rank="0" text="1" dxfId="8610">
      <formula>NOT(ISERROR(SEARCH("1",C53)))</formula>
    </cfRule>
  </conditionalFormatting>
  <conditionalFormatting sqref="F53:T54 B53:D54">
    <cfRule type="containsText" priority="2279" operator="containsText" aboveAverage="0" equalAverage="0" bottom="0" percent="0" rank="0" text="1" dxfId="8611">
      <formula>NOT(ISERROR(SEARCH("1",B53)))</formula>
    </cfRule>
    <cfRule type="containsText" priority="2280" operator="containsText" aboveAverage="0" equalAverage="0" bottom="0" percent="0" rank="0" text="1" dxfId="8612">
      <formula>NOT(ISERROR(SEARCH("1",B53)))</formula>
    </cfRule>
    <cfRule type="containsText" priority="2281" operator="containsText" aboveAverage="0" equalAverage="0" bottom="0" percent="0" rank="0" text="1" dxfId="8613">
      <formula>NOT(ISERROR(SEARCH("1",B53)))</formula>
    </cfRule>
    <cfRule type="containsText" priority="2282" operator="containsText" aboveAverage="0" equalAverage="0" bottom="0" percent="0" rank="0" text="1" dxfId="8614">
      <formula>NOT(ISERROR(SEARCH("1",B53)))</formula>
    </cfRule>
    <cfRule type="containsText" priority="2283" operator="containsText" aboveAverage="0" equalAverage="0" bottom="0" percent="0" rank="0" text="1" dxfId="8615">
      <formula>NOT(ISERROR(SEARCH("1",B53)))</formula>
    </cfRule>
    <cfRule type="containsText" priority="2284" operator="containsText" aboveAverage="0" equalAverage="0" bottom="0" percent="0" rank="0" text="1" dxfId="8616">
      <formula>NOT(ISERROR(SEARCH("1",B53)))</formula>
    </cfRule>
  </conditionalFormatting>
  <conditionalFormatting sqref="F40:U47 C40:D47">
    <cfRule type="containsText" priority="2285" operator="containsText" aboveAverage="0" equalAverage="0" bottom="0" percent="0" rank="0" text="1" dxfId="8617">
      <formula>NOT(ISERROR(SEARCH("1",C40)))</formula>
    </cfRule>
    <cfRule type="containsText" priority="2286" operator="containsText" aboveAverage="0" equalAverage="0" bottom="0" percent="0" rank="0" text="1" dxfId="8618">
      <formula>NOT(ISERROR(SEARCH("1",C40)))</formula>
    </cfRule>
    <cfRule type="containsText" priority="2287" operator="containsText" aboveAverage="0" equalAverage="0" bottom="0" percent="0" rank="0" text="1" dxfId="8619">
      <formula>NOT(ISERROR(SEARCH("1",C40)))</formula>
    </cfRule>
    <cfRule type="containsText" priority="2288" operator="containsText" aboveAverage="0" equalAverage="0" bottom="0" percent="0" rank="0" text="1" dxfId="8620">
      <formula>NOT(ISERROR(SEARCH("1",C40)))</formula>
    </cfRule>
    <cfRule type="containsText" priority="2289" operator="containsText" aboveAverage="0" equalAverage="0" bottom="0" percent="0" rank="0" text="1" dxfId="8621">
      <formula>NOT(ISERROR(SEARCH("1",C40)))</formula>
    </cfRule>
    <cfRule type="containsText" priority="2290" operator="containsText" aboveAverage="0" equalAverage="0" bottom="0" percent="0" rank="0" text="1" dxfId="8622">
      <formula>NOT(ISERROR(SEARCH("1",C40)))</formula>
    </cfRule>
    <cfRule type="containsText" priority="2291" operator="containsText" aboveAverage="0" equalAverage="0" bottom="0" percent="0" rank="0" text="1" dxfId="8623">
      <formula>NOT(ISERROR(SEARCH("1",C40)))</formula>
    </cfRule>
    <cfRule type="containsText" priority="2292" operator="containsText" aboveAverage="0" equalAverage="0" bottom="0" percent="0" rank="0" text="1" dxfId="8624">
      <formula>NOT(ISERROR(SEARCH("1",C40)))</formula>
    </cfRule>
    <cfRule type="containsText" priority="2293" operator="containsText" aboveAverage="0" equalAverage="0" bottom="0" percent="0" rank="0" text="1" dxfId="8625">
      <formula>NOT(ISERROR(SEARCH("1",C40)))</formula>
    </cfRule>
    <cfRule type="containsText" priority="2294" operator="containsText" aboveAverage="0" equalAverage="0" bottom="0" percent="0" rank="0" text="1" dxfId="8626">
      <formula>NOT(ISERROR(SEARCH("1",C40)))</formula>
    </cfRule>
    <cfRule type="containsText" priority="2295" operator="containsText" aboveAverage="0" equalAverage="0" bottom="0" percent="0" rank="0" text="1" dxfId="8627">
      <formula>NOT(ISERROR(SEARCH("1",C40)))</formula>
    </cfRule>
  </conditionalFormatting>
  <conditionalFormatting sqref="B40:D47 F40:AF47">
    <cfRule type="containsText" priority="2296" operator="containsText" aboveAverage="0" equalAverage="0" bottom="0" percent="0" rank="0" text="1" dxfId="8628">
      <formula>NOT(ISERROR(SEARCH("1",B40)))</formula>
    </cfRule>
  </conditionalFormatting>
  <conditionalFormatting sqref="F40:T47 C40:D47">
    <cfRule type="containsText" priority="2297" operator="containsText" aboveAverage="0" equalAverage="0" bottom="0" percent="0" rank="0" text="1" dxfId="8629">
      <formula>NOT(ISERROR(SEARCH("1",C40)))</formula>
    </cfRule>
    <cfRule type="containsText" priority="2298" operator="containsText" aboveAverage="0" equalAverage="0" bottom="0" percent="0" rank="0" text="1" dxfId="8630">
      <formula>NOT(ISERROR(SEARCH("1",C40)))</formula>
    </cfRule>
    <cfRule type="containsText" priority="2299" operator="containsText" aboveAverage="0" equalAverage="0" bottom="0" percent="0" rank="0" text="1" dxfId="8631">
      <formula>NOT(ISERROR(SEARCH("1",C40)))</formula>
    </cfRule>
    <cfRule type="containsText" priority="2300" operator="containsText" aboveAverage="0" equalAverage="0" bottom="0" percent="0" rank="0" text="1" dxfId="8632">
      <formula>NOT(ISERROR(SEARCH("1",C40)))</formula>
    </cfRule>
    <cfRule type="containsText" priority="2301" operator="containsText" aboveAverage="0" equalAverage="0" bottom="0" percent="0" rank="0" text="1" dxfId="8633">
      <formula>NOT(ISERROR(SEARCH("1",C40)))</formula>
    </cfRule>
    <cfRule type="containsText" priority="2302" operator="containsText" aboveAverage="0" equalAverage="0" bottom="0" percent="0" rank="0" text="1" dxfId="8634">
      <formula>NOT(ISERROR(SEARCH("1",C40)))</formula>
    </cfRule>
    <cfRule type="containsText" priority="2303" operator="containsText" aboveAverage="0" equalAverage="0" bottom="0" percent="0" rank="0" text="1" dxfId="8635">
      <formula>NOT(ISERROR(SEARCH("1",C40)))</formula>
    </cfRule>
    <cfRule type="containsText" priority="2304" operator="containsText" aboveAverage="0" equalAverage="0" bottom="0" percent="0" rank="0" text="1" dxfId="8636">
      <formula>NOT(ISERROR(SEARCH("1",C40)))</formula>
    </cfRule>
    <cfRule type="containsText" priority="2305" operator="containsText" aboveAverage="0" equalAverage="0" bottom="0" percent="0" rank="0" text="1" dxfId="8637">
      <formula>NOT(ISERROR(SEARCH("1",C40)))</formula>
    </cfRule>
    <cfRule type="containsText" priority="2306" operator="containsText" aboveAverage="0" equalAverage="0" bottom="0" percent="0" rank="0" text="1" dxfId="8638">
      <formula>NOT(ISERROR(SEARCH("1",C40)))</formula>
    </cfRule>
    <cfRule type="containsText" priority="2307" operator="containsText" aboveAverage="0" equalAverage="0" bottom="0" percent="0" rank="0" text="1" dxfId="8639">
      <formula>NOT(ISERROR(SEARCH("1",C40)))</formula>
    </cfRule>
    <cfRule type="containsText" priority="2308" operator="containsText" aboveAverage="0" equalAverage="0" bottom="0" percent="0" rank="0" text="1" dxfId="8640">
      <formula>NOT(ISERROR(SEARCH("1",C40)))</formula>
    </cfRule>
    <cfRule type="containsText" priority="2309" operator="containsText" aboveAverage="0" equalAverage="0" bottom="0" percent="0" rank="0" text="1" dxfId="8641">
      <formula>NOT(ISERROR(SEARCH("1",C40)))</formula>
    </cfRule>
    <cfRule type="containsText" priority="2310" operator="containsText" aboveAverage="0" equalAverage="0" bottom="0" percent="0" rank="0" text="1" dxfId="8642">
      <formula>NOT(ISERROR(SEARCH("1",C40)))</formula>
    </cfRule>
    <cfRule type="containsText" priority="2311" operator="containsText" aboveAverage="0" equalAverage="0" bottom="0" percent="0" rank="0" text="1" dxfId="8643">
      <formula>NOT(ISERROR(SEARCH("1",C40)))</formula>
    </cfRule>
    <cfRule type="containsText" priority="2312" operator="containsText" aboveAverage="0" equalAverage="0" bottom="0" percent="0" rank="0" text="1" dxfId="8644">
      <formula>NOT(ISERROR(SEARCH("1",C40)))</formula>
    </cfRule>
    <cfRule type="containsText" priority="2313" operator="containsText" aboveAverage="0" equalAverage="0" bottom="0" percent="0" rank="0" text="1" dxfId="8645">
      <formula>NOT(ISERROR(SEARCH("1",C40)))</formula>
    </cfRule>
  </conditionalFormatting>
  <conditionalFormatting sqref="F40:T47 B40:D47">
    <cfRule type="containsText" priority="2314" operator="containsText" aboveAverage="0" equalAverage="0" bottom="0" percent="0" rank="0" text="1" dxfId="8646">
      <formula>NOT(ISERROR(SEARCH("1",B40)))</formula>
    </cfRule>
    <cfRule type="containsText" priority="2315" operator="containsText" aboveAverage="0" equalAverage="0" bottom="0" percent="0" rank="0" text="1" dxfId="8647">
      <formula>NOT(ISERROR(SEARCH("1",B40)))</formula>
    </cfRule>
    <cfRule type="containsText" priority="2316" operator="containsText" aboveAverage="0" equalAverage="0" bottom="0" percent="0" rank="0" text="1" dxfId="8648">
      <formula>NOT(ISERROR(SEARCH("1",B40)))</formula>
    </cfRule>
    <cfRule type="containsText" priority="2317" operator="containsText" aboveAverage="0" equalAverage="0" bottom="0" percent="0" rank="0" text="1" dxfId="8649">
      <formula>NOT(ISERROR(SEARCH("1",B40)))</formula>
    </cfRule>
    <cfRule type="containsText" priority="2318" operator="containsText" aboveAverage="0" equalAverage="0" bottom="0" percent="0" rank="0" text="1" dxfId="8650">
      <formula>NOT(ISERROR(SEARCH("1",B40)))</formula>
    </cfRule>
  </conditionalFormatting>
  <conditionalFormatting sqref="V2">
    <cfRule type="containsText" priority="2319" operator="containsText" aboveAverage="0" equalAverage="0" bottom="0" percent="0" rank="0" text="OK+" dxfId="8651">
      <formula>NOT(ISERROR(SEARCH("OK+",V2)))</formula>
    </cfRule>
    <cfRule type="containsText" priority="2320" operator="containsText" aboveAverage="0" equalAverage="0" bottom="0" percent="0" rank="0" text="OK" dxfId="8652">
      <formula>NOT(ISERROR(SEARCH("OK",V2)))</formula>
    </cfRule>
  </conditionalFormatting>
  <conditionalFormatting sqref="V2">
    <cfRule type="containsText" priority="2321" operator="containsText" aboveAverage="0" equalAverage="0" bottom="0" percent="0" rank="0" text="OK+" dxfId="8653">
      <formula>NOT(ISERROR(SEARCH("OK+",V2)))</formula>
    </cfRule>
    <cfRule type="containsText" priority="2322" operator="containsText" aboveAverage="0" equalAverage="0" bottom="0" percent="0" rank="0" text="OK" dxfId="8654">
      <formula>NOT(ISERROR(SEARCH("OK",V2)))</formula>
    </cfRule>
  </conditionalFormatting>
  <conditionalFormatting sqref="X2">
    <cfRule type="containsText" priority="2323" operator="containsText" aboveAverage="0" equalAverage="0" bottom="0" percent="0" rank="0" text="NO" dxfId="8655">
      <formula>NOT(ISERROR(SEARCH("NO",X2)))</formula>
    </cfRule>
  </conditionalFormatting>
  <conditionalFormatting sqref="X2">
    <cfRule type="containsText" priority="2324" operator="containsText" aboveAverage="0" equalAverage="0" bottom="0" percent="0" rank="0" text="NO" dxfId="8656">
      <formula>NOT(ISERROR(SEARCH("NO",X2)))</formula>
    </cfRule>
  </conditionalFormatting>
  <conditionalFormatting sqref="X2">
    <cfRule type="containsText" priority="2325" operator="containsText" aboveAverage="0" equalAverage="0" bottom="0" percent="0" rank="0" text="NO" dxfId="8657">
      <formula>NOT(ISERROR(SEARCH("NO",X2)))</formula>
    </cfRule>
  </conditionalFormatting>
  <conditionalFormatting sqref="X2">
    <cfRule type="containsText" priority="2326" operator="containsText" aboveAverage="0" equalAverage="0" bottom="0" percent="0" rank="0" text="NO" dxfId="8658">
      <formula>NOT(ISERROR(SEARCH("NO",X2)))</formula>
    </cfRule>
  </conditionalFormatting>
  <conditionalFormatting sqref="W2">
    <cfRule type="containsText" priority="2327" operator="containsText" aboveAverage="0" equalAverage="0" bottom="0" percent="0" rank="0" text="OK" dxfId="8659">
      <formula>NOT(ISERROR(SEARCH("OK",W2)))</formula>
    </cfRule>
  </conditionalFormatting>
  <conditionalFormatting sqref="W2">
    <cfRule type="containsText" priority="2328" operator="containsText" aboveAverage="0" equalAverage="0" bottom="0" percent="0" rank="0" text="OK" dxfId="8660">
      <formula>NOT(ISERROR(SEARCH("OK",W2)))</formula>
    </cfRule>
  </conditionalFormatting>
  <conditionalFormatting sqref="W2">
    <cfRule type="containsText" priority="2329" operator="containsText" aboveAverage="0" equalAverage="0" bottom="0" percent="0" rank="0" text="OK" dxfId="8661">
      <formula>NOT(ISERROR(SEARCH("OK",W2)))</formula>
    </cfRule>
  </conditionalFormatting>
  <conditionalFormatting sqref="X2">
    <cfRule type="containsText" priority="2330" operator="containsText" aboveAverage="0" equalAverage="0" bottom="0" percent="0" rank="0" text="NO" dxfId="8662">
      <formula>NOT(ISERROR(SEARCH("NO",X2)))</formula>
    </cfRule>
  </conditionalFormatting>
  <conditionalFormatting sqref="W2">
    <cfRule type="containsText" priority="2331" operator="containsText" aboveAverage="0" equalAverage="0" bottom="0" percent="0" rank="0" text="OK" dxfId="8663">
      <formula>NOT(ISERROR(SEARCH("OK",W2)))</formula>
    </cfRule>
  </conditionalFormatting>
  <conditionalFormatting sqref="X2">
    <cfRule type="containsText" priority="2332" operator="containsText" aboveAverage="0" equalAverage="0" bottom="0" percent="0" rank="0" text="NO" dxfId="8664">
      <formula>NOT(ISERROR(SEARCH("NO",X2)))</formula>
    </cfRule>
  </conditionalFormatting>
  <conditionalFormatting sqref="W2">
    <cfRule type="containsText" priority="2333" operator="containsText" aboveAverage="0" equalAverage="0" bottom="0" percent="0" rank="0" text="OK" dxfId="8665">
      <formula>NOT(ISERROR(SEARCH("OK",W2)))</formula>
    </cfRule>
  </conditionalFormatting>
  <conditionalFormatting sqref="X2">
    <cfRule type="containsText" priority="2334" operator="containsText" aboveAverage="0" equalAverage="0" bottom="0" percent="0" rank="0" text="NO" dxfId="8666">
      <formula>NOT(ISERROR(SEARCH("NO",X2)))</formula>
    </cfRule>
  </conditionalFormatting>
  <conditionalFormatting sqref="W2">
    <cfRule type="containsText" priority="2335" operator="containsText" aboveAverage="0" equalAverage="0" bottom="0" percent="0" rank="0" text="OK" dxfId="8667">
      <formula>NOT(ISERROR(SEARCH("OK",W2)))</formula>
    </cfRule>
  </conditionalFormatting>
  <conditionalFormatting sqref="X2">
    <cfRule type="containsText" priority="2336" operator="containsText" aboveAverage="0" equalAverage="0" bottom="0" percent="0" rank="0" text="NO" dxfId="8668">
      <formula>NOT(ISERROR(SEARCH("NO",X2)))</formula>
    </cfRule>
  </conditionalFormatting>
  <conditionalFormatting sqref="W2">
    <cfRule type="containsText" priority="2337" operator="containsText" aboveAverage="0" equalAverage="0" bottom="0" percent="0" rank="0" text="OK" dxfId="8669">
      <formula>NOT(ISERROR(SEARCH("OK",W2)))</formula>
    </cfRule>
  </conditionalFormatting>
  <conditionalFormatting sqref="AG53:AG54">
    <cfRule type="cellIs" priority="2338" operator="greaterThan" aboveAverage="0" equalAverage="0" bottom="0" percent="0" rank="0" text="" dxfId="8670">
      <formula>$AI$51</formula>
    </cfRule>
    <cfRule type="cellIs" priority="2339" operator="lessThan" aboveAverage="0" equalAverage="0" bottom="0" percent="0" rank="0" text="" dxfId="8671">
      <formula>$AI$51</formula>
    </cfRule>
    <cfRule type="cellIs" priority="2340" operator="equal" aboveAverage="0" equalAverage="0" bottom="0" percent="0" rank="0" text="" dxfId="8672">
      <formula>$AI$51</formula>
    </cfRule>
  </conditionalFormatting>
  <conditionalFormatting sqref="AG40:AG47">
    <cfRule type="cellIs" priority="2341" operator="greaterThan" aboveAverage="0" equalAverage="0" bottom="0" percent="0" rank="0" text="" dxfId="8673">
      <formula>8</formula>
    </cfRule>
    <cfRule type="cellIs" priority="2342" operator="lessThan" aboveAverage="0" equalAverage="0" bottom="0" percent="0" rank="0" text="" dxfId="8674">
      <formula>8</formula>
    </cfRule>
    <cfRule type="cellIs" priority="2343" operator="equal" aboveAverage="0" equalAverage="0" bottom="0" percent="0" rank="0" text="" dxfId="8675">
      <formula>8</formula>
    </cfRule>
  </conditionalFormatting>
  <conditionalFormatting sqref="V36">
    <cfRule type="containsText" priority="2344" operator="containsText" aboveAverage="0" equalAverage="0" bottom="0" percent="0" rank="0" text="OK+" dxfId="8676">
      <formula>NOT(ISERROR(SEARCH("OK+",V36)))</formula>
    </cfRule>
  </conditionalFormatting>
  <conditionalFormatting sqref="V36">
    <cfRule type="containsText" priority="2345" operator="containsText" aboveAverage="0" equalAverage="0" bottom="0" percent="0" rank="0" text="OK+" dxfId="8677">
      <formula>NOT(ISERROR(SEARCH("OK+",V36)))</formula>
    </cfRule>
  </conditionalFormatting>
  <conditionalFormatting sqref="W36">
    <cfRule type="containsText" priority="2346" operator="containsText" aboveAverage="0" equalAverage="0" bottom="0" percent="0" rank="0" text="OK" dxfId="8678">
      <formula>NOT(ISERROR(SEARCH("OK",W36)))</formula>
    </cfRule>
  </conditionalFormatting>
  <conditionalFormatting sqref="W36">
    <cfRule type="containsText" priority="2347" operator="containsText" aboveAverage="0" equalAverage="0" bottom="0" percent="0" rank="0" text="OK" dxfId="8679">
      <formula>NOT(ISERROR(SEARCH("OK",W36)))</formula>
    </cfRule>
  </conditionalFormatting>
  <conditionalFormatting sqref="W36">
    <cfRule type="containsText" priority="2348" operator="containsText" aboveAverage="0" equalAverage="0" bottom="0" percent="0" rank="0" text="OK" dxfId="8680">
      <formula>NOT(ISERROR(SEARCH("OK",W36)))</formula>
    </cfRule>
  </conditionalFormatting>
  <conditionalFormatting sqref="W36">
    <cfRule type="containsText" priority="2349" operator="containsText" aboveAverage="0" equalAverage="0" bottom="0" percent="0" rank="0" text="OK" dxfId="8681">
      <formula>NOT(ISERROR(SEARCH("OK",W36)))</formula>
    </cfRule>
  </conditionalFormatting>
  <conditionalFormatting sqref="W36">
    <cfRule type="containsText" priority="2350" operator="containsText" aboveAverage="0" equalAverage="0" bottom="0" percent="0" rank="0" text="OK" dxfId="8682">
      <formula>NOT(ISERROR(SEARCH("OK",W36)))</formula>
    </cfRule>
  </conditionalFormatting>
  <conditionalFormatting sqref="W36">
    <cfRule type="containsText" priority="2351" operator="containsText" aboveAverage="0" equalAverage="0" bottom="0" percent="0" rank="0" text="OK" dxfId="8683">
      <formula>NOT(ISERROR(SEARCH("OK",W36)))</formula>
    </cfRule>
  </conditionalFormatting>
  <conditionalFormatting sqref="W36">
    <cfRule type="containsText" priority="2352" operator="containsText" aboveAverage="0" equalAverage="0" bottom="0" percent="0" rank="0" text="OK" dxfId="8684">
      <formula>NOT(ISERROR(SEARCH("OK",W36)))</formula>
    </cfRule>
  </conditionalFormatting>
  <conditionalFormatting sqref="W36">
    <cfRule type="containsText" priority="2353" operator="containsText" aboveAverage="0" equalAverage="0" bottom="0" percent="0" rank="0" text="OK" dxfId="8685">
      <formula>NOT(ISERROR(SEARCH("OK",W36)))</formula>
    </cfRule>
  </conditionalFormatting>
  <conditionalFormatting sqref="W36">
    <cfRule type="containsText" priority="2354" operator="containsText" aboveAverage="0" equalAverage="0" bottom="0" percent="0" rank="0" text="OK" dxfId="8686">
      <formula>NOT(ISERROR(SEARCH("OK",W36)))</formula>
    </cfRule>
  </conditionalFormatting>
  <conditionalFormatting sqref="W36">
    <cfRule type="containsText" priority="2355" operator="containsText" aboveAverage="0" equalAverage="0" bottom="0" percent="0" rank="0" text="OK" dxfId="8687">
      <formula>NOT(ISERROR(SEARCH("OK",W36)))</formula>
    </cfRule>
  </conditionalFormatting>
  <conditionalFormatting sqref="W36">
    <cfRule type="containsText" priority="2356" operator="containsText" aboveAverage="0" equalAverage="0" bottom="0" percent="0" rank="0" text="OK" dxfId="8688">
      <formula>NOT(ISERROR(SEARCH("OK",W36)))</formula>
    </cfRule>
  </conditionalFormatting>
  <conditionalFormatting sqref="W36">
    <cfRule type="containsText" priority="2357" operator="containsText" aboveAverage="0" equalAverage="0" bottom="0" percent="0" rank="0" text="OK" dxfId="8689">
      <formula>NOT(ISERROR(SEARCH("OK",W36)))</formula>
    </cfRule>
  </conditionalFormatting>
  <conditionalFormatting sqref="W36">
    <cfRule type="containsText" priority="2358" operator="containsText" aboveAverage="0" equalAverage="0" bottom="0" percent="0" rank="0" text="OK" dxfId="8690">
      <formula>NOT(ISERROR(SEARCH("OK",W36)))</formula>
    </cfRule>
  </conditionalFormatting>
  <conditionalFormatting sqref="W36">
    <cfRule type="containsText" priority="2359" operator="containsText" aboveAverage="0" equalAverage="0" bottom="0" percent="0" rank="0" text="OK" dxfId="8691">
      <formula>NOT(ISERROR(SEARCH("OK",W36)))</formula>
    </cfRule>
  </conditionalFormatting>
  <conditionalFormatting sqref="W36">
    <cfRule type="containsText" priority="2360" operator="containsText" aboveAverage="0" equalAverage="0" bottom="0" percent="0" rank="0" text="OK" dxfId="8692">
      <formula>NOT(ISERROR(SEARCH("OK",W36)))</formula>
    </cfRule>
  </conditionalFormatting>
  <conditionalFormatting sqref="W36">
    <cfRule type="containsText" priority="2361" operator="containsText" aboveAverage="0" equalAverage="0" bottom="0" percent="0" rank="0" text="OK" dxfId="8693">
      <formula>NOT(ISERROR(SEARCH("OK",W36)))</formula>
    </cfRule>
  </conditionalFormatting>
  <conditionalFormatting sqref="W36">
    <cfRule type="containsText" priority="2362" operator="containsText" aboveAverage="0" equalAverage="0" bottom="0" percent="0" rank="0" text="OK" dxfId="8694">
      <formula>NOT(ISERROR(SEARCH("OK",W36)))</formula>
    </cfRule>
  </conditionalFormatting>
  <conditionalFormatting sqref="W36">
    <cfRule type="containsText" priority="2363" operator="containsText" aboveAverage="0" equalAverage="0" bottom="0" percent="0" rank="0" text="1" dxfId="8695">
      <formula>NOT(ISERROR(SEARCH("1",W36)))</formula>
    </cfRule>
  </conditionalFormatting>
  <conditionalFormatting sqref="W36">
    <cfRule type="containsText" priority="2364" operator="containsText" aboveAverage="0" equalAverage="0" bottom="0" percent="0" rank="0" text="OK" dxfId="8696">
      <formula>NOT(ISERROR(SEARCH("OK",W36)))</formula>
    </cfRule>
  </conditionalFormatting>
  <conditionalFormatting sqref="W36">
    <cfRule type="containsText" priority="2365" operator="containsText" aboveAverage="0" equalAverage="0" bottom="0" percent="0" rank="0" text="OK" dxfId="8697">
      <formula>NOT(ISERROR(SEARCH("OK",W36)))</formula>
    </cfRule>
  </conditionalFormatting>
  <conditionalFormatting sqref="W36">
    <cfRule type="containsText" priority="2366" operator="containsText" aboveAverage="0" equalAverage="0" bottom="0" percent="0" rank="0" text="OK" dxfId="8698">
      <formula>NOT(ISERROR(SEARCH("OK",W36)))</formula>
    </cfRule>
  </conditionalFormatting>
  <conditionalFormatting sqref="AG25:AG34">
    <cfRule type="cellIs" priority="2367" operator="greaterThan" aboveAverage="0" equalAverage="0" bottom="0" percent="0" rank="0" text="" dxfId="8699">
      <formula>2</formula>
    </cfRule>
    <cfRule type="cellIs" priority="2368" operator="lessThan" aboveAverage="0" equalAverage="0" bottom="0" percent="0" rank="0" text="" dxfId="8700">
      <formula>2</formula>
    </cfRule>
    <cfRule type="cellIs" priority="2369" operator="equal" aboveAverage="0" equalAverage="0" bottom="0" percent="0" rank="0" text="" dxfId="8701">
      <formula>2</formula>
    </cfRule>
  </conditionalFormatting>
  <conditionalFormatting sqref="W21">
    <cfRule type="containsText" priority="2370" operator="containsText" aboveAverage="0" equalAverage="0" bottom="0" percent="0" rank="0" text="OK" dxfId="8702">
      <formula>NOT(ISERROR(SEARCH("OK",W21)))</formula>
    </cfRule>
  </conditionalFormatting>
  <conditionalFormatting sqref="W21">
    <cfRule type="containsText" priority="2371" operator="containsText" aboveAverage="0" equalAverage="0" bottom="0" percent="0" rank="0" text="OK" dxfId="8703">
      <formula>NOT(ISERROR(SEARCH("OK",W21)))</formula>
    </cfRule>
  </conditionalFormatting>
  <conditionalFormatting sqref="W21">
    <cfRule type="containsText" priority="2372" operator="containsText" aboveAverage="0" equalAverage="0" bottom="0" percent="0" rank="0" text="OK" dxfId="8704">
      <formula>NOT(ISERROR(SEARCH("OK",W21)))</formula>
    </cfRule>
  </conditionalFormatting>
  <conditionalFormatting sqref="W21">
    <cfRule type="containsText" priority="2373" operator="containsText" aboveAverage="0" equalAverage="0" bottom="0" percent="0" rank="0" text="OK" dxfId="8705">
      <formula>NOT(ISERROR(SEARCH("OK",W21)))</formula>
    </cfRule>
  </conditionalFormatting>
  <conditionalFormatting sqref="W21">
    <cfRule type="containsText" priority="2374" operator="containsText" aboveAverage="0" equalAverage="0" bottom="0" percent="0" rank="0" text="OK" dxfId="8706">
      <formula>NOT(ISERROR(SEARCH("OK",W21)))</formula>
    </cfRule>
  </conditionalFormatting>
  <conditionalFormatting sqref="W21">
    <cfRule type="containsText" priority="2375" operator="containsText" aboveAverage="0" equalAverage="0" bottom="0" percent="0" rank="0" text="OK" dxfId="8707">
      <formula>NOT(ISERROR(SEARCH("OK",W21)))</formula>
    </cfRule>
  </conditionalFormatting>
  <conditionalFormatting sqref="W21">
    <cfRule type="containsText" priority="2376" operator="containsText" aboveAverage="0" equalAverage="0" bottom="0" percent="0" rank="0" text="OK" dxfId="8708">
      <formula>NOT(ISERROR(SEARCH("OK",W21)))</formula>
    </cfRule>
  </conditionalFormatting>
  <conditionalFormatting sqref="W21">
    <cfRule type="containsText" priority="2377" operator="containsText" aboveAverage="0" equalAverage="0" bottom="0" percent="0" rank="0" text="OK" dxfId="8709">
      <formula>NOT(ISERROR(SEARCH("OK",W21)))</formula>
    </cfRule>
  </conditionalFormatting>
  <conditionalFormatting sqref="W21">
    <cfRule type="containsText" priority="2378" operator="containsText" aboveAverage="0" equalAverage="0" bottom="0" percent="0" rank="0" text="OK" dxfId="8710">
      <formula>NOT(ISERROR(SEARCH("OK",W21)))</formula>
    </cfRule>
  </conditionalFormatting>
  <conditionalFormatting sqref="W21">
    <cfRule type="containsText" priority="2379" operator="containsText" aboveAverage="0" equalAverage="0" bottom="0" percent="0" rank="0" text="OK" dxfId="8711">
      <formula>NOT(ISERROR(SEARCH("OK",W21)))</formula>
    </cfRule>
  </conditionalFormatting>
  <conditionalFormatting sqref="AG10:AG19">
    <cfRule type="cellIs" priority="2380" operator="greaterThan" aboveAverage="0" equalAverage="0" bottom="0" percent="0" rank="0" text="" dxfId="8712">
      <formula>4</formula>
    </cfRule>
    <cfRule type="cellIs" priority="2381" operator="lessThan" aboveAverage="0" equalAverage="0" bottom="0" percent="0" rank="0" text="" dxfId="8713">
      <formula>4</formula>
    </cfRule>
    <cfRule type="cellIs" priority="2382" operator="equal" aboveAverage="0" equalAverage="0" bottom="0" percent="0" rank="0" text="" dxfId="8714">
      <formula>4</formula>
    </cfRule>
    <cfRule type="cellIs" priority="2383" operator="greaterThan" aboveAverage="0" equalAverage="0" bottom="0" percent="0" rank="0" text="" dxfId="8715">
      <formula>4</formula>
    </cfRule>
    <cfRule type="cellIs" priority="2384" operator="lessThan" aboveAverage="0" equalAverage="0" bottom="0" percent="0" rank="0" text="" dxfId="8716">
      <formula>4</formula>
    </cfRule>
    <cfRule type="cellIs" priority="2385" operator="equal" aboveAverage="0" equalAverage="0" bottom="0" percent="0" rank="0" text="" dxfId="8717">
      <formula>4</formula>
    </cfRule>
  </conditionalFormatting>
  <conditionalFormatting sqref="B25:AF34">
    <cfRule type="cellIs" priority="2386" operator="greaterThan" aboveAverage="0" equalAverage="0" bottom="0" percent="0" rank="0" text="" dxfId="8718">
      <formula>1</formula>
    </cfRule>
  </conditionalFormatting>
  <conditionalFormatting sqref="B10:AF19">
    <cfRule type="cellIs" priority="2387" operator="greaterThan" aboveAverage="0" equalAverage="0" bottom="0" percent="0" rank="0" text="" dxfId="8719">
      <formula>1</formula>
    </cfRule>
  </conditionalFormatting>
  <conditionalFormatting sqref="V49">
    <cfRule type="containsText" priority="2388" operator="containsText" aboveAverage="0" equalAverage="0" bottom="0" percent="0" rank="0" text="OK+" dxfId="8720">
      <formula>NOT(ISERROR(SEARCH("OK+",V49)))</formula>
    </cfRule>
  </conditionalFormatting>
  <conditionalFormatting sqref="V49">
    <cfRule type="containsText" priority="2389" operator="containsText" aboveAverage="0" equalAverage="0" bottom="0" percent="0" rank="0" text="OK+" dxfId="8721">
      <formula>NOT(ISERROR(SEARCH("OK+",V49)))</formula>
    </cfRule>
  </conditionalFormatting>
  <conditionalFormatting sqref="X49">
    <cfRule type="containsText" priority="2390" operator="containsText" aboveAverage="0" equalAverage="0" bottom="0" percent="0" rank="0" text="NO" dxfId="8722">
      <formula>NOT(ISERROR(SEARCH("NO",X49)))</formula>
    </cfRule>
  </conditionalFormatting>
  <conditionalFormatting sqref="X49">
    <cfRule type="containsText" priority="2391" operator="containsText" aboveAverage="0" equalAverage="0" bottom="0" percent="0" rank="0" text="NO" dxfId="8723">
      <formula>NOT(ISERROR(SEARCH("NO",X49)))</formula>
    </cfRule>
  </conditionalFormatting>
  <conditionalFormatting sqref="X49">
    <cfRule type="containsText" priority="2392" operator="containsText" aboveAverage="0" equalAverage="0" bottom="0" percent="0" rank="0" text="NO" dxfId="8724">
      <formula>NOT(ISERROR(SEARCH("NO",X49)))</formula>
    </cfRule>
  </conditionalFormatting>
  <conditionalFormatting sqref="X49">
    <cfRule type="containsText" priority="2393" operator="containsText" aboveAverage="0" equalAverage="0" bottom="0" percent="0" rank="0" text="NO" dxfId="8725">
      <formula>NOT(ISERROR(SEARCH("NO",X49)))</formula>
    </cfRule>
  </conditionalFormatting>
  <conditionalFormatting sqref="X49">
    <cfRule type="containsText" priority="2394" operator="containsText" aboveAverage="0" equalAverage="0" bottom="0" percent="0" rank="0" text="NO" dxfId="8726">
      <formula>NOT(ISERROR(SEARCH("NO",X49)))</formula>
    </cfRule>
  </conditionalFormatting>
  <conditionalFormatting sqref="X49">
    <cfRule type="containsText" priority="2395" operator="containsText" aboveAverage="0" equalAverage="0" bottom="0" percent="0" rank="0" text="NO" dxfId="8727">
      <formula>NOT(ISERROR(SEARCH("NO",X49)))</formula>
    </cfRule>
  </conditionalFormatting>
  <conditionalFormatting sqref="X49">
    <cfRule type="containsText" priority="2396" operator="containsText" aboveAverage="0" equalAverage="0" bottom="0" percent="0" rank="0" text="NO" dxfId="8728">
      <formula>NOT(ISERROR(SEARCH("NO",X49)))</formula>
    </cfRule>
  </conditionalFormatting>
  <conditionalFormatting sqref="X49">
    <cfRule type="containsText" priority="2397" operator="containsText" aboveAverage="0" equalAverage="0" bottom="0" percent="0" rank="0" text="1" dxfId="8729">
      <formula>NOT(ISERROR(SEARCH("1",X49)))</formula>
    </cfRule>
  </conditionalFormatting>
  <conditionalFormatting sqref="W49">
    <cfRule type="containsText" priority="2398" operator="containsText" aboveAverage="0" equalAverage="0" bottom="0" percent="0" rank="0" text="OK" dxfId="8730">
      <formula>NOT(ISERROR(SEARCH("OK",W49)))</formula>
    </cfRule>
  </conditionalFormatting>
  <conditionalFormatting sqref="W49">
    <cfRule type="containsText" priority="2399" operator="containsText" aboveAverage="0" equalAverage="0" bottom="0" percent="0" rank="0" text="OK" dxfId="8731">
      <formula>NOT(ISERROR(SEARCH("OK",W49)))</formula>
    </cfRule>
  </conditionalFormatting>
  <conditionalFormatting sqref="W49">
    <cfRule type="containsText" priority="2400" operator="containsText" aboveAverage="0" equalAverage="0" bottom="0" percent="0" rank="0" text="OK" dxfId="8732">
      <formula>NOT(ISERROR(SEARCH("OK",W49)))</formula>
    </cfRule>
  </conditionalFormatting>
  <conditionalFormatting sqref="W49">
    <cfRule type="containsText" priority="2401" operator="containsText" aboveAverage="0" equalAverage="0" bottom="0" percent="0" rank="0" text="OK" dxfId="8733">
      <formula>NOT(ISERROR(SEARCH("OK",W49)))</formula>
    </cfRule>
  </conditionalFormatting>
  <conditionalFormatting sqref="W49">
    <cfRule type="containsText" priority="2402" operator="containsText" aboveAverage="0" equalAverage="0" bottom="0" percent="0" rank="0" text="OK" dxfId="8734">
      <formula>NOT(ISERROR(SEARCH("OK",W49)))</formula>
    </cfRule>
  </conditionalFormatting>
  <conditionalFormatting sqref="W49">
    <cfRule type="containsText" priority="2403" operator="containsText" aboveAverage="0" equalAverage="0" bottom="0" percent="0" rank="0" text="OK" dxfId="8735">
      <formula>NOT(ISERROR(SEARCH("OK",W49)))</formula>
    </cfRule>
  </conditionalFormatting>
  <conditionalFormatting sqref="W49">
    <cfRule type="containsText" priority="2404" operator="containsText" aboveAverage="0" equalAverage="0" bottom="0" percent="0" rank="0" text="OK" dxfId="8736">
      <formula>NOT(ISERROR(SEARCH("OK",W49)))</formula>
    </cfRule>
  </conditionalFormatting>
  <conditionalFormatting sqref="W49">
    <cfRule type="containsText" priority="2405" operator="containsText" aboveAverage="0" equalAverage="0" bottom="0" percent="0" rank="0" text="1" dxfId="8737">
      <formula>NOT(ISERROR(SEARCH("1",W49)))</formula>
    </cfRule>
  </conditionalFormatting>
  <conditionalFormatting sqref="X49">
    <cfRule type="containsText" priority="2406" operator="containsText" aboveAverage="0" equalAverage="0" bottom="0" percent="0" rank="0" text="NO" dxfId="8738">
      <formula>NOT(ISERROR(SEARCH("NO",X49)))</formula>
    </cfRule>
  </conditionalFormatting>
  <conditionalFormatting sqref="W49">
    <cfRule type="containsText" priority="2407" operator="containsText" aboveAverage="0" equalAverage="0" bottom="0" percent="0" rank="0" text="OK" dxfId="8739">
      <formula>NOT(ISERROR(SEARCH("OK",W49)))</formula>
    </cfRule>
  </conditionalFormatting>
  <conditionalFormatting sqref="X49">
    <cfRule type="containsText" priority="2408" operator="containsText" aboveAverage="0" equalAverage="0" bottom="0" percent="0" rank="0" text="NO" dxfId="8740">
      <formula>NOT(ISERROR(SEARCH("NO",X49)))</formula>
    </cfRule>
  </conditionalFormatting>
  <conditionalFormatting sqref="W49">
    <cfRule type="containsText" priority="2409" operator="containsText" aboveAverage="0" equalAverage="0" bottom="0" percent="0" rank="0" text="OK" dxfId="8741">
      <formula>NOT(ISERROR(SEARCH("OK",W49)))</formula>
    </cfRule>
  </conditionalFormatting>
  <conditionalFormatting sqref="X49">
    <cfRule type="containsText" priority="2410" operator="containsText" aboveAverage="0" equalAverage="0" bottom="0" percent="0" rank="0" text="NO" dxfId="8742">
      <formula>NOT(ISERROR(SEARCH("NO",X49)))</formula>
    </cfRule>
  </conditionalFormatting>
  <conditionalFormatting sqref="W49">
    <cfRule type="containsText" priority="2411" operator="containsText" aboveAverage="0" equalAverage="0" bottom="0" percent="0" rank="0" text="OK" dxfId="8743">
      <formula>NOT(ISERROR(SEARCH("OK",W49)))</formula>
    </cfRule>
  </conditionalFormatting>
  <conditionalFormatting sqref="V36">
    <cfRule type="containsText" priority="2412" operator="containsText" aboveAverage="0" equalAverage="0" bottom="0" percent="0" rank="0" text="OK+" dxfId="8744">
      <formula>NOT(ISERROR(SEARCH("OK+",V36)))</formula>
    </cfRule>
  </conditionalFormatting>
  <conditionalFormatting sqref="V36">
    <cfRule type="containsText" priority="2413" operator="containsText" aboveAverage="0" equalAverage="0" bottom="0" percent="0" rank="0" text="OK+" dxfId="8745">
      <formula>NOT(ISERROR(SEARCH("OK+",V36)))</formula>
    </cfRule>
  </conditionalFormatting>
  <conditionalFormatting sqref="X36">
    <cfRule type="containsText" priority="2414" operator="containsText" aboveAverage="0" equalAverage="0" bottom="0" percent="0" rank="0" text="NO" dxfId="8746">
      <formula>NOT(ISERROR(SEARCH("NO",X36)))</formula>
    </cfRule>
  </conditionalFormatting>
  <conditionalFormatting sqref="X36">
    <cfRule type="containsText" priority="2415" operator="containsText" aboveAverage="0" equalAverage="0" bottom="0" percent="0" rank="0" text="NO" dxfId="8747">
      <formula>NOT(ISERROR(SEARCH("NO",X36)))</formula>
    </cfRule>
  </conditionalFormatting>
  <conditionalFormatting sqref="X36">
    <cfRule type="containsText" priority="2416" operator="containsText" aboveAverage="0" equalAverage="0" bottom="0" percent="0" rank="0" text="NO" dxfId="8748">
      <formula>NOT(ISERROR(SEARCH("NO",X36)))</formula>
    </cfRule>
  </conditionalFormatting>
  <conditionalFormatting sqref="X36">
    <cfRule type="containsText" priority="2417" operator="containsText" aboveAverage="0" equalAverage="0" bottom="0" percent="0" rank="0" text="NO" dxfId="8749">
      <formula>NOT(ISERROR(SEARCH("NO",X36)))</formula>
    </cfRule>
  </conditionalFormatting>
  <conditionalFormatting sqref="X36">
    <cfRule type="containsText" priority="2418" operator="containsText" aboveAverage="0" equalAverage="0" bottom="0" percent="0" rank="0" text="NO" dxfId="8750">
      <formula>NOT(ISERROR(SEARCH("NO",X36)))</formula>
    </cfRule>
  </conditionalFormatting>
  <conditionalFormatting sqref="X36">
    <cfRule type="containsText" priority="2419" operator="containsText" aboveAverage="0" equalAverage="0" bottom="0" percent="0" rank="0" text="NO" dxfId="8751">
      <formula>NOT(ISERROR(SEARCH("NO",X36)))</formula>
    </cfRule>
  </conditionalFormatting>
  <conditionalFormatting sqref="X36">
    <cfRule type="containsText" priority="2420" operator="containsText" aboveAverage="0" equalAverage="0" bottom="0" percent="0" rank="0" text="NO" dxfId="8752">
      <formula>NOT(ISERROR(SEARCH("NO",X36)))</formula>
    </cfRule>
  </conditionalFormatting>
  <conditionalFormatting sqref="X36">
    <cfRule type="containsText" priority="2421" operator="containsText" aboveAverage="0" equalAverage="0" bottom="0" percent="0" rank="0" text="1" dxfId="8753">
      <formula>NOT(ISERROR(SEARCH("1",X36)))</formula>
    </cfRule>
  </conditionalFormatting>
  <conditionalFormatting sqref="W36">
    <cfRule type="containsText" priority="2422" operator="containsText" aboveAverage="0" equalAverage="0" bottom="0" percent="0" rank="0" text="OK" dxfId="8754">
      <formula>NOT(ISERROR(SEARCH("OK",W36)))</formula>
    </cfRule>
  </conditionalFormatting>
  <conditionalFormatting sqref="W36">
    <cfRule type="containsText" priority="2423" operator="containsText" aboveAverage="0" equalAverage="0" bottom="0" percent="0" rank="0" text="OK" dxfId="8755">
      <formula>NOT(ISERROR(SEARCH("OK",W36)))</formula>
    </cfRule>
  </conditionalFormatting>
  <conditionalFormatting sqref="W36">
    <cfRule type="containsText" priority="2424" operator="containsText" aboveAverage="0" equalAverage="0" bottom="0" percent="0" rank="0" text="OK" dxfId="8756">
      <formula>NOT(ISERROR(SEARCH("OK",W36)))</formula>
    </cfRule>
  </conditionalFormatting>
  <conditionalFormatting sqref="W36">
    <cfRule type="containsText" priority="2425" operator="containsText" aboveAverage="0" equalAverage="0" bottom="0" percent="0" rank="0" text="OK" dxfId="8757">
      <formula>NOT(ISERROR(SEARCH("OK",W36)))</formula>
    </cfRule>
  </conditionalFormatting>
  <conditionalFormatting sqref="W36">
    <cfRule type="containsText" priority="2426" operator="containsText" aboveAverage="0" equalAverage="0" bottom="0" percent="0" rank="0" text="OK" dxfId="8758">
      <formula>NOT(ISERROR(SEARCH("OK",W36)))</formula>
    </cfRule>
  </conditionalFormatting>
  <conditionalFormatting sqref="W36">
    <cfRule type="containsText" priority="2427" operator="containsText" aboveAverage="0" equalAverage="0" bottom="0" percent="0" rank="0" text="OK" dxfId="8759">
      <formula>NOT(ISERROR(SEARCH("OK",W36)))</formula>
    </cfRule>
  </conditionalFormatting>
  <conditionalFormatting sqref="W36">
    <cfRule type="containsText" priority="2428" operator="containsText" aboveAverage="0" equalAverage="0" bottom="0" percent="0" rank="0" text="OK" dxfId="8760">
      <formula>NOT(ISERROR(SEARCH("OK",W36)))</formula>
    </cfRule>
  </conditionalFormatting>
  <conditionalFormatting sqref="W36">
    <cfRule type="containsText" priority="2429" operator="containsText" aboveAverage="0" equalAverage="0" bottom="0" percent="0" rank="0" text="1" dxfId="8761">
      <formula>NOT(ISERROR(SEARCH("1",W36)))</formula>
    </cfRule>
  </conditionalFormatting>
  <conditionalFormatting sqref="X36">
    <cfRule type="containsText" priority="2430" operator="containsText" aboveAverage="0" equalAverage="0" bottom="0" percent="0" rank="0" text="NO" dxfId="8762">
      <formula>NOT(ISERROR(SEARCH("NO",X36)))</formula>
    </cfRule>
  </conditionalFormatting>
  <conditionalFormatting sqref="W36">
    <cfRule type="containsText" priority="2431" operator="containsText" aboveAverage="0" equalAverage="0" bottom="0" percent="0" rank="0" text="OK" dxfId="8763">
      <formula>NOT(ISERROR(SEARCH("OK",W36)))</formula>
    </cfRule>
  </conditionalFormatting>
  <conditionalFormatting sqref="X36">
    <cfRule type="containsText" priority="2432" operator="containsText" aboveAverage="0" equalAverage="0" bottom="0" percent="0" rank="0" text="NO" dxfId="8764">
      <formula>NOT(ISERROR(SEARCH("NO",X36)))</formula>
    </cfRule>
  </conditionalFormatting>
  <conditionalFormatting sqref="W36">
    <cfRule type="containsText" priority="2433" operator="containsText" aboveAverage="0" equalAverage="0" bottom="0" percent="0" rank="0" text="OK" dxfId="8765">
      <formula>NOT(ISERROR(SEARCH("OK",W36)))</formula>
    </cfRule>
  </conditionalFormatting>
  <conditionalFormatting sqref="X36">
    <cfRule type="containsText" priority="2434" operator="containsText" aboveAverage="0" equalAverage="0" bottom="0" percent="0" rank="0" text="NO" dxfId="8766">
      <formula>NOT(ISERROR(SEARCH("NO",X36)))</formula>
    </cfRule>
  </conditionalFormatting>
  <conditionalFormatting sqref="W36">
    <cfRule type="containsText" priority="2435" operator="containsText" aboveAverage="0" equalAverage="0" bottom="0" percent="0" rank="0" text="OK" dxfId="8767">
      <formula>NOT(ISERROR(SEARCH("OK",W36)))</formula>
    </cfRule>
  </conditionalFormatting>
  <conditionalFormatting sqref="X36">
    <cfRule type="containsText" priority="2436" operator="containsText" aboveAverage="0" equalAverage="0" bottom="0" percent="0" rank="0" text="NO" dxfId="8768">
      <formula>NOT(ISERROR(SEARCH("NO",X36)))</formula>
    </cfRule>
  </conditionalFormatting>
  <conditionalFormatting sqref="W36">
    <cfRule type="containsText" priority="2437" operator="containsText" aboveAverage="0" equalAverage="0" bottom="0" percent="0" rank="0" text="OK" dxfId="8769">
      <formula>NOT(ISERROR(SEARCH("OK",W36)))</formula>
    </cfRule>
  </conditionalFormatting>
  <conditionalFormatting sqref="V21">
    <cfRule type="containsText" priority="2438" operator="containsText" aboveAverage="0" equalAverage="0" bottom="0" percent="0" rank="0" text="OK+" dxfId="8770">
      <formula>NOT(ISERROR(SEARCH("OK+",V21)))</formula>
    </cfRule>
  </conditionalFormatting>
  <conditionalFormatting sqref="V21">
    <cfRule type="containsText" priority="2439" operator="containsText" aboveAverage="0" equalAverage="0" bottom="0" percent="0" rank="0" text="OK+" dxfId="8771">
      <formula>NOT(ISERROR(SEARCH("OK+",V21)))</formula>
    </cfRule>
  </conditionalFormatting>
  <conditionalFormatting sqref="X21">
    <cfRule type="containsText" priority="2440" operator="containsText" aboveAverage="0" equalAverage="0" bottom="0" percent="0" rank="0" text="NO" dxfId="8772">
      <formula>NOT(ISERROR(SEARCH("NO",X21)))</formula>
    </cfRule>
  </conditionalFormatting>
  <conditionalFormatting sqref="X21">
    <cfRule type="containsText" priority="2441" operator="containsText" aboveAverage="0" equalAverage="0" bottom="0" percent="0" rank="0" text="NO" dxfId="8773">
      <formula>NOT(ISERROR(SEARCH("NO",X21)))</formula>
    </cfRule>
  </conditionalFormatting>
  <conditionalFormatting sqref="X21">
    <cfRule type="containsText" priority="2442" operator="containsText" aboveAverage="0" equalAverage="0" bottom="0" percent="0" rank="0" text="NO" dxfId="8774">
      <formula>NOT(ISERROR(SEARCH("NO",X21)))</formula>
    </cfRule>
  </conditionalFormatting>
  <conditionalFormatting sqref="X21">
    <cfRule type="containsText" priority="2443" operator="containsText" aboveAverage="0" equalAverage="0" bottom="0" percent="0" rank="0" text="NO" dxfId="8775">
      <formula>NOT(ISERROR(SEARCH("NO",X21)))</formula>
    </cfRule>
  </conditionalFormatting>
  <conditionalFormatting sqref="X21">
    <cfRule type="containsText" priority="2444" operator="containsText" aboveAverage="0" equalAverage="0" bottom="0" percent="0" rank="0" text="NO" dxfId="8776">
      <formula>NOT(ISERROR(SEARCH("NO",X21)))</formula>
    </cfRule>
  </conditionalFormatting>
  <conditionalFormatting sqref="X21">
    <cfRule type="containsText" priority="2445" operator="containsText" aboveAverage="0" equalAverage="0" bottom="0" percent="0" rank="0" text="NO" dxfId="8777">
      <formula>NOT(ISERROR(SEARCH("NO",X21)))</formula>
    </cfRule>
  </conditionalFormatting>
  <conditionalFormatting sqref="X21">
    <cfRule type="containsText" priority="2446" operator="containsText" aboveAverage="0" equalAverage="0" bottom="0" percent="0" rank="0" text="NO" dxfId="8778">
      <formula>NOT(ISERROR(SEARCH("NO",X21)))</formula>
    </cfRule>
  </conditionalFormatting>
  <conditionalFormatting sqref="X21">
    <cfRule type="containsText" priority="2447" operator="containsText" aboveAverage="0" equalAverage="0" bottom="0" percent="0" rank="0" text="1" dxfId="8779">
      <formula>NOT(ISERROR(SEARCH("1",X21)))</formula>
    </cfRule>
  </conditionalFormatting>
  <conditionalFormatting sqref="W21">
    <cfRule type="containsText" priority="2448" operator="containsText" aboveAverage="0" equalAverage="0" bottom="0" percent="0" rank="0" text="OK" dxfId="8780">
      <formula>NOT(ISERROR(SEARCH("OK",W21)))</formula>
    </cfRule>
  </conditionalFormatting>
  <conditionalFormatting sqref="W21">
    <cfRule type="containsText" priority="2449" operator="containsText" aboveAverage="0" equalAverage="0" bottom="0" percent="0" rank="0" text="OK" dxfId="8781">
      <formula>NOT(ISERROR(SEARCH("OK",W21)))</formula>
    </cfRule>
  </conditionalFormatting>
  <conditionalFormatting sqref="W21">
    <cfRule type="containsText" priority="2450" operator="containsText" aboveAverage="0" equalAverage="0" bottom="0" percent="0" rank="0" text="OK" dxfId="8782">
      <formula>NOT(ISERROR(SEARCH("OK",W21)))</formula>
    </cfRule>
  </conditionalFormatting>
  <conditionalFormatting sqref="W21">
    <cfRule type="containsText" priority="2451" operator="containsText" aboveAverage="0" equalAverage="0" bottom="0" percent="0" rank="0" text="OK" dxfId="8783">
      <formula>NOT(ISERROR(SEARCH("OK",W21)))</formula>
    </cfRule>
  </conditionalFormatting>
  <conditionalFormatting sqref="W21">
    <cfRule type="containsText" priority="2452" operator="containsText" aboveAverage="0" equalAverage="0" bottom="0" percent="0" rank="0" text="OK" dxfId="8784">
      <formula>NOT(ISERROR(SEARCH("OK",W21)))</formula>
    </cfRule>
  </conditionalFormatting>
  <conditionalFormatting sqref="W21">
    <cfRule type="containsText" priority="2453" operator="containsText" aboveAverage="0" equalAverage="0" bottom="0" percent="0" rank="0" text="OK" dxfId="8785">
      <formula>NOT(ISERROR(SEARCH("OK",W21)))</formula>
    </cfRule>
  </conditionalFormatting>
  <conditionalFormatting sqref="W21">
    <cfRule type="containsText" priority="2454" operator="containsText" aboveAverage="0" equalAverage="0" bottom="0" percent="0" rank="0" text="OK" dxfId="8786">
      <formula>NOT(ISERROR(SEARCH("OK",W21)))</formula>
    </cfRule>
  </conditionalFormatting>
  <conditionalFormatting sqref="W21">
    <cfRule type="containsText" priority="2455" operator="containsText" aboveAverage="0" equalAverage="0" bottom="0" percent="0" rank="0" text="1" dxfId="8787">
      <formula>NOT(ISERROR(SEARCH("1",W21)))</formula>
    </cfRule>
  </conditionalFormatting>
  <conditionalFormatting sqref="X21">
    <cfRule type="containsText" priority="2456" operator="containsText" aboveAverage="0" equalAverage="0" bottom="0" percent="0" rank="0" text="NO" dxfId="8788">
      <formula>NOT(ISERROR(SEARCH("NO",X21)))</formula>
    </cfRule>
  </conditionalFormatting>
  <conditionalFormatting sqref="W21">
    <cfRule type="containsText" priority="2457" operator="containsText" aboveAverage="0" equalAverage="0" bottom="0" percent="0" rank="0" text="OK" dxfId="8789">
      <formula>NOT(ISERROR(SEARCH("OK",W21)))</formula>
    </cfRule>
  </conditionalFormatting>
  <conditionalFormatting sqref="X21">
    <cfRule type="containsText" priority="2458" operator="containsText" aboveAverage="0" equalAverage="0" bottom="0" percent="0" rank="0" text="NO" dxfId="8790">
      <formula>NOT(ISERROR(SEARCH("NO",X21)))</formula>
    </cfRule>
  </conditionalFormatting>
  <conditionalFormatting sqref="W21">
    <cfRule type="containsText" priority="2459" operator="containsText" aboveAverage="0" equalAverage="0" bottom="0" percent="0" rank="0" text="OK" dxfId="8791">
      <formula>NOT(ISERROR(SEARCH("OK",W21)))</formula>
    </cfRule>
  </conditionalFormatting>
  <conditionalFormatting sqref="X21">
    <cfRule type="containsText" priority="2460" operator="containsText" aboveAverage="0" equalAverage="0" bottom="0" percent="0" rank="0" text="NO" dxfId="8792">
      <formula>NOT(ISERROR(SEARCH("NO",X21)))</formula>
    </cfRule>
  </conditionalFormatting>
  <conditionalFormatting sqref="W21">
    <cfRule type="containsText" priority="2461" operator="containsText" aboveAverage="0" equalAverage="0" bottom="0" percent="0" rank="0" text="OK" dxfId="8793">
      <formula>NOT(ISERROR(SEARCH("OK",W21)))</formula>
    </cfRule>
  </conditionalFormatting>
  <conditionalFormatting sqref="V6">
    <cfRule type="containsText" priority="2462" operator="containsText" aboveAverage="0" equalAverage="0" bottom="0" percent="0" rank="0" text="OK+" dxfId="8794">
      <formula>NOT(ISERROR(SEARCH("OK+",V6)))</formula>
    </cfRule>
  </conditionalFormatting>
  <conditionalFormatting sqref="V6">
    <cfRule type="containsText" priority="2463" operator="containsText" aboveAverage="0" equalAverage="0" bottom="0" percent="0" rank="0" text="OK+" dxfId="8795">
      <formula>NOT(ISERROR(SEARCH("OK+",V6)))</formula>
    </cfRule>
  </conditionalFormatting>
  <conditionalFormatting sqref="X6">
    <cfRule type="containsText" priority="2464" operator="containsText" aboveAverage="0" equalAverage="0" bottom="0" percent="0" rank="0" text="NO" dxfId="8796">
      <formula>NOT(ISERROR(SEARCH("NO",X6)))</formula>
    </cfRule>
  </conditionalFormatting>
  <conditionalFormatting sqref="X6">
    <cfRule type="containsText" priority="2465" operator="containsText" aboveAverage="0" equalAverage="0" bottom="0" percent="0" rank="0" text="NO" dxfId="8797">
      <formula>NOT(ISERROR(SEARCH("NO",X6)))</formula>
    </cfRule>
  </conditionalFormatting>
  <conditionalFormatting sqref="X6">
    <cfRule type="containsText" priority="2466" operator="containsText" aboveAverage="0" equalAverage="0" bottom="0" percent="0" rank="0" text="NO" dxfId="8798">
      <formula>NOT(ISERROR(SEARCH("NO",X6)))</formula>
    </cfRule>
  </conditionalFormatting>
  <conditionalFormatting sqref="X6">
    <cfRule type="containsText" priority="2467" operator="containsText" aboveAverage="0" equalAverage="0" bottom="0" percent="0" rank="0" text="NO" dxfId="8799">
      <formula>NOT(ISERROR(SEARCH("NO",X6)))</formula>
    </cfRule>
  </conditionalFormatting>
  <conditionalFormatting sqref="X6">
    <cfRule type="containsText" priority="2468" operator="containsText" aboveAverage="0" equalAverage="0" bottom="0" percent="0" rank="0" text="NO" dxfId="8800">
      <formula>NOT(ISERROR(SEARCH("NO",X6)))</formula>
    </cfRule>
  </conditionalFormatting>
  <conditionalFormatting sqref="X6">
    <cfRule type="containsText" priority="2469" operator="containsText" aboveAverage="0" equalAverage="0" bottom="0" percent="0" rank="0" text="NO" dxfId="8801">
      <formula>NOT(ISERROR(SEARCH("NO",X6)))</formula>
    </cfRule>
  </conditionalFormatting>
  <conditionalFormatting sqref="X6">
    <cfRule type="containsText" priority="2470" operator="containsText" aboveAverage="0" equalAverage="0" bottom="0" percent="0" rank="0" text="NO" dxfId="8802">
      <formula>NOT(ISERROR(SEARCH("NO",X6)))</formula>
    </cfRule>
  </conditionalFormatting>
  <conditionalFormatting sqref="W6">
    <cfRule type="containsText" priority="2471" operator="containsText" aboveAverage="0" equalAverage="0" bottom="0" percent="0" rank="0" text="OK" dxfId="8803">
      <formula>NOT(ISERROR(SEARCH("OK",W6)))</formula>
    </cfRule>
  </conditionalFormatting>
  <conditionalFormatting sqref="W6">
    <cfRule type="containsText" priority="2472" operator="containsText" aboveAverage="0" equalAverage="0" bottom="0" percent="0" rank="0" text="OK" dxfId="8804">
      <formula>NOT(ISERROR(SEARCH("OK",W6)))</formula>
    </cfRule>
  </conditionalFormatting>
  <conditionalFormatting sqref="W6">
    <cfRule type="containsText" priority="2473" operator="containsText" aboveAverage="0" equalAverage="0" bottom="0" percent="0" rank="0" text="OK" dxfId="8805">
      <formula>NOT(ISERROR(SEARCH("OK",W6)))</formula>
    </cfRule>
  </conditionalFormatting>
  <conditionalFormatting sqref="W6">
    <cfRule type="containsText" priority="2474" operator="containsText" aboveAverage="0" equalAverage="0" bottom="0" percent="0" rank="0" text="OK" dxfId="8806">
      <formula>NOT(ISERROR(SEARCH("OK",W6)))</formula>
    </cfRule>
  </conditionalFormatting>
  <conditionalFormatting sqref="W6">
    <cfRule type="containsText" priority="2475" operator="containsText" aboveAverage="0" equalAverage="0" bottom="0" percent="0" rank="0" text="OK" dxfId="8807">
      <formula>NOT(ISERROR(SEARCH("OK",W6)))</formula>
    </cfRule>
  </conditionalFormatting>
  <conditionalFormatting sqref="W6">
    <cfRule type="containsText" priority="2476" operator="containsText" aboveAverage="0" equalAverage="0" bottom="0" percent="0" rank="0" text="OK" dxfId="8808">
      <formula>NOT(ISERROR(SEARCH("OK",W6)))</formula>
    </cfRule>
  </conditionalFormatting>
  <conditionalFormatting sqref="W6">
    <cfRule type="containsText" priority="2477" operator="containsText" aboveAverage="0" equalAverage="0" bottom="0" percent="0" rank="0" text="OK" dxfId="8809">
      <formula>NOT(ISERROR(SEARCH("OK",W6)))</formula>
    </cfRule>
  </conditionalFormatting>
  <conditionalFormatting sqref="X6">
    <cfRule type="containsText" priority="2478" operator="containsText" aboveAverage="0" equalAverage="0" bottom="0" percent="0" rank="0" text="NO" dxfId="8810">
      <formula>NOT(ISERROR(SEARCH("NO",X6)))</formula>
    </cfRule>
  </conditionalFormatting>
  <conditionalFormatting sqref="W6">
    <cfRule type="containsText" priority="2479" operator="containsText" aboveAverage="0" equalAverage="0" bottom="0" percent="0" rank="0" text="OK" dxfId="8811">
      <formula>NOT(ISERROR(SEARCH("OK",W6)))</formula>
    </cfRule>
  </conditionalFormatting>
  <conditionalFormatting sqref="X6">
    <cfRule type="containsText" priority="2480" operator="containsText" aboveAverage="0" equalAverage="0" bottom="0" percent="0" rank="0" text="NO" dxfId="8812">
      <formula>NOT(ISERROR(SEARCH("NO",X6)))</formula>
    </cfRule>
  </conditionalFormatting>
  <conditionalFormatting sqref="W6">
    <cfRule type="containsText" priority="2481" operator="containsText" aboveAverage="0" equalAverage="0" bottom="0" percent="0" rank="0" text="OK" dxfId="8813">
      <formula>NOT(ISERROR(SEARCH("OK",W6)))</formula>
    </cfRule>
  </conditionalFormatting>
  <conditionalFormatting sqref="X6">
    <cfRule type="containsText" priority="2482" operator="containsText" aboveAverage="0" equalAverage="0" bottom="0" percent="0" rank="0" text="NO" dxfId="8814">
      <formula>NOT(ISERROR(SEARCH("NO",X6)))</formula>
    </cfRule>
  </conditionalFormatting>
  <conditionalFormatting sqref="W6">
    <cfRule type="containsText" priority="2483" operator="containsText" aboveAverage="0" equalAverage="0" bottom="0" percent="0" rank="0" text="OK" dxfId="8815">
      <formula>NOT(ISERROR(SEARCH("OK",W6)))</formula>
    </cfRule>
  </conditionalFormatting>
  <conditionalFormatting sqref="V2">
    <cfRule type="containsText" priority="2484" operator="containsText" aboveAverage="0" equalAverage="0" bottom="0" percent="0" rank="0" text="OK+" dxfId="8816">
      <formula>NOT(ISERROR(SEARCH("OK+",V2)))</formula>
    </cfRule>
    <cfRule type="containsText" priority="2485" operator="containsText" aboveAverage="0" equalAverage="0" bottom="0" percent="0" rank="0" text="OK" dxfId="8817">
      <formula>NOT(ISERROR(SEARCH("OK",V2)))</formula>
    </cfRule>
  </conditionalFormatting>
  <conditionalFormatting sqref="V2">
    <cfRule type="containsText" priority="2486" operator="containsText" aboveAverage="0" equalAverage="0" bottom="0" percent="0" rank="0" text="OK+" dxfId="8818">
      <formula>NOT(ISERROR(SEARCH("OK+",V2)))</formula>
    </cfRule>
    <cfRule type="containsText" priority="2487" operator="containsText" aboveAverage="0" equalAverage="0" bottom="0" percent="0" rank="0" text="OK" dxfId="8819">
      <formula>NOT(ISERROR(SEARCH("OK",V2)))</formula>
    </cfRule>
  </conditionalFormatting>
  <conditionalFormatting sqref="X2">
    <cfRule type="containsText" priority="2488" operator="containsText" aboveAverage="0" equalAverage="0" bottom="0" percent="0" rank="0" text="NO" dxfId="8820">
      <formula>NOT(ISERROR(SEARCH("NO",X2)))</formula>
    </cfRule>
  </conditionalFormatting>
  <conditionalFormatting sqref="X2">
    <cfRule type="containsText" priority="2489" operator="containsText" aboveAverage="0" equalAverage="0" bottom="0" percent="0" rank="0" text="NO" dxfId="8821">
      <formula>NOT(ISERROR(SEARCH("NO",X2)))</formula>
    </cfRule>
  </conditionalFormatting>
  <conditionalFormatting sqref="X2">
    <cfRule type="containsText" priority="2490" operator="containsText" aboveAverage="0" equalAverage="0" bottom="0" percent="0" rank="0" text="NO" dxfId="8822">
      <formula>NOT(ISERROR(SEARCH("NO",X2)))</formula>
    </cfRule>
  </conditionalFormatting>
  <conditionalFormatting sqref="X2">
    <cfRule type="containsText" priority="2491" operator="containsText" aboveAverage="0" equalAverage="0" bottom="0" percent="0" rank="0" text="NO" dxfId="8823">
      <formula>NOT(ISERROR(SEARCH("NO",X2)))</formula>
    </cfRule>
  </conditionalFormatting>
  <conditionalFormatting sqref="W2">
    <cfRule type="containsText" priority="2492" operator="containsText" aboveAverage="0" equalAverage="0" bottom="0" percent="0" rank="0" text="OK" dxfId="8824">
      <formula>NOT(ISERROR(SEARCH("OK",W2)))</formula>
    </cfRule>
  </conditionalFormatting>
  <conditionalFormatting sqref="W2">
    <cfRule type="containsText" priority="2493" operator="containsText" aboveAverage="0" equalAverage="0" bottom="0" percent="0" rank="0" text="OK" dxfId="8825">
      <formula>NOT(ISERROR(SEARCH("OK",W2)))</formula>
    </cfRule>
  </conditionalFormatting>
  <conditionalFormatting sqref="W2">
    <cfRule type="containsText" priority="2494" operator="containsText" aboveAverage="0" equalAverage="0" bottom="0" percent="0" rank="0" text="OK" dxfId="8826">
      <formula>NOT(ISERROR(SEARCH("OK",W2)))</formula>
    </cfRule>
  </conditionalFormatting>
  <conditionalFormatting sqref="X2">
    <cfRule type="containsText" priority="2495" operator="containsText" aboveAverage="0" equalAverage="0" bottom="0" percent="0" rank="0" text="NO" dxfId="8827">
      <formula>NOT(ISERROR(SEARCH("NO",X2)))</formula>
    </cfRule>
  </conditionalFormatting>
  <conditionalFormatting sqref="W2">
    <cfRule type="containsText" priority="2496" operator="containsText" aboveAverage="0" equalAverage="0" bottom="0" percent="0" rank="0" text="OK" dxfId="8828">
      <formula>NOT(ISERROR(SEARCH("OK",W2)))</formula>
    </cfRule>
  </conditionalFormatting>
  <conditionalFormatting sqref="X2">
    <cfRule type="containsText" priority="2497" operator="containsText" aboveAverage="0" equalAverage="0" bottom="0" percent="0" rank="0" text="NO" dxfId="8829">
      <formula>NOT(ISERROR(SEARCH("NO",X2)))</formula>
    </cfRule>
  </conditionalFormatting>
  <conditionalFormatting sqref="W2">
    <cfRule type="containsText" priority="2498" operator="containsText" aboveAverage="0" equalAverage="0" bottom="0" percent="0" rank="0" text="OK" dxfId="8830">
      <formula>NOT(ISERROR(SEARCH("OK",W2)))</formula>
    </cfRule>
  </conditionalFormatting>
  <conditionalFormatting sqref="X2">
    <cfRule type="containsText" priority="2499" operator="containsText" aboveAverage="0" equalAverage="0" bottom="0" percent="0" rank="0" text="NO" dxfId="8831">
      <formula>NOT(ISERROR(SEARCH("NO",X2)))</formula>
    </cfRule>
  </conditionalFormatting>
  <conditionalFormatting sqref="W2">
    <cfRule type="containsText" priority="2500" operator="containsText" aboveAverage="0" equalAverage="0" bottom="0" percent="0" rank="0" text="OK" dxfId="8832">
      <formula>NOT(ISERROR(SEARCH("OK",W2)))</formula>
    </cfRule>
  </conditionalFormatting>
  <conditionalFormatting sqref="B25:AF34 B10:AF19 B40:AF47 B53:AF54">
    <cfRule type="cellIs" priority="2501" operator="greaterThan" aboveAverage="0" equalAverage="0" bottom="0" percent="0" rank="0" text="" dxfId="8833">
      <formula>1</formula>
    </cfRule>
    <cfRule type="containsText" priority="2502" operator="containsText" aboveAverage="0" equalAverage="0" bottom="0" percent="0" rank="0" text="1" dxfId="8834">
      <formula>NOT(ISERROR(SEARCH("1",B10)))</formula>
    </cfRule>
  </conditionalFormatting>
  <conditionalFormatting sqref="X36 X21 X6 X2 AH40:AH47 AH10:AH19 X49:X50 AH53:AH54 AH25:AH34">
    <cfRule type="containsText" priority="2503" operator="containsText" aboveAverage="0" equalAverage="0" bottom="0" percent="0" rank="0" text="NO" dxfId="8835">
      <formula>NOT(ISERROR(SEARCH("NO",X2)))</formula>
    </cfRule>
  </conditionalFormatting>
  <conditionalFormatting sqref="W2 W6 W49:W50 W21 W36">
    <cfRule type="containsText" priority="2504" operator="containsText" aboveAverage="0" equalAverage="0" bottom="0" percent="0" rank="0" text="OK" dxfId="8836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U61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G29" activeCellId="0" sqref="AG2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4.42"/>
    <col collapsed="false" customWidth="true" hidden="false" outlineLevel="0" max="3" min="3" style="0" width="4.86"/>
    <col collapsed="false" customWidth="true" hidden="false" outlineLevel="0" max="4" min="4" style="0" width="4.29"/>
    <col collapsed="false" customWidth="true" hidden="false" outlineLevel="0" max="5" min="5" style="0" width="4.42"/>
    <col collapsed="false" customWidth="true" hidden="false" outlineLevel="0" max="6" min="6" style="0" width="5.42"/>
    <col collapsed="false" customWidth="true" hidden="false" outlineLevel="0" max="7" min="7" style="0" width="5"/>
    <col collapsed="false" customWidth="true" hidden="false" outlineLevel="0" max="8" min="8" style="0" width="4.71"/>
    <col collapsed="false" customWidth="true" hidden="false" outlineLevel="0" max="9" min="9" style="0" width="4.86"/>
    <col collapsed="false" customWidth="true" hidden="false" outlineLevel="0" max="10" min="10" style="0" width="5"/>
    <col collapsed="false" customWidth="true" hidden="false" outlineLevel="0" max="11" min="11" style="0" width="5.29"/>
    <col collapsed="false" customWidth="true" hidden="false" outlineLevel="0" max="12" min="12" style="0" width="4.71"/>
    <col collapsed="false" customWidth="true" hidden="false" outlineLevel="0" max="13" min="13" style="0" width="5"/>
    <col collapsed="false" customWidth="true" hidden="false" outlineLevel="0" max="14" min="14" style="0" width="4.42"/>
    <col collapsed="false" customWidth="true" hidden="false" outlineLevel="0" max="15" min="15" style="0" width="5.86"/>
    <col collapsed="false" customWidth="true" hidden="false" outlineLevel="0" max="16" min="16" style="0" width="5.29"/>
    <col collapsed="false" customWidth="true" hidden="false" outlineLevel="0" max="17" min="17" style="0" width="4.57"/>
    <col collapsed="false" customWidth="true" hidden="false" outlineLevel="0" max="18" min="18" style="0" width="3.86"/>
    <col collapsed="false" customWidth="true" hidden="false" outlineLevel="0" max="19" min="19" style="0" width="5"/>
    <col collapsed="false" customWidth="true" hidden="false" outlineLevel="0" max="20" min="20" style="0" width="6"/>
    <col collapsed="false" customWidth="true" hidden="false" outlineLevel="0" max="21" min="21" style="0" width="4.14"/>
    <col collapsed="false" customWidth="true" hidden="false" outlineLevel="0" max="22" min="22" style="0" width="4.29"/>
    <col collapsed="false" customWidth="true" hidden="false" outlineLevel="0" max="24" min="23" style="0" width="5"/>
    <col collapsed="false" customWidth="true" hidden="false" outlineLevel="0" max="25" min="25" style="0" width="4.57"/>
    <col collapsed="false" customWidth="true" hidden="false" outlineLevel="0" max="27" min="26" style="0" width="5.14"/>
    <col collapsed="false" customWidth="true" hidden="false" outlineLevel="0" max="28" min="28" style="0" width="5.42"/>
    <col collapsed="false" customWidth="true" hidden="false" outlineLevel="0" max="29" min="29" style="0" width="5"/>
    <col collapsed="false" customWidth="true" hidden="false" outlineLevel="0" max="31" min="30" style="0" width="4.57"/>
    <col collapsed="false" customWidth="true" hidden="false" outlineLevel="0" max="32" min="32" style="0" width="4.42"/>
    <col collapsed="false" customWidth="true" hidden="false" outlineLevel="0" max="34" min="33" style="0" width="4.14"/>
  </cols>
  <sheetData>
    <row r="1" customFormat="false" ht="15.75" hidden="false" customHeight="false" outlineLevel="0" collapsed="false">
      <c r="A1" s="50" t="s">
        <v>279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IF(AND(OR(V6="OK+",V25="OK+",V44="OK+"),W2="OK"),"OK+","")</f>
        <v/>
      </c>
      <c r="W2" s="54" t="str">
        <f aca="false">IF(AND(W6="OK",W25="OK",W44="OK"),"OK","")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IF(AND(W6="OK",OR(AG10&gt;4,AG11&gt;4,AG12&gt;4,AG13&gt;4,AG14&gt;4,AG15&gt;4,AG16&gt;4,AG17&gt;4,AG18&gt;4,AG19&gt;4,AG20&gt;4,AG21&gt;4,AG22&gt;4,AG23&gt;4)),"OK+","")</f>
        <v/>
      </c>
      <c r="W6" s="59" t="str">
        <f aca="false">IF(AND(AH10="OK",AH11="OK",AH12="OK",AH13="OK",AH14="OK",AH15="OK",AH16="OK",AH17="OK",AH18="OK",AH19="OK",AH20="OK",AH21="OK",AH22="OK",AH23="OK"),"OK","")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280</v>
      </c>
      <c r="B10" s="20"/>
      <c r="C10" s="84"/>
      <c r="D10" s="84"/>
      <c r="E10" s="84"/>
      <c r="F10" s="84"/>
      <c r="G10" s="84"/>
      <c r="H10" s="84"/>
      <c r="I10" s="84"/>
      <c r="J10" s="84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9"/>
      <c r="AG10" s="70" t="n">
        <f aca="false">SUM(B10:AF10)</f>
        <v>0</v>
      </c>
      <c r="AH10" s="71" t="str">
        <f aca="false">IF(AG10&gt;=4,"OK","NO")</f>
        <v>NO</v>
      </c>
    </row>
    <row r="11" customFormat="false" ht="15" hidden="false" customHeight="false" outlineLevel="0" collapsed="false">
      <c r="A11" s="67" t="s">
        <v>281</v>
      </c>
      <c r="B11" s="68"/>
      <c r="C11" s="84"/>
      <c r="D11" s="84"/>
      <c r="E11" s="84"/>
      <c r="F11" s="84"/>
      <c r="G11" s="84"/>
      <c r="H11" s="84"/>
      <c r="I11" s="84"/>
      <c r="J11" s="84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 t="n">
        <v>4</v>
      </c>
      <c r="AA11" s="68" t="n">
        <v>2</v>
      </c>
      <c r="AB11" s="68"/>
      <c r="AC11" s="68"/>
      <c r="AD11" s="68"/>
      <c r="AE11" s="68"/>
      <c r="AF11" s="69"/>
      <c r="AG11" s="72" t="n">
        <f aca="false">SUM(B11:AF11)</f>
        <v>6</v>
      </c>
      <c r="AH11" s="73" t="str">
        <f aca="false">IF(AG11&gt;=4,"OK","NO")</f>
        <v>OK</v>
      </c>
    </row>
    <row r="12" customFormat="false" ht="15" hidden="false" customHeight="false" outlineLevel="0" collapsed="false">
      <c r="A12" s="67" t="s">
        <v>282</v>
      </c>
      <c r="B12" s="68"/>
      <c r="C12" s="84"/>
      <c r="D12" s="84"/>
      <c r="E12" s="84"/>
      <c r="F12" s="84"/>
      <c r="G12" s="84"/>
      <c r="H12" s="84"/>
      <c r="I12" s="84"/>
      <c r="J12" s="84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20"/>
      <c r="Y12" s="20"/>
      <c r="Z12" s="68"/>
      <c r="AA12" s="68"/>
      <c r="AB12" s="68"/>
      <c r="AC12" s="68"/>
      <c r="AD12" s="20"/>
      <c r="AE12" s="68"/>
      <c r="AF12" s="69"/>
      <c r="AG12" s="72" t="n">
        <f aca="false">SUM(B12:AF12)</f>
        <v>0</v>
      </c>
      <c r="AH12" s="73" t="str">
        <f aca="false">IF(AG12&gt;=4,"OK","NO")</f>
        <v>NO</v>
      </c>
    </row>
    <row r="13" customFormat="false" ht="15" hidden="false" customHeight="false" outlineLevel="0" collapsed="false">
      <c r="A13" s="67" t="s">
        <v>283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20"/>
      <c r="X13" s="68"/>
      <c r="Y13" s="68"/>
      <c r="Z13" s="68"/>
      <c r="AA13" s="68"/>
      <c r="AB13" s="68"/>
      <c r="AC13" s="68"/>
      <c r="AD13" s="68"/>
      <c r="AE13" s="68"/>
      <c r="AF13" s="69"/>
      <c r="AG13" s="72" t="n">
        <f aca="false">SUM(B13:AF13)</f>
        <v>0</v>
      </c>
      <c r="AH13" s="73" t="str">
        <f aca="false">IF(AG13&gt;=4,"OK","NO")</f>
        <v>NO</v>
      </c>
    </row>
    <row r="14" customFormat="false" ht="15" hidden="false" customHeight="false" outlineLevel="0" collapsed="false">
      <c r="A14" s="84" t="s">
        <v>284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20"/>
      <c r="X14" s="68"/>
      <c r="Y14" s="68"/>
      <c r="Z14" s="20"/>
      <c r="AA14" s="68"/>
      <c r="AB14" s="68"/>
      <c r="AC14" s="68"/>
      <c r="AD14" s="68"/>
      <c r="AE14" s="68"/>
      <c r="AF14" s="69"/>
      <c r="AG14" s="72" t="n">
        <f aca="false">SUM(B14:AF14)</f>
        <v>0</v>
      </c>
      <c r="AH14" s="73" t="str">
        <f aca="false">IF(AG14&gt;=4,"OK","NO")</f>
        <v>NO</v>
      </c>
    </row>
    <row r="15" customFormat="false" ht="15" hidden="false" customHeight="false" outlineLevel="0" collapsed="false">
      <c r="A15" s="67" t="s">
        <v>285</v>
      </c>
      <c r="B15" s="2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20"/>
      <c r="X15" s="20"/>
      <c r="Y15" s="68"/>
      <c r="Z15" s="68"/>
      <c r="AA15" s="68"/>
      <c r="AB15" s="68"/>
      <c r="AC15" s="68"/>
      <c r="AD15" s="68"/>
      <c r="AE15" s="68"/>
      <c r="AF15" s="69"/>
      <c r="AG15" s="72" t="n">
        <f aca="false">SUM(B15:AF15)</f>
        <v>0</v>
      </c>
      <c r="AH15" s="73" t="str">
        <f aca="false">IF(AG15&gt;=4,"OK","NO")</f>
        <v>NO</v>
      </c>
    </row>
    <row r="16" customFormat="false" ht="15" hidden="false" customHeight="false" outlineLevel="0" collapsed="false">
      <c r="A16" s="67" t="s">
        <v>286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9"/>
      <c r="AG16" s="72" t="n">
        <f aca="false">SUM(B16:AF16)</f>
        <v>0</v>
      </c>
      <c r="AH16" s="73" t="str">
        <f aca="false">IF(AG16&gt;=4,"OK","NO")</f>
        <v>NO</v>
      </c>
    </row>
    <row r="17" customFormat="false" ht="15" hidden="false" customHeight="false" outlineLevel="0" collapsed="false">
      <c r="A17" s="67" t="s">
        <v>287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20"/>
      <c r="X17" s="68"/>
      <c r="Y17" s="68"/>
      <c r="Z17" s="68"/>
      <c r="AA17" s="68"/>
      <c r="AB17" s="68"/>
      <c r="AC17" s="68"/>
      <c r="AD17" s="68"/>
      <c r="AE17" s="68"/>
      <c r="AF17" s="69"/>
      <c r="AG17" s="72" t="n">
        <f aca="false">SUM(B17:AF17)</f>
        <v>0</v>
      </c>
      <c r="AH17" s="73" t="str">
        <f aca="false">IF(AG17&gt;=4,"OK","NO")</f>
        <v>NO</v>
      </c>
    </row>
    <row r="18" customFormat="false" ht="15" hidden="false" customHeight="false" outlineLevel="0" collapsed="false">
      <c r="A18" s="67" t="s">
        <v>288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20"/>
      <c r="X18" s="20"/>
      <c r="Y18" s="20"/>
      <c r="Z18" s="68"/>
      <c r="AA18" s="68"/>
      <c r="AB18" s="68"/>
      <c r="AC18" s="68"/>
      <c r="AD18" s="68"/>
      <c r="AE18" s="68"/>
      <c r="AF18" s="69"/>
      <c r="AG18" s="72" t="n">
        <f aca="false">SUM(B18:AF18)</f>
        <v>0</v>
      </c>
      <c r="AH18" s="73" t="str">
        <f aca="false">IF(AG18&gt;=4,"OK","NO")</f>
        <v>NO</v>
      </c>
    </row>
    <row r="19" customFormat="false" ht="15" hidden="false" customHeight="false" outlineLevel="0" collapsed="false">
      <c r="A19" s="67" t="s">
        <v>289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20"/>
      <c r="AC19" s="20"/>
      <c r="AD19" s="20"/>
      <c r="AE19" s="20"/>
      <c r="AF19" s="69"/>
      <c r="AG19" s="72" t="n">
        <f aca="false">SUM(B19:AF19)</f>
        <v>0</v>
      </c>
      <c r="AH19" s="73" t="str">
        <f aca="false">IF(AG19&gt;=4,"OK","NO")</f>
        <v>NO</v>
      </c>
    </row>
    <row r="20" customFormat="false" ht="15" hidden="false" customHeight="false" outlineLevel="0" collapsed="false">
      <c r="A20" s="67" t="s">
        <v>290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20"/>
      <c r="AC20" s="20"/>
      <c r="AD20" s="20"/>
      <c r="AE20" s="20"/>
      <c r="AF20" s="69"/>
      <c r="AG20" s="72" t="n">
        <f aca="false">SUM(B20:AF20)</f>
        <v>0</v>
      </c>
      <c r="AH20" s="73" t="str">
        <f aca="false">IF(AG20&gt;=4,"OK","NO")</f>
        <v>NO</v>
      </c>
    </row>
    <row r="21" customFormat="false" ht="15" hidden="false" customHeight="false" outlineLevel="0" collapsed="false">
      <c r="A21" s="84" t="s">
        <v>291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20"/>
      <c r="X21" s="20"/>
      <c r="Y21" s="20"/>
      <c r="Z21" s="68"/>
      <c r="AA21" s="68"/>
      <c r="AB21" s="68"/>
      <c r="AC21" s="68"/>
      <c r="AD21" s="68"/>
      <c r="AE21" s="68"/>
      <c r="AF21" s="69"/>
      <c r="AG21" s="72" t="n">
        <f aca="false">SUM(B21:AF21)</f>
        <v>0</v>
      </c>
      <c r="AH21" s="73" t="str">
        <f aca="false">IF(AG21&gt;=4,"OK","NO")</f>
        <v>NO</v>
      </c>
    </row>
    <row r="22" customFormat="false" ht="15" hidden="false" customHeight="false" outlineLevel="0" collapsed="false">
      <c r="A22" s="67" t="s">
        <v>292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9"/>
      <c r="AG22" s="72" t="n">
        <f aca="false">SUM(B22:AF22)</f>
        <v>0</v>
      </c>
      <c r="AH22" s="73" t="str">
        <f aca="false">IF(AG22&gt;=4,"OK","NO")</f>
        <v>NO</v>
      </c>
    </row>
    <row r="23" customFormat="false" ht="15.75" hidden="false" customHeight="false" outlineLevel="0" collapsed="false">
      <c r="A23" s="67" t="s">
        <v>293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9"/>
      <c r="AG23" s="74" t="n">
        <f aca="false">SUM(B23:AF23)</f>
        <v>0</v>
      </c>
      <c r="AH23" s="75" t="str">
        <f aca="false">IF(AG23&gt;=4,"OK","NO")</f>
        <v>NO</v>
      </c>
    </row>
    <row r="24" customFormat="false" ht="15.75" hidden="false" customHeight="false" outlineLevel="0" collapsed="false">
      <c r="A24" s="76"/>
      <c r="C24" s="83"/>
    </row>
    <row r="25" customFormat="false" ht="15.75" hidden="false" customHeight="false" outlineLevel="0" collapsed="false">
      <c r="K25" s="57" t="s">
        <v>65</v>
      </c>
      <c r="L25" s="57"/>
      <c r="M25" s="57"/>
      <c r="N25" s="57"/>
      <c r="O25" s="57"/>
      <c r="P25" s="57"/>
      <c r="Q25" s="57"/>
      <c r="R25" s="57"/>
      <c r="S25" s="57"/>
      <c r="T25" s="57"/>
      <c r="V25" s="58" t="str">
        <f aca="false">IF(AND(W25="OK",OR(AG29&gt;2,AG30&gt;2,AG31&gt;2,AG32&gt;2,AG33&gt;2,AG34&gt;2,AG35&gt;2,AG36&gt;2,AG37&gt;2,AG38&gt;2,AG39&gt;2,AG40&gt;2,AG41&gt;2,AG42&gt;2)),"OK+","")</f>
        <v/>
      </c>
      <c r="W25" s="59" t="str">
        <f aca="false">IF(AND(AH29="OK",AH30="OK",AH31="OK",AH32="OK",AH33="OK",AH34="OK",AH35="OK",AH36="OK",AH37="OK",AH38="OK",AH39="OK",AH40="OK",AH41="OK",AH42="OK"),"OK","")</f>
        <v/>
      </c>
      <c r="X25" s="55" t="str">
        <f aca="false">IF(OR(V25="OK+",W25="OK"),"","NO")</f>
        <v>NO</v>
      </c>
    </row>
    <row r="26" customFormat="false" ht="15" hidden="false" customHeight="false" outlineLevel="0" collapsed="false">
      <c r="E26" s="30"/>
      <c r="F26" s="30"/>
      <c r="G26" s="30"/>
      <c r="H26" s="30"/>
      <c r="I26" s="30"/>
      <c r="J26" s="30"/>
      <c r="K26" s="30"/>
      <c r="L26" s="30"/>
      <c r="M26" s="3"/>
      <c r="N26" s="3"/>
    </row>
    <row r="27" customFormat="false" ht="15" hidden="false" customHeight="false" outlineLevel="0" collapsed="false">
      <c r="A27" s="60" t="s">
        <v>53</v>
      </c>
      <c r="B27" s="61" t="n">
        <v>1</v>
      </c>
      <c r="C27" s="61" t="n">
        <v>2</v>
      </c>
      <c r="D27" s="61" t="n">
        <v>3</v>
      </c>
      <c r="E27" s="61" t="n">
        <v>4</v>
      </c>
      <c r="F27" s="61" t="n">
        <v>5</v>
      </c>
      <c r="G27" s="61" t="n">
        <v>6</v>
      </c>
      <c r="H27" s="61" t="n">
        <v>7</v>
      </c>
      <c r="I27" s="61" t="n">
        <v>8</v>
      </c>
      <c r="J27" s="61" t="n">
        <v>9</v>
      </c>
      <c r="K27" s="61" t="n">
        <v>10</v>
      </c>
      <c r="L27" s="61" t="n">
        <v>11</v>
      </c>
      <c r="M27" s="61" t="n">
        <v>12</v>
      </c>
      <c r="N27" s="61" t="n">
        <v>13</v>
      </c>
      <c r="O27" s="61" t="n">
        <v>14</v>
      </c>
      <c r="P27" s="61" t="n">
        <v>15</v>
      </c>
      <c r="Q27" s="61" t="n">
        <v>16</v>
      </c>
      <c r="R27" s="61" t="n">
        <v>17</v>
      </c>
      <c r="S27" s="61" t="n">
        <v>18</v>
      </c>
      <c r="T27" s="61" t="n">
        <v>19</v>
      </c>
      <c r="U27" s="61" t="n">
        <v>20</v>
      </c>
      <c r="V27" s="61" t="n">
        <v>21</v>
      </c>
      <c r="W27" s="61" t="n">
        <v>22</v>
      </c>
      <c r="X27" s="61" t="n">
        <v>23</v>
      </c>
      <c r="Y27" s="61" t="n">
        <v>24</v>
      </c>
      <c r="Z27" s="61" t="n">
        <v>25</v>
      </c>
      <c r="AA27" s="61" t="n">
        <v>26</v>
      </c>
      <c r="AB27" s="61" t="n">
        <v>27</v>
      </c>
      <c r="AC27" s="61" t="n">
        <v>28</v>
      </c>
      <c r="AD27" s="61" t="n">
        <v>29</v>
      </c>
      <c r="AE27" s="61" t="n">
        <v>30</v>
      </c>
      <c r="AF27" s="61" t="n">
        <v>31</v>
      </c>
    </row>
    <row r="28" customFormat="false" ht="15.75" hidden="false" customHeight="false" outlineLevel="0" collapsed="false">
      <c r="B28" s="90"/>
      <c r="E28" s="9"/>
      <c r="O28" s="30"/>
      <c r="P28" s="30"/>
    </row>
    <row r="29" customFormat="false" ht="15.75" hidden="false" customHeight="false" outlineLevel="0" collapsed="false">
      <c r="A29" s="67" t="s">
        <v>280</v>
      </c>
      <c r="B29" s="20"/>
      <c r="C29" s="84"/>
      <c r="D29" s="84"/>
      <c r="E29" s="84"/>
      <c r="F29" s="84"/>
      <c r="G29" s="84"/>
      <c r="H29" s="84"/>
      <c r="I29" s="84"/>
      <c r="J29" s="84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9"/>
      <c r="AG29" s="86" t="n">
        <f aca="false">SUM(B29:AF29)</f>
        <v>0</v>
      </c>
      <c r="AH29" s="71" t="str">
        <f aca="false">IF(AG29&gt;=2,"OK","NO")</f>
        <v>NO</v>
      </c>
    </row>
    <row r="30" customFormat="false" ht="15.75" hidden="false" customHeight="false" outlineLevel="0" collapsed="false">
      <c r="A30" s="67" t="s">
        <v>281</v>
      </c>
      <c r="B30" s="68"/>
      <c r="C30" s="84"/>
      <c r="D30" s="84"/>
      <c r="E30" s="84"/>
      <c r="F30" s="84"/>
      <c r="G30" s="84"/>
      <c r="H30" s="84"/>
      <c r="I30" s="84"/>
      <c r="J30" s="84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9"/>
      <c r="AG30" s="88" t="n">
        <f aca="false">SUM(B30:AF30)</f>
        <v>0</v>
      </c>
      <c r="AH30" s="71" t="str">
        <f aca="false">IF(AG30&gt;=2,"OK","NO")</f>
        <v>NO</v>
      </c>
    </row>
    <row r="31" customFormat="false" ht="15.75" hidden="false" customHeight="false" outlineLevel="0" collapsed="false">
      <c r="A31" s="67" t="s">
        <v>282</v>
      </c>
      <c r="B31" s="68"/>
      <c r="C31" s="84"/>
      <c r="D31" s="84"/>
      <c r="E31" s="84"/>
      <c r="F31" s="84"/>
      <c r="G31" s="84"/>
      <c r="H31" s="84"/>
      <c r="I31" s="84"/>
      <c r="J31" s="84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20"/>
      <c r="Y31" s="20"/>
      <c r="Z31" s="68"/>
      <c r="AA31" s="68"/>
      <c r="AB31" s="68"/>
      <c r="AC31" s="68"/>
      <c r="AD31" s="20"/>
      <c r="AE31" s="68"/>
      <c r="AF31" s="69"/>
      <c r="AG31" s="88" t="n">
        <f aca="false">SUM(B31:AF31)</f>
        <v>0</v>
      </c>
      <c r="AH31" s="71" t="str">
        <f aca="false">IF(AG31&gt;=2,"OK","NO")</f>
        <v>NO</v>
      </c>
    </row>
    <row r="32" customFormat="false" ht="15.75" hidden="false" customHeight="false" outlineLevel="0" collapsed="false">
      <c r="A32" s="67" t="s">
        <v>283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20"/>
      <c r="X32" s="68"/>
      <c r="Y32" s="68"/>
      <c r="Z32" s="68"/>
      <c r="AA32" s="68"/>
      <c r="AB32" s="68"/>
      <c r="AC32" s="68"/>
      <c r="AD32" s="68"/>
      <c r="AE32" s="68"/>
      <c r="AF32" s="69"/>
      <c r="AG32" s="88" t="n">
        <f aca="false">SUM(B32:AF32)</f>
        <v>0</v>
      </c>
      <c r="AH32" s="71" t="str">
        <f aca="false">IF(AG32&gt;=2,"OK","NO")</f>
        <v>NO</v>
      </c>
    </row>
    <row r="33" customFormat="false" ht="15.75" hidden="false" customHeight="false" outlineLevel="0" collapsed="false">
      <c r="A33" s="84" t="s">
        <v>284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20"/>
      <c r="X33" s="68"/>
      <c r="Y33" s="68"/>
      <c r="Z33" s="20"/>
      <c r="AA33" s="68"/>
      <c r="AB33" s="68"/>
      <c r="AC33" s="68"/>
      <c r="AD33" s="68"/>
      <c r="AE33" s="68"/>
      <c r="AF33" s="69"/>
      <c r="AG33" s="88" t="n">
        <f aca="false">SUM(B33:AF33)</f>
        <v>0</v>
      </c>
      <c r="AH33" s="71" t="str">
        <f aca="false">IF(AG33&gt;=2,"OK","NO")</f>
        <v>NO</v>
      </c>
    </row>
    <row r="34" customFormat="false" ht="15.75" hidden="false" customHeight="false" outlineLevel="0" collapsed="false">
      <c r="A34" s="67" t="s">
        <v>285</v>
      </c>
      <c r="B34" s="20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20"/>
      <c r="X34" s="20"/>
      <c r="Y34" s="68"/>
      <c r="Z34" s="68"/>
      <c r="AA34" s="68"/>
      <c r="AB34" s="68"/>
      <c r="AC34" s="68"/>
      <c r="AD34" s="68"/>
      <c r="AE34" s="68"/>
      <c r="AF34" s="69"/>
      <c r="AG34" s="88" t="n">
        <f aca="false">SUM(B34:AF34)</f>
        <v>0</v>
      </c>
      <c r="AH34" s="71" t="str">
        <f aca="false">IF(AG34&gt;=2,"OK","NO")</f>
        <v>NO</v>
      </c>
    </row>
    <row r="35" customFormat="false" ht="15.75" hidden="false" customHeight="false" outlineLevel="0" collapsed="false">
      <c r="A35" s="67" t="s">
        <v>286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9"/>
      <c r="AG35" s="88" t="n">
        <f aca="false">SUM(B35:AF35)</f>
        <v>0</v>
      </c>
      <c r="AH35" s="71" t="str">
        <f aca="false">IF(AG35&gt;=2,"OK","NO")</f>
        <v>NO</v>
      </c>
    </row>
    <row r="36" customFormat="false" ht="15.75" hidden="false" customHeight="false" outlineLevel="0" collapsed="false">
      <c r="A36" s="67" t="s">
        <v>287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20"/>
      <c r="X36" s="68"/>
      <c r="Y36" s="68"/>
      <c r="Z36" s="68"/>
      <c r="AA36" s="68"/>
      <c r="AB36" s="68"/>
      <c r="AC36" s="68"/>
      <c r="AD36" s="68"/>
      <c r="AE36" s="68"/>
      <c r="AF36" s="69"/>
      <c r="AG36" s="88" t="n">
        <f aca="false">SUM(B36:AF36)</f>
        <v>0</v>
      </c>
      <c r="AH36" s="71" t="str">
        <f aca="false">IF(AG36&gt;=2,"OK","NO")</f>
        <v>NO</v>
      </c>
    </row>
    <row r="37" customFormat="false" ht="15.75" hidden="false" customHeight="false" outlineLevel="0" collapsed="false">
      <c r="A37" s="67" t="s">
        <v>288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20"/>
      <c r="X37" s="20"/>
      <c r="Y37" s="20"/>
      <c r="Z37" s="68"/>
      <c r="AA37" s="68"/>
      <c r="AB37" s="68"/>
      <c r="AC37" s="68"/>
      <c r="AD37" s="68"/>
      <c r="AE37" s="68"/>
      <c r="AF37" s="69"/>
      <c r="AG37" s="88" t="n">
        <f aca="false">SUM(B37:AF37)</f>
        <v>0</v>
      </c>
      <c r="AH37" s="71" t="str">
        <f aca="false">IF(AG37&gt;=2,"OK","NO")</f>
        <v>NO</v>
      </c>
    </row>
    <row r="38" customFormat="false" ht="15.75" hidden="false" customHeight="false" outlineLevel="0" collapsed="false">
      <c r="A38" s="67" t="s">
        <v>289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20"/>
      <c r="AC38" s="20"/>
      <c r="AD38" s="20"/>
      <c r="AE38" s="20"/>
      <c r="AF38" s="69"/>
      <c r="AG38" s="88" t="n">
        <f aca="false">SUM(B38:AF38)</f>
        <v>0</v>
      </c>
      <c r="AH38" s="71" t="str">
        <f aca="false">IF(AG38&gt;=2,"OK","NO")</f>
        <v>NO</v>
      </c>
    </row>
    <row r="39" customFormat="false" ht="15.75" hidden="false" customHeight="false" outlineLevel="0" collapsed="false">
      <c r="A39" s="67" t="s">
        <v>290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20"/>
      <c r="AC39" s="20"/>
      <c r="AD39" s="20"/>
      <c r="AE39" s="20"/>
      <c r="AF39" s="69"/>
      <c r="AG39" s="88" t="n">
        <f aca="false">SUM(B39:AF39)</f>
        <v>0</v>
      </c>
      <c r="AH39" s="71" t="str">
        <f aca="false">IF(AG39&gt;=2,"OK","NO")</f>
        <v>NO</v>
      </c>
    </row>
    <row r="40" customFormat="false" ht="15.75" hidden="false" customHeight="false" outlineLevel="0" collapsed="false">
      <c r="A40" s="84" t="s">
        <v>291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20"/>
      <c r="X40" s="20"/>
      <c r="Y40" s="20"/>
      <c r="Z40" s="68"/>
      <c r="AA40" s="68"/>
      <c r="AB40" s="68"/>
      <c r="AC40" s="68"/>
      <c r="AD40" s="68"/>
      <c r="AE40" s="68"/>
      <c r="AF40" s="69"/>
      <c r="AG40" s="88" t="n">
        <f aca="false">SUM(B40:AF40)</f>
        <v>0</v>
      </c>
      <c r="AH40" s="71" t="str">
        <f aca="false">IF(AG40&gt;=2,"OK","NO")</f>
        <v>NO</v>
      </c>
    </row>
    <row r="41" customFormat="false" ht="15.75" hidden="false" customHeight="false" outlineLevel="0" collapsed="false">
      <c r="A41" s="67" t="s">
        <v>292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9"/>
      <c r="AG41" s="88" t="n">
        <f aca="false">SUM(B41:AF41)</f>
        <v>0</v>
      </c>
      <c r="AH41" s="71" t="str">
        <f aca="false">IF(AG41&gt;=2,"OK","NO")</f>
        <v>NO</v>
      </c>
    </row>
    <row r="42" customFormat="false" ht="15.75" hidden="false" customHeight="false" outlineLevel="0" collapsed="false">
      <c r="A42" s="67" t="s">
        <v>293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9"/>
      <c r="AG42" s="45" t="n">
        <f aca="false">SUM(B42:AF42)</f>
        <v>0</v>
      </c>
      <c r="AH42" s="71" t="str">
        <f aca="false">IF(AG42&gt;=2,"OK","NO")</f>
        <v>NO</v>
      </c>
    </row>
    <row r="43" customFormat="false" ht="15.75" hidden="false" customHeight="false" outlineLevel="0" collapsed="false"/>
    <row r="44" customFormat="false" ht="15.75" hidden="false" customHeight="false" outlineLevel="0" collapsed="false">
      <c r="A44" s="76"/>
      <c r="K44" s="57" t="s">
        <v>66</v>
      </c>
      <c r="L44" s="57"/>
      <c r="M44" s="57"/>
      <c r="N44" s="57"/>
      <c r="O44" s="57"/>
      <c r="P44" s="57"/>
      <c r="Q44" s="57"/>
      <c r="R44" s="57"/>
      <c r="S44" s="57"/>
      <c r="T44" s="57"/>
      <c r="V44" s="55" t="str">
        <f aca="false">IF(AND(W44="OK",OR(AG48&gt;8,AG49&gt;8,AG50&gt;8,AG51&gt;8,AG52&gt;8,AG53&gt;8,AG54&gt;8,AG55&gt;8,AG56&gt;8,AG57&gt;8,AG58&gt;8,AG59&gt;8,AG60&gt;8,AG61&gt;8)),"OK+","")</f>
        <v>OK+</v>
      </c>
      <c r="W44" s="78" t="str">
        <f aca="false">IF(AND(AH48="OK",AH49="OK",AH50="OK",AH51="OK",AH52="OK",AH53="OK",AH54="OK",AH55="OK",AH56="OK",AH57="OK",AH58="OK",AH59="OK",AH60="OK",AH61="OK"),"OK","")</f>
        <v>OK</v>
      </c>
      <c r="X44" s="55" t="str">
        <f aca="false">IF(OR(V44="OK+",W44="OK"),"","NO")</f>
        <v/>
      </c>
    </row>
    <row r="45" customFormat="false" ht="15" hidden="false" customHeight="false" outlineLevel="0" collapsed="false">
      <c r="E45" s="30"/>
      <c r="F45" s="30"/>
      <c r="G45" s="30"/>
      <c r="H45" s="30"/>
      <c r="I45" s="30"/>
      <c r="J45" s="30"/>
      <c r="K45" s="30"/>
      <c r="L45" s="30"/>
      <c r="M45" s="3"/>
      <c r="N45" s="3"/>
      <c r="AG45" s="30" t="s">
        <v>52</v>
      </c>
    </row>
    <row r="46" customFormat="false" ht="15" hidden="false" customHeight="false" outlineLevel="0" collapsed="false">
      <c r="A46" s="60" t="s">
        <v>53</v>
      </c>
      <c r="B46" s="89" t="n">
        <v>1</v>
      </c>
      <c r="C46" s="89" t="n">
        <v>2</v>
      </c>
      <c r="D46" s="61" t="n">
        <v>3</v>
      </c>
      <c r="E46" s="61" t="n">
        <v>4</v>
      </c>
      <c r="F46" s="61" t="n">
        <v>5</v>
      </c>
      <c r="G46" s="61" t="n">
        <v>6</v>
      </c>
      <c r="H46" s="61" t="n">
        <v>7</v>
      </c>
      <c r="I46" s="61" t="n">
        <v>8</v>
      </c>
      <c r="J46" s="61" t="n">
        <v>9</v>
      </c>
      <c r="K46" s="61" t="n">
        <v>10</v>
      </c>
      <c r="L46" s="61" t="n">
        <v>11</v>
      </c>
      <c r="M46" s="61" t="n">
        <v>12</v>
      </c>
      <c r="N46" s="61" t="n">
        <v>13</v>
      </c>
      <c r="O46" s="61" t="n">
        <v>14</v>
      </c>
      <c r="P46" s="61" t="n">
        <v>15</v>
      </c>
      <c r="Q46" s="61" t="n">
        <v>16</v>
      </c>
      <c r="R46" s="61" t="n">
        <v>17</v>
      </c>
      <c r="S46" s="61" t="n">
        <v>18</v>
      </c>
      <c r="T46" s="61" t="n">
        <v>19</v>
      </c>
      <c r="U46" s="61" t="n">
        <v>20</v>
      </c>
      <c r="V46" s="61" t="n">
        <v>21</v>
      </c>
      <c r="W46" s="61" t="n">
        <v>22</v>
      </c>
      <c r="X46" s="61" t="n">
        <v>23</v>
      </c>
      <c r="Y46" s="61" t="n">
        <v>24</v>
      </c>
      <c r="Z46" s="61" t="n">
        <v>25</v>
      </c>
      <c r="AA46" s="61" t="n">
        <v>26</v>
      </c>
      <c r="AB46" s="61" t="n">
        <v>27</v>
      </c>
      <c r="AC46" s="61" t="n">
        <v>28</v>
      </c>
      <c r="AD46" s="61" t="n">
        <v>29</v>
      </c>
      <c r="AE46" s="61" t="n">
        <v>30</v>
      </c>
      <c r="AF46" s="61" t="n">
        <v>31</v>
      </c>
      <c r="AG46" s="12"/>
      <c r="AH46" s="12"/>
    </row>
    <row r="47" customFormat="false" ht="15.75" hidden="false" customHeight="false" outlineLevel="0" collapsed="false">
      <c r="B47" s="90"/>
      <c r="E47" s="9"/>
      <c r="O47" s="30"/>
      <c r="P47" s="30"/>
    </row>
    <row r="48" customFormat="false" ht="15" hidden="false" customHeight="false" outlineLevel="0" collapsed="false">
      <c r="A48" s="67" t="s">
        <v>280</v>
      </c>
      <c r="B48" s="20"/>
      <c r="C48" s="68"/>
      <c r="D48" s="68" t="n">
        <v>1</v>
      </c>
      <c r="E48" s="68" t="n">
        <v>1</v>
      </c>
      <c r="F48" s="68" t="n">
        <v>1</v>
      </c>
      <c r="G48" s="68" t="n">
        <v>1</v>
      </c>
      <c r="H48" s="68" t="n">
        <v>1</v>
      </c>
      <c r="I48" s="68"/>
      <c r="J48" s="68" t="n">
        <v>1</v>
      </c>
      <c r="K48" s="68" t="n">
        <v>1</v>
      </c>
      <c r="L48" s="68" t="n">
        <v>1</v>
      </c>
      <c r="M48" s="68" t="n">
        <v>1</v>
      </c>
      <c r="N48" s="68" t="n">
        <v>1</v>
      </c>
      <c r="O48" s="68" t="n">
        <v>1</v>
      </c>
      <c r="P48" s="68"/>
      <c r="Q48" s="68" t="n">
        <v>1</v>
      </c>
      <c r="R48" s="68" t="n">
        <v>1</v>
      </c>
      <c r="S48" s="68" t="n">
        <v>1</v>
      </c>
      <c r="T48" s="68" t="n">
        <v>1</v>
      </c>
      <c r="U48" s="68" t="n">
        <v>1</v>
      </c>
      <c r="V48" s="68" t="n">
        <v>1</v>
      </c>
      <c r="W48" s="68"/>
      <c r="X48" s="68" t="n">
        <v>1</v>
      </c>
      <c r="Y48" s="68" t="n">
        <v>1</v>
      </c>
      <c r="Z48" s="68" t="n">
        <v>1</v>
      </c>
      <c r="AA48" s="68" t="n">
        <v>1</v>
      </c>
      <c r="AB48" s="68" t="n">
        <v>1</v>
      </c>
      <c r="AC48" s="68" t="n">
        <v>1</v>
      </c>
      <c r="AD48" s="68"/>
      <c r="AE48" s="68" t="n">
        <v>1</v>
      </c>
      <c r="AF48" s="68" t="n">
        <v>1</v>
      </c>
      <c r="AG48" s="70" t="n">
        <f aca="false">SUM(B48:AF48)</f>
        <v>25</v>
      </c>
      <c r="AH48" s="71" t="str">
        <f aca="false">IF(AG48&gt;=8,"OK","NO")</f>
        <v>OK</v>
      </c>
    </row>
    <row r="49" customFormat="false" ht="15" hidden="false" customHeight="false" outlineLevel="0" collapsed="false">
      <c r="A49" s="67" t="s">
        <v>281</v>
      </c>
      <c r="B49" s="20"/>
      <c r="C49" s="68"/>
      <c r="D49" s="68" t="n">
        <v>1</v>
      </c>
      <c r="E49" s="68" t="n">
        <v>1</v>
      </c>
      <c r="F49" s="68" t="n">
        <v>1</v>
      </c>
      <c r="G49" s="68" t="n">
        <v>1</v>
      </c>
      <c r="H49" s="68" t="n">
        <v>1</v>
      </c>
      <c r="I49" s="68"/>
      <c r="J49" s="68" t="n">
        <v>1</v>
      </c>
      <c r="K49" s="68" t="n">
        <v>1</v>
      </c>
      <c r="L49" s="68" t="n">
        <v>1</v>
      </c>
      <c r="M49" s="68" t="n">
        <v>1</v>
      </c>
      <c r="N49" s="68" t="n">
        <v>1</v>
      </c>
      <c r="O49" s="68" t="n">
        <v>1</v>
      </c>
      <c r="P49" s="68"/>
      <c r="Q49" s="68" t="n">
        <v>1</v>
      </c>
      <c r="R49" s="68" t="n">
        <v>1</v>
      </c>
      <c r="S49" s="68" t="n">
        <v>1</v>
      </c>
      <c r="T49" s="68" t="n">
        <v>1</v>
      </c>
      <c r="U49" s="68" t="n">
        <v>1</v>
      </c>
      <c r="V49" s="68" t="n">
        <v>1</v>
      </c>
      <c r="W49" s="68"/>
      <c r="X49" s="68" t="n">
        <v>1</v>
      </c>
      <c r="Y49" s="68" t="n">
        <v>1</v>
      </c>
      <c r="Z49" s="68" t="n">
        <v>1</v>
      </c>
      <c r="AA49" s="68" t="n">
        <v>1</v>
      </c>
      <c r="AB49" s="68" t="n">
        <v>1</v>
      </c>
      <c r="AC49" s="68" t="n">
        <v>1</v>
      </c>
      <c r="AD49" s="68"/>
      <c r="AE49" s="68" t="n">
        <v>1</v>
      </c>
      <c r="AF49" s="68" t="n">
        <v>1</v>
      </c>
      <c r="AG49" s="72" t="n">
        <f aca="false">SUM(B49:AF49)</f>
        <v>25</v>
      </c>
      <c r="AH49" s="73" t="str">
        <f aca="false">IF(AG49&gt;=8,"OK","NO")</f>
        <v>OK</v>
      </c>
    </row>
    <row r="50" customFormat="false" ht="15" hidden="false" customHeight="false" outlineLevel="0" collapsed="false">
      <c r="A50" s="67" t="s">
        <v>282</v>
      </c>
      <c r="B50" s="20"/>
      <c r="C50" s="68"/>
      <c r="D50" s="68" t="n">
        <v>1</v>
      </c>
      <c r="E50" s="68" t="n">
        <v>1</v>
      </c>
      <c r="F50" s="68" t="n">
        <v>1</v>
      </c>
      <c r="G50" s="68" t="n">
        <v>1</v>
      </c>
      <c r="H50" s="68" t="n">
        <v>1</v>
      </c>
      <c r="I50" s="68"/>
      <c r="J50" s="68" t="n">
        <v>1</v>
      </c>
      <c r="K50" s="68" t="n">
        <v>1</v>
      </c>
      <c r="L50" s="68" t="n">
        <v>1</v>
      </c>
      <c r="M50" s="68" t="n">
        <v>1</v>
      </c>
      <c r="N50" s="68" t="n">
        <v>1</v>
      </c>
      <c r="O50" s="68" t="n">
        <v>1</v>
      </c>
      <c r="P50" s="68"/>
      <c r="Q50" s="68" t="n">
        <v>1</v>
      </c>
      <c r="R50" s="68" t="n">
        <v>1</v>
      </c>
      <c r="S50" s="68" t="n">
        <v>1</v>
      </c>
      <c r="T50" s="68" t="n">
        <v>1</v>
      </c>
      <c r="U50" s="68" t="n">
        <v>1</v>
      </c>
      <c r="V50" s="68" t="n">
        <v>1</v>
      </c>
      <c r="W50" s="68"/>
      <c r="X50" s="68" t="n">
        <v>1</v>
      </c>
      <c r="Y50" s="68" t="n">
        <v>1</v>
      </c>
      <c r="Z50" s="68" t="n">
        <v>1</v>
      </c>
      <c r="AA50" s="68" t="n">
        <v>1</v>
      </c>
      <c r="AB50" s="68" t="n">
        <v>1</v>
      </c>
      <c r="AC50" s="68" t="n">
        <v>1</v>
      </c>
      <c r="AD50" s="68"/>
      <c r="AE50" s="68" t="n">
        <v>1</v>
      </c>
      <c r="AF50" s="68" t="n">
        <v>1</v>
      </c>
      <c r="AG50" s="72" t="n">
        <f aca="false">SUM(B50:AF50)</f>
        <v>25</v>
      </c>
      <c r="AH50" s="73" t="str">
        <f aca="false">IF(AG50&gt;=8,"OK","NO")</f>
        <v>OK</v>
      </c>
    </row>
    <row r="51" customFormat="false" ht="15" hidden="false" customHeight="false" outlineLevel="0" collapsed="false">
      <c r="A51" s="67" t="s">
        <v>283</v>
      </c>
      <c r="B51" s="20"/>
      <c r="C51" s="68"/>
      <c r="D51" s="68" t="n">
        <v>1</v>
      </c>
      <c r="E51" s="68" t="n">
        <v>1</v>
      </c>
      <c r="F51" s="68" t="n">
        <v>1</v>
      </c>
      <c r="G51" s="68" t="n">
        <v>1</v>
      </c>
      <c r="H51" s="68" t="n">
        <v>1</v>
      </c>
      <c r="I51" s="68"/>
      <c r="J51" s="68" t="n">
        <v>1</v>
      </c>
      <c r="K51" s="68" t="n">
        <v>1</v>
      </c>
      <c r="L51" s="68" t="n">
        <v>1</v>
      </c>
      <c r="M51" s="68" t="n">
        <v>1</v>
      </c>
      <c r="N51" s="68" t="n">
        <v>1</v>
      </c>
      <c r="O51" s="68" t="n">
        <v>1</v>
      </c>
      <c r="P51" s="68"/>
      <c r="Q51" s="68" t="n">
        <v>1</v>
      </c>
      <c r="R51" s="68" t="n">
        <v>1</v>
      </c>
      <c r="S51" s="68" t="n">
        <v>1</v>
      </c>
      <c r="T51" s="68" t="n">
        <v>1</v>
      </c>
      <c r="U51" s="68" t="n">
        <v>1</v>
      </c>
      <c r="V51" s="68" t="n">
        <v>1</v>
      </c>
      <c r="W51" s="68"/>
      <c r="X51" s="68" t="n">
        <v>1</v>
      </c>
      <c r="Y51" s="68" t="n">
        <v>1</v>
      </c>
      <c r="Z51" s="68" t="n">
        <v>1</v>
      </c>
      <c r="AA51" s="68" t="n">
        <v>1</v>
      </c>
      <c r="AB51" s="68" t="n">
        <v>1</v>
      </c>
      <c r="AC51" s="68" t="n">
        <v>1</v>
      </c>
      <c r="AD51" s="68"/>
      <c r="AE51" s="68" t="n">
        <v>1</v>
      </c>
      <c r="AF51" s="68" t="n">
        <v>1</v>
      </c>
      <c r="AG51" s="72" t="n">
        <f aca="false">SUM(B51:AF51)</f>
        <v>25</v>
      </c>
      <c r="AH51" s="73" t="str">
        <f aca="false">IF(AG51&gt;=8,"OK","NO")</f>
        <v>OK</v>
      </c>
    </row>
    <row r="52" customFormat="false" ht="15" hidden="false" customHeight="false" outlineLevel="0" collapsed="false">
      <c r="A52" s="84" t="s">
        <v>284</v>
      </c>
      <c r="B52" s="20"/>
      <c r="C52" s="68"/>
      <c r="D52" s="68" t="n">
        <v>1</v>
      </c>
      <c r="E52" s="68" t="n">
        <v>1</v>
      </c>
      <c r="F52" s="68" t="n">
        <v>1</v>
      </c>
      <c r="G52" s="68" t="n">
        <v>1</v>
      </c>
      <c r="H52" s="68" t="n">
        <v>1</v>
      </c>
      <c r="I52" s="68"/>
      <c r="J52" s="68" t="n">
        <v>1</v>
      </c>
      <c r="K52" s="68" t="n">
        <v>1</v>
      </c>
      <c r="L52" s="68" t="n">
        <v>1</v>
      </c>
      <c r="M52" s="68" t="n">
        <v>1</v>
      </c>
      <c r="N52" s="68" t="n">
        <v>1</v>
      </c>
      <c r="O52" s="68" t="n">
        <v>1</v>
      </c>
      <c r="P52" s="68"/>
      <c r="Q52" s="68" t="n">
        <v>1</v>
      </c>
      <c r="R52" s="68" t="n">
        <v>1</v>
      </c>
      <c r="S52" s="68" t="n">
        <v>1</v>
      </c>
      <c r="T52" s="68" t="n">
        <v>1</v>
      </c>
      <c r="U52" s="68" t="n">
        <v>1</v>
      </c>
      <c r="V52" s="68" t="n">
        <v>1</v>
      </c>
      <c r="W52" s="68"/>
      <c r="X52" s="68" t="n">
        <v>1</v>
      </c>
      <c r="Y52" s="68" t="n">
        <v>1</v>
      </c>
      <c r="Z52" s="68" t="n">
        <v>1</v>
      </c>
      <c r="AA52" s="68" t="n">
        <v>1</v>
      </c>
      <c r="AB52" s="68" t="n">
        <v>1</v>
      </c>
      <c r="AC52" s="68" t="n">
        <v>1</v>
      </c>
      <c r="AD52" s="68"/>
      <c r="AE52" s="68" t="n">
        <v>1</v>
      </c>
      <c r="AF52" s="68" t="n">
        <v>1</v>
      </c>
      <c r="AG52" s="72" t="n">
        <f aca="false">SUM(B52:AF52)</f>
        <v>25</v>
      </c>
      <c r="AH52" s="73" t="str">
        <f aca="false">IF(AG52&gt;=8,"OK","NO")</f>
        <v>OK</v>
      </c>
    </row>
    <row r="53" customFormat="false" ht="15" hidden="false" customHeight="false" outlineLevel="0" collapsed="false">
      <c r="A53" s="67" t="s">
        <v>285</v>
      </c>
      <c r="B53" s="20"/>
      <c r="C53" s="68"/>
      <c r="D53" s="68" t="n">
        <v>1</v>
      </c>
      <c r="E53" s="68" t="n">
        <v>1</v>
      </c>
      <c r="F53" s="68" t="n">
        <v>1</v>
      </c>
      <c r="G53" s="68" t="n">
        <v>1</v>
      </c>
      <c r="H53" s="68" t="n">
        <v>1</v>
      </c>
      <c r="I53" s="68"/>
      <c r="J53" s="68" t="n">
        <v>1</v>
      </c>
      <c r="K53" s="68" t="n">
        <v>1</v>
      </c>
      <c r="L53" s="68" t="n">
        <v>1</v>
      </c>
      <c r="M53" s="68" t="n">
        <v>1</v>
      </c>
      <c r="N53" s="68" t="n">
        <v>1</v>
      </c>
      <c r="O53" s="68" t="n">
        <v>1</v>
      </c>
      <c r="P53" s="68"/>
      <c r="Q53" s="68" t="n">
        <v>1</v>
      </c>
      <c r="R53" s="68" t="n">
        <v>1</v>
      </c>
      <c r="S53" s="68" t="n">
        <v>1</v>
      </c>
      <c r="T53" s="68" t="n">
        <v>1</v>
      </c>
      <c r="U53" s="68" t="n">
        <v>1</v>
      </c>
      <c r="V53" s="68" t="n">
        <v>1</v>
      </c>
      <c r="W53" s="68"/>
      <c r="X53" s="68" t="n">
        <v>1</v>
      </c>
      <c r="Y53" s="68" t="n">
        <v>1</v>
      </c>
      <c r="Z53" s="68" t="n">
        <v>1</v>
      </c>
      <c r="AA53" s="68" t="n">
        <v>1</v>
      </c>
      <c r="AB53" s="68" t="n">
        <v>1</v>
      </c>
      <c r="AC53" s="68" t="n">
        <v>1</v>
      </c>
      <c r="AD53" s="68"/>
      <c r="AE53" s="68" t="n">
        <v>1</v>
      </c>
      <c r="AF53" s="68" t="n">
        <v>1</v>
      </c>
      <c r="AG53" s="72" t="n">
        <f aca="false">SUM(B53:AF53)</f>
        <v>25</v>
      </c>
      <c r="AH53" s="73" t="str">
        <f aca="false">IF(AG53&gt;=8,"OK","NO")</f>
        <v>OK</v>
      </c>
    </row>
    <row r="54" customFormat="false" ht="15" hidden="false" customHeight="false" outlineLevel="0" collapsed="false">
      <c r="A54" s="67" t="s">
        <v>286</v>
      </c>
      <c r="B54" s="20"/>
      <c r="C54" s="68"/>
      <c r="D54" s="68" t="n">
        <v>1</v>
      </c>
      <c r="E54" s="68" t="n">
        <v>1</v>
      </c>
      <c r="F54" s="68" t="n">
        <v>1</v>
      </c>
      <c r="G54" s="68" t="n">
        <v>1</v>
      </c>
      <c r="H54" s="68" t="n">
        <v>1</v>
      </c>
      <c r="I54" s="68"/>
      <c r="J54" s="68" t="n">
        <v>1</v>
      </c>
      <c r="K54" s="68" t="n">
        <v>1</v>
      </c>
      <c r="L54" s="68" t="n">
        <v>1</v>
      </c>
      <c r="M54" s="68" t="n">
        <v>1</v>
      </c>
      <c r="N54" s="68" t="n">
        <v>1</v>
      </c>
      <c r="O54" s="68" t="n">
        <v>1</v>
      </c>
      <c r="P54" s="68"/>
      <c r="Q54" s="68" t="n">
        <v>1</v>
      </c>
      <c r="R54" s="68" t="n">
        <v>1</v>
      </c>
      <c r="S54" s="68" t="n">
        <v>1</v>
      </c>
      <c r="T54" s="68" t="n">
        <v>1</v>
      </c>
      <c r="U54" s="68" t="n">
        <v>1</v>
      </c>
      <c r="V54" s="68" t="n">
        <v>1</v>
      </c>
      <c r="W54" s="68"/>
      <c r="X54" s="68" t="n">
        <v>1</v>
      </c>
      <c r="Y54" s="68" t="n">
        <v>1</v>
      </c>
      <c r="Z54" s="68" t="n">
        <v>1</v>
      </c>
      <c r="AA54" s="68" t="n">
        <v>1</v>
      </c>
      <c r="AB54" s="68" t="n">
        <v>1</v>
      </c>
      <c r="AC54" s="68" t="n">
        <v>1</v>
      </c>
      <c r="AD54" s="68"/>
      <c r="AE54" s="68" t="n">
        <v>1</v>
      </c>
      <c r="AF54" s="68" t="n">
        <v>1</v>
      </c>
      <c r="AG54" s="72" t="n">
        <f aca="false">SUM(B54:AF54)</f>
        <v>25</v>
      </c>
      <c r="AH54" s="73" t="str">
        <f aca="false">IF(AG54&gt;=8,"OK","NO")</f>
        <v>OK</v>
      </c>
    </row>
    <row r="55" customFormat="false" ht="15" hidden="false" customHeight="false" outlineLevel="0" collapsed="false">
      <c r="A55" s="67" t="s">
        <v>287</v>
      </c>
      <c r="B55" s="20"/>
      <c r="C55" s="68"/>
      <c r="D55" s="68" t="n">
        <v>1</v>
      </c>
      <c r="E55" s="68" t="n">
        <v>1</v>
      </c>
      <c r="F55" s="68" t="n">
        <v>1</v>
      </c>
      <c r="G55" s="68" t="n">
        <v>1</v>
      </c>
      <c r="H55" s="68" t="n">
        <v>1</v>
      </c>
      <c r="I55" s="68"/>
      <c r="J55" s="68" t="n">
        <v>1</v>
      </c>
      <c r="K55" s="68" t="n">
        <v>1</v>
      </c>
      <c r="L55" s="68" t="n">
        <v>1</v>
      </c>
      <c r="M55" s="68" t="n">
        <v>1</v>
      </c>
      <c r="N55" s="68" t="n">
        <v>1</v>
      </c>
      <c r="O55" s="68" t="n">
        <v>1</v>
      </c>
      <c r="P55" s="68"/>
      <c r="Q55" s="68" t="n">
        <v>1</v>
      </c>
      <c r="R55" s="68" t="n">
        <v>1</v>
      </c>
      <c r="S55" s="68" t="n">
        <v>1</v>
      </c>
      <c r="T55" s="68" t="n">
        <v>1</v>
      </c>
      <c r="U55" s="68" t="n">
        <v>1</v>
      </c>
      <c r="V55" s="68" t="n">
        <v>1</v>
      </c>
      <c r="W55" s="68"/>
      <c r="X55" s="68" t="n">
        <v>1</v>
      </c>
      <c r="Y55" s="68" t="n">
        <v>1</v>
      </c>
      <c r="Z55" s="68" t="n">
        <v>1</v>
      </c>
      <c r="AA55" s="68" t="n">
        <v>1</v>
      </c>
      <c r="AB55" s="68" t="n">
        <v>1</v>
      </c>
      <c r="AC55" s="68" t="n">
        <v>1</v>
      </c>
      <c r="AD55" s="68"/>
      <c r="AE55" s="68" t="n">
        <v>1</v>
      </c>
      <c r="AF55" s="68" t="n">
        <v>1</v>
      </c>
      <c r="AG55" s="72" t="n">
        <f aca="false">SUM(B55:AF55)</f>
        <v>25</v>
      </c>
      <c r="AH55" s="73" t="str">
        <f aca="false">IF(AG55&gt;=8,"OK","NO")</f>
        <v>OK</v>
      </c>
    </row>
    <row r="56" customFormat="false" ht="15" hidden="false" customHeight="false" outlineLevel="0" collapsed="false">
      <c r="A56" s="67" t="s">
        <v>288</v>
      </c>
      <c r="B56" s="20"/>
      <c r="C56" s="68"/>
      <c r="D56" s="68" t="n">
        <v>1</v>
      </c>
      <c r="E56" s="68" t="n">
        <v>1</v>
      </c>
      <c r="F56" s="68" t="n">
        <v>1</v>
      </c>
      <c r="G56" s="68" t="n">
        <v>1</v>
      </c>
      <c r="H56" s="68" t="n">
        <v>1</v>
      </c>
      <c r="I56" s="68"/>
      <c r="J56" s="68" t="n">
        <v>1</v>
      </c>
      <c r="K56" s="68" t="n">
        <v>1</v>
      </c>
      <c r="L56" s="68" t="n">
        <v>1</v>
      </c>
      <c r="M56" s="68" t="n">
        <v>1</v>
      </c>
      <c r="N56" s="68" t="n">
        <v>1</v>
      </c>
      <c r="O56" s="68" t="n">
        <v>1</v>
      </c>
      <c r="P56" s="68"/>
      <c r="Q56" s="68" t="n">
        <v>1</v>
      </c>
      <c r="R56" s="68" t="n">
        <v>1</v>
      </c>
      <c r="S56" s="68" t="n">
        <v>1</v>
      </c>
      <c r="T56" s="68" t="n">
        <v>1</v>
      </c>
      <c r="U56" s="68" t="n">
        <v>1</v>
      </c>
      <c r="V56" s="68" t="n">
        <v>1</v>
      </c>
      <c r="W56" s="68"/>
      <c r="X56" s="68" t="n">
        <v>1</v>
      </c>
      <c r="Y56" s="68" t="n">
        <v>1</v>
      </c>
      <c r="Z56" s="68" t="n">
        <v>1</v>
      </c>
      <c r="AA56" s="68" t="n">
        <v>1</v>
      </c>
      <c r="AB56" s="68" t="n">
        <v>1</v>
      </c>
      <c r="AC56" s="68" t="n">
        <v>1</v>
      </c>
      <c r="AD56" s="68"/>
      <c r="AE56" s="68" t="n">
        <v>1</v>
      </c>
      <c r="AF56" s="68" t="n">
        <v>1</v>
      </c>
      <c r="AG56" s="72" t="n">
        <f aca="false">SUM(B56:AF56)</f>
        <v>25</v>
      </c>
      <c r="AH56" s="73" t="str">
        <f aca="false">IF(AG56&gt;=8,"OK","NO")</f>
        <v>OK</v>
      </c>
    </row>
    <row r="57" customFormat="false" ht="15" hidden="false" customHeight="false" outlineLevel="0" collapsed="false">
      <c r="A57" s="67" t="s">
        <v>289</v>
      </c>
      <c r="B57" s="20"/>
      <c r="C57" s="68"/>
      <c r="D57" s="68" t="n">
        <v>1</v>
      </c>
      <c r="E57" s="68" t="n">
        <v>1</v>
      </c>
      <c r="F57" s="68" t="n">
        <v>1</v>
      </c>
      <c r="G57" s="68" t="n">
        <v>1</v>
      </c>
      <c r="H57" s="68" t="n">
        <v>1</v>
      </c>
      <c r="I57" s="68"/>
      <c r="J57" s="68" t="n">
        <v>1</v>
      </c>
      <c r="K57" s="68" t="n">
        <v>1</v>
      </c>
      <c r="L57" s="68" t="n">
        <v>1</v>
      </c>
      <c r="M57" s="68" t="n">
        <v>1</v>
      </c>
      <c r="N57" s="68" t="n">
        <v>1</v>
      </c>
      <c r="O57" s="68" t="n">
        <v>1</v>
      </c>
      <c r="P57" s="68"/>
      <c r="Q57" s="68" t="n">
        <v>1</v>
      </c>
      <c r="R57" s="68" t="n">
        <v>1</v>
      </c>
      <c r="S57" s="68" t="n">
        <v>1</v>
      </c>
      <c r="T57" s="68" t="n">
        <v>1</v>
      </c>
      <c r="U57" s="68" t="n">
        <v>1</v>
      </c>
      <c r="V57" s="68" t="n">
        <v>1</v>
      </c>
      <c r="W57" s="68"/>
      <c r="X57" s="68" t="n">
        <v>1</v>
      </c>
      <c r="Y57" s="68" t="n">
        <v>1</v>
      </c>
      <c r="Z57" s="68" t="n">
        <v>1</v>
      </c>
      <c r="AA57" s="68" t="n">
        <v>1</v>
      </c>
      <c r="AB57" s="68" t="n">
        <v>1</v>
      </c>
      <c r="AC57" s="68" t="n">
        <v>1</v>
      </c>
      <c r="AD57" s="68"/>
      <c r="AE57" s="68" t="n">
        <v>1</v>
      </c>
      <c r="AF57" s="68" t="n">
        <v>1</v>
      </c>
      <c r="AG57" s="72" t="n">
        <f aca="false">SUM(B57:AF57)</f>
        <v>25</v>
      </c>
      <c r="AH57" s="73" t="str">
        <f aca="false">IF(AG57&gt;=8,"OK","NO")</f>
        <v>OK</v>
      </c>
    </row>
    <row r="58" customFormat="false" ht="15" hidden="false" customHeight="false" outlineLevel="0" collapsed="false">
      <c r="A58" s="67" t="s">
        <v>290</v>
      </c>
      <c r="B58" s="20"/>
      <c r="C58" s="68"/>
      <c r="D58" s="68" t="n">
        <v>1</v>
      </c>
      <c r="E58" s="68" t="n">
        <v>1</v>
      </c>
      <c r="F58" s="68" t="n">
        <v>1</v>
      </c>
      <c r="G58" s="68" t="n">
        <v>1</v>
      </c>
      <c r="H58" s="68" t="n">
        <v>1</v>
      </c>
      <c r="I58" s="68"/>
      <c r="J58" s="68" t="n">
        <v>1</v>
      </c>
      <c r="K58" s="68" t="n">
        <v>1</v>
      </c>
      <c r="L58" s="68" t="n">
        <v>1</v>
      </c>
      <c r="M58" s="68" t="n">
        <v>1</v>
      </c>
      <c r="N58" s="68" t="n">
        <v>1</v>
      </c>
      <c r="O58" s="68" t="n">
        <v>1</v>
      </c>
      <c r="P58" s="68"/>
      <c r="Q58" s="68" t="n">
        <v>1</v>
      </c>
      <c r="R58" s="68" t="n">
        <v>1</v>
      </c>
      <c r="S58" s="68" t="n">
        <v>1</v>
      </c>
      <c r="T58" s="68" t="n">
        <v>1</v>
      </c>
      <c r="U58" s="68" t="n">
        <v>1</v>
      </c>
      <c r="V58" s="68" t="n">
        <v>1</v>
      </c>
      <c r="W58" s="68"/>
      <c r="X58" s="68" t="n">
        <v>1</v>
      </c>
      <c r="Y58" s="68" t="n">
        <v>1</v>
      </c>
      <c r="Z58" s="68" t="n">
        <v>1</v>
      </c>
      <c r="AA58" s="68" t="n">
        <v>1</v>
      </c>
      <c r="AB58" s="68" t="n">
        <v>1</v>
      </c>
      <c r="AC58" s="68" t="n">
        <v>1</v>
      </c>
      <c r="AD58" s="68"/>
      <c r="AE58" s="68" t="n">
        <v>1</v>
      </c>
      <c r="AF58" s="68" t="n">
        <v>1</v>
      </c>
      <c r="AG58" s="72" t="n">
        <f aca="false">SUM(B58:AF58)</f>
        <v>25</v>
      </c>
      <c r="AH58" s="73" t="str">
        <f aca="false">IF(AG58&gt;=8,"OK","NO")</f>
        <v>OK</v>
      </c>
    </row>
    <row r="59" customFormat="false" ht="15" hidden="false" customHeight="false" outlineLevel="0" collapsed="false">
      <c r="A59" s="84" t="s">
        <v>291</v>
      </c>
      <c r="B59" s="20"/>
      <c r="C59" s="68"/>
      <c r="D59" s="68" t="n">
        <v>1</v>
      </c>
      <c r="E59" s="68" t="n">
        <v>1</v>
      </c>
      <c r="F59" s="68" t="n">
        <v>1</v>
      </c>
      <c r="G59" s="68" t="n">
        <v>1</v>
      </c>
      <c r="H59" s="68" t="n">
        <v>1</v>
      </c>
      <c r="I59" s="68"/>
      <c r="J59" s="68" t="n">
        <v>1</v>
      </c>
      <c r="K59" s="68" t="n">
        <v>1</v>
      </c>
      <c r="L59" s="68" t="n">
        <v>1</v>
      </c>
      <c r="M59" s="68" t="n">
        <v>1</v>
      </c>
      <c r="N59" s="68" t="n">
        <v>1</v>
      </c>
      <c r="O59" s="68" t="n">
        <v>1</v>
      </c>
      <c r="P59" s="68"/>
      <c r="Q59" s="68" t="n">
        <v>1</v>
      </c>
      <c r="R59" s="68" t="n">
        <v>1</v>
      </c>
      <c r="S59" s="68" t="n">
        <v>1</v>
      </c>
      <c r="T59" s="68" t="n">
        <v>1</v>
      </c>
      <c r="U59" s="68" t="n">
        <v>1</v>
      </c>
      <c r="V59" s="68" t="n">
        <v>1</v>
      </c>
      <c r="W59" s="68"/>
      <c r="X59" s="68" t="n">
        <v>1</v>
      </c>
      <c r="Y59" s="68" t="n">
        <v>1</v>
      </c>
      <c r="Z59" s="68" t="n">
        <v>1</v>
      </c>
      <c r="AA59" s="68" t="n">
        <v>1</v>
      </c>
      <c r="AB59" s="68" t="n">
        <v>1</v>
      </c>
      <c r="AC59" s="68" t="n">
        <v>1</v>
      </c>
      <c r="AD59" s="68"/>
      <c r="AE59" s="68" t="n">
        <v>1</v>
      </c>
      <c r="AF59" s="68" t="n">
        <v>1</v>
      </c>
      <c r="AG59" s="72" t="n">
        <f aca="false">SUM(B59:AF59)</f>
        <v>25</v>
      </c>
      <c r="AH59" s="73" t="str">
        <f aca="false">IF(AG59&gt;=8,"OK","NO")</f>
        <v>OK</v>
      </c>
    </row>
    <row r="60" customFormat="false" ht="15" hidden="false" customHeight="false" outlineLevel="0" collapsed="false">
      <c r="A60" s="67" t="s">
        <v>292</v>
      </c>
      <c r="B60" s="20"/>
      <c r="C60" s="68"/>
      <c r="D60" s="68" t="n">
        <v>1</v>
      </c>
      <c r="E60" s="68" t="n">
        <v>1</v>
      </c>
      <c r="F60" s="68" t="n">
        <v>1</v>
      </c>
      <c r="G60" s="68" t="n">
        <v>1</v>
      </c>
      <c r="H60" s="68" t="n">
        <v>1</v>
      </c>
      <c r="I60" s="68"/>
      <c r="J60" s="68" t="n">
        <v>1</v>
      </c>
      <c r="K60" s="68" t="n">
        <v>1</v>
      </c>
      <c r="L60" s="68" t="n">
        <v>1</v>
      </c>
      <c r="M60" s="68" t="n">
        <v>1</v>
      </c>
      <c r="N60" s="68" t="n">
        <v>1</v>
      </c>
      <c r="O60" s="68" t="n">
        <v>1</v>
      </c>
      <c r="P60" s="68"/>
      <c r="Q60" s="68" t="n">
        <v>1</v>
      </c>
      <c r="R60" s="68" t="n">
        <v>1</v>
      </c>
      <c r="S60" s="68" t="n">
        <v>1</v>
      </c>
      <c r="T60" s="68" t="n">
        <v>1</v>
      </c>
      <c r="U60" s="68" t="n">
        <v>1</v>
      </c>
      <c r="V60" s="68" t="n">
        <v>1</v>
      </c>
      <c r="W60" s="68"/>
      <c r="X60" s="68" t="n">
        <v>1</v>
      </c>
      <c r="Y60" s="68" t="n">
        <v>1</v>
      </c>
      <c r="Z60" s="68" t="n">
        <v>1</v>
      </c>
      <c r="AA60" s="68" t="n">
        <v>1</v>
      </c>
      <c r="AB60" s="68" t="n">
        <v>1</v>
      </c>
      <c r="AC60" s="68" t="n">
        <v>1</v>
      </c>
      <c r="AD60" s="68"/>
      <c r="AE60" s="68" t="n">
        <v>1</v>
      </c>
      <c r="AF60" s="68" t="n">
        <v>1</v>
      </c>
      <c r="AG60" s="72" t="n">
        <f aca="false">SUM(B60:AF60)</f>
        <v>25</v>
      </c>
      <c r="AH60" s="73" t="str">
        <f aca="false">IF(AG60&gt;=8,"OK","NO")</f>
        <v>OK</v>
      </c>
    </row>
    <row r="61" customFormat="false" ht="15.75" hidden="false" customHeight="false" outlineLevel="0" collapsed="false">
      <c r="A61" s="67" t="s">
        <v>293</v>
      </c>
      <c r="B61" s="20"/>
      <c r="C61" s="68"/>
      <c r="D61" s="68" t="n">
        <v>1</v>
      </c>
      <c r="E61" s="68" t="n">
        <v>1</v>
      </c>
      <c r="F61" s="68" t="n">
        <v>1</v>
      </c>
      <c r="G61" s="68" t="n">
        <v>1</v>
      </c>
      <c r="H61" s="68" t="n">
        <v>1</v>
      </c>
      <c r="I61" s="68"/>
      <c r="J61" s="68" t="n">
        <v>1</v>
      </c>
      <c r="K61" s="68" t="n">
        <v>1</v>
      </c>
      <c r="L61" s="68" t="n">
        <v>1</v>
      </c>
      <c r="M61" s="68" t="n">
        <v>1</v>
      </c>
      <c r="N61" s="68" t="n">
        <v>1</v>
      </c>
      <c r="O61" s="68" t="n">
        <v>1</v>
      </c>
      <c r="P61" s="68"/>
      <c r="Q61" s="68" t="n">
        <v>1</v>
      </c>
      <c r="R61" s="68" t="n">
        <v>1</v>
      </c>
      <c r="S61" s="68" t="n">
        <v>1</v>
      </c>
      <c r="T61" s="68" t="n">
        <v>1</v>
      </c>
      <c r="U61" s="68" t="n">
        <v>1</v>
      </c>
      <c r="V61" s="68" t="n">
        <v>1</v>
      </c>
      <c r="W61" s="68"/>
      <c r="X61" s="68" t="n">
        <v>1</v>
      </c>
      <c r="Y61" s="68" t="n">
        <v>1</v>
      </c>
      <c r="Z61" s="68" t="n">
        <v>1</v>
      </c>
      <c r="AA61" s="68" t="n">
        <v>1</v>
      </c>
      <c r="AB61" s="68" t="n">
        <v>1</v>
      </c>
      <c r="AC61" s="68" t="n">
        <v>1</v>
      </c>
      <c r="AD61" s="68"/>
      <c r="AE61" s="68" t="n">
        <v>1</v>
      </c>
      <c r="AF61" s="68" t="n">
        <v>1</v>
      </c>
      <c r="AG61" s="74" t="n">
        <f aca="false">SUM(B61:AF61)</f>
        <v>25</v>
      </c>
      <c r="AH61" s="75" t="str">
        <f aca="false">IF(AG61&gt;=8,"OK","NO")</f>
        <v>OK</v>
      </c>
    </row>
  </sheetData>
  <mergeCells count="8">
    <mergeCell ref="A1:AH1"/>
    <mergeCell ref="K4:T4"/>
    <mergeCell ref="K6:T6"/>
    <mergeCell ref="M7:N7"/>
    <mergeCell ref="K25:T25"/>
    <mergeCell ref="M26:N26"/>
    <mergeCell ref="K44:T44"/>
    <mergeCell ref="M45:N45"/>
  </mergeCells>
  <conditionalFormatting sqref="B48:T61">
    <cfRule type="cellIs" priority="2" operator="greaterThan" aboveAverage="0" equalAverage="0" bottom="0" percent="0" rank="0" text="" dxfId="8837">
      <formula>1</formula>
    </cfRule>
    <cfRule type="containsText" priority="3" operator="containsText" aboveAverage="0" equalAverage="0" bottom="0" percent="0" rank="0" text="1" dxfId="8838">
      <formula>NOT(ISERROR(SEARCH("1",B48)))</formula>
    </cfRule>
    <cfRule type="containsText" priority="4" operator="containsText" aboveAverage="0" equalAverage="0" bottom="0" percent="0" rank="0" text="1" dxfId="8839">
      <formula>NOT(ISERROR(SEARCH("1",B48)))</formula>
    </cfRule>
    <cfRule type="cellIs" priority="5" operator="greaterThan" aboveAverage="0" equalAverage="0" bottom="0" percent="0" rank="0" text="" dxfId="8840">
      <formula>1</formula>
    </cfRule>
    <cfRule type="containsText" priority="6" operator="containsText" aboveAverage="0" equalAverage="0" bottom="0" percent="0" rank="0" text="1" dxfId="8841">
      <formula>NOT(ISERROR(SEARCH("1",B48)))</formula>
    </cfRule>
    <cfRule type="containsText" priority="7" operator="containsText" aboveAverage="0" equalAverage="0" bottom="0" percent="0" rank="0" text="1" dxfId="8842">
      <formula>NOT(ISERROR(SEARCH("1",B48)))</formula>
    </cfRule>
    <cfRule type="cellIs" priority="8" operator="greaterThan" aboveAverage="0" equalAverage="0" bottom="0" percent="0" rank="0" text="" dxfId="8843">
      <formula>1</formula>
    </cfRule>
    <cfRule type="containsText" priority="9" operator="containsText" aboveAverage="0" equalAverage="0" bottom="0" percent="0" rank="0" text="1" dxfId="8844">
      <formula>NOT(ISERROR(SEARCH("1",B48)))</formula>
    </cfRule>
    <cfRule type="containsText" priority="10" operator="containsText" aboveAverage="0" equalAverage="0" bottom="0" percent="0" rank="0" text="1" dxfId="8845">
      <formula>NOT(ISERROR(SEARCH("1",B48)))</formula>
    </cfRule>
    <cfRule type="cellIs" priority="11" operator="greaterThan" aboveAverage="0" equalAverage="0" bottom="0" percent="0" rank="0" text="" dxfId="8846">
      <formula>1</formula>
    </cfRule>
    <cfRule type="containsText" priority="12" operator="containsText" aboveAverage="0" equalAverage="0" bottom="0" percent="0" rank="0" text="1" dxfId="8847">
      <formula>NOT(ISERROR(SEARCH("1",B48)))</formula>
    </cfRule>
    <cfRule type="containsText" priority="13" operator="containsText" aboveAverage="0" equalAverage="0" bottom="0" percent="0" rank="0" text="1" dxfId="8848">
      <formula>NOT(ISERROR(SEARCH("1",B48)))</formula>
    </cfRule>
    <cfRule type="cellIs" priority="14" operator="greaterThan" aboveAverage="0" equalAverage="0" bottom="0" percent="0" rank="0" text="" dxfId="8849">
      <formula>1</formula>
    </cfRule>
    <cfRule type="containsText" priority="15" operator="containsText" aboveAverage="0" equalAverage="0" bottom="0" percent="0" rank="0" text="1" dxfId="8850">
      <formula>NOT(ISERROR(SEARCH("1",B48)))</formula>
    </cfRule>
    <cfRule type="containsText" priority="16" operator="containsText" aboveAverage="0" equalAverage="0" bottom="0" percent="0" rank="0" text="1" dxfId="8851">
      <formula>NOT(ISERROR(SEARCH("1",B48)))</formula>
    </cfRule>
    <cfRule type="cellIs" priority="17" operator="greaterThan" aboveAverage="0" equalAverage="0" bottom="0" percent="0" rank="0" text="" dxfId="8852">
      <formula>1</formula>
    </cfRule>
    <cfRule type="containsText" priority="18" operator="containsText" aboveAverage="0" equalAverage="0" bottom="0" percent="0" rank="0" text="1" dxfId="8853">
      <formula>NOT(ISERROR(SEARCH("1",B48)))</formula>
    </cfRule>
    <cfRule type="containsText" priority="19" operator="containsText" aboveAverage="0" equalAverage="0" bottom="0" percent="0" rank="0" text="1" dxfId="8854">
      <formula>NOT(ISERROR(SEARCH("1",B48)))</formula>
    </cfRule>
    <cfRule type="cellIs" priority="20" operator="greaterThan" aboveAverage="0" equalAverage="0" bottom="0" percent="0" rank="0" text="" dxfId="8855">
      <formula>1</formula>
    </cfRule>
    <cfRule type="containsText" priority="21" operator="containsText" aboveAverage="0" equalAverage="0" bottom="0" percent="0" rank="0" text="1" dxfId="8856">
      <formula>NOT(ISERROR(SEARCH("1",B48)))</formula>
    </cfRule>
    <cfRule type="containsText" priority="22" operator="containsText" aboveAverage="0" equalAverage="0" bottom="0" percent="0" rank="0" text="1" dxfId="8857">
      <formula>NOT(ISERROR(SEARCH("1",B48)))</formula>
    </cfRule>
    <cfRule type="cellIs" priority="23" operator="greaterThan" aboveAverage="0" equalAverage="0" bottom="0" percent="0" rank="0" text="" dxfId="8858">
      <formula>1</formula>
    </cfRule>
    <cfRule type="containsText" priority="24" operator="containsText" aboveAverage="0" equalAverage="0" bottom="0" percent="0" rank="0" text="1" dxfId="8859">
      <formula>NOT(ISERROR(SEARCH("1",B48)))</formula>
    </cfRule>
    <cfRule type="containsText" priority="25" operator="containsText" aboveAverage="0" equalAverage="0" bottom="0" percent="0" rank="0" text="1" dxfId="8860">
      <formula>NOT(ISERROR(SEARCH("1",B48)))</formula>
    </cfRule>
    <cfRule type="cellIs" priority="26" operator="greaterThan" aboveAverage="0" equalAverage="0" bottom="0" percent="0" rank="0" text="" dxfId="8861">
      <formula>1</formula>
    </cfRule>
    <cfRule type="containsText" priority="27" operator="containsText" aboveAverage="0" equalAverage="0" bottom="0" percent="0" rank="0" text="1" dxfId="8862">
      <formula>NOT(ISERROR(SEARCH("1",B48)))</formula>
    </cfRule>
    <cfRule type="containsText" priority="28" operator="containsText" aboveAverage="0" equalAverage="0" bottom="0" percent="0" rank="0" text="1" dxfId="8863">
      <formula>NOT(ISERROR(SEARCH("1",B48)))</formula>
    </cfRule>
    <cfRule type="cellIs" priority="29" operator="greaterThan" aboveAverage="0" equalAverage="0" bottom="0" percent="0" rank="0" text="" dxfId="8864">
      <formula>1</formula>
    </cfRule>
    <cfRule type="containsText" priority="30" operator="containsText" aboveAverage="0" equalAverage="0" bottom="0" percent="0" rank="0" text="1" dxfId="8865">
      <formula>NOT(ISERROR(SEARCH("1",B48)))</formula>
    </cfRule>
    <cfRule type="containsText" priority="31" operator="containsText" aboveAverage="0" equalAverage="0" bottom="0" percent="0" rank="0" text="1" dxfId="8866">
      <formula>NOT(ISERROR(SEARCH("1",B48)))</formula>
    </cfRule>
    <cfRule type="cellIs" priority="32" operator="greaterThan" aboveAverage="0" equalAverage="0" bottom="0" percent="0" rank="0" text="" dxfId="8867">
      <formula>1</formula>
    </cfRule>
    <cfRule type="containsText" priority="33" operator="containsText" aboveAverage="0" equalAverage="0" bottom="0" percent="0" rank="0" text="1" dxfId="8868">
      <formula>NOT(ISERROR(SEARCH("1",B48)))</formula>
    </cfRule>
    <cfRule type="containsText" priority="34" operator="containsText" aboveAverage="0" equalAverage="0" bottom="0" percent="0" rank="0" text="1" dxfId="8869">
      <formula>NOT(ISERROR(SEARCH("1",B48)))</formula>
    </cfRule>
    <cfRule type="cellIs" priority="35" operator="greaterThan" aboveAverage="0" equalAverage="0" bottom="0" percent="0" rank="0" text="" dxfId="8870">
      <formula>1</formula>
    </cfRule>
    <cfRule type="containsText" priority="36" operator="containsText" aboveAverage="0" equalAverage="0" bottom="0" percent="0" rank="0" text="1" dxfId="8871">
      <formula>NOT(ISERROR(SEARCH("1",B48)))</formula>
    </cfRule>
    <cfRule type="containsText" priority="37" operator="containsText" aboveAverage="0" equalAverage="0" bottom="0" percent="0" rank="0" text="1" dxfId="8872">
      <formula>NOT(ISERROR(SEARCH("1",B48)))</formula>
    </cfRule>
    <cfRule type="cellIs" priority="38" operator="greaterThan" aboveAverage="0" equalAverage="0" bottom="0" percent="0" rank="0" text="" dxfId="8873">
      <formula>1</formula>
    </cfRule>
    <cfRule type="containsText" priority="39" operator="containsText" aboveAverage="0" equalAverage="0" bottom="0" percent="0" rank="0" text="1" dxfId="8874">
      <formula>NOT(ISERROR(SEARCH("1",B48)))</formula>
    </cfRule>
    <cfRule type="containsText" priority="40" operator="containsText" aboveAverage="0" equalAverage="0" bottom="0" percent="0" rank="0" text="1" dxfId="8875">
      <formula>NOT(ISERROR(SEARCH("1",B48)))</formula>
    </cfRule>
    <cfRule type="cellIs" priority="41" operator="greaterThan" aboveAverage="0" equalAverage="0" bottom="0" percent="0" rank="0" text="" dxfId="8876">
      <formula>1</formula>
    </cfRule>
    <cfRule type="containsText" priority="42" operator="containsText" aboveAverage="0" equalAverage="0" bottom="0" percent="0" rank="0" text="1" dxfId="8877">
      <formula>NOT(ISERROR(SEARCH("1",B48)))</formula>
    </cfRule>
    <cfRule type="containsText" priority="43" operator="containsText" aboveAverage="0" equalAverage="0" bottom="0" percent="0" rank="0" text="1" dxfId="8878">
      <formula>NOT(ISERROR(SEARCH("1",B48)))</formula>
    </cfRule>
    <cfRule type="cellIs" priority="44" operator="greaterThan" aboveAverage="0" equalAverage="0" bottom="0" percent="0" rank="0" text="" dxfId="8879">
      <formula>1</formula>
    </cfRule>
    <cfRule type="containsText" priority="45" operator="containsText" aboveAverage="0" equalAverage="0" bottom="0" percent="0" rank="0" text="1" dxfId="8880">
      <formula>NOT(ISERROR(SEARCH("1",B48)))</formula>
    </cfRule>
    <cfRule type="containsText" priority="46" operator="containsText" aboveAverage="0" equalAverage="0" bottom="0" percent="0" rank="0" text="1" dxfId="8881">
      <formula>NOT(ISERROR(SEARCH("1",B48)))</formula>
    </cfRule>
    <cfRule type="cellIs" priority="47" operator="greaterThan" aboveAverage="0" equalAverage="0" bottom="0" percent="0" rank="0" text="" dxfId="8882">
      <formula>1</formula>
    </cfRule>
    <cfRule type="containsText" priority="48" operator="containsText" aboveAverage="0" equalAverage="0" bottom="0" percent="0" rank="0" text="1" dxfId="8883">
      <formula>NOT(ISERROR(SEARCH("1",B48)))</formula>
    </cfRule>
    <cfRule type="containsText" priority="49" operator="containsText" aboveAverage="0" equalAverage="0" bottom="0" percent="0" rank="0" text="1" dxfId="8884">
      <formula>NOT(ISERROR(SEARCH("1",B48)))</formula>
    </cfRule>
    <cfRule type="cellIs" priority="50" operator="greaterThan" aboveAverage="0" equalAverage="0" bottom="0" percent="0" rank="0" text="" dxfId="8885">
      <formula>1</formula>
    </cfRule>
    <cfRule type="containsText" priority="51" operator="containsText" aboveAverage="0" equalAverage="0" bottom="0" percent="0" rank="0" text="1" dxfId="8886">
      <formula>NOT(ISERROR(SEARCH("1",B48)))</formula>
    </cfRule>
    <cfRule type="containsText" priority="52" operator="containsText" aboveAverage="0" equalAverage="0" bottom="0" percent="0" rank="0" text="1" dxfId="8887">
      <formula>NOT(ISERROR(SEARCH("1",B48)))</formula>
    </cfRule>
    <cfRule type="cellIs" priority="53" operator="greaterThan" aboveAverage="0" equalAverage="0" bottom="0" percent="0" rank="0" text="" dxfId="8888">
      <formula>1</formula>
    </cfRule>
    <cfRule type="containsText" priority="54" operator="containsText" aboveAverage="0" equalAverage="0" bottom="0" percent="0" rank="0" text="1" dxfId="8889">
      <formula>NOT(ISERROR(SEARCH("1",B48)))</formula>
    </cfRule>
    <cfRule type="containsText" priority="55" operator="containsText" aboveAverage="0" equalAverage="0" bottom="0" percent="0" rank="0" text="1" dxfId="8890">
      <formula>NOT(ISERROR(SEARCH("1",B48)))</formula>
    </cfRule>
    <cfRule type="cellIs" priority="56" operator="greaterThan" aboveAverage="0" equalAverage="0" bottom="0" percent="0" rank="0" text="" dxfId="8891">
      <formula>1</formula>
    </cfRule>
    <cfRule type="cellIs" priority="57" operator="equal" aboveAverage="0" equalAverage="0" bottom="0" percent="0" rank="0" text="" dxfId="8892">
      <formula>1</formula>
    </cfRule>
    <cfRule type="cellIs" priority="58" operator="greaterThan" aboveAverage="0" equalAverage="0" bottom="0" percent="0" rank="0" text="" dxfId="8893">
      <formula>1</formula>
    </cfRule>
    <cfRule type="containsText" priority="59" operator="containsText" aboveAverage="0" equalAverage="0" bottom="0" percent="0" rank="0" text="1" dxfId="8894">
      <formula>NOT(ISERROR(SEARCH("1",B48)))</formula>
    </cfRule>
    <cfRule type="containsText" priority="60" operator="containsText" aboveAverage="0" equalAverage="0" bottom="0" percent="0" rank="0" text="1" dxfId="8895">
      <formula>NOT(ISERROR(SEARCH("1",B48)))</formula>
    </cfRule>
    <cfRule type="cellIs" priority="61" operator="greaterThan" aboveAverage="0" equalAverage="0" bottom="0" percent="0" rank="0" text="" dxfId="8896">
      <formula>1</formula>
    </cfRule>
    <cfRule type="containsText" priority="62" operator="containsText" aboveAverage="0" equalAverage="0" bottom="0" percent="0" rank="0" text="1" dxfId="8897">
      <formula>NOT(ISERROR(SEARCH("1",B48)))</formula>
    </cfRule>
    <cfRule type="containsText" priority="63" operator="containsText" aboveAverage="0" equalAverage="0" bottom="0" percent="0" rank="0" text="1" dxfId="8898">
      <formula>NOT(ISERROR(SEARCH("1",B48)))</formula>
    </cfRule>
    <cfRule type="cellIs" priority="64" operator="greaterThan" aboveAverage="0" equalAverage="0" bottom="0" percent="0" rank="0" text="" dxfId="8899">
      <formula>1</formula>
    </cfRule>
    <cfRule type="containsText" priority="65" operator="containsText" aboveAverage="0" equalAverage="0" bottom="0" percent="0" rank="0" text="1" dxfId="8900">
      <formula>NOT(ISERROR(SEARCH("1",B48)))</formula>
    </cfRule>
    <cfRule type="containsText" priority="66" operator="containsText" aboveAverage="0" equalAverage="0" bottom="0" percent="0" rank="0" text="1" dxfId="8901">
      <formula>NOT(ISERROR(SEARCH("1",B48)))</formula>
    </cfRule>
    <cfRule type="cellIs" priority="67" operator="greaterThan" aboveAverage="0" equalAverage="0" bottom="0" percent="0" rank="0" text="" dxfId="8902">
      <formula>1</formula>
    </cfRule>
    <cfRule type="containsText" priority="68" operator="containsText" aboveAverage="0" equalAverage="0" bottom="0" percent="0" rank="0" text="1" dxfId="8903">
      <formula>NOT(ISERROR(SEARCH("1",B48)))</formula>
    </cfRule>
    <cfRule type="containsText" priority="69" operator="containsText" aboveAverage="0" equalAverage="0" bottom="0" percent="0" rank="0" text="1" dxfId="8904">
      <formula>NOT(ISERROR(SEARCH("1",B48)))</formula>
    </cfRule>
    <cfRule type="cellIs" priority="70" operator="greaterThan" aboveAverage="0" equalAverage="0" bottom="0" percent="0" rank="0" text="" dxfId="8905">
      <formula>1</formula>
    </cfRule>
    <cfRule type="containsText" priority="71" operator="containsText" aboveAverage="0" equalAverage="0" bottom="0" percent="0" rank="0" text="1" dxfId="8906">
      <formula>NOT(ISERROR(SEARCH("1",B48)))</formula>
    </cfRule>
    <cfRule type="containsText" priority="72" operator="containsText" aboveAverage="0" equalAverage="0" bottom="0" percent="0" rank="0" text="1" dxfId="8907">
      <formula>NOT(ISERROR(SEARCH("1",B48)))</formula>
    </cfRule>
    <cfRule type="cellIs" priority="73" operator="greaterThan" aboveAverage="0" equalAverage="0" bottom="0" percent="0" rank="0" text="" dxfId="8908">
      <formula>1</formula>
    </cfRule>
    <cfRule type="containsText" priority="74" operator="containsText" aboveAverage="0" equalAverage="0" bottom="0" percent="0" rank="0" text="1" dxfId="8909">
      <formula>NOT(ISERROR(SEARCH("1",B48)))</formula>
    </cfRule>
    <cfRule type="containsText" priority="75" operator="containsText" aboveAverage="0" equalAverage="0" bottom="0" percent="0" rank="0" text="1" dxfId="8910">
      <formula>NOT(ISERROR(SEARCH("1",B48)))</formula>
    </cfRule>
    <cfRule type="cellIs" priority="76" operator="greaterThan" aboveAverage="0" equalAverage="0" bottom="0" percent="0" rank="0" text="" dxfId="8911">
      <formula>1</formula>
    </cfRule>
    <cfRule type="containsText" priority="77" operator="containsText" aboveAverage="0" equalAverage="0" bottom="0" percent="0" rank="0" text="1" dxfId="8912">
      <formula>NOT(ISERROR(SEARCH("1",B48)))</formula>
    </cfRule>
    <cfRule type="containsText" priority="78" operator="containsText" aboveAverage="0" equalAverage="0" bottom="0" percent="0" rank="0" text="1" dxfId="8913">
      <formula>NOT(ISERROR(SEARCH("1",B48)))</formula>
    </cfRule>
    <cfRule type="cellIs" priority="79" operator="greaterThan" aboveAverage="0" equalAverage="0" bottom="0" percent="0" rank="0" text="" dxfId="8914">
      <formula>1</formula>
    </cfRule>
    <cfRule type="containsText" priority="80" operator="containsText" aboveAverage="0" equalAverage="0" bottom="0" percent="0" rank="0" text="1" dxfId="8915">
      <formula>NOT(ISERROR(SEARCH("1",B48)))</formula>
    </cfRule>
    <cfRule type="containsText" priority="81" operator="containsText" aboveAverage="0" equalAverage="0" bottom="0" percent="0" rank="0" text="1" dxfId="8916">
      <formula>NOT(ISERROR(SEARCH("1",B48)))</formula>
    </cfRule>
    <cfRule type="cellIs" priority="82" operator="greaterThan" aboveAverage="0" equalAverage="0" bottom="0" percent="0" rank="0" text="" dxfId="8917">
      <formula>1</formula>
    </cfRule>
    <cfRule type="cellIs" priority="83" operator="equal" aboveAverage="0" equalAverage="0" bottom="0" percent="0" rank="0" text="" dxfId="8918">
      <formula>1</formula>
    </cfRule>
    <cfRule type="cellIs" priority="84" operator="greaterThan" aboveAverage="0" equalAverage="0" bottom="0" percent="0" rank="0" text="" dxfId="8919">
      <formula>1</formula>
    </cfRule>
    <cfRule type="containsText" priority="85" operator="containsText" aboveAverage="0" equalAverage="0" bottom="0" percent="0" rank="0" text="1" dxfId="8920">
      <formula>NOT(ISERROR(SEARCH("1",B48)))</formula>
    </cfRule>
    <cfRule type="containsText" priority="86" operator="containsText" aboveAverage="0" equalAverage="0" bottom="0" percent="0" rank="0" text="1" dxfId="8921">
      <formula>NOT(ISERROR(SEARCH("1",B48)))</formula>
    </cfRule>
    <cfRule type="cellIs" priority="87" operator="greaterThan" aboveAverage="0" equalAverage="0" bottom="0" percent="0" rank="0" text="" dxfId="8922">
      <formula>1</formula>
    </cfRule>
    <cfRule type="containsText" priority="88" operator="containsText" aboveAverage="0" equalAverage="0" bottom="0" percent="0" rank="0" text="1" dxfId="8923">
      <formula>NOT(ISERROR(SEARCH("1",B48)))</formula>
    </cfRule>
    <cfRule type="containsText" priority="89" operator="containsText" aboveAverage="0" equalAverage="0" bottom="0" percent="0" rank="0" text="1" dxfId="8924">
      <formula>NOT(ISERROR(SEARCH("1",B48)))</formula>
    </cfRule>
    <cfRule type="cellIs" priority="90" operator="greaterThan" aboveAverage="0" equalAverage="0" bottom="0" percent="0" rank="0" text="" dxfId="8925">
      <formula>1</formula>
    </cfRule>
    <cfRule type="cellIs" priority="91" operator="equal" aboveAverage="0" equalAverage="0" bottom="0" percent="0" rank="0" text="" dxfId="8926">
      <formula>1</formula>
    </cfRule>
    <cfRule type="cellIs" priority="92" operator="greaterThan" aboveAverage="0" equalAverage="0" bottom="0" percent="0" rank="0" text="" dxfId="8927">
      <formula>1</formula>
    </cfRule>
    <cfRule type="containsText" priority="93" operator="containsText" aboveAverage="0" equalAverage="0" bottom="0" percent="0" rank="0" text="1" dxfId="8928">
      <formula>NOT(ISERROR(SEARCH("1",B48)))</formula>
    </cfRule>
    <cfRule type="containsText" priority="94" operator="containsText" aboveAverage="0" equalAverage="0" bottom="0" percent="0" rank="0" text="1" dxfId="8929">
      <formula>NOT(ISERROR(SEARCH("1",B48)))</formula>
    </cfRule>
    <cfRule type="cellIs" priority="95" operator="greaterThan" aboveAverage="0" equalAverage="0" bottom="0" percent="0" rank="0" text="" dxfId="8930">
      <formula>1</formula>
    </cfRule>
    <cfRule type="containsText" priority="96" operator="containsText" aboveAverage="0" equalAverage="0" bottom="0" percent="0" rank="0" text="1" dxfId="8931">
      <formula>NOT(ISERROR(SEARCH("1",B48)))</formula>
    </cfRule>
    <cfRule type="containsText" priority="97" operator="containsText" aboveAverage="0" equalAverage="0" bottom="0" percent="0" rank="0" text="1" dxfId="8932">
      <formula>NOT(ISERROR(SEARCH("1",B48)))</formula>
    </cfRule>
    <cfRule type="cellIs" priority="98" operator="greaterThan" aboveAverage="0" equalAverage="0" bottom="0" percent="0" rank="0" text="" dxfId="8933">
      <formula>1</formula>
    </cfRule>
    <cfRule type="containsText" priority="99" operator="containsText" aboveAverage="0" equalAverage="0" bottom="0" percent="0" rank="0" text="1" dxfId="8934">
      <formula>NOT(ISERROR(SEARCH("1",B48)))</formula>
    </cfRule>
    <cfRule type="containsText" priority="100" operator="containsText" aboveAverage="0" equalAverage="0" bottom="0" percent="0" rank="0" text="1" dxfId="8935">
      <formula>NOT(ISERROR(SEARCH("1",B48)))</formula>
    </cfRule>
    <cfRule type="cellIs" priority="101" operator="greaterThan" aboveAverage="0" equalAverage="0" bottom="0" percent="0" rank="0" text="" dxfId="8936">
      <formula>1</formula>
    </cfRule>
    <cfRule type="containsText" priority="102" operator="containsText" aboveAverage="0" equalAverage="0" bottom="0" percent="0" rank="0" text="1" dxfId="8937">
      <formula>NOT(ISERROR(SEARCH("1",B48)))</formula>
    </cfRule>
    <cfRule type="containsText" priority="103" operator="containsText" aboveAverage="0" equalAverage="0" bottom="0" percent="0" rank="0" text="1" dxfId="8938">
      <formula>NOT(ISERROR(SEARCH("1",B48)))</formula>
    </cfRule>
    <cfRule type="cellIs" priority="104" operator="greaterThan" aboveAverage="0" equalAverage="0" bottom="0" percent="0" rank="0" text="" dxfId="8939">
      <formula>1</formula>
    </cfRule>
    <cfRule type="containsText" priority="105" operator="containsText" aboveAverage="0" equalAverage="0" bottom="0" percent="0" rank="0" text="1" dxfId="8940">
      <formula>NOT(ISERROR(SEARCH("1",B48)))</formula>
    </cfRule>
    <cfRule type="containsText" priority="106" operator="containsText" aboveAverage="0" equalAverage="0" bottom="0" percent="0" rank="0" text="1" dxfId="8941">
      <formula>NOT(ISERROR(SEARCH("1",B48)))</formula>
    </cfRule>
    <cfRule type="cellIs" priority="107" operator="greaterThan" aboveAverage="0" equalAverage="0" bottom="0" percent="0" rank="0" text="" dxfId="8942">
      <formula>1</formula>
    </cfRule>
    <cfRule type="cellIs" priority="108" operator="equal" aboveAverage="0" equalAverage="0" bottom="0" percent="0" rank="0" text="" dxfId="8943">
      <formula>1</formula>
    </cfRule>
    <cfRule type="cellIs" priority="109" operator="greaterThan" aboveAverage="0" equalAverage="0" bottom="0" percent="0" rank="0" text="" dxfId="8944">
      <formula>1</formula>
    </cfRule>
    <cfRule type="containsText" priority="110" operator="containsText" aboveAverage="0" equalAverage="0" bottom="0" percent="0" rank="0" text="1" dxfId="8945">
      <formula>NOT(ISERROR(SEARCH("1",B48)))</formula>
    </cfRule>
    <cfRule type="containsText" priority="111" operator="containsText" aboveAverage="0" equalAverage="0" bottom="0" percent="0" rank="0" text="1" dxfId="8946">
      <formula>NOT(ISERROR(SEARCH("1",B48)))</formula>
    </cfRule>
    <cfRule type="cellIs" priority="112" operator="greaterThan" aboveAverage="0" equalAverage="0" bottom="0" percent="0" rank="0" text="" dxfId="8947">
      <formula>1</formula>
    </cfRule>
    <cfRule type="containsText" priority="113" operator="containsText" aboveAverage="0" equalAverage="0" bottom="0" percent="0" rank="0" text="1" dxfId="8948">
      <formula>NOT(ISERROR(SEARCH("1",B48)))</formula>
    </cfRule>
    <cfRule type="containsText" priority="114" operator="containsText" aboveAverage="0" equalAverage="0" bottom="0" percent="0" rank="0" text="1" dxfId="8949">
      <formula>NOT(ISERROR(SEARCH("1",B48)))</formula>
    </cfRule>
    <cfRule type="cellIs" priority="115" operator="greaterThan" aboveAverage="0" equalAverage="0" bottom="0" percent="0" rank="0" text="" dxfId="8950">
      <formula>1</formula>
    </cfRule>
    <cfRule type="cellIs" priority="116" operator="equal" aboveAverage="0" equalAverage="0" bottom="0" percent="0" rank="0" text="" dxfId="8951">
      <formula>1</formula>
    </cfRule>
    <cfRule type="cellIs" priority="117" operator="greaterThan" aboveAverage="0" equalAverage="0" bottom="0" percent="0" rank="0" text="" dxfId="8952">
      <formula>1</formula>
    </cfRule>
    <cfRule type="cellIs" priority="118" operator="equal" aboveAverage="0" equalAverage="0" bottom="0" percent="0" rank="0" text="" dxfId="8953">
      <formula>1</formula>
    </cfRule>
    <cfRule type="cellIs" priority="119" operator="greaterThan" aboveAverage="0" equalAverage="0" bottom="0" percent="0" rank="0" text="" dxfId="8954">
      <formula>1</formula>
    </cfRule>
    <cfRule type="cellIs" priority="120" operator="greaterThan" aboveAverage="0" equalAverage="0" bottom="0" percent="0" rank="0" text="" dxfId="8955">
      <formula>1</formula>
    </cfRule>
    <cfRule type="cellIs" priority="121" operator="greaterThan" aboveAverage="0" equalAverage="0" bottom="0" percent="0" rank="0" text="" dxfId="8956">
      <formula>1</formula>
    </cfRule>
    <cfRule type="containsText" priority="122" operator="containsText" aboveAverage="0" equalAverage="0" bottom="0" percent="0" rank="0" text="1" dxfId="8957">
      <formula>NOT(ISERROR(SEARCH("1",B48)))</formula>
    </cfRule>
    <cfRule type="containsText" priority="123" operator="containsText" aboveAverage="0" equalAverage="0" bottom="0" percent="0" rank="0" text="1" dxfId="8958">
      <formula>NOT(ISERROR(SEARCH("1",B48)))</formula>
    </cfRule>
    <cfRule type="cellIs" priority="124" operator="greaterThan" aboveAverage="0" equalAverage="0" bottom="0" percent="0" rank="0" text="" dxfId="8959">
      <formula>1</formula>
    </cfRule>
    <cfRule type="containsText" priority="125" operator="containsText" aboveAverage="0" equalAverage="0" bottom="0" percent="0" rank="0" text="1" dxfId="8960">
      <formula>NOT(ISERROR(SEARCH("1",B48)))</formula>
    </cfRule>
    <cfRule type="containsText" priority="126" operator="containsText" aboveAverage="0" equalAverage="0" bottom="0" percent="0" rank="0" text="1" dxfId="8961">
      <formula>NOT(ISERROR(SEARCH("1",B48)))</formula>
    </cfRule>
    <cfRule type="cellIs" priority="127" operator="greaterThan" aboveAverage="0" equalAverage="0" bottom="0" percent="0" rank="0" text="" dxfId="8962">
      <formula>1</formula>
    </cfRule>
    <cfRule type="containsText" priority="128" operator="containsText" aboveAverage="0" equalAverage="0" bottom="0" percent="0" rank="0" text="1" dxfId="8963">
      <formula>NOT(ISERROR(SEARCH("1",B48)))</formula>
    </cfRule>
    <cfRule type="containsText" priority="129" operator="containsText" aboveAverage="0" equalAverage="0" bottom="0" percent="0" rank="0" text="1" dxfId="8964">
      <formula>NOT(ISERROR(SEARCH("1",B48)))</formula>
    </cfRule>
    <cfRule type="cellIs" priority="130" operator="greaterThan" aboveAverage="0" equalAverage="0" bottom="0" percent="0" rank="0" text="" dxfId="8965">
      <formula>1</formula>
    </cfRule>
    <cfRule type="containsText" priority="131" operator="containsText" aboveAverage="0" equalAverage="0" bottom="0" percent="0" rank="0" text="1" dxfId="8966">
      <formula>NOT(ISERROR(SEARCH("1",B48)))</formula>
    </cfRule>
    <cfRule type="containsText" priority="132" operator="containsText" aboveAverage="0" equalAverage="0" bottom="0" percent="0" rank="0" text="1" dxfId="8967">
      <formula>NOT(ISERROR(SEARCH("1",B48)))</formula>
    </cfRule>
    <cfRule type="cellIs" priority="133" operator="greaterThan" aboveAverage="0" equalAverage="0" bottom="0" percent="0" rank="0" text="" dxfId="8968">
      <formula>1</formula>
    </cfRule>
    <cfRule type="containsText" priority="134" operator="containsText" aboveAverage="0" equalAverage="0" bottom="0" percent="0" rank="0" text="1" dxfId="8969">
      <formula>NOT(ISERROR(SEARCH("1",B48)))</formula>
    </cfRule>
    <cfRule type="containsText" priority="135" operator="containsText" aboveAverage="0" equalAverage="0" bottom="0" percent="0" rank="0" text="1" dxfId="8970">
      <formula>NOT(ISERROR(SEARCH("1",B48)))</formula>
    </cfRule>
    <cfRule type="cellIs" priority="136" operator="greaterThan" aboveAverage="0" equalAverage="0" bottom="0" percent="0" rank="0" text="" dxfId="8971">
      <formula>1</formula>
    </cfRule>
    <cfRule type="cellIs" priority="137" operator="equal" aboveAverage="0" equalAverage="0" bottom="0" percent="0" rank="0" text="" dxfId="8972">
      <formula>1</formula>
    </cfRule>
    <cfRule type="cellIs" priority="138" operator="greaterThan" aboveAverage="0" equalAverage="0" bottom="0" percent="0" rank="0" text="" dxfId="8973">
      <formula>1</formula>
    </cfRule>
    <cfRule type="containsText" priority="139" operator="containsText" aboveAverage="0" equalAverage="0" bottom="0" percent="0" rank="0" text="1" dxfId="8974">
      <formula>NOT(ISERROR(SEARCH("1",B48)))</formula>
    </cfRule>
    <cfRule type="containsText" priority="140" operator="containsText" aboveAverage="0" equalAverage="0" bottom="0" percent="0" rank="0" text="1" dxfId="8975">
      <formula>NOT(ISERROR(SEARCH("1",B48)))</formula>
    </cfRule>
    <cfRule type="cellIs" priority="141" operator="greaterThan" aboveAverage="0" equalAverage="0" bottom="0" percent="0" rank="0" text="" dxfId="8976">
      <formula>1</formula>
    </cfRule>
    <cfRule type="containsText" priority="142" operator="containsText" aboveAverage="0" equalAverage="0" bottom="0" percent="0" rank="0" text="1" dxfId="8977">
      <formula>NOT(ISERROR(SEARCH("1",B48)))</formula>
    </cfRule>
    <cfRule type="containsText" priority="143" operator="containsText" aboveAverage="0" equalAverage="0" bottom="0" percent="0" rank="0" text="1" dxfId="8978">
      <formula>NOT(ISERROR(SEARCH("1",B48)))</formula>
    </cfRule>
    <cfRule type="cellIs" priority="144" operator="greaterThan" aboveAverage="0" equalAverage="0" bottom="0" percent="0" rank="0" text="" dxfId="8979">
      <formula>1</formula>
    </cfRule>
    <cfRule type="cellIs" priority="145" operator="equal" aboveAverage="0" equalAverage="0" bottom="0" percent="0" rank="0" text="" dxfId="8980">
      <formula>1</formula>
    </cfRule>
    <cfRule type="cellIs" priority="146" operator="greaterThan" aboveAverage="0" equalAverage="0" bottom="0" percent="0" rank="0" text="" dxfId="8981">
      <formula>1</formula>
    </cfRule>
    <cfRule type="cellIs" priority="147" operator="equal" aboveAverage="0" equalAverage="0" bottom="0" percent="0" rank="0" text="" dxfId="8982">
      <formula>1</formula>
    </cfRule>
    <cfRule type="cellIs" priority="148" operator="greaterThan" aboveAverage="0" equalAverage="0" bottom="0" percent="0" rank="0" text="" dxfId="8983">
      <formula>1</formula>
    </cfRule>
    <cfRule type="cellIs" priority="149" operator="greaterThan" aboveAverage="0" equalAverage="0" bottom="0" percent="0" rank="0" text="" dxfId="8984">
      <formula>1</formula>
    </cfRule>
    <cfRule type="cellIs" priority="150" operator="greaterThan" aboveAverage="0" equalAverage="0" bottom="0" percent="0" rank="0" text="" dxfId="8985">
      <formula>1</formula>
    </cfRule>
    <cfRule type="containsText" priority="151" operator="containsText" aboveAverage="0" equalAverage="0" bottom="0" percent="0" rank="0" text="1" dxfId="8986">
      <formula>NOT(ISERROR(SEARCH("1",B48)))</formula>
    </cfRule>
    <cfRule type="containsText" priority="152" operator="containsText" aboveAverage="0" equalAverage="0" bottom="0" percent="0" rank="0" text="1" dxfId="8987">
      <formula>NOT(ISERROR(SEARCH("1",B48)))</formula>
    </cfRule>
    <cfRule type="cellIs" priority="153" operator="greaterThan" aboveAverage="0" equalAverage="0" bottom="0" percent="0" rank="0" text="" dxfId="8988">
      <formula>1</formula>
    </cfRule>
    <cfRule type="containsText" priority="154" operator="containsText" aboveAverage="0" equalAverage="0" bottom="0" percent="0" rank="0" text="1" dxfId="8989">
      <formula>NOT(ISERROR(SEARCH("1",B48)))</formula>
    </cfRule>
    <cfRule type="containsText" priority="155" operator="containsText" aboveAverage="0" equalAverage="0" bottom="0" percent="0" rank="0" text="1" dxfId="8990">
      <formula>NOT(ISERROR(SEARCH("1",B48)))</formula>
    </cfRule>
    <cfRule type="cellIs" priority="156" operator="greaterThan" aboveAverage="0" equalAverage="0" bottom="0" percent="0" rank="0" text="" dxfId="8991">
      <formula>1</formula>
    </cfRule>
    <cfRule type="cellIs" priority="157" operator="equal" aboveAverage="0" equalAverage="0" bottom="0" percent="0" rank="0" text="" dxfId="8992">
      <formula>1</formula>
    </cfRule>
    <cfRule type="cellIs" priority="158" operator="greaterThan" aboveAverage="0" equalAverage="0" bottom="0" percent="0" rank="0" text="" dxfId="8993">
      <formula>1</formula>
    </cfRule>
    <cfRule type="cellIs" priority="159" operator="equal" aboveAverage="0" equalAverage="0" bottom="0" percent="0" rank="0" text="" dxfId="8994">
      <formula>1</formula>
    </cfRule>
    <cfRule type="cellIs" priority="160" operator="greaterThan" aboveAverage="0" equalAverage="0" bottom="0" percent="0" rank="0" text="" dxfId="8995">
      <formula>1</formula>
    </cfRule>
    <cfRule type="cellIs" priority="161" operator="greaterThan" aboveAverage="0" equalAverage="0" bottom="0" percent="0" rank="0" text="" dxfId="8996">
      <formula>1</formula>
    </cfRule>
    <cfRule type="cellIs" priority="162" operator="greaterThan" aboveAverage="0" equalAverage="0" bottom="0" percent="0" rank="0" text="" dxfId="8997">
      <formula>1</formula>
    </cfRule>
    <cfRule type="cellIs" priority="163" operator="greaterThan" aboveAverage="0" equalAverage="0" bottom="0" percent="0" rank="0" text="" dxfId="8998">
      <formula>1</formula>
    </cfRule>
    <cfRule type="containsText" priority="164" operator="containsText" aboveAverage="0" equalAverage="0" bottom="0" percent="0" rank="0" text="1" dxfId="8999">
      <formula>NOT(ISERROR(SEARCH("1",B48)))</formula>
    </cfRule>
    <cfRule type="cellIs" priority="165" operator="greaterThan" aboveAverage="0" equalAverage="0" bottom="0" percent="0" rank="0" text="" dxfId="9000">
      <formula>1</formula>
    </cfRule>
    <cfRule type="containsText" priority="166" operator="containsText" aboveAverage="0" equalAverage="0" bottom="0" percent="0" rank="0" text="1" dxfId="9001">
      <formula>NOT(ISERROR(SEARCH("1",B48)))</formula>
    </cfRule>
    <cfRule type="containsText" priority="167" operator="containsText" aboveAverage="0" equalAverage="0" bottom="0" percent="0" rank="0" text="1" dxfId="9002">
      <formula>NOT(ISERROR(SEARCH("1",B48)))</formula>
    </cfRule>
    <cfRule type="cellIs" priority="168" operator="greaterThan" aboveAverage="0" equalAverage="0" bottom="0" percent="0" rank="0" text="" dxfId="9003">
      <formula>1</formula>
    </cfRule>
    <cfRule type="containsText" priority="169" operator="containsText" aboveAverage="0" equalAverage="0" bottom="0" percent="0" rank="0" text="1" dxfId="9004">
      <formula>NOT(ISERROR(SEARCH("1",B48)))</formula>
    </cfRule>
    <cfRule type="containsText" priority="170" operator="containsText" aboveAverage="0" equalAverage="0" bottom="0" percent="0" rank="0" text="1" dxfId="9005">
      <formula>NOT(ISERROR(SEARCH("1",B48)))</formula>
    </cfRule>
    <cfRule type="cellIs" priority="171" operator="greaterThan" aboveAverage="0" equalAverage="0" bottom="0" percent="0" rank="0" text="" dxfId="9006">
      <formula>1</formula>
    </cfRule>
    <cfRule type="cellIs" priority="172" operator="equal" aboveAverage="0" equalAverage="0" bottom="0" percent="0" rank="0" text="" dxfId="9007">
      <formula>1</formula>
    </cfRule>
    <cfRule type="cellIs" priority="173" operator="greaterThan" aboveAverage="0" equalAverage="0" bottom="0" percent="0" rank="0" text="" dxfId="9008">
      <formula>1</formula>
    </cfRule>
    <cfRule type="cellIs" priority="174" operator="equal" aboveAverage="0" equalAverage="0" bottom="0" percent="0" rank="0" text="" dxfId="9009">
      <formula>1</formula>
    </cfRule>
    <cfRule type="cellIs" priority="175" operator="greaterThan" aboveAverage="0" equalAverage="0" bottom="0" percent="0" rank="0" text="" dxfId="9010">
      <formula>1</formula>
    </cfRule>
    <cfRule type="cellIs" priority="176" operator="greaterThan" aboveAverage="0" equalAverage="0" bottom="0" percent="0" rank="0" text="" dxfId="9011">
      <formula>1</formula>
    </cfRule>
    <cfRule type="cellIs" priority="177" operator="greaterThan" aboveAverage="0" equalAverage="0" bottom="0" percent="0" rank="0" text="" dxfId="9012">
      <formula>1</formula>
    </cfRule>
    <cfRule type="cellIs" priority="178" operator="greaterThan" aboveAverage="0" equalAverage="0" bottom="0" percent="0" rank="0" text="" dxfId="9013">
      <formula>1</formula>
    </cfRule>
    <cfRule type="containsText" priority="179" operator="containsText" aboveAverage="0" equalAverage="0" bottom="0" percent="0" rank="0" text="1" dxfId="9014">
      <formula>NOT(ISERROR(SEARCH("1",B48)))</formula>
    </cfRule>
    <cfRule type="cellIs" priority="180" operator="greaterThan" aboveAverage="0" equalAverage="0" bottom="0" percent="0" rank="0" text="" dxfId="9015">
      <formula>1</formula>
    </cfRule>
    <cfRule type="containsText" priority="181" operator="containsText" aboveAverage="0" equalAverage="0" bottom="0" percent="0" rank="0" text="1" dxfId="9016">
      <formula>NOT(ISERROR(SEARCH("1",B48)))</formula>
    </cfRule>
    <cfRule type="containsText" priority="182" operator="containsText" aboveAverage="0" equalAverage="0" bottom="0" percent="0" rank="0" text="1" dxfId="9017">
      <formula>NOT(ISERROR(SEARCH("1",B48)))</formula>
    </cfRule>
    <cfRule type="cellIs" priority="183" operator="greaterThan" aboveAverage="0" equalAverage="0" bottom="0" percent="0" rank="0" text="" dxfId="9018">
      <formula>1</formula>
    </cfRule>
    <cfRule type="containsText" priority="184" operator="containsText" aboveAverage="0" equalAverage="0" bottom="0" percent="0" rank="0" text="1" dxfId="9019">
      <formula>NOT(ISERROR(SEARCH("1",B48)))</formula>
    </cfRule>
    <cfRule type="containsText" priority="185" operator="containsText" aboveAverage="0" equalAverage="0" bottom="0" percent="0" rank="0" text="1" dxfId="9020">
      <formula>NOT(ISERROR(SEARCH("1",B48)))</formula>
    </cfRule>
    <cfRule type="cellIs" priority="186" operator="greaterThan" aboveAverage="0" equalAverage="0" bottom="0" percent="0" rank="0" text="" dxfId="9021">
      <formula>1</formula>
    </cfRule>
    <cfRule type="cellIs" priority="187" operator="equal" aboveAverage="0" equalAverage="0" bottom="0" percent="0" rank="0" text="" dxfId="9022">
      <formula>1</formula>
    </cfRule>
    <cfRule type="cellIs" priority="188" operator="greaterThan" aboveAverage="0" equalAverage="0" bottom="0" percent="0" rank="0" text="" dxfId="9023">
      <formula>1</formula>
    </cfRule>
    <cfRule type="cellIs" priority="189" operator="equal" aboveAverage="0" equalAverage="0" bottom="0" percent="0" rank="0" text="" dxfId="9024">
      <formula>1</formula>
    </cfRule>
    <cfRule type="cellIs" priority="190" operator="greaterThan" aboveAverage="0" equalAverage="0" bottom="0" percent="0" rank="0" text="" dxfId="9025">
      <formula>1</formula>
    </cfRule>
    <cfRule type="cellIs" priority="191" operator="greaterThan" aboveAverage="0" equalAverage="0" bottom="0" percent="0" rank="0" text="" dxfId="9026">
      <formula>1</formula>
    </cfRule>
    <cfRule type="cellIs" priority="192" operator="greaterThan" aboveAverage="0" equalAverage="0" bottom="0" percent="0" rank="0" text="" dxfId="9027">
      <formula>1</formula>
    </cfRule>
    <cfRule type="cellIs" priority="193" operator="greaterThan" aboveAverage="0" equalAverage="0" bottom="0" percent="0" rank="0" text="" dxfId="9028">
      <formula>1</formula>
    </cfRule>
    <cfRule type="containsText" priority="194" operator="containsText" aboveAverage="0" equalAverage="0" bottom="0" percent="0" rank="0" text="1" dxfId="9029">
      <formula>NOT(ISERROR(SEARCH("1",B48)))</formula>
    </cfRule>
    <cfRule type="cellIs" priority="195" operator="greaterThan" aboveAverage="0" equalAverage="0" bottom="0" percent="0" rank="0" text="" dxfId="9030">
      <formula>1</formula>
    </cfRule>
    <cfRule type="cellIs" priority="196" operator="greaterThan" aboveAverage="0" equalAverage="0" bottom="0" percent="0" rank="0" text="" dxfId="9031">
      <formula>1</formula>
    </cfRule>
    <cfRule type="cellIs" priority="197" operator="greaterThan" aboveAverage="0" equalAverage="0" bottom="0" percent="0" rank="0" text="" dxfId="9032">
      <formula>1</formula>
    </cfRule>
    <cfRule type="cellIs" priority="198" operator="equal" aboveAverage="0" equalAverage="0" bottom="0" percent="0" rank="0" text="" dxfId="9033">
      <formula>1</formula>
    </cfRule>
    <cfRule type="cellIs" priority="199" operator="greaterThan" aboveAverage="0" equalAverage="0" bottom="0" percent="0" rank="0" text="" dxfId="9034">
      <formula>1</formula>
    </cfRule>
    <cfRule type="cellIs" priority="200" operator="equal" aboveAverage="0" equalAverage="0" bottom="0" percent="0" rank="0" text="" dxfId="9035">
      <formula>1</formula>
    </cfRule>
    <cfRule type="containsText" priority="201" operator="containsText" aboveAverage="0" equalAverage="0" bottom="0" percent="0" rank="0" text="1" dxfId="9036">
      <formula>NOT(ISERROR(SEARCH("1",B48)))</formula>
    </cfRule>
    <cfRule type="cellIs" priority="202" operator="greaterThan" aboveAverage="0" equalAverage="0" bottom="0" percent="0" rank="0" text="" dxfId="9037">
      <formula>1</formula>
    </cfRule>
    <cfRule type="containsText" priority="203" operator="containsText" aboveAverage="0" equalAverage="0" bottom="0" percent="0" rank="0" text="1" dxfId="9038">
      <formula>NOT(ISERROR(SEARCH("1",B48)))</formula>
    </cfRule>
    <cfRule type="containsText" priority="204" operator="containsText" aboveAverage="0" equalAverage="0" bottom="0" percent="0" rank="0" text="1" dxfId="9039">
      <formula>NOT(ISERROR(SEARCH("1",B48)))</formula>
    </cfRule>
    <cfRule type="cellIs" priority="205" operator="greaterThan" aboveAverage="0" equalAverage="0" bottom="0" percent="0" rank="0" text="" dxfId="9040">
      <formula>1</formula>
    </cfRule>
    <cfRule type="containsText" priority="206" operator="containsText" aboveAverage="0" equalAverage="0" bottom="0" percent="0" rank="0" text="1" dxfId="9041">
      <formula>NOT(ISERROR(SEARCH("1",B48)))</formula>
    </cfRule>
    <cfRule type="containsText" priority="207" operator="containsText" aboveAverage="0" equalAverage="0" bottom="0" percent="0" rank="0" text="1" dxfId="9042">
      <formula>NOT(ISERROR(SEARCH("1",B48)))</formula>
    </cfRule>
    <cfRule type="cellIs" priority="208" operator="greaterThan" aboveAverage="0" equalAverage="0" bottom="0" percent="0" rank="0" text="" dxfId="9043">
      <formula>1</formula>
    </cfRule>
    <cfRule type="cellIs" priority="209" operator="equal" aboveAverage="0" equalAverage="0" bottom="0" percent="0" rank="0" text="" dxfId="9044">
      <formula>1</formula>
    </cfRule>
    <cfRule type="cellIs" priority="210" operator="greaterThan" aboveAverage="0" equalAverage="0" bottom="0" percent="0" rank="0" text="" dxfId="9045">
      <formula>1</formula>
    </cfRule>
    <cfRule type="cellIs" priority="211" operator="equal" aboveAverage="0" equalAverage="0" bottom="0" percent="0" rank="0" text="" dxfId="9046">
      <formula>1</formula>
    </cfRule>
    <cfRule type="cellIs" priority="212" operator="greaterThan" aboveAverage="0" equalAverage="0" bottom="0" percent="0" rank="0" text="" dxfId="9047">
      <formula>1</formula>
    </cfRule>
    <cfRule type="cellIs" priority="213" operator="greaterThan" aboveAverage="0" equalAverage="0" bottom="0" percent="0" rank="0" text="" dxfId="9048">
      <formula>1</formula>
    </cfRule>
    <cfRule type="cellIs" priority="214" operator="greaterThan" aboveAverage="0" equalAverage="0" bottom="0" percent="0" rank="0" text="" dxfId="9049">
      <formula>1</formula>
    </cfRule>
    <cfRule type="cellIs" priority="215" operator="greaterThan" aboveAverage="0" equalAverage="0" bottom="0" percent="0" rank="0" text="" dxfId="9050">
      <formula>1</formula>
    </cfRule>
    <cfRule type="containsText" priority="216" operator="containsText" aboveAverage="0" equalAverage="0" bottom="0" percent="0" rank="0" text="1" dxfId="9051">
      <formula>NOT(ISERROR(SEARCH("1",B48)))</formula>
    </cfRule>
    <cfRule type="cellIs" priority="217" operator="greaterThan" aboveAverage="0" equalAverage="0" bottom="0" percent="0" rank="0" text="" dxfId="9052">
      <formula>1</formula>
    </cfRule>
    <cfRule type="cellIs" priority="218" operator="greaterThan" aboveAverage="0" equalAverage="0" bottom="0" percent="0" rank="0" text="" dxfId="9053">
      <formula>1</formula>
    </cfRule>
    <cfRule type="cellIs" priority="219" operator="greaterThan" aboveAverage="0" equalAverage="0" bottom="0" percent="0" rank="0" text="" dxfId="9054">
      <formula>1</formula>
    </cfRule>
    <cfRule type="cellIs" priority="220" operator="equal" aboveAverage="0" equalAverage="0" bottom="0" percent="0" rank="0" text="" dxfId="9055">
      <formula>1</formula>
    </cfRule>
    <cfRule type="cellIs" priority="221" operator="greaterThan" aboveAverage="0" equalAverage="0" bottom="0" percent="0" rank="0" text="" dxfId="9056">
      <formula>1</formula>
    </cfRule>
    <cfRule type="cellIs" priority="222" operator="equal" aboveAverage="0" equalAverage="0" bottom="0" percent="0" rank="0" text="" dxfId="9057">
      <formula>1</formula>
    </cfRule>
    <cfRule type="containsText" priority="223" operator="containsText" aboveAverage="0" equalAverage="0" bottom="0" percent="0" rank="0" text="1" dxfId="9058">
      <formula>NOT(ISERROR(SEARCH("1",B48)))</formula>
    </cfRule>
    <cfRule type="cellIs" priority="224" operator="equal" aboveAverage="0" equalAverage="0" bottom="0" percent="0" rank="0" text="" dxfId="9059">
      <formula>1</formula>
    </cfRule>
    <cfRule type="cellIs" priority="225" operator="greaterThan" aboveAverage="0" equalAverage="0" bottom="0" percent="0" rank="0" text="" dxfId="9060">
      <formula>1</formula>
    </cfRule>
    <cfRule type="cellIs" priority="226" operator="greaterThan" aboveAverage="0" equalAverage="0" bottom="0" percent="0" rank="0" text="" dxfId="9061">
      <formula>1</formula>
    </cfRule>
    <cfRule type="containsText" priority="227" operator="containsText" aboveAverage="0" equalAverage="0" bottom="0" percent="0" rank="0" text="1" dxfId="9062">
      <formula>NOT(ISERROR(SEARCH("1",B48)))</formula>
    </cfRule>
    <cfRule type="cellIs" priority="228" operator="greaterThan" aboveAverage="0" equalAverage="0" bottom="0" percent="0" rank="0" text="" dxfId="9063">
      <formula>1</formula>
    </cfRule>
    <cfRule type="containsText" priority="229" operator="containsText" aboveAverage="0" equalAverage="0" bottom="0" percent="0" rank="0" text="1" dxfId="9064">
      <formula>NOT(ISERROR(SEARCH("1",B48)))</formula>
    </cfRule>
    <cfRule type="containsText" priority="230" operator="containsText" aboveAverage="0" equalAverage="0" bottom="0" percent="0" rank="0" text="1" dxfId="9065">
      <formula>NOT(ISERROR(SEARCH("1",B48)))</formula>
    </cfRule>
    <cfRule type="cellIs" priority="231" operator="greaterThan" aboveAverage="0" equalAverage="0" bottom="0" percent="0" rank="0" text="" dxfId="9066">
      <formula>1</formula>
    </cfRule>
    <cfRule type="containsText" priority="232" operator="containsText" aboveAverage="0" equalAverage="0" bottom="0" percent="0" rank="0" text="1" dxfId="9067">
      <formula>NOT(ISERROR(SEARCH("1",B48)))</formula>
    </cfRule>
    <cfRule type="containsText" priority="233" operator="containsText" aboveAverage="0" equalAverage="0" bottom="0" percent="0" rank="0" text="1" dxfId="9068">
      <formula>NOT(ISERROR(SEARCH("1",B48)))</formula>
    </cfRule>
    <cfRule type="cellIs" priority="234" operator="greaterThan" aboveAverage="0" equalAverage="0" bottom="0" percent="0" rank="0" text="" dxfId="9069">
      <formula>1</formula>
    </cfRule>
    <cfRule type="cellIs" priority="235" operator="equal" aboveAverage="0" equalAverage="0" bottom="0" percent="0" rank="0" text="" dxfId="9070">
      <formula>1</formula>
    </cfRule>
    <cfRule type="cellIs" priority="236" operator="greaterThan" aboveAverage="0" equalAverage="0" bottom="0" percent="0" rank="0" text="" dxfId="9071">
      <formula>1</formula>
    </cfRule>
    <cfRule type="cellIs" priority="237" operator="equal" aboveAverage="0" equalAverage="0" bottom="0" percent="0" rank="0" text="" dxfId="9072">
      <formula>1</formula>
    </cfRule>
    <cfRule type="cellIs" priority="238" operator="greaterThan" aboveAverage="0" equalAverage="0" bottom="0" percent="0" rank="0" text="" dxfId="9073">
      <formula>1</formula>
    </cfRule>
    <cfRule type="cellIs" priority="239" operator="greaterThan" aboveAverage="0" equalAverage="0" bottom="0" percent="0" rank="0" text="" dxfId="9074">
      <formula>1</formula>
    </cfRule>
    <cfRule type="cellIs" priority="240" operator="greaterThan" aboveAverage="0" equalAverage="0" bottom="0" percent="0" rank="0" text="" dxfId="9075">
      <formula>1</formula>
    </cfRule>
    <cfRule type="cellIs" priority="241" operator="greaterThan" aboveAverage="0" equalAverage="0" bottom="0" percent="0" rank="0" text="" dxfId="9076">
      <formula>1</formula>
    </cfRule>
    <cfRule type="containsText" priority="242" operator="containsText" aboveAverage="0" equalAverage="0" bottom="0" percent="0" rank="0" text="1" dxfId="9077">
      <formula>NOT(ISERROR(SEARCH("1",B48)))</formula>
    </cfRule>
    <cfRule type="cellIs" priority="243" operator="greaterThan" aboveAverage="0" equalAverage="0" bottom="0" percent="0" rank="0" text="" dxfId="9078">
      <formula>1</formula>
    </cfRule>
    <cfRule type="cellIs" priority="244" operator="greaterThan" aboveAverage="0" equalAverage="0" bottom="0" percent="0" rank="0" text="" dxfId="9079">
      <formula>1</formula>
    </cfRule>
    <cfRule type="cellIs" priority="245" operator="greaterThan" aboveAverage="0" equalAverage="0" bottom="0" percent="0" rank="0" text="" dxfId="9080">
      <formula>1</formula>
    </cfRule>
    <cfRule type="cellIs" priority="246" operator="equal" aboveAverage="0" equalAverage="0" bottom="0" percent="0" rank="0" text="" dxfId="9081">
      <formula>1</formula>
    </cfRule>
    <cfRule type="cellIs" priority="247" operator="greaterThan" aboveAverage="0" equalAverage="0" bottom="0" percent="0" rank="0" text="" dxfId="9082">
      <formula>1</formula>
    </cfRule>
    <cfRule type="cellIs" priority="248" operator="equal" aboveAverage="0" equalAverage="0" bottom="0" percent="0" rank="0" text="" dxfId="9083">
      <formula>1</formula>
    </cfRule>
    <cfRule type="containsText" priority="249" operator="containsText" aboveAverage="0" equalAverage="0" bottom="0" percent="0" rank="0" text="1" dxfId="9084">
      <formula>NOT(ISERROR(SEARCH("1",B48)))</formula>
    </cfRule>
    <cfRule type="cellIs" priority="250" operator="equal" aboveAverage="0" equalAverage="0" bottom="0" percent="0" rank="0" text="" dxfId="9085">
      <formula>1</formula>
    </cfRule>
    <cfRule type="cellIs" priority="251" operator="greaterThan" aboveAverage="0" equalAverage="0" bottom="0" percent="0" rank="0" text="" dxfId="9086">
      <formula>1</formula>
    </cfRule>
    <cfRule type="cellIs" priority="252" operator="greaterThan" aboveAverage="0" equalAverage="0" bottom="0" percent="0" rank="0" text="" dxfId="9087">
      <formula>1</formula>
    </cfRule>
    <cfRule type="containsText" priority="253" operator="containsText" aboveAverage="0" equalAverage="0" bottom="0" percent="0" rank="0" text="1" dxfId="9088">
      <formula>NOT(ISERROR(SEARCH("1",B48)))</formula>
    </cfRule>
    <cfRule type="cellIs" priority="254" operator="greaterThan" aboveAverage="0" equalAverage="0" bottom="0" percent="0" rank="0" text="" dxfId="9089">
      <formula>1</formula>
    </cfRule>
    <cfRule type="cellIs" priority="255" operator="greaterThan" aboveAverage="0" equalAverage="0" bottom="0" percent="0" rank="0" text="" dxfId="9090">
      <formula>1</formula>
    </cfRule>
    <cfRule type="cellIs" priority="256" operator="greaterThan" aboveAverage="0" equalAverage="0" bottom="0" percent="0" rank="0" text="" dxfId="9091">
      <formula>1</formula>
    </cfRule>
    <cfRule type="containsText" priority="257" operator="containsText" aboveAverage="0" equalAverage="0" bottom="0" percent="0" rank="0" text="1" dxfId="9092">
      <formula>NOT(ISERROR(SEARCH("1",B48)))</formula>
    </cfRule>
    <cfRule type="containsText" priority="258" operator="containsText" aboveAverage="0" equalAverage="0" bottom="0" percent="0" rank="0" text="1" dxfId="9093">
      <formula>NOT(ISERROR(SEARCH("1",B48)))</formula>
    </cfRule>
    <cfRule type="cellIs" priority="259" operator="greaterThan" aboveAverage="0" equalAverage="0" bottom="0" percent="0" rank="0" text="" dxfId="9094">
      <formula>1</formula>
    </cfRule>
    <cfRule type="containsText" priority="260" operator="containsText" aboveAverage="0" equalAverage="0" bottom="0" percent="0" rank="0" text="1" dxfId="9095">
      <formula>NOT(ISERROR(SEARCH("1",B48)))</formula>
    </cfRule>
    <cfRule type="containsText" priority="261" operator="containsText" aboveAverage="0" equalAverage="0" bottom="0" percent="0" rank="0" text="1" dxfId="9096">
      <formula>NOT(ISERROR(SEARCH("1",B48)))</formula>
    </cfRule>
    <cfRule type="cellIs" priority="262" operator="greaterThan" aboveAverage="0" equalAverage="0" bottom="0" percent="0" rank="0" text="" dxfId="9097">
      <formula>1</formula>
    </cfRule>
    <cfRule type="cellIs" priority="263" operator="equal" aboveAverage="0" equalAverage="0" bottom="0" percent="0" rank="0" text="" dxfId="9098">
      <formula>1</formula>
    </cfRule>
    <cfRule type="cellIs" priority="264" operator="greaterThan" aboveAverage="0" equalAverage="0" bottom="0" percent="0" rank="0" text="" dxfId="9099">
      <formula>1</formula>
    </cfRule>
    <cfRule type="cellIs" priority="265" operator="equal" aboveAverage="0" equalAverage="0" bottom="0" percent="0" rank="0" text="" dxfId="9100">
      <formula>1</formula>
    </cfRule>
    <cfRule type="cellIs" priority="266" operator="greaterThan" aboveAverage="0" equalAverage="0" bottom="0" percent="0" rank="0" text="" dxfId="9101">
      <formula>1</formula>
    </cfRule>
    <cfRule type="cellIs" priority="267" operator="greaterThan" aboveAverage="0" equalAverage="0" bottom="0" percent="0" rank="0" text="" dxfId="9102">
      <formula>1</formula>
    </cfRule>
    <cfRule type="cellIs" priority="268" operator="greaterThan" aboveAverage="0" equalAverage="0" bottom="0" percent="0" rank="0" text="" dxfId="9103">
      <formula>1</formula>
    </cfRule>
    <cfRule type="cellIs" priority="269" operator="greaterThan" aboveAverage="0" equalAverage="0" bottom="0" percent="0" rank="0" text="" dxfId="9104">
      <formula>1</formula>
    </cfRule>
    <cfRule type="containsText" priority="270" operator="containsText" aboveAverage="0" equalAverage="0" bottom="0" percent="0" rank="0" text="1" dxfId="9105">
      <formula>NOT(ISERROR(SEARCH("1",B48)))</formula>
    </cfRule>
    <cfRule type="cellIs" priority="271" operator="greaterThan" aboveAverage="0" equalAverage="0" bottom="0" percent="0" rank="0" text="" dxfId="9106">
      <formula>1</formula>
    </cfRule>
    <cfRule type="cellIs" priority="272" operator="greaterThan" aboveAverage="0" equalAverage="0" bottom="0" percent="0" rank="0" text="" dxfId="9107">
      <formula>1</formula>
    </cfRule>
    <cfRule type="cellIs" priority="273" operator="greaterThan" aboveAverage="0" equalAverage="0" bottom="0" percent="0" rank="0" text="" dxfId="9108">
      <formula>1</formula>
    </cfRule>
    <cfRule type="cellIs" priority="274" operator="equal" aboveAverage="0" equalAverage="0" bottom="0" percent="0" rank="0" text="" dxfId="9109">
      <formula>1</formula>
    </cfRule>
    <cfRule type="cellIs" priority="275" operator="greaterThan" aboveAverage="0" equalAverage="0" bottom="0" percent="0" rank="0" text="" dxfId="9110">
      <formula>1</formula>
    </cfRule>
    <cfRule type="cellIs" priority="276" operator="equal" aboveAverage="0" equalAverage="0" bottom="0" percent="0" rank="0" text="" dxfId="9111">
      <formula>1</formula>
    </cfRule>
    <cfRule type="containsText" priority="277" operator="containsText" aboveAverage="0" equalAverage="0" bottom="0" percent="0" rank="0" text="1" dxfId="9112">
      <formula>NOT(ISERROR(SEARCH("1",B48)))</formula>
    </cfRule>
    <cfRule type="cellIs" priority="278" operator="equal" aboveAverage="0" equalAverage="0" bottom="0" percent="0" rank="0" text="" dxfId="9113">
      <formula>1</formula>
    </cfRule>
    <cfRule type="cellIs" priority="279" operator="greaterThan" aboveAverage="0" equalAverage="0" bottom="0" percent="0" rank="0" text="" dxfId="9114">
      <formula>1</formula>
    </cfRule>
    <cfRule type="cellIs" priority="280" operator="greaterThan" aboveAverage="0" equalAverage="0" bottom="0" percent="0" rank="0" text="" dxfId="9115">
      <formula>1</formula>
    </cfRule>
    <cfRule type="containsText" priority="281" operator="containsText" aboveAverage="0" equalAverage="0" bottom="0" percent="0" rank="0" text="1" dxfId="9116">
      <formula>NOT(ISERROR(SEARCH("1",B48)))</formula>
    </cfRule>
    <cfRule type="cellIs" priority="282" operator="greaterThan" aboveAverage="0" equalAverage="0" bottom="0" percent="0" rank="0" text="" dxfId="9117">
      <formula>1</formula>
    </cfRule>
    <cfRule type="cellIs" priority="283" operator="greaterThan" aboveAverage="0" equalAverage="0" bottom="0" percent="0" rank="0" text="" dxfId="9118">
      <formula>1</formula>
    </cfRule>
    <cfRule type="cellIs" priority="284" operator="greaterThan" aboveAverage="0" equalAverage="0" bottom="0" percent="0" rank="0" text="" dxfId="9119">
      <formula>1</formula>
    </cfRule>
    <cfRule type="cellIs" priority="285" operator="greaterThan" aboveAverage="0" equalAverage="0" bottom="0" percent="0" rank="0" text="" dxfId="9120">
      <formula>1</formula>
    </cfRule>
    <cfRule type="containsText" priority="286" operator="containsText" aboveAverage="0" equalAverage="0" bottom="0" percent="0" rank="0" text="1" dxfId="9121">
      <formula>NOT(ISERROR(SEARCH("1",B48)))</formula>
    </cfRule>
  </conditionalFormatting>
  <conditionalFormatting sqref="B48:AF61">
    <cfRule type="cellIs" priority="287" operator="greaterThan" aboveAverage="0" equalAverage="0" bottom="0" percent="0" rank="0" text="" dxfId="9122">
      <formula>1</formula>
    </cfRule>
    <cfRule type="containsText" priority="288" operator="containsText" aboveAverage="0" equalAverage="0" bottom="0" percent="0" rank="0" text="1" dxfId="9123">
      <formula>NOT(ISERROR(SEARCH("1",B48)))</formula>
    </cfRule>
    <cfRule type="containsText" priority="289" operator="containsText" aboveAverage="0" equalAverage="0" bottom="0" percent="0" rank="0" text="1" dxfId="9124">
      <formula>NOT(ISERROR(SEARCH("1",B48)))</formula>
    </cfRule>
    <cfRule type="cellIs" priority="290" operator="greaterThan" aboveAverage="0" equalAverage="0" bottom="0" percent="0" rank="0" text="" dxfId="9125">
      <formula>1</formula>
    </cfRule>
    <cfRule type="containsText" priority="291" operator="containsText" aboveAverage="0" equalAverage="0" bottom="0" percent="0" rank="0" text="1" dxfId="9126">
      <formula>NOT(ISERROR(SEARCH("1",B48)))</formula>
    </cfRule>
    <cfRule type="containsText" priority="292" operator="containsText" aboveAverage="0" equalAverage="0" bottom="0" percent="0" rank="0" text="1" dxfId="9127">
      <formula>NOT(ISERROR(SEARCH("1",B48)))</formula>
    </cfRule>
    <cfRule type="cellIs" priority="293" operator="greaterThan" aboveAverage="0" equalAverage="0" bottom="0" percent="0" rank="0" text="" dxfId="9128">
      <formula>1</formula>
    </cfRule>
    <cfRule type="cellIs" priority="294" operator="equal" aboveAverage="0" equalAverage="0" bottom="0" percent="0" rank="0" text="" dxfId="9129">
      <formula>1</formula>
    </cfRule>
    <cfRule type="cellIs" priority="295" operator="greaterThan" aboveAverage="0" equalAverage="0" bottom="0" percent="0" rank="0" text="" dxfId="9130">
      <formula>1</formula>
    </cfRule>
    <cfRule type="containsText" priority="296" operator="containsText" aboveAverage="0" equalAverage="0" bottom="0" percent="0" rank="0" text="1" dxfId="9131">
      <formula>NOT(ISERROR(SEARCH("1",B48)))</formula>
    </cfRule>
    <cfRule type="containsText" priority="297" operator="containsText" aboveAverage="0" equalAverage="0" bottom="0" percent="0" rank="0" text="1" dxfId="9132">
      <formula>NOT(ISERROR(SEARCH("1",B48)))</formula>
    </cfRule>
    <cfRule type="cellIs" priority="298" operator="greaterThan" aboveAverage="0" equalAverage="0" bottom="0" percent="0" rank="0" text="" dxfId="9133">
      <formula>1</formula>
    </cfRule>
    <cfRule type="cellIs" priority="299" operator="equal" aboveAverage="0" equalAverage="0" bottom="0" percent="0" rank="0" text="" dxfId="9134">
      <formula>1</formula>
    </cfRule>
    <cfRule type="cellIs" priority="300" operator="greaterThan" aboveAverage="0" equalAverage="0" bottom="0" percent="0" rank="0" text="" dxfId="9135">
      <formula>1</formula>
    </cfRule>
    <cfRule type="containsText" priority="301" operator="containsText" aboveAverage="0" equalAverage="0" bottom="0" percent="0" rank="0" text="1" dxfId="9136">
      <formula>NOT(ISERROR(SEARCH("1",B48)))</formula>
    </cfRule>
    <cfRule type="containsText" priority="302" operator="containsText" aboveAverage="0" equalAverage="0" bottom="0" percent="0" rank="0" text="1" dxfId="9137">
      <formula>NOT(ISERROR(SEARCH("1",B48)))</formula>
    </cfRule>
    <cfRule type="cellIs" priority="303" operator="greaterThan" aboveAverage="0" equalAverage="0" bottom="0" percent="0" rank="0" text="" dxfId="9138">
      <formula>1</formula>
    </cfRule>
    <cfRule type="cellIs" priority="304" operator="equal" aboveAverage="0" equalAverage="0" bottom="0" percent="0" rank="0" text="" dxfId="9139">
      <formula>1</formula>
    </cfRule>
    <cfRule type="cellIs" priority="305" operator="greaterThan" aboveAverage="0" equalAverage="0" bottom="0" percent="0" rank="0" text="" dxfId="9140">
      <formula>1</formula>
    </cfRule>
    <cfRule type="containsText" priority="306" operator="containsText" aboveAverage="0" equalAverage="0" bottom="0" percent="0" rank="0" text="1" dxfId="9141">
      <formula>NOT(ISERROR(SEARCH("1",B48)))</formula>
    </cfRule>
    <cfRule type="containsText" priority="307" operator="containsText" aboveAverage="0" equalAverage="0" bottom="0" percent="0" rank="0" text="1" dxfId="9142">
      <formula>NOT(ISERROR(SEARCH("1",B48)))</formula>
    </cfRule>
    <cfRule type="cellIs" priority="308" operator="greaterThan" aboveAverage="0" equalAverage="0" bottom="0" percent="0" rank="0" text="" dxfId="9143">
      <formula>1</formula>
    </cfRule>
    <cfRule type="cellIs" priority="309" operator="equal" aboveAverage="0" equalAverage="0" bottom="0" percent="0" rank="0" text="" dxfId="9144">
      <formula>1</formula>
    </cfRule>
    <cfRule type="cellIs" priority="310" operator="greaterThan" aboveAverage="0" equalAverage="0" bottom="0" percent="0" rank="0" text="" dxfId="9145">
      <formula>1</formula>
    </cfRule>
    <cfRule type="containsText" priority="311" operator="containsText" aboveAverage="0" equalAverage="0" bottom="0" percent="0" rank="0" text="1" dxfId="9146">
      <formula>NOT(ISERROR(SEARCH("1",B48)))</formula>
    </cfRule>
    <cfRule type="containsText" priority="312" operator="containsText" aboveAverage="0" equalAverage="0" bottom="0" percent="0" rank="0" text="1" dxfId="9147">
      <formula>NOT(ISERROR(SEARCH("1",B48)))</formula>
    </cfRule>
    <cfRule type="cellIs" priority="313" operator="greaterThan" aboveAverage="0" equalAverage="0" bottom="0" percent="0" rank="0" text="" dxfId="9148">
      <formula>1</formula>
    </cfRule>
    <cfRule type="cellIs" priority="314" operator="equal" aboveAverage="0" equalAverage="0" bottom="0" percent="0" rank="0" text="" dxfId="9149">
      <formula>1</formula>
    </cfRule>
    <cfRule type="cellIs" priority="315" operator="greaterThan" aboveAverage="0" equalAverage="0" bottom="0" percent="0" rank="0" text="" dxfId="9150">
      <formula>1</formula>
    </cfRule>
    <cfRule type="containsText" priority="316" operator="containsText" aboveAverage="0" equalAverage="0" bottom="0" percent="0" rank="0" text="1" dxfId="9151">
      <formula>NOT(ISERROR(SEARCH("1",B48)))</formula>
    </cfRule>
    <cfRule type="containsText" priority="317" operator="containsText" aboveAverage="0" equalAverage="0" bottom="0" percent="0" rank="0" text="1" dxfId="9152">
      <formula>NOT(ISERROR(SEARCH("1",B48)))</formula>
    </cfRule>
    <cfRule type="cellIs" priority="318" operator="greaterThan" aboveAverage="0" equalAverage="0" bottom="0" percent="0" rank="0" text="" dxfId="9153">
      <formula>1</formula>
    </cfRule>
    <cfRule type="cellIs" priority="319" operator="equal" aboveAverage="0" equalAverage="0" bottom="0" percent="0" rank="0" text="" dxfId="9154">
      <formula>1</formula>
    </cfRule>
    <cfRule type="cellIs" priority="320" operator="greaterThan" aboveAverage="0" equalAverage="0" bottom="0" percent="0" rank="0" text="" dxfId="9155">
      <formula>1</formula>
    </cfRule>
    <cfRule type="containsText" priority="321" operator="containsText" aboveAverage="0" equalAverage="0" bottom="0" percent="0" rank="0" text="1" dxfId="9156">
      <formula>NOT(ISERROR(SEARCH("1",B48)))</formula>
    </cfRule>
    <cfRule type="containsText" priority="322" operator="containsText" aboveAverage="0" equalAverage="0" bottom="0" percent="0" rank="0" text="1" dxfId="9157">
      <formula>NOT(ISERROR(SEARCH("1",B48)))</formula>
    </cfRule>
    <cfRule type="cellIs" priority="323" operator="greaterThan" aboveAverage="0" equalAverage="0" bottom="0" percent="0" rank="0" text="" dxfId="9158">
      <formula>1</formula>
    </cfRule>
    <cfRule type="cellIs" priority="324" operator="equal" aboveAverage="0" equalAverage="0" bottom="0" percent="0" rank="0" text="" dxfId="9159">
      <formula>1</formula>
    </cfRule>
    <cfRule type="containsText" priority="325" operator="containsText" aboveAverage="0" equalAverage="0" bottom="0" percent="0" rank="0" text="3" dxfId="9160">
      <formula>NOT(ISERROR(SEARCH("3",B48)))</formula>
    </cfRule>
    <cfRule type="cellIs" priority="326" operator="greaterThan" aboveAverage="0" equalAverage="0" bottom="0" percent="0" rank="0" text="" dxfId="9161">
      <formula>1</formula>
    </cfRule>
    <cfRule type="cellIs" priority="327" operator="equal" aboveAverage="0" equalAverage="0" bottom="0" percent="0" rank="0" text="" dxfId="9162">
      <formula>1</formula>
    </cfRule>
    <cfRule type="cellIs" priority="328" operator="greaterThan" aboveAverage="0" equalAverage="0" bottom="0" percent="0" rank="0" text="" dxfId="9163">
      <formula>1</formula>
    </cfRule>
    <cfRule type="cellIs" priority="329" operator="greaterThan" aboveAverage="0" equalAverage="0" bottom="0" percent="0" rank="0" text="" dxfId="9164">
      <formula>1</formula>
    </cfRule>
    <cfRule type="cellIs" priority="330" operator="greaterThan" aboveAverage="0" equalAverage="0" bottom="0" percent="0" rank="0" text="" dxfId="9165">
      <formula>1</formula>
    </cfRule>
    <cfRule type="containsText" priority="331" operator="containsText" aboveAverage="0" equalAverage="0" bottom="0" percent="0" rank="0" text="1" dxfId="9166">
      <formula>NOT(ISERROR(SEARCH("1",B48)))</formula>
    </cfRule>
    <cfRule type="containsText" priority="332" operator="containsText" aboveAverage="0" equalAverage="0" bottom="0" percent="0" rank="0" text="1" dxfId="9167">
      <formula>NOT(ISERROR(SEARCH("1",B48)))</formula>
    </cfRule>
    <cfRule type="cellIs" priority="333" operator="greaterThan" aboveAverage="0" equalAverage="0" bottom="0" percent="0" rank="0" text="" dxfId="9168">
      <formula>1</formula>
    </cfRule>
    <cfRule type="cellIs" priority="334" operator="equal" aboveAverage="0" equalAverage="0" bottom="0" percent="0" rank="0" text="" dxfId="9169">
      <formula>1</formula>
    </cfRule>
    <cfRule type="containsText" priority="335" operator="containsText" aboveAverage="0" equalAverage="0" bottom="0" percent="0" rank="0" text="3" dxfId="9170">
      <formula>NOT(ISERROR(SEARCH("3",B48)))</formula>
    </cfRule>
    <cfRule type="cellIs" priority="336" operator="greaterThan" aboveAverage="0" equalAverage="0" bottom="0" percent="0" rank="0" text="" dxfId="9171">
      <formula>1</formula>
    </cfRule>
    <cfRule type="cellIs" priority="337" operator="equal" aboveAverage="0" equalAverage="0" bottom="0" percent="0" rank="0" text="" dxfId="9172">
      <formula>1</formula>
    </cfRule>
    <cfRule type="cellIs" priority="338" operator="greaterThan" aboveAverage="0" equalAverage="0" bottom="0" percent="0" rank="0" text="" dxfId="9173">
      <formula>1</formula>
    </cfRule>
    <cfRule type="containsText" priority="339" operator="containsText" aboveAverage="0" equalAverage="0" bottom="0" percent="0" rank="0" text="1" dxfId="9174">
      <formula>NOT(ISERROR(SEARCH("1",B48)))</formula>
    </cfRule>
    <cfRule type="containsText" priority="340" operator="containsText" aboveAverage="0" equalAverage="0" bottom="0" percent="0" rank="0" text="1" dxfId="9175">
      <formula>NOT(ISERROR(SEARCH("1",B48)))</formula>
    </cfRule>
    <cfRule type="cellIs" priority="341" operator="greaterThan" aboveAverage="0" equalAverage="0" bottom="0" percent="0" rank="0" text="" dxfId="9176">
      <formula>1</formula>
    </cfRule>
    <cfRule type="cellIs" priority="342" operator="equal" aboveAverage="0" equalAverage="0" bottom="0" percent="0" rank="0" text="" dxfId="9177">
      <formula>1</formula>
    </cfRule>
    <cfRule type="containsText" priority="343" operator="containsText" aboveAverage="0" equalAverage="0" bottom="0" percent="0" rank="0" text="3" dxfId="9178">
      <formula>NOT(ISERROR(SEARCH("3",B48)))</formula>
    </cfRule>
    <cfRule type="cellIs" priority="344" operator="greaterThan" aboveAverage="0" equalAverage="0" bottom="0" percent="0" rank="0" text="" dxfId="9179">
      <formula>1</formula>
    </cfRule>
    <cfRule type="cellIs" priority="345" operator="greaterThan" aboveAverage="0" equalAverage="0" bottom="0" percent="0" rank="0" text="" dxfId="9180">
      <formula>1</formula>
    </cfRule>
    <cfRule type="containsText" priority="346" operator="containsText" aboveAverage="0" equalAverage="0" bottom="0" percent="0" rank="0" text="1" dxfId="9181">
      <formula>NOT(ISERROR(SEARCH("1",B48)))</formula>
    </cfRule>
    <cfRule type="cellIs" priority="347" operator="greaterThan" aboveAverage="0" equalAverage="0" bottom="0" percent="0" rank="0" text="" dxfId="9182">
      <formula>1</formula>
    </cfRule>
    <cfRule type="cellIs" priority="348" operator="greaterThan" aboveAverage="0" equalAverage="0" bottom="0" percent="0" rank="0" text="" dxfId="9183">
      <formula>1</formula>
    </cfRule>
    <cfRule type="containsText" priority="349" operator="containsText" aboveAverage="0" equalAverage="0" bottom="0" percent="0" rank="0" text="1" dxfId="9184">
      <formula>NOT(ISERROR(SEARCH("1",B48)))</formula>
    </cfRule>
    <cfRule type="cellIs" priority="350" operator="greaterThan" aboveAverage="0" equalAverage="0" bottom="0" percent="0" rank="0" text="" dxfId="9185">
      <formula>1</formula>
    </cfRule>
    <cfRule type="cellIs" priority="351" operator="greaterThan" aboveAverage="0" equalAverage="0" bottom="0" percent="0" rank="0" text="" dxfId="9186">
      <formula>1</formula>
    </cfRule>
    <cfRule type="cellIs" priority="352" operator="greaterThan" aboveAverage="0" equalAverage="0" bottom="0" percent="0" rank="0" text="" dxfId="9187">
      <formula>1</formula>
    </cfRule>
    <cfRule type="cellIs" priority="353" operator="equal" aboveAverage="0" equalAverage="0" bottom="0" percent="0" rank="0" text="" dxfId="9188">
      <formula>1</formula>
    </cfRule>
    <cfRule type="cellIs" priority="354" operator="greaterThan" aboveAverage="0" equalAverage="0" bottom="0" percent="0" rank="0" text="" dxfId="9189">
      <formula>1</formula>
    </cfRule>
    <cfRule type="cellIs" priority="355" operator="equal" aboveAverage="0" equalAverage="0" bottom="0" percent="0" rank="0" text="" dxfId="9190">
      <formula>1</formula>
    </cfRule>
    <cfRule type="containsText" priority="356" operator="containsText" aboveAverage="0" equalAverage="0" bottom="0" percent="0" rank="0" text="1" dxfId="9191">
      <formula>NOT(ISERROR(SEARCH("1",B48)))</formula>
    </cfRule>
    <cfRule type="cellIs" priority="357" operator="equal" aboveAverage="0" equalAverage="0" bottom="0" percent="0" rank="0" text="" dxfId="9192">
      <formula>1</formula>
    </cfRule>
    <cfRule type="cellIs" priority="358" operator="greaterThan" aboveAverage="0" equalAverage="0" bottom="0" percent="0" rank="0" text="" dxfId="9193">
      <formula>1</formula>
    </cfRule>
    <cfRule type="cellIs" priority="359" operator="greaterThan" aboveAverage="0" equalAverage="0" bottom="0" percent="0" rank="0" text="" dxfId="9194">
      <formula>1</formula>
    </cfRule>
    <cfRule type="containsText" priority="360" operator="containsText" aboveAverage="0" equalAverage="0" bottom="0" percent="0" rank="0" text="1" dxfId="9195">
      <formula>NOT(ISERROR(SEARCH("1",B48)))</formula>
    </cfRule>
    <cfRule type="cellIs" priority="361" operator="greaterThan" aboveAverage="0" equalAverage="0" bottom="0" percent="0" rank="0" text="" dxfId="9196">
      <formula>1</formula>
    </cfRule>
    <cfRule type="cellIs" priority="362" operator="greaterThan" aboveAverage="0" equalAverage="0" bottom="0" percent="0" rank="0" text="" dxfId="9197">
      <formula>1</formula>
    </cfRule>
    <cfRule type="cellIs" priority="363" operator="greaterThan" aboveAverage="0" equalAverage="0" bottom="0" percent="0" rank="0" text="" dxfId="9198">
      <formula>1</formula>
    </cfRule>
    <cfRule type="cellIs" priority="364" operator="greaterThan" aboveAverage="0" equalAverage="0" bottom="0" percent="0" rank="0" text="" dxfId="9199">
      <formula>1</formula>
    </cfRule>
    <cfRule type="containsText" priority="365" operator="containsText" aboveAverage="0" equalAverage="0" bottom="0" percent="0" rank="0" text="1" dxfId="9200">
      <formula>NOT(ISERROR(SEARCH("1",B48)))</formula>
    </cfRule>
    <cfRule type="cellIs" priority="366" operator="greaterThan" aboveAverage="0" equalAverage="0" bottom="0" percent="0" rank="0" text="" dxfId="9201">
      <formula>1</formula>
    </cfRule>
    <cfRule type="cellIs" priority="367" operator="greaterThan" aboveAverage="0" equalAverage="0" bottom="0" percent="0" rank="0" text="" dxfId="9202">
      <formula>1</formula>
    </cfRule>
    <cfRule type="containsText" priority="368" operator="containsText" aboveAverage="0" equalAverage="0" bottom="0" percent="0" rank="0" text="1" dxfId="9203">
      <formula>NOT(ISERROR(SEARCH("1",B48)))</formula>
    </cfRule>
  </conditionalFormatting>
  <conditionalFormatting sqref="V48:AF61">
    <cfRule type="cellIs" priority="369" operator="greaterThan" aboveAverage="0" equalAverage="0" bottom="0" percent="0" rank="0" text="" dxfId="9204">
      <formula>1</formula>
    </cfRule>
    <cfRule type="containsText" priority="370" operator="containsText" aboveAverage="0" equalAverage="0" bottom="0" percent="0" rank="0" text="1" dxfId="9205">
      <formula>NOT(ISERROR(SEARCH("1",V48)))</formula>
    </cfRule>
    <cfRule type="containsText" priority="371" operator="containsText" aboveAverage="0" equalAverage="0" bottom="0" percent="0" rank="0" text="1" dxfId="9206">
      <formula>NOT(ISERROR(SEARCH("1",V48)))</formula>
    </cfRule>
    <cfRule type="cellIs" priority="372" operator="greaterThan" aboveAverage="0" equalAverage="0" bottom="0" percent="0" rank="0" text="" dxfId="9207">
      <formula>1</formula>
    </cfRule>
    <cfRule type="cellIs" priority="373" operator="greaterThan" aboveAverage="0" equalAverage="0" bottom="0" percent="0" rank="0" text="" dxfId="9208">
      <formula>1</formula>
    </cfRule>
    <cfRule type="containsText" priority="374" operator="containsText" aboveAverage="0" equalAverage="0" bottom="0" percent="0" rank="0" text="1" dxfId="9209">
      <formula>NOT(ISERROR(SEARCH("1",V48)))</formula>
    </cfRule>
    <cfRule type="cellIs" priority="375" operator="greaterThan" aboveAverage="0" equalAverage="0" bottom="0" percent="0" rank="0" text="" dxfId="9210">
      <formula>1</formula>
    </cfRule>
    <cfRule type="containsText" priority="376" operator="containsText" aboveAverage="0" equalAverage="0" bottom="0" percent="0" rank="0" text="1" dxfId="9211">
      <formula>NOT(ISERROR(SEARCH("1",V48)))</formula>
    </cfRule>
    <cfRule type="containsText" priority="377" operator="containsText" aboveAverage="0" equalAverage="0" bottom="0" percent="0" rank="0" text="1" dxfId="9212">
      <formula>NOT(ISERROR(SEARCH("1",V48)))</formula>
    </cfRule>
    <cfRule type="cellIs" priority="378" operator="greaterThan" aboveAverage="0" equalAverage="0" bottom="0" percent="0" rank="0" text="" dxfId="9213">
      <formula>1</formula>
    </cfRule>
    <cfRule type="containsText" priority="379" operator="containsText" aboveAverage="0" equalAverage="0" bottom="0" percent="0" rank="0" text="1" dxfId="9214">
      <formula>NOT(ISERROR(SEARCH("1",V48)))</formula>
    </cfRule>
    <cfRule type="containsText" priority="380" operator="containsText" aboveAverage="0" equalAverage="0" bottom="0" percent="0" rank="0" text="1" dxfId="9215">
      <formula>NOT(ISERROR(SEARCH("1",V48)))</formula>
    </cfRule>
    <cfRule type="cellIs" priority="381" operator="greaterThan" aboveAverage="0" equalAverage="0" bottom="0" percent="0" rank="0" text="" dxfId="9216">
      <formula>1</formula>
    </cfRule>
    <cfRule type="cellIs" priority="382" operator="greaterThan" aboveAverage="0" equalAverage="0" bottom="0" percent="0" rank="0" text="" dxfId="9217">
      <formula>1</formula>
    </cfRule>
    <cfRule type="containsText" priority="383" operator="containsText" aboveAverage="0" equalAverage="0" bottom="0" percent="0" rank="0" text="1" dxfId="9218">
      <formula>NOT(ISERROR(SEARCH("1",V48)))</formula>
    </cfRule>
    <cfRule type="cellIs" priority="384" operator="greaterThan" aboveAverage="0" equalAverage="0" bottom="0" percent="0" rank="0" text="" dxfId="9219">
      <formula>1</formula>
    </cfRule>
    <cfRule type="containsText" priority="385" operator="containsText" aboveAverage="0" equalAverage="0" bottom="0" percent="0" rank="0" text="1" dxfId="9220">
      <formula>NOT(ISERROR(SEARCH("1",V48)))</formula>
    </cfRule>
    <cfRule type="containsText" priority="386" operator="containsText" aboveAverage="0" equalAverage="0" bottom="0" percent="0" rank="0" text="1" dxfId="9221">
      <formula>NOT(ISERROR(SEARCH("1",V48)))</formula>
    </cfRule>
    <cfRule type="cellIs" priority="387" operator="greaterThan" aboveAverage="0" equalAverage="0" bottom="0" percent="0" rank="0" text="" dxfId="9222">
      <formula>1</formula>
    </cfRule>
    <cfRule type="cellIs" priority="388" operator="greaterThan" aboveAverage="0" equalAverage="0" bottom="0" percent="0" rank="0" text="" dxfId="9223">
      <formula>1</formula>
    </cfRule>
    <cfRule type="containsText" priority="389" operator="containsText" aboveAverage="0" equalAverage="0" bottom="0" percent="0" rank="0" text="1" dxfId="9224">
      <formula>NOT(ISERROR(SEARCH("1",V48)))</formula>
    </cfRule>
    <cfRule type="cellIs" priority="390" operator="greaterThan" aboveAverage="0" equalAverage="0" bottom="0" percent="0" rank="0" text="" dxfId="9225">
      <formula>1</formula>
    </cfRule>
    <cfRule type="cellIs" priority="391" operator="greaterThan" aboveAverage="0" equalAverage="0" bottom="0" percent="0" rank="0" text="" dxfId="9226">
      <formula>1</formula>
    </cfRule>
    <cfRule type="containsText" priority="392" operator="containsText" aboveAverage="0" equalAverage="0" bottom="0" percent="0" rank="0" text="1" dxfId="9227">
      <formula>NOT(ISERROR(SEARCH("1",V48)))</formula>
    </cfRule>
    <cfRule type="cellIs" priority="393" operator="greaterThan" aboveAverage="0" equalAverage="0" bottom="0" percent="0" rank="0" text="" dxfId="9228">
      <formula>1</formula>
    </cfRule>
    <cfRule type="containsText" priority="394" operator="containsText" aboveAverage="0" equalAverage="0" bottom="0" percent="0" rank="0" text="1" dxfId="9229">
      <formula>NOT(ISERROR(SEARCH("1",V48)))</formula>
    </cfRule>
    <cfRule type="containsText" priority="395" operator="containsText" aboveAverage="0" equalAverage="0" bottom="0" percent="0" rank="0" text="1" dxfId="9230">
      <formula>NOT(ISERROR(SEARCH("1",V48)))</formula>
    </cfRule>
    <cfRule type="cellIs" priority="396" operator="greaterThan" aboveAverage="0" equalAverage="0" bottom="0" percent="0" rank="0" text="" dxfId="9231">
      <formula>1</formula>
    </cfRule>
    <cfRule type="cellIs" priority="397" operator="greaterThan" aboveAverage="0" equalAverage="0" bottom="0" percent="0" rank="0" text="" dxfId="9232">
      <formula>1</formula>
    </cfRule>
    <cfRule type="containsText" priority="398" operator="containsText" aboveAverage="0" equalAverage="0" bottom="0" percent="0" rank="0" text="1" dxfId="9233">
      <formula>NOT(ISERROR(SEARCH("1",V48)))</formula>
    </cfRule>
    <cfRule type="cellIs" priority="399" operator="greaterThan" aboveAverage="0" equalAverage="0" bottom="0" percent="0" rank="0" text="" dxfId="9234">
      <formula>1</formula>
    </cfRule>
    <cfRule type="containsText" priority="400" operator="containsText" aboveAverage="0" equalAverage="0" bottom="0" percent="0" rank="0" text="1" dxfId="9235">
      <formula>NOT(ISERROR(SEARCH("1",V48)))</formula>
    </cfRule>
    <cfRule type="containsText" priority="401" operator="containsText" aboveAverage="0" equalAverage="0" bottom="0" percent="0" rank="0" text="1" dxfId="9236">
      <formula>NOT(ISERROR(SEARCH("1",V48)))</formula>
    </cfRule>
    <cfRule type="cellIs" priority="402" operator="greaterThan" aboveAverage="0" equalAverage="0" bottom="0" percent="0" rank="0" text="" dxfId="9237">
      <formula>1</formula>
    </cfRule>
    <cfRule type="cellIs" priority="403" operator="greaterThan" aboveAverage="0" equalAverage="0" bottom="0" percent="0" rank="0" text="" dxfId="9238">
      <formula>1</formula>
    </cfRule>
    <cfRule type="containsText" priority="404" operator="containsText" aboveAverage="0" equalAverage="0" bottom="0" percent="0" rank="0" text="1" dxfId="9239">
      <formula>NOT(ISERROR(SEARCH("1",V48)))</formula>
    </cfRule>
    <cfRule type="cellIs" priority="405" operator="greaterThan" aboveAverage="0" equalAverage="0" bottom="0" percent="0" rank="0" text="" dxfId="9240">
      <formula>1</formula>
    </cfRule>
    <cfRule type="cellIs" priority="406" operator="greaterThan" aboveAverage="0" equalAverage="0" bottom="0" percent="0" rank="0" text="" dxfId="9241">
      <formula>1</formula>
    </cfRule>
    <cfRule type="containsText" priority="407" operator="containsText" aboveAverage="0" equalAverage="0" bottom="0" percent="0" rank="0" text="1" dxfId="9242">
      <formula>NOT(ISERROR(SEARCH("1",V48)))</formula>
    </cfRule>
    <cfRule type="cellIs" priority="408" operator="greaterThan" aboveAverage="0" equalAverage="0" bottom="0" percent="0" rank="0" text="" dxfId="9243">
      <formula>1</formula>
    </cfRule>
    <cfRule type="cellIs" priority="409" operator="greaterThan" aboveAverage="0" equalAverage="0" bottom="0" percent="0" rank="0" text="" dxfId="9244">
      <formula>1</formula>
    </cfRule>
    <cfRule type="containsText" priority="410" operator="containsText" aboveAverage="0" equalAverage="0" bottom="0" percent="0" rank="0" text="1" dxfId="9245">
      <formula>NOT(ISERROR(SEARCH("1",V48)))</formula>
    </cfRule>
    <cfRule type="containsText" priority="411" operator="containsText" aboveAverage="0" equalAverage="0" bottom="0" percent="0" rank="0" text="1" dxfId="9246">
      <formula>NOT(ISERROR(SEARCH("1",V48)))</formula>
    </cfRule>
    <cfRule type="cellIs" priority="412" operator="greaterThan" aboveAverage="0" equalAverage="0" bottom="0" percent="0" rank="0" text="" dxfId="9247">
      <formula>1</formula>
    </cfRule>
    <cfRule type="containsText" priority="413" operator="containsText" aboveAverage="0" equalAverage="0" bottom="0" percent="0" rank="0" text="1" dxfId="9248">
      <formula>NOT(ISERROR(SEARCH("1",V48)))</formula>
    </cfRule>
    <cfRule type="containsText" priority="414" operator="containsText" aboveAverage="0" equalAverage="0" bottom="0" percent="0" rank="0" text="1" dxfId="9249">
      <formula>NOT(ISERROR(SEARCH("1",V48)))</formula>
    </cfRule>
    <cfRule type="cellIs" priority="415" operator="greaterThan" aboveAverage="0" equalAverage="0" bottom="0" percent="0" rank="0" text="" dxfId="9250">
      <formula>1</formula>
    </cfRule>
    <cfRule type="cellIs" priority="416" operator="greaterThan" aboveAverage="0" equalAverage="0" bottom="0" percent="0" rank="0" text="" dxfId="9251">
      <formula>1</formula>
    </cfRule>
    <cfRule type="containsText" priority="417" operator="containsText" aboveAverage="0" equalAverage="0" bottom="0" percent="0" rank="0" text="1" dxfId="9252">
      <formula>NOT(ISERROR(SEARCH("1",V48)))</formula>
    </cfRule>
    <cfRule type="cellIs" priority="418" operator="greaterThan" aboveAverage="0" equalAverage="0" bottom="0" percent="0" rank="0" text="" dxfId="9253">
      <formula>1</formula>
    </cfRule>
    <cfRule type="containsText" priority="419" operator="containsText" aboveAverage="0" equalAverage="0" bottom="0" percent="0" rank="0" text="1" dxfId="9254">
      <formula>NOT(ISERROR(SEARCH("1",V48)))</formula>
    </cfRule>
    <cfRule type="containsText" priority="420" operator="containsText" aboveAverage="0" equalAverage="0" bottom="0" percent="0" rank="0" text="1" dxfId="9255">
      <formula>NOT(ISERROR(SEARCH("1",V48)))</formula>
    </cfRule>
    <cfRule type="cellIs" priority="421" operator="greaterThan" aboveAverage="0" equalAverage="0" bottom="0" percent="0" rank="0" text="" dxfId="9256">
      <formula>1</formula>
    </cfRule>
    <cfRule type="cellIs" priority="422" operator="greaterThan" aboveAverage="0" equalAverage="0" bottom="0" percent="0" rank="0" text="" dxfId="9257">
      <formula>1</formula>
    </cfRule>
    <cfRule type="containsText" priority="423" operator="containsText" aboveAverage="0" equalAverage="0" bottom="0" percent="0" rank="0" text="1" dxfId="9258">
      <formula>NOT(ISERROR(SEARCH("1",V48)))</formula>
    </cfRule>
    <cfRule type="cellIs" priority="424" operator="greaterThan" aboveAverage="0" equalAverage="0" bottom="0" percent="0" rank="0" text="" dxfId="9259">
      <formula>1</formula>
    </cfRule>
    <cfRule type="cellIs" priority="425" operator="greaterThan" aboveAverage="0" equalAverage="0" bottom="0" percent="0" rank="0" text="" dxfId="9260">
      <formula>1</formula>
    </cfRule>
    <cfRule type="containsText" priority="426" operator="containsText" aboveAverage="0" equalAverage="0" bottom="0" percent="0" rank="0" text="1" dxfId="9261">
      <formula>NOT(ISERROR(SEARCH("1",V48)))</formula>
    </cfRule>
    <cfRule type="cellIs" priority="427" operator="greaterThan" aboveAverage="0" equalAverage="0" bottom="0" percent="0" rank="0" text="" dxfId="9262">
      <formula>1</formula>
    </cfRule>
    <cfRule type="cellIs" priority="428" operator="greaterThan" aboveAverage="0" equalAverage="0" bottom="0" percent="0" rank="0" text="" dxfId="9263">
      <formula>1</formula>
    </cfRule>
    <cfRule type="containsText" priority="429" operator="containsText" aboveAverage="0" equalAverage="0" bottom="0" percent="0" rank="0" text="1" dxfId="9264">
      <formula>NOT(ISERROR(SEARCH("1",V48)))</formula>
    </cfRule>
    <cfRule type="containsText" priority="430" operator="containsText" aboveAverage="0" equalAverage="0" bottom="0" percent="0" rank="0" text="1" dxfId="9265">
      <formula>NOT(ISERROR(SEARCH("1",V48)))</formula>
    </cfRule>
    <cfRule type="cellIs" priority="431" operator="greaterThan" aboveAverage="0" equalAverage="0" bottom="0" percent="0" rank="0" text="" dxfId="9266">
      <formula>1</formula>
    </cfRule>
    <cfRule type="cellIs" priority="432" operator="greaterThan" aboveAverage="0" equalAverage="0" bottom="0" percent="0" rank="0" text="" dxfId="9267">
      <formula>1</formula>
    </cfRule>
    <cfRule type="containsText" priority="433" operator="containsText" aboveAverage="0" equalAverage="0" bottom="0" percent="0" rank="0" text="1" dxfId="9268">
      <formula>NOT(ISERROR(SEARCH("1",V48)))</formula>
    </cfRule>
    <cfRule type="cellIs" priority="434" operator="greaterThan" aboveAverage="0" equalAverage="0" bottom="0" percent="0" rank="0" text="" dxfId="9269">
      <formula>1</formula>
    </cfRule>
    <cfRule type="containsText" priority="435" operator="containsText" aboveAverage="0" equalAverage="0" bottom="0" percent="0" rank="0" text="1" dxfId="9270">
      <formula>NOT(ISERROR(SEARCH("1",V48)))</formula>
    </cfRule>
    <cfRule type="containsText" priority="436" operator="containsText" aboveAverage="0" equalAverage="0" bottom="0" percent="0" rank="0" text="1" dxfId="9271">
      <formula>NOT(ISERROR(SEARCH("1",V48)))</formula>
    </cfRule>
    <cfRule type="cellIs" priority="437" operator="greaterThan" aboveAverage="0" equalAverage="0" bottom="0" percent="0" rank="0" text="" dxfId="9272">
      <formula>1</formula>
    </cfRule>
    <cfRule type="cellIs" priority="438" operator="greaterThan" aboveAverage="0" equalAverage="0" bottom="0" percent="0" rank="0" text="" dxfId="9273">
      <formula>1</formula>
    </cfRule>
    <cfRule type="containsText" priority="439" operator="containsText" aboveAverage="0" equalAverage="0" bottom="0" percent="0" rank="0" text="1" dxfId="9274">
      <formula>NOT(ISERROR(SEARCH("1",V48)))</formula>
    </cfRule>
    <cfRule type="cellIs" priority="440" operator="greaterThan" aboveAverage="0" equalAverage="0" bottom="0" percent="0" rank="0" text="" dxfId="9275">
      <formula>1</formula>
    </cfRule>
    <cfRule type="containsText" priority="441" operator="containsText" aboveAverage="0" equalAverage="0" bottom="0" percent="0" rank="0" text="1" dxfId="9276">
      <formula>NOT(ISERROR(SEARCH("1",V48)))</formula>
    </cfRule>
    <cfRule type="containsText" priority="442" operator="containsText" aboveAverage="0" equalAverage="0" bottom="0" percent="0" rank="0" text="1" dxfId="9277">
      <formula>NOT(ISERROR(SEARCH("1",V48)))</formula>
    </cfRule>
    <cfRule type="cellIs" priority="443" operator="greaterThan" aboveAverage="0" equalAverage="0" bottom="0" percent="0" rank="0" text="" dxfId="9278">
      <formula>1</formula>
    </cfRule>
    <cfRule type="cellIs" priority="444" operator="greaterThan" aboveAverage="0" equalAverage="0" bottom="0" percent="0" rank="0" text="" dxfId="9279">
      <formula>1</formula>
    </cfRule>
    <cfRule type="containsText" priority="445" operator="containsText" aboveAverage="0" equalAverage="0" bottom="0" percent="0" rank="0" text="1" dxfId="9280">
      <formula>NOT(ISERROR(SEARCH("1",V48)))</formula>
    </cfRule>
    <cfRule type="cellIs" priority="446" operator="greaterThan" aboveAverage="0" equalAverage="0" bottom="0" percent="0" rank="0" text="" dxfId="9281">
      <formula>1</formula>
    </cfRule>
    <cfRule type="cellIs" priority="447" operator="greaterThan" aboveAverage="0" equalAverage="0" bottom="0" percent="0" rank="0" text="" dxfId="9282">
      <formula>1</formula>
    </cfRule>
    <cfRule type="containsText" priority="448" operator="containsText" aboveAverage="0" equalAverage="0" bottom="0" percent="0" rank="0" text="1" dxfId="9283">
      <formula>NOT(ISERROR(SEARCH("1",V48)))</formula>
    </cfRule>
    <cfRule type="cellIs" priority="449" operator="greaterThan" aboveAverage="0" equalAverage="0" bottom="0" percent="0" rank="0" text="" dxfId="9284">
      <formula>1</formula>
    </cfRule>
    <cfRule type="cellIs" priority="450" operator="greaterThan" aboveAverage="0" equalAverage="0" bottom="0" percent="0" rank="0" text="" dxfId="9285">
      <formula>1</formula>
    </cfRule>
    <cfRule type="containsText" priority="451" operator="containsText" aboveAverage="0" equalAverage="0" bottom="0" percent="0" rank="0" text="1" dxfId="9286">
      <formula>NOT(ISERROR(SEARCH("1",V48)))</formula>
    </cfRule>
    <cfRule type="containsText" priority="452" operator="containsText" aboveAverage="0" equalAverage="0" bottom="0" percent="0" rank="0" text="1" dxfId="9287">
      <formula>NOT(ISERROR(SEARCH("1",V48)))</formula>
    </cfRule>
    <cfRule type="cellIs" priority="453" operator="greaterThan" aboveAverage="0" equalAverage="0" bottom="0" percent="0" rank="0" text="" dxfId="9288">
      <formula>1</formula>
    </cfRule>
    <cfRule type="cellIs" priority="454" operator="greaterThan" aboveAverage="0" equalAverage="0" bottom="0" percent="0" rank="0" text="" dxfId="9289">
      <formula>1</formula>
    </cfRule>
    <cfRule type="containsText" priority="455" operator="containsText" aboveAverage="0" equalAverage="0" bottom="0" percent="0" rank="0" text="1" dxfId="9290">
      <formula>NOT(ISERROR(SEARCH("1",V48)))</formula>
    </cfRule>
    <cfRule type="cellIs" priority="456" operator="greaterThan" aboveAverage="0" equalAverage="0" bottom="0" percent="0" rank="0" text="" dxfId="9291">
      <formula>1</formula>
    </cfRule>
    <cfRule type="cellIs" priority="457" operator="greaterThan" aboveAverage="0" equalAverage="0" bottom="0" percent="0" rank="0" text="" dxfId="9292">
      <formula>1</formula>
    </cfRule>
    <cfRule type="cellIs" priority="458" operator="greaterThan" aboveAverage="0" equalAverage="0" bottom="0" percent="0" rank="0" text="" dxfId="9293">
      <formula>1</formula>
    </cfRule>
    <cfRule type="cellIs" priority="459" operator="equal" aboveAverage="0" equalAverage="0" bottom="0" percent="0" rank="0" text="" dxfId="9294">
      <formula>1</formula>
    </cfRule>
    <cfRule type="cellIs" priority="460" operator="greaterThan" aboveAverage="0" equalAverage="0" bottom="0" percent="0" rank="0" text="" dxfId="9295">
      <formula>1</formula>
    </cfRule>
    <cfRule type="cellIs" priority="461" operator="equal" aboveAverage="0" equalAverage="0" bottom="0" percent="0" rank="0" text="" dxfId="9296">
      <formula>1</formula>
    </cfRule>
    <cfRule type="containsText" priority="462" operator="containsText" aboveAverage="0" equalAverage="0" bottom="0" percent="0" rank="0" text="1" dxfId="9297">
      <formula>NOT(ISERROR(SEARCH("1",V48)))</formula>
    </cfRule>
    <cfRule type="cellIs" priority="463" operator="greaterThan" aboveAverage="0" equalAverage="0" bottom="0" percent="0" rank="0" text="" dxfId="9298">
      <formula>1</formula>
    </cfRule>
    <cfRule type="containsText" priority="464" operator="containsText" aboveAverage="0" equalAverage="0" bottom="0" percent="0" rank="0" text="1" dxfId="9299">
      <formula>NOT(ISERROR(SEARCH("1",V48)))</formula>
    </cfRule>
    <cfRule type="containsText" priority="465" operator="containsText" aboveAverage="0" equalAverage="0" bottom="0" percent="0" rank="0" text="1" dxfId="9300">
      <formula>NOT(ISERROR(SEARCH("1",V48)))</formula>
    </cfRule>
    <cfRule type="cellIs" priority="466" operator="greaterThan" aboveAverage="0" equalAverage="0" bottom="0" percent="0" rank="0" text="" dxfId="9301">
      <formula>1</formula>
    </cfRule>
    <cfRule type="cellIs" priority="467" operator="greaterThan" aboveAverage="0" equalAverage="0" bottom="0" percent="0" rank="0" text="" dxfId="9302">
      <formula>1</formula>
    </cfRule>
    <cfRule type="containsText" priority="468" operator="containsText" aboveAverage="0" equalAverage="0" bottom="0" percent="0" rank="0" text="1" dxfId="9303">
      <formula>NOT(ISERROR(SEARCH("1",V48)))</formula>
    </cfRule>
    <cfRule type="cellIs" priority="469" operator="greaterThan" aboveAverage="0" equalAverage="0" bottom="0" percent="0" rank="0" text="" dxfId="9304">
      <formula>1</formula>
    </cfRule>
    <cfRule type="containsText" priority="470" operator="containsText" aboveAverage="0" equalAverage="0" bottom="0" percent="0" rank="0" text="1" dxfId="9305">
      <formula>NOT(ISERROR(SEARCH("1",V48)))</formula>
    </cfRule>
    <cfRule type="containsText" priority="471" operator="containsText" aboveAverage="0" equalAverage="0" bottom="0" percent="0" rank="0" text="1" dxfId="9306">
      <formula>NOT(ISERROR(SEARCH("1",V48)))</formula>
    </cfRule>
    <cfRule type="cellIs" priority="472" operator="greaterThan" aboveAverage="0" equalAverage="0" bottom="0" percent="0" rank="0" text="" dxfId="9307">
      <formula>1</formula>
    </cfRule>
    <cfRule type="cellIs" priority="473" operator="greaterThan" aboveAverage="0" equalAverage="0" bottom="0" percent="0" rank="0" text="" dxfId="9308">
      <formula>1</formula>
    </cfRule>
    <cfRule type="containsText" priority="474" operator="containsText" aboveAverage="0" equalAverage="0" bottom="0" percent="0" rank="0" text="1" dxfId="9309">
      <formula>NOT(ISERROR(SEARCH("1",V48)))</formula>
    </cfRule>
    <cfRule type="cellIs" priority="475" operator="greaterThan" aboveAverage="0" equalAverage="0" bottom="0" percent="0" rank="0" text="" dxfId="9310">
      <formula>1</formula>
    </cfRule>
    <cfRule type="cellIs" priority="476" operator="greaterThan" aboveAverage="0" equalAverage="0" bottom="0" percent="0" rank="0" text="" dxfId="9311">
      <formula>1</formula>
    </cfRule>
    <cfRule type="containsText" priority="477" operator="containsText" aboveAverage="0" equalAverage="0" bottom="0" percent="0" rank="0" text="1" dxfId="9312">
      <formula>NOT(ISERROR(SEARCH("1",V48)))</formula>
    </cfRule>
    <cfRule type="cellIs" priority="478" operator="greaterThan" aboveAverage="0" equalAverage="0" bottom="0" percent="0" rank="0" text="" dxfId="9313">
      <formula>1</formula>
    </cfRule>
    <cfRule type="cellIs" priority="479" operator="greaterThan" aboveAverage="0" equalAverage="0" bottom="0" percent="0" rank="0" text="" dxfId="9314">
      <formula>1</formula>
    </cfRule>
    <cfRule type="containsText" priority="480" operator="containsText" aboveAverage="0" equalAverage="0" bottom="0" percent="0" rank="0" text="1" dxfId="9315">
      <formula>NOT(ISERROR(SEARCH("1",V48)))</formula>
    </cfRule>
    <cfRule type="containsText" priority="481" operator="containsText" aboveAverage="0" equalAverage="0" bottom="0" percent="0" rank="0" text="1" dxfId="9316">
      <formula>NOT(ISERROR(SEARCH("1",V48)))</formula>
    </cfRule>
    <cfRule type="cellIs" priority="482" operator="greaterThan" aboveAverage="0" equalAverage="0" bottom="0" percent="0" rank="0" text="" dxfId="9317">
      <formula>1</formula>
    </cfRule>
    <cfRule type="cellIs" priority="483" operator="greaterThan" aboveAverage="0" equalAverage="0" bottom="0" percent="0" rank="0" text="" dxfId="9318">
      <formula>1</formula>
    </cfRule>
    <cfRule type="containsText" priority="484" operator="containsText" aboveAverage="0" equalAverage="0" bottom="0" percent="0" rank="0" text="1" dxfId="9319">
      <formula>NOT(ISERROR(SEARCH("1",V48)))</formula>
    </cfRule>
    <cfRule type="cellIs" priority="485" operator="greaterThan" aboveAverage="0" equalAverage="0" bottom="0" percent="0" rank="0" text="" dxfId="9320">
      <formula>1</formula>
    </cfRule>
    <cfRule type="cellIs" priority="486" operator="greaterThan" aboveAverage="0" equalAverage="0" bottom="0" percent="0" rank="0" text="" dxfId="9321">
      <formula>1</formula>
    </cfRule>
    <cfRule type="cellIs" priority="487" operator="greaterThan" aboveAverage="0" equalAverage="0" bottom="0" percent="0" rank="0" text="" dxfId="9322">
      <formula>1</formula>
    </cfRule>
    <cfRule type="cellIs" priority="488" operator="equal" aboveAverage="0" equalAverage="0" bottom="0" percent="0" rank="0" text="" dxfId="9323">
      <formula>1</formula>
    </cfRule>
    <cfRule type="cellIs" priority="489" operator="greaterThan" aboveAverage="0" equalAverage="0" bottom="0" percent="0" rank="0" text="" dxfId="9324">
      <formula>1</formula>
    </cfRule>
    <cfRule type="cellIs" priority="490" operator="equal" aboveAverage="0" equalAverage="0" bottom="0" percent="0" rank="0" text="" dxfId="9325">
      <formula>1</formula>
    </cfRule>
    <cfRule type="containsText" priority="491" operator="containsText" aboveAverage="0" equalAverage="0" bottom="0" percent="0" rank="0" text="1" dxfId="9326">
      <formula>NOT(ISERROR(SEARCH("1",V48)))</formula>
    </cfRule>
    <cfRule type="cellIs" priority="492" operator="equal" aboveAverage="0" equalAverage="0" bottom="0" percent="0" rank="0" text="" dxfId="9327">
      <formula>1</formula>
    </cfRule>
    <cfRule type="cellIs" priority="493" operator="greaterThan" aboveAverage="0" equalAverage="0" bottom="0" percent="0" rank="0" text="" dxfId="9328">
      <formula>1</formula>
    </cfRule>
    <cfRule type="cellIs" priority="494" operator="greaterThan" aboveAverage="0" equalAverage="0" bottom="0" percent="0" rank="0" text="" dxfId="9329">
      <formula>1</formula>
    </cfRule>
    <cfRule type="containsText" priority="495" operator="containsText" aboveAverage="0" equalAverage="0" bottom="0" percent="0" rank="0" text="1" dxfId="9330">
      <formula>NOT(ISERROR(SEARCH("1",V48)))</formula>
    </cfRule>
    <cfRule type="cellIs" priority="496" operator="greaterThan" aboveAverage="0" equalAverage="0" bottom="0" percent="0" rank="0" text="" dxfId="9331">
      <formula>1</formula>
    </cfRule>
    <cfRule type="containsText" priority="497" operator="containsText" aboveAverage="0" equalAverage="0" bottom="0" percent="0" rank="0" text="1" dxfId="9332">
      <formula>NOT(ISERROR(SEARCH("1",V48)))</formula>
    </cfRule>
    <cfRule type="containsText" priority="498" operator="containsText" aboveAverage="0" equalAverage="0" bottom="0" percent="0" rank="0" text="1" dxfId="9333">
      <formula>NOT(ISERROR(SEARCH("1",V48)))</formula>
    </cfRule>
    <cfRule type="cellIs" priority="499" operator="greaterThan" aboveAverage="0" equalAverage="0" bottom="0" percent="0" rank="0" text="" dxfId="9334">
      <formula>1</formula>
    </cfRule>
    <cfRule type="cellIs" priority="500" operator="greaterThan" aboveAverage="0" equalAverage="0" bottom="0" percent="0" rank="0" text="" dxfId="9335">
      <formula>1</formula>
    </cfRule>
    <cfRule type="containsText" priority="501" operator="containsText" aboveAverage="0" equalAverage="0" bottom="0" percent="0" rank="0" text="1" dxfId="9336">
      <formula>NOT(ISERROR(SEARCH("1",V48)))</formula>
    </cfRule>
    <cfRule type="cellIs" priority="502" operator="greaterThan" aboveAverage="0" equalAverage="0" bottom="0" percent="0" rank="0" text="" dxfId="9337">
      <formula>1</formula>
    </cfRule>
    <cfRule type="containsText" priority="503" operator="containsText" aboveAverage="0" equalAverage="0" bottom="0" percent="0" rank="0" text="1" dxfId="9338">
      <formula>NOT(ISERROR(SEARCH("1",V48)))</formula>
    </cfRule>
    <cfRule type="containsText" priority="504" operator="containsText" aboveAverage="0" equalAverage="0" bottom="0" percent="0" rank="0" text="1" dxfId="9339">
      <formula>NOT(ISERROR(SEARCH("1",V48)))</formula>
    </cfRule>
    <cfRule type="cellIs" priority="505" operator="greaterThan" aboveAverage="0" equalAverage="0" bottom="0" percent="0" rank="0" text="" dxfId="9340">
      <formula>1</formula>
    </cfRule>
    <cfRule type="cellIs" priority="506" operator="greaterThan" aboveAverage="0" equalAverage="0" bottom="0" percent="0" rank="0" text="" dxfId="9341">
      <formula>1</formula>
    </cfRule>
    <cfRule type="containsText" priority="507" operator="containsText" aboveAverage="0" equalAverage="0" bottom="0" percent="0" rank="0" text="1" dxfId="9342">
      <formula>NOT(ISERROR(SEARCH("1",V48)))</formula>
    </cfRule>
    <cfRule type="cellIs" priority="508" operator="greaterThan" aboveAverage="0" equalAverage="0" bottom="0" percent="0" rank="0" text="" dxfId="9343">
      <formula>1</formula>
    </cfRule>
    <cfRule type="cellIs" priority="509" operator="greaterThan" aboveAverage="0" equalAverage="0" bottom="0" percent="0" rank="0" text="" dxfId="9344">
      <formula>1</formula>
    </cfRule>
    <cfRule type="containsText" priority="510" operator="containsText" aboveAverage="0" equalAverage="0" bottom="0" percent="0" rank="0" text="1" dxfId="9345">
      <formula>NOT(ISERROR(SEARCH("1",V48)))</formula>
    </cfRule>
    <cfRule type="cellIs" priority="511" operator="greaterThan" aboveAverage="0" equalAverage="0" bottom="0" percent="0" rank="0" text="" dxfId="9346">
      <formula>1</formula>
    </cfRule>
    <cfRule type="cellIs" priority="512" operator="greaterThan" aboveAverage="0" equalAverage="0" bottom="0" percent="0" rank="0" text="" dxfId="9347">
      <formula>1</formula>
    </cfRule>
    <cfRule type="containsText" priority="513" operator="containsText" aboveAverage="0" equalAverage="0" bottom="0" percent="0" rank="0" text="1" dxfId="9348">
      <formula>NOT(ISERROR(SEARCH("1",V48)))</formula>
    </cfRule>
    <cfRule type="containsText" priority="514" operator="containsText" aboveAverage="0" equalAverage="0" bottom="0" percent="0" rank="0" text="1" dxfId="9349">
      <formula>NOT(ISERROR(SEARCH("1",V48)))</formula>
    </cfRule>
    <cfRule type="cellIs" priority="515" operator="greaterThan" aboveAverage="0" equalAverage="0" bottom="0" percent="0" rank="0" text="" dxfId="9350">
      <formula>1</formula>
    </cfRule>
    <cfRule type="cellIs" priority="516" operator="greaterThan" aboveAverage="0" equalAverage="0" bottom="0" percent="0" rank="0" text="" dxfId="9351">
      <formula>1</formula>
    </cfRule>
    <cfRule type="containsText" priority="517" operator="containsText" aboveAverage="0" equalAverage="0" bottom="0" percent="0" rank="0" text="1" dxfId="9352">
      <formula>NOT(ISERROR(SEARCH("1",V48)))</formula>
    </cfRule>
    <cfRule type="cellIs" priority="518" operator="greaterThan" aboveAverage="0" equalAverage="0" bottom="0" percent="0" rank="0" text="" dxfId="9353">
      <formula>1</formula>
    </cfRule>
    <cfRule type="cellIs" priority="519" operator="greaterThan" aboveAverage="0" equalAverage="0" bottom="0" percent="0" rank="0" text="" dxfId="9354">
      <formula>1</formula>
    </cfRule>
    <cfRule type="cellIs" priority="520" operator="greaterThan" aboveAverage="0" equalAverage="0" bottom="0" percent="0" rank="0" text="" dxfId="9355">
      <formula>1</formula>
    </cfRule>
    <cfRule type="cellIs" priority="521" operator="equal" aboveAverage="0" equalAverage="0" bottom="0" percent="0" rank="0" text="" dxfId="9356">
      <formula>1</formula>
    </cfRule>
    <cfRule type="cellIs" priority="522" operator="greaterThan" aboveAverage="0" equalAverage="0" bottom="0" percent="0" rank="0" text="" dxfId="9357">
      <formula>1</formula>
    </cfRule>
    <cfRule type="cellIs" priority="523" operator="equal" aboveAverage="0" equalAverage="0" bottom="0" percent="0" rank="0" text="" dxfId="9358">
      <formula>1</formula>
    </cfRule>
    <cfRule type="containsText" priority="524" operator="containsText" aboveAverage="0" equalAverage="0" bottom="0" percent="0" rank="0" text="1" dxfId="9359">
      <formula>NOT(ISERROR(SEARCH("1",V48)))</formula>
    </cfRule>
    <cfRule type="cellIs" priority="525" operator="equal" aboveAverage="0" equalAverage="0" bottom="0" percent="0" rank="0" text="" dxfId="9360">
      <formula>1</formula>
    </cfRule>
    <cfRule type="cellIs" priority="526" operator="greaterThan" aboveAverage="0" equalAverage="0" bottom="0" percent="0" rank="0" text="" dxfId="9361">
      <formula>1</formula>
    </cfRule>
    <cfRule type="cellIs" priority="527" operator="greaterThan" aboveAverage="0" equalAverage="0" bottom="0" percent="0" rank="0" text="" dxfId="9362">
      <formula>1</formula>
    </cfRule>
    <cfRule type="containsText" priority="528" operator="containsText" aboveAverage="0" equalAverage="0" bottom="0" percent="0" rank="0" text="1" dxfId="9363">
      <formula>NOT(ISERROR(SEARCH("1",V48)))</formula>
    </cfRule>
    <cfRule type="cellIs" priority="529" operator="greaterThan" aboveAverage="0" equalAverage="0" bottom="0" percent="0" rank="0" text="" dxfId="9364">
      <formula>1</formula>
    </cfRule>
    <cfRule type="cellIs" priority="530" operator="greaterThan" aboveAverage="0" equalAverage="0" bottom="0" percent="0" rank="0" text="" dxfId="9365">
      <formula>1</formula>
    </cfRule>
    <cfRule type="containsText" priority="531" operator="containsText" aboveAverage="0" equalAverage="0" bottom="0" percent="0" rank="0" text="1" dxfId="9366">
      <formula>NOT(ISERROR(SEARCH("1",V48)))</formula>
    </cfRule>
    <cfRule type="cellIs" priority="532" operator="greaterThan" aboveAverage="0" equalAverage="0" bottom="0" percent="0" rank="0" text="" dxfId="9367">
      <formula>1</formula>
    </cfRule>
    <cfRule type="containsText" priority="533" operator="containsText" aboveAverage="0" equalAverage="0" bottom="0" percent="0" rank="0" text="1" dxfId="9368">
      <formula>NOT(ISERROR(SEARCH("1",V48)))</formula>
    </cfRule>
    <cfRule type="containsText" priority="534" operator="containsText" aboveAverage="0" equalAverage="0" bottom="0" percent="0" rank="0" text="1" dxfId="9369">
      <formula>NOT(ISERROR(SEARCH("1",V48)))</formula>
    </cfRule>
    <cfRule type="cellIs" priority="535" operator="greaterThan" aboveAverage="0" equalAverage="0" bottom="0" percent="0" rank="0" text="" dxfId="9370">
      <formula>1</formula>
    </cfRule>
    <cfRule type="cellIs" priority="536" operator="greaterThan" aboveAverage="0" equalAverage="0" bottom="0" percent="0" rank="0" text="" dxfId="9371">
      <formula>1</formula>
    </cfRule>
    <cfRule type="containsText" priority="537" operator="containsText" aboveAverage="0" equalAverage="0" bottom="0" percent="0" rank="0" text="1" dxfId="9372">
      <formula>NOT(ISERROR(SEARCH("1",V48)))</formula>
    </cfRule>
    <cfRule type="cellIs" priority="538" operator="greaterThan" aboveAverage="0" equalAverage="0" bottom="0" percent="0" rank="0" text="" dxfId="9373">
      <formula>1</formula>
    </cfRule>
    <cfRule type="containsText" priority="539" operator="containsText" aboveAverage="0" equalAverage="0" bottom="0" percent="0" rank="0" text="1" dxfId="9374">
      <formula>NOT(ISERROR(SEARCH("1",V48)))</formula>
    </cfRule>
    <cfRule type="containsText" priority="540" operator="containsText" aboveAverage="0" equalAverage="0" bottom="0" percent="0" rank="0" text="1" dxfId="9375">
      <formula>NOT(ISERROR(SEARCH("1",V48)))</formula>
    </cfRule>
    <cfRule type="cellIs" priority="541" operator="greaterThan" aboveAverage="0" equalAverage="0" bottom="0" percent="0" rank="0" text="" dxfId="9376">
      <formula>1</formula>
    </cfRule>
    <cfRule type="cellIs" priority="542" operator="greaterThan" aboveAverage="0" equalAverage="0" bottom="0" percent="0" rank="0" text="" dxfId="9377">
      <formula>1</formula>
    </cfRule>
    <cfRule type="containsText" priority="543" operator="containsText" aboveAverage="0" equalAverage="0" bottom="0" percent="0" rank="0" text="1" dxfId="9378">
      <formula>NOT(ISERROR(SEARCH("1",V48)))</formula>
    </cfRule>
    <cfRule type="cellIs" priority="544" operator="greaterThan" aboveAverage="0" equalAverage="0" bottom="0" percent="0" rank="0" text="" dxfId="9379">
      <formula>1</formula>
    </cfRule>
    <cfRule type="cellIs" priority="545" operator="greaterThan" aboveAverage="0" equalAverage="0" bottom="0" percent="0" rank="0" text="" dxfId="9380">
      <formula>1</formula>
    </cfRule>
    <cfRule type="containsText" priority="546" operator="containsText" aboveAverage="0" equalAverage="0" bottom="0" percent="0" rank="0" text="1" dxfId="9381">
      <formula>NOT(ISERROR(SEARCH("1",V48)))</formula>
    </cfRule>
    <cfRule type="cellIs" priority="547" operator="greaterThan" aboveAverage="0" equalAverage="0" bottom="0" percent="0" rank="0" text="" dxfId="9382">
      <formula>1</formula>
    </cfRule>
    <cfRule type="cellIs" priority="548" operator="greaterThan" aboveAverage="0" equalAverage="0" bottom="0" percent="0" rank="0" text="" dxfId="9383">
      <formula>1</formula>
    </cfRule>
    <cfRule type="containsText" priority="549" operator="containsText" aboveAverage="0" equalAverage="0" bottom="0" percent="0" rank="0" text="1" dxfId="9384">
      <formula>NOT(ISERROR(SEARCH("1",V48)))</formula>
    </cfRule>
    <cfRule type="containsText" priority="550" operator="containsText" aboveAverage="0" equalAverage="0" bottom="0" percent="0" rank="0" text="1" dxfId="9385">
      <formula>NOT(ISERROR(SEARCH("1",V48)))</formula>
    </cfRule>
    <cfRule type="cellIs" priority="551" operator="greaterThan" aboveAverage="0" equalAverage="0" bottom="0" percent="0" rank="0" text="" dxfId="9386">
      <formula>1</formula>
    </cfRule>
    <cfRule type="cellIs" priority="552" operator="greaterThan" aboveAverage="0" equalAverage="0" bottom="0" percent="0" rank="0" text="" dxfId="9387">
      <formula>1</formula>
    </cfRule>
    <cfRule type="containsText" priority="553" operator="containsText" aboveAverage="0" equalAverage="0" bottom="0" percent="0" rank="0" text="1" dxfId="9388">
      <formula>NOT(ISERROR(SEARCH("1",V48)))</formula>
    </cfRule>
    <cfRule type="cellIs" priority="554" operator="greaterThan" aboveAverage="0" equalAverage="0" bottom="0" percent="0" rank="0" text="" dxfId="9389">
      <formula>1</formula>
    </cfRule>
    <cfRule type="cellIs" priority="555" operator="greaterThan" aboveAverage="0" equalAverage="0" bottom="0" percent="0" rank="0" text="" dxfId="9390">
      <formula>1</formula>
    </cfRule>
    <cfRule type="cellIs" priority="556" operator="greaterThan" aboveAverage="0" equalAverage="0" bottom="0" percent="0" rank="0" text="" dxfId="9391">
      <formula>1</formula>
    </cfRule>
    <cfRule type="cellIs" priority="557" operator="equal" aboveAverage="0" equalAverage="0" bottom="0" percent="0" rank="0" text="" dxfId="9392">
      <formula>1</formula>
    </cfRule>
    <cfRule type="cellIs" priority="558" operator="greaterThan" aboveAverage="0" equalAverage="0" bottom="0" percent="0" rank="0" text="" dxfId="9393">
      <formula>1</formula>
    </cfRule>
    <cfRule type="cellIs" priority="559" operator="equal" aboveAverage="0" equalAverage="0" bottom="0" percent="0" rank="0" text="" dxfId="9394">
      <formula>1</formula>
    </cfRule>
    <cfRule type="containsText" priority="560" operator="containsText" aboveAverage="0" equalAverage="0" bottom="0" percent="0" rank="0" text="1" dxfId="9395">
      <formula>NOT(ISERROR(SEARCH("1",V48)))</formula>
    </cfRule>
    <cfRule type="cellIs" priority="561" operator="equal" aboveAverage="0" equalAverage="0" bottom="0" percent="0" rank="0" text="" dxfId="9396">
      <formula>1</formula>
    </cfRule>
    <cfRule type="cellIs" priority="562" operator="greaterThan" aboveAverage="0" equalAverage="0" bottom="0" percent="0" rank="0" text="" dxfId="9397">
      <formula>1</formula>
    </cfRule>
    <cfRule type="cellIs" priority="563" operator="greaterThan" aboveAverage="0" equalAverage="0" bottom="0" percent="0" rank="0" text="" dxfId="9398">
      <formula>1</formula>
    </cfRule>
    <cfRule type="containsText" priority="564" operator="containsText" aboveAverage="0" equalAverage="0" bottom="0" percent="0" rank="0" text="1" dxfId="9399">
      <formula>NOT(ISERROR(SEARCH("1",V48)))</formula>
    </cfRule>
    <cfRule type="cellIs" priority="565" operator="greaterThan" aboveAverage="0" equalAverage="0" bottom="0" percent="0" rank="0" text="" dxfId="9400">
      <formula>1</formula>
    </cfRule>
    <cfRule type="cellIs" priority="566" operator="greaterThan" aboveAverage="0" equalAverage="0" bottom="0" percent="0" rank="0" text="" dxfId="9401">
      <formula>1</formula>
    </cfRule>
    <cfRule type="containsText" priority="567" operator="containsText" aboveAverage="0" equalAverage="0" bottom="0" percent="0" rank="0" text="1" dxfId="9402">
      <formula>NOT(ISERROR(SEARCH("1",V48)))</formula>
    </cfRule>
    <cfRule type="cellIs" priority="568" operator="greaterThan" aboveAverage="0" equalAverage="0" bottom="0" percent="0" rank="0" text="" dxfId="9403">
      <formula>1</formula>
    </cfRule>
    <cfRule type="cellIs" priority="569" operator="greaterThan" aboveAverage="0" equalAverage="0" bottom="0" percent="0" rank="0" text="" dxfId="9404">
      <formula>1</formula>
    </cfRule>
    <cfRule type="containsText" priority="570" operator="containsText" aboveAverage="0" equalAverage="0" bottom="0" percent="0" rank="0" text="1" dxfId="9405">
      <formula>NOT(ISERROR(SEARCH("1",V48)))</formula>
    </cfRule>
  </conditionalFormatting>
  <conditionalFormatting sqref="C48:Q61">
    <cfRule type="cellIs" priority="571" operator="greaterThan" aboveAverage="0" equalAverage="0" bottom="0" percent="0" rank="0" text="" dxfId="9406">
      <formula>1</formula>
    </cfRule>
    <cfRule type="containsText" priority="572" operator="containsText" aboveAverage="0" equalAverage="0" bottom="0" percent="0" rank="0" text="1" dxfId="9407">
      <formula>NOT(ISERROR(SEARCH("1",C48)))</formula>
    </cfRule>
    <cfRule type="containsText" priority="573" operator="containsText" aboveAverage="0" equalAverage="0" bottom="0" percent="0" rank="0" text="1" dxfId="9408">
      <formula>NOT(ISERROR(SEARCH("1",C48)))</formula>
    </cfRule>
    <cfRule type="cellIs" priority="574" operator="greaterThan" aboveAverage="0" equalAverage="0" bottom="0" percent="0" rank="0" text="" dxfId="9409">
      <formula>1</formula>
    </cfRule>
    <cfRule type="containsText" priority="575" operator="containsText" aboveAverage="0" equalAverage="0" bottom="0" percent="0" rank="0" text="1" dxfId="9410">
      <formula>NOT(ISERROR(SEARCH("1",C48)))</formula>
    </cfRule>
    <cfRule type="containsText" priority="576" operator="containsText" aboveAverage="0" equalAverage="0" bottom="0" percent="0" rank="0" text="1" dxfId="9411">
      <formula>NOT(ISERROR(SEARCH("1",C48)))</formula>
    </cfRule>
    <cfRule type="cellIs" priority="577" operator="greaterThan" aboveAverage="0" equalAverage="0" bottom="0" percent="0" rank="0" text="" dxfId="9412">
      <formula>1</formula>
    </cfRule>
    <cfRule type="containsText" priority="578" operator="containsText" aboveAverage="0" equalAverage="0" bottom="0" percent="0" rank="0" text="1" dxfId="9413">
      <formula>NOT(ISERROR(SEARCH("1",C48)))</formula>
    </cfRule>
    <cfRule type="containsText" priority="579" operator="containsText" aboveAverage="0" equalAverage="0" bottom="0" percent="0" rank="0" text="1" dxfId="9414">
      <formula>NOT(ISERROR(SEARCH("1",C48)))</formula>
    </cfRule>
    <cfRule type="cellIs" priority="580" operator="greaterThan" aboveAverage="0" equalAverage="0" bottom="0" percent="0" rank="0" text="" dxfId="9415">
      <formula>1</formula>
    </cfRule>
    <cfRule type="containsText" priority="581" operator="containsText" aboveAverage="0" equalAverage="0" bottom="0" percent="0" rank="0" text="1" dxfId="9416">
      <formula>NOT(ISERROR(SEARCH("1",C48)))</formula>
    </cfRule>
    <cfRule type="containsText" priority="582" operator="containsText" aboveAverage="0" equalAverage="0" bottom="0" percent="0" rank="0" text="1" dxfId="9417">
      <formula>NOT(ISERROR(SEARCH("1",C48)))</formula>
    </cfRule>
    <cfRule type="cellIs" priority="583" operator="greaterThan" aboveAverage="0" equalAverage="0" bottom="0" percent="0" rank="0" text="" dxfId="9418">
      <formula>1</formula>
    </cfRule>
    <cfRule type="containsText" priority="584" operator="containsText" aboveAverage="0" equalAverage="0" bottom="0" percent="0" rank="0" text="1" dxfId="9419">
      <formula>NOT(ISERROR(SEARCH("1",C48)))</formula>
    </cfRule>
    <cfRule type="containsText" priority="585" operator="containsText" aboveAverage="0" equalAverage="0" bottom="0" percent="0" rank="0" text="1" dxfId="9420">
      <formula>NOT(ISERROR(SEARCH("1",C48)))</formula>
    </cfRule>
    <cfRule type="cellIs" priority="586" operator="greaterThan" aboveAverage="0" equalAverage="0" bottom="0" percent="0" rank="0" text="" dxfId="9421">
      <formula>1</formula>
    </cfRule>
    <cfRule type="containsText" priority="587" operator="containsText" aboveAverage="0" equalAverage="0" bottom="0" percent="0" rank="0" text="1" dxfId="9422">
      <formula>NOT(ISERROR(SEARCH("1",C48)))</formula>
    </cfRule>
    <cfRule type="containsText" priority="588" operator="containsText" aboveAverage="0" equalAverage="0" bottom="0" percent="0" rank="0" text="1" dxfId="9423">
      <formula>NOT(ISERROR(SEARCH("1",C48)))</formula>
    </cfRule>
    <cfRule type="cellIs" priority="589" operator="greaterThan" aboveAverage="0" equalAverage="0" bottom="0" percent="0" rank="0" text="" dxfId="9424">
      <formula>1</formula>
    </cfRule>
    <cfRule type="containsText" priority="590" operator="containsText" aboveAverage="0" equalAverage="0" bottom="0" percent="0" rank="0" text="1" dxfId="9425">
      <formula>NOT(ISERROR(SEARCH("1",C48)))</formula>
    </cfRule>
    <cfRule type="containsText" priority="591" operator="containsText" aboveAverage="0" equalAverage="0" bottom="0" percent="0" rank="0" text="1" dxfId="9426">
      <formula>NOT(ISERROR(SEARCH("1",C48)))</formula>
    </cfRule>
    <cfRule type="cellIs" priority="592" operator="greaterThan" aboveAverage="0" equalAverage="0" bottom="0" percent="0" rank="0" text="" dxfId="9427">
      <formula>1</formula>
    </cfRule>
    <cfRule type="containsText" priority="593" operator="containsText" aboveAverage="0" equalAverage="0" bottom="0" percent="0" rank="0" text="1" dxfId="9428">
      <formula>NOT(ISERROR(SEARCH("1",C48)))</formula>
    </cfRule>
    <cfRule type="containsText" priority="594" operator="containsText" aboveAverage="0" equalAverage="0" bottom="0" percent="0" rank="0" text="1" dxfId="9429">
      <formula>NOT(ISERROR(SEARCH("1",C48)))</formula>
    </cfRule>
    <cfRule type="cellIs" priority="595" operator="greaterThan" aboveAverage="0" equalAverage="0" bottom="0" percent="0" rank="0" text="" dxfId="9430">
      <formula>1</formula>
    </cfRule>
    <cfRule type="containsText" priority="596" operator="containsText" aboveAverage="0" equalAverage="0" bottom="0" percent="0" rank="0" text="1" dxfId="9431">
      <formula>NOT(ISERROR(SEARCH("1",C48)))</formula>
    </cfRule>
    <cfRule type="containsText" priority="597" operator="containsText" aboveAverage="0" equalAverage="0" bottom="0" percent="0" rank="0" text="1" dxfId="9432">
      <formula>NOT(ISERROR(SEARCH("1",C48)))</formula>
    </cfRule>
    <cfRule type="cellIs" priority="598" operator="greaterThan" aboveAverage="0" equalAverage="0" bottom="0" percent="0" rank="0" text="" dxfId="9433">
      <formula>1</formula>
    </cfRule>
    <cfRule type="containsText" priority="599" operator="containsText" aboveAverage="0" equalAverage="0" bottom="0" percent="0" rank="0" text="1" dxfId="9434">
      <formula>NOT(ISERROR(SEARCH("1",C48)))</formula>
    </cfRule>
    <cfRule type="containsText" priority="600" operator="containsText" aboveAverage="0" equalAverage="0" bottom="0" percent="0" rank="0" text="1" dxfId="9435">
      <formula>NOT(ISERROR(SEARCH("1",C48)))</formula>
    </cfRule>
    <cfRule type="cellIs" priority="601" operator="greaterThan" aboveAverage="0" equalAverage="0" bottom="0" percent="0" rank="0" text="" dxfId="9436">
      <formula>1</formula>
    </cfRule>
    <cfRule type="containsText" priority="602" operator="containsText" aboveAverage="0" equalAverage="0" bottom="0" percent="0" rank="0" text="1" dxfId="9437">
      <formula>NOT(ISERROR(SEARCH("1",C48)))</formula>
    </cfRule>
    <cfRule type="containsText" priority="603" operator="containsText" aboveAverage="0" equalAverage="0" bottom="0" percent="0" rank="0" text="1" dxfId="9438">
      <formula>NOT(ISERROR(SEARCH("1",C48)))</formula>
    </cfRule>
    <cfRule type="cellIs" priority="604" operator="greaterThan" aboveAverage="0" equalAverage="0" bottom="0" percent="0" rank="0" text="" dxfId="9439">
      <formula>1</formula>
    </cfRule>
    <cfRule type="containsText" priority="605" operator="containsText" aboveAverage="0" equalAverage="0" bottom="0" percent="0" rank="0" text="1" dxfId="9440">
      <formula>NOT(ISERROR(SEARCH("1",C48)))</formula>
    </cfRule>
    <cfRule type="containsText" priority="606" operator="containsText" aboveAverage="0" equalAverage="0" bottom="0" percent="0" rank="0" text="1" dxfId="9441">
      <formula>NOT(ISERROR(SEARCH("1",C48)))</formula>
    </cfRule>
    <cfRule type="cellIs" priority="607" operator="greaterThan" aboveAverage="0" equalAverage="0" bottom="0" percent="0" rank="0" text="" dxfId="9442">
      <formula>1</formula>
    </cfRule>
    <cfRule type="containsText" priority="608" operator="containsText" aboveAverage="0" equalAverage="0" bottom="0" percent="0" rank="0" text="1" dxfId="9443">
      <formula>NOT(ISERROR(SEARCH("1",C48)))</formula>
    </cfRule>
    <cfRule type="containsText" priority="609" operator="containsText" aboveAverage="0" equalAverage="0" bottom="0" percent="0" rank="0" text="1" dxfId="9444">
      <formula>NOT(ISERROR(SEARCH("1",C48)))</formula>
    </cfRule>
    <cfRule type="cellIs" priority="610" operator="greaterThan" aboveAverage="0" equalAverage="0" bottom="0" percent="0" rank="0" text="" dxfId="9445">
      <formula>1</formula>
    </cfRule>
    <cfRule type="containsText" priority="611" operator="containsText" aboveAverage="0" equalAverage="0" bottom="0" percent="0" rank="0" text="1" dxfId="9446">
      <formula>NOT(ISERROR(SEARCH("1",C48)))</formula>
    </cfRule>
    <cfRule type="containsText" priority="612" operator="containsText" aboveAverage="0" equalAverage="0" bottom="0" percent="0" rank="0" text="1" dxfId="9447">
      <formula>NOT(ISERROR(SEARCH("1",C48)))</formula>
    </cfRule>
    <cfRule type="cellIs" priority="613" operator="greaterThan" aboveAverage="0" equalAverage="0" bottom="0" percent="0" rank="0" text="" dxfId="9448">
      <formula>1</formula>
    </cfRule>
    <cfRule type="containsText" priority="614" operator="containsText" aboveAverage="0" equalAverage="0" bottom="0" percent="0" rank="0" text="1" dxfId="9449">
      <formula>NOT(ISERROR(SEARCH("1",C48)))</formula>
    </cfRule>
    <cfRule type="containsText" priority="615" operator="containsText" aboveAverage="0" equalAverage="0" bottom="0" percent="0" rank="0" text="1" dxfId="9450">
      <formula>NOT(ISERROR(SEARCH("1",C48)))</formula>
    </cfRule>
    <cfRule type="cellIs" priority="616" operator="greaterThan" aboveAverage="0" equalAverage="0" bottom="0" percent="0" rank="0" text="" dxfId="9451">
      <formula>1</formula>
    </cfRule>
    <cfRule type="containsText" priority="617" operator="containsText" aboveAverage="0" equalAverage="0" bottom="0" percent="0" rank="0" text="1" dxfId="9452">
      <formula>NOT(ISERROR(SEARCH("1",C48)))</formula>
    </cfRule>
    <cfRule type="containsText" priority="618" operator="containsText" aboveAverage="0" equalAverage="0" bottom="0" percent="0" rank="0" text="1" dxfId="9453">
      <formula>NOT(ISERROR(SEARCH("1",C48)))</formula>
    </cfRule>
    <cfRule type="cellIs" priority="619" operator="greaterThan" aboveAverage="0" equalAverage="0" bottom="0" percent="0" rank="0" text="" dxfId="9454">
      <formula>1</formula>
    </cfRule>
    <cfRule type="containsText" priority="620" operator="containsText" aboveAverage="0" equalAverage="0" bottom="0" percent="0" rank="0" text="1" dxfId="9455">
      <formula>NOT(ISERROR(SEARCH("1",C48)))</formula>
    </cfRule>
    <cfRule type="containsText" priority="621" operator="containsText" aboveAverage="0" equalAverage="0" bottom="0" percent="0" rank="0" text="1" dxfId="9456">
      <formula>NOT(ISERROR(SEARCH("1",C48)))</formula>
    </cfRule>
    <cfRule type="cellIs" priority="622" operator="greaterThan" aboveAverage="0" equalAverage="0" bottom="0" percent="0" rank="0" text="" dxfId="9457">
      <formula>1</formula>
    </cfRule>
    <cfRule type="containsText" priority="623" operator="containsText" aboveAverage="0" equalAverage="0" bottom="0" percent="0" rank="0" text="1" dxfId="9458">
      <formula>NOT(ISERROR(SEARCH("1",C48)))</formula>
    </cfRule>
    <cfRule type="containsText" priority="624" operator="containsText" aboveAverage="0" equalAverage="0" bottom="0" percent="0" rank="0" text="1" dxfId="9459">
      <formula>NOT(ISERROR(SEARCH("1",C48)))</formula>
    </cfRule>
    <cfRule type="cellIs" priority="625" operator="greaterThan" aboveAverage="0" equalAverage="0" bottom="0" percent="0" rank="0" text="" dxfId="9460">
      <formula>1</formula>
    </cfRule>
    <cfRule type="containsText" priority="626" operator="containsText" aboveAverage="0" equalAverage="0" bottom="0" percent="0" rank="0" text="1" dxfId="9461">
      <formula>NOT(ISERROR(SEARCH("1",C48)))</formula>
    </cfRule>
    <cfRule type="containsText" priority="627" operator="containsText" aboveAverage="0" equalAverage="0" bottom="0" percent="0" rank="0" text="1" dxfId="9462">
      <formula>NOT(ISERROR(SEARCH("1",C48)))</formula>
    </cfRule>
    <cfRule type="cellIs" priority="628" operator="greaterThan" aboveAverage="0" equalAverage="0" bottom="0" percent="0" rank="0" text="" dxfId="9463">
      <formula>1</formula>
    </cfRule>
    <cfRule type="containsText" priority="629" operator="containsText" aboveAverage="0" equalAverage="0" bottom="0" percent="0" rank="0" text="1" dxfId="9464">
      <formula>NOT(ISERROR(SEARCH("1",C48)))</formula>
    </cfRule>
    <cfRule type="containsText" priority="630" operator="containsText" aboveAverage="0" equalAverage="0" bottom="0" percent="0" rank="0" text="1" dxfId="9465">
      <formula>NOT(ISERROR(SEARCH("1",C48)))</formula>
    </cfRule>
    <cfRule type="cellIs" priority="631" operator="greaterThan" aboveAverage="0" equalAverage="0" bottom="0" percent="0" rank="0" text="" dxfId="9466">
      <formula>1</formula>
    </cfRule>
    <cfRule type="containsText" priority="632" operator="containsText" aboveAverage="0" equalAverage="0" bottom="0" percent="0" rank="0" text="1" dxfId="9467">
      <formula>NOT(ISERROR(SEARCH("1",C48)))</formula>
    </cfRule>
    <cfRule type="containsText" priority="633" operator="containsText" aboveAverage="0" equalAverage="0" bottom="0" percent="0" rank="0" text="1" dxfId="9468">
      <formula>NOT(ISERROR(SEARCH("1",C48)))</formula>
    </cfRule>
    <cfRule type="cellIs" priority="634" operator="greaterThan" aboveAverage="0" equalAverage="0" bottom="0" percent="0" rank="0" text="" dxfId="9469">
      <formula>1</formula>
    </cfRule>
    <cfRule type="containsText" priority="635" operator="containsText" aboveAverage="0" equalAverage="0" bottom="0" percent="0" rank="0" text="1" dxfId="9470">
      <formula>NOT(ISERROR(SEARCH("1",C48)))</formula>
    </cfRule>
    <cfRule type="containsText" priority="636" operator="containsText" aboveAverage="0" equalAverage="0" bottom="0" percent="0" rank="0" text="1" dxfId="9471">
      <formula>NOT(ISERROR(SEARCH("1",C48)))</formula>
    </cfRule>
    <cfRule type="cellIs" priority="637" operator="greaterThan" aboveAverage="0" equalAverage="0" bottom="0" percent="0" rank="0" text="" dxfId="9472">
      <formula>1</formula>
    </cfRule>
    <cfRule type="containsText" priority="638" operator="containsText" aboveAverage="0" equalAverage="0" bottom="0" percent="0" rank="0" text="1" dxfId="9473">
      <formula>NOT(ISERROR(SEARCH("1",C48)))</formula>
    </cfRule>
    <cfRule type="containsText" priority="639" operator="containsText" aboveAverage="0" equalAverage="0" bottom="0" percent="0" rank="0" text="1" dxfId="9474">
      <formula>NOT(ISERROR(SEARCH("1",C48)))</formula>
    </cfRule>
    <cfRule type="cellIs" priority="640" operator="greaterThan" aboveAverage="0" equalAverage="0" bottom="0" percent="0" rank="0" text="" dxfId="9475">
      <formula>1</formula>
    </cfRule>
    <cfRule type="containsText" priority="641" operator="containsText" aboveAverage="0" equalAverage="0" bottom="0" percent="0" rank="0" text="1" dxfId="9476">
      <formula>NOT(ISERROR(SEARCH("1",C48)))</formula>
    </cfRule>
    <cfRule type="containsText" priority="642" operator="containsText" aboveAverage="0" equalAverage="0" bottom="0" percent="0" rank="0" text="1" dxfId="9477">
      <formula>NOT(ISERROR(SEARCH("1",C48)))</formula>
    </cfRule>
    <cfRule type="cellIs" priority="643" operator="greaterThan" aboveAverage="0" equalAverage="0" bottom="0" percent="0" rank="0" text="" dxfId="9478">
      <formula>1</formula>
    </cfRule>
    <cfRule type="containsText" priority="644" operator="containsText" aboveAverage="0" equalAverage="0" bottom="0" percent="0" rank="0" text="1" dxfId="9479">
      <formula>NOT(ISERROR(SEARCH("1",C48)))</formula>
    </cfRule>
    <cfRule type="containsText" priority="645" operator="containsText" aboveAverage="0" equalAverage="0" bottom="0" percent="0" rank="0" text="1" dxfId="9480">
      <formula>NOT(ISERROR(SEARCH("1",C48)))</formula>
    </cfRule>
    <cfRule type="cellIs" priority="646" operator="greaterThan" aboveAverage="0" equalAverage="0" bottom="0" percent="0" rank="0" text="" dxfId="9481">
      <formula>1</formula>
    </cfRule>
    <cfRule type="containsText" priority="647" operator="containsText" aboveAverage="0" equalAverage="0" bottom="0" percent="0" rank="0" text="1" dxfId="9482">
      <formula>NOT(ISERROR(SEARCH("1",C48)))</formula>
    </cfRule>
    <cfRule type="containsText" priority="648" operator="containsText" aboveAverage="0" equalAverage="0" bottom="0" percent="0" rank="0" text="1" dxfId="9483">
      <formula>NOT(ISERROR(SEARCH("1",C48)))</formula>
    </cfRule>
    <cfRule type="cellIs" priority="649" operator="greaterThan" aboveAverage="0" equalAverage="0" bottom="0" percent="0" rank="0" text="" dxfId="9484">
      <formula>1</formula>
    </cfRule>
    <cfRule type="containsText" priority="650" operator="containsText" aboveAverage="0" equalAverage="0" bottom="0" percent="0" rank="0" text="1" dxfId="9485">
      <formula>NOT(ISERROR(SEARCH("1",C48)))</formula>
    </cfRule>
    <cfRule type="containsText" priority="651" operator="containsText" aboveAverage="0" equalAverage="0" bottom="0" percent="0" rank="0" text="1" dxfId="9486">
      <formula>NOT(ISERROR(SEARCH("1",C48)))</formula>
    </cfRule>
    <cfRule type="cellIs" priority="652" operator="greaterThan" aboveAverage="0" equalAverage="0" bottom="0" percent="0" rank="0" text="" dxfId="9487">
      <formula>1</formula>
    </cfRule>
    <cfRule type="containsText" priority="653" operator="containsText" aboveAverage="0" equalAverage="0" bottom="0" percent="0" rank="0" text="1" dxfId="9488">
      <formula>NOT(ISERROR(SEARCH("1",C48)))</formula>
    </cfRule>
    <cfRule type="containsText" priority="654" operator="containsText" aboveAverage="0" equalAverage="0" bottom="0" percent="0" rank="0" text="1" dxfId="9489">
      <formula>NOT(ISERROR(SEARCH("1",C48)))</formula>
    </cfRule>
    <cfRule type="cellIs" priority="655" operator="greaterThan" aboveAverage="0" equalAverage="0" bottom="0" percent="0" rank="0" text="" dxfId="9490">
      <formula>1</formula>
    </cfRule>
    <cfRule type="containsText" priority="656" operator="containsText" aboveAverage="0" equalAverage="0" bottom="0" percent="0" rank="0" text="1" dxfId="9491">
      <formula>NOT(ISERROR(SEARCH("1",C48)))</formula>
    </cfRule>
    <cfRule type="containsText" priority="657" operator="containsText" aboveAverage="0" equalAverage="0" bottom="0" percent="0" rank="0" text="1" dxfId="9492">
      <formula>NOT(ISERROR(SEARCH("1",C48)))</formula>
    </cfRule>
    <cfRule type="cellIs" priority="658" operator="greaterThan" aboveAverage="0" equalAverage="0" bottom="0" percent="0" rank="0" text="" dxfId="9493">
      <formula>1</formula>
    </cfRule>
    <cfRule type="containsText" priority="659" operator="containsText" aboveAverage="0" equalAverage="0" bottom="0" percent="0" rank="0" text="1" dxfId="9494">
      <formula>NOT(ISERROR(SEARCH("1",C48)))</formula>
    </cfRule>
    <cfRule type="containsText" priority="660" operator="containsText" aboveAverage="0" equalAverage="0" bottom="0" percent="0" rank="0" text="1" dxfId="9495">
      <formula>NOT(ISERROR(SEARCH("1",C48)))</formula>
    </cfRule>
    <cfRule type="cellIs" priority="661" operator="greaterThan" aboveAverage="0" equalAverage="0" bottom="0" percent="0" rank="0" text="" dxfId="9496">
      <formula>1</formula>
    </cfRule>
    <cfRule type="containsText" priority="662" operator="containsText" aboveAverage="0" equalAverage="0" bottom="0" percent="0" rank="0" text="1" dxfId="9497">
      <formula>NOT(ISERROR(SEARCH("1",C48)))</formula>
    </cfRule>
    <cfRule type="containsText" priority="663" operator="containsText" aboveAverage="0" equalAverage="0" bottom="0" percent="0" rank="0" text="1" dxfId="9498">
      <formula>NOT(ISERROR(SEARCH("1",C48)))</formula>
    </cfRule>
    <cfRule type="cellIs" priority="664" operator="greaterThan" aboveAverage="0" equalAverage="0" bottom="0" percent="0" rank="0" text="" dxfId="9499">
      <formula>1</formula>
    </cfRule>
    <cfRule type="containsText" priority="665" operator="containsText" aboveAverage="0" equalAverage="0" bottom="0" percent="0" rank="0" text="1" dxfId="9500">
      <formula>NOT(ISERROR(SEARCH("1",C48)))</formula>
    </cfRule>
    <cfRule type="containsText" priority="666" operator="containsText" aboveAverage="0" equalAverage="0" bottom="0" percent="0" rank="0" text="1" dxfId="9501">
      <formula>NOT(ISERROR(SEARCH("1",C48)))</formula>
    </cfRule>
  </conditionalFormatting>
  <conditionalFormatting sqref="C48:U61">
    <cfRule type="cellIs" priority="667" operator="greaterThan" aboveAverage="0" equalAverage="0" bottom="0" percent="0" rank="0" text="" dxfId="9502">
      <formula>1</formula>
    </cfRule>
    <cfRule type="containsText" priority="668" operator="containsText" aboveAverage="0" equalAverage="0" bottom="0" percent="0" rank="0" text="1" dxfId="9503">
      <formula>NOT(ISERROR(SEARCH("1",C48)))</formula>
    </cfRule>
    <cfRule type="containsText" priority="669" operator="containsText" aboveAverage="0" equalAverage="0" bottom="0" percent="0" rank="0" text="1" dxfId="9504">
      <formula>NOT(ISERROR(SEARCH("1",C48)))</formula>
    </cfRule>
    <cfRule type="cellIs" priority="670" operator="greaterThan" aboveAverage="0" equalAverage="0" bottom="0" percent="0" rank="0" text="" dxfId="9505">
      <formula>1</formula>
    </cfRule>
    <cfRule type="cellIs" priority="671" operator="greaterThan" aboveAverage="0" equalAverage="0" bottom="0" percent="0" rank="0" text="" dxfId="9506">
      <formula>1</formula>
    </cfRule>
    <cfRule type="containsText" priority="672" operator="containsText" aboveAverage="0" equalAverage="0" bottom="0" percent="0" rank="0" text="1" dxfId="9507">
      <formula>NOT(ISERROR(SEARCH("1",C48)))</formula>
    </cfRule>
    <cfRule type="cellIs" priority="673" operator="greaterThan" aboveAverage="0" equalAverage="0" bottom="0" percent="0" rank="0" text="" dxfId="9508">
      <formula>1</formula>
    </cfRule>
    <cfRule type="containsText" priority="674" operator="containsText" aboveAverage="0" equalAverage="0" bottom="0" percent="0" rank="0" text="1" dxfId="9509">
      <formula>NOT(ISERROR(SEARCH("1",C48)))</formula>
    </cfRule>
    <cfRule type="containsText" priority="675" operator="containsText" aboveAverage="0" equalAverage="0" bottom="0" percent="0" rank="0" text="1" dxfId="9510">
      <formula>NOT(ISERROR(SEARCH("1",C48)))</formula>
    </cfRule>
    <cfRule type="cellIs" priority="676" operator="greaterThan" aboveAverage="0" equalAverage="0" bottom="0" percent="0" rank="0" text="" dxfId="9511">
      <formula>1</formula>
    </cfRule>
    <cfRule type="containsText" priority="677" operator="containsText" aboveAverage="0" equalAverage="0" bottom="0" percent="0" rank="0" text="1" dxfId="9512">
      <formula>NOT(ISERROR(SEARCH("1",C48)))</formula>
    </cfRule>
    <cfRule type="containsText" priority="678" operator="containsText" aboveAverage="0" equalAverage="0" bottom="0" percent="0" rank="0" text="1" dxfId="9513">
      <formula>NOT(ISERROR(SEARCH("1",C48)))</formula>
    </cfRule>
    <cfRule type="cellIs" priority="679" operator="greaterThan" aboveAverage="0" equalAverage="0" bottom="0" percent="0" rank="0" text="" dxfId="9514">
      <formula>1</formula>
    </cfRule>
    <cfRule type="cellIs" priority="680" operator="greaterThan" aboveAverage="0" equalAverage="0" bottom="0" percent="0" rank="0" text="" dxfId="9515">
      <formula>1</formula>
    </cfRule>
    <cfRule type="containsText" priority="681" operator="containsText" aboveAverage="0" equalAverage="0" bottom="0" percent="0" rank="0" text="1" dxfId="9516">
      <formula>NOT(ISERROR(SEARCH("1",C48)))</formula>
    </cfRule>
    <cfRule type="cellIs" priority="682" operator="greaterThan" aboveAverage="0" equalAverage="0" bottom="0" percent="0" rank="0" text="" dxfId="9517">
      <formula>1</formula>
    </cfRule>
    <cfRule type="containsText" priority="683" operator="containsText" aboveAverage="0" equalAverage="0" bottom="0" percent="0" rank="0" text="1" dxfId="9518">
      <formula>NOT(ISERROR(SEARCH("1",C48)))</formula>
    </cfRule>
    <cfRule type="containsText" priority="684" operator="containsText" aboveAverage="0" equalAverage="0" bottom="0" percent="0" rank="0" text="1" dxfId="9519">
      <formula>NOT(ISERROR(SEARCH("1",C48)))</formula>
    </cfRule>
    <cfRule type="cellIs" priority="685" operator="greaterThan" aboveAverage="0" equalAverage="0" bottom="0" percent="0" rank="0" text="" dxfId="9520">
      <formula>1</formula>
    </cfRule>
    <cfRule type="cellIs" priority="686" operator="greaterThan" aboveAverage="0" equalAverage="0" bottom="0" percent="0" rank="0" text="" dxfId="9521">
      <formula>1</formula>
    </cfRule>
    <cfRule type="containsText" priority="687" operator="containsText" aboveAverage="0" equalAverage="0" bottom="0" percent="0" rank="0" text="1" dxfId="9522">
      <formula>NOT(ISERROR(SEARCH("1",C48)))</formula>
    </cfRule>
    <cfRule type="cellIs" priority="688" operator="greaterThan" aboveAverage="0" equalAverage="0" bottom="0" percent="0" rank="0" text="" dxfId="9523">
      <formula>1</formula>
    </cfRule>
    <cfRule type="cellIs" priority="689" operator="greaterThan" aboveAverage="0" equalAverage="0" bottom="0" percent="0" rank="0" text="" dxfId="9524">
      <formula>1</formula>
    </cfRule>
    <cfRule type="cellIs" priority="690" operator="greaterThan" aboveAverage="0" equalAverage="0" bottom="0" percent="0" rank="0" text="" dxfId="9525">
      <formula>1</formula>
    </cfRule>
    <cfRule type="containsText" priority="691" operator="containsText" aboveAverage="0" equalAverage="0" bottom="0" percent="0" rank="0" text="1" dxfId="9526">
      <formula>NOT(ISERROR(SEARCH("1",C48)))</formula>
    </cfRule>
    <cfRule type="containsText" priority="692" operator="containsText" aboveAverage="0" equalAverage="0" bottom="0" percent="0" rank="0" text="1" dxfId="9527">
      <formula>NOT(ISERROR(SEARCH("1",C48)))</formula>
    </cfRule>
    <cfRule type="cellIs" priority="693" operator="greaterThan" aboveAverage="0" equalAverage="0" bottom="0" percent="0" rank="0" text="" dxfId="9528">
      <formula>1</formula>
    </cfRule>
    <cfRule type="cellIs" priority="694" operator="greaterThan" aboveAverage="0" equalAverage="0" bottom="0" percent="0" rank="0" text="" dxfId="9529">
      <formula>1</formula>
    </cfRule>
    <cfRule type="containsText" priority="695" operator="containsText" aboveAverage="0" equalAverage="0" bottom="0" percent="0" rank="0" text="1" dxfId="9530">
      <formula>NOT(ISERROR(SEARCH("1",C48)))</formula>
    </cfRule>
    <cfRule type="cellIs" priority="696" operator="greaterThan" aboveAverage="0" equalAverage="0" bottom="0" percent="0" rank="0" text="" dxfId="9531">
      <formula>1</formula>
    </cfRule>
    <cfRule type="containsText" priority="697" operator="containsText" aboveAverage="0" equalAverage="0" bottom="0" percent="0" rank="0" text="1" dxfId="9532">
      <formula>NOT(ISERROR(SEARCH("1",C48)))</formula>
    </cfRule>
    <cfRule type="containsText" priority="698" operator="containsText" aboveAverage="0" equalAverage="0" bottom="0" percent="0" rank="0" text="1" dxfId="9533">
      <formula>NOT(ISERROR(SEARCH("1",C48)))</formula>
    </cfRule>
    <cfRule type="cellIs" priority="699" operator="greaterThan" aboveAverage="0" equalAverage="0" bottom="0" percent="0" rank="0" text="" dxfId="9534">
      <formula>1</formula>
    </cfRule>
    <cfRule type="cellIs" priority="700" operator="greaterThan" aboveAverage="0" equalAverage="0" bottom="0" percent="0" rank="0" text="" dxfId="9535">
      <formula>1</formula>
    </cfRule>
    <cfRule type="containsText" priority="701" operator="containsText" aboveAverage="0" equalAverage="0" bottom="0" percent="0" rank="0" text="1" dxfId="9536">
      <formula>NOT(ISERROR(SEARCH("1",C48)))</formula>
    </cfRule>
    <cfRule type="cellIs" priority="702" operator="greaterThan" aboveAverage="0" equalAverage="0" bottom="0" percent="0" rank="0" text="" dxfId="9537">
      <formula>1</formula>
    </cfRule>
    <cfRule type="cellIs" priority="703" operator="greaterThan" aboveAverage="0" equalAverage="0" bottom="0" percent="0" rank="0" text="" dxfId="9538">
      <formula>1</formula>
    </cfRule>
    <cfRule type="cellIs" priority="704" operator="greaterThan" aboveAverage="0" equalAverage="0" bottom="0" percent="0" rank="0" text="" dxfId="9539">
      <formula>1</formula>
    </cfRule>
    <cfRule type="cellIs" priority="705" operator="greaterThan" aboveAverage="0" equalAverage="0" bottom="0" percent="0" rank="0" text="" dxfId="9540">
      <formula>1</formula>
    </cfRule>
    <cfRule type="containsText" priority="706" operator="containsText" aboveAverage="0" equalAverage="0" bottom="0" percent="0" rank="0" text="1" dxfId="9541">
      <formula>NOT(ISERROR(SEARCH("1",C48)))</formula>
    </cfRule>
    <cfRule type="cellIs" priority="707" operator="greaterThan" aboveAverage="0" equalAverage="0" bottom="0" percent="0" rank="0" text="" dxfId="9542">
      <formula>1</formula>
    </cfRule>
    <cfRule type="containsText" priority="708" operator="containsText" aboveAverage="0" equalAverage="0" bottom="0" percent="0" rank="0" text="1" dxfId="9543">
      <formula>NOT(ISERROR(SEARCH("1",C48)))</formula>
    </cfRule>
    <cfRule type="containsText" priority="709" operator="containsText" aboveAverage="0" equalAverage="0" bottom="0" percent="0" rank="0" text="1" dxfId="9544">
      <formula>NOT(ISERROR(SEARCH("1",C48)))</formula>
    </cfRule>
    <cfRule type="cellIs" priority="710" operator="greaterThan" aboveAverage="0" equalAverage="0" bottom="0" percent="0" rank="0" text="" dxfId="9545">
      <formula>1</formula>
    </cfRule>
    <cfRule type="cellIs" priority="711" operator="greaterThan" aboveAverage="0" equalAverage="0" bottom="0" percent="0" rank="0" text="" dxfId="9546">
      <formula>1</formula>
    </cfRule>
    <cfRule type="containsText" priority="712" operator="containsText" aboveAverage="0" equalAverage="0" bottom="0" percent="0" rank="0" text="1" dxfId="9547">
      <formula>NOT(ISERROR(SEARCH("1",C48)))</formula>
    </cfRule>
    <cfRule type="cellIs" priority="713" operator="greaterThan" aboveAverage="0" equalAverage="0" bottom="0" percent="0" rank="0" text="" dxfId="9548">
      <formula>1</formula>
    </cfRule>
    <cfRule type="containsText" priority="714" operator="containsText" aboveAverage="0" equalAverage="0" bottom="0" percent="0" rank="0" text="1" dxfId="9549">
      <formula>NOT(ISERROR(SEARCH("1",C48)))</formula>
    </cfRule>
    <cfRule type="containsText" priority="715" operator="containsText" aboveAverage="0" equalAverage="0" bottom="0" percent="0" rank="0" text="1" dxfId="9550">
      <formula>NOT(ISERROR(SEARCH("1",C48)))</formula>
    </cfRule>
    <cfRule type="cellIs" priority="716" operator="greaterThan" aboveAverage="0" equalAverage="0" bottom="0" percent="0" rank="0" text="" dxfId="9551">
      <formula>1</formula>
    </cfRule>
    <cfRule type="cellIs" priority="717" operator="greaterThan" aboveAverage="0" equalAverage="0" bottom="0" percent="0" rank="0" text="" dxfId="9552">
      <formula>1</formula>
    </cfRule>
    <cfRule type="containsText" priority="718" operator="containsText" aboveAverage="0" equalAverage="0" bottom="0" percent="0" rank="0" text="1" dxfId="9553">
      <formula>NOT(ISERROR(SEARCH("1",C48)))</formula>
    </cfRule>
    <cfRule type="cellIs" priority="719" operator="greaterThan" aboveAverage="0" equalAverage="0" bottom="0" percent="0" rank="0" text="" dxfId="9554">
      <formula>1</formula>
    </cfRule>
    <cfRule type="cellIs" priority="720" operator="greaterThan" aboveAverage="0" equalAverage="0" bottom="0" percent="0" rank="0" text="" dxfId="9555">
      <formula>1</formula>
    </cfRule>
    <cfRule type="cellIs" priority="721" operator="greaterThan" aboveAverage="0" equalAverage="0" bottom="0" percent="0" rank="0" text="" dxfId="9556">
      <formula>1</formula>
    </cfRule>
    <cfRule type="cellIs" priority="722" operator="greaterThan" aboveAverage="0" equalAverage="0" bottom="0" percent="0" rank="0" text="" dxfId="9557">
      <formula>1</formula>
    </cfRule>
    <cfRule type="containsText" priority="723" operator="containsText" aboveAverage="0" equalAverage="0" bottom="0" percent="0" rank="0" text="1" dxfId="9558">
      <formula>NOT(ISERROR(SEARCH("1",C48)))</formula>
    </cfRule>
    <cfRule type="cellIs" priority="724" operator="greaterThan" aboveAverage="0" equalAverage="0" bottom="0" percent="0" rank="0" text="" dxfId="9559">
      <formula>1</formula>
    </cfRule>
    <cfRule type="cellIs" priority="725" operator="greaterThan" aboveAverage="0" equalAverage="0" bottom="0" percent="0" rank="0" text="" dxfId="9560">
      <formula>1</formula>
    </cfRule>
    <cfRule type="containsText" priority="726" operator="containsText" aboveAverage="0" equalAverage="0" bottom="0" percent="0" rank="0" text="1" dxfId="9561">
      <formula>NOT(ISERROR(SEARCH("1",C48)))</formula>
    </cfRule>
    <cfRule type="cellIs" priority="727" operator="greaterThan" aboveAverage="0" equalAverage="0" bottom="0" percent="0" rank="0" text="" dxfId="9562">
      <formula>1</formula>
    </cfRule>
    <cfRule type="containsText" priority="728" operator="containsText" aboveAverage="0" equalAverage="0" bottom="0" percent="0" rank="0" text="1" dxfId="9563">
      <formula>NOT(ISERROR(SEARCH("1",C48)))</formula>
    </cfRule>
    <cfRule type="containsText" priority="729" operator="containsText" aboveAverage="0" equalAverage="0" bottom="0" percent="0" rank="0" text="1" dxfId="9564">
      <formula>NOT(ISERROR(SEARCH("1",C48)))</formula>
    </cfRule>
    <cfRule type="cellIs" priority="730" operator="greaterThan" aboveAverage="0" equalAverage="0" bottom="0" percent="0" rank="0" text="" dxfId="9565">
      <formula>1</formula>
    </cfRule>
    <cfRule type="cellIs" priority="731" operator="greaterThan" aboveAverage="0" equalAverage="0" bottom="0" percent="0" rank="0" text="" dxfId="9566">
      <formula>1</formula>
    </cfRule>
    <cfRule type="containsText" priority="732" operator="containsText" aboveAverage="0" equalAverage="0" bottom="0" percent="0" rank="0" text="1" dxfId="9567">
      <formula>NOT(ISERROR(SEARCH("1",C48)))</formula>
    </cfRule>
    <cfRule type="cellIs" priority="733" operator="greaterThan" aboveAverage="0" equalAverage="0" bottom="0" percent="0" rank="0" text="" dxfId="9568">
      <formula>1</formula>
    </cfRule>
    <cfRule type="containsText" priority="734" operator="containsText" aboveAverage="0" equalAverage="0" bottom="0" percent="0" rank="0" text="1" dxfId="9569">
      <formula>NOT(ISERROR(SEARCH("1",C48)))</formula>
    </cfRule>
    <cfRule type="containsText" priority="735" operator="containsText" aboveAverage="0" equalAverage="0" bottom="0" percent="0" rank="0" text="1" dxfId="9570">
      <formula>NOT(ISERROR(SEARCH("1",C48)))</formula>
    </cfRule>
    <cfRule type="cellIs" priority="736" operator="greaterThan" aboveAverage="0" equalAverage="0" bottom="0" percent="0" rank="0" text="" dxfId="9571">
      <formula>1</formula>
    </cfRule>
    <cfRule type="cellIs" priority="737" operator="greaterThan" aboveAverage="0" equalAverage="0" bottom="0" percent="0" rank="0" text="" dxfId="9572">
      <formula>1</formula>
    </cfRule>
    <cfRule type="containsText" priority="738" operator="containsText" aboveAverage="0" equalAverage="0" bottom="0" percent="0" rank="0" text="1" dxfId="9573">
      <formula>NOT(ISERROR(SEARCH("1",C48)))</formula>
    </cfRule>
    <cfRule type="cellIs" priority="739" operator="greaterThan" aboveAverage="0" equalAverage="0" bottom="0" percent="0" rank="0" text="" dxfId="9574">
      <formula>1</formula>
    </cfRule>
    <cfRule type="cellIs" priority="740" operator="greaterThan" aboveAverage="0" equalAverage="0" bottom="0" percent="0" rank="0" text="" dxfId="9575">
      <formula>1</formula>
    </cfRule>
    <cfRule type="cellIs" priority="741" operator="greaterThan" aboveAverage="0" equalAverage="0" bottom="0" percent="0" rank="0" text="" dxfId="9576">
      <formula>1</formula>
    </cfRule>
    <cfRule type="cellIs" priority="742" operator="greaterThan" aboveAverage="0" equalAverage="0" bottom="0" percent="0" rank="0" text="" dxfId="9577">
      <formula>1</formula>
    </cfRule>
    <cfRule type="containsText" priority="743" operator="containsText" aboveAverage="0" equalAverage="0" bottom="0" percent="0" rank="0" text="1" dxfId="9578">
      <formula>NOT(ISERROR(SEARCH("1",C48)))</formula>
    </cfRule>
    <cfRule type="cellIs" priority="744" operator="greaterThan" aboveAverage="0" equalAverage="0" bottom="0" percent="0" rank="0" text="" dxfId="9579">
      <formula>1</formula>
    </cfRule>
    <cfRule type="cellIs" priority="745" operator="greaterThan" aboveAverage="0" equalAverage="0" bottom="0" percent="0" rank="0" text="" dxfId="9580">
      <formula>1</formula>
    </cfRule>
    <cfRule type="containsText" priority="746" operator="containsText" aboveAverage="0" equalAverage="0" bottom="0" percent="0" rank="0" text="1" dxfId="9581">
      <formula>NOT(ISERROR(SEARCH("1",C48)))</formula>
    </cfRule>
    <cfRule type="cellIs" priority="747" operator="greaterThan" aboveAverage="0" equalAverage="0" bottom="0" percent="0" rank="0" text="" dxfId="9582">
      <formula>1</formula>
    </cfRule>
    <cfRule type="cellIs" priority="748" operator="greaterThan" aboveAverage="0" equalAverage="0" bottom="0" percent="0" rank="0" text="" dxfId="9583">
      <formula>1</formula>
    </cfRule>
    <cfRule type="cellIs" priority="749" operator="greaterThan" aboveAverage="0" equalAverage="0" bottom="0" percent="0" rank="0" text="" dxfId="9584">
      <formula>1</formula>
    </cfRule>
    <cfRule type="cellIs" priority="750" operator="equal" aboveAverage="0" equalAverage="0" bottom="0" percent="0" rank="0" text="" dxfId="9585">
      <formula>1</formula>
    </cfRule>
    <cfRule type="cellIs" priority="751" operator="greaterThan" aboveAverage="0" equalAverage="0" bottom="0" percent="0" rank="0" text="" dxfId="9586">
      <formula>1</formula>
    </cfRule>
    <cfRule type="cellIs" priority="752" operator="equal" aboveAverage="0" equalAverage="0" bottom="0" percent="0" rank="0" text="" dxfId="9587">
      <formula>1</formula>
    </cfRule>
    <cfRule type="containsText" priority="753" operator="containsText" aboveAverage="0" equalAverage="0" bottom="0" percent="0" rank="0" text="1" dxfId="9588">
      <formula>NOT(ISERROR(SEARCH("1",C48)))</formula>
    </cfRule>
    <cfRule type="cellIs" priority="754" operator="greaterThan" aboveAverage="0" equalAverage="0" bottom="0" percent="0" rank="0" text="" dxfId="9589">
      <formula>1</formula>
    </cfRule>
    <cfRule type="containsText" priority="755" operator="containsText" aboveAverage="0" equalAverage="0" bottom="0" percent="0" rank="0" text="1" dxfId="9590">
      <formula>NOT(ISERROR(SEARCH("1",C48)))</formula>
    </cfRule>
    <cfRule type="containsText" priority="756" operator="containsText" aboveAverage="0" equalAverage="0" bottom="0" percent="0" rank="0" text="1" dxfId="9591">
      <formula>NOT(ISERROR(SEARCH("1",C48)))</formula>
    </cfRule>
    <cfRule type="cellIs" priority="757" operator="greaterThan" aboveAverage="0" equalAverage="0" bottom="0" percent="0" rank="0" text="" dxfId="9592">
      <formula>1</formula>
    </cfRule>
    <cfRule type="cellIs" priority="758" operator="greaterThan" aboveAverage="0" equalAverage="0" bottom="0" percent="0" rank="0" text="" dxfId="9593">
      <formula>1</formula>
    </cfRule>
    <cfRule type="containsText" priority="759" operator="containsText" aboveAverage="0" equalAverage="0" bottom="0" percent="0" rank="0" text="1" dxfId="9594">
      <formula>NOT(ISERROR(SEARCH("1",C48)))</formula>
    </cfRule>
    <cfRule type="cellIs" priority="760" operator="greaterThan" aboveAverage="0" equalAverage="0" bottom="0" percent="0" rank="0" text="" dxfId="9595">
      <formula>1</formula>
    </cfRule>
    <cfRule type="containsText" priority="761" operator="containsText" aboveAverage="0" equalAverage="0" bottom="0" percent="0" rank="0" text="1" dxfId="9596">
      <formula>NOT(ISERROR(SEARCH("1",C48)))</formula>
    </cfRule>
    <cfRule type="containsText" priority="762" operator="containsText" aboveAverage="0" equalAverage="0" bottom="0" percent="0" rank="0" text="1" dxfId="9597">
      <formula>NOT(ISERROR(SEARCH("1",C48)))</formula>
    </cfRule>
    <cfRule type="cellIs" priority="763" operator="greaterThan" aboveAverage="0" equalAverage="0" bottom="0" percent="0" rank="0" text="" dxfId="9598">
      <formula>1</formula>
    </cfRule>
    <cfRule type="cellIs" priority="764" operator="greaterThan" aboveAverage="0" equalAverage="0" bottom="0" percent="0" rank="0" text="" dxfId="9599">
      <formula>1</formula>
    </cfRule>
    <cfRule type="containsText" priority="765" operator="containsText" aboveAverage="0" equalAverage="0" bottom="0" percent="0" rank="0" text="1" dxfId="9600">
      <formula>NOT(ISERROR(SEARCH("1",C48)))</formula>
    </cfRule>
    <cfRule type="cellIs" priority="766" operator="greaterThan" aboveAverage="0" equalAverage="0" bottom="0" percent="0" rank="0" text="" dxfId="9601">
      <formula>1</formula>
    </cfRule>
    <cfRule type="cellIs" priority="767" operator="greaterThan" aboveAverage="0" equalAverage="0" bottom="0" percent="0" rank="0" text="" dxfId="9602">
      <formula>1</formula>
    </cfRule>
    <cfRule type="cellIs" priority="768" operator="greaterThan" aboveAverage="0" equalAverage="0" bottom="0" percent="0" rank="0" text="" dxfId="9603">
      <formula>1</formula>
    </cfRule>
    <cfRule type="cellIs" priority="769" operator="greaterThan" aboveAverage="0" equalAverage="0" bottom="0" percent="0" rank="0" text="" dxfId="9604">
      <formula>1</formula>
    </cfRule>
    <cfRule type="containsText" priority="770" operator="containsText" aboveAverage="0" equalAverage="0" bottom="0" percent="0" rank="0" text="1" dxfId="9605">
      <formula>NOT(ISERROR(SEARCH("1",C48)))</formula>
    </cfRule>
    <cfRule type="cellIs" priority="771" operator="greaterThan" aboveAverage="0" equalAverage="0" bottom="0" percent="0" rank="0" text="" dxfId="9606">
      <formula>1</formula>
    </cfRule>
    <cfRule type="cellIs" priority="772" operator="greaterThan" aboveAverage="0" equalAverage="0" bottom="0" percent="0" rank="0" text="" dxfId="9607">
      <formula>1</formula>
    </cfRule>
    <cfRule type="containsText" priority="773" operator="containsText" aboveAverage="0" equalAverage="0" bottom="0" percent="0" rank="0" text="1" dxfId="9608">
      <formula>NOT(ISERROR(SEARCH("1",C48)))</formula>
    </cfRule>
    <cfRule type="cellIs" priority="774" operator="greaterThan" aboveAverage="0" equalAverage="0" bottom="0" percent="0" rank="0" text="" dxfId="9609">
      <formula>1</formula>
    </cfRule>
    <cfRule type="cellIs" priority="775" operator="greaterThan" aboveAverage="0" equalAverage="0" bottom="0" percent="0" rank="0" text="" dxfId="9610">
      <formula>1</formula>
    </cfRule>
    <cfRule type="cellIs" priority="776" operator="greaterThan" aboveAverage="0" equalAverage="0" bottom="0" percent="0" rank="0" text="" dxfId="9611">
      <formula>1</formula>
    </cfRule>
    <cfRule type="cellIs" priority="777" operator="equal" aboveAverage="0" equalAverage="0" bottom="0" percent="0" rank="0" text="" dxfId="9612">
      <formula>1</formula>
    </cfRule>
    <cfRule type="cellIs" priority="778" operator="greaterThan" aboveAverage="0" equalAverage="0" bottom="0" percent="0" rank="0" text="" dxfId="9613">
      <formula>1</formula>
    </cfRule>
    <cfRule type="cellIs" priority="779" operator="equal" aboveAverage="0" equalAverage="0" bottom="0" percent="0" rank="0" text="" dxfId="9614">
      <formula>1</formula>
    </cfRule>
    <cfRule type="containsText" priority="780" operator="containsText" aboveAverage="0" equalAverage="0" bottom="0" percent="0" rank="0" text="1" dxfId="9615">
      <formula>NOT(ISERROR(SEARCH("1",C48)))</formula>
    </cfRule>
    <cfRule type="cellIs" priority="781" operator="equal" aboveAverage="0" equalAverage="0" bottom="0" percent="0" rank="0" text="" dxfId="9616">
      <formula>1</formula>
    </cfRule>
    <cfRule type="cellIs" priority="782" operator="greaterThan" aboveAverage="0" equalAverage="0" bottom="0" percent="0" rank="0" text="" dxfId="9617">
      <formula>1</formula>
    </cfRule>
    <cfRule type="cellIs" priority="783" operator="greaterThan" aboveAverage="0" equalAverage="0" bottom="0" percent="0" rank="0" text="" dxfId="9618">
      <formula>1</formula>
    </cfRule>
    <cfRule type="containsText" priority="784" operator="containsText" aboveAverage="0" equalAverage="0" bottom="0" percent="0" rank="0" text="1" dxfId="9619">
      <formula>NOT(ISERROR(SEARCH("1",C48)))</formula>
    </cfRule>
    <cfRule type="cellIs" priority="785" operator="greaterThan" aboveAverage="0" equalAverage="0" bottom="0" percent="0" rank="0" text="" dxfId="9620">
      <formula>1</formula>
    </cfRule>
    <cfRule type="containsText" priority="786" operator="containsText" aboveAverage="0" equalAverage="0" bottom="0" percent="0" rank="0" text="1" dxfId="9621">
      <formula>NOT(ISERROR(SEARCH("1",C48)))</formula>
    </cfRule>
    <cfRule type="containsText" priority="787" operator="containsText" aboveAverage="0" equalAverage="0" bottom="0" percent="0" rank="0" text="1" dxfId="9622">
      <formula>NOT(ISERROR(SEARCH("1",C48)))</formula>
    </cfRule>
    <cfRule type="cellIs" priority="788" operator="greaterThan" aboveAverage="0" equalAverage="0" bottom="0" percent="0" rank="0" text="" dxfId="9623">
      <formula>1</formula>
    </cfRule>
    <cfRule type="cellIs" priority="789" operator="greaterThan" aboveAverage="0" equalAverage="0" bottom="0" percent="0" rank="0" text="" dxfId="9624">
      <formula>1</formula>
    </cfRule>
    <cfRule type="containsText" priority="790" operator="containsText" aboveAverage="0" equalAverage="0" bottom="0" percent="0" rank="0" text="1" dxfId="9625">
      <formula>NOT(ISERROR(SEARCH("1",C48)))</formula>
    </cfRule>
    <cfRule type="cellIs" priority="791" operator="greaterThan" aboveAverage="0" equalAverage="0" bottom="0" percent="0" rank="0" text="" dxfId="9626">
      <formula>1</formula>
    </cfRule>
    <cfRule type="containsText" priority="792" operator="containsText" aboveAverage="0" equalAverage="0" bottom="0" percent="0" rank="0" text="1" dxfId="9627">
      <formula>NOT(ISERROR(SEARCH("1",C48)))</formula>
    </cfRule>
    <cfRule type="containsText" priority="793" operator="containsText" aboveAverage="0" equalAverage="0" bottom="0" percent="0" rank="0" text="1" dxfId="9628">
      <formula>NOT(ISERROR(SEARCH("1",C48)))</formula>
    </cfRule>
    <cfRule type="cellIs" priority="794" operator="greaterThan" aboveAverage="0" equalAverage="0" bottom="0" percent="0" rank="0" text="" dxfId="9629">
      <formula>1</formula>
    </cfRule>
    <cfRule type="cellIs" priority="795" operator="greaterThan" aboveAverage="0" equalAverage="0" bottom="0" percent="0" rank="0" text="" dxfId="9630">
      <formula>1</formula>
    </cfRule>
    <cfRule type="containsText" priority="796" operator="containsText" aboveAverage="0" equalAverage="0" bottom="0" percent="0" rank="0" text="1" dxfId="9631">
      <formula>NOT(ISERROR(SEARCH("1",C48)))</formula>
    </cfRule>
    <cfRule type="cellIs" priority="797" operator="greaterThan" aboveAverage="0" equalAverage="0" bottom="0" percent="0" rank="0" text="" dxfId="9632">
      <formula>1</formula>
    </cfRule>
    <cfRule type="cellIs" priority="798" operator="greaterThan" aboveAverage="0" equalAverage="0" bottom="0" percent="0" rank="0" text="" dxfId="9633">
      <formula>1</formula>
    </cfRule>
    <cfRule type="cellIs" priority="799" operator="greaterThan" aboveAverage="0" equalAverage="0" bottom="0" percent="0" rank="0" text="" dxfId="9634">
      <formula>1</formula>
    </cfRule>
    <cfRule type="cellIs" priority="800" operator="greaterThan" aboveAverage="0" equalAverage="0" bottom="0" percent="0" rank="0" text="" dxfId="9635">
      <formula>1</formula>
    </cfRule>
    <cfRule type="containsText" priority="801" operator="containsText" aboveAverage="0" equalAverage="0" bottom="0" percent="0" rank="0" text="1" dxfId="9636">
      <formula>NOT(ISERROR(SEARCH("1",C48)))</formula>
    </cfRule>
    <cfRule type="cellIs" priority="802" operator="greaterThan" aboveAverage="0" equalAverage="0" bottom="0" percent="0" rank="0" text="" dxfId="9637">
      <formula>1</formula>
    </cfRule>
    <cfRule type="cellIs" priority="803" operator="greaterThan" aboveAverage="0" equalAverage="0" bottom="0" percent="0" rank="0" text="" dxfId="9638">
      <formula>1</formula>
    </cfRule>
    <cfRule type="containsText" priority="804" operator="containsText" aboveAverage="0" equalAverage="0" bottom="0" percent="0" rank="0" text="1" dxfId="9639">
      <formula>NOT(ISERROR(SEARCH("1",C48)))</formula>
    </cfRule>
    <cfRule type="cellIs" priority="805" operator="greaterThan" aboveAverage="0" equalAverage="0" bottom="0" percent="0" rank="0" text="" dxfId="9640">
      <formula>1</formula>
    </cfRule>
    <cfRule type="cellIs" priority="806" operator="greaterThan" aboveAverage="0" equalAverage="0" bottom="0" percent="0" rank="0" text="" dxfId="9641">
      <formula>1</formula>
    </cfRule>
    <cfRule type="cellIs" priority="807" operator="greaterThan" aboveAverage="0" equalAverage="0" bottom="0" percent="0" rank="0" text="" dxfId="9642">
      <formula>1</formula>
    </cfRule>
    <cfRule type="cellIs" priority="808" operator="equal" aboveAverage="0" equalAverage="0" bottom="0" percent="0" rank="0" text="" dxfId="9643">
      <formula>1</formula>
    </cfRule>
    <cfRule type="cellIs" priority="809" operator="greaterThan" aboveAverage="0" equalAverage="0" bottom="0" percent="0" rank="0" text="" dxfId="9644">
      <formula>1</formula>
    </cfRule>
    <cfRule type="cellIs" priority="810" operator="equal" aboveAverage="0" equalAverage="0" bottom="0" percent="0" rank="0" text="" dxfId="9645">
      <formula>1</formula>
    </cfRule>
    <cfRule type="containsText" priority="811" operator="containsText" aboveAverage="0" equalAverage="0" bottom="0" percent="0" rank="0" text="1" dxfId="9646">
      <formula>NOT(ISERROR(SEARCH("1",C48)))</formula>
    </cfRule>
    <cfRule type="cellIs" priority="812" operator="equal" aboveAverage="0" equalAverage="0" bottom="0" percent="0" rank="0" text="" dxfId="9647">
      <formula>1</formula>
    </cfRule>
    <cfRule type="cellIs" priority="813" operator="greaterThan" aboveAverage="0" equalAverage="0" bottom="0" percent="0" rank="0" text="" dxfId="9648">
      <formula>1</formula>
    </cfRule>
    <cfRule type="cellIs" priority="814" operator="greaterThan" aboveAverage="0" equalAverage="0" bottom="0" percent="0" rank="0" text="" dxfId="9649">
      <formula>1</formula>
    </cfRule>
    <cfRule type="containsText" priority="815" operator="containsText" aboveAverage="0" equalAverage="0" bottom="0" percent="0" rank="0" text="1" dxfId="9650">
      <formula>NOT(ISERROR(SEARCH("1",C48)))</formula>
    </cfRule>
    <cfRule type="cellIs" priority="816" operator="greaterThan" aboveAverage="0" equalAverage="0" bottom="0" percent="0" rank="0" text="" dxfId="9651">
      <formula>1</formula>
    </cfRule>
    <cfRule type="cellIs" priority="817" operator="greaterThan" aboveAverage="0" equalAverage="0" bottom="0" percent="0" rank="0" text="" dxfId="9652">
      <formula>1</formula>
    </cfRule>
    <cfRule type="containsText" priority="818" operator="containsText" aboveAverage="0" equalAverage="0" bottom="0" percent="0" rank="0" text="1" dxfId="9653">
      <formula>NOT(ISERROR(SEARCH("1",C48)))</formula>
    </cfRule>
    <cfRule type="cellIs" priority="819" operator="greaterThan" aboveAverage="0" equalAverage="0" bottom="0" percent="0" rank="0" text="" dxfId="9654">
      <formula>1</formula>
    </cfRule>
    <cfRule type="containsText" priority="820" operator="containsText" aboveAverage="0" equalAverage="0" bottom="0" percent="0" rank="0" text="1" dxfId="9655">
      <formula>NOT(ISERROR(SEARCH("1",C48)))</formula>
    </cfRule>
    <cfRule type="containsText" priority="821" operator="containsText" aboveAverage="0" equalAverage="0" bottom="0" percent="0" rank="0" text="1" dxfId="9656">
      <formula>NOT(ISERROR(SEARCH("1",C48)))</formula>
    </cfRule>
    <cfRule type="cellIs" priority="822" operator="greaterThan" aboveAverage="0" equalAverage="0" bottom="0" percent="0" rank="0" text="" dxfId="9657">
      <formula>1</formula>
    </cfRule>
    <cfRule type="cellIs" priority="823" operator="greaterThan" aboveAverage="0" equalAverage="0" bottom="0" percent="0" rank="0" text="" dxfId="9658">
      <formula>1</formula>
    </cfRule>
    <cfRule type="containsText" priority="824" operator="containsText" aboveAverage="0" equalAverage="0" bottom="0" percent="0" rank="0" text="1" dxfId="9659">
      <formula>NOT(ISERROR(SEARCH("1",C48)))</formula>
    </cfRule>
    <cfRule type="cellIs" priority="825" operator="greaterThan" aboveAverage="0" equalAverage="0" bottom="0" percent="0" rank="0" text="" dxfId="9660">
      <formula>1</formula>
    </cfRule>
    <cfRule type="containsText" priority="826" operator="containsText" aboveAverage="0" equalAverage="0" bottom="0" percent="0" rank="0" text="1" dxfId="9661">
      <formula>NOT(ISERROR(SEARCH("1",C48)))</formula>
    </cfRule>
    <cfRule type="containsText" priority="827" operator="containsText" aboveAverage="0" equalAverage="0" bottom="0" percent="0" rank="0" text="1" dxfId="9662">
      <formula>NOT(ISERROR(SEARCH("1",C48)))</formula>
    </cfRule>
    <cfRule type="cellIs" priority="828" operator="greaterThan" aboveAverage="0" equalAverage="0" bottom="0" percent="0" rank="0" text="" dxfId="9663">
      <formula>1</formula>
    </cfRule>
    <cfRule type="cellIs" priority="829" operator="greaterThan" aboveAverage="0" equalAverage="0" bottom="0" percent="0" rank="0" text="" dxfId="9664">
      <formula>1</formula>
    </cfRule>
    <cfRule type="containsText" priority="830" operator="containsText" aboveAverage="0" equalAverage="0" bottom="0" percent="0" rank="0" text="1" dxfId="9665">
      <formula>NOT(ISERROR(SEARCH("1",C48)))</formula>
    </cfRule>
    <cfRule type="cellIs" priority="831" operator="greaterThan" aboveAverage="0" equalAverage="0" bottom="0" percent="0" rank="0" text="" dxfId="9666">
      <formula>1</formula>
    </cfRule>
    <cfRule type="cellIs" priority="832" operator="greaterThan" aboveAverage="0" equalAverage="0" bottom="0" percent="0" rank="0" text="" dxfId="9667">
      <formula>1</formula>
    </cfRule>
    <cfRule type="cellIs" priority="833" operator="greaterThan" aboveAverage="0" equalAverage="0" bottom="0" percent="0" rank="0" text="" dxfId="9668">
      <formula>1</formula>
    </cfRule>
    <cfRule type="cellIs" priority="834" operator="greaterThan" aboveAverage="0" equalAverage="0" bottom="0" percent="0" rank="0" text="" dxfId="9669">
      <formula>1</formula>
    </cfRule>
    <cfRule type="containsText" priority="835" operator="containsText" aboveAverage="0" equalAverage="0" bottom="0" percent="0" rank="0" text="1" dxfId="9670">
      <formula>NOT(ISERROR(SEARCH("1",C48)))</formula>
    </cfRule>
    <cfRule type="cellIs" priority="836" operator="greaterThan" aboveAverage="0" equalAverage="0" bottom="0" percent="0" rank="0" text="" dxfId="9671">
      <formula>1</formula>
    </cfRule>
    <cfRule type="cellIs" priority="837" operator="greaterThan" aboveAverage="0" equalAverage="0" bottom="0" percent="0" rank="0" text="" dxfId="9672">
      <formula>1</formula>
    </cfRule>
    <cfRule type="containsText" priority="838" operator="containsText" aboveAverage="0" equalAverage="0" bottom="0" percent="0" rank="0" text="1" dxfId="9673">
      <formula>NOT(ISERROR(SEARCH("1",C48)))</formula>
    </cfRule>
    <cfRule type="cellIs" priority="839" operator="greaterThan" aboveAverage="0" equalAverage="0" bottom="0" percent="0" rank="0" text="" dxfId="9674">
      <formula>1</formula>
    </cfRule>
    <cfRule type="cellIs" priority="840" operator="greaterThan" aboveAverage="0" equalAverage="0" bottom="0" percent="0" rank="0" text="" dxfId="9675">
      <formula>1</formula>
    </cfRule>
    <cfRule type="cellIs" priority="841" operator="greaterThan" aboveAverage="0" equalAverage="0" bottom="0" percent="0" rank="0" text="" dxfId="9676">
      <formula>1</formula>
    </cfRule>
    <cfRule type="cellIs" priority="842" operator="equal" aboveAverage="0" equalAverage="0" bottom="0" percent="0" rank="0" text="" dxfId="9677">
      <formula>1</formula>
    </cfRule>
    <cfRule type="cellIs" priority="843" operator="greaterThan" aboveAverage="0" equalAverage="0" bottom="0" percent="0" rank="0" text="" dxfId="9678">
      <formula>1</formula>
    </cfRule>
    <cfRule type="cellIs" priority="844" operator="equal" aboveAverage="0" equalAverage="0" bottom="0" percent="0" rank="0" text="" dxfId="9679">
      <formula>1</formula>
    </cfRule>
    <cfRule type="containsText" priority="845" operator="containsText" aboveAverage="0" equalAverage="0" bottom="0" percent="0" rank="0" text="1" dxfId="9680">
      <formula>NOT(ISERROR(SEARCH("1",C48)))</formula>
    </cfRule>
    <cfRule type="cellIs" priority="846" operator="equal" aboveAverage="0" equalAverage="0" bottom="0" percent="0" rank="0" text="" dxfId="9681">
      <formula>1</formula>
    </cfRule>
    <cfRule type="cellIs" priority="847" operator="greaterThan" aboveAverage="0" equalAverage="0" bottom="0" percent="0" rank="0" text="" dxfId="9682">
      <formula>1</formula>
    </cfRule>
    <cfRule type="cellIs" priority="848" operator="greaterThan" aboveAverage="0" equalAverage="0" bottom="0" percent="0" rank="0" text="" dxfId="9683">
      <formula>1</formula>
    </cfRule>
    <cfRule type="containsText" priority="849" operator="containsText" aboveAverage="0" equalAverage="0" bottom="0" percent="0" rank="0" text="1" dxfId="9684">
      <formula>NOT(ISERROR(SEARCH("1",C48)))</formula>
    </cfRule>
    <cfRule type="cellIs" priority="850" operator="greaterThan" aboveAverage="0" equalAverage="0" bottom="0" percent="0" rank="0" text="" dxfId="9685">
      <formula>1</formula>
    </cfRule>
    <cfRule type="cellIs" priority="851" operator="greaterThan" aboveAverage="0" equalAverage="0" bottom="0" percent="0" rank="0" text="" dxfId="9686">
      <formula>1</formula>
    </cfRule>
    <cfRule type="containsText" priority="852" operator="containsText" aboveAverage="0" equalAverage="0" bottom="0" percent="0" rank="0" text="1" dxfId="9687">
      <formula>NOT(ISERROR(SEARCH("1",C48)))</formula>
    </cfRule>
    <cfRule type="cellIs" priority="853" operator="greaterThan" aboveAverage="0" equalAverage="0" bottom="0" percent="0" rank="0" text="" dxfId="9688">
      <formula>1</formula>
    </cfRule>
    <cfRule type="cellIs" priority="854" operator="greaterThan" aboveAverage="0" equalAverage="0" bottom="0" percent="0" rank="0" text="" dxfId="9689">
      <formula>1</formula>
    </cfRule>
    <cfRule type="containsText" priority="855" operator="containsText" aboveAverage="0" equalAverage="0" bottom="0" percent="0" rank="0" text="1" dxfId="9690">
      <formula>NOT(ISERROR(SEARCH("1",C48)))</formula>
    </cfRule>
  </conditionalFormatting>
  <conditionalFormatting sqref="C48:AF61">
    <cfRule type="containsText" priority="856" operator="containsText" aboveAverage="0" equalAverage="0" bottom="0" percent="0" rank="0" text="1" dxfId="9691">
      <formula>NOT(ISERROR(SEARCH("1",C48)))</formula>
    </cfRule>
    <cfRule type="containsText" priority="857" operator="containsText" aboveAverage="0" equalAverage="0" bottom="0" percent="0" rank="0" text="1" dxfId="9692">
      <formula>NOT(ISERROR(SEARCH("1",C48)))</formula>
    </cfRule>
  </conditionalFormatting>
  <conditionalFormatting sqref="C48:T61">
    <cfRule type="cellIs" priority="858" operator="greaterThan" aboveAverage="0" equalAverage="0" bottom="0" percent="0" rank="0" text="" dxfId="9693">
      <formula>1</formula>
    </cfRule>
    <cfRule type="containsText" priority="859" operator="containsText" aboveAverage="0" equalAverage="0" bottom="0" percent="0" rank="0" text="1" dxfId="9694">
      <formula>NOT(ISERROR(SEARCH("1",C48)))</formula>
    </cfRule>
    <cfRule type="containsText" priority="860" operator="containsText" aboveAverage="0" equalAverage="0" bottom="0" percent="0" rank="0" text="1" dxfId="9695">
      <formula>NOT(ISERROR(SEARCH("1",C48)))</formula>
    </cfRule>
    <cfRule type="cellIs" priority="861" operator="greaterThan" aboveAverage="0" equalAverage="0" bottom="0" percent="0" rank="0" text="" dxfId="9696">
      <formula>1</formula>
    </cfRule>
    <cfRule type="cellIs" priority="862" operator="greaterThan" aboveAverage="0" equalAverage="0" bottom="0" percent="0" rank="0" text="" dxfId="9697">
      <formula>1</formula>
    </cfRule>
    <cfRule type="containsText" priority="863" operator="containsText" aboveAverage="0" equalAverage="0" bottom="0" percent="0" rank="0" text="1" dxfId="9698">
      <formula>NOT(ISERROR(SEARCH("1",C48)))</formula>
    </cfRule>
    <cfRule type="cellIs" priority="864" operator="greaterThan" aboveAverage="0" equalAverage="0" bottom="0" percent="0" rank="0" text="" dxfId="9699">
      <formula>1</formula>
    </cfRule>
    <cfRule type="containsText" priority="865" operator="containsText" aboveAverage="0" equalAverage="0" bottom="0" percent="0" rank="0" text="1" dxfId="9700">
      <formula>NOT(ISERROR(SEARCH("1",C48)))</formula>
    </cfRule>
    <cfRule type="containsText" priority="866" operator="containsText" aboveAverage="0" equalAverage="0" bottom="0" percent="0" rank="0" text="1" dxfId="9701">
      <formula>NOT(ISERROR(SEARCH("1",C48)))</formula>
    </cfRule>
    <cfRule type="containsText" priority="867" operator="containsText" aboveAverage="0" equalAverage="0" bottom="0" percent="0" rank="0" text="1" dxfId="9702">
      <formula>NOT(ISERROR(SEARCH("1",C48)))</formula>
    </cfRule>
    <cfRule type="cellIs" priority="868" operator="greaterThan" aboveAverage="0" equalAverage="0" bottom="0" percent="0" rank="0" text="" dxfId="9703">
      <formula>1</formula>
    </cfRule>
    <cfRule type="containsText" priority="869" operator="containsText" aboveAverage="0" equalAverage="0" bottom="0" percent="0" rank="0" text="1" dxfId="9704">
      <formula>NOT(ISERROR(SEARCH("1",C48)))</formula>
    </cfRule>
    <cfRule type="containsText" priority="870" operator="containsText" aboveAverage="0" equalAverage="0" bottom="0" percent="0" rank="0" text="1" dxfId="9705">
      <formula>NOT(ISERROR(SEARCH("1",C48)))</formula>
    </cfRule>
    <cfRule type="cellIs" priority="871" operator="greaterThan" aboveAverage="0" equalAverage="0" bottom="0" percent="0" rank="0" text="" dxfId="9706">
      <formula>1</formula>
    </cfRule>
    <cfRule type="cellIs" priority="872" operator="greaterThan" aboveAverage="0" equalAverage="0" bottom="0" percent="0" rank="0" text="" dxfId="9707">
      <formula>1</formula>
    </cfRule>
    <cfRule type="containsText" priority="873" operator="containsText" aboveAverage="0" equalAverage="0" bottom="0" percent="0" rank="0" text="1" dxfId="9708">
      <formula>NOT(ISERROR(SEARCH("1",C48)))</formula>
    </cfRule>
    <cfRule type="cellIs" priority="874" operator="greaterThan" aboveAverage="0" equalAverage="0" bottom="0" percent="0" rank="0" text="" dxfId="9709">
      <formula>1</formula>
    </cfRule>
    <cfRule type="containsText" priority="875" operator="containsText" aboveAverage="0" equalAverage="0" bottom="0" percent="0" rank="0" text="1" dxfId="9710">
      <formula>NOT(ISERROR(SEARCH("1",C48)))</formula>
    </cfRule>
    <cfRule type="containsText" priority="876" operator="containsText" aboveAverage="0" equalAverage="0" bottom="0" percent="0" rank="0" text="1" dxfId="9711">
      <formula>NOT(ISERROR(SEARCH("1",C48)))</formula>
    </cfRule>
    <cfRule type="containsText" priority="877" operator="containsText" aboveAverage="0" equalAverage="0" bottom="0" percent="0" rank="0" text="1" dxfId="9712">
      <formula>NOT(ISERROR(SEARCH("1",C48)))</formula>
    </cfRule>
    <cfRule type="cellIs" priority="878" operator="greaterThan" aboveAverage="0" equalAverage="0" bottom="0" percent="0" rank="0" text="" dxfId="9713">
      <formula>1</formula>
    </cfRule>
    <cfRule type="containsText" priority="879" operator="containsText" aboveAverage="0" equalAverage="0" bottom="0" percent="0" rank="0" text="1" dxfId="9714">
      <formula>NOT(ISERROR(SEARCH("1",C48)))</formula>
    </cfRule>
    <cfRule type="containsText" priority="880" operator="containsText" aboveAverage="0" equalAverage="0" bottom="0" percent="0" rank="0" text="1" dxfId="9715">
      <formula>NOT(ISERROR(SEARCH("1",C48)))</formula>
    </cfRule>
    <cfRule type="cellIs" priority="881" operator="greaterThan" aboveAverage="0" equalAverage="0" bottom="0" percent="0" rank="0" text="" dxfId="9716">
      <formula>1</formula>
    </cfRule>
    <cfRule type="cellIs" priority="882" operator="greaterThan" aboveAverage="0" equalAverage="0" bottom="0" percent="0" rank="0" text="" dxfId="9717">
      <formula>1</formula>
    </cfRule>
    <cfRule type="containsText" priority="883" operator="containsText" aboveAverage="0" equalAverage="0" bottom="0" percent="0" rank="0" text="1" dxfId="9718">
      <formula>NOT(ISERROR(SEARCH("1",C48)))</formula>
    </cfRule>
    <cfRule type="cellIs" priority="884" operator="greaterThan" aboveAverage="0" equalAverage="0" bottom="0" percent="0" rank="0" text="" dxfId="9719">
      <formula>1</formula>
    </cfRule>
    <cfRule type="containsText" priority="885" operator="containsText" aboveAverage="0" equalAverage="0" bottom="0" percent="0" rank="0" text="1" dxfId="9720">
      <formula>NOT(ISERROR(SEARCH("1",C48)))</formula>
    </cfRule>
    <cfRule type="containsText" priority="886" operator="containsText" aboveAverage="0" equalAverage="0" bottom="0" percent="0" rank="0" text="1" dxfId="9721">
      <formula>NOT(ISERROR(SEARCH("1",C48)))</formula>
    </cfRule>
    <cfRule type="containsText" priority="887" operator="containsText" aboveAverage="0" equalAverage="0" bottom="0" percent="0" rank="0" text="1" dxfId="9722">
      <formula>NOT(ISERROR(SEARCH("1",C48)))</formula>
    </cfRule>
    <cfRule type="cellIs" priority="888" operator="greaterThan" aboveAverage="0" equalAverage="0" bottom="0" percent="0" rank="0" text="" dxfId="9723">
      <formula>1</formula>
    </cfRule>
    <cfRule type="containsText" priority="889" operator="containsText" aboveAverage="0" equalAverage="0" bottom="0" percent="0" rank="0" text="1" dxfId="9724">
      <formula>NOT(ISERROR(SEARCH("1",C48)))</formula>
    </cfRule>
    <cfRule type="containsText" priority="890" operator="containsText" aboveAverage="0" equalAverage="0" bottom="0" percent="0" rank="0" text="1" dxfId="9725">
      <formula>NOT(ISERROR(SEARCH("1",C48)))</formula>
    </cfRule>
    <cfRule type="cellIs" priority="891" operator="greaterThan" aboveAverage="0" equalAverage="0" bottom="0" percent="0" rank="0" text="" dxfId="9726">
      <formula>1</formula>
    </cfRule>
    <cfRule type="cellIs" priority="892" operator="greaterThan" aboveAverage="0" equalAverage="0" bottom="0" percent="0" rank="0" text="" dxfId="9727">
      <formula>1</formula>
    </cfRule>
    <cfRule type="containsText" priority="893" operator="containsText" aboveAverage="0" equalAverage="0" bottom="0" percent="0" rank="0" text="1" dxfId="9728">
      <formula>NOT(ISERROR(SEARCH("1",C48)))</formula>
    </cfRule>
    <cfRule type="cellIs" priority="894" operator="greaterThan" aboveAverage="0" equalAverage="0" bottom="0" percent="0" rank="0" text="" dxfId="9729">
      <formula>1</formula>
    </cfRule>
    <cfRule type="containsText" priority="895" operator="containsText" aboveAverage="0" equalAverage="0" bottom="0" percent="0" rank="0" text="1" dxfId="9730">
      <formula>NOT(ISERROR(SEARCH("1",C48)))</formula>
    </cfRule>
    <cfRule type="containsText" priority="896" operator="containsText" aboveAverage="0" equalAverage="0" bottom="0" percent="0" rank="0" text="1" dxfId="9731">
      <formula>NOT(ISERROR(SEARCH("1",C48)))</formula>
    </cfRule>
    <cfRule type="cellIs" priority="897" operator="greaterThan" aboveAverage="0" equalAverage="0" bottom="0" percent="0" rank="0" text="" dxfId="9732">
      <formula>1</formula>
    </cfRule>
    <cfRule type="cellIs" priority="898" operator="greaterThan" aboveAverage="0" equalAverage="0" bottom="0" percent="0" rank="0" text="" dxfId="9733">
      <formula>1</formula>
    </cfRule>
    <cfRule type="containsText" priority="899" operator="containsText" aboveAverage="0" equalAverage="0" bottom="0" percent="0" rank="0" text="1" dxfId="9734">
      <formula>NOT(ISERROR(SEARCH("1",C48)))</formula>
    </cfRule>
    <cfRule type="cellIs" priority="900" operator="greaterThan" aboveAverage="0" equalAverage="0" bottom="0" percent="0" rank="0" text="" dxfId="9735">
      <formula>1</formula>
    </cfRule>
    <cfRule type="cellIs" priority="901" operator="greaterThan" aboveAverage="0" equalAverage="0" bottom="0" percent="0" rank="0" text="" dxfId="9736">
      <formula>1</formula>
    </cfRule>
    <cfRule type="cellIs" priority="902" operator="greaterThan" aboveAverage="0" equalAverage="0" bottom="0" percent="0" rank="0" text="" dxfId="9737">
      <formula>1</formula>
    </cfRule>
    <cfRule type="containsText" priority="903" operator="containsText" aboveAverage="0" equalAverage="0" bottom="0" percent="0" rank="0" text="1" dxfId="9738">
      <formula>NOT(ISERROR(SEARCH("1",C48)))</formula>
    </cfRule>
    <cfRule type="containsText" priority="904" operator="containsText" aboveAverage="0" equalAverage="0" bottom="0" percent="0" rank="0" text="1" dxfId="9739">
      <formula>NOT(ISERROR(SEARCH("1",C48)))</formula>
    </cfRule>
    <cfRule type="cellIs" priority="905" operator="greaterThan" aboveAverage="0" equalAverage="0" bottom="0" percent="0" rank="0" text="" dxfId="9740">
      <formula>1</formula>
    </cfRule>
    <cfRule type="cellIs" priority="906" operator="greaterThan" aboveAverage="0" equalAverage="0" bottom="0" percent="0" rank="0" text="" dxfId="9741">
      <formula>1</formula>
    </cfRule>
    <cfRule type="containsText" priority="907" operator="containsText" aboveAverage="0" equalAverage="0" bottom="0" percent="0" rank="0" text="1" dxfId="9742">
      <formula>NOT(ISERROR(SEARCH("1",C48)))</formula>
    </cfRule>
    <cfRule type="cellIs" priority="908" operator="greaterThan" aboveAverage="0" equalAverage="0" bottom="0" percent="0" rank="0" text="" dxfId="9743">
      <formula>1</formula>
    </cfRule>
    <cfRule type="containsText" priority="909" operator="containsText" aboveAverage="0" equalAverage="0" bottom="0" percent="0" rank="0" text="1" dxfId="9744">
      <formula>NOT(ISERROR(SEARCH("1",C48)))</formula>
    </cfRule>
    <cfRule type="containsText" priority="910" operator="containsText" aboveAverage="0" equalAverage="0" bottom="0" percent="0" rank="0" text="1" dxfId="9745">
      <formula>NOT(ISERROR(SEARCH("1",C48)))</formula>
    </cfRule>
    <cfRule type="containsText" priority="911" operator="containsText" aboveAverage="0" equalAverage="0" bottom="0" percent="0" rank="0" text="1" dxfId="9746">
      <formula>NOT(ISERROR(SEARCH("1",C48)))</formula>
    </cfRule>
    <cfRule type="cellIs" priority="912" operator="greaterThan" aboveAverage="0" equalAverage="0" bottom="0" percent="0" rank="0" text="" dxfId="9747">
      <formula>1</formula>
    </cfRule>
    <cfRule type="containsText" priority="913" operator="containsText" aboveAverage="0" equalAverage="0" bottom="0" percent="0" rank="0" text="1" dxfId="9748">
      <formula>NOT(ISERROR(SEARCH("1",C48)))</formula>
    </cfRule>
    <cfRule type="containsText" priority="914" operator="containsText" aboveAverage="0" equalAverage="0" bottom="0" percent="0" rank="0" text="1" dxfId="9749">
      <formula>NOT(ISERROR(SEARCH("1",C48)))</formula>
    </cfRule>
    <cfRule type="cellIs" priority="915" operator="greaterThan" aboveAverage="0" equalAverage="0" bottom="0" percent="0" rank="0" text="" dxfId="9750">
      <formula>1</formula>
    </cfRule>
    <cfRule type="cellIs" priority="916" operator="greaterThan" aboveAverage="0" equalAverage="0" bottom="0" percent="0" rank="0" text="" dxfId="9751">
      <formula>1</formula>
    </cfRule>
    <cfRule type="containsText" priority="917" operator="containsText" aboveAverage="0" equalAverage="0" bottom="0" percent="0" rank="0" text="1" dxfId="9752">
      <formula>NOT(ISERROR(SEARCH("1",C48)))</formula>
    </cfRule>
    <cfRule type="cellIs" priority="918" operator="greaterThan" aboveAverage="0" equalAverage="0" bottom="0" percent="0" rank="0" text="" dxfId="9753">
      <formula>1</formula>
    </cfRule>
    <cfRule type="containsText" priority="919" operator="containsText" aboveAverage="0" equalAverage="0" bottom="0" percent="0" rank="0" text="1" dxfId="9754">
      <formula>NOT(ISERROR(SEARCH("1",C48)))</formula>
    </cfRule>
    <cfRule type="containsText" priority="920" operator="containsText" aboveAverage="0" equalAverage="0" bottom="0" percent="0" rank="0" text="1" dxfId="9755">
      <formula>NOT(ISERROR(SEARCH("1",C48)))</formula>
    </cfRule>
    <cfRule type="cellIs" priority="921" operator="greaterThan" aboveAverage="0" equalAverage="0" bottom="0" percent="0" rank="0" text="" dxfId="9756">
      <formula>1</formula>
    </cfRule>
    <cfRule type="cellIs" priority="922" operator="greaterThan" aboveAverage="0" equalAverage="0" bottom="0" percent="0" rank="0" text="" dxfId="9757">
      <formula>1</formula>
    </cfRule>
    <cfRule type="containsText" priority="923" operator="containsText" aboveAverage="0" equalAverage="0" bottom="0" percent="0" rank="0" text="1" dxfId="9758">
      <formula>NOT(ISERROR(SEARCH("1",C48)))</formula>
    </cfRule>
    <cfRule type="cellIs" priority="924" operator="greaterThan" aboveAverage="0" equalAverage="0" bottom="0" percent="0" rank="0" text="" dxfId="9759">
      <formula>1</formula>
    </cfRule>
    <cfRule type="cellIs" priority="925" operator="greaterThan" aboveAverage="0" equalAverage="0" bottom="0" percent="0" rank="0" text="" dxfId="9760">
      <formula>1</formula>
    </cfRule>
    <cfRule type="cellIs" priority="926" operator="greaterThan" aboveAverage="0" equalAverage="0" bottom="0" percent="0" rank="0" text="" dxfId="9761">
      <formula>1</formula>
    </cfRule>
    <cfRule type="containsText" priority="927" operator="containsText" aboveAverage="0" equalAverage="0" bottom="0" percent="0" rank="0" text="1" dxfId="9762">
      <formula>NOT(ISERROR(SEARCH("1",C48)))</formula>
    </cfRule>
    <cfRule type="containsText" priority="928" operator="containsText" aboveAverage="0" equalAverage="0" bottom="0" percent="0" rank="0" text="1" dxfId="9763">
      <formula>NOT(ISERROR(SEARCH("1",C48)))</formula>
    </cfRule>
    <cfRule type="cellIs" priority="929" operator="greaterThan" aboveAverage="0" equalAverage="0" bottom="0" percent="0" rank="0" text="" dxfId="9764">
      <formula>1</formula>
    </cfRule>
    <cfRule type="cellIs" priority="930" operator="greaterThan" aboveAverage="0" equalAverage="0" bottom="0" percent="0" rank="0" text="" dxfId="9765">
      <formula>1</formula>
    </cfRule>
    <cfRule type="containsText" priority="931" operator="containsText" aboveAverage="0" equalAverage="0" bottom="0" percent="0" rank="0" text="1" dxfId="9766">
      <formula>NOT(ISERROR(SEARCH("1",C48)))</formula>
    </cfRule>
    <cfRule type="cellIs" priority="932" operator="greaterThan" aboveAverage="0" equalAverage="0" bottom="0" percent="0" rank="0" text="" dxfId="9767">
      <formula>1</formula>
    </cfRule>
    <cfRule type="containsText" priority="933" operator="containsText" aboveAverage="0" equalAverage="0" bottom="0" percent="0" rank="0" text="1" dxfId="9768">
      <formula>NOT(ISERROR(SEARCH("1",C48)))</formula>
    </cfRule>
    <cfRule type="containsText" priority="934" operator="containsText" aboveAverage="0" equalAverage="0" bottom="0" percent="0" rank="0" text="1" dxfId="9769">
      <formula>NOT(ISERROR(SEARCH("1",C48)))</formula>
    </cfRule>
    <cfRule type="containsText" priority="935" operator="containsText" aboveAverage="0" equalAverage="0" bottom="0" percent="0" rank="0" text="1" dxfId="9770">
      <formula>NOT(ISERROR(SEARCH("1",C48)))</formula>
    </cfRule>
    <cfRule type="cellIs" priority="936" operator="greaterThan" aboveAverage="0" equalAverage="0" bottom="0" percent="0" rank="0" text="" dxfId="9771">
      <formula>1</formula>
    </cfRule>
    <cfRule type="containsText" priority="937" operator="containsText" aboveAverage="0" equalAverage="0" bottom="0" percent="0" rank="0" text="1" dxfId="9772">
      <formula>NOT(ISERROR(SEARCH("1",C48)))</formula>
    </cfRule>
    <cfRule type="containsText" priority="938" operator="containsText" aboveAverage="0" equalAverage="0" bottom="0" percent="0" rank="0" text="1" dxfId="9773">
      <formula>NOT(ISERROR(SEARCH("1",C48)))</formula>
    </cfRule>
    <cfRule type="cellIs" priority="939" operator="greaterThan" aboveAverage="0" equalAverage="0" bottom="0" percent="0" rank="0" text="" dxfId="9774">
      <formula>1</formula>
    </cfRule>
    <cfRule type="cellIs" priority="940" operator="greaterThan" aboveAverage="0" equalAverage="0" bottom="0" percent="0" rank="0" text="" dxfId="9775">
      <formula>1</formula>
    </cfRule>
    <cfRule type="containsText" priority="941" operator="containsText" aboveAverage="0" equalAverage="0" bottom="0" percent="0" rank="0" text="1" dxfId="9776">
      <formula>NOT(ISERROR(SEARCH("1",C48)))</formula>
    </cfRule>
    <cfRule type="cellIs" priority="942" operator="greaterThan" aboveAverage="0" equalAverage="0" bottom="0" percent="0" rank="0" text="" dxfId="9777">
      <formula>1</formula>
    </cfRule>
    <cfRule type="containsText" priority="943" operator="containsText" aboveAverage="0" equalAverage="0" bottom="0" percent="0" rank="0" text="1" dxfId="9778">
      <formula>NOT(ISERROR(SEARCH("1",C48)))</formula>
    </cfRule>
    <cfRule type="containsText" priority="944" operator="containsText" aboveAverage="0" equalAverage="0" bottom="0" percent="0" rank="0" text="1" dxfId="9779">
      <formula>NOT(ISERROR(SEARCH("1",C48)))</formula>
    </cfRule>
    <cfRule type="cellIs" priority="945" operator="greaterThan" aboveAverage="0" equalAverage="0" bottom="0" percent="0" rank="0" text="" dxfId="9780">
      <formula>1</formula>
    </cfRule>
    <cfRule type="cellIs" priority="946" operator="greaterThan" aboveAverage="0" equalAverage="0" bottom="0" percent="0" rank="0" text="" dxfId="9781">
      <formula>1</formula>
    </cfRule>
    <cfRule type="containsText" priority="947" operator="containsText" aboveAverage="0" equalAverage="0" bottom="0" percent="0" rank="0" text="1" dxfId="9782">
      <formula>NOT(ISERROR(SEARCH("1",C48)))</formula>
    </cfRule>
    <cfRule type="cellIs" priority="948" operator="greaterThan" aboveAverage="0" equalAverage="0" bottom="0" percent="0" rank="0" text="" dxfId="9783">
      <formula>1</formula>
    </cfRule>
    <cfRule type="cellIs" priority="949" operator="greaterThan" aboveAverage="0" equalAverage="0" bottom="0" percent="0" rank="0" text="" dxfId="9784">
      <formula>1</formula>
    </cfRule>
    <cfRule type="cellIs" priority="950" operator="greaterThan" aboveAverage="0" equalAverage="0" bottom="0" percent="0" rank="0" text="" dxfId="9785">
      <formula>1</formula>
    </cfRule>
    <cfRule type="containsText" priority="951" operator="containsText" aboveAverage="0" equalAverage="0" bottom="0" percent="0" rank="0" text="1" dxfId="9786">
      <formula>NOT(ISERROR(SEARCH("1",C48)))</formula>
    </cfRule>
    <cfRule type="containsText" priority="952" operator="containsText" aboveAverage="0" equalAverage="0" bottom="0" percent="0" rank="0" text="1" dxfId="9787">
      <formula>NOT(ISERROR(SEARCH("1",C48)))</formula>
    </cfRule>
    <cfRule type="cellIs" priority="953" operator="greaterThan" aboveAverage="0" equalAverage="0" bottom="0" percent="0" rank="0" text="" dxfId="9788">
      <formula>1</formula>
    </cfRule>
    <cfRule type="cellIs" priority="954" operator="greaterThan" aboveAverage="0" equalAverage="0" bottom="0" percent="0" rank="0" text="" dxfId="9789">
      <formula>1</formula>
    </cfRule>
    <cfRule type="containsText" priority="955" operator="containsText" aboveAverage="0" equalAverage="0" bottom="0" percent="0" rank="0" text="1" dxfId="9790">
      <formula>NOT(ISERROR(SEARCH("1",C48)))</formula>
    </cfRule>
    <cfRule type="cellIs" priority="956" operator="greaterThan" aboveAverage="0" equalAverage="0" bottom="0" percent="0" rank="0" text="" dxfId="9791">
      <formula>1</formula>
    </cfRule>
    <cfRule type="containsText" priority="957" operator="containsText" aboveAverage="0" equalAverage="0" bottom="0" percent="0" rank="0" text="1" dxfId="9792">
      <formula>NOT(ISERROR(SEARCH("1",C48)))</formula>
    </cfRule>
    <cfRule type="containsText" priority="958" operator="containsText" aboveAverage="0" equalAverage="0" bottom="0" percent="0" rank="0" text="1" dxfId="9793">
      <formula>NOT(ISERROR(SEARCH("1",C48)))</formula>
    </cfRule>
    <cfRule type="cellIs" priority="959" operator="greaterThan" aboveAverage="0" equalAverage="0" bottom="0" percent="0" rank="0" text="" dxfId="9794">
      <formula>1</formula>
    </cfRule>
    <cfRule type="cellIs" priority="960" operator="greaterThan" aboveAverage="0" equalAverage="0" bottom="0" percent="0" rank="0" text="" dxfId="9795">
      <formula>1</formula>
    </cfRule>
    <cfRule type="containsText" priority="961" operator="containsText" aboveAverage="0" equalAverage="0" bottom="0" percent="0" rank="0" text="1" dxfId="9796">
      <formula>NOT(ISERROR(SEARCH("1",C48)))</formula>
    </cfRule>
    <cfRule type="cellIs" priority="962" operator="greaterThan" aboveAverage="0" equalAverage="0" bottom="0" percent="0" rank="0" text="" dxfId="9797">
      <formula>1</formula>
    </cfRule>
    <cfRule type="cellIs" priority="963" operator="greaterThan" aboveAverage="0" equalAverage="0" bottom="0" percent="0" rank="0" text="" dxfId="9798">
      <formula>1</formula>
    </cfRule>
    <cfRule type="cellIs" priority="964" operator="greaterThan" aboveAverage="0" equalAverage="0" bottom="0" percent="0" rank="0" text="" dxfId="9799">
      <formula>1</formula>
    </cfRule>
    <cfRule type="cellIs" priority="965" operator="greaterThan" aboveAverage="0" equalAverage="0" bottom="0" percent="0" rank="0" text="" dxfId="9800">
      <formula>1</formula>
    </cfRule>
    <cfRule type="containsText" priority="966" operator="containsText" aboveAverage="0" equalAverage="0" bottom="0" percent="0" rank="0" text="1" dxfId="9801">
      <formula>NOT(ISERROR(SEARCH("1",C48)))</formula>
    </cfRule>
    <cfRule type="cellIs" priority="967" operator="greaterThan" aboveAverage="0" equalAverage="0" bottom="0" percent="0" rank="0" text="" dxfId="9802">
      <formula>1</formula>
    </cfRule>
    <cfRule type="cellIs" priority="968" operator="greaterThan" aboveAverage="0" equalAverage="0" bottom="0" percent="0" rank="0" text="" dxfId="9803">
      <formula>1</formula>
    </cfRule>
    <cfRule type="containsText" priority="969" operator="containsText" aboveAverage="0" equalAverage="0" bottom="0" percent="0" rank="0" text="1" dxfId="9804">
      <formula>NOT(ISERROR(SEARCH("1",C48)))</formula>
    </cfRule>
    <cfRule type="cellIs" priority="970" operator="greaterThan" aboveAverage="0" equalAverage="0" bottom="0" percent="0" rank="0" text="" dxfId="9805">
      <formula>1</formula>
    </cfRule>
    <cfRule type="containsText" priority="971" operator="containsText" aboveAverage="0" equalAverage="0" bottom="0" percent="0" rank="0" text="1" dxfId="9806">
      <formula>NOT(ISERROR(SEARCH("1",C48)))</formula>
    </cfRule>
    <cfRule type="containsText" priority="972" operator="containsText" aboveAverage="0" equalAverage="0" bottom="0" percent="0" rank="0" text="1" dxfId="9807">
      <formula>NOT(ISERROR(SEARCH("1",C48)))</formula>
    </cfRule>
    <cfRule type="cellIs" priority="973" operator="greaterThan" aboveAverage="0" equalAverage="0" bottom="0" percent="0" rank="0" text="" dxfId="9808">
      <formula>1</formula>
    </cfRule>
    <cfRule type="cellIs" priority="974" operator="greaterThan" aboveAverage="0" equalAverage="0" bottom="0" percent="0" rank="0" text="" dxfId="9809">
      <formula>1</formula>
    </cfRule>
    <cfRule type="containsText" priority="975" operator="containsText" aboveAverage="0" equalAverage="0" bottom="0" percent="0" rank="0" text="1" dxfId="9810">
      <formula>NOT(ISERROR(SEARCH("1",C48)))</formula>
    </cfRule>
    <cfRule type="cellIs" priority="976" operator="greaterThan" aboveAverage="0" equalAverage="0" bottom="0" percent="0" rank="0" text="" dxfId="9811">
      <formula>1</formula>
    </cfRule>
    <cfRule type="containsText" priority="977" operator="containsText" aboveAverage="0" equalAverage="0" bottom="0" percent="0" rank="0" text="1" dxfId="9812">
      <formula>NOT(ISERROR(SEARCH("1",C48)))</formula>
    </cfRule>
    <cfRule type="containsText" priority="978" operator="containsText" aboveAverage="0" equalAverage="0" bottom="0" percent="0" rank="0" text="1" dxfId="9813">
      <formula>NOT(ISERROR(SEARCH("1",C48)))</formula>
    </cfRule>
    <cfRule type="containsText" priority="979" operator="containsText" aboveAverage="0" equalAverage="0" bottom="0" percent="0" rank="0" text="1" dxfId="9814">
      <formula>NOT(ISERROR(SEARCH("1",C48)))</formula>
    </cfRule>
    <cfRule type="cellIs" priority="980" operator="greaterThan" aboveAverage="0" equalAverage="0" bottom="0" percent="0" rank="0" text="" dxfId="9815">
      <formula>1</formula>
    </cfRule>
    <cfRule type="containsText" priority="981" operator="containsText" aboveAverage="0" equalAverage="0" bottom="0" percent="0" rank="0" text="1" dxfId="9816">
      <formula>NOT(ISERROR(SEARCH("1",C48)))</formula>
    </cfRule>
    <cfRule type="containsText" priority="982" operator="containsText" aboveAverage="0" equalAverage="0" bottom="0" percent="0" rank="0" text="1" dxfId="9817">
      <formula>NOT(ISERROR(SEARCH("1",C48)))</formula>
    </cfRule>
    <cfRule type="cellIs" priority="983" operator="greaterThan" aboveAverage="0" equalAverage="0" bottom="0" percent="0" rank="0" text="" dxfId="9818">
      <formula>1</formula>
    </cfRule>
    <cfRule type="cellIs" priority="984" operator="greaterThan" aboveAverage="0" equalAverage="0" bottom="0" percent="0" rank="0" text="" dxfId="9819">
      <formula>1</formula>
    </cfRule>
    <cfRule type="containsText" priority="985" operator="containsText" aboveAverage="0" equalAverage="0" bottom="0" percent="0" rank="0" text="1" dxfId="9820">
      <formula>NOT(ISERROR(SEARCH("1",C48)))</formula>
    </cfRule>
    <cfRule type="cellIs" priority="986" operator="greaterThan" aboveAverage="0" equalAverage="0" bottom="0" percent="0" rank="0" text="" dxfId="9821">
      <formula>1</formula>
    </cfRule>
    <cfRule type="containsText" priority="987" operator="containsText" aboveAverage="0" equalAverage="0" bottom="0" percent="0" rank="0" text="1" dxfId="9822">
      <formula>NOT(ISERROR(SEARCH("1",C48)))</formula>
    </cfRule>
    <cfRule type="containsText" priority="988" operator="containsText" aboveAverage="0" equalAverage="0" bottom="0" percent="0" rank="0" text="1" dxfId="9823">
      <formula>NOT(ISERROR(SEARCH("1",C48)))</formula>
    </cfRule>
    <cfRule type="cellIs" priority="989" operator="greaterThan" aboveAverage="0" equalAverage="0" bottom="0" percent="0" rank="0" text="" dxfId="9824">
      <formula>1</formula>
    </cfRule>
    <cfRule type="cellIs" priority="990" operator="greaterThan" aboveAverage="0" equalAverage="0" bottom="0" percent="0" rank="0" text="" dxfId="9825">
      <formula>1</formula>
    </cfRule>
    <cfRule type="containsText" priority="991" operator="containsText" aboveAverage="0" equalAverage="0" bottom="0" percent="0" rank="0" text="1" dxfId="9826">
      <formula>NOT(ISERROR(SEARCH("1",C48)))</formula>
    </cfRule>
    <cfRule type="cellIs" priority="992" operator="greaterThan" aboveAverage="0" equalAverage="0" bottom="0" percent="0" rank="0" text="" dxfId="9827">
      <formula>1</formula>
    </cfRule>
    <cfRule type="cellIs" priority="993" operator="greaterThan" aboveAverage="0" equalAverage="0" bottom="0" percent="0" rank="0" text="" dxfId="9828">
      <formula>1</formula>
    </cfRule>
    <cfRule type="cellIs" priority="994" operator="greaterThan" aboveAverage="0" equalAverage="0" bottom="0" percent="0" rank="0" text="" dxfId="9829">
      <formula>1</formula>
    </cfRule>
    <cfRule type="containsText" priority="995" operator="containsText" aboveAverage="0" equalAverage="0" bottom="0" percent="0" rank="0" text="1" dxfId="9830">
      <formula>NOT(ISERROR(SEARCH("1",C48)))</formula>
    </cfRule>
    <cfRule type="containsText" priority="996" operator="containsText" aboveAverage="0" equalAverage="0" bottom="0" percent="0" rank="0" text="1" dxfId="9831">
      <formula>NOT(ISERROR(SEARCH("1",C48)))</formula>
    </cfRule>
    <cfRule type="cellIs" priority="997" operator="greaterThan" aboveAverage="0" equalAverage="0" bottom="0" percent="0" rank="0" text="" dxfId="9832">
      <formula>1</formula>
    </cfRule>
    <cfRule type="cellIs" priority="998" operator="greaterThan" aboveAverage="0" equalAverage="0" bottom="0" percent="0" rank="0" text="" dxfId="9833">
      <formula>1</formula>
    </cfRule>
    <cfRule type="containsText" priority="999" operator="containsText" aboveAverage="0" equalAverage="0" bottom="0" percent="0" rank="0" text="1" dxfId="9834">
      <formula>NOT(ISERROR(SEARCH("1",C48)))</formula>
    </cfRule>
    <cfRule type="cellIs" priority="1000" operator="greaterThan" aboveAverage="0" equalAverage="0" bottom="0" percent="0" rank="0" text="" dxfId="9835">
      <formula>1</formula>
    </cfRule>
    <cfRule type="containsText" priority="1001" operator="containsText" aboveAverage="0" equalAverage="0" bottom="0" percent="0" rank="0" text="1" dxfId="9836">
      <formula>NOT(ISERROR(SEARCH("1",C48)))</formula>
    </cfRule>
    <cfRule type="containsText" priority="1002" operator="containsText" aboveAverage="0" equalAverage="0" bottom="0" percent="0" rank="0" text="1" dxfId="9837">
      <formula>NOT(ISERROR(SEARCH("1",C48)))</formula>
    </cfRule>
    <cfRule type="cellIs" priority="1003" operator="greaterThan" aboveAverage="0" equalAverage="0" bottom="0" percent="0" rank="0" text="" dxfId="9838">
      <formula>1</formula>
    </cfRule>
    <cfRule type="cellIs" priority="1004" operator="greaterThan" aboveAverage="0" equalAverage="0" bottom="0" percent="0" rank="0" text="" dxfId="9839">
      <formula>1</formula>
    </cfRule>
    <cfRule type="containsText" priority="1005" operator="containsText" aboveAverage="0" equalAverage="0" bottom="0" percent="0" rank="0" text="1" dxfId="9840">
      <formula>NOT(ISERROR(SEARCH("1",C48)))</formula>
    </cfRule>
    <cfRule type="cellIs" priority="1006" operator="greaterThan" aboveAverage="0" equalAverage="0" bottom="0" percent="0" rank="0" text="" dxfId="9841">
      <formula>1</formula>
    </cfRule>
    <cfRule type="cellIs" priority="1007" operator="greaterThan" aboveAverage="0" equalAverage="0" bottom="0" percent="0" rank="0" text="" dxfId="9842">
      <formula>1</formula>
    </cfRule>
    <cfRule type="cellIs" priority="1008" operator="greaterThan" aboveAverage="0" equalAverage="0" bottom="0" percent="0" rank="0" text="" dxfId="9843">
      <formula>1</formula>
    </cfRule>
    <cfRule type="cellIs" priority="1009" operator="greaterThan" aboveAverage="0" equalAverage="0" bottom="0" percent="0" rank="0" text="" dxfId="9844">
      <formula>1</formula>
    </cfRule>
    <cfRule type="containsText" priority="1010" operator="containsText" aboveAverage="0" equalAverage="0" bottom="0" percent="0" rank="0" text="1" dxfId="9845">
      <formula>NOT(ISERROR(SEARCH("1",C48)))</formula>
    </cfRule>
    <cfRule type="cellIs" priority="1011" operator="greaterThan" aboveAverage="0" equalAverage="0" bottom="0" percent="0" rank="0" text="" dxfId="9846">
      <formula>1</formula>
    </cfRule>
    <cfRule type="cellIs" priority="1012" operator="greaterThan" aboveAverage="0" equalAverage="0" bottom="0" percent="0" rank="0" text="" dxfId="9847">
      <formula>1</formula>
    </cfRule>
    <cfRule type="containsText" priority="1013" operator="containsText" aboveAverage="0" equalAverage="0" bottom="0" percent="0" rank="0" text="1" dxfId="9848">
      <formula>NOT(ISERROR(SEARCH("1",C48)))</formula>
    </cfRule>
    <cfRule type="cellIs" priority="1014" operator="greaterThan" aboveAverage="0" equalAverage="0" bottom="0" percent="0" rank="0" text="" dxfId="9849">
      <formula>1</formula>
    </cfRule>
    <cfRule type="containsText" priority="1015" operator="containsText" aboveAverage="0" equalAverage="0" bottom="0" percent="0" rank="0" text="1" dxfId="9850">
      <formula>NOT(ISERROR(SEARCH("1",C48)))</formula>
    </cfRule>
    <cfRule type="containsText" priority="1016" operator="containsText" aboveAverage="0" equalAverage="0" bottom="0" percent="0" rank="0" text="1" dxfId="9851">
      <formula>NOT(ISERROR(SEARCH("1",C48)))</formula>
    </cfRule>
    <cfRule type="cellIs" priority="1017" operator="greaterThan" aboveAverage="0" equalAverage="0" bottom="0" percent="0" rank="0" text="" dxfId="9852">
      <formula>1</formula>
    </cfRule>
    <cfRule type="cellIs" priority="1018" operator="greaterThan" aboveAverage="0" equalAverage="0" bottom="0" percent="0" rank="0" text="" dxfId="9853">
      <formula>1</formula>
    </cfRule>
    <cfRule type="containsText" priority="1019" operator="containsText" aboveAverage="0" equalAverage="0" bottom="0" percent="0" rank="0" text="1" dxfId="9854">
      <formula>NOT(ISERROR(SEARCH("1",C48)))</formula>
    </cfRule>
    <cfRule type="cellIs" priority="1020" operator="greaterThan" aboveAverage="0" equalAverage="0" bottom="0" percent="0" rank="0" text="" dxfId="9855">
      <formula>1</formula>
    </cfRule>
    <cfRule type="containsText" priority="1021" operator="containsText" aboveAverage="0" equalAverage="0" bottom="0" percent="0" rank="0" text="1" dxfId="9856">
      <formula>NOT(ISERROR(SEARCH("1",C48)))</formula>
    </cfRule>
    <cfRule type="containsText" priority="1022" operator="containsText" aboveAverage="0" equalAverage="0" bottom="0" percent="0" rank="0" text="1" dxfId="9857">
      <formula>NOT(ISERROR(SEARCH("1",C48)))</formula>
    </cfRule>
    <cfRule type="cellIs" priority="1023" operator="greaterThan" aboveAverage="0" equalAverage="0" bottom="0" percent="0" rank="0" text="" dxfId="9858">
      <formula>1</formula>
    </cfRule>
    <cfRule type="cellIs" priority="1024" operator="greaterThan" aboveAverage="0" equalAverage="0" bottom="0" percent="0" rank="0" text="" dxfId="9859">
      <formula>1</formula>
    </cfRule>
    <cfRule type="containsText" priority="1025" operator="containsText" aboveAverage="0" equalAverage="0" bottom="0" percent="0" rank="0" text="1" dxfId="9860">
      <formula>NOT(ISERROR(SEARCH("1",C48)))</formula>
    </cfRule>
    <cfRule type="cellIs" priority="1026" operator="greaterThan" aboveAverage="0" equalAverage="0" bottom="0" percent="0" rank="0" text="" dxfId="9861">
      <formula>1</formula>
    </cfRule>
    <cfRule type="cellIs" priority="1027" operator="greaterThan" aboveAverage="0" equalAverage="0" bottom="0" percent="0" rank="0" text="" dxfId="9862">
      <formula>1</formula>
    </cfRule>
    <cfRule type="cellIs" priority="1028" operator="greaterThan" aboveAverage="0" equalAverage="0" bottom="0" percent="0" rank="0" text="" dxfId="9863">
      <formula>1</formula>
    </cfRule>
    <cfRule type="cellIs" priority="1029" operator="greaterThan" aboveAverage="0" equalAverage="0" bottom="0" percent="0" rank="0" text="" dxfId="9864">
      <formula>1</formula>
    </cfRule>
    <cfRule type="containsText" priority="1030" operator="containsText" aboveAverage="0" equalAverage="0" bottom="0" percent="0" rank="0" text="1" dxfId="9865">
      <formula>NOT(ISERROR(SEARCH("1",C48)))</formula>
    </cfRule>
    <cfRule type="cellIs" priority="1031" operator="greaterThan" aboveAverage="0" equalAverage="0" bottom="0" percent="0" rank="0" text="" dxfId="9866">
      <formula>1</formula>
    </cfRule>
    <cfRule type="cellIs" priority="1032" operator="greaterThan" aboveAverage="0" equalAverage="0" bottom="0" percent="0" rank="0" text="" dxfId="9867">
      <formula>1</formula>
    </cfRule>
    <cfRule type="containsText" priority="1033" operator="containsText" aboveAverage="0" equalAverage="0" bottom="0" percent="0" rank="0" text="1" dxfId="9868">
      <formula>NOT(ISERROR(SEARCH("1",C48)))</formula>
    </cfRule>
    <cfRule type="cellIs" priority="1034" operator="greaterThan" aboveAverage="0" equalAverage="0" bottom="0" percent="0" rank="0" text="" dxfId="9869">
      <formula>1</formula>
    </cfRule>
    <cfRule type="cellIs" priority="1035" operator="greaterThan" aboveAverage="0" equalAverage="0" bottom="0" percent="0" rank="0" text="" dxfId="9870">
      <formula>1</formula>
    </cfRule>
    <cfRule type="cellIs" priority="1036" operator="greaterThan" aboveAverage="0" equalAverage="0" bottom="0" percent="0" rank="0" text="" dxfId="9871">
      <formula>1</formula>
    </cfRule>
    <cfRule type="cellIs" priority="1037" operator="equal" aboveAverage="0" equalAverage="0" bottom="0" percent="0" rank="0" text="" dxfId="9872">
      <formula>1</formula>
    </cfRule>
    <cfRule type="cellIs" priority="1038" operator="greaterThan" aboveAverage="0" equalAverage="0" bottom="0" percent="0" rank="0" text="" dxfId="9873">
      <formula>1</formula>
    </cfRule>
    <cfRule type="cellIs" priority="1039" operator="equal" aboveAverage="0" equalAverage="0" bottom="0" percent="0" rank="0" text="" dxfId="9874">
      <formula>1</formula>
    </cfRule>
    <cfRule type="containsText" priority="1040" operator="containsText" aboveAverage="0" equalAverage="0" bottom="0" percent="0" rank="0" text="1" dxfId="9875">
      <formula>NOT(ISERROR(SEARCH("1",C48)))</formula>
    </cfRule>
    <cfRule type="cellIs" priority="1041" operator="greaterThan" aboveAverage="0" equalAverage="0" bottom="0" percent="0" rank="0" text="" dxfId="9876">
      <formula>1</formula>
    </cfRule>
    <cfRule type="containsText" priority="1042" operator="containsText" aboveAverage="0" equalAverage="0" bottom="0" percent="0" rank="0" text="1" dxfId="9877">
      <formula>NOT(ISERROR(SEARCH("1",C48)))</formula>
    </cfRule>
    <cfRule type="containsText" priority="1043" operator="containsText" aboveAverage="0" equalAverage="0" bottom="0" percent="0" rank="0" text="1" dxfId="9878">
      <formula>NOT(ISERROR(SEARCH("1",C48)))</formula>
    </cfRule>
    <cfRule type="cellIs" priority="1044" operator="greaterThan" aboveAverage="0" equalAverage="0" bottom="0" percent="0" rank="0" text="" dxfId="9879">
      <formula>1</formula>
    </cfRule>
    <cfRule type="cellIs" priority="1045" operator="greaterThan" aboveAverage="0" equalAverage="0" bottom="0" percent="0" rank="0" text="" dxfId="9880">
      <formula>1</formula>
    </cfRule>
    <cfRule type="containsText" priority="1046" operator="containsText" aboveAverage="0" equalAverage="0" bottom="0" percent="0" rank="0" text="1" dxfId="9881">
      <formula>NOT(ISERROR(SEARCH("1",C48)))</formula>
    </cfRule>
    <cfRule type="cellIs" priority="1047" operator="greaterThan" aboveAverage="0" equalAverage="0" bottom="0" percent="0" rank="0" text="" dxfId="9882">
      <formula>1</formula>
    </cfRule>
    <cfRule type="containsText" priority="1048" operator="containsText" aboveAverage="0" equalAverage="0" bottom="0" percent="0" rank="0" text="1" dxfId="9883">
      <formula>NOT(ISERROR(SEARCH("1",C48)))</formula>
    </cfRule>
    <cfRule type="containsText" priority="1049" operator="containsText" aboveAverage="0" equalAverage="0" bottom="0" percent="0" rank="0" text="1" dxfId="9884">
      <formula>NOT(ISERROR(SEARCH("1",C48)))</formula>
    </cfRule>
    <cfRule type="containsText" priority="1050" operator="containsText" aboveAverage="0" equalAverage="0" bottom="0" percent="0" rank="0" text="1" dxfId="9885">
      <formula>NOT(ISERROR(SEARCH("1",C48)))</formula>
    </cfRule>
    <cfRule type="cellIs" priority="1051" operator="greaterThan" aboveAverage="0" equalAverage="0" bottom="0" percent="0" rank="0" text="" dxfId="9886">
      <formula>1</formula>
    </cfRule>
    <cfRule type="containsText" priority="1052" operator="containsText" aboveAverage="0" equalAverage="0" bottom="0" percent="0" rank="0" text="1" dxfId="9887">
      <formula>NOT(ISERROR(SEARCH("1",C48)))</formula>
    </cfRule>
    <cfRule type="containsText" priority="1053" operator="containsText" aboveAverage="0" equalAverage="0" bottom="0" percent="0" rank="0" text="1" dxfId="9888">
      <formula>NOT(ISERROR(SEARCH("1",C48)))</formula>
    </cfRule>
    <cfRule type="cellIs" priority="1054" operator="greaterThan" aboveAverage="0" equalAverage="0" bottom="0" percent="0" rank="0" text="" dxfId="9889">
      <formula>1</formula>
    </cfRule>
    <cfRule type="cellIs" priority="1055" operator="greaterThan" aboveAverage="0" equalAverage="0" bottom="0" percent="0" rank="0" text="" dxfId="9890">
      <formula>1</formula>
    </cfRule>
    <cfRule type="containsText" priority="1056" operator="containsText" aboveAverage="0" equalAverage="0" bottom="0" percent="0" rank="0" text="1" dxfId="9891">
      <formula>NOT(ISERROR(SEARCH("1",C48)))</formula>
    </cfRule>
    <cfRule type="cellIs" priority="1057" operator="greaterThan" aboveAverage="0" equalAverage="0" bottom="0" percent="0" rank="0" text="" dxfId="9892">
      <formula>1</formula>
    </cfRule>
    <cfRule type="containsText" priority="1058" operator="containsText" aboveAverage="0" equalAverage="0" bottom="0" percent="0" rank="0" text="1" dxfId="9893">
      <formula>NOT(ISERROR(SEARCH("1",C48)))</formula>
    </cfRule>
    <cfRule type="containsText" priority="1059" operator="containsText" aboveAverage="0" equalAverage="0" bottom="0" percent="0" rank="0" text="1" dxfId="9894">
      <formula>NOT(ISERROR(SEARCH("1",C48)))</formula>
    </cfRule>
    <cfRule type="cellIs" priority="1060" operator="greaterThan" aboveAverage="0" equalAverage="0" bottom="0" percent="0" rank="0" text="" dxfId="9895">
      <formula>1</formula>
    </cfRule>
    <cfRule type="cellIs" priority="1061" operator="greaterThan" aboveAverage="0" equalAverage="0" bottom="0" percent="0" rank="0" text="" dxfId="9896">
      <formula>1</formula>
    </cfRule>
    <cfRule type="containsText" priority="1062" operator="containsText" aboveAverage="0" equalAverage="0" bottom="0" percent="0" rank="0" text="1" dxfId="9897">
      <formula>NOT(ISERROR(SEARCH("1",C48)))</formula>
    </cfRule>
    <cfRule type="cellIs" priority="1063" operator="greaterThan" aboveAverage="0" equalAverage="0" bottom="0" percent="0" rank="0" text="" dxfId="9898">
      <formula>1</formula>
    </cfRule>
    <cfRule type="cellIs" priority="1064" operator="greaterThan" aboveAverage="0" equalAverage="0" bottom="0" percent="0" rank="0" text="" dxfId="9899">
      <formula>1</formula>
    </cfRule>
    <cfRule type="cellIs" priority="1065" operator="greaterThan" aboveAverage="0" equalAverage="0" bottom="0" percent="0" rank="0" text="" dxfId="9900">
      <formula>1</formula>
    </cfRule>
    <cfRule type="containsText" priority="1066" operator="containsText" aboveAverage="0" equalAverage="0" bottom="0" percent="0" rank="0" text="1" dxfId="9901">
      <formula>NOT(ISERROR(SEARCH("1",C48)))</formula>
    </cfRule>
    <cfRule type="containsText" priority="1067" operator="containsText" aboveAverage="0" equalAverage="0" bottom="0" percent="0" rank="0" text="1" dxfId="9902">
      <formula>NOT(ISERROR(SEARCH("1",C48)))</formula>
    </cfRule>
    <cfRule type="cellIs" priority="1068" operator="greaterThan" aboveAverage="0" equalAverage="0" bottom="0" percent="0" rank="0" text="" dxfId="9903">
      <formula>1</formula>
    </cfRule>
    <cfRule type="cellIs" priority="1069" operator="greaterThan" aboveAverage="0" equalAverage="0" bottom="0" percent="0" rank="0" text="" dxfId="9904">
      <formula>1</formula>
    </cfRule>
    <cfRule type="containsText" priority="1070" operator="containsText" aboveAverage="0" equalAverage="0" bottom="0" percent="0" rank="0" text="1" dxfId="9905">
      <formula>NOT(ISERROR(SEARCH("1",C48)))</formula>
    </cfRule>
    <cfRule type="cellIs" priority="1071" operator="greaterThan" aboveAverage="0" equalAverage="0" bottom="0" percent="0" rank="0" text="" dxfId="9906">
      <formula>1</formula>
    </cfRule>
    <cfRule type="containsText" priority="1072" operator="containsText" aboveAverage="0" equalAverage="0" bottom="0" percent="0" rank="0" text="1" dxfId="9907">
      <formula>NOT(ISERROR(SEARCH("1",C48)))</formula>
    </cfRule>
    <cfRule type="containsText" priority="1073" operator="containsText" aboveAverage="0" equalAverage="0" bottom="0" percent="0" rank="0" text="1" dxfId="9908">
      <formula>NOT(ISERROR(SEARCH("1",C48)))</formula>
    </cfRule>
    <cfRule type="cellIs" priority="1074" operator="greaterThan" aboveAverage="0" equalAverage="0" bottom="0" percent="0" rank="0" text="" dxfId="9909">
      <formula>1</formula>
    </cfRule>
    <cfRule type="cellIs" priority="1075" operator="greaterThan" aboveAverage="0" equalAverage="0" bottom="0" percent="0" rank="0" text="" dxfId="9910">
      <formula>1</formula>
    </cfRule>
    <cfRule type="containsText" priority="1076" operator="containsText" aboveAverage="0" equalAverage="0" bottom="0" percent="0" rank="0" text="1" dxfId="9911">
      <formula>NOT(ISERROR(SEARCH("1",C48)))</formula>
    </cfRule>
    <cfRule type="cellIs" priority="1077" operator="greaterThan" aboveAverage="0" equalAverage="0" bottom="0" percent="0" rank="0" text="" dxfId="9912">
      <formula>1</formula>
    </cfRule>
    <cfRule type="cellIs" priority="1078" operator="greaterThan" aboveAverage="0" equalAverage="0" bottom="0" percent="0" rank="0" text="" dxfId="9913">
      <formula>1</formula>
    </cfRule>
    <cfRule type="cellIs" priority="1079" operator="greaterThan" aboveAverage="0" equalAverage="0" bottom="0" percent="0" rank="0" text="" dxfId="9914">
      <formula>1</formula>
    </cfRule>
    <cfRule type="cellIs" priority="1080" operator="greaterThan" aboveAverage="0" equalAverage="0" bottom="0" percent="0" rank="0" text="" dxfId="9915">
      <formula>1</formula>
    </cfRule>
    <cfRule type="containsText" priority="1081" operator="containsText" aboveAverage="0" equalAverage="0" bottom="0" percent="0" rank="0" text="1" dxfId="9916">
      <formula>NOT(ISERROR(SEARCH("1",C48)))</formula>
    </cfRule>
    <cfRule type="cellIs" priority="1082" operator="greaterThan" aboveAverage="0" equalAverage="0" bottom="0" percent="0" rank="0" text="" dxfId="9917">
      <formula>1</formula>
    </cfRule>
    <cfRule type="cellIs" priority="1083" operator="greaterThan" aboveAverage="0" equalAverage="0" bottom="0" percent="0" rank="0" text="" dxfId="9918">
      <formula>1</formula>
    </cfRule>
    <cfRule type="containsText" priority="1084" operator="containsText" aboveAverage="0" equalAverage="0" bottom="0" percent="0" rank="0" text="1" dxfId="9919">
      <formula>NOT(ISERROR(SEARCH("1",C48)))</formula>
    </cfRule>
    <cfRule type="cellIs" priority="1085" operator="greaterThan" aboveAverage="0" equalAverage="0" bottom="0" percent="0" rank="0" text="" dxfId="9920">
      <formula>1</formula>
    </cfRule>
    <cfRule type="containsText" priority="1086" operator="containsText" aboveAverage="0" equalAverage="0" bottom="0" percent="0" rank="0" text="1" dxfId="9921">
      <formula>NOT(ISERROR(SEARCH("1",C48)))</formula>
    </cfRule>
    <cfRule type="containsText" priority="1087" operator="containsText" aboveAverage="0" equalAverage="0" bottom="0" percent="0" rank="0" text="1" dxfId="9922">
      <formula>NOT(ISERROR(SEARCH("1",C48)))</formula>
    </cfRule>
    <cfRule type="cellIs" priority="1088" operator="greaterThan" aboveAverage="0" equalAverage="0" bottom="0" percent="0" rank="0" text="" dxfId="9923">
      <formula>1</formula>
    </cfRule>
    <cfRule type="cellIs" priority="1089" operator="greaterThan" aboveAverage="0" equalAverage="0" bottom="0" percent="0" rank="0" text="" dxfId="9924">
      <formula>1</formula>
    </cfRule>
    <cfRule type="containsText" priority="1090" operator="containsText" aboveAverage="0" equalAverage="0" bottom="0" percent="0" rank="0" text="1" dxfId="9925">
      <formula>NOT(ISERROR(SEARCH("1",C48)))</formula>
    </cfRule>
    <cfRule type="cellIs" priority="1091" operator="greaterThan" aboveAverage="0" equalAverage="0" bottom="0" percent="0" rank="0" text="" dxfId="9926">
      <formula>1</formula>
    </cfRule>
    <cfRule type="containsText" priority="1092" operator="containsText" aboveAverage="0" equalAverage="0" bottom="0" percent="0" rank="0" text="1" dxfId="9927">
      <formula>NOT(ISERROR(SEARCH("1",C48)))</formula>
    </cfRule>
    <cfRule type="containsText" priority="1093" operator="containsText" aboveAverage="0" equalAverage="0" bottom="0" percent="0" rank="0" text="1" dxfId="9928">
      <formula>NOT(ISERROR(SEARCH("1",C48)))</formula>
    </cfRule>
    <cfRule type="cellIs" priority="1094" operator="greaterThan" aboveAverage="0" equalAverage="0" bottom="0" percent="0" rank="0" text="" dxfId="9929">
      <formula>1</formula>
    </cfRule>
    <cfRule type="cellIs" priority="1095" operator="greaterThan" aboveAverage="0" equalAverage="0" bottom="0" percent="0" rank="0" text="" dxfId="9930">
      <formula>1</formula>
    </cfRule>
    <cfRule type="containsText" priority="1096" operator="containsText" aboveAverage="0" equalAverage="0" bottom="0" percent="0" rank="0" text="1" dxfId="9931">
      <formula>NOT(ISERROR(SEARCH("1",C48)))</formula>
    </cfRule>
    <cfRule type="cellIs" priority="1097" operator="greaterThan" aboveAverage="0" equalAverage="0" bottom="0" percent="0" rank="0" text="" dxfId="9932">
      <formula>1</formula>
    </cfRule>
    <cfRule type="cellIs" priority="1098" operator="greaterThan" aboveAverage="0" equalAverage="0" bottom="0" percent="0" rank="0" text="" dxfId="9933">
      <formula>1</formula>
    </cfRule>
    <cfRule type="cellIs" priority="1099" operator="greaterThan" aboveAverage="0" equalAverage="0" bottom="0" percent="0" rank="0" text="" dxfId="9934">
      <formula>1</formula>
    </cfRule>
    <cfRule type="cellIs" priority="1100" operator="greaterThan" aboveAverage="0" equalAverage="0" bottom="0" percent="0" rank="0" text="" dxfId="9935">
      <formula>1</formula>
    </cfRule>
    <cfRule type="containsText" priority="1101" operator="containsText" aboveAverage="0" equalAverage="0" bottom="0" percent="0" rank="0" text="1" dxfId="9936">
      <formula>NOT(ISERROR(SEARCH("1",C48)))</formula>
    </cfRule>
    <cfRule type="cellIs" priority="1102" operator="greaterThan" aboveAverage="0" equalAverage="0" bottom="0" percent="0" rank="0" text="" dxfId="9937">
      <formula>1</formula>
    </cfRule>
    <cfRule type="cellIs" priority="1103" operator="greaterThan" aboveAverage="0" equalAverage="0" bottom="0" percent="0" rank="0" text="" dxfId="9938">
      <formula>1</formula>
    </cfRule>
    <cfRule type="containsText" priority="1104" operator="containsText" aboveAverage="0" equalAverage="0" bottom="0" percent="0" rank="0" text="1" dxfId="9939">
      <formula>NOT(ISERROR(SEARCH("1",C48)))</formula>
    </cfRule>
    <cfRule type="cellIs" priority="1105" operator="greaterThan" aboveAverage="0" equalAverage="0" bottom="0" percent="0" rank="0" text="" dxfId="9940">
      <formula>1</formula>
    </cfRule>
    <cfRule type="cellIs" priority="1106" operator="greaterThan" aboveAverage="0" equalAverage="0" bottom="0" percent="0" rank="0" text="" dxfId="9941">
      <formula>1</formula>
    </cfRule>
    <cfRule type="cellIs" priority="1107" operator="greaterThan" aboveAverage="0" equalAverage="0" bottom="0" percent="0" rank="0" text="" dxfId="9942">
      <formula>1</formula>
    </cfRule>
    <cfRule type="cellIs" priority="1108" operator="equal" aboveAverage="0" equalAverage="0" bottom="0" percent="0" rank="0" text="" dxfId="9943">
      <formula>1</formula>
    </cfRule>
    <cfRule type="cellIs" priority="1109" operator="greaterThan" aboveAverage="0" equalAverage="0" bottom="0" percent="0" rank="0" text="" dxfId="9944">
      <formula>1</formula>
    </cfRule>
    <cfRule type="cellIs" priority="1110" operator="equal" aboveAverage="0" equalAverage="0" bottom="0" percent="0" rank="0" text="" dxfId="9945">
      <formula>1</formula>
    </cfRule>
    <cfRule type="containsText" priority="1111" operator="containsText" aboveAverage="0" equalAverage="0" bottom="0" percent="0" rank="0" text="1" dxfId="9946">
      <formula>NOT(ISERROR(SEARCH("1",C48)))</formula>
    </cfRule>
    <cfRule type="cellIs" priority="1112" operator="greaterThan" aboveAverage="0" equalAverage="0" bottom="0" percent="0" rank="0" text="" dxfId="9947">
      <formula>1</formula>
    </cfRule>
    <cfRule type="containsText" priority="1113" operator="containsText" aboveAverage="0" equalAverage="0" bottom="0" percent="0" rank="0" text="1" dxfId="9948">
      <formula>NOT(ISERROR(SEARCH("1",C48)))</formula>
    </cfRule>
    <cfRule type="containsText" priority="1114" operator="containsText" aboveAverage="0" equalAverage="0" bottom="0" percent="0" rank="0" text="1" dxfId="9949">
      <formula>NOT(ISERROR(SEARCH("1",C48)))</formula>
    </cfRule>
    <cfRule type="cellIs" priority="1115" operator="greaterThan" aboveAverage="0" equalAverage="0" bottom="0" percent="0" rank="0" text="" dxfId="9950">
      <formula>1</formula>
    </cfRule>
    <cfRule type="cellIs" priority="1116" operator="greaterThan" aboveAverage="0" equalAverage="0" bottom="0" percent="0" rank="0" text="" dxfId="9951">
      <formula>1</formula>
    </cfRule>
    <cfRule type="containsText" priority="1117" operator="containsText" aboveAverage="0" equalAverage="0" bottom="0" percent="0" rank="0" text="1" dxfId="9952">
      <formula>NOT(ISERROR(SEARCH("1",C48)))</formula>
    </cfRule>
    <cfRule type="cellIs" priority="1118" operator="greaterThan" aboveAverage="0" equalAverage="0" bottom="0" percent="0" rank="0" text="" dxfId="9953">
      <formula>1</formula>
    </cfRule>
    <cfRule type="containsText" priority="1119" operator="containsText" aboveAverage="0" equalAverage="0" bottom="0" percent="0" rank="0" text="1" dxfId="9954">
      <formula>NOT(ISERROR(SEARCH("1",C48)))</formula>
    </cfRule>
    <cfRule type="containsText" priority="1120" operator="containsText" aboveAverage="0" equalAverage="0" bottom="0" percent="0" rank="0" text="1" dxfId="9955">
      <formula>NOT(ISERROR(SEARCH("1",C48)))</formula>
    </cfRule>
    <cfRule type="cellIs" priority="1121" operator="greaterThan" aboveAverage="0" equalAverage="0" bottom="0" percent="0" rank="0" text="" dxfId="9956">
      <formula>1</formula>
    </cfRule>
    <cfRule type="cellIs" priority="1122" operator="greaterThan" aboveAverage="0" equalAverage="0" bottom="0" percent="0" rank="0" text="" dxfId="9957">
      <formula>1</formula>
    </cfRule>
    <cfRule type="containsText" priority="1123" operator="containsText" aboveAverage="0" equalAverage="0" bottom="0" percent="0" rank="0" text="1" dxfId="9958">
      <formula>NOT(ISERROR(SEARCH("1",C48)))</formula>
    </cfRule>
    <cfRule type="cellIs" priority="1124" operator="greaterThan" aboveAverage="0" equalAverage="0" bottom="0" percent="0" rank="0" text="" dxfId="9959">
      <formula>1</formula>
    </cfRule>
    <cfRule type="cellIs" priority="1125" operator="greaterThan" aboveAverage="0" equalAverage="0" bottom="0" percent="0" rank="0" text="" dxfId="9960">
      <formula>1</formula>
    </cfRule>
    <cfRule type="cellIs" priority="1126" operator="greaterThan" aboveAverage="0" equalAverage="0" bottom="0" percent="0" rank="0" text="" dxfId="9961">
      <formula>1</formula>
    </cfRule>
    <cfRule type="cellIs" priority="1127" operator="greaterThan" aboveAverage="0" equalAverage="0" bottom="0" percent="0" rank="0" text="" dxfId="9962">
      <formula>1</formula>
    </cfRule>
    <cfRule type="containsText" priority="1128" operator="containsText" aboveAverage="0" equalAverage="0" bottom="0" percent="0" rank="0" text="1" dxfId="9963">
      <formula>NOT(ISERROR(SEARCH("1",C48)))</formula>
    </cfRule>
    <cfRule type="cellIs" priority="1129" operator="greaterThan" aboveAverage="0" equalAverage="0" bottom="0" percent="0" rank="0" text="" dxfId="9964">
      <formula>1</formula>
    </cfRule>
    <cfRule type="cellIs" priority="1130" operator="greaterThan" aboveAverage="0" equalAverage="0" bottom="0" percent="0" rank="0" text="" dxfId="9965">
      <formula>1</formula>
    </cfRule>
    <cfRule type="containsText" priority="1131" operator="containsText" aboveAverage="0" equalAverage="0" bottom="0" percent="0" rank="0" text="1" dxfId="9966">
      <formula>NOT(ISERROR(SEARCH("1",C48)))</formula>
    </cfRule>
    <cfRule type="cellIs" priority="1132" operator="greaterThan" aboveAverage="0" equalAverage="0" bottom="0" percent="0" rank="0" text="" dxfId="9967">
      <formula>1</formula>
    </cfRule>
    <cfRule type="cellIs" priority="1133" operator="greaterThan" aboveAverage="0" equalAverage="0" bottom="0" percent="0" rank="0" text="" dxfId="9968">
      <formula>1</formula>
    </cfRule>
    <cfRule type="cellIs" priority="1134" operator="greaterThan" aboveAverage="0" equalAverage="0" bottom="0" percent="0" rank="0" text="" dxfId="9969">
      <formula>1</formula>
    </cfRule>
    <cfRule type="cellIs" priority="1135" operator="equal" aboveAverage="0" equalAverage="0" bottom="0" percent="0" rank="0" text="" dxfId="9970">
      <formula>1</formula>
    </cfRule>
    <cfRule type="cellIs" priority="1136" operator="greaterThan" aboveAverage="0" equalAverage="0" bottom="0" percent="0" rank="0" text="" dxfId="9971">
      <formula>1</formula>
    </cfRule>
    <cfRule type="cellIs" priority="1137" operator="equal" aboveAverage="0" equalAverage="0" bottom="0" percent="0" rank="0" text="" dxfId="9972">
      <formula>1</formula>
    </cfRule>
    <cfRule type="containsText" priority="1138" operator="containsText" aboveAverage="0" equalAverage="0" bottom="0" percent="0" rank="0" text="1" dxfId="9973">
      <formula>NOT(ISERROR(SEARCH("1",C48)))</formula>
    </cfRule>
    <cfRule type="cellIs" priority="1139" operator="equal" aboveAverage="0" equalAverage="0" bottom="0" percent="0" rank="0" text="" dxfId="9974">
      <formula>1</formula>
    </cfRule>
    <cfRule type="cellIs" priority="1140" operator="greaterThan" aboveAverage="0" equalAverage="0" bottom="0" percent="0" rank="0" text="" dxfId="9975">
      <formula>1</formula>
    </cfRule>
    <cfRule type="cellIs" priority="1141" operator="greaterThan" aboveAverage="0" equalAverage="0" bottom="0" percent="0" rank="0" text="" dxfId="9976">
      <formula>1</formula>
    </cfRule>
    <cfRule type="containsText" priority="1142" operator="containsText" aboveAverage="0" equalAverage="0" bottom="0" percent="0" rank="0" text="1" dxfId="9977">
      <formula>NOT(ISERROR(SEARCH("1",C48)))</formula>
    </cfRule>
    <cfRule type="containsText" priority="1143" operator="containsText" aboveAverage="0" equalAverage="0" bottom="0" percent="0" rank="0" text="1" dxfId="9978">
      <formula>NOT(ISERROR(SEARCH("1",C48)))</formula>
    </cfRule>
    <cfRule type="cellIs" priority="1144" operator="greaterThan" aboveAverage="0" equalAverage="0" bottom="0" percent="0" rank="0" text="" dxfId="9979">
      <formula>1</formula>
    </cfRule>
    <cfRule type="containsText" priority="1145" operator="containsText" aboveAverage="0" equalAverage="0" bottom="0" percent="0" rank="0" text="1" dxfId="9980">
      <formula>NOT(ISERROR(SEARCH("1",C48)))</formula>
    </cfRule>
    <cfRule type="containsText" priority="1146" operator="containsText" aboveAverage="0" equalAverage="0" bottom="0" percent="0" rank="0" text="1" dxfId="9981">
      <formula>NOT(ISERROR(SEARCH("1",C48)))</formula>
    </cfRule>
    <cfRule type="cellIs" priority="1147" operator="greaterThan" aboveAverage="0" equalAverage="0" bottom="0" percent="0" rank="0" text="" dxfId="9982">
      <formula>1</formula>
    </cfRule>
    <cfRule type="cellIs" priority="1148" operator="greaterThan" aboveAverage="0" equalAverage="0" bottom="0" percent="0" rank="0" text="" dxfId="9983">
      <formula>1</formula>
    </cfRule>
    <cfRule type="containsText" priority="1149" operator="containsText" aboveAverage="0" equalAverage="0" bottom="0" percent="0" rank="0" text="1" dxfId="9984">
      <formula>NOT(ISERROR(SEARCH("1",C48)))</formula>
    </cfRule>
    <cfRule type="cellIs" priority="1150" operator="greaterThan" aboveAverage="0" equalAverage="0" bottom="0" percent="0" rank="0" text="" dxfId="9985">
      <formula>1</formula>
    </cfRule>
    <cfRule type="containsText" priority="1151" operator="containsText" aboveAverage="0" equalAverage="0" bottom="0" percent="0" rank="0" text="1" dxfId="9986">
      <formula>NOT(ISERROR(SEARCH("1",C48)))</formula>
    </cfRule>
    <cfRule type="containsText" priority="1152" operator="containsText" aboveAverage="0" equalAverage="0" bottom="0" percent="0" rank="0" text="1" dxfId="9987">
      <formula>NOT(ISERROR(SEARCH("1",C48)))</formula>
    </cfRule>
    <cfRule type="containsText" priority="1153" operator="containsText" aboveAverage="0" equalAverage="0" bottom="0" percent="0" rank="0" text="1" dxfId="9988">
      <formula>NOT(ISERROR(SEARCH("1",C48)))</formula>
    </cfRule>
    <cfRule type="cellIs" priority="1154" operator="greaterThan" aboveAverage="0" equalAverage="0" bottom="0" percent="0" rank="0" text="" dxfId="9989">
      <formula>1</formula>
    </cfRule>
    <cfRule type="containsText" priority="1155" operator="containsText" aboveAverage="0" equalAverage="0" bottom="0" percent="0" rank="0" text="1" dxfId="9990">
      <formula>NOT(ISERROR(SEARCH("1",C48)))</formula>
    </cfRule>
    <cfRule type="containsText" priority="1156" operator="containsText" aboveAverage="0" equalAverage="0" bottom="0" percent="0" rank="0" text="1" dxfId="9991">
      <formula>NOT(ISERROR(SEARCH("1",C48)))</formula>
    </cfRule>
    <cfRule type="cellIs" priority="1157" operator="greaterThan" aboveAverage="0" equalAverage="0" bottom="0" percent="0" rank="0" text="" dxfId="9992">
      <formula>1</formula>
    </cfRule>
    <cfRule type="cellIs" priority="1158" operator="greaterThan" aboveAverage="0" equalAverage="0" bottom="0" percent="0" rank="0" text="" dxfId="9993">
      <formula>1</formula>
    </cfRule>
    <cfRule type="containsText" priority="1159" operator="containsText" aboveAverage="0" equalAverage="0" bottom="0" percent="0" rank="0" text="1" dxfId="9994">
      <formula>NOT(ISERROR(SEARCH("1",C48)))</formula>
    </cfRule>
    <cfRule type="cellIs" priority="1160" operator="greaterThan" aboveAverage="0" equalAverage="0" bottom="0" percent="0" rank="0" text="" dxfId="9995">
      <formula>1</formula>
    </cfRule>
    <cfRule type="containsText" priority="1161" operator="containsText" aboveAverage="0" equalAverage="0" bottom="0" percent="0" rank="0" text="1" dxfId="9996">
      <formula>NOT(ISERROR(SEARCH("1",C48)))</formula>
    </cfRule>
    <cfRule type="containsText" priority="1162" operator="containsText" aboveAverage="0" equalAverage="0" bottom="0" percent="0" rank="0" text="1" dxfId="9997">
      <formula>NOT(ISERROR(SEARCH("1",C48)))</formula>
    </cfRule>
    <cfRule type="cellIs" priority="1163" operator="greaterThan" aboveAverage="0" equalAverage="0" bottom="0" percent="0" rank="0" text="" dxfId="9998">
      <formula>1</formula>
    </cfRule>
    <cfRule type="cellIs" priority="1164" operator="greaterThan" aboveAverage="0" equalAverage="0" bottom="0" percent="0" rank="0" text="" dxfId="9999">
      <formula>1</formula>
    </cfRule>
    <cfRule type="containsText" priority="1165" operator="containsText" aboveAverage="0" equalAverage="0" bottom="0" percent="0" rank="0" text="1" dxfId="10000">
      <formula>NOT(ISERROR(SEARCH("1",C48)))</formula>
    </cfRule>
    <cfRule type="cellIs" priority="1166" operator="greaterThan" aboveAverage="0" equalAverage="0" bottom="0" percent="0" rank="0" text="" dxfId="10001">
      <formula>1</formula>
    </cfRule>
    <cfRule type="cellIs" priority="1167" operator="greaterThan" aboveAverage="0" equalAverage="0" bottom="0" percent="0" rank="0" text="" dxfId="10002">
      <formula>1</formula>
    </cfRule>
    <cfRule type="cellIs" priority="1168" operator="greaterThan" aboveAverage="0" equalAverage="0" bottom="0" percent="0" rank="0" text="" dxfId="10003">
      <formula>1</formula>
    </cfRule>
    <cfRule type="containsText" priority="1169" operator="containsText" aboveAverage="0" equalAverage="0" bottom="0" percent="0" rank="0" text="1" dxfId="10004">
      <formula>NOT(ISERROR(SEARCH("1",C48)))</formula>
    </cfRule>
    <cfRule type="containsText" priority="1170" operator="containsText" aboveAverage="0" equalAverage="0" bottom="0" percent="0" rank="0" text="1" dxfId="10005">
      <formula>NOT(ISERROR(SEARCH("1",C48)))</formula>
    </cfRule>
    <cfRule type="cellIs" priority="1171" operator="greaterThan" aboveAverage="0" equalAverage="0" bottom="0" percent="0" rank="0" text="" dxfId="10006">
      <formula>1</formula>
    </cfRule>
    <cfRule type="cellIs" priority="1172" operator="greaterThan" aboveAverage="0" equalAverage="0" bottom="0" percent="0" rank="0" text="" dxfId="10007">
      <formula>1</formula>
    </cfRule>
    <cfRule type="containsText" priority="1173" operator="containsText" aboveAverage="0" equalAverage="0" bottom="0" percent="0" rank="0" text="1" dxfId="10008">
      <formula>NOT(ISERROR(SEARCH("1",C48)))</formula>
    </cfRule>
    <cfRule type="cellIs" priority="1174" operator="greaterThan" aboveAverage="0" equalAverage="0" bottom="0" percent="0" rank="0" text="" dxfId="10009">
      <formula>1</formula>
    </cfRule>
    <cfRule type="containsText" priority="1175" operator="containsText" aboveAverage="0" equalAverage="0" bottom="0" percent="0" rank="0" text="1" dxfId="10010">
      <formula>NOT(ISERROR(SEARCH("1",C48)))</formula>
    </cfRule>
    <cfRule type="containsText" priority="1176" operator="containsText" aboveAverage="0" equalAverage="0" bottom="0" percent="0" rank="0" text="1" dxfId="10011">
      <formula>NOT(ISERROR(SEARCH("1",C48)))</formula>
    </cfRule>
    <cfRule type="cellIs" priority="1177" operator="greaterThan" aboveAverage="0" equalAverage="0" bottom="0" percent="0" rank="0" text="" dxfId="10012">
      <formula>1</formula>
    </cfRule>
    <cfRule type="cellIs" priority="1178" operator="greaterThan" aboveAverage="0" equalAverage="0" bottom="0" percent="0" rank="0" text="" dxfId="10013">
      <formula>1</formula>
    </cfRule>
    <cfRule type="containsText" priority="1179" operator="containsText" aboveAverage="0" equalAverage="0" bottom="0" percent="0" rank="0" text="1" dxfId="10014">
      <formula>NOT(ISERROR(SEARCH("1",C48)))</formula>
    </cfRule>
    <cfRule type="cellIs" priority="1180" operator="greaterThan" aboveAverage="0" equalAverage="0" bottom="0" percent="0" rank="0" text="" dxfId="10015">
      <formula>1</formula>
    </cfRule>
    <cfRule type="cellIs" priority="1181" operator="greaterThan" aboveAverage="0" equalAverage="0" bottom="0" percent="0" rank="0" text="" dxfId="10016">
      <formula>1</formula>
    </cfRule>
    <cfRule type="cellIs" priority="1182" operator="greaterThan" aboveAverage="0" equalAverage="0" bottom="0" percent="0" rank="0" text="" dxfId="10017">
      <formula>1</formula>
    </cfRule>
    <cfRule type="cellIs" priority="1183" operator="greaterThan" aboveAverage="0" equalAverage="0" bottom="0" percent="0" rank="0" text="" dxfId="10018">
      <formula>1</formula>
    </cfRule>
    <cfRule type="containsText" priority="1184" operator="containsText" aboveAverage="0" equalAverage="0" bottom="0" percent="0" rank="0" text="1" dxfId="10019">
      <formula>NOT(ISERROR(SEARCH("1",C48)))</formula>
    </cfRule>
    <cfRule type="cellIs" priority="1185" operator="greaterThan" aboveAverage="0" equalAverage="0" bottom="0" percent="0" rank="0" text="" dxfId="10020">
      <formula>1</formula>
    </cfRule>
    <cfRule type="cellIs" priority="1186" operator="greaterThan" aboveAverage="0" equalAverage="0" bottom="0" percent="0" rank="0" text="" dxfId="10021">
      <formula>1</formula>
    </cfRule>
    <cfRule type="containsText" priority="1187" operator="containsText" aboveAverage="0" equalAverage="0" bottom="0" percent="0" rank="0" text="1" dxfId="10022">
      <formula>NOT(ISERROR(SEARCH("1",C48)))</formula>
    </cfRule>
    <cfRule type="cellIs" priority="1188" operator="greaterThan" aboveAverage="0" equalAverage="0" bottom="0" percent="0" rank="0" text="" dxfId="10023">
      <formula>1</formula>
    </cfRule>
    <cfRule type="containsText" priority="1189" operator="containsText" aboveAverage="0" equalAverage="0" bottom="0" percent="0" rank="0" text="1" dxfId="10024">
      <formula>NOT(ISERROR(SEARCH("1",C48)))</formula>
    </cfRule>
    <cfRule type="containsText" priority="1190" operator="containsText" aboveAverage="0" equalAverage="0" bottom="0" percent="0" rank="0" text="1" dxfId="10025">
      <formula>NOT(ISERROR(SEARCH("1",C48)))</formula>
    </cfRule>
    <cfRule type="cellIs" priority="1191" operator="greaterThan" aboveAverage="0" equalAverage="0" bottom="0" percent="0" rank="0" text="" dxfId="10026">
      <formula>1</formula>
    </cfRule>
    <cfRule type="cellIs" priority="1192" operator="greaterThan" aboveAverage="0" equalAverage="0" bottom="0" percent="0" rank="0" text="" dxfId="10027">
      <formula>1</formula>
    </cfRule>
    <cfRule type="containsText" priority="1193" operator="containsText" aboveAverage="0" equalAverage="0" bottom="0" percent="0" rank="0" text="1" dxfId="10028">
      <formula>NOT(ISERROR(SEARCH("1",C48)))</formula>
    </cfRule>
    <cfRule type="cellIs" priority="1194" operator="greaterThan" aboveAverage="0" equalAverage="0" bottom="0" percent="0" rank="0" text="" dxfId="10029">
      <formula>1</formula>
    </cfRule>
    <cfRule type="containsText" priority="1195" operator="containsText" aboveAverage="0" equalAverage="0" bottom="0" percent="0" rank="0" text="1" dxfId="10030">
      <formula>NOT(ISERROR(SEARCH("1",C48)))</formula>
    </cfRule>
    <cfRule type="containsText" priority="1196" operator="containsText" aboveAverage="0" equalAverage="0" bottom="0" percent="0" rank="0" text="1" dxfId="10031">
      <formula>NOT(ISERROR(SEARCH("1",C48)))</formula>
    </cfRule>
    <cfRule type="cellIs" priority="1197" operator="greaterThan" aboveAverage="0" equalAverage="0" bottom="0" percent="0" rank="0" text="" dxfId="10032">
      <formula>1</formula>
    </cfRule>
    <cfRule type="cellIs" priority="1198" operator="greaterThan" aboveAverage="0" equalAverage="0" bottom="0" percent="0" rank="0" text="" dxfId="10033">
      <formula>1</formula>
    </cfRule>
    <cfRule type="containsText" priority="1199" operator="containsText" aboveAverage="0" equalAverage="0" bottom="0" percent="0" rank="0" text="1" dxfId="10034">
      <formula>NOT(ISERROR(SEARCH("1",C48)))</formula>
    </cfRule>
    <cfRule type="cellIs" priority="1200" operator="greaterThan" aboveAverage="0" equalAverage="0" bottom="0" percent="0" rank="0" text="" dxfId="10035">
      <formula>1</formula>
    </cfRule>
    <cfRule type="cellIs" priority="1201" operator="greaterThan" aboveAverage="0" equalAverage="0" bottom="0" percent="0" rank="0" text="" dxfId="10036">
      <formula>1</formula>
    </cfRule>
    <cfRule type="cellIs" priority="1202" operator="greaterThan" aboveAverage="0" equalAverage="0" bottom="0" percent="0" rank="0" text="" dxfId="10037">
      <formula>1</formula>
    </cfRule>
    <cfRule type="cellIs" priority="1203" operator="greaterThan" aboveAverage="0" equalAverage="0" bottom="0" percent="0" rank="0" text="" dxfId="10038">
      <formula>1</formula>
    </cfRule>
    <cfRule type="containsText" priority="1204" operator="containsText" aboveAverage="0" equalAverage="0" bottom="0" percent="0" rank="0" text="1" dxfId="10039">
      <formula>NOT(ISERROR(SEARCH("1",C48)))</formula>
    </cfRule>
    <cfRule type="cellIs" priority="1205" operator="greaterThan" aboveAverage="0" equalAverage="0" bottom="0" percent="0" rank="0" text="" dxfId="10040">
      <formula>1</formula>
    </cfRule>
    <cfRule type="cellIs" priority="1206" operator="greaterThan" aboveAverage="0" equalAverage="0" bottom="0" percent="0" rank="0" text="" dxfId="10041">
      <formula>1</formula>
    </cfRule>
    <cfRule type="containsText" priority="1207" operator="containsText" aboveAverage="0" equalAverage="0" bottom="0" percent="0" rank="0" text="1" dxfId="10042">
      <formula>NOT(ISERROR(SEARCH("1",C48)))</formula>
    </cfRule>
    <cfRule type="cellIs" priority="1208" operator="greaterThan" aboveAverage="0" equalAverage="0" bottom="0" percent="0" rank="0" text="" dxfId="10043">
      <formula>1</formula>
    </cfRule>
    <cfRule type="cellIs" priority="1209" operator="greaterThan" aboveAverage="0" equalAverage="0" bottom="0" percent="0" rank="0" text="" dxfId="10044">
      <formula>1</formula>
    </cfRule>
    <cfRule type="cellIs" priority="1210" operator="greaterThan" aboveAverage="0" equalAverage="0" bottom="0" percent="0" rank="0" text="" dxfId="10045">
      <formula>1</formula>
    </cfRule>
    <cfRule type="cellIs" priority="1211" operator="equal" aboveAverage="0" equalAverage="0" bottom="0" percent="0" rank="0" text="" dxfId="10046">
      <formula>1</formula>
    </cfRule>
    <cfRule type="cellIs" priority="1212" operator="greaterThan" aboveAverage="0" equalAverage="0" bottom="0" percent="0" rank="0" text="" dxfId="10047">
      <formula>1</formula>
    </cfRule>
    <cfRule type="cellIs" priority="1213" operator="equal" aboveAverage="0" equalAverage="0" bottom="0" percent="0" rank="0" text="" dxfId="10048">
      <formula>1</formula>
    </cfRule>
    <cfRule type="containsText" priority="1214" operator="containsText" aboveAverage="0" equalAverage="0" bottom="0" percent="0" rank="0" text="1" dxfId="10049">
      <formula>NOT(ISERROR(SEARCH("1",C48)))</formula>
    </cfRule>
    <cfRule type="cellIs" priority="1215" operator="greaterThan" aboveAverage="0" equalAverage="0" bottom="0" percent="0" rank="0" text="" dxfId="10050">
      <formula>1</formula>
    </cfRule>
    <cfRule type="containsText" priority="1216" operator="containsText" aboveAverage="0" equalAverage="0" bottom="0" percent="0" rank="0" text="1" dxfId="10051">
      <formula>NOT(ISERROR(SEARCH("1",C48)))</formula>
    </cfRule>
    <cfRule type="containsText" priority="1217" operator="containsText" aboveAverage="0" equalAverage="0" bottom="0" percent="0" rank="0" text="1" dxfId="10052">
      <formula>NOT(ISERROR(SEARCH("1",C48)))</formula>
    </cfRule>
    <cfRule type="cellIs" priority="1218" operator="greaterThan" aboveAverage="0" equalAverage="0" bottom="0" percent="0" rank="0" text="" dxfId="10053">
      <formula>1</formula>
    </cfRule>
    <cfRule type="cellIs" priority="1219" operator="greaterThan" aboveAverage="0" equalAverage="0" bottom="0" percent="0" rank="0" text="" dxfId="10054">
      <formula>1</formula>
    </cfRule>
    <cfRule type="containsText" priority="1220" operator="containsText" aboveAverage="0" equalAverage="0" bottom="0" percent="0" rank="0" text="1" dxfId="10055">
      <formula>NOT(ISERROR(SEARCH("1",C48)))</formula>
    </cfRule>
    <cfRule type="cellIs" priority="1221" operator="greaterThan" aboveAverage="0" equalAverage="0" bottom="0" percent="0" rank="0" text="" dxfId="10056">
      <formula>1</formula>
    </cfRule>
    <cfRule type="containsText" priority="1222" operator="containsText" aboveAverage="0" equalAverage="0" bottom="0" percent="0" rank="0" text="1" dxfId="10057">
      <formula>NOT(ISERROR(SEARCH("1",C48)))</formula>
    </cfRule>
    <cfRule type="containsText" priority="1223" operator="containsText" aboveAverage="0" equalAverage="0" bottom="0" percent="0" rank="0" text="1" dxfId="10058">
      <formula>NOT(ISERROR(SEARCH("1",C48)))</formula>
    </cfRule>
    <cfRule type="cellIs" priority="1224" operator="greaterThan" aboveAverage="0" equalAverage="0" bottom="0" percent="0" rank="0" text="" dxfId="10059">
      <formula>1</formula>
    </cfRule>
    <cfRule type="cellIs" priority="1225" operator="greaterThan" aboveAverage="0" equalAverage="0" bottom="0" percent="0" rank="0" text="" dxfId="10060">
      <formula>1</formula>
    </cfRule>
    <cfRule type="containsText" priority="1226" operator="containsText" aboveAverage="0" equalAverage="0" bottom="0" percent="0" rank="0" text="1" dxfId="10061">
      <formula>NOT(ISERROR(SEARCH("1",C48)))</formula>
    </cfRule>
    <cfRule type="cellIs" priority="1227" operator="greaterThan" aboveAverage="0" equalAverage="0" bottom="0" percent="0" rank="0" text="" dxfId="10062">
      <formula>1</formula>
    </cfRule>
    <cfRule type="cellIs" priority="1228" operator="greaterThan" aboveAverage="0" equalAverage="0" bottom="0" percent="0" rank="0" text="" dxfId="10063">
      <formula>1</formula>
    </cfRule>
    <cfRule type="cellIs" priority="1229" operator="greaterThan" aboveAverage="0" equalAverage="0" bottom="0" percent="0" rank="0" text="" dxfId="10064">
      <formula>1</formula>
    </cfRule>
    <cfRule type="cellIs" priority="1230" operator="greaterThan" aboveAverage="0" equalAverage="0" bottom="0" percent="0" rank="0" text="" dxfId="10065">
      <formula>1</formula>
    </cfRule>
    <cfRule type="containsText" priority="1231" operator="containsText" aboveAverage="0" equalAverage="0" bottom="0" percent="0" rank="0" text="1" dxfId="10066">
      <formula>NOT(ISERROR(SEARCH("1",C48)))</formula>
    </cfRule>
    <cfRule type="cellIs" priority="1232" operator="greaterThan" aboveAverage="0" equalAverage="0" bottom="0" percent="0" rank="0" text="" dxfId="10067">
      <formula>1</formula>
    </cfRule>
    <cfRule type="cellIs" priority="1233" operator="greaterThan" aboveAverage="0" equalAverage="0" bottom="0" percent="0" rank="0" text="" dxfId="10068">
      <formula>1</formula>
    </cfRule>
    <cfRule type="containsText" priority="1234" operator="containsText" aboveAverage="0" equalAverage="0" bottom="0" percent="0" rank="0" text="1" dxfId="10069">
      <formula>NOT(ISERROR(SEARCH("1",C48)))</formula>
    </cfRule>
    <cfRule type="cellIs" priority="1235" operator="greaterThan" aboveAverage="0" equalAverage="0" bottom="0" percent="0" rank="0" text="" dxfId="10070">
      <formula>1</formula>
    </cfRule>
    <cfRule type="cellIs" priority="1236" operator="greaterThan" aboveAverage="0" equalAverage="0" bottom="0" percent="0" rank="0" text="" dxfId="10071">
      <formula>1</formula>
    </cfRule>
    <cfRule type="cellIs" priority="1237" operator="greaterThan" aboveAverage="0" equalAverage="0" bottom="0" percent="0" rank="0" text="" dxfId="10072">
      <formula>1</formula>
    </cfRule>
    <cfRule type="cellIs" priority="1238" operator="equal" aboveAverage="0" equalAverage="0" bottom="0" percent="0" rank="0" text="" dxfId="10073">
      <formula>1</formula>
    </cfRule>
    <cfRule type="cellIs" priority="1239" operator="greaterThan" aboveAverage="0" equalAverage="0" bottom="0" percent="0" rank="0" text="" dxfId="10074">
      <formula>1</formula>
    </cfRule>
    <cfRule type="cellIs" priority="1240" operator="equal" aboveAverage="0" equalAverage="0" bottom="0" percent="0" rank="0" text="" dxfId="10075">
      <formula>1</formula>
    </cfRule>
    <cfRule type="containsText" priority="1241" operator="containsText" aboveAverage="0" equalAverage="0" bottom="0" percent="0" rank="0" text="1" dxfId="10076">
      <formula>NOT(ISERROR(SEARCH("1",C48)))</formula>
    </cfRule>
    <cfRule type="cellIs" priority="1242" operator="equal" aboveAverage="0" equalAverage="0" bottom="0" percent="0" rank="0" text="" dxfId="10077">
      <formula>1</formula>
    </cfRule>
    <cfRule type="cellIs" priority="1243" operator="greaterThan" aboveAverage="0" equalAverage="0" bottom="0" percent="0" rank="0" text="" dxfId="10078">
      <formula>1</formula>
    </cfRule>
    <cfRule type="cellIs" priority="1244" operator="greaterThan" aboveAverage="0" equalAverage="0" bottom="0" percent="0" rank="0" text="" dxfId="10079">
      <formula>1</formula>
    </cfRule>
    <cfRule type="containsText" priority="1245" operator="containsText" aboveAverage="0" equalAverage="0" bottom="0" percent="0" rank="0" text="1" dxfId="10080">
      <formula>NOT(ISERROR(SEARCH("1",C48)))</formula>
    </cfRule>
    <cfRule type="containsText" priority="1246" operator="containsText" aboveAverage="0" equalAverage="0" bottom="0" percent="0" rank="0" text="1" dxfId="10081">
      <formula>NOT(ISERROR(SEARCH("1",C48)))</formula>
    </cfRule>
    <cfRule type="cellIs" priority="1247" operator="greaterThan" aboveAverage="0" equalAverage="0" bottom="0" percent="0" rank="0" text="" dxfId="10082">
      <formula>1</formula>
    </cfRule>
    <cfRule type="containsText" priority="1248" operator="containsText" aboveAverage="0" equalAverage="0" bottom="0" percent="0" rank="0" text="1" dxfId="10083">
      <formula>NOT(ISERROR(SEARCH("1",C48)))</formula>
    </cfRule>
    <cfRule type="containsText" priority="1249" operator="containsText" aboveAverage="0" equalAverage="0" bottom="0" percent="0" rank="0" text="1" dxfId="10084">
      <formula>NOT(ISERROR(SEARCH("1",C48)))</formula>
    </cfRule>
    <cfRule type="cellIs" priority="1250" operator="greaterThan" aboveAverage="0" equalAverage="0" bottom="0" percent="0" rank="0" text="" dxfId="10085">
      <formula>1</formula>
    </cfRule>
    <cfRule type="cellIs" priority="1251" operator="greaterThan" aboveAverage="0" equalAverage="0" bottom="0" percent="0" rank="0" text="" dxfId="10086">
      <formula>1</formula>
    </cfRule>
    <cfRule type="containsText" priority="1252" operator="containsText" aboveAverage="0" equalAverage="0" bottom="0" percent="0" rank="0" text="1" dxfId="10087">
      <formula>NOT(ISERROR(SEARCH("1",C48)))</formula>
    </cfRule>
    <cfRule type="cellIs" priority="1253" operator="greaterThan" aboveAverage="0" equalAverage="0" bottom="0" percent="0" rank="0" text="" dxfId="10088">
      <formula>1</formula>
    </cfRule>
    <cfRule type="containsText" priority="1254" operator="containsText" aboveAverage="0" equalAverage="0" bottom="0" percent="0" rank="0" text="1" dxfId="10089">
      <formula>NOT(ISERROR(SEARCH("1",C48)))</formula>
    </cfRule>
    <cfRule type="containsText" priority="1255" operator="containsText" aboveAverage="0" equalAverage="0" bottom="0" percent="0" rank="0" text="1" dxfId="10090">
      <formula>NOT(ISERROR(SEARCH("1",C48)))</formula>
    </cfRule>
    <cfRule type="cellIs" priority="1256" operator="greaterThan" aboveAverage="0" equalAverage="0" bottom="0" percent="0" rank="0" text="" dxfId="10091">
      <formula>1</formula>
    </cfRule>
    <cfRule type="cellIs" priority="1257" operator="greaterThan" aboveAverage="0" equalAverage="0" bottom="0" percent="0" rank="0" text="" dxfId="10092">
      <formula>1</formula>
    </cfRule>
    <cfRule type="containsText" priority="1258" operator="containsText" aboveAverage="0" equalAverage="0" bottom="0" percent="0" rank="0" text="1" dxfId="10093">
      <formula>NOT(ISERROR(SEARCH("1",C48)))</formula>
    </cfRule>
    <cfRule type="cellIs" priority="1259" operator="greaterThan" aboveAverage="0" equalAverage="0" bottom="0" percent="0" rank="0" text="" dxfId="10094">
      <formula>1</formula>
    </cfRule>
    <cfRule type="cellIs" priority="1260" operator="greaterThan" aboveAverage="0" equalAverage="0" bottom="0" percent="0" rank="0" text="" dxfId="10095">
      <formula>1</formula>
    </cfRule>
    <cfRule type="cellIs" priority="1261" operator="greaterThan" aboveAverage="0" equalAverage="0" bottom="0" percent="0" rank="0" text="" dxfId="10096">
      <formula>1</formula>
    </cfRule>
    <cfRule type="cellIs" priority="1262" operator="greaterThan" aboveAverage="0" equalAverage="0" bottom="0" percent="0" rank="0" text="" dxfId="10097">
      <formula>1</formula>
    </cfRule>
    <cfRule type="containsText" priority="1263" operator="containsText" aboveAverage="0" equalAverage="0" bottom="0" percent="0" rank="0" text="1" dxfId="10098">
      <formula>NOT(ISERROR(SEARCH("1",C48)))</formula>
    </cfRule>
    <cfRule type="cellIs" priority="1264" operator="greaterThan" aboveAverage="0" equalAverage="0" bottom="0" percent="0" rank="0" text="" dxfId="10099">
      <formula>1</formula>
    </cfRule>
    <cfRule type="cellIs" priority="1265" operator="greaterThan" aboveAverage="0" equalAverage="0" bottom="0" percent="0" rank="0" text="" dxfId="10100">
      <formula>1</formula>
    </cfRule>
    <cfRule type="containsText" priority="1266" operator="containsText" aboveAverage="0" equalAverage="0" bottom="0" percent="0" rank="0" text="1" dxfId="10101">
      <formula>NOT(ISERROR(SEARCH("1",C48)))</formula>
    </cfRule>
    <cfRule type="cellIs" priority="1267" operator="greaterThan" aboveAverage="0" equalAverage="0" bottom="0" percent="0" rank="0" text="" dxfId="10102">
      <formula>1</formula>
    </cfRule>
    <cfRule type="cellIs" priority="1268" operator="greaterThan" aboveAverage="0" equalAverage="0" bottom="0" percent="0" rank="0" text="" dxfId="10103">
      <formula>1</formula>
    </cfRule>
    <cfRule type="cellIs" priority="1269" operator="greaterThan" aboveAverage="0" equalAverage="0" bottom="0" percent="0" rank="0" text="" dxfId="10104">
      <formula>1</formula>
    </cfRule>
    <cfRule type="cellIs" priority="1270" operator="equal" aboveAverage="0" equalAverage="0" bottom="0" percent="0" rank="0" text="" dxfId="10105">
      <formula>1</formula>
    </cfRule>
    <cfRule type="cellIs" priority="1271" operator="greaterThan" aboveAverage="0" equalAverage="0" bottom="0" percent="0" rank="0" text="" dxfId="10106">
      <formula>1</formula>
    </cfRule>
    <cfRule type="cellIs" priority="1272" operator="equal" aboveAverage="0" equalAverage="0" bottom="0" percent="0" rank="0" text="" dxfId="10107">
      <formula>1</formula>
    </cfRule>
    <cfRule type="containsText" priority="1273" operator="containsText" aboveAverage="0" equalAverage="0" bottom="0" percent="0" rank="0" text="1" dxfId="10108">
      <formula>NOT(ISERROR(SEARCH("1",C48)))</formula>
    </cfRule>
    <cfRule type="cellIs" priority="1274" operator="equal" aboveAverage="0" equalAverage="0" bottom="0" percent="0" rank="0" text="" dxfId="10109">
      <formula>1</formula>
    </cfRule>
    <cfRule type="cellIs" priority="1275" operator="greaterThan" aboveAverage="0" equalAverage="0" bottom="0" percent="0" rank="0" text="" dxfId="10110">
      <formula>1</formula>
    </cfRule>
    <cfRule type="cellIs" priority="1276" operator="greaterThan" aboveAverage="0" equalAverage="0" bottom="0" percent="0" rank="0" text="" dxfId="10111">
      <formula>1</formula>
    </cfRule>
    <cfRule type="containsText" priority="1277" operator="containsText" aboveAverage="0" equalAverage="0" bottom="0" percent="0" rank="0" text="1" dxfId="10112">
      <formula>NOT(ISERROR(SEARCH("1",C48)))</formula>
    </cfRule>
    <cfRule type="cellIs" priority="1278" operator="greaterThan" aboveAverage="0" equalAverage="0" bottom="0" percent="0" rank="0" text="" dxfId="10113">
      <formula>1</formula>
    </cfRule>
    <cfRule type="cellIs" priority="1279" operator="greaterThan" aboveAverage="0" equalAverage="0" bottom="0" percent="0" rank="0" text="" dxfId="10114">
      <formula>1</formula>
    </cfRule>
    <cfRule type="containsText" priority="1280" operator="containsText" aboveAverage="0" equalAverage="0" bottom="0" percent="0" rank="0" text="1" dxfId="10115">
      <formula>NOT(ISERROR(SEARCH("1",C48)))</formula>
    </cfRule>
  </conditionalFormatting>
  <conditionalFormatting sqref="F48:U61 C48:D61">
    <cfRule type="containsText" priority="1281" operator="containsText" aboveAverage="0" equalAverage="0" bottom="0" percent="0" rank="0" text="1" dxfId="10116">
      <formula>NOT(ISERROR(SEARCH("1",C48)))</formula>
    </cfRule>
    <cfRule type="containsText" priority="1282" operator="containsText" aboveAverage="0" equalAverage="0" bottom="0" percent="0" rank="0" text="1" dxfId="10117">
      <formula>NOT(ISERROR(SEARCH("1",C48)))</formula>
    </cfRule>
    <cfRule type="containsText" priority="1283" operator="containsText" aboveAverage="0" equalAverage="0" bottom="0" percent="0" rank="0" text="1" dxfId="10118">
      <formula>NOT(ISERROR(SEARCH("1",C48)))</formula>
    </cfRule>
    <cfRule type="containsText" priority="1284" operator="containsText" aboveAverage="0" equalAverage="0" bottom="0" percent="0" rank="0" text="1" dxfId="10119">
      <formula>NOT(ISERROR(SEARCH("1",C48)))</formula>
    </cfRule>
    <cfRule type="containsText" priority="1285" operator="containsText" aboveAverage="0" equalAverage="0" bottom="0" percent="0" rank="0" text="1" dxfId="10120">
      <formula>NOT(ISERROR(SEARCH("1",C48)))</formula>
    </cfRule>
    <cfRule type="containsText" priority="1286" operator="containsText" aboveAverage="0" equalAverage="0" bottom="0" percent="0" rank="0" text="1" dxfId="10121">
      <formula>NOT(ISERROR(SEARCH("1",C48)))</formula>
    </cfRule>
    <cfRule type="containsText" priority="1287" operator="containsText" aboveAverage="0" equalAverage="0" bottom="0" percent="0" rank="0" text="1" dxfId="10122">
      <formula>NOT(ISERROR(SEARCH("1",C48)))</formula>
    </cfRule>
    <cfRule type="containsText" priority="1288" operator="containsText" aboveAverage="0" equalAverage="0" bottom="0" percent="0" rank="0" text="1" dxfId="10123">
      <formula>NOT(ISERROR(SEARCH("1",C48)))</formula>
    </cfRule>
    <cfRule type="containsText" priority="1289" operator="containsText" aboveAverage="0" equalAverage="0" bottom="0" percent="0" rank="0" text="1" dxfId="10124">
      <formula>NOT(ISERROR(SEARCH("1",C48)))</formula>
    </cfRule>
    <cfRule type="containsText" priority="1290" operator="containsText" aboveAverage="0" equalAverage="0" bottom="0" percent="0" rank="0" text="1" dxfId="10125">
      <formula>NOT(ISERROR(SEARCH("1",C48)))</formula>
    </cfRule>
    <cfRule type="containsText" priority="1291" operator="containsText" aboveAverage="0" equalAverage="0" bottom="0" percent="0" rank="0" text="1" dxfId="10126">
      <formula>NOT(ISERROR(SEARCH("1",C48)))</formula>
    </cfRule>
    <cfRule type="containsText" priority="1292" operator="containsText" aboveAverage="0" equalAverage="0" bottom="0" percent="0" rank="0" text="1" dxfId="10127">
      <formula>NOT(ISERROR(SEARCH("1",C48)))</formula>
    </cfRule>
    <cfRule type="containsText" priority="1293" operator="containsText" aboveAverage="0" equalAverage="0" bottom="0" percent="0" rank="0" text="1" dxfId="10128">
      <formula>NOT(ISERROR(SEARCH("1",C48)))</formula>
    </cfRule>
  </conditionalFormatting>
  <conditionalFormatting sqref="B48:D61 F48:AF61">
    <cfRule type="containsText" priority="1294" operator="containsText" aboveAverage="0" equalAverage="0" bottom="0" percent="0" rank="0" text="1" dxfId="10129">
      <formula>NOT(ISERROR(SEARCH("1",B48)))</formula>
    </cfRule>
  </conditionalFormatting>
  <conditionalFormatting sqref="F48:T61 C48:D61">
    <cfRule type="containsText" priority="1295" operator="containsText" aboveAverage="0" equalAverage="0" bottom="0" percent="0" rank="0" text="1" dxfId="10130">
      <formula>NOT(ISERROR(SEARCH("1",C48)))</formula>
    </cfRule>
    <cfRule type="containsText" priority="1296" operator="containsText" aboveAverage="0" equalAverage="0" bottom="0" percent="0" rank="0" text="1" dxfId="10131">
      <formula>NOT(ISERROR(SEARCH("1",C48)))</formula>
    </cfRule>
    <cfRule type="containsText" priority="1297" operator="containsText" aboveAverage="0" equalAverage="0" bottom="0" percent="0" rank="0" text="1" dxfId="10132">
      <formula>NOT(ISERROR(SEARCH("1",C48)))</formula>
    </cfRule>
    <cfRule type="containsText" priority="1298" operator="containsText" aboveAverage="0" equalAverage="0" bottom="0" percent="0" rank="0" text="1" dxfId="10133">
      <formula>NOT(ISERROR(SEARCH("1",C48)))</formula>
    </cfRule>
    <cfRule type="containsText" priority="1299" operator="containsText" aboveAverage="0" equalAverage="0" bottom="0" percent="0" rank="0" text="1" dxfId="10134">
      <formula>NOT(ISERROR(SEARCH("1",C48)))</formula>
    </cfRule>
    <cfRule type="containsText" priority="1300" operator="containsText" aboveAverage="0" equalAverage="0" bottom="0" percent="0" rank="0" text="1" dxfId="10135">
      <formula>NOT(ISERROR(SEARCH("1",C48)))</formula>
    </cfRule>
    <cfRule type="containsText" priority="1301" operator="containsText" aboveAverage="0" equalAverage="0" bottom="0" percent="0" rank="0" text="1" dxfId="10136">
      <formula>NOT(ISERROR(SEARCH("1",C48)))</formula>
    </cfRule>
    <cfRule type="containsText" priority="1302" operator="containsText" aboveAverage="0" equalAverage="0" bottom="0" percent="0" rank="0" text="1" dxfId="10137">
      <formula>NOT(ISERROR(SEARCH("1",C48)))</formula>
    </cfRule>
    <cfRule type="containsText" priority="1303" operator="containsText" aboveAverage="0" equalAverage="0" bottom="0" percent="0" rank="0" text="1" dxfId="10138">
      <formula>NOT(ISERROR(SEARCH("1",C48)))</formula>
    </cfRule>
    <cfRule type="containsText" priority="1304" operator="containsText" aboveAverage="0" equalAverage="0" bottom="0" percent="0" rank="0" text="1" dxfId="10139">
      <formula>NOT(ISERROR(SEARCH("1",C48)))</formula>
    </cfRule>
    <cfRule type="containsText" priority="1305" operator="containsText" aboveAverage="0" equalAverage="0" bottom="0" percent="0" rank="0" text="1" dxfId="10140">
      <formula>NOT(ISERROR(SEARCH("1",C48)))</formula>
    </cfRule>
    <cfRule type="containsText" priority="1306" operator="containsText" aboveAverage="0" equalAverage="0" bottom="0" percent="0" rank="0" text="1" dxfId="10141">
      <formula>NOT(ISERROR(SEARCH("1",C48)))</formula>
    </cfRule>
    <cfRule type="containsText" priority="1307" operator="containsText" aboveAverage="0" equalAverage="0" bottom="0" percent="0" rank="0" text="1" dxfId="10142">
      <formula>NOT(ISERROR(SEARCH("1",C48)))</formula>
    </cfRule>
    <cfRule type="containsText" priority="1308" operator="containsText" aboveAverage="0" equalAverage="0" bottom="0" percent="0" rank="0" text="1" dxfId="10143">
      <formula>NOT(ISERROR(SEARCH("1",C48)))</formula>
    </cfRule>
    <cfRule type="containsText" priority="1309" operator="containsText" aboveAverage="0" equalAverage="0" bottom="0" percent="0" rank="0" text="1" dxfId="10144">
      <formula>NOT(ISERROR(SEARCH("1",C48)))</formula>
    </cfRule>
    <cfRule type="containsText" priority="1310" operator="containsText" aboveAverage="0" equalAverage="0" bottom="0" percent="0" rank="0" text="1" dxfId="10145">
      <formula>NOT(ISERROR(SEARCH("1",C48)))</formula>
    </cfRule>
    <cfRule type="containsText" priority="1311" operator="containsText" aboveAverage="0" equalAverage="0" bottom="0" percent="0" rank="0" text="1" dxfId="10146">
      <formula>NOT(ISERROR(SEARCH("1",C48)))</formula>
    </cfRule>
    <cfRule type="containsText" priority="1312" operator="containsText" aboveAverage="0" equalAverage="0" bottom="0" percent="0" rank="0" text="1" dxfId="10147">
      <formula>NOT(ISERROR(SEARCH("1",C48)))</formula>
    </cfRule>
    <cfRule type="containsText" priority="1313" operator="containsText" aboveAverage="0" equalAverage="0" bottom="0" percent="0" rank="0" text="1" dxfId="10148">
      <formula>NOT(ISERROR(SEARCH("1",C48)))</formula>
    </cfRule>
    <cfRule type="containsText" priority="1314" operator="containsText" aboveAverage="0" equalAverage="0" bottom="0" percent="0" rank="0" text="1" dxfId="10149">
      <formula>NOT(ISERROR(SEARCH("1",C48)))</formula>
    </cfRule>
    <cfRule type="containsText" priority="1315" operator="containsText" aboveAverage="0" equalAverage="0" bottom="0" percent="0" rank="0" text="1" dxfId="10150">
      <formula>NOT(ISERROR(SEARCH("1",C48)))</formula>
    </cfRule>
    <cfRule type="containsText" priority="1316" operator="containsText" aboveAverage="0" equalAverage="0" bottom="0" percent="0" rank="0" text="1" dxfId="10151">
      <formula>NOT(ISERROR(SEARCH("1",C48)))</formula>
    </cfRule>
    <cfRule type="containsText" priority="1317" operator="containsText" aboveAverage="0" equalAverage="0" bottom="0" percent="0" rank="0" text="1" dxfId="10152">
      <formula>NOT(ISERROR(SEARCH("1",C48)))</formula>
    </cfRule>
    <cfRule type="containsText" priority="1318" operator="containsText" aboveAverage="0" equalAverage="0" bottom="0" percent="0" rank="0" text="1" dxfId="10153">
      <formula>NOT(ISERROR(SEARCH("1",C48)))</formula>
    </cfRule>
    <cfRule type="containsText" priority="1319" operator="containsText" aboveAverage="0" equalAverage="0" bottom="0" percent="0" rank="0" text="1" dxfId="10154">
      <formula>NOT(ISERROR(SEARCH("1",C48)))</formula>
    </cfRule>
    <cfRule type="containsText" priority="1320" operator="containsText" aboveAverage="0" equalAverage="0" bottom="0" percent="0" rank="0" text="1" dxfId="10155">
      <formula>NOT(ISERROR(SEARCH("1",C48)))</formula>
    </cfRule>
  </conditionalFormatting>
  <conditionalFormatting sqref="F48:T61 B48:D61">
    <cfRule type="containsText" priority="1321" operator="containsText" aboveAverage="0" equalAverage="0" bottom="0" percent="0" rank="0" text="1" dxfId="10156">
      <formula>NOT(ISERROR(SEARCH("1",B48)))</formula>
    </cfRule>
    <cfRule type="containsText" priority="1322" operator="containsText" aboveAverage="0" equalAverage="0" bottom="0" percent="0" rank="0" text="1" dxfId="10157">
      <formula>NOT(ISERROR(SEARCH("1",B48)))</formula>
    </cfRule>
    <cfRule type="containsText" priority="1323" operator="containsText" aboveAverage="0" equalAverage="0" bottom="0" percent="0" rank="0" text="1" dxfId="10158">
      <formula>NOT(ISERROR(SEARCH("1",B48)))</formula>
    </cfRule>
    <cfRule type="containsText" priority="1324" operator="containsText" aboveAverage="0" equalAverage="0" bottom="0" percent="0" rank="0" text="1" dxfId="10159">
      <formula>NOT(ISERROR(SEARCH("1",B48)))</formula>
    </cfRule>
    <cfRule type="containsText" priority="1325" operator="containsText" aboveAverage="0" equalAverage="0" bottom="0" percent="0" rank="0" text="1" dxfId="10160">
      <formula>NOT(ISERROR(SEARCH("1",B48)))</formula>
    </cfRule>
    <cfRule type="containsText" priority="1326" operator="containsText" aboveAverage="0" equalAverage="0" bottom="0" percent="0" rank="0" text="1" dxfId="10161">
      <formula>NOT(ISERROR(SEARCH("1",B48)))</formula>
    </cfRule>
  </conditionalFormatting>
  <conditionalFormatting sqref="V2">
    <cfRule type="containsText" priority="1327" operator="containsText" aboveAverage="0" equalAverage="0" bottom="0" percent="0" rank="0" text="OK+" dxfId="10162">
      <formula>NOT(ISERROR(SEARCH("OK+",V2)))</formula>
    </cfRule>
    <cfRule type="containsText" priority="1328" operator="containsText" aboveAverage="0" equalAverage="0" bottom="0" percent="0" rank="0" text="OK" dxfId="10163">
      <formula>NOT(ISERROR(SEARCH("OK",V2)))</formula>
    </cfRule>
  </conditionalFormatting>
  <conditionalFormatting sqref="V2">
    <cfRule type="containsText" priority="1329" operator="containsText" aboveAverage="0" equalAverage="0" bottom="0" percent="0" rank="0" text="OK+" dxfId="10164">
      <formula>NOT(ISERROR(SEARCH("OK+",V2)))</formula>
    </cfRule>
    <cfRule type="containsText" priority="1330" operator="containsText" aboveAverage="0" equalAverage="0" bottom="0" percent="0" rank="0" text="OK" dxfId="10165">
      <formula>NOT(ISERROR(SEARCH("OK",V2)))</formula>
    </cfRule>
  </conditionalFormatting>
  <conditionalFormatting sqref="V2">
    <cfRule type="containsText" priority="1331" operator="containsText" aboveAverage="0" equalAverage="0" bottom="0" percent="0" rank="0" text="OK+" dxfId="10166">
      <formula>NOT(ISERROR(SEARCH("OK+",V2)))</formula>
    </cfRule>
    <cfRule type="containsText" priority="1332" operator="containsText" aboveAverage="0" equalAverage="0" bottom="0" percent="0" rank="0" text="OK" dxfId="10167">
      <formula>NOT(ISERROR(SEARCH("OK",V2)))</formula>
    </cfRule>
  </conditionalFormatting>
  <conditionalFormatting sqref="V2">
    <cfRule type="containsText" priority="1333" operator="containsText" aboveAverage="0" equalAverage="0" bottom="0" percent="0" rank="0" text="OK+" dxfId="10168">
      <formula>NOT(ISERROR(SEARCH("OK+",V2)))</formula>
    </cfRule>
    <cfRule type="containsText" priority="1334" operator="containsText" aboveAverage="0" equalAverage="0" bottom="0" percent="0" rank="0" text="OK" dxfId="10169">
      <formula>NOT(ISERROR(SEARCH("OK",V2)))</formula>
    </cfRule>
  </conditionalFormatting>
  <conditionalFormatting sqref="X2">
    <cfRule type="containsText" priority="1335" operator="containsText" aboveAverage="0" equalAverage="0" bottom="0" percent="0" rank="0" text="NO" dxfId="10170">
      <formula>NOT(ISERROR(SEARCH("NO",X2)))</formula>
    </cfRule>
  </conditionalFormatting>
  <conditionalFormatting sqref="X2">
    <cfRule type="containsText" priority="1336" operator="containsText" aboveAverage="0" equalAverage="0" bottom="0" percent="0" rank="0" text="NO" dxfId="10171">
      <formula>NOT(ISERROR(SEARCH("NO",X2)))</formula>
    </cfRule>
  </conditionalFormatting>
  <conditionalFormatting sqref="X2">
    <cfRule type="containsText" priority="1337" operator="containsText" aboveAverage="0" equalAverage="0" bottom="0" percent="0" rank="0" text="NO" dxfId="10172">
      <formula>NOT(ISERROR(SEARCH("NO",X2)))</formula>
    </cfRule>
  </conditionalFormatting>
  <conditionalFormatting sqref="X2">
    <cfRule type="containsText" priority="1338" operator="containsText" aboveAverage="0" equalAverage="0" bottom="0" percent="0" rank="0" text="NO" dxfId="10173">
      <formula>NOT(ISERROR(SEARCH("NO",X2)))</formula>
    </cfRule>
  </conditionalFormatting>
  <conditionalFormatting sqref="W2">
    <cfRule type="containsText" priority="1339" operator="containsText" aboveAverage="0" equalAverage="0" bottom="0" percent="0" rank="0" text="OK" dxfId="10174">
      <formula>NOT(ISERROR(SEARCH("OK",W2)))</formula>
    </cfRule>
  </conditionalFormatting>
  <conditionalFormatting sqref="W2">
    <cfRule type="containsText" priority="1340" operator="containsText" aboveAverage="0" equalAverage="0" bottom="0" percent="0" rank="0" text="OK" dxfId="10175">
      <formula>NOT(ISERROR(SEARCH("OK",W2)))</formula>
    </cfRule>
  </conditionalFormatting>
  <conditionalFormatting sqref="W2">
    <cfRule type="containsText" priority="1341" operator="containsText" aboveAverage="0" equalAverage="0" bottom="0" percent="0" rank="0" text="OK" dxfId="10176">
      <formula>NOT(ISERROR(SEARCH("OK",W2)))</formula>
    </cfRule>
  </conditionalFormatting>
  <conditionalFormatting sqref="X2">
    <cfRule type="containsText" priority="1342" operator="containsText" aboveAverage="0" equalAverage="0" bottom="0" percent="0" rank="0" text="NO" dxfId="10177">
      <formula>NOT(ISERROR(SEARCH("NO",X2)))</formula>
    </cfRule>
  </conditionalFormatting>
  <conditionalFormatting sqref="W2">
    <cfRule type="containsText" priority="1343" operator="containsText" aboveAverage="0" equalAverage="0" bottom="0" percent="0" rank="0" text="OK" dxfId="10178">
      <formula>NOT(ISERROR(SEARCH("OK",W2)))</formula>
    </cfRule>
  </conditionalFormatting>
  <conditionalFormatting sqref="X2">
    <cfRule type="containsText" priority="1344" operator="containsText" aboveAverage="0" equalAverage="0" bottom="0" percent="0" rank="0" text="NO" dxfId="10179">
      <formula>NOT(ISERROR(SEARCH("NO",X2)))</formula>
    </cfRule>
  </conditionalFormatting>
  <conditionalFormatting sqref="W2">
    <cfRule type="containsText" priority="1345" operator="containsText" aboveAverage="0" equalAverage="0" bottom="0" percent="0" rank="0" text="OK" dxfId="10180">
      <formula>NOT(ISERROR(SEARCH("OK",W2)))</formula>
    </cfRule>
  </conditionalFormatting>
  <conditionalFormatting sqref="V2">
    <cfRule type="containsText" priority="1346" operator="containsText" aboveAverage="0" equalAverage="0" bottom="0" percent="0" rank="0" text="OK+" dxfId="10181">
      <formula>NOT(ISERROR(SEARCH("OK+",V2)))</formula>
    </cfRule>
    <cfRule type="containsText" priority="1347" operator="containsText" aboveAverage="0" equalAverage="0" bottom="0" percent="0" rank="0" text="OK" dxfId="10182">
      <formula>NOT(ISERROR(SEARCH("OK",V2)))</formula>
    </cfRule>
  </conditionalFormatting>
  <conditionalFormatting sqref="V2">
    <cfRule type="containsText" priority="1348" operator="containsText" aboveAverage="0" equalAverage="0" bottom="0" percent="0" rank="0" text="OK+" dxfId="10183">
      <formula>NOT(ISERROR(SEARCH("OK+",V2)))</formula>
    </cfRule>
    <cfRule type="containsText" priority="1349" operator="containsText" aboveAverage="0" equalAverage="0" bottom="0" percent="0" rank="0" text="OK" dxfId="10184">
      <formula>NOT(ISERROR(SEARCH("OK",V2)))</formula>
    </cfRule>
  </conditionalFormatting>
  <conditionalFormatting sqref="X2">
    <cfRule type="containsText" priority="1350" operator="containsText" aboveAverage="0" equalAverage="0" bottom="0" percent="0" rank="0" text="NO" dxfId="10185">
      <formula>NOT(ISERROR(SEARCH("NO",X2)))</formula>
    </cfRule>
  </conditionalFormatting>
  <conditionalFormatting sqref="X2">
    <cfRule type="containsText" priority="1351" operator="containsText" aboveAverage="0" equalAverage="0" bottom="0" percent="0" rank="0" text="NO" dxfId="10186">
      <formula>NOT(ISERROR(SEARCH("NO",X2)))</formula>
    </cfRule>
  </conditionalFormatting>
  <conditionalFormatting sqref="X2">
    <cfRule type="containsText" priority="1352" operator="containsText" aboveAverage="0" equalAverage="0" bottom="0" percent="0" rank="0" text="NO" dxfId="10187">
      <formula>NOT(ISERROR(SEARCH("NO",X2)))</formula>
    </cfRule>
  </conditionalFormatting>
  <conditionalFormatting sqref="X2">
    <cfRule type="containsText" priority="1353" operator="containsText" aboveAverage="0" equalAverage="0" bottom="0" percent="0" rank="0" text="NO" dxfId="10188">
      <formula>NOT(ISERROR(SEARCH("NO",X2)))</formula>
    </cfRule>
  </conditionalFormatting>
  <conditionalFormatting sqref="W2">
    <cfRule type="containsText" priority="1354" operator="containsText" aboveAverage="0" equalAverage="0" bottom="0" percent="0" rank="0" text="OK" dxfId="10189">
      <formula>NOT(ISERROR(SEARCH("OK",W2)))</formula>
    </cfRule>
  </conditionalFormatting>
  <conditionalFormatting sqref="W2">
    <cfRule type="containsText" priority="1355" operator="containsText" aboveAverage="0" equalAverage="0" bottom="0" percent="0" rank="0" text="OK" dxfId="10190">
      <formula>NOT(ISERROR(SEARCH("OK",W2)))</formula>
    </cfRule>
  </conditionalFormatting>
  <conditionalFormatting sqref="W2">
    <cfRule type="containsText" priority="1356" operator="containsText" aboveAverage="0" equalAverage="0" bottom="0" percent="0" rank="0" text="OK" dxfId="10191">
      <formula>NOT(ISERROR(SEARCH("OK",W2)))</formula>
    </cfRule>
  </conditionalFormatting>
  <conditionalFormatting sqref="X2">
    <cfRule type="containsText" priority="1357" operator="containsText" aboveAverage="0" equalAverage="0" bottom="0" percent="0" rank="0" text="NO" dxfId="10192">
      <formula>NOT(ISERROR(SEARCH("NO",X2)))</formula>
    </cfRule>
  </conditionalFormatting>
  <conditionalFormatting sqref="W2">
    <cfRule type="containsText" priority="1358" operator="containsText" aboveAverage="0" equalAverage="0" bottom="0" percent="0" rank="0" text="OK" dxfId="10193">
      <formula>NOT(ISERROR(SEARCH("OK",W2)))</formula>
    </cfRule>
  </conditionalFormatting>
  <conditionalFormatting sqref="X2">
    <cfRule type="containsText" priority="1359" operator="containsText" aboveAverage="0" equalAverage="0" bottom="0" percent="0" rank="0" text="NO" dxfId="10194">
      <formula>NOT(ISERROR(SEARCH("NO",X2)))</formula>
    </cfRule>
  </conditionalFormatting>
  <conditionalFormatting sqref="W2">
    <cfRule type="containsText" priority="1360" operator="containsText" aboveAverage="0" equalAverage="0" bottom="0" percent="0" rank="0" text="OK" dxfId="10195">
      <formula>NOT(ISERROR(SEARCH("OK",W2)))</formula>
    </cfRule>
  </conditionalFormatting>
  <conditionalFormatting sqref="X2">
    <cfRule type="containsText" priority="1361" operator="containsText" aboveAverage="0" equalAverage="0" bottom="0" percent="0" rank="0" text="NO" dxfId="10196">
      <formula>NOT(ISERROR(SEARCH("NO",X2)))</formula>
    </cfRule>
  </conditionalFormatting>
  <conditionalFormatting sqref="W2">
    <cfRule type="containsText" priority="1362" operator="containsText" aboveAverage="0" equalAverage="0" bottom="0" percent="0" rank="0" text="OK" dxfId="10197">
      <formula>NOT(ISERROR(SEARCH("OK",W2)))</formula>
    </cfRule>
  </conditionalFormatting>
  <conditionalFormatting sqref="X2">
    <cfRule type="containsText" priority="1363" operator="containsText" aboveAverage="0" equalAverage="0" bottom="0" percent="0" rank="0" text="NO" dxfId="10198">
      <formula>NOT(ISERROR(SEARCH("NO",X2)))</formula>
    </cfRule>
  </conditionalFormatting>
  <conditionalFormatting sqref="W2">
    <cfRule type="containsText" priority="1364" operator="containsText" aboveAverage="0" equalAverage="0" bottom="0" percent="0" rank="0" text="OK" dxfId="10199">
      <formula>NOT(ISERROR(SEARCH("OK",W2)))</formula>
    </cfRule>
  </conditionalFormatting>
  <conditionalFormatting sqref="AG48:AG61">
    <cfRule type="cellIs" priority="1365" operator="greaterThan" aboveAverage="0" equalAverage="0" bottom="0" percent="0" rank="0" text="" dxfId="10200">
      <formula>8</formula>
    </cfRule>
    <cfRule type="cellIs" priority="1366" operator="lessThan" aboveAverage="0" equalAverage="0" bottom="0" percent="0" rank="0" text="" dxfId="10201">
      <formula>8</formula>
    </cfRule>
    <cfRule type="cellIs" priority="1367" operator="equal" aboveAverage="0" equalAverage="0" bottom="0" percent="0" rank="0" text="" dxfId="10202">
      <formula>8</formula>
    </cfRule>
  </conditionalFormatting>
  <conditionalFormatting sqref="V44">
    <cfRule type="containsText" priority="1368" operator="containsText" aboveAverage="0" equalAverage="0" bottom="0" percent="0" rank="0" text="OK+" dxfId="10203">
      <formula>NOT(ISERROR(SEARCH("OK+",V44)))</formula>
    </cfRule>
  </conditionalFormatting>
  <conditionalFormatting sqref="V44">
    <cfRule type="containsText" priority="1369" operator="containsText" aboveAverage="0" equalAverage="0" bottom="0" percent="0" rank="0" text="OK+" dxfId="10204">
      <formula>NOT(ISERROR(SEARCH("OK+",V44)))</formula>
    </cfRule>
  </conditionalFormatting>
  <conditionalFormatting sqref="X44">
    <cfRule type="containsText" priority="1370" operator="containsText" aboveAverage="0" equalAverage="0" bottom="0" percent="0" rank="0" text="NO" dxfId="10205">
      <formula>NOT(ISERROR(SEARCH("NO",X44)))</formula>
    </cfRule>
  </conditionalFormatting>
  <conditionalFormatting sqref="X44">
    <cfRule type="containsText" priority="1371" operator="containsText" aboveAverage="0" equalAverage="0" bottom="0" percent="0" rank="0" text="NO" dxfId="10206">
      <formula>NOT(ISERROR(SEARCH("NO",X44)))</formula>
    </cfRule>
  </conditionalFormatting>
  <conditionalFormatting sqref="X44">
    <cfRule type="containsText" priority="1372" operator="containsText" aboveAverage="0" equalAverage="0" bottom="0" percent="0" rank="0" text="NO" dxfId="10207">
      <formula>NOT(ISERROR(SEARCH("NO",X44)))</formula>
    </cfRule>
  </conditionalFormatting>
  <conditionalFormatting sqref="X44">
    <cfRule type="containsText" priority="1373" operator="containsText" aboveAverage="0" equalAverage="0" bottom="0" percent="0" rank="0" text="NO" dxfId="10208">
      <formula>NOT(ISERROR(SEARCH("NO",X44)))</formula>
    </cfRule>
  </conditionalFormatting>
  <conditionalFormatting sqref="X44">
    <cfRule type="containsText" priority="1374" operator="containsText" aboveAverage="0" equalAverage="0" bottom="0" percent="0" rank="0" text="NO" dxfId="10209">
      <formula>NOT(ISERROR(SEARCH("NO",X44)))</formula>
    </cfRule>
  </conditionalFormatting>
  <conditionalFormatting sqref="X44">
    <cfRule type="containsText" priority="1375" operator="containsText" aboveAverage="0" equalAverage="0" bottom="0" percent="0" rank="0" text="NO" dxfId="10210">
      <formula>NOT(ISERROR(SEARCH("NO",X44)))</formula>
    </cfRule>
  </conditionalFormatting>
  <conditionalFormatting sqref="X44">
    <cfRule type="containsText" priority="1376" operator="containsText" aboveAverage="0" equalAverage="0" bottom="0" percent="0" rank="0" text="NO" dxfId="10211">
      <formula>NOT(ISERROR(SEARCH("NO",X44)))</formula>
    </cfRule>
  </conditionalFormatting>
  <conditionalFormatting sqref="W44">
    <cfRule type="containsText" priority="1377" operator="containsText" aboveAverage="0" equalAverage="0" bottom="0" percent="0" rank="0" text="OK" dxfId="10212">
      <formula>NOT(ISERROR(SEARCH("OK",W44)))</formula>
    </cfRule>
  </conditionalFormatting>
  <conditionalFormatting sqref="W44">
    <cfRule type="containsText" priority="1378" operator="containsText" aboveAverage="0" equalAverage="0" bottom="0" percent="0" rank="0" text="OK" dxfId="10213">
      <formula>NOT(ISERROR(SEARCH("OK",W44)))</formula>
    </cfRule>
  </conditionalFormatting>
  <conditionalFormatting sqref="W44">
    <cfRule type="containsText" priority="1379" operator="containsText" aboveAverage="0" equalAverage="0" bottom="0" percent="0" rank="0" text="OK" dxfId="10214">
      <formula>NOT(ISERROR(SEARCH("OK",W44)))</formula>
    </cfRule>
  </conditionalFormatting>
  <conditionalFormatting sqref="W44">
    <cfRule type="containsText" priority="1380" operator="containsText" aboveAverage="0" equalAverage="0" bottom="0" percent="0" rank="0" text="OK" dxfId="10215">
      <formula>NOT(ISERROR(SEARCH("OK",W44)))</formula>
    </cfRule>
  </conditionalFormatting>
  <conditionalFormatting sqref="W44">
    <cfRule type="containsText" priority="1381" operator="containsText" aboveAverage="0" equalAverage="0" bottom="0" percent="0" rank="0" text="OK" dxfId="10216">
      <formula>NOT(ISERROR(SEARCH("OK",W44)))</formula>
    </cfRule>
  </conditionalFormatting>
  <conditionalFormatting sqref="W44">
    <cfRule type="containsText" priority="1382" operator="containsText" aboveAverage="0" equalAverage="0" bottom="0" percent="0" rank="0" text="OK" dxfId="10217">
      <formula>NOT(ISERROR(SEARCH("OK",W44)))</formula>
    </cfRule>
  </conditionalFormatting>
  <conditionalFormatting sqref="W44">
    <cfRule type="containsText" priority="1383" operator="containsText" aboveAverage="0" equalAverage="0" bottom="0" percent="0" rank="0" text="OK" dxfId="10218">
      <formula>NOT(ISERROR(SEARCH("OK",W44)))</formula>
    </cfRule>
  </conditionalFormatting>
  <conditionalFormatting sqref="X44">
    <cfRule type="containsText" priority="1384" operator="containsText" aboveAverage="0" equalAverage="0" bottom="0" percent="0" rank="0" text="NO" dxfId="10219">
      <formula>NOT(ISERROR(SEARCH("NO",X44)))</formula>
    </cfRule>
  </conditionalFormatting>
  <conditionalFormatting sqref="W44">
    <cfRule type="containsText" priority="1385" operator="containsText" aboveAverage="0" equalAverage="0" bottom="0" percent="0" rank="0" text="OK" dxfId="10220">
      <formula>NOT(ISERROR(SEARCH("OK",W44)))</formula>
    </cfRule>
  </conditionalFormatting>
  <conditionalFormatting sqref="X44">
    <cfRule type="containsText" priority="1386" operator="containsText" aboveAverage="0" equalAverage="0" bottom="0" percent="0" rank="0" text="NO" dxfId="10221">
      <formula>NOT(ISERROR(SEARCH("NO",X44)))</formula>
    </cfRule>
  </conditionalFormatting>
  <conditionalFormatting sqref="W44">
    <cfRule type="containsText" priority="1387" operator="containsText" aboveAverage="0" equalAverage="0" bottom="0" percent="0" rank="0" text="OK" dxfId="10222">
      <formula>NOT(ISERROR(SEARCH("OK",W44)))</formula>
    </cfRule>
  </conditionalFormatting>
  <conditionalFormatting sqref="X44">
    <cfRule type="containsText" priority="1388" operator="containsText" aboveAverage="0" equalAverage="0" bottom="0" percent="0" rank="0" text="NO" dxfId="10223">
      <formula>NOT(ISERROR(SEARCH("NO",X44)))</formula>
    </cfRule>
  </conditionalFormatting>
  <conditionalFormatting sqref="W44">
    <cfRule type="containsText" priority="1389" operator="containsText" aboveAverage="0" equalAverage="0" bottom="0" percent="0" rank="0" text="OK" dxfId="10224">
      <formula>NOT(ISERROR(SEARCH("OK",W44)))</formula>
    </cfRule>
  </conditionalFormatting>
  <conditionalFormatting sqref="V44">
    <cfRule type="containsText" priority="1390" operator="containsText" aboveAverage="0" equalAverage="0" bottom="0" percent="0" rank="0" text="OK+" dxfId="10225">
      <formula>NOT(ISERROR(SEARCH("OK+",V44)))</formula>
    </cfRule>
  </conditionalFormatting>
  <conditionalFormatting sqref="V44">
    <cfRule type="containsText" priority="1391" operator="containsText" aboveAverage="0" equalAverage="0" bottom="0" percent="0" rank="0" text="OK+" dxfId="10226">
      <formula>NOT(ISERROR(SEARCH("OK+",V44)))</formula>
    </cfRule>
  </conditionalFormatting>
  <conditionalFormatting sqref="X44">
    <cfRule type="containsText" priority="1392" operator="containsText" aboveAverage="0" equalAverage="0" bottom="0" percent="0" rank="0" text="NO" dxfId="10227">
      <formula>NOT(ISERROR(SEARCH("NO",X44)))</formula>
    </cfRule>
  </conditionalFormatting>
  <conditionalFormatting sqref="X44">
    <cfRule type="containsText" priority="1393" operator="containsText" aboveAverage="0" equalAverage="0" bottom="0" percent="0" rank="0" text="NO" dxfId="10228">
      <formula>NOT(ISERROR(SEARCH("NO",X44)))</formula>
    </cfRule>
  </conditionalFormatting>
  <conditionalFormatting sqref="X44">
    <cfRule type="containsText" priority="1394" operator="containsText" aboveAverage="0" equalAverage="0" bottom="0" percent="0" rank="0" text="NO" dxfId="10229">
      <formula>NOT(ISERROR(SEARCH("NO",X44)))</formula>
    </cfRule>
  </conditionalFormatting>
  <conditionalFormatting sqref="X44">
    <cfRule type="containsText" priority="1395" operator="containsText" aboveAverage="0" equalAverage="0" bottom="0" percent="0" rank="0" text="NO" dxfId="10230">
      <formula>NOT(ISERROR(SEARCH("NO",X44)))</formula>
    </cfRule>
  </conditionalFormatting>
  <conditionalFormatting sqref="X44">
    <cfRule type="containsText" priority="1396" operator="containsText" aboveAverage="0" equalAverage="0" bottom="0" percent="0" rank="0" text="NO" dxfId="10231">
      <formula>NOT(ISERROR(SEARCH("NO",X44)))</formula>
    </cfRule>
  </conditionalFormatting>
  <conditionalFormatting sqref="X44">
    <cfRule type="containsText" priority="1397" operator="containsText" aboveAverage="0" equalAverage="0" bottom="0" percent="0" rank="0" text="NO" dxfId="10232">
      <formula>NOT(ISERROR(SEARCH("NO",X44)))</formula>
    </cfRule>
  </conditionalFormatting>
  <conditionalFormatting sqref="X44">
    <cfRule type="containsText" priority="1398" operator="containsText" aboveAverage="0" equalAverage="0" bottom="0" percent="0" rank="0" text="NO" dxfId="10233">
      <formula>NOT(ISERROR(SEARCH("NO",X44)))</formula>
    </cfRule>
  </conditionalFormatting>
  <conditionalFormatting sqref="X44">
    <cfRule type="containsText" priority="1399" operator="containsText" aboveAverage="0" equalAverage="0" bottom="0" percent="0" rank="0" text="1" dxfId="10234">
      <formula>NOT(ISERROR(SEARCH("1",X44)))</formula>
    </cfRule>
  </conditionalFormatting>
  <conditionalFormatting sqref="W44">
    <cfRule type="containsText" priority="1400" operator="containsText" aboveAverage="0" equalAverage="0" bottom="0" percent="0" rank="0" text="OK" dxfId="10235">
      <formula>NOT(ISERROR(SEARCH("OK",W44)))</formula>
    </cfRule>
  </conditionalFormatting>
  <conditionalFormatting sqref="W44">
    <cfRule type="containsText" priority="1401" operator="containsText" aboveAverage="0" equalAverage="0" bottom="0" percent="0" rank="0" text="OK" dxfId="10236">
      <formula>NOT(ISERROR(SEARCH("OK",W44)))</formula>
    </cfRule>
  </conditionalFormatting>
  <conditionalFormatting sqref="W44">
    <cfRule type="containsText" priority="1402" operator="containsText" aboveAverage="0" equalAverage="0" bottom="0" percent="0" rank="0" text="OK" dxfId="10237">
      <formula>NOT(ISERROR(SEARCH("OK",W44)))</formula>
    </cfRule>
  </conditionalFormatting>
  <conditionalFormatting sqref="W44">
    <cfRule type="containsText" priority="1403" operator="containsText" aboveAverage="0" equalAverage="0" bottom="0" percent="0" rank="0" text="OK" dxfId="10238">
      <formula>NOT(ISERROR(SEARCH("OK",W44)))</formula>
    </cfRule>
  </conditionalFormatting>
  <conditionalFormatting sqref="W44">
    <cfRule type="containsText" priority="1404" operator="containsText" aboveAverage="0" equalAverage="0" bottom="0" percent="0" rank="0" text="OK" dxfId="10239">
      <formula>NOT(ISERROR(SEARCH("OK",W44)))</formula>
    </cfRule>
  </conditionalFormatting>
  <conditionalFormatting sqref="W44">
    <cfRule type="containsText" priority="1405" operator="containsText" aboveAverage="0" equalAverage="0" bottom="0" percent="0" rank="0" text="OK" dxfId="10240">
      <formula>NOT(ISERROR(SEARCH("OK",W44)))</formula>
    </cfRule>
  </conditionalFormatting>
  <conditionalFormatting sqref="W44">
    <cfRule type="containsText" priority="1406" operator="containsText" aboveAverage="0" equalAverage="0" bottom="0" percent="0" rank="0" text="OK" dxfId="10241">
      <formula>NOT(ISERROR(SEARCH("OK",W44)))</formula>
    </cfRule>
  </conditionalFormatting>
  <conditionalFormatting sqref="W44">
    <cfRule type="containsText" priority="1407" operator="containsText" aboveAverage="0" equalAverage="0" bottom="0" percent="0" rank="0" text="1" dxfId="10242">
      <formula>NOT(ISERROR(SEARCH("1",W44)))</formula>
    </cfRule>
  </conditionalFormatting>
  <conditionalFormatting sqref="X44">
    <cfRule type="containsText" priority="1408" operator="containsText" aboveAverage="0" equalAverage="0" bottom="0" percent="0" rank="0" text="NO" dxfId="10243">
      <formula>NOT(ISERROR(SEARCH("NO",X44)))</formula>
    </cfRule>
  </conditionalFormatting>
  <conditionalFormatting sqref="W44">
    <cfRule type="containsText" priority="1409" operator="containsText" aboveAverage="0" equalAverage="0" bottom="0" percent="0" rank="0" text="OK" dxfId="10244">
      <formula>NOT(ISERROR(SEARCH("OK",W44)))</formula>
    </cfRule>
  </conditionalFormatting>
  <conditionalFormatting sqref="X44">
    <cfRule type="containsText" priority="1410" operator="containsText" aboveAverage="0" equalAverage="0" bottom="0" percent="0" rank="0" text="NO" dxfId="10245">
      <formula>NOT(ISERROR(SEARCH("NO",X44)))</formula>
    </cfRule>
  </conditionalFormatting>
  <conditionalFormatting sqref="W44">
    <cfRule type="containsText" priority="1411" operator="containsText" aboveAverage="0" equalAverage="0" bottom="0" percent="0" rank="0" text="OK" dxfId="10246">
      <formula>NOT(ISERROR(SEARCH("OK",W44)))</formula>
    </cfRule>
  </conditionalFormatting>
  <conditionalFormatting sqref="X44">
    <cfRule type="containsText" priority="1412" operator="containsText" aboveAverage="0" equalAverage="0" bottom="0" percent="0" rank="0" text="NO" dxfId="10247">
      <formula>NOT(ISERROR(SEARCH("NO",X44)))</formula>
    </cfRule>
  </conditionalFormatting>
  <conditionalFormatting sqref="W44">
    <cfRule type="containsText" priority="1413" operator="containsText" aboveAverage="0" equalAverage="0" bottom="0" percent="0" rank="0" text="OK" dxfId="10248">
      <formula>NOT(ISERROR(SEARCH("OK",W44)))</formula>
    </cfRule>
  </conditionalFormatting>
  <conditionalFormatting sqref="B29:AF42">
    <cfRule type="cellIs" priority="1414" operator="greaterThan" aboveAverage="0" equalAverage="0" bottom="0" percent="0" rank="0" text="" dxfId="10249">
      <formula>1</formula>
    </cfRule>
    <cfRule type="cellIs" priority="1415" operator="greaterThan" aboveAverage="0" equalAverage="0" bottom="0" percent="0" rank="0" text="" dxfId="10250">
      <formula>1</formula>
    </cfRule>
    <cfRule type="containsText" priority="1416" operator="containsText" aboveAverage="0" equalAverage="0" bottom="0" percent="0" rank="0" text="1" dxfId="10251">
      <formula>NOT(ISERROR(SEARCH("1",B29)))</formula>
    </cfRule>
  </conditionalFormatting>
  <conditionalFormatting sqref="AG29:AG42">
    <cfRule type="cellIs" priority="1417" operator="greaterThan" aboveAverage="0" equalAverage="0" bottom="0" percent="0" rank="0" text="" dxfId="10252">
      <formula>2</formula>
    </cfRule>
    <cfRule type="cellIs" priority="1418" operator="lessThan" aboveAverage="0" equalAverage="0" bottom="0" percent="0" rank="0" text="" dxfId="10253">
      <formula>2</formula>
    </cfRule>
    <cfRule type="cellIs" priority="1419" operator="equal" aboveAverage="0" equalAverage="0" bottom="0" percent="0" rank="0" text="" dxfId="10254">
      <formula>2</formula>
    </cfRule>
  </conditionalFormatting>
  <conditionalFormatting sqref="V25">
    <cfRule type="containsText" priority="1420" operator="containsText" aboveAverage="0" equalAverage="0" bottom="0" percent="0" rank="0" text="OK+" dxfId="10255">
      <formula>NOT(ISERROR(SEARCH("OK+",V25)))</formula>
    </cfRule>
  </conditionalFormatting>
  <conditionalFormatting sqref="V25">
    <cfRule type="containsText" priority="1421" operator="containsText" aboveAverage="0" equalAverage="0" bottom="0" percent="0" rank="0" text="OK+" dxfId="10256">
      <formula>NOT(ISERROR(SEARCH("OK+",V25)))</formula>
    </cfRule>
  </conditionalFormatting>
  <conditionalFormatting sqref="X25">
    <cfRule type="containsText" priority="1422" operator="containsText" aboveAverage="0" equalAverage="0" bottom="0" percent="0" rank="0" text="NO" dxfId="10257">
      <formula>NOT(ISERROR(SEARCH("NO",X25)))</formula>
    </cfRule>
  </conditionalFormatting>
  <conditionalFormatting sqref="X25">
    <cfRule type="containsText" priority="1423" operator="containsText" aboveAverage="0" equalAverage="0" bottom="0" percent="0" rank="0" text="NO" dxfId="10258">
      <formula>NOT(ISERROR(SEARCH("NO",X25)))</formula>
    </cfRule>
  </conditionalFormatting>
  <conditionalFormatting sqref="X25">
    <cfRule type="containsText" priority="1424" operator="containsText" aboveAverage="0" equalAverage="0" bottom="0" percent="0" rank="0" text="NO" dxfId="10259">
      <formula>NOT(ISERROR(SEARCH("NO",X25)))</formula>
    </cfRule>
  </conditionalFormatting>
  <conditionalFormatting sqref="X25">
    <cfRule type="containsText" priority="1425" operator="containsText" aboveAverage="0" equalAverage="0" bottom="0" percent="0" rank="0" text="NO" dxfId="10260">
      <formula>NOT(ISERROR(SEARCH("NO",X25)))</formula>
    </cfRule>
  </conditionalFormatting>
  <conditionalFormatting sqref="X25">
    <cfRule type="containsText" priority="1426" operator="containsText" aboveAverage="0" equalAverage="0" bottom="0" percent="0" rank="0" text="NO" dxfId="10261">
      <formula>NOT(ISERROR(SEARCH("NO",X25)))</formula>
    </cfRule>
  </conditionalFormatting>
  <conditionalFormatting sqref="X25">
    <cfRule type="containsText" priority="1427" operator="containsText" aboveAverage="0" equalAverage="0" bottom="0" percent="0" rank="0" text="NO" dxfId="10262">
      <formula>NOT(ISERROR(SEARCH("NO",X25)))</formula>
    </cfRule>
  </conditionalFormatting>
  <conditionalFormatting sqref="X25">
    <cfRule type="containsText" priority="1428" operator="containsText" aboveAverage="0" equalAverage="0" bottom="0" percent="0" rank="0" text="NO" dxfId="10263">
      <formula>NOT(ISERROR(SEARCH("NO",X25)))</formula>
    </cfRule>
  </conditionalFormatting>
  <conditionalFormatting sqref="W25">
    <cfRule type="containsText" priority="1429" operator="containsText" aboveAverage="0" equalAverage="0" bottom="0" percent="0" rank="0" text="OK" dxfId="10264">
      <formula>NOT(ISERROR(SEARCH("OK",W25)))</formula>
    </cfRule>
  </conditionalFormatting>
  <conditionalFormatting sqref="W25">
    <cfRule type="containsText" priority="1430" operator="containsText" aboveAverage="0" equalAverage="0" bottom="0" percent="0" rank="0" text="OK" dxfId="10265">
      <formula>NOT(ISERROR(SEARCH("OK",W25)))</formula>
    </cfRule>
  </conditionalFormatting>
  <conditionalFormatting sqref="W25">
    <cfRule type="containsText" priority="1431" operator="containsText" aboveAverage="0" equalAverage="0" bottom="0" percent="0" rank="0" text="OK" dxfId="10266">
      <formula>NOT(ISERROR(SEARCH("OK",W25)))</formula>
    </cfRule>
  </conditionalFormatting>
  <conditionalFormatting sqref="W25">
    <cfRule type="containsText" priority="1432" operator="containsText" aboveAverage="0" equalAverage="0" bottom="0" percent="0" rank="0" text="OK" dxfId="10267">
      <formula>NOT(ISERROR(SEARCH("OK",W25)))</formula>
    </cfRule>
  </conditionalFormatting>
  <conditionalFormatting sqref="W25">
    <cfRule type="containsText" priority="1433" operator="containsText" aboveAverage="0" equalAverage="0" bottom="0" percent="0" rank="0" text="OK" dxfId="10268">
      <formula>NOT(ISERROR(SEARCH("OK",W25)))</formula>
    </cfRule>
  </conditionalFormatting>
  <conditionalFormatting sqref="W25">
    <cfRule type="containsText" priority="1434" operator="containsText" aboveAverage="0" equalAverage="0" bottom="0" percent="0" rank="0" text="OK" dxfId="10269">
      <formula>NOT(ISERROR(SEARCH("OK",W25)))</formula>
    </cfRule>
  </conditionalFormatting>
  <conditionalFormatting sqref="W25">
    <cfRule type="containsText" priority="1435" operator="containsText" aboveAverage="0" equalAverage="0" bottom="0" percent="0" rank="0" text="OK" dxfId="10270">
      <formula>NOT(ISERROR(SEARCH("OK",W25)))</formula>
    </cfRule>
  </conditionalFormatting>
  <conditionalFormatting sqref="X25">
    <cfRule type="containsText" priority="1436" operator="containsText" aboveAverage="0" equalAverage="0" bottom="0" percent="0" rank="0" text="NO" dxfId="10271">
      <formula>NOT(ISERROR(SEARCH("NO",X25)))</formula>
    </cfRule>
  </conditionalFormatting>
  <conditionalFormatting sqref="W25">
    <cfRule type="containsText" priority="1437" operator="containsText" aboveAverage="0" equalAverage="0" bottom="0" percent="0" rank="0" text="OK" dxfId="10272">
      <formula>NOT(ISERROR(SEARCH("OK",W25)))</formula>
    </cfRule>
  </conditionalFormatting>
  <conditionalFormatting sqref="X25">
    <cfRule type="containsText" priority="1438" operator="containsText" aboveAverage="0" equalAverage="0" bottom="0" percent="0" rank="0" text="NO" dxfId="10273">
      <formula>NOT(ISERROR(SEARCH("NO",X25)))</formula>
    </cfRule>
  </conditionalFormatting>
  <conditionalFormatting sqref="W25">
    <cfRule type="containsText" priority="1439" operator="containsText" aboveAverage="0" equalAverage="0" bottom="0" percent="0" rank="0" text="OK" dxfId="10274">
      <formula>NOT(ISERROR(SEARCH("OK",W25)))</formula>
    </cfRule>
  </conditionalFormatting>
  <conditionalFormatting sqref="X25">
    <cfRule type="containsText" priority="1440" operator="containsText" aboveAverage="0" equalAverage="0" bottom="0" percent="0" rank="0" text="NO" dxfId="10275">
      <formula>NOT(ISERROR(SEARCH("NO",X25)))</formula>
    </cfRule>
  </conditionalFormatting>
  <conditionalFormatting sqref="W25">
    <cfRule type="containsText" priority="1441" operator="containsText" aboveAverage="0" equalAverage="0" bottom="0" percent="0" rank="0" text="OK" dxfId="10276">
      <formula>NOT(ISERROR(SEARCH("OK",W25)))</formula>
    </cfRule>
  </conditionalFormatting>
  <conditionalFormatting sqref="AG10:AG23">
    <cfRule type="cellIs" priority="1442" operator="greaterThan" aboveAverage="0" equalAverage="0" bottom="0" percent="0" rank="0" text="" dxfId="10277">
      <formula>4</formula>
    </cfRule>
    <cfRule type="cellIs" priority="1443" operator="lessThan" aboveAverage="0" equalAverage="0" bottom="0" percent="0" rank="0" text="" dxfId="10278">
      <formula>4</formula>
    </cfRule>
    <cfRule type="cellIs" priority="1444" operator="equal" aboveAverage="0" equalAverage="0" bottom="0" percent="0" rank="0" text="" dxfId="10279">
      <formula>4</formula>
    </cfRule>
    <cfRule type="cellIs" priority="1445" operator="greaterThan" aboveAverage="0" equalAverage="0" bottom="0" percent="0" rank="0" text="" dxfId="10280">
      <formula>4</formula>
    </cfRule>
    <cfRule type="cellIs" priority="1446" operator="lessThan" aboveAverage="0" equalAverage="0" bottom="0" percent="0" rank="0" text="" dxfId="10281">
      <formula>4</formula>
    </cfRule>
    <cfRule type="cellIs" priority="1447" operator="equal" aboveAverage="0" equalAverage="0" bottom="0" percent="0" rank="0" text="" dxfId="10282">
      <formula>4</formula>
    </cfRule>
  </conditionalFormatting>
  <conditionalFormatting sqref="B10:AF23">
    <cfRule type="cellIs" priority="1448" operator="greaterThan" aboveAverage="0" equalAverage="0" bottom="0" percent="0" rank="0" text="" dxfId="10283">
      <formula>1</formula>
    </cfRule>
    <cfRule type="cellIs" priority="1449" operator="greaterThan" aboveAverage="0" equalAverage="0" bottom="0" percent="0" rank="0" text="" dxfId="10284">
      <formula>1</formula>
    </cfRule>
    <cfRule type="containsText" priority="1450" operator="containsText" aboveAverage="0" equalAverage="0" bottom="0" percent="0" rank="0" text="1" dxfId="10285">
      <formula>NOT(ISERROR(SEARCH("1",B10)))</formula>
    </cfRule>
  </conditionalFormatting>
  <conditionalFormatting sqref="V44">
    <cfRule type="containsText" priority="1451" operator="containsText" aboveAverage="0" equalAverage="0" bottom="0" percent="0" rank="0" text="OK+" dxfId="10286">
      <formula>NOT(ISERROR(SEARCH("OK+",V44)))</formula>
    </cfRule>
  </conditionalFormatting>
  <conditionalFormatting sqref="V44">
    <cfRule type="containsText" priority="1452" operator="containsText" aboveAverage="0" equalAverage="0" bottom="0" percent="0" rank="0" text="OK+" dxfId="10287">
      <formula>NOT(ISERROR(SEARCH("OK+",V44)))</formula>
    </cfRule>
  </conditionalFormatting>
  <conditionalFormatting sqref="X44">
    <cfRule type="containsText" priority="1453" operator="containsText" aboveAverage="0" equalAverage="0" bottom="0" percent="0" rank="0" text="NO" dxfId="10288">
      <formula>NOT(ISERROR(SEARCH("NO",X44)))</formula>
    </cfRule>
  </conditionalFormatting>
  <conditionalFormatting sqref="X44">
    <cfRule type="containsText" priority="1454" operator="containsText" aboveAverage="0" equalAverage="0" bottom="0" percent="0" rank="0" text="NO" dxfId="10289">
      <formula>NOT(ISERROR(SEARCH("NO",X44)))</formula>
    </cfRule>
  </conditionalFormatting>
  <conditionalFormatting sqref="X44">
    <cfRule type="containsText" priority="1455" operator="containsText" aboveAverage="0" equalAverage="0" bottom="0" percent="0" rank="0" text="NO" dxfId="10290">
      <formula>NOT(ISERROR(SEARCH("NO",X44)))</formula>
    </cfRule>
  </conditionalFormatting>
  <conditionalFormatting sqref="X44">
    <cfRule type="containsText" priority="1456" operator="containsText" aboveAverage="0" equalAverage="0" bottom="0" percent="0" rank="0" text="NO" dxfId="10291">
      <formula>NOT(ISERROR(SEARCH("NO",X44)))</formula>
    </cfRule>
  </conditionalFormatting>
  <conditionalFormatting sqref="X44">
    <cfRule type="containsText" priority="1457" operator="containsText" aboveAverage="0" equalAverage="0" bottom="0" percent="0" rank="0" text="NO" dxfId="10292">
      <formula>NOT(ISERROR(SEARCH("NO",X44)))</formula>
    </cfRule>
  </conditionalFormatting>
  <conditionalFormatting sqref="X44">
    <cfRule type="containsText" priority="1458" operator="containsText" aboveAverage="0" equalAverage="0" bottom="0" percent="0" rank="0" text="NO" dxfId="10293">
      <formula>NOT(ISERROR(SEARCH("NO",X44)))</formula>
    </cfRule>
  </conditionalFormatting>
  <conditionalFormatting sqref="X44">
    <cfRule type="containsText" priority="1459" operator="containsText" aboveAverage="0" equalAverage="0" bottom="0" percent="0" rank="0" text="NO" dxfId="10294">
      <formula>NOT(ISERROR(SEARCH("NO",X44)))</formula>
    </cfRule>
  </conditionalFormatting>
  <conditionalFormatting sqref="X44">
    <cfRule type="containsText" priority="1460" operator="containsText" aboveAverage="0" equalAverage="0" bottom="0" percent="0" rank="0" text="1" dxfId="10295">
      <formula>NOT(ISERROR(SEARCH("1",X44)))</formula>
    </cfRule>
  </conditionalFormatting>
  <conditionalFormatting sqref="W44">
    <cfRule type="containsText" priority="1461" operator="containsText" aboveAverage="0" equalAverage="0" bottom="0" percent="0" rank="0" text="OK" dxfId="10296">
      <formula>NOT(ISERROR(SEARCH("OK",W44)))</formula>
    </cfRule>
  </conditionalFormatting>
  <conditionalFormatting sqref="W44">
    <cfRule type="containsText" priority="1462" operator="containsText" aboveAverage="0" equalAverage="0" bottom="0" percent="0" rank="0" text="OK" dxfId="10297">
      <formula>NOT(ISERROR(SEARCH("OK",W44)))</formula>
    </cfRule>
  </conditionalFormatting>
  <conditionalFormatting sqref="W44">
    <cfRule type="containsText" priority="1463" operator="containsText" aboveAverage="0" equalAverage="0" bottom="0" percent="0" rank="0" text="OK" dxfId="10298">
      <formula>NOT(ISERROR(SEARCH("OK",W44)))</formula>
    </cfRule>
  </conditionalFormatting>
  <conditionalFormatting sqref="W44">
    <cfRule type="containsText" priority="1464" operator="containsText" aboveAverage="0" equalAverage="0" bottom="0" percent="0" rank="0" text="OK" dxfId="10299">
      <formula>NOT(ISERROR(SEARCH("OK",W44)))</formula>
    </cfRule>
  </conditionalFormatting>
  <conditionalFormatting sqref="W44">
    <cfRule type="containsText" priority="1465" operator="containsText" aboveAverage="0" equalAverage="0" bottom="0" percent="0" rank="0" text="OK" dxfId="10300">
      <formula>NOT(ISERROR(SEARCH("OK",W44)))</formula>
    </cfRule>
  </conditionalFormatting>
  <conditionalFormatting sqref="W44">
    <cfRule type="containsText" priority="1466" operator="containsText" aboveAverage="0" equalAverage="0" bottom="0" percent="0" rank="0" text="OK" dxfId="10301">
      <formula>NOT(ISERROR(SEARCH("OK",W44)))</formula>
    </cfRule>
  </conditionalFormatting>
  <conditionalFormatting sqref="W44">
    <cfRule type="containsText" priority="1467" operator="containsText" aboveAverage="0" equalAverage="0" bottom="0" percent="0" rank="0" text="OK" dxfId="10302">
      <formula>NOT(ISERROR(SEARCH("OK",W44)))</formula>
    </cfRule>
  </conditionalFormatting>
  <conditionalFormatting sqref="W44">
    <cfRule type="containsText" priority="1468" operator="containsText" aboveAverage="0" equalAverage="0" bottom="0" percent="0" rank="0" text="1" dxfId="10303">
      <formula>NOT(ISERROR(SEARCH("1",W44)))</formula>
    </cfRule>
  </conditionalFormatting>
  <conditionalFormatting sqref="X44">
    <cfRule type="containsText" priority="1469" operator="containsText" aboveAverage="0" equalAverage="0" bottom="0" percent="0" rank="0" text="NO" dxfId="10304">
      <formula>NOT(ISERROR(SEARCH("NO",X44)))</formula>
    </cfRule>
  </conditionalFormatting>
  <conditionalFormatting sqref="W44">
    <cfRule type="containsText" priority="1470" operator="containsText" aboveAverage="0" equalAverage="0" bottom="0" percent="0" rank="0" text="OK" dxfId="10305">
      <formula>NOT(ISERROR(SEARCH("OK",W44)))</formula>
    </cfRule>
  </conditionalFormatting>
  <conditionalFormatting sqref="X44">
    <cfRule type="containsText" priority="1471" operator="containsText" aboveAverage="0" equalAverage="0" bottom="0" percent="0" rank="0" text="NO" dxfId="10306">
      <formula>NOT(ISERROR(SEARCH("NO",X44)))</formula>
    </cfRule>
  </conditionalFormatting>
  <conditionalFormatting sqref="W44">
    <cfRule type="containsText" priority="1472" operator="containsText" aboveAverage="0" equalAverage="0" bottom="0" percent="0" rank="0" text="OK" dxfId="10307">
      <formula>NOT(ISERROR(SEARCH("OK",W44)))</formula>
    </cfRule>
  </conditionalFormatting>
  <conditionalFormatting sqref="X44">
    <cfRule type="containsText" priority="1473" operator="containsText" aboveAverage="0" equalAverage="0" bottom="0" percent="0" rank="0" text="NO" dxfId="10308">
      <formula>NOT(ISERROR(SEARCH("NO",X44)))</formula>
    </cfRule>
  </conditionalFormatting>
  <conditionalFormatting sqref="W44">
    <cfRule type="containsText" priority="1474" operator="containsText" aboveAverage="0" equalAverage="0" bottom="0" percent="0" rank="0" text="OK" dxfId="10309">
      <formula>NOT(ISERROR(SEARCH("OK",W44)))</formula>
    </cfRule>
  </conditionalFormatting>
  <conditionalFormatting sqref="V25">
    <cfRule type="containsText" priority="1475" operator="containsText" aboveAverage="0" equalAverage="0" bottom="0" percent="0" rank="0" text="OK+" dxfId="10310">
      <formula>NOT(ISERROR(SEARCH("OK+",V25)))</formula>
    </cfRule>
  </conditionalFormatting>
  <conditionalFormatting sqref="V25">
    <cfRule type="containsText" priority="1476" operator="containsText" aboveAverage="0" equalAverage="0" bottom="0" percent="0" rank="0" text="OK+" dxfId="10311">
      <formula>NOT(ISERROR(SEARCH("OK+",V25)))</formula>
    </cfRule>
  </conditionalFormatting>
  <conditionalFormatting sqref="X25">
    <cfRule type="containsText" priority="1477" operator="containsText" aboveAverage="0" equalAverage="0" bottom="0" percent="0" rank="0" text="NO" dxfId="10312">
      <formula>NOT(ISERROR(SEARCH("NO",X25)))</formula>
    </cfRule>
  </conditionalFormatting>
  <conditionalFormatting sqref="X25">
    <cfRule type="containsText" priority="1478" operator="containsText" aboveAverage="0" equalAverage="0" bottom="0" percent="0" rank="0" text="NO" dxfId="10313">
      <formula>NOT(ISERROR(SEARCH("NO",X25)))</formula>
    </cfRule>
  </conditionalFormatting>
  <conditionalFormatting sqref="X25">
    <cfRule type="containsText" priority="1479" operator="containsText" aboveAverage="0" equalAverage="0" bottom="0" percent="0" rank="0" text="NO" dxfId="10314">
      <formula>NOT(ISERROR(SEARCH("NO",X25)))</formula>
    </cfRule>
  </conditionalFormatting>
  <conditionalFormatting sqref="X25">
    <cfRule type="containsText" priority="1480" operator="containsText" aboveAverage="0" equalAverage="0" bottom="0" percent="0" rank="0" text="NO" dxfId="10315">
      <formula>NOT(ISERROR(SEARCH("NO",X25)))</formula>
    </cfRule>
  </conditionalFormatting>
  <conditionalFormatting sqref="X25">
    <cfRule type="containsText" priority="1481" operator="containsText" aboveAverage="0" equalAverage="0" bottom="0" percent="0" rank="0" text="NO" dxfId="10316">
      <formula>NOT(ISERROR(SEARCH("NO",X25)))</formula>
    </cfRule>
  </conditionalFormatting>
  <conditionalFormatting sqref="X25">
    <cfRule type="containsText" priority="1482" operator="containsText" aboveAverage="0" equalAverage="0" bottom="0" percent="0" rank="0" text="NO" dxfId="10317">
      <formula>NOT(ISERROR(SEARCH("NO",X25)))</formula>
    </cfRule>
  </conditionalFormatting>
  <conditionalFormatting sqref="X25">
    <cfRule type="containsText" priority="1483" operator="containsText" aboveAverage="0" equalAverage="0" bottom="0" percent="0" rank="0" text="NO" dxfId="10318">
      <formula>NOT(ISERROR(SEARCH("NO",X25)))</formula>
    </cfRule>
  </conditionalFormatting>
  <conditionalFormatting sqref="X25">
    <cfRule type="containsText" priority="1484" operator="containsText" aboveAverage="0" equalAverage="0" bottom="0" percent="0" rank="0" text="1" dxfId="10319">
      <formula>NOT(ISERROR(SEARCH("1",X25)))</formula>
    </cfRule>
  </conditionalFormatting>
  <conditionalFormatting sqref="W25">
    <cfRule type="containsText" priority="1485" operator="containsText" aboveAverage="0" equalAverage="0" bottom="0" percent="0" rank="0" text="OK" dxfId="10320">
      <formula>NOT(ISERROR(SEARCH("OK",W25)))</formula>
    </cfRule>
  </conditionalFormatting>
  <conditionalFormatting sqref="W25">
    <cfRule type="containsText" priority="1486" operator="containsText" aboveAverage="0" equalAverage="0" bottom="0" percent="0" rank="0" text="OK" dxfId="10321">
      <formula>NOT(ISERROR(SEARCH("OK",W25)))</formula>
    </cfRule>
  </conditionalFormatting>
  <conditionalFormatting sqref="W25">
    <cfRule type="containsText" priority="1487" operator="containsText" aboveAverage="0" equalAverage="0" bottom="0" percent="0" rank="0" text="OK" dxfId="10322">
      <formula>NOT(ISERROR(SEARCH("OK",W25)))</formula>
    </cfRule>
  </conditionalFormatting>
  <conditionalFormatting sqref="W25">
    <cfRule type="containsText" priority="1488" operator="containsText" aboveAverage="0" equalAverage="0" bottom="0" percent="0" rank="0" text="OK" dxfId="10323">
      <formula>NOT(ISERROR(SEARCH("OK",W25)))</formula>
    </cfRule>
  </conditionalFormatting>
  <conditionalFormatting sqref="W25">
    <cfRule type="containsText" priority="1489" operator="containsText" aboveAverage="0" equalAverage="0" bottom="0" percent="0" rank="0" text="OK" dxfId="10324">
      <formula>NOT(ISERROR(SEARCH("OK",W25)))</formula>
    </cfRule>
  </conditionalFormatting>
  <conditionalFormatting sqref="W25">
    <cfRule type="containsText" priority="1490" operator="containsText" aboveAverage="0" equalAverage="0" bottom="0" percent="0" rank="0" text="OK" dxfId="10325">
      <formula>NOT(ISERROR(SEARCH("OK",W25)))</formula>
    </cfRule>
  </conditionalFormatting>
  <conditionalFormatting sqref="W25">
    <cfRule type="containsText" priority="1491" operator="containsText" aboveAverage="0" equalAverage="0" bottom="0" percent="0" rank="0" text="OK" dxfId="10326">
      <formula>NOT(ISERROR(SEARCH("OK",W25)))</formula>
    </cfRule>
  </conditionalFormatting>
  <conditionalFormatting sqref="W25">
    <cfRule type="containsText" priority="1492" operator="containsText" aboveAverage="0" equalAverage="0" bottom="0" percent="0" rank="0" text="1" dxfId="10327">
      <formula>NOT(ISERROR(SEARCH("1",W25)))</formula>
    </cfRule>
  </conditionalFormatting>
  <conditionalFormatting sqref="X25">
    <cfRule type="containsText" priority="1493" operator="containsText" aboveAverage="0" equalAverage="0" bottom="0" percent="0" rank="0" text="NO" dxfId="10328">
      <formula>NOT(ISERROR(SEARCH("NO",X25)))</formula>
    </cfRule>
  </conditionalFormatting>
  <conditionalFormatting sqref="W25">
    <cfRule type="containsText" priority="1494" operator="containsText" aboveAverage="0" equalAverage="0" bottom="0" percent="0" rank="0" text="OK" dxfId="10329">
      <formula>NOT(ISERROR(SEARCH("OK",W25)))</formula>
    </cfRule>
  </conditionalFormatting>
  <conditionalFormatting sqref="X25">
    <cfRule type="containsText" priority="1495" operator="containsText" aboveAverage="0" equalAverage="0" bottom="0" percent="0" rank="0" text="NO" dxfId="10330">
      <formula>NOT(ISERROR(SEARCH("NO",X25)))</formula>
    </cfRule>
  </conditionalFormatting>
  <conditionalFormatting sqref="W25">
    <cfRule type="containsText" priority="1496" operator="containsText" aboveAverage="0" equalAverage="0" bottom="0" percent="0" rank="0" text="OK" dxfId="10331">
      <formula>NOT(ISERROR(SEARCH("OK",W25)))</formula>
    </cfRule>
  </conditionalFormatting>
  <conditionalFormatting sqref="X25">
    <cfRule type="containsText" priority="1497" operator="containsText" aboveAverage="0" equalAverage="0" bottom="0" percent="0" rank="0" text="NO" dxfId="10332">
      <formula>NOT(ISERROR(SEARCH("NO",X25)))</formula>
    </cfRule>
  </conditionalFormatting>
  <conditionalFormatting sqref="W25">
    <cfRule type="containsText" priority="1498" operator="containsText" aboveAverage="0" equalAverage="0" bottom="0" percent="0" rank="0" text="OK" dxfId="10333">
      <formula>NOT(ISERROR(SEARCH("OK",W25)))</formula>
    </cfRule>
  </conditionalFormatting>
  <conditionalFormatting sqref="V6">
    <cfRule type="containsText" priority="1499" operator="containsText" aboveAverage="0" equalAverage="0" bottom="0" percent="0" rank="0" text="OK+" dxfId="10334">
      <formula>NOT(ISERROR(SEARCH("OK+",V6)))</formula>
    </cfRule>
  </conditionalFormatting>
  <conditionalFormatting sqref="V6">
    <cfRule type="containsText" priority="1500" operator="containsText" aboveAverage="0" equalAverage="0" bottom="0" percent="0" rank="0" text="OK+" dxfId="10335">
      <formula>NOT(ISERROR(SEARCH("OK+",V6)))</formula>
    </cfRule>
  </conditionalFormatting>
  <conditionalFormatting sqref="X6">
    <cfRule type="containsText" priority="1501" operator="containsText" aboveAverage="0" equalAverage="0" bottom="0" percent="0" rank="0" text="NO" dxfId="10336">
      <formula>NOT(ISERROR(SEARCH("NO",X6)))</formula>
    </cfRule>
  </conditionalFormatting>
  <conditionalFormatting sqref="X6">
    <cfRule type="containsText" priority="1502" operator="containsText" aboveAverage="0" equalAverage="0" bottom="0" percent="0" rank="0" text="NO" dxfId="10337">
      <formula>NOT(ISERROR(SEARCH("NO",X6)))</formula>
    </cfRule>
  </conditionalFormatting>
  <conditionalFormatting sqref="X6">
    <cfRule type="containsText" priority="1503" operator="containsText" aboveAverage="0" equalAverage="0" bottom="0" percent="0" rank="0" text="NO" dxfId="10338">
      <formula>NOT(ISERROR(SEARCH("NO",X6)))</formula>
    </cfRule>
  </conditionalFormatting>
  <conditionalFormatting sqref="X6">
    <cfRule type="containsText" priority="1504" operator="containsText" aboveAverage="0" equalAverage="0" bottom="0" percent="0" rank="0" text="NO" dxfId="10339">
      <formula>NOT(ISERROR(SEARCH("NO",X6)))</formula>
    </cfRule>
  </conditionalFormatting>
  <conditionalFormatting sqref="X6">
    <cfRule type="containsText" priority="1505" operator="containsText" aboveAverage="0" equalAverage="0" bottom="0" percent="0" rank="0" text="NO" dxfId="10340">
      <formula>NOT(ISERROR(SEARCH("NO",X6)))</formula>
    </cfRule>
  </conditionalFormatting>
  <conditionalFormatting sqref="X6">
    <cfRule type="containsText" priority="1506" operator="containsText" aboveAverage="0" equalAverage="0" bottom="0" percent="0" rank="0" text="NO" dxfId="10341">
      <formula>NOT(ISERROR(SEARCH("NO",X6)))</formula>
    </cfRule>
  </conditionalFormatting>
  <conditionalFormatting sqref="X6">
    <cfRule type="containsText" priority="1507" operator="containsText" aboveAverage="0" equalAverage="0" bottom="0" percent="0" rank="0" text="NO" dxfId="10342">
      <formula>NOT(ISERROR(SEARCH("NO",X6)))</formula>
    </cfRule>
  </conditionalFormatting>
  <conditionalFormatting sqref="W6">
    <cfRule type="containsText" priority="1508" operator="containsText" aboveAverage="0" equalAverage="0" bottom="0" percent="0" rank="0" text="OK" dxfId="10343">
      <formula>NOT(ISERROR(SEARCH("OK",W6)))</formula>
    </cfRule>
  </conditionalFormatting>
  <conditionalFormatting sqref="W6">
    <cfRule type="containsText" priority="1509" operator="containsText" aboveAverage="0" equalAverage="0" bottom="0" percent="0" rank="0" text="OK" dxfId="10344">
      <formula>NOT(ISERROR(SEARCH("OK",W6)))</formula>
    </cfRule>
  </conditionalFormatting>
  <conditionalFormatting sqref="W6">
    <cfRule type="containsText" priority="1510" operator="containsText" aboveAverage="0" equalAverage="0" bottom="0" percent="0" rank="0" text="OK" dxfId="10345">
      <formula>NOT(ISERROR(SEARCH("OK",W6)))</formula>
    </cfRule>
  </conditionalFormatting>
  <conditionalFormatting sqref="W6">
    <cfRule type="containsText" priority="1511" operator="containsText" aboveAverage="0" equalAverage="0" bottom="0" percent="0" rank="0" text="OK" dxfId="10346">
      <formula>NOT(ISERROR(SEARCH("OK",W6)))</formula>
    </cfRule>
  </conditionalFormatting>
  <conditionalFormatting sqref="W6">
    <cfRule type="containsText" priority="1512" operator="containsText" aboveAverage="0" equalAverage="0" bottom="0" percent="0" rank="0" text="OK" dxfId="10347">
      <formula>NOT(ISERROR(SEARCH("OK",W6)))</formula>
    </cfRule>
  </conditionalFormatting>
  <conditionalFormatting sqref="W6">
    <cfRule type="containsText" priority="1513" operator="containsText" aboveAverage="0" equalAverage="0" bottom="0" percent="0" rank="0" text="OK" dxfId="10348">
      <formula>NOT(ISERROR(SEARCH("OK",W6)))</formula>
    </cfRule>
  </conditionalFormatting>
  <conditionalFormatting sqref="W6">
    <cfRule type="containsText" priority="1514" operator="containsText" aboveAverage="0" equalAverage="0" bottom="0" percent="0" rank="0" text="OK" dxfId="10349">
      <formula>NOT(ISERROR(SEARCH("OK",W6)))</formula>
    </cfRule>
  </conditionalFormatting>
  <conditionalFormatting sqref="X6">
    <cfRule type="containsText" priority="1515" operator="containsText" aboveAverage="0" equalAverage="0" bottom="0" percent="0" rank="0" text="NO" dxfId="10350">
      <formula>NOT(ISERROR(SEARCH("NO",X6)))</formula>
    </cfRule>
  </conditionalFormatting>
  <conditionalFormatting sqref="W6">
    <cfRule type="containsText" priority="1516" operator="containsText" aboveAverage="0" equalAverage="0" bottom="0" percent="0" rank="0" text="OK" dxfId="10351">
      <formula>NOT(ISERROR(SEARCH("OK",W6)))</formula>
    </cfRule>
  </conditionalFormatting>
  <conditionalFormatting sqref="X6">
    <cfRule type="containsText" priority="1517" operator="containsText" aboveAverage="0" equalAverage="0" bottom="0" percent="0" rank="0" text="NO" dxfId="10352">
      <formula>NOT(ISERROR(SEARCH("NO",X6)))</formula>
    </cfRule>
  </conditionalFormatting>
  <conditionalFormatting sqref="W6">
    <cfRule type="containsText" priority="1518" operator="containsText" aboveAverage="0" equalAverage="0" bottom="0" percent="0" rank="0" text="OK" dxfId="10353">
      <formula>NOT(ISERROR(SEARCH("OK",W6)))</formula>
    </cfRule>
  </conditionalFormatting>
  <conditionalFormatting sqref="X6">
    <cfRule type="containsText" priority="1519" operator="containsText" aboveAverage="0" equalAverage="0" bottom="0" percent="0" rank="0" text="NO" dxfId="10354">
      <formula>NOT(ISERROR(SEARCH("NO",X6)))</formula>
    </cfRule>
  </conditionalFormatting>
  <conditionalFormatting sqref="W6">
    <cfRule type="containsText" priority="1520" operator="containsText" aboveAverage="0" equalAverage="0" bottom="0" percent="0" rank="0" text="OK" dxfId="10355">
      <formula>NOT(ISERROR(SEARCH("OK",W6)))</formula>
    </cfRule>
  </conditionalFormatting>
  <conditionalFormatting sqref="V2">
    <cfRule type="containsText" priority="1521" operator="containsText" aboveAverage="0" equalAverage="0" bottom="0" percent="0" rank="0" text="OK+" dxfId="10356">
      <formula>NOT(ISERROR(SEARCH("OK+",V2)))</formula>
    </cfRule>
    <cfRule type="containsText" priority="1522" operator="containsText" aboveAverage="0" equalAverage="0" bottom="0" percent="0" rank="0" text="OK" dxfId="10357">
      <formula>NOT(ISERROR(SEARCH("OK",V2)))</formula>
    </cfRule>
  </conditionalFormatting>
  <conditionalFormatting sqref="V2">
    <cfRule type="containsText" priority="1523" operator="containsText" aboveAverage="0" equalAverage="0" bottom="0" percent="0" rank="0" text="OK+" dxfId="10358">
      <formula>NOT(ISERROR(SEARCH("OK+",V2)))</formula>
    </cfRule>
    <cfRule type="containsText" priority="1524" operator="containsText" aboveAverage="0" equalAverage="0" bottom="0" percent="0" rank="0" text="OK" dxfId="10359">
      <formula>NOT(ISERROR(SEARCH("OK",V2)))</formula>
    </cfRule>
  </conditionalFormatting>
  <conditionalFormatting sqref="V2">
    <cfRule type="containsText" priority="1525" operator="containsText" aboveAverage="0" equalAverage="0" bottom="0" percent="0" rank="0" text="OK+" dxfId="10360">
      <formula>NOT(ISERROR(SEARCH("OK+",V2)))</formula>
    </cfRule>
    <cfRule type="containsText" priority="1526" operator="containsText" aboveAverage="0" equalAverage="0" bottom="0" percent="0" rank="0" text="OK" dxfId="10361">
      <formula>NOT(ISERROR(SEARCH("OK",V2)))</formula>
    </cfRule>
  </conditionalFormatting>
  <conditionalFormatting sqref="V2">
    <cfRule type="containsText" priority="1527" operator="containsText" aboveAverage="0" equalAverage="0" bottom="0" percent="0" rank="0" text="OK+" dxfId="10362">
      <formula>NOT(ISERROR(SEARCH("OK+",V2)))</formula>
    </cfRule>
    <cfRule type="containsText" priority="1528" operator="containsText" aboveAverage="0" equalAverage="0" bottom="0" percent="0" rank="0" text="OK" dxfId="10363">
      <formula>NOT(ISERROR(SEARCH("OK",V2)))</formula>
    </cfRule>
  </conditionalFormatting>
  <conditionalFormatting sqref="X2">
    <cfRule type="containsText" priority="1529" operator="containsText" aboveAverage="0" equalAverage="0" bottom="0" percent="0" rank="0" text="NO" dxfId="10364">
      <formula>NOT(ISERROR(SEARCH("NO",X2)))</formula>
    </cfRule>
  </conditionalFormatting>
  <conditionalFormatting sqref="X2">
    <cfRule type="containsText" priority="1530" operator="containsText" aboveAverage="0" equalAverage="0" bottom="0" percent="0" rank="0" text="NO" dxfId="10365">
      <formula>NOT(ISERROR(SEARCH("NO",X2)))</formula>
    </cfRule>
  </conditionalFormatting>
  <conditionalFormatting sqref="X2">
    <cfRule type="containsText" priority="1531" operator="containsText" aboveAverage="0" equalAverage="0" bottom="0" percent="0" rank="0" text="NO" dxfId="10366">
      <formula>NOT(ISERROR(SEARCH("NO",X2)))</formula>
    </cfRule>
  </conditionalFormatting>
  <conditionalFormatting sqref="X2">
    <cfRule type="containsText" priority="1532" operator="containsText" aboveAverage="0" equalAverage="0" bottom="0" percent="0" rank="0" text="NO" dxfId="10367">
      <formula>NOT(ISERROR(SEARCH("NO",X2)))</formula>
    </cfRule>
  </conditionalFormatting>
  <conditionalFormatting sqref="W2">
    <cfRule type="containsText" priority="1533" operator="containsText" aboveAverage="0" equalAverage="0" bottom="0" percent="0" rank="0" text="OK" dxfId="10368">
      <formula>NOT(ISERROR(SEARCH("OK",W2)))</formula>
    </cfRule>
  </conditionalFormatting>
  <conditionalFormatting sqref="W2">
    <cfRule type="containsText" priority="1534" operator="containsText" aboveAverage="0" equalAverage="0" bottom="0" percent="0" rank="0" text="OK" dxfId="10369">
      <formula>NOT(ISERROR(SEARCH("OK",W2)))</formula>
    </cfRule>
  </conditionalFormatting>
  <conditionalFormatting sqref="W2">
    <cfRule type="containsText" priority="1535" operator="containsText" aboveAverage="0" equalAverage="0" bottom="0" percent="0" rank="0" text="OK" dxfId="10370">
      <formula>NOT(ISERROR(SEARCH("OK",W2)))</formula>
    </cfRule>
  </conditionalFormatting>
  <conditionalFormatting sqref="X2">
    <cfRule type="containsText" priority="1536" operator="containsText" aboveAverage="0" equalAverage="0" bottom="0" percent="0" rank="0" text="NO" dxfId="10371">
      <formula>NOT(ISERROR(SEARCH("NO",X2)))</formula>
    </cfRule>
  </conditionalFormatting>
  <conditionalFormatting sqref="W2">
    <cfRule type="containsText" priority="1537" operator="containsText" aboveAverage="0" equalAverage="0" bottom="0" percent="0" rank="0" text="OK" dxfId="10372">
      <formula>NOT(ISERROR(SEARCH("OK",W2)))</formula>
    </cfRule>
  </conditionalFormatting>
  <conditionalFormatting sqref="X2">
    <cfRule type="containsText" priority="1538" operator="containsText" aboveAverage="0" equalAverage="0" bottom="0" percent="0" rank="0" text="NO" dxfId="10373">
      <formula>NOT(ISERROR(SEARCH("NO",X2)))</formula>
    </cfRule>
  </conditionalFormatting>
  <conditionalFormatting sqref="W2">
    <cfRule type="containsText" priority="1539" operator="containsText" aboveAverage="0" equalAverage="0" bottom="0" percent="0" rank="0" text="OK" dxfId="10374">
      <formula>NOT(ISERROR(SEARCH("OK",W2)))</formula>
    </cfRule>
  </conditionalFormatting>
  <conditionalFormatting sqref="V2">
    <cfRule type="containsText" priority="1540" operator="containsText" aboveAverage="0" equalAverage="0" bottom="0" percent="0" rank="0" text="OK+" dxfId="10375">
      <formula>NOT(ISERROR(SEARCH("OK+",V2)))</formula>
    </cfRule>
    <cfRule type="containsText" priority="1541" operator="containsText" aboveAverage="0" equalAverage="0" bottom="0" percent="0" rank="0" text="OK" dxfId="10376">
      <formula>NOT(ISERROR(SEARCH("OK",V2)))</formula>
    </cfRule>
  </conditionalFormatting>
  <conditionalFormatting sqref="V2">
    <cfRule type="containsText" priority="1542" operator="containsText" aboveAverage="0" equalAverage="0" bottom="0" percent="0" rank="0" text="OK+" dxfId="10377">
      <formula>NOT(ISERROR(SEARCH("OK+",V2)))</formula>
    </cfRule>
    <cfRule type="containsText" priority="1543" operator="containsText" aboveAverage="0" equalAverage="0" bottom="0" percent="0" rank="0" text="OK" dxfId="10378">
      <formula>NOT(ISERROR(SEARCH("OK",V2)))</formula>
    </cfRule>
  </conditionalFormatting>
  <conditionalFormatting sqref="X2">
    <cfRule type="containsText" priority="1544" operator="containsText" aboveAverage="0" equalAverage="0" bottom="0" percent="0" rank="0" text="NO" dxfId="10379">
      <formula>NOT(ISERROR(SEARCH("NO",X2)))</formula>
    </cfRule>
  </conditionalFormatting>
  <conditionalFormatting sqref="X2">
    <cfRule type="containsText" priority="1545" operator="containsText" aboveAverage="0" equalAverage="0" bottom="0" percent="0" rank="0" text="NO" dxfId="10380">
      <formula>NOT(ISERROR(SEARCH("NO",X2)))</formula>
    </cfRule>
  </conditionalFormatting>
  <conditionalFormatting sqref="X2">
    <cfRule type="containsText" priority="1546" operator="containsText" aboveAverage="0" equalAverage="0" bottom="0" percent="0" rank="0" text="NO" dxfId="10381">
      <formula>NOT(ISERROR(SEARCH("NO",X2)))</formula>
    </cfRule>
  </conditionalFormatting>
  <conditionalFormatting sqref="X2">
    <cfRule type="containsText" priority="1547" operator="containsText" aboveAverage="0" equalAverage="0" bottom="0" percent="0" rank="0" text="NO" dxfId="10382">
      <formula>NOT(ISERROR(SEARCH("NO",X2)))</formula>
    </cfRule>
  </conditionalFormatting>
  <conditionalFormatting sqref="W2">
    <cfRule type="containsText" priority="1548" operator="containsText" aboveAverage="0" equalAverage="0" bottom="0" percent="0" rank="0" text="OK" dxfId="10383">
      <formula>NOT(ISERROR(SEARCH("OK",W2)))</formula>
    </cfRule>
  </conditionalFormatting>
  <conditionalFormatting sqref="W2">
    <cfRule type="containsText" priority="1549" operator="containsText" aboveAverage="0" equalAverage="0" bottom="0" percent="0" rank="0" text="OK" dxfId="10384">
      <formula>NOT(ISERROR(SEARCH("OK",W2)))</formula>
    </cfRule>
  </conditionalFormatting>
  <conditionalFormatting sqref="W2">
    <cfRule type="containsText" priority="1550" operator="containsText" aboveAverage="0" equalAverage="0" bottom="0" percent="0" rank="0" text="OK" dxfId="10385">
      <formula>NOT(ISERROR(SEARCH("OK",W2)))</formula>
    </cfRule>
  </conditionalFormatting>
  <conditionalFormatting sqref="X2">
    <cfRule type="containsText" priority="1551" operator="containsText" aboveAverage="0" equalAverage="0" bottom="0" percent="0" rank="0" text="NO" dxfId="10386">
      <formula>NOT(ISERROR(SEARCH("NO",X2)))</formula>
    </cfRule>
  </conditionalFormatting>
  <conditionalFormatting sqref="W2">
    <cfRule type="containsText" priority="1552" operator="containsText" aboveAverage="0" equalAverage="0" bottom="0" percent="0" rank="0" text="OK" dxfId="10387">
      <formula>NOT(ISERROR(SEARCH("OK",W2)))</formula>
    </cfRule>
  </conditionalFormatting>
  <conditionalFormatting sqref="X2">
    <cfRule type="containsText" priority="1553" operator="containsText" aboveAverage="0" equalAverage="0" bottom="0" percent="0" rank="0" text="NO" dxfId="10388">
      <formula>NOT(ISERROR(SEARCH("NO",X2)))</formula>
    </cfRule>
  </conditionalFormatting>
  <conditionalFormatting sqref="W2">
    <cfRule type="containsText" priority="1554" operator="containsText" aboveAverage="0" equalAverage="0" bottom="0" percent="0" rank="0" text="OK" dxfId="10389">
      <formula>NOT(ISERROR(SEARCH("OK",W2)))</formula>
    </cfRule>
  </conditionalFormatting>
  <conditionalFormatting sqref="X2">
    <cfRule type="containsText" priority="1555" operator="containsText" aboveAverage="0" equalAverage="0" bottom="0" percent="0" rank="0" text="NO" dxfId="10390">
      <formula>NOT(ISERROR(SEARCH("NO",X2)))</formula>
    </cfRule>
  </conditionalFormatting>
  <conditionalFormatting sqref="W2">
    <cfRule type="containsText" priority="1556" operator="containsText" aboveAverage="0" equalAverage="0" bottom="0" percent="0" rank="0" text="OK" dxfId="10391">
      <formula>NOT(ISERROR(SEARCH("OK",W2)))</formula>
    </cfRule>
  </conditionalFormatting>
  <conditionalFormatting sqref="B29:AF42 B48:AF61">
    <cfRule type="cellIs" priority="1557" operator="greaterThan" aboveAverage="0" equalAverage="0" bottom="0" percent="0" rank="0" text="" dxfId="10392">
      <formula>1</formula>
    </cfRule>
  </conditionalFormatting>
  <conditionalFormatting sqref="B10:B23 K10:AF23 C13:J23 B29:AF42 B48:AF61">
    <cfRule type="containsText" priority="1558" operator="containsText" aboveAverage="0" equalAverage="0" bottom="0" percent="0" rank="0" text="1" dxfId="10393">
      <formula>NOT(ISERROR(SEARCH("1",B10)))</formula>
    </cfRule>
  </conditionalFormatting>
  <conditionalFormatting sqref="X6 X2 AH10:AH23 AH48:AH61 X25 X44 AH29:AH42">
    <cfRule type="containsText" priority="1559" operator="containsText" aboveAverage="0" equalAverage="0" bottom="0" percent="0" rank="0" text="NO" dxfId="10394">
      <formula>NOT(ISERROR(SEARCH("NO",X2)))</formula>
    </cfRule>
  </conditionalFormatting>
  <conditionalFormatting sqref="W6 W2 W25 W44">
    <cfRule type="containsText" priority="1560" operator="containsText" aboveAverage="0" equalAverage="0" bottom="0" percent="0" rank="0" text="OK" dxfId="10395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L81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P41" activeCellId="0" sqref="P41"/>
    </sheetView>
  </sheetViews>
  <sheetFormatPr defaultColWidth="4.859375" defaultRowHeight="15" zeroHeight="false" outlineLevelRow="0" outlineLevelCol="0"/>
  <cols>
    <col collapsed="false" customWidth="true" hidden="false" outlineLevel="0" max="1" min="1" style="0" width="34.42"/>
    <col collapsed="false" customWidth="true" hidden="false" outlineLevel="0" max="16" min="2" style="0" width="5"/>
    <col collapsed="false" customWidth="true" hidden="false" outlineLevel="0" max="17" min="17" style="0" width="7.71"/>
    <col collapsed="false" customWidth="true" hidden="false" outlineLevel="0" max="33" min="18" style="0" width="5"/>
  </cols>
  <sheetData>
    <row r="1" customFormat="false" ht="15.75" hidden="false" customHeight="false" outlineLevel="0" collapsed="false">
      <c r="A1" s="50" t="s">
        <v>294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1"/>
      <c r="P2" s="52" t="str">
        <f aca="false">'QUADRO GENERALE'!L15</f>
        <v>GIU</v>
      </c>
      <c r="Q2" s="53" t="n">
        <f aca="false">'QUADRO GENERALE'!L16</f>
        <v>2025</v>
      </c>
      <c r="R2" s="51"/>
      <c r="S2" s="3"/>
      <c r="T2" s="3"/>
      <c r="U2" s="3"/>
      <c r="V2" s="54" t="str">
        <f aca="false">IF(AND(OR(V6="OK+",V30="OK+",V54="OK+",V77="OK+"),W2="OK"),"OK+","")</f>
        <v/>
      </c>
      <c r="W2" s="54" t="str">
        <f aca="false">IF(AND(W6="OK",W30="OK",W54="OK",W77="OK"),"OK","")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IF(AND(W6="OK",OR(AG10&gt;4,AG11&gt;4,AG12&gt;4,AG13&gt;4,AG14&gt;4,AG15&gt;4,AG16&gt;4,AG17&gt;4,AG18&gt;4,AG19&gt;4,AG20&gt;4,AG21&gt;4,AG22&gt;4,AG23&gt;4,AG24&gt;4,AG25&gt;4,AG26&gt;4,AG27&gt;4,AG28&gt;4)),"OK+","")</f>
        <v/>
      </c>
      <c r="W6" s="59" t="str">
        <f aca="false">IF(AND(AH10="OK",AH11="OK",AH12="OK",AH13="OK",AH14="OK",AH15="OK",AH16="OK",AH17="OK",AH18="OK",AH19="OK",AH20="OK",AH21="OK",AH22="OK",AH23="OK",AH24="OK",AH25="OK",AH26="OK",AH27="OK",AH28="OK"),"OK","")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295</v>
      </c>
      <c r="B10" s="81"/>
      <c r="C10" s="81"/>
      <c r="D10" s="81" t="n">
        <v>1</v>
      </c>
      <c r="E10" s="81" t="n">
        <v>1</v>
      </c>
      <c r="F10" s="81" t="n">
        <v>1</v>
      </c>
      <c r="G10" s="81" t="n">
        <v>1</v>
      </c>
      <c r="H10" s="81" t="n">
        <v>1</v>
      </c>
      <c r="I10" s="81"/>
      <c r="J10" s="81" t="n">
        <v>1</v>
      </c>
      <c r="K10" s="81" t="n">
        <v>1</v>
      </c>
      <c r="L10" s="81" t="n">
        <v>1</v>
      </c>
      <c r="M10" s="81" t="n">
        <v>1</v>
      </c>
      <c r="N10" s="81" t="n">
        <v>1</v>
      </c>
      <c r="O10" s="81" t="n">
        <v>1</v>
      </c>
      <c r="P10" s="81"/>
      <c r="Q10" s="81" t="n">
        <v>1</v>
      </c>
      <c r="R10" s="81" t="n">
        <v>1</v>
      </c>
      <c r="S10" s="81" t="n">
        <v>1</v>
      </c>
      <c r="T10" s="81" t="n">
        <v>1</v>
      </c>
      <c r="U10" s="81" t="n">
        <v>1</v>
      </c>
      <c r="V10" s="81" t="n">
        <v>1</v>
      </c>
      <c r="W10" s="81"/>
      <c r="X10" s="81" t="n">
        <v>1</v>
      </c>
      <c r="Y10" s="81" t="n">
        <v>1</v>
      </c>
      <c r="Z10" s="81" t="n">
        <v>1</v>
      </c>
      <c r="AA10" s="81" t="n">
        <v>1</v>
      </c>
      <c r="AB10" s="81" t="n">
        <v>1</v>
      </c>
      <c r="AC10" s="81" t="n">
        <v>1</v>
      </c>
      <c r="AD10" s="81"/>
      <c r="AE10" s="81" t="n">
        <v>1</v>
      </c>
      <c r="AF10" s="81"/>
      <c r="AG10" s="70" t="n">
        <f aca="false">SUM(B10:AF10)</f>
        <v>24</v>
      </c>
      <c r="AH10" s="71" t="str">
        <f aca="false">IF(AG10&gt;=4,"OK","NO")</f>
        <v>OK</v>
      </c>
    </row>
    <row r="11" customFormat="false" ht="15" hidden="false" customHeight="false" outlineLevel="0" collapsed="false">
      <c r="A11" s="67" t="s">
        <v>110</v>
      </c>
      <c r="B11" s="68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 t="n">
        <v>2</v>
      </c>
      <c r="U11" s="84"/>
      <c r="V11" s="84"/>
      <c r="W11" s="84"/>
      <c r="X11" s="84"/>
      <c r="Y11" s="84"/>
      <c r="Z11" s="84"/>
      <c r="AA11" s="84"/>
      <c r="AB11" s="84"/>
      <c r="AC11" s="84"/>
      <c r="AD11" s="68"/>
      <c r="AE11" s="68"/>
      <c r="AF11" s="69"/>
      <c r="AG11" s="72" t="n">
        <f aca="false">SUM(B11:AF11)</f>
        <v>2</v>
      </c>
      <c r="AH11" s="73" t="str">
        <f aca="false">IF(AG11&gt;=4,"OK","NO")</f>
        <v>NO</v>
      </c>
    </row>
    <row r="12" customFormat="false" ht="15" hidden="false" customHeight="false" outlineLevel="0" collapsed="false">
      <c r="A12" s="67" t="s">
        <v>296</v>
      </c>
      <c r="B12" s="68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20"/>
      <c r="AE12" s="68"/>
      <c r="AF12" s="69"/>
      <c r="AG12" s="72" t="n">
        <f aca="false">SUM(B12:AF12)</f>
        <v>0</v>
      </c>
      <c r="AH12" s="73" t="str">
        <f aca="false">IF(AG12&gt;=4,"OK","NO")</f>
        <v>NO</v>
      </c>
    </row>
    <row r="13" customFormat="false" ht="15" hidden="false" customHeight="false" outlineLevel="0" collapsed="false">
      <c r="A13" s="67" t="s">
        <v>297</v>
      </c>
      <c r="B13" s="68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68"/>
      <c r="AE13" s="68"/>
      <c r="AF13" s="69"/>
      <c r="AG13" s="72" t="n">
        <f aca="false">SUM(B13:AF13)</f>
        <v>0</v>
      </c>
      <c r="AH13" s="73" t="str">
        <f aca="false">IF(AG13&gt;=4,"OK","NO")</f>
        <v>NO</v>
      </c>
    </row>
    <row r="14" customFormat="false" ht="15" hidden="false" customHeight="false" outlineLevel="0" collapsed="false">
      <c r="A14" s="67" t="s">
        <v>298</v>
      </c>
      <c r="B14" s="68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 t="n">
        <v>4</v>
      </c>
      <c r="R14" s="84"/>
      <c r="S14" s="84"/>
      <c r="T14" s="84"/>
      <c r="U14" s="84" t="n">
        <v>2</v>
      </c>
      <c r="V14" s="84"/>
      <c r="W14" s="84"/>
      <c r="X14" s="84"/>
      <c r="Y14" s="84"/>
      <c r="Z14" s="84"/>
      <c r="AA14" s="84"/>
      <c r="AB14" s="84"/>
      <c r="AC14" s="84"/>
      <c r="AD14" s="68"/>
      <c r="AE14" s="68"/>
      <c r="AF14" s="69"/>
      <c r="AG14" s="72" t="n">
        <f aca="false">SUM(B14:AF14)</f>
        <v>6</v>
      </c>
      <c r="AH14" s="73" t="str">
        <f aca="false">IF(AG14&gt;=4,"OK","NO")</f>
        <v>OK</v>
      </c>
    </row>
    <row r="15" customFormat="false" ht="15" hidden="false" customHeight="false" outlineLevel="0" collapsed="false">
      <c r="A15" s="67" t="s">
        <v>299</v>
      </c>
      <c r="B15" s="20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68"/>
      <c r="AE15" s="68"/>
      <c r="AF15" s="69"/>
      <c r="AG15" s="72" t="n">
        <f aca="false">SUM(B15:AF15)</f>
        <v>0</v>
      </c>
      <c r="AH15" s="73" t="str">
        <f aca="false">IF(AG15&gt;=4,"OK","NO")</f>
        <v>NO</v>
      </c>
    </row>
    <row r="16" customFormat="false" ht="15" hidden="false" customHeight="false" outlineLevel="0" collapsed="false">
      <c r="A16" s="67" t="s">
        <v>300</v>
      </c>
      <c r="B16" s="68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68"/>
      <c r="AE16" s="68"/>
      <c r="AF16" s="69"/>
      <c r="AG16" s="72" t="n">
        <f aca="false">SUM(B16:AF16)</f>
        <v>0</v>
      </c>
      <c r="AH16" s="73" t="str">
        <f aca="false">IF(AG16&gt;=4,"OK","NO")</f>
        <v>NO</v>
      </c>
    </row>
    <row r="17" customFormat="false" ht="15" hidden="false" customHeight="false" outlineLevel="0" collapsed="false">
      <c r="A17" s="67" t="s">
        <v>112</v>
      </c>
      <c r="B17" s="68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68"/>
      <c r="AE17" s="68"/>
      <c r="AF17" s="69"/>
      <c r="AG17" s="72" t="n">
        <f aca="false">SUM(B17:AF17)</f>
        <v>0</v>
      </c>
      <c r="AH17" s="73" t="str">
        <f aca="false">IF(AG17&gt;=4,"OK","NO")</f>
        <v>NO</v>
      </c>
    </row>
    <row r="18" customFormat="false" ht="15" hidden="false" customHeight="false" outlineLevel="0" collapsed="false">
      <c r="A18" s="67" t="s">
        <v>114</v>
      </c>
      <c r="B18" s="68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68"/>
      <c r="AE18" s="68"/>
      <c r="AF18" s="69"/>
      <c r="AG18" s="72" t="n">
        <f aca="false">SUM(B18:AF18)</f>
        <v>0</v>
      </c>
      <c r="AH18" s="73" t="str">
        <f aca="false">IF(AG18&gt;=4,"OK","NO")</f>
        <v>NO</v>
      </c>
    </row>
    <row r="19" customFormat="false" ht="15" hidden="false" customHeight="false" outlineLevel="0" collapsed="false">
      <c r="A19" s="67" t="s">
        <v>301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20"/>
      <c r="AD19" s="20"/>
      <c r="AE19" s="20"/>
      <c r="AF19" s="69"/>
      <c r="AG19" s="72" t="n">
        <f aca="false">SUM(B19:AF19)</f>
        <v>0</v>
      </c>
      <c r="AH19" s="73" t="str">
        <f aca="false">IF(AG19&gt;=4,"OK","NO")</f>
        <v>NO</v>
      </c>
    </row>
    <row r="20" customFormat="false" ht="15" hidden="false" customHeight="false" outlineLevel="0" collapsed="false">
      <c r="A20" s="67" t="s">
        <v>115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20"/>
      <c r="AD20" s="20"/>
      <c r="AE20" s="20"/>
      <c r="AF20" s="69"/>
      <c r="AG20" s="72" t="n">
        <f aca="false">SUM(B20:AF20)</f>
        <v>0</v>
      </c>
      <c r="AH20" s="73" t="str">
        <f aca="false">IF(AG20&gt;=4,"OK","NO")</f>
        <v>NO</v>
      </c>
    </row>
    <row r="21" customFormat="false" ht="15" hidden="false" customHeight="false" outlineLevel="0" collapsed="false">
      <c r="A21" s="67" t="s">
        <v>116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9"/>
      <c r="AG21" s="72" t="n">
        <f aca="false">SUM(B21:AF21)</f>
        <v>0</v>
      </c>
      <c r="AH21" s="73" t="str">
        <f aca="false">IF(AG21&gt;=4,"OK","NO")</f>
        <v>NO</v>
      </c>
    </row>
    <row r="22" customFormat="false" ht="15" hidden="false" customHeight="false" outlineLevel="0" collapsed="false">
      <c r="A22" s="67" t="s">
        <v>302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9"/>
      <c r="AG22" s="72" t="n">
        <f aca="false">SUM(B22:AF22)</f>
        <v>0</v>
      </c>
      <c r="AH22" s="73" t="str">
        <f aca="false">IF(AG22&gt;=4,"OK","NO")</f>
        <v>NO</v>
      </c>
    </row>
    <row r="23" customFormat="false" ht="15" hidden="false" customHeight="false" outlineLevel="0" collapsed="false">
      <c r="A23" s="67" t="s">
        <v>303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 t="n">
        <v>2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9"/>
      <c r="AG23" s="72" t="n">
        <f aca="false">SUM(B23:AF23)</f>
        <v>2</v>
      </c>
      <c r="AH23" s="73" t="str">
        <f aca="false">IF(AG23&gt;=4,"OK","NO")</f>
        <v>NO</v>
      </c>
    </row>
    <row r="24" customFormat="false" ht="15" hidden="false" customHeight="false" outlineLevel="0" collapsed="false">
      <c r="A24" s="67" t="s">
        <v>304</v>
      </c>
      <c r="B24" s="84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84"/>
      <c r="AD24" s="84"/>
      <c r="AE24" s="84"/>
      <c r="AF24" s="85"/>
      <c r="AG24" s="72" t="n">
        <f aca="false">SUM(B24:AF24)</f>
        <v>0</v>
      </c>
      <c r="AH24" s="73" t="str">
        <f aca="false">IF(AG24&gt;=4,"OK","NO")</f>
        <v>NO</v>
      </c>
    </row>
    <row r="25" customFormat="false" ht="15" hidden="false" customHeight="false" outlineLevel="0" collapsed="false">
      <c r="A25" s="67" t="s">
        <v>305</v>
      </c>
      <c r="B25" s="84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84"/>
      <c r="AD25" s="84"/>
      <c r="AE25" s="84"/>
      <c r="AF25" s="85"/>
      <c r="AG25" s="72" t="n">
        <f aca="false">SUM(B25:AF25)</f>
        <v>0</v>
      </c>
      <c r="AH25" s="73" t="str">
        <f aca="false">IF(AG25&gt;=4,"OK","NO")</f>
        <v>NO</v>
      </c>
    </row>
    <row r="26" customFormat="false" ht="15" hidden="false" customHeight="false" outlineLevel="0" collapsed="false">
      <c r="A26" s="67" t="s">
        <v>306</v>
      </c>
      <c r="B26" s="84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 t="n">
        <v>1</v>
      </c>
      <c r="N26" s="68"/>
      <c r="O26" s="68"/>
      <c r="P26" s="68"/>
      <c r="Q26" s="68"/>
      <c r="R26" s="68" t="n">
        <v>1</v>
      </c>
      <c r="S26" s="68" t="n">
        <v>1</v>
      </c>
      <c r="T26" s="68"/>
      <c r="U26" s="68"/>
      <c r="V26" s="68" t="n">
        <v>1</v>
      </c>
      <c r="W26" s="68"/>
      <c r="X26" s="68"/>
      <c r="Y26" s="68"/>
      <c r="Z26" s="68" t="n">
        <v>1</v>
      </c>
      <c r="AA26" s="68"/>
      <c r="AB26" s="68"/>
      <c r="AC26" s="68"/>
      <c r="AD26" s="68"/>
      <c r="AE26" s="68"/>
      <c r="AF26" s="68"/>
      <c r="AG26" s="72" t="n">
        <f aca="false">SUM(B26:AF26)</f>
        <v>5</v>
      </c>
      <c r="AH26" s="73" t="str">
        <f aca="false">IF(AG26&gt;=4,"OK","NO")</f>
        <v>OK</v>
      </c>
    </row>
    <row r="27" customFormat="false" ht="15" hidden="false" customHeight="false" outlineLevel="0" collapsed="false">
      <c r="A27" s="67" t="s">
        <v>307</v>
      </c>
      <c r="B27" s="84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84"/>
      <c r="AD27" s="84"/>
      <c r="AE27" s="84"/>
      <c r="AF27" s="85"/>
      <c r="AG27" s="72" t="n">
        <f aca="false">SUM(B27:AF27)</f>
        <v>0</v>
      </c>
      <c r="AH27" s="73" t="str">
        <f aca="false">IF(AG27&gt;=4,"OK","NO")</f>
        <v>NO</v>
      </c>
    </row>
    <row r="28" customFormat="false" ht="15.75" hidden="false" customHeight="false" outlineLevel="0" collapsed="false">
      <c r="A28" s="67" t="s">
        <v>308</v>
      </c>
      <c r="B28" s="84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 t="n">
        <v>2</v>
      </c>
      <c r="R28" s="68"/>
      <c r="S28" s="68"/>
      <c r="T28" s="68"/>
      <c r="U28" s="68" t="n">
        <v>2</v>
      </c>
      <c r="V28" s="68"/>
      <c r="W28" s="68"/>
      <c r="X28" s="68"/>
      <c r="Y28" s="68"/>
      <c r="Z28" s="68"/>
      <c r="AA28" s="68"/>
      <c r="AB28" s="68"/>
      <c r="AC28" s="84"/>
      <c r="AD28" s="84"/>
      <c r="AE28" s="84"/>
      <c r="AF28" s="85"/>
      <c r="AG28" s="74" t="n">
        <f aca="false">SUM(B28:AF28)</f>
        <v>4</v>
      </c>
      <c r="AH28" s="75" t="str">
        <f aca="false">IF(AG28&gt;=4,"OK","NO")</f>
        <v>OK</v>
      </c>
    </row>
    <row r="29" customFormat="false" ht="15.75" hidden="false" customHeight="false" outlineLevel="0" collapsed="false">
      <c r="A29" s="76"/>
      <c r="C29" s="83"/>
    </row>
    <row r="30" customFormat="false" ht="15.75" hidden="false" customHeight="false" outlineLevel="0" collapsed="false">
      <c r="A30" s="76"/>
      <c r="K30" s="57" t="s">
        <v>65</v>
      </c>
      <c r="L30" s="57"/>
      <c r="M30" s="57"/>
      <c r="N30" s="57"/>
      <c r="O30" s="57"/>
      <c r="P30" s="57"/>
      <c r="Q30" s="57"/>
      <c r="R30" s="57"/>
      <c r="S30" s="57"/>
      <c r="T30" s="57"/>
      <c r="V30" s="58" t="str">
        <f aca="false">IF(AND(W30="OK",OR(AG34&gt;2,AG35&gt;2,AG36&gt;2,AG37&gt;2,AG38&gt;2,AG39&gt;2,AG40&gt;2,AG41&gt;2,AG42&gt;2,AG43&gt;2,AG44&gt;2,AG45&gt;2,AG46&gt;2,AG47&gt;2,AG48&gt;2,AG49&gt;2,AG50&gt;2,AG51&gt;2,AG52&gt;2)),"OK+","")</f>
        <v/>
      </c>
      <c r="W30" s="59" t="str">
        <f aca="false">IF(AND(AH34="OK",AH35="OK",AH36="OK",AH37="OK",AH38="OK",AH39="OK",AH40="OK",AH41="OK",AH42="OK",AH43="OK",AH44="OK",AH45="OK",AH46="OK",AH47="OK",AH48="OK",AH49="OK",AH50="OK",AH51="OK",AH52="OK"),"OK","")</f>
        <v/>
      </c>
      <c r="X30" s="55" t="str">
        <f aca="false">IF(OR(V30="OK+",W30="OK"),"","NO")</f>
        <v>NO</v>
      </c>
    </row>
    <row r="31" customFormat="false" ht="15" hidden="false" customHeight="false" outlineLevel="0" collapsed="false">
      <c r="A31" s="76"/>
      <c r="E31" s="30"/>
      <c r="F31" s="30"/>
      <c r="G31" s="30"/>
      <c r="H31" s="30"/>
      <c r="I31" s="30"/>
      <c r="J31" s="30"/>
      <c r="K31" s="30"/>
      <c r="L31" s="30"/>
      <c r="M31" s="3"/>
      <c r="N31" s="3"/>
      <c r="AG31" s="0" t="s">
        <v>52</v>
      </c>
    </row>
    <row r="32" customFormat="false" ht="15" hidden="false" customHeight="false" outlineLevel="0" collapsed="false">
      <c r="A32" s="60" t="s">
        <v>53</v>
      </c>
      <c r="B32" s="61" t="n">
        <v>1</v>
      </c>
      <c r="C32" s="61" t="n">
        <v>2</v>
      </c>
      <c r="D32" s="61" t="n">
        <v>3</v>
      </c>
      <c r="E32" s="61" t="n">
        <v>4</v>
      </c>
      <c r="F32" s="61" t="n">
        <v>5</v>
      </c>
      <c r="G32" s="61" t="n">
        <v>6</v>
      </c>
      <c r="H32" s="61" t="n">
        <v>7</v>
      </c>
      <c r="I32" s="61" t="n">
        <v>8</v>
      </c>
      <c r="J32" s="61" t="n">
        <v>9</v>
      </c>
      <c r="K32" s="61" t="n">
        <v>10</v>
      </c>
      <c r="L32" s="61" t="n">
        <v>11</v>
      </c>
      <c r="M32" s="61" t="n">
        <v>12</v>
      </c>
      <c r="N32" s="61" t="n">
        <v>13</v>
      </c>
      <c r="O32" s="61" t="n">
        <v>14</v>
      </c>
      <c r="P32" s="61" t="n">
        <v>15</v>
      </c>
      <c r="Q32" s="61" t="n">
        <v>16</v>
      </c>
      <c r="R32" s="61" t="n">
        <v>17</v>
      </c>
      <c r="S32" s="61" t="n">
        <v>18</v>
      </c>
      <c r="T32" s="61" t="n">
        <v>19</v>
      </c>
      <c r="U32" s="61" t="n">
        <v>20</v>
      </c>
      <c r="V32" s="61" t="n">
        <v>21</v>
      </c>
      <c r="W32" s="61" t="n">
        <v>22</v>
      </c>
      <c r="X32" s="61" t="n">
        <v>23</v>
      </c>
      <c r="Y32" s="61" t="n">
        <v>24</v>
      </c>
      <c r="Z32" s="61" t="n">
        <v>25</v>
      </c>
      <c r="AA32" s="61" t="n">
        <v>26</v>
      </c>
      <c r="AB32" s="61" t="n">
        <v>27</v>
      </c>
      <c r="AC32" s="61" t="n">
        <v>28</v>
      </c>
      <c r="AD32" s="61" t="n">
        <v>29</v>
      </c>
      <c r="AE32" s="61" t="n">
        <v>30</v>
      </c>
      <c r="AF32" s="61" t="n">
        <v>31</v>
      </c>
    </row>
    <row r="33" customFormat="false" ht="15.75" hidden="false" customHeight="false" outlineLevel="0" collapsed="false">
      <c r="B33" s="90"/>
      <c r="E33" s="9"/>
      <c r="O33" s="30"/>
      <c r="P33" s="30"/>
    </row>
    <row r="34" customFormat="false" ht="15.75" hidden="false" customHeight="false" outlineLevel="0" collapsed="false">
      <c r="A34" s="67" t="s">
        <v>87</v>
      </c>
      <c r="B34" s="20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68"/>
      <c r="AE34" s="68"/>
      <c r="AF34" s="69"/>
      <c r="AG34" s="86" t="n">
        <f aca="false">SUM(B34:AF34)</f>
        <v>0</v>
      </c>
      <c r="AH34" s="71" t="str">
        <f aca="false">IF(AG34&gt;=2,"OK","NO")</f>
        <v>NO</v>
      </c>
    </row>
    <row r="35" customFormat="false" ht="15.75" hidden="false" customHeight="false" outlineLevel="0" collapsed="false">
      <c r="A35" s="67" t="s">
        <v>110</v>
      </c>
      <c r="B35" s="68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68"/>
      <c r="AE35" s="68"/>
      <c r="AF35" s="69"/>
      <c r="AG35" s="88" t="n">
        <f aca="false">SUM(B35:AF35)</f>
        <v>0</v>
      </c>
      <c r="AH35" s="71" t="str">
        <f aca="false">IF(AG35&gt;=2,"OK","NO")</f>
        <v>NO</v>
      </c>
    </row>
    <row r="36" customFormat="false" ht="15.75" hidden="false" customHeight="false" outlineLevel="0" collapsed="false">
      <c r="A36" s="67" t="s">
        <v>296</v>
      </c>
      <c r="B36" s="68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 t="n">
        <v>2</v>
      </c>
      <c r="AC36" s="84"/>
      <c r="AD36" s="20"/>
      <c r="AE36" s="68"/>
      <c r="AF36" s="69"/>
      <c r="AG36" s="88" t="n">
        <f aca="false">SUM(B36:AF36)</f>
        <v>2</v>
      </c>
      <c r="AH36" s="71" t="str">
        <f aca="false">IF(AG36&gt;=2,"OK","NO")</f>
        <v>OK</v>
      </c>
    </row>
    <row r="37" customFormat="false" ht="15.75" hidden="false" customHeight="false" outlineLevel="0" collapsed="false">
      <c r="A37" s="67" t="s">
        <v>297</v>
      </c>
      <c r="B37" s="68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68"/>
      <c r="AE37" s="68"/>
      <c r="AF37" s="69"/>
      <c r="AG37" s="88" t="n">
        <f aca="false">SUM(B37:AF37)</f>
        <v>0</v>
      </c>
      <c r="AH37" s="71" t="str">
        <f aca="false">IF(AG37&gt;=2,"OK","NO")</f>
        <v>NO</v>
      </c>
    </row>
    <row r="38" customFormat="false" ht="15.75" hidden="false" customHeight="false" outlineLevel="0" collapsed="false">
      <c r="A38" s="67" t="s">
        <v>298</v>
      </c>
      <c r="B38" s="68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68"/>
      <c r="AE38" s="68"/>
      <c r="AF38" s="69"/>
      <c r="AG38" s="88" t="n">
        <f aca="false">SUM(B38:AF38)</f>
        <v>0</v>
      </c>
      <c r="AH38" s="71" t="str">
        <f aca="false">IF(AG38&gt;=2,"OK","NO")</f>
        <v>NO</v>
      </c>
    </row>
    <row r="39" customFormat="false" ht="15.75" hidden="false" customHeight="false" outlineLevel="0" collapsed="false">
      <c r="A39" s="67" t="s">
        <v>299</v>
      </c>
      <c r="B39" s="20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68"/>
      <c r="AE39" s="68"/>
      <c r="AF39" s="69"/>
      <c r="AG39" s="88" t="n">
        <f aca="false">SUM(B39:AF39)</f>
        <v>0</v>
      </c>
      <c r="AH39" s="71" t="str">
        <f aca="false">IF(AG39&gt;=2,"OK","NO")</f>
        <v>NO</v>
      </c>
    </row>
    <row r="40" customFormat="false" ht="15.75" hidden="false" customHeight="false" outlineLevel="0" collapsed="false">
      <c r="A40" s="67" t="s">
        <v>300</v>
      </c>
      <c r="B40" s="68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68"/>
      <c r="AE40" s="68"/>
      <c r="AF40" s="69"/>
      <c r="AG40" s="88" t="n">
        <f aca="false">SUM(B40:AF40)</f>
        <v>0</v>
      </c>
      <c r="AH40" s="71" t="str">
        <f aca="false">IF(AG40&gt;=2,"OK","NO")</f>
        <v>NO</v>
      </c>
    </row>
    <row r="41" customFormat="false" ht="15.75" hidden="false" customHeight="false" outlineLevel="0" collapsed="false">
      <c r="A41" s="67" t="s">
        <v>112</v>
      </c>
      <c r="B41" s="68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68"/>
      <c r="AE41" s="68"/>
      <c r="AF41" s="69"/>
      <c r="AG41" s="88" t="n">
        <f aca="false">SUM(B41:AF41)</f>
        <v>0</v>
      </c>
      <c r="AH41" s="71" t="str">
        <f aca="false">IF(AG41&gt;=2,"OK","NO")</f>
        <v>NO</v>
      </c>
    </row>
    <row r="42" customFormat="false" ht="15.75" hidden="false" customHeight="false" outlineLevel="0" collapsed="false">
      <c r="A42" s="67" t="s">
        <v>114</v>
      </c>
      <c r="B42" s="68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68"/>
      <c r="AE42" s="68"/>
      <c r="AF42" s="69"/>
      <c r="AG42" s="88" t="n">
        <f aca="false">SUM(B42:AF42)</f>
        <v>0</v>
      </c>
      <c r="AH42" s="71" t="str">
        <f aca="false">IF(AG42&gt;=2,"OK","NO")</f>
        <v>NO</v>
      </c>
    </row>
    <row r="43" customFormat="false" ht="15.75" hidden="false" customHeight="false" outlineLevel="0" collapsed="false">
      <c r="A43" s="67" t="s">
        <v>301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20"/>
      <c r="AD43" s="20"/>
      <c r="AE43" s="20"/>
      <c r="AF43" s="69"/>
      <c r="AG43" s="88" t="n">
        <f aca="false">SUM(B43:AF43)</f>
        <v>0</v>
      </c>
      <c r="AH43" s="71" t="str">
        <f aca="false">IF(AG43&gt;=2,"OK","NO")</f>
        <v>NO</v>
      </c>
    </row>
    <row r="44" customFormat="false" ht="15.75" hidden="false" customHeight="false" outlineLevel="0" collapsed="false">
      <c r="A44" s="67" t="s">
        <v>115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20"/>
      <c r="AD44" s="20"/>
      <c r="AE44" s="20"/>
      <c r="AF44" s="69"/>
      <c r="AG44" s="88" t="n">
        <f aca="false">SUM(B44:AF44)</f>
        <v>0</v>
      </c>
      <c r="AH44" s="71" t="str">
        <f aca="false">IF(AG44&gt;=2,"OK","NO")</f>
        <v>NO</v>
      </c>
    </row>
    <row r="45" customFormat="false" ht="15.75" hidden="false" customHeight="false" outlineLevel="0" collapsed="false">
      <c r="A45" s="67" t="s">
        <v>116</v>
      </c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9"/>
      <c r="AG45" s="88" t="n">
        <f aca="false">SUM(B45:AF45)</f>
        <v>0</v>
      </c>
      <c r="AH45" s="71" t="str">
        <f aca="false">IF(AG45&gt;=2,"OK","NO")</f>
        <v>NO</v>
      </c>
    </row>
    <row r="46" customFormat="false" ht="15.75" hidden="false" customHeight="false" outlineLevel="0" collapsed="false">
      <c r="A46" s="67" t="s">
        <v>302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9"/>
      <c r="AG46" s="88" t="n">
        <f aca="false">SUM(B46:AF46)</f>
        <v>0</v>
      </c>
      <c r="AH46" s="71" t="str">
        <f aca="false">IF(AG46&gt;=2,"OK","NO")</f>
        <v>NO</v>
      </c>
    </row>
    <row r="47" customFormat="false" ht="15.75" hidden="false" customHeight="false" outlineLevel="0" collapsed="false">
      <c r="A47" s="67" t="s">
        <v>303</v>
      </c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9"/>
      <c r="AG47" s="88" t="n">
        <f aca="false">SUM(B47:AF47)</f>
        <v>0</v>
      </c>
      <c r="AH47" s="71" t="str">
        <f aca="false">IF(AG47&gt;=2,"OK","NO")</f>
        <v>NO</v>
      </c>
    </row>
    <row r="48" customFormat="false" ht="15.75" hidden="false" customHeight="false" outlineLevel="0" collapsed="false">
      <c r="A48" s="67" t="s">
        <v>304</v>
      </c>
      <c r="B48" s="84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84"/>
      <c r="AD48" s="84"/>
      <c r="AE48" s="84"/>
      <c r="AF48" s="85"/>
      <c r="AG48" s="88" t="n">
        <f aca="false">SUM(B48:AF48)</f>
        <v>0</v>
      </c>
      <c r="AH48" s="71" t="str">
        <f aca="false">IF(AG48&gt;=2,"OK","NO")</f>
        <v>NO</v>
      </c>
    </row>
    <row r="49" customFormat="false" ht="15.75" hidden="false" customHeight="false" outlineLevel="0" collapsed="false">
      <c r="A49" s="67" t="s">
        <v>305</v>
      </c>
      <c r="B49" s="84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84"/>
      <c r="AD49" s="84"/>
      <c r="AE49" s="84"/>
      <c r="AF49" s="85"/>
      <c r="AG49" s="88" t="n">
        <f aca="false">SUM(B49:AF49)</f>
        <v>0</v>
      </c>
      <c r="AH49" s="71" t="str">
        <f aca="false">IF(AG49&gt;=2,"OK","NO")</f>
        <v>NO</v>
      </c>
    </row>
    <row r="50" customFormat="false" ht="15.75" hidden="false" customHeight="false" outlineLevel="0" collapsed="false">
      <c r="A50" s="67" t="s">
        <v>109</v>
      </c>
      <c r="B50" s="84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84"/>
      <c r="AD50" s="84"/>
      <c r="AE50" s="84"/>
      <c r="AF50" s="85"/>
      <c r="AG50" s="88" t="n">
        <f aca="false">SUM(B50:AF50)</f>
        <v>0</v>
      </c>
      <c r="AH50" s="71" t="str">
        <f aca="false">IF(AG50&gt;=2,"OK","NO")</f>
        <v>NO</v>
      </c>
    </row>
    <row r="51" customFormat="false" ht="15.75" hidden="false" customHeight="false" outlineLevel="0" collapsed="false">
      <c r="A51" s="67" t="s">
        <v>307</v>
      </c>
      <c r="B51" s="84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84"/>
      <c r="AD51" s="84"/>
      <c r="AE51" s="84"/>
      <c r="AF51" s="85"/>
      <c r="AG51" s="88" t="n">
        <f aca="false">SUM(B51:AF51)</f>
        <v>0</v>
      </c>
      <c r="AH51" s="71" t="str">
        <f aca="false">IF(AG51&gt;=2,"OK","NO")</f>
        <v>NO</v>
      </c>
    </row>
    <row r="52" customFormat="false" ht="15.75" hidden="false" customHeight="false" outlineLevel="0" collapsed="false">
      <c r="A52" s="67" t="s">
        <v>308</v>
      </c>
      <c r="B52" s="84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84"/>
      <c r="AD52" s="84"/>
      <c r="AE52" s="84"/>
      <c r="AF52" s="85"/>
      <c r="AG52" s="45" t="n">
        <f aca="false">SUM(B52:AF52)</f>
        <v>0</v>
      </c>
      <c r="AH52" s="71" t="str">
        <f aca="false">IF(AG52&gt;=2,"OK","NO")</f>
        <v>NO</v>
      </c>
    </row>
    <row r="53" customFormat="false" ht="15.75" hidden="false" customHeight="false" outlineLevel="0" collapsed="false">
      <c r="A53" s="76"/>
    </row>
    <row r="54" customFormat="false" ht="15.75" hidden="false" customHeight="false" outlineLevel="0" collapsed="false">
      <c r="A54" s="76"/>
      <c r="K54" s="57" t="s">
        <v>66</v>
      </c>
      <c r="L54" s="57"/>
      <c r="M54" s="57"/>
      <c r="N54" s="57"/>
      <c r="O54" s="57"/>
      <c r="P54" s="57"/>
      <c r="Q54" s="57"/>
      <c r="R54" s="57"/>
      <c r="S54" s="57"/>
      <c r="T54" s="57"/>
      <c r="V54" s="55" t="str">
        <f aca="false">IF(AND(W54="OK",OR(AG58&gt;8,AG59&gt;8,AG60&gt;8,AG61&gt;8,AG62&gt;8,AG63&gt;8,AG64&gt;8,AG65&gt;8,AG66&gt;8,AG67&gt;8,AG68&gt;8,AG69&gt;8,AG70&gt;8,AG71&gt;8,AG72&gt;8,AG73&gt;8,AG74&gt;8,AG75&gt;8)),"OK+","")</f>
        <v>OK+</v>
      </c>
      <c r="W54" s="78" t="str">
        <f aca="false">IF(AND(AH58="OK",AH59="OK",AH60="OK",AH61="OK",AH62="OK",AH63="OK",AH64="OK",AH65="OK",AH66="OK",AH67="OK",AH68="OK",AH69="OK",AH70="OK",AH71="OK",AH72="OK",AH73="OK",AH74="OK",AH75="OK"),"OK","")</f>
        <v>OK</v>
      </c>
      <c r="X54" s="55" t="str">
        <f aca="false">IF(OR(V54="OK+",W54="OK"),"","NO")</f>
        <v/>
      </c>
    </row>
    <row r="55" customFormat="false" ht="15" hidden="false" customHeight="false" outlineLevel="0" collapsed="false">
      <c r="E55" s="30"/>
      <c r="F55" s="30"/>
      <c r="G55" s="30"/>
      <c r="H55" s="30"/>
      <c r="I55" s="30"/>
      <c r="J55" s="30"/>
      <c r="K55" s="30"/>
      <c r="L55" s="30"/>
      <c r="M55" s="3"/>
      <c r="N55" s="3"/>
      <c r="AG55" s="30" t="s">
        <v>52</v>
      </c>
    </row>
    <row r="56" customFormat="false" ht="15" hidden="false" customHeight="false" outlineLevel="0" collapsed="false">
      <c r="A56" s="60" t="s">
        <v>53</v>
      </c>
      <c r="B56" s="89" t="n">
        <v>1</v>
      </c>
      <c r="C56" s="89" t="n">
        <v>2</v>
      </c>
      <c r="D56" s="61" t="n">
        <v>3</v>
      </c>
      <c r="E56" s="61" t="n">
        <v>4</v>
      </c>
      <c r="F56" s="61" t="n">
        <v>5</v>
      </c>
      <c r="G56" s="61" t="n">
        <v>6</v>
      </c>
      <c r="H56" s="61" t="n">
        <v>7</v>
      </c>
      <c r="I56" s="61" t="n">
        <v>8</v>
      </c>
      <c r="J56" s="61" t="n">
        <v>9</v>
      </c>
      <c r="K56" s="61" t="n">
        <v>10</v>
      </c>
      <c r="L56" s="61" t="n">
        <v>11</v>
      </c>
      <c r="M56" s="61" t="n">
        <v>12</v>
      </c>
      <c r="N56" s="61" t="n">
        <v>13</v>
      </c>
      <c r="O56" s="61" t="n">
        <v>14</v>
      </c>
      <c r="P56" s="61" t="n">
        <v>15</v>
      </c>
      <c r="Q56" s="61" t="n">
        <v>16</v>
      </c>
      <c r="R56" s="61" t="n">
        <v>17</v>
      </c>
      <c r="S56" s="61" t="n">
        <v>18</v>
      </c>
      <c r="T56" s="61" t="n">
        <v>19</v>
      </c>
      <c r="U56" s="61" t="n">
        <v>20</v>
      </c>
      <c r="V56" s="61" t="n">
        <v>21</v>
      </c>
      <c r="W56" s="61" t="n">
        <v>22</v>
      </c>
      <c r="X56" s="61" t="n">
        <v>23</v>
      </c>
      <c r="Y56" s="61" t="n">
        <v>24</v>
      </c>
      <c r="Z56" s="61" t="n">
        <v>25</v>
      </c>
      <c r="AA56" s="61" t="n">
        <v>26</v>
      </c>
      <c r="AB56" s="61" t="n">
        <v>27</v>
      </c>
      <c r="AC56" s="61" t="n">
        <v>28</v>
      </c>
      <c r="AD56" s="61" t="n">
        <v>29</v>
      </c>
      <c r="AE56" s="61" t="n">
        <v>30</v>
      </c>
      <c r="AF56" s="61" t="n">
        <v>31</v>
      </c>
      <c r="AG56" s="12"/>
      <c r="AH56" s="12"/>
    </row>
    <row r="57" customFormat="false" ht="15.75" hidden="false" customHeight="false" outlineLevel="0" collapsed="false">
      <c r="B57" s="90"/>
      <c r="E57" s="9"/>
      <c r="O57" s="30"/>
      <c r="P57" s="30"/>
    </row>
    <row r="58" customFormat="false" ht="15" hidden="false" customHeight="false" outlineLevel="0" collapsed="false">
      <c r="A58" s="67" t="s">
        <v>87</v>
      </c>
      <c r="B58" s="20"/>
      <c r="C58" s="68"/>
      <c r="D58" s="68" t="n">
        <v>1</v>
      </c>
      <c r="E58" s="68" t="n">
        <v>1</v>
      </c>
      <c r="F58" s="68" t="n">
        <v>1</v>
      </c>
      <c r="G58" s="68" t="n">
        <v>1</v>
      </c>
      <c r="H58" s="68" t="n">
        <v>1</v>
      </c>
      <c r="I58" s="68"/>
      <c r="J58" s="68" t="n">
        <v>1</v>
      </c>
      <c r="K58" s="68" t="n">
        <v>1</v>
      </c>
      <c r="L58" s="68" t="n">
        <v>1</v>
      </c>
      <c r="M58" s="68" t="n">
        <v>1</v>
      </c>
      <c r="N58" s="68" t="n">
        <v>1</v>
      </c>
      <c r="O58" s="68" t="n">
        <v>1</v>
      </c>
      <c r="P58" s="68"/>
      <c r="Q58" s="68" t="n">
        <v>1</v>
      </c>
      <c r="R58" s="68" t="n">
        <v>1</v>
      </c>
      <c r="S58" s="68" t="n">
        <v>1</v>
      </c>
      <c r="T58" s="68" t="n">
        <v>1</v>
      </c>
      <c r="U58" s="68" t="n">
        <v>1</v>
      </c>
      <c r="V58" s="68" t="n">
        <v>1</v>
      </c>
      <c r="W58" s="68"/>
      <c r="X58" s="68" t="n">
        <v>1</v>
      </c>
      <c r="Y58" s="68" t="n">
        <v>1</v>
      </c>
      <c r="Z58" s="68" t="n">
        <v>1</v>
      </c>
      <c r="AA58" s="68" t="n">
        <v>1</v>
      </c>
      <c r="AB58" s="68" t="n">
        <v>1</v>
      </c>
      <c r="AC58" s="68" t="n">
        <v>1</v>
      </c>
      <c r="AD58" s="68"/>
      <c r="AE58" s="68" t="n">
        <v>1</v>
      </c>
      <c r="AF58" s="68" t="n">
        <v>1</v>
      </c>
      <c r="AG58" s="70" t="n">
        <f aca="false">SUM(B58:AF58)</f>
        <v>25</v>
      </c>
      <c r="AH58" s="71" t="str">
        <f aca="false">IF(AG58&gt;=8,"OK","NO")</f>
        <v>OK</v>
      </c>
    </row>
    <row r="59" customFormat="false" ht="15" hidden="false" customHeight="false" outlineLevel="0" collapsed="false">
      <c r="A59" s="67" t="s">
        <v>110</v>
      </c>
      <c r="B59" s="20"/>
      <c r="C59" s="68"/>
      <c r="D59" s="68" t="n">
        <v>1</v>
      </c>
      <c r="E59" s="68" t="n">
        <v>1</v>
      </c>
      <c r="F59" s="68" t="n">
        <v>1</v>
      </c>
      <c r="G59" s="68" t="n">
        <v>1</v>
      </c>
      <c r="H59" s="68" t="n">
        <v>1</v>
      </c>
      <c r="I59" s="68"/>
      <c r="J59" s="68" t="n">
        <v>1</v>
      </c>
      <c r="K59" s="68" t="n">
        <v>1</v>
      </c>
      <c r="L59" s="68" t="n">
        <v>1</v>
      </c>
      <c r="M59" s="68" t="n">
        <v>1</v>
      </c>
      <c r="N59" s="68" t="n">
        <v>1</v>
      </c>
      <c r="O59" s="68" t="n">
        <v>1</v>
      </c>
      <c r="P59" s="68"/>
      <c r="Q59" s="68" t="n">
        <v>1</v>
      </c>
      <c r="R59" s="68" t="n">
        <v>1</v>
      </c>
      <c r="S59" s="68" t="n">
        <v>1</v>
      </c>
      <c r="T59" s="68" t="n">
        <v>1</v>
      </c>
      <c r="U59" s="68" t="n">
        <v>1</v>
      </c>
      <c r="V59" s="68" t="n">
        <v>1</v>
      </c>
      <c r="W59" s="68"/>
      <c r="X59" s="68" t="n">
        <v>1</v>
      </c>
      <c r="Y59" s="68" t="n">
        <v>1</v>
      </c>
      <c r="Z59" s="68" t="n">
        <v>1</v>
      </c>
      <c r="AA59" s="68" t="n">
        <v>1</v>
      </c>
      <c r="AB59" s="68" t="n">
        <v>1</v>
      </c>
      <c r="AC59" s="68" t="n">
        <v>1</v>
      </c>
      <c r="AD59" s="68"/>
      <c r="AE59" s="68" t="n">
        <v>1</v>
      </c>
      <c r="AF59" s="68" t="n">
        <v>1</v>
      </c>
      <c r="AG59" s="72" t="n">
        <f aca="false">SUM(B59:AF59)</f>
        <v>25</v>
      </c>
      <c r="AH59" s="73" t="str">
        <f aca="false">IF(AG59&gt;=8,"OK","NO")</f>
        <v>OK</v>
      </c>
    </row>
    <row r="60" customFormat="false" ht="15" hidden="false" customHeight="false" outlineLevel="0" collapsed="false">
      <c r="A60" s="67" t="s">
        <v>296</v>
      </c>
      <c r="B60" s="20"/>
      <c r="C60" s="68"/>
      <c r="D60" s="68" t="n">
        <v>1</v>
      </c>
      <c r="E60" s="68" t="n">
        <v>1</v>
      </c>
      <c r="F60" s="68" t="n">
        <v>1</v>
      </c>
      <c r="G60" s="68" t="n">
        <v>1</v>
      </c>
      <c r="H60" s="68" t="n">
        <v>1</v>
      </c>
      <c r="I60" s="68"/>
      <c r="J60" s="68" t="n">
        <v>1</v>
      </c>
      <c r="K60" s="68" t="n">
        <v>1</v>
      </c>
      <c r="L60" s="68" t="n">
        <v>1</v>
      </c>
      <c r="M60" s="68" t="n">
        <v>1</v>
      </c>
      <c r="N60" s="68" t="n">
        <v>1</v>
      </c>
      <c r="O60" s="68" t="n">
        <v>1</v>
      </c>
      <c r="P60" s="68"/>
      <c r="Q60" s="68" t="n">
        <v>1</v>
      </c>
      <c r="R60" s="68" t="n">
        <v>1</v>
      </c>
      <c r="S60" s="68" t="n">
        <v>1</v>
      </c>
      <c r="T60" s="68" t="n">
        <v>1</v>
      </c>
      <c r="U60" s="68" t="n">
        <v>1</v>
      </c>
      <c r="V60" s="68" t="n">
        <v>1</v>
      </c>
      <c r="W60" s="68"/>
      <c r="X60" s="68" t="n">
        <v>1</v>
      </c>
      <c r="Y60" s="68" t="n">
        <v>1</v>
      </c>
      <c r="Z60" s="68" t="n">
        <v>1</v>
      </c>
      <c r="AA60" s="68" t="n">
        <v>1</v>
      </c>
      <c r="AB60" s="68" t="n">
        <v>1</v>
      </c>
      <c r="AC60" s="68" t="n">
        <v>1</v>
      </c>
      <c r="AD60" s="68"/>
      <c r="AE60" s="68" t="n">
        <v>1</v>
      </c>
      <c r="AF60" s="68" t="n">
        <v>1</v>
      </c>
      <c r="AG60" s="72" t="n">
        <f aca="false">SUM(B60:AF60)</f>
        <v>25</v>
      </c>
      <c r="AH60" s="73" t="str">
        <f aca="false">IF(AG60&gt;=8,"OK","NO")</f>
        <v>OK</v>
      </c>
    </row>
    <row r="61" customFormat="false" ht="15" hidden="false" customHeight="false" outlineLevel="0" collapsed="false">
      <c r="A61" s="67" t="s">
        <v>297</v>
      </c>
      <c r="B61" s="20"/>
      <c r="C61" s="68"/>
      <c r="D61" s="68" t="n">
        <v>1</v>
      </c>
      <c r="E61" s="68" t="n">
        <v>1</v>
      </c>
      <c r="F61" s="68" t="n">
        <v>1</v>
      </c>
      <c r="G61" s="68" t="n">
        <v>1</v>
      </c>
      <c r="H61" s="68" t="n">
        <v>1</v>
      </c>
      <c r="I61" s="68"/>
      <c r="J61" s="68" t="n">
        <v>1</v>
      </c>
      <c r="K61" s="68" t="n">
        <v>1</v>
      </c>
      <c r="L61" s="68" t="n">
        <v>1</v>
      </c>
      <c r="M61" s="68" t="n">
        <v>1</v>
      </c>
      <c r="N61" s="68" t="n">
        <v>1</v>
      </c>
      <c r="O61" s="68" t="n">
        <v>1</v>
      </c>
      <c r="P61" s="68"/>
      <c r="Q61" s="68" t="n">
        <v>1</v>
      </c>
      <c r="R61" s="68" t="n">
        <v>1</v>
      </c>
      <c r="S61" s="68" t="n">
        <v>1</v>
      </c>
      <c r="T61" s="68" t="n">
        <v>1</v>
      </c>
      <c r="U61" s="68" t="n">
        <v>1</v>
      </c>
      <c r="V61" s="68" t="n">
        <v>1</v>
      </c>
      <c r="W61" s="68"/>
      <c r="X61" s="68" t="n">
        <v>1</v>
      </c>
      <c r="Y61" s="68" t="n">
        <v>1</v>
      </c>
      <c r="Z61" s="68" t="n">
        <v>1</v>
      </c>
      <c r="AA61" s="68" t="n">
        <v>1</v>
      </c>
      <c r="AB61" s="68" t="n">
        <v>1</v>
      </c>
      <c r="AC61" s="68" t="n">
        <v>1</v>
      </c>
      <c r="AD61" s="68"/>
      <c r="AE61" s="68" t="n">
        <v>1</v>
      </c>
      <c r="AF61" s="68" t="n">
        <v>1</v>
      </c>
      <c r="AG61" s="72" t="n">
        <f aca="false">SUM(B61:AF61)</f>
        <v>25</v>
      </c>
      <c r="AH61" s="73" t="str">
        <f aca="false">IF(AG61&gt;=8,"OK","NO")</f>
        <v>OK</v>
      </c>
    </row>
    <row r="62" customFormat="false" ht="15" hidden="false" customHeight="false" outlineLevel="0" collapsed="false">
      <c r="A62" s="67" t="s">
        <v>299</v>
      </c>
      <c r="B62" s="20"/>
      <c r="C62" s="68"/>
      <c r="D62" s="68" t="n">
        <v>1</v>
      </c>
      <c r="E62" s="68" t="n">
        <v>1</v>
      </c>
      <c r="F62" s="68" t="n">
        <v>1</v>
      </c>
      <c r="G62" s="68" t="n">
        <v>1</v>
      </c>
      <c r="H62" s="68" t="n">
        <v>1</v>
      </c>
      <c r="I62" s="68"/>
      <c r="J62" s="68" t="n">
        <v>1</v>
      </c>
      <c r="K62" s="68" t="n">
        <v>1</v>
      </c>
      <c r="L62" s="68" t="n">
        <v>1</v>
      </c>
      <c r="M62" s="68" t="n">
        <v>1</v>
      </c>
      <c r="N62" s="68" t="n">
        <v>1</v>
      </c>
      <c r="O62" s="68" t="n">
        <v>1</v>
      </c>
      <c r="P62" s="68"/>
      <c r="Q62" s="68" t="n">
        <v>1</v>
      </c>
      <c r="R62" s="68" t="n">
        <v>1</v>
      </c>
      <c r="S62" s="68" t="n">
        <v>1</v>
      </c>
      <c r="T62" s="68" t="n">
        <v>1</v>
      </c>
      <c r="U62" s="68" t="n">
        <v>1</v>
      </c>
      <c r="V62" s="68" t="n">
        <v>1</v>
      </c>
      <c r="W62" s="68"/>
      <c r="X62" s="68" t="n">
        <v>1</v>
      </c>
      <c r="Y62" s="68" t="n">
        <v>1</v>
      </c>
      <c r="Z62" s="68" t="n">
        <v>1</v>
      </c>
      <c r="AA62" s="68" t="n">
        <v>1</v>
      </c>
      <c r="AB62" s="68" t="n">
        <v>1</v>
      </c>
      <c r="AC62" s="68" t="n">
        <v>1</v>
      </c>
      <c r="AD62" s="68"/>
      <c r="AE62" s="68" t="n">
        <v>1</v>
      </c>
      <c r="AF62" s="68" t="n">
        <v>1</v>
      </c>
      <c r="AG62" s="72" t="n">
        <f aca="false">SUM(B62:AF62)</f>
        <v>25</v>
      </c>
      <c r="AH62" s="73" t="str">
        <f aca="false">IF(AG62&gt;=8,"OK","NO")</f>
        <v>OK</v>
      </c>
    </row>
    <row r="63" customFormat="false" ht="15" hidden="false" customHeight="false" outlineLevel="0" collapsed="false">
      <c r="A63" s="67" t="s">
        <v>300</v>
      </c>
      <c r="B63" s="20"/>
      <c r="C63" s="68"/>
      <c r="D63" s="68" t="n">
        <v>1</v>
      </c>
      <c r="E63" s="68" t="n">
        <v>1</v>
      </c>
      <c r="F63" s="68" t="n">
        <v>1</v>
      </c>
      <c r="G63" s="68" t="n">
        <v>1</v>
      </c>
      <c r="H63" s="68" t="n">
        <v>1</v>
      </c>
      <c r="I63" s="68"/>
      <c r="J63" s="68" t="n">
        <v>1</v>
      </c>
      <c r="K63" s="68" t="n">
        <v>1</v>
      </c>
      <c r="L63" s="68" t="n">
        <v>1</v>
      </c>
      <c r="M63" s="68" t="n">
        <v>1</v>
      </c>
      <c r="N63" s="68" t="n">
        <v>1</v>
      </c>
      <c r="O63" s="68" t="n">
        <v>1</v>
      </c>
      <c r="P63" s="68"/>
      <c r="Q63" s="68" t="n">
        <v>1</v>
      </c>
      <c r="R63" s="68" t="n">
        <v>1</v>
      </c>
      <c r="S63" s="68" t="n">
        <v>1</v>
      </c>
      <c r="T63" s="68" t="n">
        <v>1</v>
      </c>
      <c r="U63" s="68" t="n">
        <v>1</v>
      </c>
      <c r="V63" s="68" t="n">
        <v>1</v>
      </c>
      <c r="W63" s="68"/>
      <c r="X63" s="68" t="n">
        <v>1</v>
      </c>
      <c r="Y63" s="68" t="n">
        <v>1</v>
      </c>
      <c r="Z63" s="68" t="n">
        <v>1</v>
      </c>
      <c r="AA63" s="68" t="n">
        <v>1</v>
      </c>
      <c r="AB63" s="68" t="n">
        <v>1</v>
      </c>
      <c r="AC63" s="68" t="n">
        <v>1</v>
      </c>
      <c r="AD63" s="68"/>
      <c r="AE63" s="68" t="n">
        <v>1</v>
      </c>
      <c r="AF63" s="68" t="n">
        <v>1</v>
      </c>
      <c r="AG63" s="72" t="n">
        <f aca="false">SUM(B63:AF63)</f>
        <v>25</v>
      </c>
      <c r="AH63" s="73" t="str">
        <f aca="false">IF(AG63&gt;=8,"OK","NO")</f>
        <v>OK</v>
      </c>
    </row>
    <row r="64" customFormat="false" ht="15" hidden="false" customHeight="false" outlineLevel="0" collapsed="false">
      <c r="A64" s="67" t="s">
        <v>112</v>
      </c>
      <c r="B64" s="20"/>
      <c r="C64" s="68"/>
      <c r="D64" s="68" t="n">
        <v>1</v>
      </c>
      <c r="E64" s="68" t="n">
        <v>1</v>
      </c>
      <c r="F64" s="68" t="n">
        <v>1</v>
      </c>
      <c r="G64" s="68" t="n">
        <v>1</v>
      </c>
      <c r="H64" s="68" t="n">
        <v>1</v>
      </c>
      <c r="I64" s="68"/>
      <c r="J64" s="68" t="n">
        <v>1</v>
      </c>
      <c r="K64" s="68" t="n">
        <v>1</v>
      </c>
      <c r="L64" s="68" t="n">
        <v>1</v>
      </c>
      <c r="M64" s="68" t="n">
        <v>1</v>
      </c>
      <c r="N64" s="68" t="n">
        <v>1</v>
      </c>
      <c r="O64" s="68" t="n">
        <v>1</v>
      </c>
      <c r="P64" s="68"/>
      <c r="Q64" s="68" t="n">
        <v>1</v>
      </c>
      <c r="R64" s="68" t="n">
        <v>1</v>
      </c>
      <c r="S64" s="68" t="n">
        <v>1</v>
      </c>
      <c r="T64" s="68" t="n">
        <v>1</v>
      </c>
      <c r="U64" s="68" t="n">
        <v>1</v>
      </c>
      <c r="V64" s="68" t="n">
        <v>1</v>
      </c>
      <c r="W64" s="68"/>
      <c r="X64" s="68" t="n">
        <v>1</v>
      </c>
      <c r="Y64" s="68" t="n">
        <v>1</v>
      </c>
      <c r="Z64" s="68" t="n">
        <v>1</v>
      </c>
      <c r="AA64" s="68" t="n">
        <v>1</v>
      </c>
      <c r="AB64" s="68" t="n">
        <v>1</v>
      </c>
      <c r="AC64" s="68" t="n">
        <v>1</v>
      </c>
      <c r="AD64" s="68"/>
      <c r="AE64" s="68" t="n">
        <v>1</v>
      </c>
      <c r="AF64" s="68" t="n">
        <v>1</v>
      </c>
      <c r="AG64" s="72" t="n">
        <f aca="false">SUM(B64:AF64)</f>
        <v>25</v>
      </c>
      <c r="AH64" s="73" t="str">
        <f aca="false">IF(AG64&gt;=8,"OK","NO")</f>
        <v>OK</v>
      </c>
    </row>
    <row r="65" customFormat="false" ht="15" hidden="false" customHeight="false" outlineLevel="0" collapsed="false">
      <c r="A65" s="67" t="s">
        <v>114</v>
      </c>
      <c r="B65" s="20"/>
      <c r="C65" s="68"/>
      <c r="D65" s="68" t="n">
        <v>1</v>
      </c>
      <c r="E65" s="68" t="n">
        <v>1</v>
      </c>
      <c r="F65" s="68" t="n">
        <v>1</v>
      </c>
      <c r="G65" s="68" t="n">
        <v>1</v>
      </c>
      <c r="H65" s="68" t="n">
        <v>1</v>
      </c>
      <c r="I65" s="68"/>
      <c r="J65" s="68" t="n">
        <v>1</v>
      </c>
      <c r="K65" s="68" t="n">
        <v>1</v>
      </c>
      <c r="L65" s="68" t="n">
        <v>1</v>
      </c>
      <c r="M65" s="68" t="n">
        <v>1</v>
      </c>
      <c r="N65" s="68" t="n">
        <v>1</v>
      </c>
      <c r="O65" s="68" t="n">
        <v>1</v>
      </c>
      <c r="P65" s="68"/>
      <c r="Q65" s="68" t="n">
        <v>1</v>
      </c>
      <c r="R65" s="68" t="n">
        <v>1</v>
      </c>
      <c r="S65" s="68" t="n">
        <v>1</v>
      </c>
      <c r="T65" s="68" t="n">
        <v>1</v>
      </c>
      <c r="U65" s="68" t="n">
        <v>1</v>
      </c>
      <c r="V65" s="68" t="n">
        <v>1</v>
      </c>
      <c r="W65" s="68"/>
      <c r="X65" s="68" t="n">
        <v>1</v>
      </c>
      <c r="Y65" s="68" t="n">
        <v>1</v>
      </c>
      <c r="Z65" s="68" t="n">
        <v>1</v>
      </c>
      <c r="AA65" s="68" t="n">
        <v>1</v>
      </c>
      <c r="AB65" s="68" t="n">
        <v>1</v>
      </c>
      <c r="AC65" s="68" t="n">
        <v>1</v>
      </c>
      <c r="AD65" s="68"/>
      <c r="AE65" s="68" t="n">
        <v>1</v>
      </c>
      <c r="AF65" s="68" t="n">
        <v>1</v>
      </c>
      <c r="AG65" s="72" t="n">
        <f aca="false">SUM(B65:AF65)</f>
        <v>25</v>
      </c>
      <c r="AH65" s="73" t="str">
        <f aca="false">IF(AG65&gt;=8,"OK","NO")</f>
        <v>OK</v>
      </c>
    </row>
    <row r="66" customFormat="false" ht="15" hidden="false" customHeight="false" outlineLevel="0" collapsed="false">
      <c r="A66" s="67" t="s">
        <v>301</v>
      </c>
      <c r="B66" s="20"/>
      <c r="C66" s="68"/>
      <c r="D66" s="68" t="n">
        <v>1</v>
      </c>
      <c r="E66" s="68" t="n">
        <v>1</v>
      </c>
      <c r="F66" s="68" t="n">
        <v>1</v>
      </c>
      <c r="G66" s="68" t="n">
        <v>1</v>
      </c>
      <c r="H66" s="68" t="n">
        <v>1</v>
      </c>
      <c r="I66" s="68"/>
      <c r="J66" s="68" t="n">
        <v>1</v>
      </c>
      <c r="K66" s="68" t="n">
        <v>1</v>
      </c>
      <c r="L66" s="68" t="n">
        <v>1</v>
      </c>
      <c r="M66" s="68" t="n">
        <v>1</v>
      </c>
      <c r="N66" s="68" t="n">
        <v>1</v>
      </c>
      <c r="O66" s="68" t="n">
        <v>1</v>
      </c>
      <c r="P66" s="68"/>
      <c r="Q66" s="68" t="n">
        <v>1</v>
      </c>
      <c r="R66" s="68" t="n">
        <v>1</v>
      </c>
      <c r="S66" s="68" t="n">
        <v>1</v>
      </c>
      <c r="T66" s="68" t="n">
        <v>1</v>
      </c>
      <c r="U66" s="68" t="n">
        <v>1</v>
      </c>
      <c r="V66" s="68" t="n">
        <v>1</v>
      </c>
      <c r="W66" s="68"/>
      <c r="X66" s="68" t="n">
        <v>1</v>
      </c>
      <c r="Y66" s="68" t="n">
        <v>1</v>
      </c>
      <c r="Z66" s="68" t="n">
        <v>1</v>
      </c>
      <c r="AA66" s="68" t="n">
        <v>1</v>
      </c>
      <c r="AB66" s="68" t="n">
        <v>1</v>
      </c>
      <c r="AC66" s="68" t="n">
        <v>1</v>
      </c>
      <c r="AD66" s="68"/>
      <c r="AE66" s="68" t="n">
        <v>1</v>
      </c>
      <c r="AF66" s="68" t="n">
        <v>1</v>
      </c>
      <c r="AG66" s="72" t="n">
        <f aca="false">SUM(B66:AF66)</f>
        <v>25</v>
      </c>
      <c r="AH66" s="73" t="str">
        <f aca="false">IF(AG66&gt;=8,"OK","NO")</f>
        <v>OK</v>
      </c>
    </row>
    <row r="67" customFormat="false" ht="15" hidden="false" customHeight="false" outlineLevel="0" collapsed="false">
      <c r="A67" s="67" t="s">
        <v>115</v>
      </c>
      <c r="B67" s="20"/>
      <c r="C67" s="68"/>
      <c r="D67" s="68" t="n">
        <v>1</v>
      </c>
      <c r="E67" s="68" t="n">
        <v>1</v>
      </c>
      <c r="F67" s="68" t="n">
        <v>1</v>
      </c>
      <c r="G67" s="68" t="n">
        <v>1</v>
      </c>
      <c r="H67" s="68" t="n">
        <v>1</v>
      </c>
      <c r="I67" s="68"/>
      <c r="J67" s="68" t="n">
        <v>1</v>
      </c>
      <c r="K67" s="68" t="n">
        <v>1</v>
      </c>
      <c r="L67" s="68" t="n">
        <v>1</v>
      </c>
      <c r="M67" s="68" t="n">
        <v>1</v>
      </c>
      <c r="N67" s="68" t="n">
        <v>1</v>
      </c>
      <c r="O67" s="68" t="n">
        <v>1</v>
      </c>
      <c r="P67" s="68"/>
      <c r="Q67" s="68" t="n">
        <v>1</v>
      </c>
      <c r="R67" s="68" t="n">
        <v>1</v>
      </c>
      <c r="S67" s="68" t="n">
        <v>1</v>
      </c>
      <c r="T67" s="68" t="n">
        <v>1</v>
      </c>
      <c r="U67" s="68" t="n">
        <v>1</v>
      </c>
      <c r="V67" s="68" t="n">
        <v>1</v>
      </c>
      <c r="W67" s="68"/>
      <c r="X67" s="68" t="n">
        <v>1</v>
      </c>
      <c r="Y67" s="68" t="n">
        <v>1</v>
      </c>
      <c r="Z67" s="68" t="n">
        <v>1</v>
      </c>
      <c r="AA67" s="68" t="n">
        <v>1</v>
      </c>
      <c r="AB67" s="68" t="n">
        <v>1</v>
      </c>
      <c r="AC67" s="68" t="n">
        <v>1</v>
      </c>
      <c r="AD67" s="68"/>
      <c r="AE67" s="68" t="n">
        <v>1</v>
      </c>
      <c r="AF67" s="68" t="n">
        <v>1</v>
      </c>
      <c r="AG67" s="72" t="n">
        <f aca="false">SUM(B67:AF67)</f>
        <v>25</v>
      </c>
      <c r="AH67" s="73" t="str">
        <f aca="false">IF(AG67&gt;=8,"OK","NO")</f>
        <v>OK</v>
      </c>
    </row>
    <row r="68" customFormat="false" ht="15" hidden="false" customHeight="false" outlineLevel="0" collapsed="false">
      <c r="A68" s="67" t="s">
        <v>116</v>
      </c>
      <c r="B68" s="20"/>
      <c r="C68" s="68"/>
      <c r="D68" s="68" t="n">
        <v>1</v>
      </c>
      <c r="E68" s="68" t="n">
        <v>1</v>
      </c>
      <c r="F68" s="68" t="n">
        <v>1</v>
      </c>
      <c r="G68" s="68" t="n">
        <v>1</v>
      </c>
      <c r="H68" s="68" t="n">
        <v>1</v>
      </c>
      <c r="I68" s="68"/>
      <c r="J68" s="68" t="n">
        <v>1</v>
      </c>
      <c r="K68" s="68" t="n">
        <v>1</v>
      </c>
      <c r="L68" s="68" t="n">
        <v>1</v>
      </c>
      <c r="M68" s="68" t="n">
        <v>1</v>
      </c>
      <c r="N68" s="68" t="n">
        <v>1</v>
      </c>
      <c r="O68" s="68" t="n">
        <v>1</v>
      </c>
      <c r="P68" s="68"/>
      <c r="Q68" s="68" t="n">
        <v>1</v>
      </c>
      <c r="R68" s="68" t="n">
        <v>1</v>
      </c>
      <c r="S68" s="68" t="n">
        <v>1</v>
      </c>
      <c r="T68" s="68" t="n">
        <v>1</v>
      </c>
      <c r="U68" s="68" t="n">
        <v>1</v>
      </c>
      <c r="V68" s="68" t="n">
        <v>1</v>
      </c>
      <c r="W68" s="68"/>
      <c r="X68" s="68" t="n">
        <v>1</v>
      </c>
      <c r="Y68" s="68" t="n">
        <v>1</v>
      </c>
      <c r="Z68" s="68" t="n">
        <v>1</v>
      </c>
      <c r="AA68" s="68" t="n">
        <v>1</v>
      </c>
      <c r="AB68" s="68" t="n">
        <v>1</v>
      </c>
      <c r="AC68" s="68" t="n">
        <v>1</v>
      </c>
      <c r="AD68" s="68"/>
      <c r="AE68" s="68" t="n">
        <v>1</v>
      </c>
      <c r="AF68" s="68" t="n">
        <v>1</v>
      </c>
      <c r="AG68" s="72" t="n">
        <f aca="false">SUM(B68:AF68)</f>
        <v>25</v>
      </c>
      <c r="AH68" s="73" t="str">
        <f aca="false">IF(AG68&gt;=8,"OK","NO")</f>
        <v>OK</v>
      </c>
    </row>
    <row r="69" customFormat="false" ht="15" hidden="false" customHeight="false" outlineLevel="0" collapsed="false">
      <c r="A69" s="67" t="s">
        <v>302</v>
      </c>
      <c r="B69" s="20"/>
      <c r="C69" s="68"/>
      <c r="D69" s="68" t="n">
        <v>1</v>
      </c>
      <c r="E69" s="68" t="n">
        <v>1</v>
      </c>
      <c r="F69" s="68" t="n">
        <v>1</v>
      </c>
      <c r="G69" s="68" t="n">
        <v>1</v>
      </c>
      <c r="H69" s="68" t="n">
        <v>1</v>
      </c>
      <c r="I69" s="68"/>
      <c r="J69" s="68" t="n">
        <v>1</v>
      </c>
      <c r="K69" s="68" t="n">
        <v>1</v>
      </c>
      <c r="L69" s="68" t="n">
        <v>1</v>
      </c>
      <c r="M69" s="68" t="n">
        <v>1</v>
      </c>
      <c r="N69" s="68" t="n">
        <v>1</v>
      </c>
      <c r="O69" s="68" t="n">
        <v>1</v>
      </c>
      <c r="P69" s="68"/>
      <c r="Q69" s="68" t="n">
        <v>1</v>
      </c>
      <c r="R69" s="68" t="n">
        <v>1</v>
      </c>
      <c r="S69" s="68" t="n">
        <v>1</v>
      </c>
      <c r="T69" s="68" t="n">
        <v>1</v>
      </c>
      <c r="U69" s="68" t="n">
        <v>1</v>
      </c>
      <c r="V69" s="68" t="n">
        <v>1</v>
      </c>
      <c r="W69" s="68"/>
      <c r="X69" s="68" t="n">
        <v>1</v>
      </c>
      <c r="Y69" s="68" t="n">
        <v>1</v>
      </c>
      <c r="Z69" s="68" t="n">
        <v>1</v>
      </c>
      <c r="AA69" s="68" t="n">
        <v>1</v>
      </c>
      <c r="AB69" s="68" t="n">
        <v>1</v>
      </c>
      <c r="AC69" s="68" t="n">
        <v>1</v>
      </c>
      <c r="AD69" s="68"/>
      <c r="AE69" s="68" t="n">
        <v>1</v>
      </c>
      <c r="AF69" s="68" t="n">
        <v>1</v>
      </c>
      <c r="AG69" s="72" t="n">
        <f aca="false">SUM(B69:AF69)</f>
        <v>25</v>
      </c>
      <c r="AH69" s="73" t="str">
        <f aca="false">IF(AG69&gt;=8,"OK","NO")</f>
        <v>OK</v>
      </c>
    </row>
    <row r="70" customFormat="false" ht="15" hidden="false" customHeight="false" outlineLevel="0" collapsed="false">
      <c r="A70" s="67" t="s">
        <v>303</v>
      </c>
      <c r="B70" s="20"/>
      <c r="C70" s="68"/>
      <c r="D70" s="68" t="n">
        <v>1</v>
      </c>
      <c r="E70" s="68" t="n">
        <v>1</v>
      </c>
      <c r="F70" s="68" t="n">
        <v>1</v>
      </c>
      <c r="G70" s="68" t="n">
        <v>1</v>
      </c>
      <c r="H70" s="68" t="n">
        <v>1</v>
      </c>
      <c r="I70" s="68"/>
      <c r="J70" s="68" t="n">
        <v>1</v>
      </c>
      <c r="K70" s="68" t="n">
        <v>1</v>
      </c>
      <c r="L70" s="68" t="n">
        <v>1</v>
      </c>
      <c r="M70" s="68" t="n">
        <v>1</v>
      </c>
      <c r="N70" s="68" t="n">
        <v>1</v>
      </c>
      <c r="O70" s="68" t="n">
        <v>1</v>
      </c>
      <c r="P70" s="68"/>
      <c r="Q70" s="68" t="n">
        <v>1</v>
      </c>
      <c r="R70" s="68" t="n">
        <v>1</v>
      </c>
      <c r="S70" s="68" t="n">
        <v>1</v>
      </c>
      <c r="T70" s="68" t="n">
        <v>1</v>
      </c>
      <c r="U70" s="68" t="n">
        <v>1</v>
      </c>
      <c r="V70" s="68" t="n">
        <v>1</v>
      </c>
      <c r="W70" s="68"/>
      <c r="X70" s="68" t="n">
        <v>1</v>
      </c>
      <c r="Y70" s="68" t="n">
        <v>1</v>
      </c>
      <c r="Z70" s="68" t="n">
        <v>1</v>
      </c>
      <c r="AA70" s="68" t="n">
        <v>1</v>
      </c>
      <c r="AB70" s="68" t="n">
        <v>1</v>
      </c>
      <c r="AC70" s="68" t="n">
        <v>1</v>
      </c>
      <c r="AD70" s="68"/>
      <c r="AE70" s="68" t="n">
        <v>1</v>
      </c>
      <c r="AF70" s="68" t="n">
        <v>1</v>
      </c>
      <c r="AG70" s="72" t="n">
        <f aca="false">SUM(B70:AF70)</f>
        <v>25</v>
      </c>
      <c r="AH70" s="73" t="str">
        <f aca="false">IF(AG70&gt;=8,"OK","NO")</f>
        <v>OK</v>
      </c>
    </row>
    <row r="71" customFormat="false" ht="15" hidden="false" customHeight="false" outlineLevel="0" collapsed="false">
      <c r="A71" s="67" t="s">
        <v>304</v>
      </c>
      <c r="B71" s="20"/>
      <c r="C71" s="68"/>
      <c r="D71" s="68" t="n">
        <v>1</v>
      </c>
      <c r="E71" s="68" t="n">
        <v>1</v>
      </c>
      <c r="F71" s="68" t="n">
        <v>1</v>
      </c>
      <c r="G71" s="68" t="n">
        <v>1</v>
      </c>
      <c r="H71" s="68" t="n">
        <v>1</v>
      </c>
      <c r="I71" s="68"/>
      <c r="J71" s="68" t="n">
        <v>1</v>
      </c>
      <c r="K71" s="68" t="n">
        <v>1</v>
      </c>
      <c r="L71" s="68" t="n">
        <v>1</v>
      </c>
      <c r="M71" s="68" t="n">
        <v>1</v>
      </c>
      <c r="N71" s="68" t="n">
        <v>1</v>
      </c>
      <c r="O71" s="68" t="n">
        <v>1</v>
      </c>
      <c r="P71" s="68"/>
      <c r="Q71" s="68" t="n">
        <v>1</v>
      </c>
      <c r="R71" s="68" t="n">
        <v>1</v>
      </c>
      <c r="S71" s="68" t="n">
        <v>1</v>
      </c>
      <c r="T71" s="68" t="n">
        <v>1</v>
      </c>
      <c r="U71" s="68" t="n">
        <v>1</v>
      </c>
      <c r="V71" s="68" t="n">
        <v>1</v>
      </c>
      <c r="W71" s="68"/>
      <c r="X71" s="68" t="n">
        <v>1</v>
      </c>
      <c r="Y71" s="68" t="n">
        <v>1</v>
      </c>
      <c r="Z71" s="68" t="n">
        <v>1</v>
      </c>
      <c r="AA71" s="68" t="n">
        <v>1</v>
      </c>
      <c r="AB71" s="68" t="n">
        <v>1</v>
      </c>
      <c r="AC71" s="68" t="n">
        <v>1</v>
      </c>
      <c r="AD71" s="68"/>
      <c r="AE71" s="68" t="n">
        <v>1</v>
      </c>
      <c r="AF71" s="68" t="n">
        <v>1</v>
      </c>
      <c r="AG71" s="72" t="n">
        <f aca="false">SUM(B71:AF71)</f>
        <v>25</v>
      </c>
      <c r="AH71" s="73" t="str">
        <f aca="false">IF(AG71&gt;=8,"OK","NO")</f>
        <v>OK</v>
      </c>
    </row>
    <row r="72" customFormat="false" ht="15" hidden="false" customHeight="false" outlineLevel="0" collapsed="false">
      <c r="A72" s="67" t="s">
        <v>305</v>
      </c>
      <c r="B72" s="20"/>
      <c r="C72" s="68"/>
      <c r="D72" s="68" t="n">
        <v>1</v>
      </c>
      <c r="E72" s="68" t="n">
        <v>1</v>
      </c>
      <c r="F72" s="68" t="n">
        <v>1</v>
      </c>
      <c r="G72" s="68" t="n">
        <v>1</v>
      </c>
      <c r="H72" s="68" t="n">
        <v>1</v>
      </c>
      <c r="I72" s="68"/>
      <c r="J72" s="68" t="n">
        <v>1</v>
      </c>
      <c r="K72" s="68" t="n">
        <v>1</v>
      </c>
      <c r="L72" s="68" t="n">
        <v>1</v>
      </c>
      <c r="M72" s="68" t="n">
        <v>1</v>
      </c>
      <c r="N72" s="68" t="n">
        <v>1</v>
      </c>
      <c r="O72" s="68" t="n">
        <v>1</v>
      </c>
      <c r="P72" s="68"/>
      <c r="Q72" s="68" t="n">
        <v>1</v>
      </c>
      <c r="R72" s="68" t="n">
        <v>1</v>
      </c>
      <c r="S72" s="68" t="n">
        <v>1</v>
      </c>
      <c r="T72" s="68" t="n">
        <v>1</v>
      </c>
      <c r="U72" s="68" t="n">
        <v>1</v>
      </c>
      <c r="V72" s="68" t="n">
        <v>1</v>
      </c>
      <c r="W72" s="68"/>
      <c r="X72" s="68" t="n">
        <v>1</v>
      </c>
      <c r="Y72" s="68" t="n">
        <v>1</v>
      </c>
      <c r="Z72" s="68" t="n">
        <v>1</v>
      </c>
      <c r="AA72" s="68" t="n">
        <v>1</v>
      </c>
      <c r="AB72" s="68" t="n">
        <v>1</v>
      </c>
      <c r="AC72" s="68" t="n">
        <v>1</v>
      </c>
      <c r="AD72" s="68"/>
      <c r="AE72" s="68" t="n">
        <v>1</v>
      </c>
      <c r="AF72" s="68" t="n">
        <v>1</v>
      </c>
      <c r="AG72" s="72" t="n">
        <f aca="false">SUM(B72:AF72)</f>
        <v>25</v>
      </c>
      <c r="AH72" s="73" t="str">
        <f aca="false">IF(AG72&gt;=8,"OK","NO")</f>
        <v>OK</v>
      </c>
    </row>
    <row r="73" customFormat="false" ht="15" hidden="false" customHeight="false" outlineLevel="0" collapsed="false">
      <c r="A73" s="67" t="s">
        <v>109</v>
      </c>
      <c r="B73" s="20"/>
      <c r="C73" s="68"/>
      <c r="D73" s="68" t="n">
        <v>1</v>
      </c>
      <c r="E73" s="68" t="n">
        <v>1</v>
      </c>
      <c r="F73" s="68" t="n">
        <v>1</v>
      </c>
      <c r="G73" s="68" t="n">
        <v>1</v>
      </c>
      <c r="H73" s="68" t="n">
        <v>1</v>
      </c>
      <c r="I73" s="68"/>
      <c r="J73" s="68" t="n">
        <v>1</v>
      </c>
      <c r="K73" s="68" t="n">
        <v>1</v>
      </c>
      <c r="L73" s="68" t="n">
        <v>1</v>
      </c>
      <c r="M73" s="68" t="n">
        <v>1</v>
      </c>
      <c r="N73" s="68" t="n">
        <v>1</v>
      </c>
      <c r="O73" s="68" t="n">
        <v>1</v>
      </c>
      <c r="P73" s="68"/>
      <c r="Q73" s="68" t="n">
        <v>1</v>
      </c>
      <c r="R73" s="68" t="n">
        <v>1</v>
      </c>
      <c r="S73" s="68" t="n">
        <v>1</v>
      </c>
      <c r="T73" s="68" t="n">
        <v>1</v>
      </c>
      <c r="U73" s="68" t="n">
        <v>1</v>
      </c>
      <c r="V73" s="68" t="n">
        <v>1</v>
      </c>
      <c r="W73" s="68"/>
      <c r="X73" s="68" t="n">
        <v>1</v>
      </c>
      <c r="Y73" s="68" t="n">
        <v>1</v>
      </c>
      <c r="Z73" s="68" t="n">
        <v>1</v>
      </c>
      <c r="AA73" s="68" t="n">
        <v>1</v>
      </c>
      <c r="AB73" s="68" t="n">
        <v>1</v>
      </c>
      <c r="AC73" s="68" t="n">
        <v>1</v>
      </c>
      <c r="AD73" s="68"/>
      <c r="AE73" s="68" t="n">
        <v>1</v>
      </c>
      <c r="AF73" s="68" t="n">
        <v>1</v>
      </c>
      <c r="AG73" s="72" t="n">
        <f aca="false">SUM(B73:AF73)</f>
        <v>25</v>
      </c>
      <c r="AH73" s="73" t="str">
        <f aca="false">IF(AG73&gt;=8,"OK","NO")</f>
        <v>OK</v>
      </c>
    </row>
    <row r="74" customFormat="false" ht="15" hidden="false" customHeight="false" outlineLevel="0" collapsed="false">
      <c r="A74" s="67" t="s">
        <v>307</v>
      </c>
      <c r="B74" s="20"/>
      <c r="C74" s="68"/>
      <c r="D74" s="68" t="n">
        <v>1</v>
      </c>
      <c r="E74" s="68" t="n">
        <v>1</v>
      </c>
      <c r="F74" s="68" t="n">
        <v>1</v>
      </c>
      <c r="G74" s="68" t="n">
        <v>1</v>
      </c>
      <c r="H74" s="68" t="n">
        <v>1</v>
      </c>
      <c r="I74" s="68"/>
      <c r="J74" s="68" t="n">
        <v>1</v>
      </c>
      <c r="K74" s="68" t="n">
        <v>1</v>
      </c>
      <c r="L74" s="68" t="n">
        <v>1</v>
      </c>
      <c r="M74" s="68" t="n">
        <v>1</v>
      </c>
      <c r="N74" s="68" t="n">
        <v>1</v>
      </c>
      <c r="O74" s="68" t="n">
        <v>1</v>
      </c>
      <c r="P74" s="68"/>
      <c r="Q74" s="68" t="n">
        <v>1</v>
      </c>
      <c r="R74" s="68" t="n">
        <v>1</v>
      </c>
      <c r="S74" s="68" t="n">
        <v>1</v>
      </c>
      <c r="T74" s="68" t="n">
        <v>1</v>
      </c>
      <c r="U74" s="68" t="n">
        <v>1</v>
      </c>
      <c r="V74" s="68" t="n">
        <v>1</v>
      </c>
      <c r="W74" s="68"/>
      <c r="X74" s="68" t="n">
        <v>1</v>
      </c>
      <c r="Y74" s="68" t="n">
        <v>1</v>
      </c>
      <c r="Z74" s="68" t="n">
        <v>1</v>
      </c>
      <c r="AA74" s="68" t="n">
        <v>1</v>
      </c>
      <c r="AB74" s="68" t="n">
        <v>1</v>
      </c>
      <c r="AC74" s="68" t="n">
        <v>1</v>
      </c>
      <c r="AD74" s="68"/>
      <c r="AE74" s="68" t="n">
        <v>1</v>
      </c>
      <c r="AF74" s="68" t="n">
        <v>1</v>
      </c>
      <c r="AG74" s="72" t="n">
        <f aca="false">SUM(B74:AF74)</f>
        <v>25</v>
      </c>
      <c r="AH74" s="73" t="str">
        <f aca="false">IF(AG74&gt;=8,"OK","NO")</f>
        <v>OK</v>
      </c>
    </row>
    <row r="75" customFormat="false" ht="15.75" hidden="false" customHeight="false" outlineLevel="0" collapsed="false">
      <c r="A75" s="67" t="s">
        <v>308</v>
      </c>
      <c r="B75" s="20"/>
      <c r="C75" s="68"/>
      <c r="D75" s="68" t="n">
        <v>1</v>
      </c>
      <c r="E75" s="68" t="n">
        <v>1</v>
      </c>
      <c r="F75" s="68" t="n">
        <v>1</v>
      </c>
      <c r="G75" s="68" t="n">
        <v>1</v>
      </c>
      <c r="H75" s="68" t="n">
        <v>1</v>
      </c>
      <c r="I75" s="68"/>
      <c r="J75" s="68" t="n">
        <v>1</v>
      </c>
      <c r="K75" s="68" t="n">
        <v>1</v>
      </c>
      <c r="L75" s="68" t="n">
        <v>1</v>
      </c>
      <c r="M75" s="68" t="n">
        <v>1</v>
      </c>
      <c r="N75" s="68" t="n">
        <v>1</v>
      </c>
      <c r="O75" s="68" t="n">
        <v>1</v>
      </c>
      <c r="P75" s="68"/>
      <c r="Q75" s="68" t="n">
        <v>1</v>
      </c>
      <c r="R75" s="68" t="n">
        <v>1</v>
      </c>
      <c r="S75" s="68" t="n">
        <v>1</v>
      </c>
      <c r="T75" s="68" t="n">
        <v>1</v>
      </c>
      <c r="U75" s="68" t="n">
        <v>1</v>
      </c>
      <c r="V75" s="68" t="n">
        <v>1</v>
      </c>
      <c r="W75" s="68"/>
      <c r="X75" s="68" t="n">
        <v>1</v>
      </c>
      <c r="Y75" s="68" t="n">
        <v>1</v>
      </c>
      <c r="Z75" s="68" t="n">
        <v>1</v>
      </c>
      <c r="AA75" s="68" t="n">
        <v>1</v>
      </c>
      <c r="AB75" s="68" t="n">
        <v>1</v>
      </c>
      <c r="AC75" s="68" t="n">
        <v>1</v>
      </c>
      <c r="AD75" s="68"/>
      <c r="AE75" s="68" t="n">
        <v>1</v>
      </c>
      <c r="AF75" s="68" t="n">
        <v>1</v>
      </c>
      <c r="AG75" s="74" t="n">
        <f aca="false">SUM(B75:AF75)</f>
        <v>25</v>
      </c>
      <c r="AH75" s="75" t="str">
        <f aca="false">IF(AG75&gt;=8,"OK","NO")</f>
        <v>OK</v>
      </c>
    </row>
    <row r="76" customFormat="false" ht="15.75" hidden="false" customHeight="false" outlineLevel="0" collapsed="false"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19"/>
    </row>
    <row r="77" customFormat="false" ht="15.75" hidden="false" customHeight="false" outlineLevel="0" collapsed="false">
      <c r="A77" s="76"/>
      <c r="K77" s="57" t="s">
        <v>95</v>
      </c>
      <c r="L77" s="57"/>
      <c r="M77" s="57"/>
      <c r="N77" s="57"/>
      <c r="O77" s="57"/>
      <c r="P77" s="57"/>
      <c r="Q77" s="57"/>
      <c r="R77" s="57"/>
      <c r="S77" s="57"/>
      <c r="T77" s="57"/>
      <c r="V77" s="58" t="str">
        <f aca="false">IF(AND(W77="OK",OR(AG81&gt;$AI$79)),"OK+","")</f>
        <v/>
      </c>
      <c r="W77" s="78" t="str">
        <f aca="false">IF(AND(AH81="OK"),"OK","")</f>
        <v>OK</v>
      </c>
      <c r="X77" s="55" t="str">
        <f aca="false">IF(OR(V77="OK+",W77="OK"),"","NO")</f>
        <v/>
      </c>
    </row>
    <row r="78" customFormat="false" ht="15" hidden="false" customHeight="false" outlineLevel="0" collapsed="false">
      <c r="E78" s="30"/>
      <c r="F78" s="30"/>
      <c r="G78" s="30"/>
      <c r="H78" s="30"/>
      <c r="I78" s="30"/>
      <c r="J78" s="30"/>
      <c r="K78" s="30"/>
      <c r="L78" s="30"/>
      <c r="M78" s="3"/>
      <c r="N78" s="3"/>
      <c r="AG78" s="30" t="s">
        <v>52</v>
      </c>
    </row>
    <row r="79" customFormat="false" ht="15" hidden="false" customHeight="false" outlineLevel="0" collapsed="false">
      <c r="A79" s="60" t="s">
        <v>53</v>
      </c>
      <c r="B79" s="89" t="n">
        <v>1</v>
      </c>
      <c r="C79" s="89" t="n">
        <v>2</v>
      </c>
      <c r="D79" s="61" t="n">
        <v>3</v>
      </c>
      <c r="E79" s="61" t="n">
        <v>4</v>
      </c>
      <c r="F79" s="61" t="n">
        <v>5</v>
      </c>
      <c r="G79" s="61" t="n">
        <v>6</v>
      </c>
      <c r="H79" s="61" t="n">
        <v>7</v>
      </c>
      <c r="I79" s="61" t="n">
        <v>8</v>
      </c>
      <c r="J79" s="61" t="n">
        <v>9</v>
      </c>
      <c r="K79" s="61" t="n">
        <v>10</v>
      </c>
      <c r="L79" s="61" t="n">
        <v>11</v>
      </c>
      <c r="M79" s="61" t="n">
        <v>12</v>
      </c>
      <c r="N79" s="61" t="n">
        <v>13</v>
      </c>
      <c r="O79" s="61" t="n">
        <v>14</v>
      </c>
      <c r="P79" s="61" t="n">
        <v>15</v>
      </c>
      <c r="Q79" s="61" t="n">
        <v>16</v>
      </c>
      <c r="R79" s="61" t="n">
        <v>17</v>
      </c>
      <c r="S79" s="61" t="n">
        <v>18</v>
      </c>
      <c r="T79" s="61" t="n">
        <v>19</v>
      </c>
      <c r="U79" s="61" t="n">
        <v>20</v>
      </c>
      <c r="V79" s="61" t="n">
        <v>21</v>
      </c>
      <c r="W79" s="61" t="n">
        <v>22</v>
      </c>
      <c r="X79" s="61" t="n">
        <v>23</v>
      </c>
      <c r="Y79" s="61" t="n">
        <v>24</v>
      </c>
      <c r="Z79" s="61" t="n">
        <v>25</v>
      </c>
      <c r="AA79" s="61" t="n">
        <v>26</v>
      </c>
      <c r="AB79" s="61" t="n">
        <v>27</v>
      </c>
      <c r="AC79" s="61" t="n">
        <v>28</v>
      </c>
      <c r="AD79" s="61" t="n">
        <v>29</v>
      </c>
      <c r="AE79" s="61" t="n">
        <v>30</v>
      </c>
      <c r="AF79" s="61" t="n">
        <v>31</v>
      </c>
      <c r="AG79" s="12"/>
      <c r="AH79" s="12"/>
      <c r="AI79" s="96" t="n">
        <f aca="false">'QUADRO GENERALE'!L14</f>
        <v>25</v>
      </c>
    </row>
    <row r="80" customFormat="false" ht="15.75" hidden="false" customHeight="false" outlineLevel="0" collapsed="false">
      <c r="B80" s="90"/>
      <c r="E80" s="9"/>
      <c r="O80" s="30"/>
      <c r="P80" s="30"/>
    </row>
    <row r="81" customFormat="false" ht="15.75" hidden="false" customHeight="false" outlineLevel="0" collapsed="false">
      <c r="A81" s="67" t="s">
        <v>298</v>
      </c>
      <c r="B81" s="20"/>
      <c r="C81" s="68"/>
      <c r="D81" s="68" t="n">
        <v>1</v>
      </c>
      <c r="E81" s="68" t="n">
        <v>1</v>
      </c>
      <c r="F81" s="68" t="n">
        <v>1</v>
      </c>
      <c r="G81" s="68" t="n">
        <v>1</v>
      </c>
      <c r="H81" s="68" t="n">
        <v>1</v>
      </c>
      <c r="I81" s="68"/>
      <c r="J81" s="68" t="n">
        <v>1</v>
      </c>
      <c r="K81" s="68" t="n">
        <v>1</v>
      </c>
      <c r="L81" s="68" t="n">
        <v>1</v>
      </c>
      <c r="M81" s="68" t="n">
        <v>1</v>
      </c>
      <c r="N81" s="68" t="n">
        <v>1</v>
      </c>
      <c r="O81" s="68" t="n">
        <v>1</v>
      </c>
      <c r="P81" s="68"/>
      <c r="Q81" s="68" t="n">
        <v>1</v>
      </c>
      <c r="R81" s="68" t="n">
        <v>1</v>
      </c>
      <c r="S81" s="68" t="n">
        <v>1</v>
      </c>
      <c r="T81" s="68" t="n">
        <v>1</v>
      </c>
      <c r="U81" s="68" t="n">
        <v>1</v>
      </c>
      <c r="V81" s="68" t="n">
        <v>1</v>
      </c>
      <c r="W81" s="68"/>
      <c r="X81" s="68" t="n">
        <v>1</v>
      </c>
      <c r="Y81" s="68" t="n">
        <v>1</v>
      </c>
      <c r="Z81" s="68" t="n">
        <v>1</v>
      </c>
      <c r="AA81" s="68" t="n">
        <v>1</v>
      </c>
      <c r="AB81" s="68" t="n">
        <v>1</v>
      </c>
      <c r="AC81" s="68" t="n">
        <v>1</v>
      </c>
      <c r="AD81" s="68"/>
      <c r="AE81" s="68" t="n">
        <v>1</v>
      </c>
      <c r="AF81" s="68" t="n">
        <v>1</v>
      </c>
      <c r="AG81" s="103" t="n">
        <f aca="false">SUM(B81:AF81)</f>
        <v>25</v>
      </c>
      <c r="AH81" s="104" t="str">
        <f aca="false">IF(AG81&gt;=$AI$79,"OK","NO")</f>
        <v>OK</v>
      </c>
    </row>
  </sheetData>
  <mergeCells count="10">
    <mergeCell ref="A1:AL1"/>
    <mergeCell ref="K4:T4"/>
    <mergeCell ref="K6:T6"/>
    <mergeCell ref="M7:N7"/>
    <mergeCell ref="K30:T30"/>
    <mergeCell ref="M31:N31"/>
    <mergeCell ref="K54:T54"/>
    <mergeCell ref="M55:N55"/>
    <mergeCell ref="K77:T77"/>
    <mergeCell ref="M78:N78"/>
  </mergeCells>
  <conditionalFormatting sqref="B10:AF10">
    <cfRule type="cellIs" priority="2" operator="greaterThan" aboveAverage="0" equalAverage="0" bottom="0" percent="0" rank="0" text="" dxfId="10396">
      <formula>1</formula>
    </cfRule>
    <cfRule type="cellIs" priority="3" operator="greaterThan" aboveAverage="0" equalAverage="0" bottom="0" percent="0" rank="0" text="" dxfId="10397">
      <formula>1</formula>
    </cfRule>
    <cfRule type="containsText" priority="4" operator="containsText" aboveAverage="0" equalAverage="0" bottom="0" percent="0" rank="0" text="1" dxfId="10398">
      <formula>NOT(ISERROR(SEARCH("1",B10)))</formula>
    </cfRule>
    <cfRule type="containsText" priority="5" operator="containsText" aboveAverage="0" equalAverage="0" bottom="0" percent="0" rank="0" text="1" dxfId="10399">
      <formula>NOT(ISERROR(SEARCH("1",B10)))</formula>
    </cfRule>
    <cfRule type="cellIs" priority="6" operator="greaterThan" aboveAverage="0" equalAverage="0" bottom="0" percent="0" rank="0" text="" dxfId="10400">
      <formula>1</formula>
    </cfRule>
    <cfRule type="containsText" priority="7" operator="containsText" aboveAverage="0" equalAverage="0" bottom="0" percent="0" rank="0" text="2" dxfId="10401">
      <formula>NOT(ISERROR(SEARCH("2",B10)))</formula>
    </cfRule>
    <cfRule type="containsText" priority="8" operator="containsText" aboveAverage="0" equalAverage="0" bottom="0" percent="0" rank="0" text="1" dxfId="10402">
      <formula>NOT(ISERROR(SEARCH("1",B10)))</formula>
    </cfRule>
    <cfRule type="cellIs" priority="9" operator="greaterThan" aboveAverage="0" equalAverage="0" bottom="0" percent="0" rank="0" text="" dxfId="10403">
      <formula>1</formula>
    </cfRule>
    <cfRule type="cellIs" priority="10" operator="equal" aboveAverage="0" equalAverage="0" bottom="0" percent="0" rank="0" text="" dxfId="10404">
      <formula>1</formula>
    </cfRule>
    <cfRule type="cellIs" priority="11" operator="greaterThan" aboveAverage="0" equalAverage="0" bottom="0" percent="0" rank="0" text="" dxfId="10405">
      <formula>1</formula>
    </cfRule>
    <cfRule type="cellIs" priority="12" operator="greaterThan" aboveAverage="0" equalAverage="0" bottom="0" percent="0" rank="0" text="" dxfId="10406">
      <formula>1</formula>
    </cfRule>
    <cfRule type="containsText" priority="13" operator="containsText" aboveAverage="0" equalAverage="0" bottom="0" percent="0" rank="0" text="1" dxfId="10407">
      <formula>NOT(ISERROR(SEARCH("1",B10)))</formula>
    </cfRule>
    <cfRule type="cellIs" priority="14" operator="greaterThan" aboveAverage="0" equalAverage="0" bottom="0" percent="0" rank="0" text="" dxfId="10408">
      <formula>1</formula>
    </cfRule>
    <cfRule type="cellIs" priority="15" operator="equal" aboveAverage="0" equalAverage="0" bottom="0" percent="0" rank="0" text="" dxfId="10409">
      <formula>1</formula>
    </cfRule>
  </conditionalFormatting>
  <conditionalFormatting sqref="B81:T81">
    <cfRule type="cellIs" priority="16" operator="greaterThan" aboveAverage="0" equalAverage="0" bottom="0" percent="0" rank="0" text="" dxfId="10410">
      <formula>1</formula>
    </cfRule>
    <cfRule type="containsText" priority="17" operator="containsText" aboveAverage="0" equalAverage="0" bottom="0" percent="0" rank="0" text="1" dxfId="10411">
      <formula>NOT(ISERROR(SEARCH("1",B81)))</formula>
    </cfRule>
    <cfRule type="containsText" priority="18" operator="containsText" aboveAverage="0" equalAverage="0" bottom="0" percent="0" rank="0" text="1" dxfId="10412">
      <formula>NOT(ISERROR(SEARCH("1",B81)))</formula>
    </cfRule>
    <cfRule type="cellIs" priority="19" operator="greaterThan" aboveAverage="0" equalAverage="0" bottom="0" percent="0" rank="0" text="" dxfId="10413">
      <formula>1</formula>
    </cfRule>
    <cfRule type="containsText" priority="20" operator="containsText" aboveAverage="0" equalAverage="0" bottom="0" percent="0" rank="0" text="1" dxfId="10414">
      <formula>NOT(ISERROR(SEARCH("1",B81)))</formula>
    </cfRule>
    <cfRule type="containsText" priority="21" operator="containsText" aboveAverage="0" equalAverage="0" bottom="0" percent="0" rank="0" text="1" dxfId="10415">
      <formula>NOT(ISERROR(SEARCH("1",B81)))</formula>
    </cfRule>
    <cfRule type="cellIs" priority="22" operator="greaterThan" aboveAverage="0" equalAverage="0" bottom="0" percent="0" rank="0" text="" dxfId="10416">
      <formula>1</formula>
    </cfRule>
    <cfRule type="containsText" priority="23" operator="containsText" aboveAverage="0" equalAverage="0" bottom="0" percent="0" rank="0" text="1" dxfId="10417">
      <formula>NOT(ISERROR(SEARCH("1",B81)))</formula>
    </cfRule>
    <cfRule type="containsText" priority="24" operator="containsText" aboveAverage="0" equalAverage="0" bottom="0" percent="0" rank="0" text="1" dxfId="10418">
      <formula>NOT(ISERROR(SEARCH("1",B81)))</formula>
    </cfRule>
    <cfRule type="cellIs" priority="25" operator="greaterThan" aboveAverage="0" equalAverage="0" bottom="0" percent="0" rank="0" text="" dxfId="10419">
      <formula>1</formula>
    </cfRule>
    <cfRule type="containsText" priority="26" operator="containsText" aboveAverage="0" equalAverage="0" bottom="0" percent="0" rank="0" text="1" dxfId="10420">
      <formula>NOT(ISERROR(SEARCH("1",B81)))</formula>
    </cfRule>
    <cfRule type="containsText" priority="27" operator="containsText" aboveAverage="0" equalAverage="0" bottom="0" percent="0" rank="0" text="1" dxfId="10421">
      <formula>NOT(ISERROR(SEARCH("1",B81)))</formula>
    </cfRule>
    <cfRule type="cellIs" priority="28" operator="greaterThan" aboveAverage="0" equalAverage="0" bottom="0" percent="0" rank="0" text="" dxfId="10422">
      <formula>1</formula>
    </cfRule>
    <cfRule type="containsText" priority="29" operator="containsText" aboveAverage="0" equalAverage="0" bottom="0" percent="0" rank="0" text="1" dxfId="10423">
      <formula>NOT(ISERROR(SEARCH("1",B81)))</formula>
    </cfRule>
    <cfRule type="containsText" priority="30" operator="containsText" aboveAverage="0" equalAverage="0" bottom="0" percent="0" rank="0" text="1" dxfId="10424">
      <formula>NOT(ISERROR(SEARCH("1",B81)))</formula>
    </cfRule>
    <cfRule type="cellIs" priority="31" operator="greaterThan" aboveAverage="0" equalAverage="0" bottom="0" percent="0" rank="0" text="" dxfId="10425">
      <formula>1</formula>
    </cfRule>
    <cfRule type="containsText" priority="32" operator="containsText" aboveAverage="0" equalAverage="0" bottom="0" percent="0" rank="0" text="1" dxfId="10426">
      <formula>NOT(ISERROR(SEARCH("1",B81)))</formula>
    </cfRule>
    <cfRule type="containsText" priority="33" operator="containsText" aboveAverage="0" equalAverage="0" bottom="0" percent="0" rank="0" text="1" dxfId="10427">
      <formula>NOT(ISERROR(SEARCH("1",B81)))</formula>
    </cfRule>
    <cfRule type="cellIs" priority="34" operator="greaterThan" aboveAverage="0" equalAverage="0" bottom="0" percent="0" rank="0" text="" dxfId="10428">
      <formula>1</formula>
    </cfRule>
    <cfRule type="containsText" priority="35" operator="containsText" aboveAverage="0" equalAverage="0" bottom="0" percent="0" rank="0" text="1" dxfId="10429">
      <formula>NOT(ISERROR(SEARCH("1",B81)))</formula>
    </cfRule>
    <cfRule type="containsText" priority="36" operator="containsText" aboveAverage="0" equalAverage="0" bottom="0" percent="0" rank="0" text="1" dxfId="10430">
      <formula>NOT(ISERROR(SEARCH("1",B81)))</formula>
    </cfRule>
    <cfRule type="cellIs" priority="37" operator="greaterThan" aboveAverage="0" equalAverage="0" bottom="0" percent="0" rank="0" text="" dxfId="10431">
      <formula>1</formula>
    </cfRule>
    <cfRule type="containsText" priority="38" operator="containsText" aboveAverage="0" equalAverage="0" bottom="0" percent="0" rank="0" text="1" dxfId="10432">
      <formula>NOT(ISERROR(SEARCH("1",B81)))</formula>
    </cfRule>
    <cfRule type="containsText" priority="39" operator="containsText" aboveAverage="0" equalAverage="0" bottom="0" percent="0" rank="0" text="1" dxfId="10433">
      <formula>NOT(ISERROR(SEARCH("1",B81)))</formula>
    </cfRule>
    <cfRule type="cellIs" priority="40" operator="greaterThan" aboveAverage="0" equalAverage="0" bottom="0" percent="0" rank="0" text="" dxfId="10434">
      <formula>1</formula>
    </cfRule>
    <cfRule type="containsText" priority="41" operator="containsText" aboveAverage="0" equalAverage="0" bottom="0" percent="0" rank="0" text="1" dxfId="10435">
      <formula>NOT(ISERROR(SEARCH("1",B81)))</formula>
    </cfRule>
    <cfRule type="containsText" priority="42" operator="containsText" aboveAverage="0" equalAverage="0" bottom="0" percent="0" rank="0" text="1" dxfId="10436">
      <formula>NOT(ISERROR(SEARCH("1",B81)))</formula>
    </cfRule>
    <cfRule type="cellIs" priority="43" operator="greaterThan" aboveAverage="0" equalAverage="0" bottom="0" percent="0" rank="0" text="" dxfId="10437">
      <formula>1</formula>
    </cfRule>
    <cfRule type="containsText" priority="44" operator="containsText" aboveAverage="0" equalAverage="0" bottom="0" percent="0" rank="0" text="1" dxfId="10438">
      <formula>NOT(ISERROR(SEARCH("1",B81)))</formula>
    </cfRule>
    <cfRule type="containsText" priority="45" operator="containsText" aboveAverage="0" equalAverage="0" bottom="0" percent="0" rank="0" text="1" dxfId="10439">
      <formula>NOT(ISERROR(SEARCH("1",B81)))</formula>
    </cfRule>
    <cfRule type="cellIs" priority="46" operator="greaterThan" aboveAverage="0" equalAverage="0" bottom="0" percent="0" rank="0" text="" dxfId="10440">
      <formula>1</formula>
    </cfRule>
    <cfRule type="containsText" priority="47" operator="containsText" aboveAverage="0" equalAverage="0" bottom="0" percent="0" rank="0" text="1" dxfId="10441">
      <formula>NOT(ISERROR(SEARCH("1",B81)))</formula>
    </cfRule>
    <cfRule type="containsText" priority="48" operator="containsText" aboveAverage="0" equalAverage="0" bottom="0" percent="0" rank="0" text="1" dxfId="10442">
      <formula>NOT(ISERROR(SEARCH("1",B81)))</formula>
    </cfRule>
    <cfRule type="cellIs" priority="49" operator="greaterThan" aboveAverage="0" equalAverage="0" bottom="0" percent="0" rank="0" text="" dxfId="10443">
      <formula>1</formula>
    </cfRule>
    <cfRule type="containsText" priority="50" operator="containsText" aboveAverage="0" equalAverage="0" bottom="0" percent="0" rank="0" text="1" dxfId="10444">
      <formula>NOT(ISERROR(SEARCH("1",B81)))</formula>
    </cfRule>
    <cfRule type="containsText" priority="51" operator="containsText" aboveAverage="0" equalAverage="0" bottom="0" percent="0" rank="0" text="1" dxfId="10445">
      <formula>NOT(ISERROR(SEARCH("1",B81)))</formula>
    </cfRule>
    <cfRule type="cellIs" priority="52" operator="greaterThan" aboveAverage="0" equalAverage="0" bottom="0" percent="0" rank="0" text="" dxfId="10446">
      <formula>1</formula>
    </cfRule>
    <cfRule type="containsText" priority="53" operator="containsText" aboveAverage="0" equalAverage="0" bottom="0" percent="0" rank="0" text="1" dxfId="10447">
      <formula>NOT(ISERROR(SEARCH("1",B81)))</formula>
    </cfRule>
    <cfRule type="containsText" priority="54" operator="containsText" aboveAverage="0" equalAverage="0" bottom="0" percent="0" rank="0" text="1" dxfId="10448">
      <formula>NOT(ISERROR(SEARCH("1",B81)))</formula>
    </cfRule>
    <cfRule type="cellIs" priority="55" operator="greaterThan" aboveAverage="0" equalAverage="0" bottom="0" percent="0" rank="0" text="" dxfId="10449">
      <formula>1</formula>
    </cfRule>
    <cfRule type="containsText" priority="56" operator="containsText" aboveAverage="0" equalAverage="0" bottom="0" percent="0" rank="0" text="1" dxfId="10450">
      <formula>NOT(ISERROR(SEARCH("1",B81)))</formula>
    </cfRule>
    <cfRule type="containsText" priority="57" operator="containsText" aboveAverage="0" equalAverage="0" bottom="0" percent="0" rank="0" text="1" dxfId="10451">
      <formula>NOT(ISERROR(SEARCH("1",B81)))</formula>
    </cfRule>
    <cfRule type="cellIs" priority="58" operator="greaterThan" aboveAverage="0" equalAverage="0" bottom="0" percent="0" rank="0" text="" dxfId="10452">
      <formula>1</formula>
    </cfRule>
    <cfRule type="containsText" priority="59" operator="containsText" aboveAverage="0" equalAverage="0" bottom="0" percent="0" rank="0" text="1" dxfId="10453">
      <formula>NOT(ISERROR(SEARCH("1",B81)))</formula>
    </cfRule>
    <cfRule type="containsText" priority="60" operator="containsText" aboveAverage="0" equalAverage="0" bottom="0" percent="0" rank="0" text="1" dxfId="10454">
      <formula>NOT(ISERROR(SEARCH("1",B81)))</formula>
    </cfRule>
    <cfRule type="cellIs" priority="61" operator="greaterThan" aboveAverage="0" equalAverage="0" bottom="0" percent="0" rank="0" text="" dxfId="10455">
      <formula>1</formula>
    </cfRule>
    <cfRule type="containsText" priority="62" operator="containsText" aboveAverage="0" equalAverage="0" bottom="0" percent="0" rank="0" text="1" dxfId="10456">
      <formula>NOT(ISERROR(SEARCH("1",B81)))</formula>
    </cfRule>
    <cfRule type="containsText" priority="63" operator="containsText" aboveAverage="0" equalAverage="0" bottom="0" percent="0" rank="0" text="1" dxfId="10457">
      <formula>NOT(ISERROR(SEARCH("1",B81)))</formula>
    </cfRule>
    <cfRule type="cellIs" priority="64" operator="greaterThan" aboveAverage="0" equalAverage="0" bottom="0" percent="0" rank="0" text="" dxfId="10458">
      <formula>1</formula>
    </cfRule>
    <cfRule type="containsText" priority="65" operator="containsText" aboveAverage="0" equalAverage="0" bottom="0" percent="0" rank="0" text="1" dxfId="10459">
      <formula>NOT(ISERROR(SEARCH("1",B81)))</formula>
    </cfRule>
    <cfRule type="containsText" priority="66" operator="containsText" aboveAverage="0" equalAverage="0" bottom="0" percent="0" rank="0" text="1" dxfId="10460">
      <formula>NOT(ISERROR(SEARCH("1",B81)))</formula>
    </cfRule>
    <cfRule type="cellIs" priority="67" operator="greaterThan" aboveAverage="0" equalAverage="0" bottom="0" percent="0" rank="0" text="" dxfId="10461">
      <formula>1</formula>
    </cfRule>
    <cfRule type="containsText" priority="68" operator="containsText" aboveAverage="0" equalAverage="0" bottom="0" percent="0" rank="0" text="1" dxfId="10462">
      <formula>NOT(ISERROR(SEARCH("1",B81)))</formula>
    </cfRule>
    <cfRule type="containsText" priority="69" operator="containsText" aboveAverage="0" equalAverage="0" bottom="0" percent="0" rank="0" text="1" dxfId="10463">
      <formula>NOT(ISERROR(SEARCH("1",B81)))</formula>
    </cfRule>
    <cfRule type="cellIs" priority="70" operator="greaterThan" aboveAverage="0" equalAverage="0" bottom="0" percent="0" rank="0" text="" dxfId="10464">
      <formula>1</formula>
    </cfRule>
    <cfRule type="cellIs" priority="71" operator="equal" aboveAverage="0" equalAverage="0" bottom="0" percent="0" rank="0" text="" dxfId="10465">
      <formula>1</formula>
    </cfRule>
    <cfRule type="cellIs" priority="72" operator="greaterThan" aboveAverage="0" equalAverage="0" bottom="0" percent="0" rank="0" text="" dxfId="10466">
      <formula>1</formula>
    </cfRule>
    <cfRule type="containsText" priority="73" operator="containsText" aboveAverage="0" equalAverage="0" bottom="0" percent="0" rank="0" text="1" dxfId="10467">
      <formula>NOT(ISERROR(SEARCH("1",B81)))</formula>
    </cfRule>
    <cfRule type="containsText" priority="74" operator="containsText" aboveAverage="0" equalAverage="0" bottom="0" percent="0" rank="0" text="1" dxfId="10468">
      <formula>NOT(ISERROR(SEARCH("1",B81)))</formula>
    </cfRule>
    <cfRule type="cellIs" priority="75" operator="greaterThan" aboveAverage="0" equalAverage="0" bottom="0" percent="0" rank="0" text="" dxfId="10469">
      <formula>1</formula>
    </cfRule>
    <cfRule type="containsText" priority="76" operator="containsText" aboveAverage="0" equalAverage="0" bottom="0" percent="0" rank="0" text="1" dxfId="10470">
      <formula>NOT(ISERROR(SEARCH("1",B81)))</formula>
    </cfRule>
    <cfRule type="containsText" priority="77" operator="containsText" aboveAverage="0" equalAverage="0" bottom="0" percent="0" rank="0" text="1" dxfId="10471">
      <formula>NOT(ISERROR(SEARCH("1",B81)))</formula>
    </cfRule>
    <cfRule type="cellIs" priority="78" operator="greaterThan" aboveAverage="0" equalAverage="0" bottom="0" percent="0" rank="0" text="" dxfId="10472">
      <formula>1</formula>
    </cfRule>
    <cfRule type="containsText" priority="79" operator="containsText" aboveAverage="0" equalAverage="0" bottom="0" percent="0" rank="0" text="1" dxfId="10473">
      <formula>NOT(ISERROR(SEARCH("1",B81)))</formula>
    </cfRule>
    <cfRule type="containsText" priority="80" operator="containsText" aboveAverage="0" equalAverage="0" bottom="0" percent="0" rank="0" text="1" dxfId="10474">
      <formula>NOT(ISERROR(SEARCH("1",B81)))</formula>
    </cfRule>
    <cfRule type="cellIs" priority="81" operator="greaterThan" aboveAverage="0" equalAverage="0" bottom="0" percent="0" rank="0" text="" dxfId="10475">
      <formula>1</formula>
    </cfRule>
    <cfRule type="containsText" priority="82" operator="containsText" aboveAverage="0" equalAverage="0" bottom="0" percent="0" rank="0" text="1" dxfId="10476">
      <formula>NOT(ISERROR(SEARCH("1",B81)))</formula>
    </cfRule>
    <cfRule type="containsText" priority="83" operator="containsText" aboveAverage="0" equalAverage="0" bottom="0" percent="0" rank="0" text="1" dxfId="10477">
      <formula>NOT(ISERROR(SEARCH("1",B81)))</formula>
    </cfRule>
    <cfRule type="cellIs" priority="84" operator="greaterThan" aboveAverage="0" equalAverage="0" bottom="0" percent="0" rank="0" text="" dxfId="10478">
      <formula>1</formula>
    </cfRule>
    <cfRule type="containsText" priority="85" operator="containsText" aboveAverage="0" equalAverage="0" bottom="0" percent="0" rank="0" text="1" dxfId="10479">
      <formula>NOT(ISERROR(SEARCH("1",B81)))</formula>
    </cfRule>
    <cfRule type="containsText" priority="86" operator="containsText" aboveAverage="0" equalAverage="0" bottom="0" percent="0" rank="0" text="1" dxfId="10480">
      <formula>NOT(ISERROR(SEARCH("1",B81)))</formula>
    </cfRule>
    <cfRule type="cellIs" priority="87" operator="greaterThan" aboveAverage="0" equalAverage="0" bottom="0" percent="0" rank="0" text="" dxfId="10481">
      <formula>1</formula>
    </cfRule>
    <cfRule type="containsText" priority="88" operator="containsText" aboveAverage="0" equalAverage="0" bottom="0" percent="0" rank="0" text="1" dxfId="10482">
      <formula>NOT(ISERROR(SEARCH("1",B81)))</formula>
    </cfRule>
    <cfRule type="containsText" priority="89" operator="containsText" aboveAverage="0" equalAverage="0" bottom="0" percent="0" rank="0" text="1" dxfId="10483">
      <formula>NOT(ISERROR(SEARCH("1",B81)))</formula>
    </cfRule>
    <cfRule type="cellIs" priority="90" operator="greaterThan" aboveAverage="0" equalAverage="0" bottom="0" percent="0" rank="0" text="" dxfId="10484">
      <formula>1</formula>
    </cfRule>
    <cfRule type="containsText" priority="91" operator="containsText" aboveAverage="0" equalAverage="0" bottom="0" percent="0" rank="0" text="1" dxfId="10485">
      <formula>NOT(ISERROR(SEARCH("1",B81)))</formula>
    </cfRule>
    <cfRule type="containsText" priority="92" operator="containsText" aboveAverage="0" equalAverage="0" bottom="0" percent="0" rank="0" text="1" dxfId="10486">
      <formula>NOT(ISERROR(SEARCH("1",B81)))</formula>
    </cfRule>
    <cfRule type="cellIs" priority="93" operator="greaterThan" aboveAverage="0" equalAverage="0" bottom="0" percent="0" rank="0" text="" dxfId="10487">
      <formula>1</formula>
    </cfRule>
    <cfRule type="containsText" priority="94" operator="containsText" aboveAverage="0" equalAverage="0" bottom="0" percent="0" rank="0" text="1" dxfId="10488">
      <formula>NOT(ISERROR(SEARCH("1",B81)))</formula>
    </cfRule>
    <cfRule type="containsText" priority="95" operator="containsText" aboveAverage="0" equalAverage="0" bottom="0" percent="0" rank="0" text="1" dxfId="10489">
      <formula>NOT(ISERROR(SEARCH("1",B81)))</formula>
    </cfRule>
    <cfRule type="cellIs" priority="96" operator="greaterThan" aboveAverage="0" equalAverage="0" bottom="0" percent="0" rank="0" text="" dxfId="10490">
      <formula>1</formula>
    </cfRule>
    <cfRule type="cellIs" priority="97" operator="equal" aboveAverage="0" equalAverage="0" bottom="0" percent="0" rank="0" text="" dxfId="10491">
      <formula>1</formula>
    </cfRule>
    <cfRule type="cellIs" priority="98" operator="greaterThan" aboveAverage="0" equalAverage="0" bottom="0" percent="0" rank="0" text="" dxfId="10492">
      <formula>1</formula>
    </cfRule>
    <cfRule type="containsText" priority="99" operator="containsText" aboveAverage="0" equalAverage="0" bottom="0" percent="0" rank="0" text="1" dxfId="10493">
      <formula>NOT(ISERROR(SEARCH("1",B81)))</formula>
    </cfRule>
    <cfRule type="containsText" priority="100" operator="containsText" aboveAverage="0" equalAverage="0" bottom="0" percent="0" rank="0" text="1" dxfId="10494">
      <formula>NOT(ISERROR(SEARCH("1",B81)))</formula>
    </cfRule>
    <cfRule type="cellIs" priority="101" operator="greaterThan" aboveAverage="0" equalAverage="0" bottom="0" percent="0" rank="0" text="" dxfId="10495">
      <formula>1</formula>
    </cfRule>
    <cfRule type="containsText" priority="102" operator="containsText" aboveAverage="0" equalAverage="0" bottom="0" percent="0" rank="0" text="1" dxfId="10496">
      <formula>NOT(ISERROR(SEARCH("1",B81)))</formula>
    </cfRule>
    <cfRule type="containsText" priority="103" operator="containsText" aboveAverage="0" equalAverage="0" bottom="0" percent="0" rank="0" text="1" dxfId="10497">
      <formula>NOT(ISERROR(SEARCH("1",B81)))</formula>
    </cfRule>
    <cfRule type="cellIs" priority="104" operator="greaterThan" aboveAverage="0" equalAverage="0" bottom="0" percent="0" rank="0" text="" dxfId="10498">
      <formula>1</formula>
    </cfRule>
    <cfRule type="cellIs" priority="105" operator="equal" aboveAverage="0" equalAverage="0" bottom="0" percent="0" rank="0" text="" dxfId="10499">
      <formula>1</formula>
    </cfRule>
    <cfRule type="cellIs" priority="106" operator="greaterThan" aboveAverage="0" equalAverage="0" bottom="0" percent="0" rank="0" text="" dxfId="10500">
      <formula>1</formula>
    </cfRule>
    <cfRule type="containsText" priority="107" operator="containsText" aboveAverage="0" equalAverage="0" bottom="0" percent="0" rank="0" text="1" dxfId="10501">
      <formula>NOT(ISERROR(SEARCH("1",B81)))</formula>
    </cfRule>
    <cfRule type="containsText" priority="108" operator="containsText" aboveAverage="0" equalAverage="0" bottom="0" percent="0" rank="0" text="1" dxfId="10502">
      <formula>NOT(ISERROR(SEARCH("1",B81)))</formula>
    </cfRule>
    <cfRule type="cellIs" priority="109" operator="greaterThan" aboveAverage="0" equalAverage="0" bottom="0" percent="0" rank="0" text="" dxfId="10503">
      <formula>1</formula>
    </cfRule>
    <cfRule type="containsText" priority="110" operator="containsText" aboveAverage="0" equalAverage="0" bottom="0" percent="0" rank="0" text="1" dxfId="10504">
      <formula>NOT(ISERROR(SEARCH("1",B81)))</formula>
    </cfRule>
    <cfRule type="containsText" priority="111" operator="containsText" aboveAverage="0" equalAverage="0" bottom="0" percent="0" rank="0" text="1" dxfId="10505">
      <formula>NOT(ISERROR(SEARCH("1",B81)))</formula>
    </cfRule>
    <cfRule type="cellIs" priority="112" operator="greaterThan" aboveAverage="0" equalAverage="0" bottom="0" percent="0" rank="0" text="" dxfId="10506">
      <formula>1</formula>
    </cfRule>
    <cfRule type="containsText" priority="113" operator="containsText" aboveAverage="0" equalAverage="0" bottom="0" percent="0" rank="0" text="1" dxfId="10507">
      <formula>NOT(ISERROR(SEARCH("1",B81)))</formula>
    </cfRule>
    <cfRule type="containsText" priority="114" operator="containsText" aboveAverage="0" equalAverage="0" bottom="0" percent="0" rank="0" text="1" dxfId="10508">
      <formula>NOT(ISERROR(SEARCH("1",B81)))</formula>
    </cfRule>
    <cfRule type="cellIs" priority="115" operator="greaterThan" aboveAverage="0" equalAverage="0" bottom="0" percent="0" rank="0" text="" dxfId="10509">
      <formula>1</formula>
    </cfRule>
    <cfRule type="containsText" priority="116" operator="containsText" aboveAverage="0" equalAverage="0" bottom="0" percent="0" rank="0" text="1" dxfId="10510">
      <formula>NOT(ISERROR(SEARCH("1",B81)))</formula>
    </cfRule>
    <cfRule type="containsText" priority="117" operator="containsText" aboveAverage="0" equalAverage="0" bottom="0" percent="0" rank="0" text="1" dxfId="10511">
      <formula>NOT(ISERROR(SEARCH("1",B81)))</formula>
    </cfRule>
    <cfRule type="cellIs" priority="118" operator="greaterThan" aboveAverage="0" equalAverage="0" bottom="0" percent="0" rank="0" text="" dxfId="10512">
      <formula>1</formula>
    </cfRule>
    <cfRule type="containsText" priority="119" operator="containsText" aboveAverage="0" equalAverage="0" bottom="0" percent="0" rank="0" text="1" dxfId="10513">
      <formula>NOT(ISERROR(SEARCH("1",B81)))</formula>
    </cfRule>
    <cfRule type="containsText" priority="120" operator="containsText" aboveAverage="0" equalAverage="0" bottom="0" percent="0" rank="0" text="1" dxfId="10514">
      <formula>NOT(ISERROR(SEARCH("1",B81)))</formula>
    </cfRule>
    <cfRule type="cellIs" priority="121" operator="greaterThan" aboveAverage="0" equalAverage="0" bottom="0" percent="0" rank="0" text="" dxfId="10515">
      <formula>1</formula>
    </cfRule>
    <cfRule type="cellIs" priority="122" operator="equal" aboveAverage="0" equalAverage="0" bottom="0" percent="0" rank="0" text="" dxfId="10516">
      <formula>1</formula>
    </cfRule>
    <cfRule type="cellIs" priority="123" operator="greaterThan" aboveAverage="0" equalAverage="0" bottom="0" percent="0" rank="0" text="" dxfId="10517">
      <formula>1</formula>
    </cfRule>
    <cfRule type="containsText" priority="124" operator="containsText" aboveAverage="0" equalAverage="0" bottom="0" percent="0" rank="0" text="1" dxfId="10518">
      <formula>NOT(ISERROR(SEARCH("1",B81)))</formula>
    </cfRule>
    <cfRule type="containsText" priority="125" operator="containsText" aboveAverage="0" equalAverage="0" bottom="0" percent="0" rank="0" text="1" dxfId="10519">
      <formula>NOT(ISERROR(SEARCH("1",B81)))</formula>
    </cfRule>
    <cfRule type="cellIs" priority="126" operator="greaterThan" aboveAverage="0" equalAverage="0" bottom="0" percent="0" rank="0" text="" dxfId="10520">
      <formula>1</formula>
    </cfRule>
    <cfRule type="containsText" priority="127" operator="containsText" aboveAverage="0" equalAverage="0" bottom="0" percent="0" rank="0" text="1" dxfId="10521">
      <formula>NOT(ISERROR(SEARCH("1",B81)))</formula>
    </cfRule>
    <cfRule type="containsText" priority="128" operator="containsText" aboveAverage="0" equalAverage="0" bottom="0" percent="0" rank="0" text="1" dxfId="10522">
      <formula>NOT(ISERROR(SEARCH("1",B81)))</formula>
    </cfRule>
    <cfRule type="cellIs" priority="129" operator="greaterThan" aboveAverage="0" equalAverage="0" bottom="0" percent="0" rank="0" text="" dxfId="10523">
      <formula>1</formula>
    </cfRule>
    <cfRule type="cellIs" priority="130" operator="equal" aboveAverage="0" equalAverage="0" bottom="0" percent="0" rank="0" text="" dxfId="10524">
      <formula>1</formula>
    </cfRule>
    <cfRule type="cellIs" priority="131" operator="greaterThan" aboveAverage="0" equalAverage="0" bottom="0" percent="0" rank="0" text="" dxfId="10525">
      <formula>1</formula>
    </cfRule>
    <cfRule type="cellIs" priority="132" operator="equal" aboveAverage="0" equalAverage="0" bottom="0" percent="0" rank="0" text="" dxfId="10526">
      <formula>1</formula>
    </cfRule>
    <cfRule type="cellIs" priority="133" operator="greaterThan" aboveAverage="0" equalAverage="0" bottom="0" percent="0" rank="0" text="" dxfId="10527">
      <formula>1</formula>
    </cfRule>
    <cfRule type="cellIs" priority="134" operator="greaterThan" aboveAverage="0" equalAverage="0" bottom="0" percent="0" rank="0" text="" dxfId="10528">
      <formula>1</formula>
    </cfRule>
    <cfRule type="cellIs" priority="135" operator="greaterThan" aboveAverage="0" equalAverage="0" bottom="0" percent="0" rank="0" text="" dxfId="10529">
      <formula>1</formula>
    </cfRule>
    <cfRule type="containsText" priority="136" operator="containsText" aboveAverage="0" equalAverage="0" bottom="0" percent="0" rank="0" text="1" dxfId="10530">
      <formula>NOT(ISERROR(SEARCH("1",B81)))</formula>
    </cfRule>
    <cfRule type="containsText" priority="137" operator="containsText" aboveAverage="0" equalAverage="0" bottom="0" percent="0" rank="0" text="1" dxfId="10531">
      <formula>NOT(ISERROR(SEARCH("1",B81)))</formula>
    </cfRule>
    <cfRule type="cellIs" priority="138" operator="greaterThan" aboveAverage="0" equalAverage="0" bottom="0" percent="0" rank="0" text="" dxfId="10532">
      <formula>1</formula>
    </cfRule>
    <cfRule type="containsText" priority="139" operator="containsText" aboveAverage="0" equalAverage="0" bottom="0" percent="0" rank="0" text="1" dxfId="10533">
      <formula>NOT(ISERROR(SEARCH("1",B81)))</formula>
    </cfRule>
    <cfRule type="containsText" priority="140" operator="containsText" aboveAverage="0" equalAverage="0" bottom="0" percent="0" rank="0" text="1" dxfId="10534">
      <formula>NOT(ISERROR(SEARCH("1",B81)))</formula>
    </cfRule>
    <cfRule type="cellIs" priority="141" operator="greaterThan" aboveAverage="0" equalAverage="0" bottom="0" percent="0" rank="0" text="" dxfId="10535">
      <formula>1</formula>
    </cfRule>
    <cfRule type="containsText" priority="142" operator="containsText" aboveAverage="0" equalAverage="0" bottom="0" percent="0" rank="0" text="1" dxfId="10536">
      <formula>NOT(ISERROR(SEARCH("1",B81)))</formula>
    </cfRule>
    <cfRule type="containsText" priority="143" operator="containsText" aboveAverage="0" equalAverage="0" bottom="0" percent="0" rank="0" text="1" dxfId="10537">
      <formula>NOT(ISERROR(SEARCH("1",B81)))</formula>
    </cfRule>
    <cfRule type="cellIs" priority="144" operator="greaterThan" aboveAverage="0" equalAverage="0" bottom="0" percent="0" rank="0" text="" dxfId="10538">
      <formula>1</formula>
    </cfRule>
    <cfRule type="containsText" priority="145" operator="containsText" aboveAverage="0" equalAverage="0" bottom="0" percent="0" rank="0" text="1" dxfId="10539">
      <formula>NOT(ISERROR(SEARCH("1",B81)))</formula>
    </cfRule>
    <cfRule type="containsText" priority="146" operator="containsText" aboveAverage="0" equalAverage="0" bottom="0" percent="0" rank="0" text="1" dxfId="10540">
      <formula>NOT(ISERROR(SEARCH("1",B81)))</formula>
    </cfRule>
    <cfRule type="cellIs" priority="147" operator="greaterThan" aboveAverage="0" equalAverage="0" bottom="0" percent="0" rank="0" text="" dxfId="10541">
      <formula>1</formula>
    </cfRule>
    <cfRule type="containsText" priority="148" operator="containsText" aboveAverage="0" equalAverage="0" bottom="0" percent="0" rank="0" text="1" dxfId="10542">
      <formula>NOT(ISERROR(SEARCH("1",B81)))</formula>
    </cfRule>
    <cfRule type="containsText" priority="149" operator="containsText" aboveAverage="0" equalAverage="0" bottom="0" percent="0" rank="0" text="1" dxfId="10543">
      <formula>NOT(ISERROR(SEARCH("1",B81)))</formula>
    </cfRule>
    <cfRule type="cellIs" priority="150" operator="greaterThan" aboveAverage="0" equalAverage="0" bottom="0" percent="0" rank="0" text="" dxfId="10544">
      <formula>1</formula>
    </cfRule>
    <cfRule type="cellIs" priority="151" operator="equal" aboveAverage="0" equalAverage="0" bottom="0" percent="0" rank="0" text="" dxfId="10545">
      <formula>1</formula>
    </cfRule>
    <cfRule type="cellIs" priority="152" operator="greaterThan" aboveAverage="0" equalAverage="0" bottom="0" percent="0" rank="0" text="" dxfId="10546">
      <formula>1</formula>
    </cfRule>
    <cfRule type="containsText" priority="153" operator="containsText" aboveAverage="0" equalAverage="0" bottom="0" percent="0" rank="0" text="1" dxfId="10547">
      <formula>NOT(ISERROR(SEARCH("1",B81)))</formula>
    </cfRule>
    <cfRule type="containsText" priority="154" operator="containsText" aboveAverage="0" equalAverage="0" bottom="0" percent="0" rank="0" text="1" dxfId="10548">
      <formula>NOT(ISERROR(SEARCH("1",B81)))</formula>
    </cfRule>
    <cfRule type="cellIs" priority="155" operator="greaterThan" aboveAverage="0" equalAverage="0" bottom="0" percent="0" rank="0" text="" dxfId="10549">
      <formula>1</formula>
    </cfRule>
    <cfRule type="containsText" priority="156" operator="containsText" aboveAverage="0" equalAverage="0" bottom="0" percent="0" rank="0" text="1" dxfId="10550">
      <formula>NOT(ISERROR(SEARCH("1",B81)))</formula>
    </cfRule>
    <cfRule type="containsText" priority="157" operator="containsText" aboveAverage="0" equalAverage="0" bottom="0" percent="0" rank="0" text="1" dxfId="10551">
      <formula>NOT(ISERROR(SEARCH("1",B81)))</formula>
    </cfRule>
    <cfRule type="cellIs" priority="158" operator="greaterThan" aboveAverage="0" equalAverage="0" bottom="0" percent="0" rank="0" text="" dxfId="10552">
      <formula>1</formula>
    </cfRule>
    <cfRule type="cellIs" priority="159" operator="equal" aboveAverage="0" equalAverage="0" bottom="0" percent="0" rank="0" text="" dxfId="10553">
      <formula>1</formula>
    </cfRule>
    <cfRule type="cellIs" priority="160" operator="greaterThan" aboveAverage="0" equalAverage="0" bottom="0" percent="0" rank="0" text="" dxfId="10554">
      <formula>1</formula>
    </cfRule>
    <cfRule type="cellIs" priority="161" operator="equal" aboveAverage="0" equalAverage="0" bottom="0" percent="0" rank="0" text="" dxfId="10555">
      <formula>1</formula>
    </cfRule>
    <cfRule type="cellIs" priority="162" operator="greaterThan" aboveAverage="0" equalAverage="0" bottom="0" percent="0" rank="0" text="" dxfId="10556">
      <formula>1</formula>
    </cfRule>
    <cfRule type="cellIs" priority="163" operator="greaterThan" aboveAverage="0" equalAverage="0" bottom="0" percent="0" rank="0" text="" dxfId="10557">
      <formula>1</formula>
    </cfRule>
    <cfRule type="cellIs" priority="164" operator="greaterThan" aboveAverage="0" equalAverage="0" bottom="0" percent="0" rank="0" text="" dxfId="10558">
      <formula>1</formula>
    </cfRule>
    <cfRule type="containsText" priority="165" operator="containsText" aboveAverage="0" equalAverage="0" bottom="0" percent="0" rank="0" text="1" dxfId="10559">
      <formula>NOT(ISERROR(SEARCH("1",B81)))</formula>
    </cfRule>
    <cfRule type="containsText" priority="166" operator="containsText" aboveAverage="0" equalAverage="0" bottom="0" percent="0" rank="0" text="1" dxfId="10560">
      <formula>NOT(ISERROR(SEARCH("1",B81)))</formula>
    </cfRule>
    <cfRule type="cellIs" priority="167" operator="greaterThan" aboveAverage="0" equalAverage="0" bottom="0" percent="0" rank="0" text="" dxfId="10561">
      <formula>1</formula>
    </cfRule>
    <cfRule type="containsText" priority="168" operator="containsText" aboveAverage="0" equalAverage="0" bottom="0" percent="0" rank="0" text="1" dxfId="10562">
      <formula>NOT(ISERROR(SEARCH("1",B81)))</formula>
    </cfRule>
    <cfRule type="containsText" priority="169" operator="containsText" aboveAverage="0" equalAverage="0" bottom="0" percent="0" rank="0" text="1" dxfId="10563">
      <formula>NOT(ISERROR(SEARCH("1",B81)))</formula>
    </cfRule>
    <cfRule type="cellIs" priority="170" operator="greaterThan" aboveAverage="0" equalAverage="0" bottom="0" percent="0" rank="0" text="" dxfId="10564">
      <formula>1</formula>
    </cfRule>
    <cfRule type="cellIs" priority="171" operator="equal" aboveAverage="0" equalAverage="0" bottom="0" percent="0" rank="0" text="" dxfId="10565">
      <formula>1</formula>
    </cfRule>
    <cfRule type="cellIs" priority="172" operator="greaterThan" aboveAverage="0" equalAverage="0" bottom="0" percent="0" rank="0" text="" dxfId="10566">
      <formula>1</formula>
    </cfRule>
    <cfRule type="cellIs" priority="173" operator="equal" aboveAverage="0" equalAverage="0" bottom="0" percent="0" rank="0" text="" dxfId="10567">
      <formula>1</formula>
    </cfRule>
    <cfRule type="cellIs" priority="174" operator="greaterThan" aboveAverage="0" equalAverage="0" bottom="0" percent="0" rank="0" text="" dxfId="10568">
      <formula>1</formula>
    </cfRule>
    <cfRule type="cellIs" priority="175" operator="greaterThan" aboveAverage="0" equalAverage="0" bottom="0" percent="0" rank="0" text="" dxfId="10569">
      <formula>1</formula>
    </cfRule>
    <cfRule type="cellIs" priority="176" operator="greaterThan" aboveAverage="0" equalAverage="0" bottom="0" percent="0" rank="0" text="" dxfId="10570">
      <formula>1</formula>
    </cfRule>
    <cfRule type="cellIs" priority="177" operator="greaterThan" aboveAverage="0" equalAverage="0" bottom="0" percent="0" rank="0" text="" dxfId="10571">
      <formula>1</formula>
    </cfRule>
    <cfRule type="containsText" priority="178" operator="containsText" aboveAverage="0" equalAverage="0" bottom="0" percent="0" rank="0" text="1" dxfId="10572">
      <formula>NOT(ISERROR(SEARCH("1",B81)))</formula>
    </cfRule>
    <cfRule type="cellIs" priority="179" operator="greaterThan" aboveAverage="0" equalAverage="0" bottom="0" percent="0" rank="0" text="" dxfId="10573">
      <formula>1</formula>
    </cfRule>
    <cfRule type="containsText" priority="180" operator="containsText" aboveAverage="0" equalAverage="0" bottom="0" percent="0" rank="0" text="1" dxfId="10574">
      <formula>NOT(ISERROR(SEARCH("1",B81)))</formula>
    </cfRule>
    <cfRule type="containsText" priority="181" operator="containsText" aboveAverage="0" equalAverage="0" bottom="0" percent="0" rank="0" text="1" dxfId="10575">
      <formula>NOT(ISERROR(SEARCH("1",B81)))</formula>
    </cfRule>
    <cfRule type="cellIs" priority="182" operator="greaterThan" aboveAverage="0" equalAverage="0" bottom="0" percent="0" rank="0" text="" dxfId="10576">
      <formula>1</formula>
    </cfRule>
    <cfRule type="containsText" priority="183" operator="containsText" aboveAverage="0" equalAverage="0" bottom="0" percent="0" rank="0" text="1" dxfId="10577">
      <formula>NOT(ISERROR(SEARCH("1",B81)))</formula>
    </cfRule>
    <cfRule type="containsText" priority="184" operator="containsText" aboveAverage="0" equalAverage="0" bottom="0" percent="0" rank="0" text="1" dxfId="10578">
      <formula>NOT(ISERROR(SEARCH("1",B81)))</formula>
    </cfRule>
    <cfRule type="cellIs" priority="185" operator="greaterThan" aboveAverage="0" equalAverage="0" bottom="0" percent="0" rank="0" text="" dxfId="10579">
      <formula>1</formula>
    </cfRule>
    <cfRule type="cellIs" priority="186" operator="equal" aboveAverage="0" equalAverage="0" bottom="0" percent="0" rank="0" text="" dxfId="10580">
      <formula>1</formula>
    </cfRule>
    <cfRule type="cellIs" priority="187" operator="greaterThan" aboveAverage="0" equalAverage="0" bottom="0" percent="0" rank="0" text="" dxfId="10581">
      <formula>1</formula>
    </cfRule>
    <cfRule type="cellIs" priority="188" operator="equal" aboveAverage="0" equalAverage="0" bottom="0" percent="0" rank="0" text="" dxfId="10582">
      <formula>1</formula>
    </cfRule>
    <cfRule type="cellIs" priority="189" operator="greaterThan" aboveAverage="0" equalAverage="0" bottom="0" percent="0" rank="0" text="" dxfId="10583">
      <formula>1</formula>
    </cfRule>
    <cfRule type="cellIs" priority="190" operator="greaterThan" aboveAverage="0" equalAverage="0" bottom="0" percent="0" rank="0" text="" dxfId="10584">
      <formula>1</formula>
    </cfRule>
    <cfRule type="cellIs" priority="191" operator="greaterThan" aboveAverage="0" equalAverage="0" bottom="0" percent="0" rank="0" text="" dxfId="10585">
      <formula>1</formula>
    </cfRule>
    <cfRule type="cellIs" priority="192" operator="greaterThan" aboveAverage="0" equalAverage="0" bottom="0" percent="0" rank="0" text="" dxfId="10586">
      <formula>1</formula>
    </cfRule>
    <cfRule type="containsText" priority="193" operator="containsText" aboveAverage="0" equalAverage="0" bottom="0" percent="0" rank="0" text="1" dxfId="10587">
      <formula>NOT(ISERROR(SEARCH("1",B81)))</formula>
    </cfRule>
    <cfRule type="cellIs" priority="194" operator="greaterThan" aboveAverage="0" equalAverage="0" bottom="0" percent="0" rank="0" text="" dxfId="10588">
      <formula>1</formula>
    </cfRule>
    <cfRule type="containsText" priority="195" operator="containsText" aboveAverage="0" equalAverage="0" bottom="0" percent="0" rank="0" text="1" dxfId="10589">
      <formula>NOT(ISERROR(SEARCH("1",B81)))</formula>
    </cfRule>
    <cfRule type="containsText" priority="196" operator="containsText" aboveAverage="0" equalAverage="0" bottom="0" percent="0" rank="0" text="1" dxfId="10590">
      <formula>NOT(ISERROR(SEARCH("1",B81)))</formula>
    </cfRule>
    <cfRule type="cellIs" priority="197" operator="greaterThan" aboveAverage="0" equalAverage="0" bottom="0" percent="0" rank="0" text="" dxfId="10591">
      <formula>1</formula>
    </cfRule>
    <cfRule type="containsText" priority="198" operator="containsText" aboveAverage="0" equalAverage="0" bottom="0" percent="0" rank="0" text="1" dxfId="10592">
      <formula>NOT(ISERROR(SEARCH("1",B81)))</formula>
    </cfRule>
    <cfRule type="containsText" priority="199" operator="containsText" aboveAverage="0" equalAverage="0" bottom="0" percent="0" rank="0" text="1" dxfId="10593">
      <formula>NOT(ISERROR(SEARCH("1",B81)))</formula>
    </cfRule>
    <cfRule type="cellIs" priority="200" operator="greaterThan" aboveAverage="0" equalAverage="0" bottom="0" percent="0" rank="0" text="" dxfId="10594">
      <formula>1</formula>
    </cfRule>
    <cfRule type="cellIs" priority="201" operator="equal" aboveAverage="0" equalAverage="0" bottom="0" percent="0" rank="0" text="" dxfId="10595">
      <formula>1</formula>
    </cfRule>
    <cfRule type="cellIs" priority="202" operator="greaterThan" aboveAverage="0" equalAverage="0" bottom="0" percent="0" rank="0" text="" dxfId="10596">
      <formula>1</formula>
    </cfRule>
    <cfRule type="cellIs" priority="203" operator="equal" aboveAverage="0" equalAverage="0" bottom="0" percent="0" rank="0" text="" dxfId="10597">
      <formula>1</formula>
    </cfRule>
    <cfRule type="cellIs" priority="204" operator="greaterThan" aboveAverage="0" equalAverage="0" bottom="0" percent="0" rank="0" text="" dxfId="10598">
      <formula>1</formula>
    </cfRule>
    <cfRule type="cellIs" priority="205" operator="greaterThan" aboveAverage="0" equalAverage="0" bottom="0" percent="0" rank="0" text="" dxfId="10599">
      <formula>1</formula>
    </cfRule>
    <cfRule type="cellIs" priority="206" operator="greaterThan" aboveAverage="0" equalAverage="0" bottom="0" percent="0" rank="0" text="" dxfId="10600">
      <formula>1</formula>
    </cfRule>
    <cfRule type="cellIs" priority="207" operator="greaterThan" aboveAverage="0" equalAverage="0" bottom="0" percent="0" rank="0" text="" dxfId="10601">
      <formula>1</formula>
    </cfRule>
    <cfRule type="containsText" priority="208" operator="containsText" aboveAverage="0" equalAverage="0" bottom="0" percent="0" rank="0" text="1" dxfId="10602">
      <formula>NOT(ISERROR(SEARCH("1",B81)))</formula>
    </cfRule>
    <cfRule type="cellIs" priority="209" operator="greaterThan" aboveAverage="0" equalAverage="0" bottom="0" percent="0" rank="0" text="" dxfId="10603">
      <formula>1</formula>
    </cfRule>
    <cfRule type="cellIs" priority="210" operator="greaterThan" aboveAverage="0" equalAverage="0" bottom="0" percent="0" rank="0" text="" dxfId="10604">
      <formula>1</formula>
    </cfRule>
    <cfRule type="cellIs" priority="211" operator="greaterThan" aboveAverage="0" equalAverage="0" bottom="0" percent="0" rank="0" text="" dxfId="10605">
      <formula>1</formula>
    </cfRule>
    <cfRule type="cellIs" priority="212" operator="equal" aboveAverage="0" equalAverage="0" bottom="0" percent="0" rank="0" text="" dxfId="10606">
      <formula>1</formula>
    </cfRule>
    <cfRule type="cellIs" priority="213" operator="greaterThan" aboveAverage="0" equalAverage="0" bottom="0" percent="0" rank="0" text="" dxfId="10607">
      <formula>1</formula>
    </cfRule>
    <cfRule type="cellIs" priority="214" operator="equal" aboveAverage="0" equalAverage="0" bottom="0" percent="0" rank="0" text="" dxfId="10608">
      <formula>1</formula>
    </cfRule>
    <cfRule type="containsText" priority="215" operator="containsText" aboveAverage="0" equalAverage="0" bottom="0" percent="0" rank="0" text="1" dxfId="10609">
      <formula>NOT(ISERROR(SEARCH("1",B81)))</formula>
    </cfRule>
    <cfRule type="cellIs" priority="216" operator="greaterThan" aboveAverage="0" equalAverage="0" bottom="0" percent="0" rank="0" text="" dxfId="10610">
      <formula>1</formula>
    </cfRule>
    <cfRule type="containsText" priority="217" operator="containsText" aboveAverage="0" equalAverage="0" bottom="0" percent="0" rank="0" text="1" dxfId="10611">
      <formula>NOT(ISERROR(SEARCH("1",B81)))</formula>
    </cfRule>
    <cfRule type="containsText" priority="218" operator="containsText" aboveAverage="0" equalAverage="0" bottom="0" percent="0" rank="0" text="1" dxfId="10612">
      <formula>NOT(ISERROR(SEARCH("1",B81)))</formula>
    </cfRule>
    <cfRule type="cellIs" priority="219" operator="greaterThan" aboveAverage="0" equalAverage="0" bottom="0" percent="0" rank="0" text="" dxfId="10613">
      <formula>1</formula>
    </cfRule>
    <cfRule type="containsText" priority="220" operator="containsText" aboveAverage="0" equalAverage="0" bottom="0" percent="0" rank="0" text="1" dxfId="10614">
      <formula>NOT(ISERROR(SEARCH("1",B81)))</formula>
    </cfRule>
    <cfRule type="containsText" priority="221" operator="containsText" aboveAverage="0" equalAverage="0" bottom="0" percent="0" rank="0" text="1" dxfId="10615">
      <formula>NOT(ISERROR(SEARCH("1",B81)))</formula>
    </cfRule>
    <cfRule type="cellIs" priority="222" operator="greaterThan" aboveAverage="0" equalAverage="0" bottom="0" percent="0" rank="0" text="" dxfId="10616">
      <formula>1</formula>
    </cfRule>
    <cfRule type="cellIs" priority="223" operator="equal" aboveAverage="0" equalAverage="0" bottom="0" percent="0" rank="0" text="" dxfId="10617">
      <formula>1</formula>
    </cfRule>
    <cfRule type="cellIs" priority="224" operator="greaterThan" aboveAverage="0" equalAverage="0" bottom="0" percent="0" rank="0" text="" dxfId="10618">
      <formula>1</formula>
    </cfRule>
    <cfRule type="cellIs" priority="225" operator="equal" aboveAverage="0" equalAverage="0" bottom="0" percent="0" rank="0" text="" dxfId="10619">
      <formula>1</formula>
    </cfRule>
    <cfRule type="cellIs" priority="226" operator="greaterThan" aboveAverage="0" equalAverage="0" bottom="0" percent="0" rank="0" text="" dxfId="10620">
      <formula>1</formula>
    </cfRule>
    <cfRule type="cellIs" priority="227" operator="greaterThan" aboveAverage="0" equalAverage="0" bottom="0" percent="0" rank="0" text="" dxfId="10621">
      <formula>1</formula>
    </cfRule>
    <cfRule type="cellIs" priority="228" operator="greaterThan" aboveAverage="0" equalAverage="0" bottom="0" percent="0" rank="0" text="" dxfId="10622">
      <formula>1</formula>
    </cfRule>
    <cfRule type="cellIs" priority="229" operator="greaterThan" aboveAverage="0" equalAverage="0" bottom="0" percent="0" rank="0" text="" dxfId="10623">
      <formula>1</formula>
    </cfRule>
    <cfRule type="containsText" priority="230" operator="containsText" aboveAverage="0" equalAverage="0" bottom="0" percent="0" rank="0" text="1" dxfId="10624">
      <formula>NOT(ISERROR(SEARCH("1",B81)))</formula>
    </cfRule>
    <cfRule type="cellIs" priority="231" operator="greaterThan" aboveAverage="0" equalAverage="0" bottom="0" percent="0" rank="0" text="" dxfId="10625">
      <formula>1</formula>
    </cfRule>
    <cfRule type="cellIs" priority="232" operator="greaterThan" aboveAverage="0" equalAverage="0" bottom="0" percent="0" rank="0" text="" dxfId="10626">
      <formula>1</formula>
    </cfRule>
    <cfRule type="cellIs" priority="233" operator="greaterThan" aboveAverage="0" equalAverage="0" bottom="0" percent="0" rank="0" text="" dxfId="10627">
      <formula>1</formula>
    </cfRule>
    <cfRule type="cellIs" priority="234" operator="equal" aboveAverage="0" equalAverage="0" bottom="0" percent="0" rank="0" text="" dxfId="10628">
      <formula>1</formula>
    </cfRule>
    <cfRule type="cellIs" priority="235" operator="greaterThan" aboveAverage="0" equalAverage="0" bottom="0" percent="0" rank="0" text="" dxfId="10629">
      <formula>1</formula>
    </cfRule>
    <cfRule type="cellIs" priority="236" operator="equal" aboveAverage="0" equalAverage="0" bottom="0" percent="0" rank="0" text="" dxfId="10630">
      <formula>1</formula>
    </cfRule>
    <cfRule type="containsText" priority="237" operator="containsText" aboveAverage="0" equalAverage="0" bottom="0" percent="0" rank="0" text="1" dxfId="10631">
      <formula>NOT(ISERROR(SEARCH("1",B81)))</formula>
    </cfRule>
    <cfRule type="cellIs" priority="238" operator="equal" aboveAverage="0" equalAverage="0" bottom="0" percent="0" rank="0" text="" dxfId="10632">
      <formula>1</formula>
    </cfRule>
    <cfRule type="cellIs" priority="239" operator="greaterThan" aboveAverage="0" equalAverage="0" bottom="0" percent="0" rank="0" text="" dxfId="10633">
      <formula>1</formula>
    </cfRule>
    <cfRule type="cellIs" priority="240" operator="greaterThan" aboveAverage="0" equalAverage="0" bottom="0" percent="0" rank="0" text="" dxfId="10634">
      <formula>1</formula>
    </cfRule>
    <cfRule type="containsText" priority="241" operator="containsText" aboveAverage="0" equalAverage="0" bottom="0" percent="0" rank="0" text="1" dxfId="10635">
      <formula>NOT(ISERROR(SEARCH("1",B81)))</formula>
    </cfRule>
    <cfRule type="cellIs" priority="242" operator="greaterThan" aboveAverage="0" equalAverage="0" bottom="0" percent="0" rank="0" text="" dxfId="10636">
      <formula>1</formula>
    </cfRule>
    <cfRule type="containsText" priority="243" operator="containsText" aboveAverage="0" equalAverage="0" bottom="0" percent="0" rank="0" text="1" dxfId="10637">
      <formula>NOT(ISERROR(SEARCH("1",B81)))</formula>
    </cfRule>
    <cfRule type="containsText" priority="244" operator="containsText" aboveAverage="0" equalAverage="0" bottom="0" percent="0" rank="0" text="1" dxfId="10638">
      <formula>NOT(ISERROR(SEARCH("1",B81)))</formula>
    </cfRule>
    <cfRule type="cellIs" priority="245" operator="greaterThan" aboveAverage="0" equalAverage="0" bottom="0" percent="0" rank="0" text="" dxfId="10639">
      <formula>1</formula>
    </cfRule>
    <cfRule type="containsText" priority="246" operator="containsText" aboveAverage="0" equalAverage="0" bottom="0" percent="0" rank="0" text="1" dxfId="10640">
      <formula>NOT(ISERROR(SEARCH("1",B81)))</formula>
    </cfRule>
    <cfRule type="containsText" priority="247" operator="containsText" aboveAverage="0" equalAverage="0" bottom="0" percent="0" rank="0" text="1" dxfId="10641">
      <formula>NOT(ISERROR(SEARCH("1",B81)))</formula>
    </cfRule>
    <cfRule type="cellIs" priority="248" operator="greaterThan" aboveAverage="0" equalAverage="0" bottom="0" percent="0" rank="0" text="" dxfId="10642">
      <formula>1</formula>
    </cfRule>
    <cfRule type="cellIs" priority="249" operator="equal" aboveAverage="0" equalAverage="0" bottom="0" percent="0" rank="0" text="" dxfId="10643">
      <formula>1</formula>
    </cfRule>
    <cfRule type="cellIs" priority="250" operator="greaterThan" aboveAverage="0" equalAverage="0" bottom="0" percent="0" rank="0" text="" dxfId="10644">
      <formula>1</formula>
    </cfRule>
    <cfRule type="cellIs" priority="251" operator="equal" aboveAverage="0" equalAverage="0" bottom="0" percent="0" rank="0" text="" dxfId="10645">
      <formula>1</formula>
    </cfRule>
    <cfRule type="cellIs" priority="252" operator="greaterThan" aboveAverage="0" equalAverage="0" bottom="0" percent="0" rank="0" text="" dxfId="10646">
      <formula>1</formula>
    </cfRule>
    <cfRule type="cellIs" priority="253" operator="greaterThan" aboveAverage="0" equalAverage="0" bottom="0" percent="0" rank="0" text="" dxfId="10647">
      <formula>1</formula>
    </cfRule>
    <cfRule type="cellIs" priority="254" operator="greaterThan" aboveAverage="0" equalAverage="0" bottom="0" percent="0" rank="0" text="" dxfId="10648">
      <formula>1</formula>
    </cfRule>
    <cfRule type="cellIs" priority="255" operator="greaterThan" aboveAverage="0" equalAverage="0" bottom="0" percent="0" rank="0" text="" dxfId="10649">
      <formula>1</formula>
    </cfRule>
    <cfRule type="containsText" priority="256" operator="containsText" aboveAverage="0" equalAverage="0" bottom="0" percent="0" rank="0" text="1" dxfId="10650">
      <formula>NOT(ISERROR(SEARCH("1",B81)))</formula>
    </cfRule>
    <cfRule type="cellIs" priority="257" operator="greaterThan" aboveAverage="0" equalAverage="0" bottom="0" percent="0" rank="0" text="" dxfId="10651">
      <formula>1</formula>
    </cfRule>
    <cfRule type="cellIs" priority="258" operator="greaterThan" aboveAverage="0" equalAverage="0" bottom="0" percent="0" rank="0" text="" dxfId="10652">
      <formula>1</formula>
    </cfRule>
    <cfRule type="cellIs" priority="259" operator="greaterThan" aboveAverage="0" equalAverage="0" bottom="0" percent="0" rank="0" text="" dxfId="10653">
      <formula>1</formula>
    </cfRule>
    <cfRule type="cellIs" priority="260" operator="equal" aboveAverage="0" equalAverage="0" bottom="0" percent="0" rank="0" text="" dxfId="10654">
      <formula>1</formula>
    </cfRule>
    <cfRule type="cellIs" priority="261" operator="greaterThan" aboveAverage="0" equalAverage="0" bottom="0" percent="0" rank="0" text="" dxfId="10655">
      <formula>1</formula>
    </cfRule>
    <cfRule type="cellIs" priority="262" operator="equal" aboveAverage="0" equalAverage="0" bottom="0" percent="0" rank="0" text="" dxfId="10656">
      <formula>1</formula>
    </cfRule>
    <cfRule type="containsText" priority="263" operator="containsText" aboveAverage="0" equalAverage="0" bottom="0" percent="0" rank="0" text="1" dxfId="10657">
      <formula>NOT(ISERROR(SEARCH("1",B81)))</formula>
    </cfRule>
    <cfRule type="cellIs" priority="264" operator="equal" aboveAverage="0" equalAverage="0" bottom="0" percent="0" rank="0" text="" dxfId="10658">
      <formula>1</formula>
    </cfRule>
    <cfRule type="cellIs" priority="265" operator="greaterThan" aboveAverage="0" equalAverage="0" bottom="0" percent="0" rank="0" text="" dxfId="10659">
      <formula>1</formula>
    </cfRule>
    <cfRule type="cellIs" priority="266" operator="greaterThan" aboveAverage="0" equalAverage="0" bottom="0" percent="0" rank="0" text="" dxfId="10660">
      <formula>1</formula>
    </cfRule>
    <cfRule type="containsText" priority="267" operator="containsText" aboveAverage="0" equalAverage="0" bottom="0" percent="0" rank="0" text="1" dxfId="10661">
      <formula>NOT(ISERROR(SEARCH("1",B81)))</formula>
    </cfRule>
    <cfRule type="cellIs" priority="268" operator="greaterThan" aboveAverage="0" equalAverage="0" bottom="0" percent="0" rank="0" text="" dxfId="10662">
      <formula>1</formula>
    </cfRule>
    <cfRule type="cellIs" priority="269" operator="greaterThan" aboveAverage="0" equalAverage="0" bottom="0" percent="0" rank="0" text="" dxfId="10663">
      <formula>1</formula>
    </cfRule>
    <cfRule type="cellIs" priority="270" operator="greaterThan" aboveAverage="0" equalAverage="0" bottom="0" percent="0" rank="0" text="" dxfId="10664">
      <formula>1</formula>
    </cfRule>
    <cfRule type="containsText" priority="271" operator="containsText" aboveAverage="0" equalAverage="0" bottom="0" percent="0" rank="0" text="1" dxfId="10665">
      <formula>NOT(ISERROR(SEARCH("1",B81)))</formula>
    </cfRule>
    <cfRule type="containsText" priority="272" operator="containsText" aboveAverage="0" equalAverage="0" bottom="0" percent="0" rank="0" text="1" dxfId="10666">
      <formula>NOT(ISERROR(SEARCH("1",B81)))</formula>
    </cfRule>
    <cfRule type="cellIs" priority="273" operator="greaterThan" aboveAverage="0" equalAverage="0" bottom="0" percent="0" rank="0" text="" dxfId="10667">
      <formula>1</formula>
    </cfRule>
    <cfRule type="containsText" priority="274" operator="containsText" aboveAverage="0" equalAverage="0" bottom="0" percent="0" rank="0" text="1" dxfId="10668">
      <formula>NOT(ISERROR(SEARCH("1",B81)))</formula>
    </cfRule>
    <cfRule type="containsText" priority="275" operator="containsText" aboveAverage="0" equalAverage="0" bottom="0" percent="0" rank="0" text="1" dxfId="10669">
      <formula>NOT(ISERROR(SEARCH("1",B81)))</formula>
    </cfRule>
    <cfRule type="cellIs" priority="276" operator="greaterThan" aboveAverage="0" equalAverage="0" bottom="0" percent="0" rank="0" text="" dxfId="10670">
      <formula>1</formula>
    </cfRule>
    <cfRule type="cellIs" priority="277" operator="equal" aboveAverage="0" equalAverage="0" bottom="0" percent="0" rank="0" text="" dxfId="10671">
      <formula>1</formula>
    </cfRule>
    <cfRule type="cellIs" priority="278" operator="greaterThan" aboveAverage="0" equalAverage="0" bottom="0" percent="0" rank="0" text="" dxfId="10672">
      <formula>1</formula>
    </cfRule>
    <cfRule type="cellIs" priority="279" operator="equal" aboveAverage="0" equalAverage="0" bottom="0" percent="0" rank="0" text="" dxfId="10673">
      <formula>1</formula>
    </cfRule>
    <cfRule type="cellIs" priority="280" operator="greaterThan" aboveAverage="0" equalAverage="0" bottom="0" percent="0" rank="0" text="" dxfId="10674">
      <formula>1</formula>
    </cfRule>
    <cfRule type="cellIs" priority="281" operator="greaterThan" aboveAverage="0" equalAverage="0" bottom="0" percent="0" rank="0" text="" dxfId="10675">
      <formula>1</formula>
    </cfRule>
    <cfRule type="cellIs" priority="282" operator="greaterThan" aboveAverage="0" equalAverage="0" bottom="0" percent="0" rank="0" text="" dxfId="10676">
      <formula>1</formula>
    </cfRule>
    <cfRule type="cellIs" priority="283" operator="greaterThan" aboveAverage="0" equalAverage="0" bottom="0" percent="0" rank="0" text="" dxfId="10677">
      <formula>1</formula>
    </cfRule>
    <cfRule type="containsText" priority="284" operator="containsText" aboveAverage="0" equalAverage="0" bottom="0" percent="0" rank="0" text="1" dxfId="10678">
      <formula>NOT(ISERROR(SEARCH("1",B81)))</formula>
    </cfRule>
    <cfRule type="cellIs" priority="285" operator="greaterThan" aboveAverage="0" equalAverage="0" bottom="0" percent="0" rank="0" text="" dxfId="10679">
      <formula>1</formula>
    </cfRule>
    <cfRule type="cellIs" priority="286" operator="greaterThan" aboveAverage="0" equalAverage="0" bottom="0" percent="0" rank="0" text="" dxfId="10680">
      <formula>1</formula>
    </cfRule>
    <cfRule type="cellIs" priority="287" operator="greaterThan" aboveAverage="0" equalAverage="0" bottom="0" percent="0" rank="0" text="" dxfId="10681">
      <formula>1</formula>
    </cfRule>
    <cfRule type="cellIs" priority="288" operator="equal" aboveAverage="0" equalAverage="0" bottom="0" percent="0" rank="0" text="" dxfId="10682">
      <formula>1</formula>
    </cfRule>
    <cfRule type="cellIs" priority="289" operator="greaterThan" aboveAverage="0" equalAverage="0" bottom="0" percent="0" rank="0" text="" dxfId="10683">
      <formula>1</formula>
    </cfRule>
    <cfRule type="cellIs" priority="290" operator="equal" aboveAverage="0" equalAverage="0" bottom="0" percent="0" rank="0" text="" dxfId="10684">
      <formula>1</formula>
    </cfRule>
    <cfRule type="containsText" priority="291" operator="containsText" aboveAverage="0" equalAverage="0" bottom="0" percent="0" rank="0" text="1" dxfId="10685">
      <formula>NOT(ISERROR(SEARCH("1",B81)))</formula>
    </cfRule>
    <cfRule type="cellIs" priority="292" operator="equal" aboveAverage="0" equalAverage="0" bottom="0" percent="0" rank="0" text="" dxfId="10686">
      <formula>1</formula>
    </cfRule>
    <cfRule type="cellIs" priority="293" operator="greaterThan" aboveAverage="0" equalAverage="0" bottom="0" percent="0" rank="0" text="" dxfId="10687">
      <formula>1</formula>
    </cfRule>
    <cfRule type="cellIs" priority="294" operator="greaterThan" aboveAverage="0" equalAverage="0" bottom="0" percent="0" rank="0" text="" dxfId="10688">
      <formula>1</formula>
    </cfRule>
    <cfRule type="containsText" priority="295" operator="containsText" aboveAverage="0" equalAverage="0" bottom="0" percent="0" rank="0" text="1" dxfId="10689">
      <formula>NOT(ISERROR(SEARCH("1",B81)))</formula>
    </cfRule>
    <cfRule type="cellIs" priority="296" operator="greaterThan" aboveAverage="0" equalAverage="0" bottom="0" percent="0" rank="0" text="" dxfId="10690">
      <formula>1</formula>
    </cfRule>
    <cfRule type="cellIs" priority="297" operator="greaterThan" aboveAverage="0" equalAverage="0" bottom="0" percent="0" rank="0" text="" dxfId="10691">
      <formula>1</formula>
    </cfRule>
    <cfRule type="cellIs" priority="298" operator="greaterThan" aboveAverage="0" equalAverage="0" bottom="0" percent="0" rank="0" text="" dxfId="10692">
      <formula>1</formula>
    </cfRule>
    <cfRule type="cellIs" priority="299" operator="greaterThan" aboveAverage="0" equalAverage="0" bottom="0" percent="0" rank="0" text="" dxfId="10693">
      <formula>1</formula>
    </cfRule>
    <cfRule type="containsText" priority="300" operator="containsText" aboveAverage="0" equalAverage="0" bottom="0" percent="0" rank="0" text="1" dxfId="10694">
      <formula>NOT(ISERROR(SEARCH("1",B81)))</formula>
    </cfRule>
    <cfRule type="cellIs" priority="301" operator="greaterThan" aboveAverage="0" equalAverage="0" bottom="0" percent="0" rank="0" text="" dxfId="10695">
      <formula>1</formula>
    </cfRule>
    <cfRule type="containsText" priority="302" operator="containsText" aboveAverage="0" equalAverage="0" bottom="0" percent="0" rank="0" text="1" dxfId="10696">
      <formula>NOT(ISERROR(SEARCH("1",B81)))</formula>
    </cfRule>
    <cfRule type="containsText" priority="303" operator="containsText" aboveAverage="0" equalAverage="0" bottom="0" percent="0" rank="0" text="1" dxfId="10697">
      <formula>NOT(ISERROR(SEARCH("1",B81)))</formula>
    </cfRule>
    <cfRule type="cellIs" priority="304" operator="greaterThan" aboveAverage="0" equalAverage="0" bottom="0" percent="0" rank="0" text="" dxfId="10698">
      <formula>1</formula>
    </cfRule>
    <cfRule type="containsText" priority="305" operator="containsText" aboveAverage="0" equalAverage="0" bottom="0" percent="0" rank="0" text="1" dxfId="10699">
      <formula>NOT(ISERROR(SEARCH("1",B81)))</formula>
    </cfRule>
    <cfRule type="containsText" priority="306" operator="containsText" aboveAverage="0" equalAverage="0" bottom="0" percent="0" rank="0" text="1" dxfId="10700">
      <formula>NOT(ISERROR(SEARCH("1",B81)))</formula>
    </cfRule>
    <cfRule type="cellIs" priority="307" operator="greaterThan" aboveAverage="0" equalAverage="0" bottom="0" percent="0" rank="0" text="" dxfId="10701">
      <formula>1</formula>
    </cfRule>
    <cfRule type="cellIs" priority="308" operator="equal" aboveAverage="0" equalAverage="0" bottom="0" percent="0" rank="0" text="" dxfId="10702">
      <formula>1</formula>
    </cfRule>
    <cfRule type="cellIs" priority="309" operator="greaterThan" aboveAverage="0" equalAverage="0" bottom="0" percent="0" rank="0" text="" dxfId="10703">
      <formula>1</formula>
    </cfRule>
    <cfRule type="cellIs" priority="310" operator="equal" aboveAverage="0" equalAverage="0" bottom="0" percent="0" rank="0" text="" dxfId="10704">
      <formula>1</formula>
    </cfRule>
    <cfRule type="cellIs" priority="311" operator="greaterThan" aboveAverage="0" equalAverage="0" bottom="0" percent="0" rank="0" text="" dxfId="10705">
      <formula>1</formula>
    </cfRule>
    <cfRule type="cellIs" priority="312" operator="greaterThan" aboveAverage="0" equalAverage="0" bottom="0" percent="0" rank="0" text="" dxfId="10706">
      <formula>1</formula>
    </cfRule>
    <cfRule type="cellIs" priority="313" operator="greaterThan" aboveAverage="0" equalAverage="0" bottom="0" percent="0" rank="0" text="" dxfId="10707">
      <formula>1</formula>
    </cfRule>
    <cfRule type="cellIs" priority="314" operator="greaterThan" aboveAverage="0" equalAverage="0" bottom="0" percent="0" rank="0" text="" dxfId="10708">
      <formula>1</formula>
    </cfRule>
    <cfRule type="containsText" priority="315" operator="containsText" aboveAverage="0" equalAverage="0" bottom="0" percent="0" rank="0" text="1" dxfId="10709">
      <formula>NOT(ISERROR(SEARCH("1",B81)))</formula>
    </cfRule>
    <cfRule type="cellIs" priority="316" operator="greaterThan" aboveAverage="0" equalAverage="0" bottom="0" percent="0" rank="0" text="" dxfId="10710">
      <formula>1</formula>
    </cfRule>
    <cfRule type="cellIs" priority="317" operator="greaterThan" aboveAverage="0" equalAverage="0" bottom="0" percent="0" rank="0" text="" dxfId="10711">
      <formula>1</formula>
    </cfRule>
    <cfRule type="cellIs" priority="318" operator="greaterThan" aboveAverage="0" equalAverage="0" bottom="0" percent="0" rank="0" text="" dxfId="10712">
      <formula>1</formula>
    </cfRule>
    <cfRule type="cellIs" priority="319" operator="equal" aboveAverage="0" equalAverage="0" bottom="0" percent="0" rank="0" text="" dxfId="10713">
      <formula>1</formula>
    </cfRule>
    <cfRule type="cellIs" priority="320" operator="greaterThan" aboveAverage="0" equalAverage="0" bottom="0" percent="0" rank="0" text="" dxfId="10714">
      <formula>1</formula>
    </cfRule>
    <cfRule type="cellIs" priority="321" operator="equal" aboveAverage="0" equalAverage="0" bottom="0" percent="0" rank="0" text="" dxfId="10715">
      <formula>1</formula>
    </cfRule>
    <cfRule type="containsText" priority="322" operator="containsText" aboveAverage="0" equalAverage="0" bottom="0" percent="0" rank="0" text="1" dxfId="10716">
      <formula>NOT(ISERROR(SEARCH("1",B81)))</formula>
    </cfRule>
    <cfRule type="cellIs" priority="323" operator="equal" aboveAverage="0" equalAverage="0" bottom="0" percent="0" rank="0" text="" dxfId="10717">
      <formula>1</formula>
    </cfRule>
    <cfRule type="cellIs" priority="324" operator="greaterThan" aboveAverage="0" equalAverage="0" bottom="0" percent="0" rank="0" text="" dxfId="10718">
      <formula>1</formula>
    </cfRule>
    <cfRule type="cellIs" priority="325" operator="greaterThan" aboveAverage="0" equalAverage="0" bottom="0" percent="0" rank="0" text="" dxfId="10719">
      <formula>1</formula>
    </cfRule>
    <cfRule type="containsText" priority="326" operator="containsText" aboveAverage="0" equalAverage="0" bottom="0" percent="0" rank="0" text="1" dxfId="10720">
      <formula>NOT(ISERROR(SEARCH("1",B81)))</formula>
    </cfRule>
    <cfRule type="cellIs" priority="327" operator="greaterThan" aboveAverage="0" equalAverage="0" bottom="0" percent="0" rank="0" text="" dxfId="10721">
      <formula>1</formula>
    </cfRule>
    <cfRule type="cellIs" priority="328" operator="greaterThan" aboveAverage="0" equalAverage="0" bottom="0" percent="0" rank="0" text="" dxfId="10722">
      <formula>1</formula>
    </cfRule>
    <cfRule type="cellIs" priority="329" operator="greaterThan" aboveAverage="0" equalAverage="0" bottom="0" percent="0" rank="0" text="" dxfId="10723">
      <formula>1</formula>
    </cfRule>
    <cfRule type="cellIs" priority="330" operator="greaterThan" aboveAverage="0" equalAverage="0" bottom="0" percent="0" rank="0" text="" dxfId="10724">
      <formula>1</formula>
    </cfRule>
    <cfRule type="containsText" priority="331" operator="containsText" aboveAverage="0" equalAverage="0" bottom="0" percent="0" rank="0" text="1" dxfId="10725">
      <formula>NOT(ISERROR(SEARCH("1",B81)))</formula>
    </cfRule>
    <cfRule type="cellIs" priority="332" operator="greaterThan" aboveAverage="0" equalAverage="0" bottom="0" percent="0" rank="0" text="" dxfId="10726">
      <formula>1</formula>
    </cfRule>
    <cfRule type="cellIs" priority="333" operator="greaterThan" aboveAverage="0" equalAverage="0" bottom="0" percent="0" rank="0" text="" dxfId="10727">
      <formula>1</formula>
    </cfRule>
    <cfRule type="containsText" priority="334" operator="containsText" aboveAverage="0" equalAverage="0" bottom="0" percent="0" rank="0" text="1" dxfId="10728">
      <formula>NOT(ISERROR(SEARCH("1",B81)))</formula>
    </cfRule>
    <cfRule type="cellIs" priority="335" operator="greaterThan" aboveAverage="0" equalAverage="0" bottom="0" percent="0" rank="0" text="" dxfId="10729">
      <formula>1</formula>
    </cfRule>
    <cfRule type="containsText" priority="336" operator="containsText" aboveAverage="0" equalAverage="0" bottom="0" percent="0" rank="0" text="1" dxfId="10730">
      <formula>NOT(ISERROR(SEARCH("1",B81)))</formula>
    </cfRule>
  </conditionalFormatting>
  <conditionalFormatting sqref="B81:AF81">
    <cfRule type="cellIs" priority="337" operator="greaterThan" aboveAverage="0" equalAverage="0" bottom="0" percent="0" rank="0" text="" dxfId="10731">
      <formula>1</formula>
    </cfRule>
    <cfRule type="containsText" priority="338" operator="containsText" aboveAverage="0" equalAverage="0" bottom="0" percent="0" rank="0" text="1" dxfId="10732">
      <formula>NOT(ISERROR(SEARCH("1",B81)))</formula>
    </cfRule>
    <cfRule type="containsText" priority="339" operator="containsText" aboveAverage="0" equalAverage="0" bottom="0" percent="0" rank="0" text="1" dxfId="10733">
      <formula>NOT(ISERROR(SEARCH("1",B81)))</formula>
    </cfRule>
    <cfRule type="cellIs" priority="340" operator="greaterThan" aboveAverage="0" equalAverage="0" bottom="0" percent="0" rank="0" text="" dxfId="10734">
      <formula>1</formula>
    </cfRule>
    <cfRule type="containsText" priority="341" operator="containsText" aboveAverage="0" equalAverage="0" bottom="0" percent="0" rank="0" text="1" dxfId="10735">
      <formula>NOT(ISERROR(SEARCH("1",B81)))</formula>
    </cfRule>
    <cfRule type="containsText" priority="342" operator="containsText" aboveAverage="0" equalAverage="0" bottom="0" percent="0" rank="0" text="1" dxfId="10736">
      <formula>NOT(ISERROR(SEARCH("1",B81)))</formula>
    </cfRule>
    <cfRule type="cellIs" priority="343" operator="greaterThan" aboveAverage="0" equalAverage="0" bottom="0" percent="0" rank="0" text="" dxfId="10737">
      <formula>1</formula>
    </cfRule>
    <cfRule type="cellIs" priority="344" operator="equal" aboveAverage="0" equalAverage="0" bottom="0" percent="0" rank="0" text="" dxfId="10738">
      <formula>1</formula>
    </cfRule>
    <cfRule type="cellIs" priority="345" operator="greaterThan" aboveAverage="0" equalAverage="0" bottom="0" percent="0" rank="0" text="" dxfId="10739">
      <formula>1</formula>
    </cfRule>
    <cfRule type="containsText" priority="346" operator="containsText" aboveAverage="0" equalAverage="0" bottom="0" percent="0" rank="0" text="1" dxfId="10740">
      <formula>NOT(ISERROR(SEARCH("1",B81)))</formula>
    </cfRule>
    <cfRule type="containsText" priority="347" operator="containsText" aboveAverage="0" equalAverage="0" bottom="0" percent="0" rank="0" text="1" dxfId="10741">
      <formula>NOT(ISERROR(SEARCH("1",B81)))</formula>
    </cfRule>
    <cfRule type="cellIs" priority="348" operator="greaterThan" aboveAverage="0" equalAverage="0" bottom="0" percent="0" rank="0" text="" dxfId="10742">
      <formula>1</formula>
    </cfRule>
    <cfRule type="cellIs" priority="349" operator="equal" aboveAverage="0" equalAverage="0" bottom="0" percent="0" rank="0" text="" dxfId="10743">
      <formula>1</formula>
    </cfRule>
    <cfRule type="cellIs" priority="350" operator="greaterThan" aboveAverage="0" equalAverage="0" bottom="0" percent="0" rank="0" text="" dxfId="10744">
      <formula>1</formula>
    </cfRule>
    <cfRule type="containsText" priority="351" operator="containsText" aboveAverage="0" equalAverage="0" bottom="0" percent="0" rank="0" text="1" dxfId="10745">
      <formula>NOT(ISERROR(SEARCH("1",B81)))</formula>
    </cfRule>
    <cfRule type="containsText" priority="352" operator="containsText" aboveAverage="0" equalAverage="0" bottom="0" percent="0" rank="0" text="1" dxfId="10746">
      <formula>NOT(ISERROR(SEARCH("1",B81)))</formula>
    </cfRule>
    <cfRule type="cellIs" priority="353" operator="greaterThan" aboveAverage="0" equalAverage="0" bottom="0" percent="0" rank="0" text="" dxfId="10747">
      <formula>1</formula>
    </cfRule>
    <cfRule type="cellIs" priority="354" operator="equal" aboveAverage="0" equalAverage="0" bottom="0" percent="0" rank="0" text="" dxfId="10748">
      <formula>1</formula>
    </cfRule>
    <cfRule type="cellIs" priority="355" operator="greaterThan" aboveAverage="0" equalAverage="0" bottom="0" percent="0" rank="0" text="" dxfId="10749">
      <formula>1</formula>
    </cfRule>
    <cfRule type="containsText" priority="356" operator="containsText" aboveAverage="0" equalAverage="0" bottom="0" percent="0" rank="0" text="1" dxfId="10750">
      <formula>NOT(ISERROR(SEARCH("1",B81)))</formula>
    </cfRule>
    <cfRule type="containsText" priority="357" operator="containsText" aboveAverage="0" equalAverage="0" bottom="0" percent="0" rank="0" text="1" dxfId="10751">
      <formula>NOT(ISERROR(SEARCH("1",B81)))</formula>
    </cfRule>
    <cfRule type="cellIs" priority="358" operator="greaterThan" aboveAverage="0" equalAverage="0" bottom="0" percent="0" rank="0" text="" dxfId="10752">
      <formula>1</formula>
    </cfRule>
    <cfRule type="cellIs" priority="359" operator="equal" aboveAverage="0" equalAverage="0" bottom="0" percent="0" rank="0" text="" dxfId="10753">
      <formula>1</formula>
    </cfRule>
    <cfRule type="cellIs" priority="360" operator="greaterThan" aboveAverage="0" equalAverage="0" bottom="0" percent="0" rank="0" text="" dxfId="10754">
      <formula>1</formula>
    </cfRule>
    <cfRule type="containsText" priority="361" operator="containsText" aboveAverage="0" equalAverage="0" bottom="0" percent="0" rank="0" text="1" dxfId="10755">
      <formula>NOT(ISERROR(SEARCH("1",B81)))</formula>
    </cfRule>
    <cfRule type="containsText" priority="362" operator="containsText" aboveAverage="0" equalAverage="0" bottom="0" percent="0" rank="0" text="1" dxfId="10756">
      <formula>NOT(ISERROR(SEARCH("1",B81)))</formula>
    </cfRule>
    <cfRule type="cellIs" priority="363" operator="greaterThan" aboveAverage="0" equalAverage="0" bottom="0" percent="0" rank="0" text="" dxfId="10757">
      <formula>1</formula>
    </cfRule>
    <cfRule type="cellIs" priority="364" operator="equal" aboveAverage="0" equalAverage="0" bottom="0" percent="0" rank="0" text="" dxfId="10758">
      <formula>1</formula>
    </cfRule>
    <cfRule type="cellIs" priority="365" operator="greaterThan" aboveAverage="0" equalAverage="0" bottom="0" percent="0" rank="0" text="" dxfId="10759">
      <formula>1</formula>
    </cfRule>
    <cfRule type="containsText" priority="366" operator="containsText" aboveAverage="0" equalAverage="0" bottom="0" percent="0" rank="0" text="1" dxfId="10760">
      <formula>NOT(ISERROR(SEARCH("1",B81)))</formula>
    </cfRule>
    <cfRule type="containsText" priority="367" operator="containsText" aboveAverage="0" equalAverage="0" bottom="0" percent="0" rank="0" text="1" dxfId="10761">
      <formula>NOT(ISERROR(SEARCH("1",B81)))</formula>
    </cfRule>
    <cfRule type="cellIs" priority="368" operator="greaterThan" aboveAverage="0" equalAverage="0" bottom="0" percent="0" rank="0" text="" dxfId="10762">
      <formula>1</formula>
    </cfRule>
    <cfRule type="cellIs" priority="369" operator="equal" aboveAverage="0" equalAverage="0" bottom="0" percent="0" rank="0" text="" dxfId="10763">
      <formula>1</formula>
    </cfRule>
    <cfRule type="cellIs" priority="370" operator="greaterThan" aboveAverage="0" equalAverage="0" bottom="0" percent="0" rank="0" text="" dxfId="10764">
      <formula>1</formula>
    </cfRule>
    <cfRule type="containsText" priority="371" operator="containsText" aboveAverage="0" equalAverage="0" bottom="0" percent="0" rank="0" text="1" dxfId="10765">
      <formula>NOT(ISERROR(SEARCH("1",B81)))</formula>
    </cfRule>
    <cfRule type="containsText" priority="372" operator="containsText" aboveAverage="0" equalAverage="0" bottom="0" percent="0" rank="0" text="1" dxfId="10766">
      <formula>NOT(ISERROR(SEARCH("1",B81)))</formula>
    </cfRule>
    <cfRule type="cellIs" priority="373" operator="greaterThan" aboveAverage="0" equalAverage="0" bottom="0" percent="0" rank="0" text="" dxfId="10767">
      <formula>1</formula>
    </cfRule>
    <cfRule type="cellIs" priority="374" operator="equal" aboveAverage="0" equalAverage="0" bottom="0" percent="0" rank="0" text="" dxfId="10768">
      <formula>1</formula>
    </cfRule>
    <cfRule type="containsText" priority="375" operator="containsText" aboveAverage="0" equalAverage="0" bottom="0" percent="0" rank="0" text="3" dxfId="10769">
      <formula>NOT(ISERROR(SEARCH("3",B81)))</formula>
    </cfRule>
    <cfRule type="cellIs" priority="376" operator="greaterThan" aboveAverage="0" equalAverage="0" bottom="0" percent="0" rank="0" text="" dxfId="10770">
      <formula>1</formula>
    </cfRule>
    <cfRule type="cellIs" priority="377" operator="equal" aboveAverage="0" equalAverage="0" bottom="0" percent="0" rank="0" text="" dxfId="10771">
      <formula>1</formula>
    </cfRule>
    <cfRule type="cellIs" priority="378" operator="greaterThan" aboveAverage="0" equalAverage="0" bottom="0" percent="0" rank="0" text="" dxfId="10772">
      <formula>1</formula>
    </cfRule>
    <cfRule type="cellIs" priority="379" operator="greaterThan" aboveAverage="0" equalAverage="0" bottom="0" percent="0" rank="0" text="" dxfId="10773">
      <formula>1</formula>
    </cfRule>
    <cfRule type="cellIs" priority="380" operator="greaterThan" aboveAverage="0" equalAverage="0" bottom="0" percent="0" rank="0" text="" dxfId="10774">
      <formula>1</formula>
    </cfRule>
    <cfRule type="containsText" priority="381" operator="containsText" aboveAverage="0" equalAverage="0" bottom="0" percent="0" rank="0" text="1" dxfId="10775">
      <formula>NOT(ISERROR(SEARCH("1",B81)))</formula>
    </cfRule>
    <cfRule type="containsText" priority="382" operator="containsText" aboveAverage="0" equalAverage="0" bottom="0" percent="0" rank="0" text="1" dxfId="10776">
      <formula>NOT(ISERROR(SEARCH("1",B81)))</formula>
    </cfRule>
    <cfRule type="cellIs" priority="383" operator="greaterThan" aboveAverage="0" equalAverage="0" bottom="0" percent="0" rank="0" text="" dxfId="10777">
      <formula>1</formula>
    </cfRule>
    <cfRule type="cellIs" priority="384" operator="equal" aboveAverage="0" equalAverage="0" bottom="0" percent="0" rank="0" text="" dxfId="10778">
      <formula>1</formula>
    </cfRule>
    <cfRule type="containsText" priority="385" operator="containsText" aboveAverage="0" equalAverage="0" bottom="0" percent="0" rank="0" text="3" dxfId="10779">
      <formula>NOT(ISERROR(SEARCH("3",B81)))</formula>
    </cfRule>
    <cfRule type="cellIs" priority="386" operator="greaterThan" aboveAverage="0" equalAverage="0" bottom="0" percent="0" rank="0" text="" dxfId="10780">
      <formula>1</formula>
    </cfRule>
    <cfRule type="cellIs" priority="387" operator="equal" aboveAverage="0" equalAverage="0" bottom="0" percent="0" rank="0" text="" dxfId="10781">
      <formula>1</formula>
    </cfRule>
    <cfRule type="cellIs" priority="388" operator="greaterThan" aboveAverage="0" equalAverage="0" bottom="0" percent="0" rank="0" text="" dxfId="10782">
      <formula>1</formula>
    </cfRule>
    <cfRule type="containsText" priority="389" operator="containsText" aboveAverage="0" equalAverage="0" bottom="0" percent="0" rank="0" text="1" dxfId="10783">
      <formula>NOT(ISERROR(SEARCH("1",B81)))</formula>
    </cfRule>
    <cfRule type="containsText" priority="390" operator="containsText" aboveAverage="0" equalAverage="0" bottom="0" percent="0" rank="0" text="1" dxfId="10784">
      <formula>NOT(ISERROR(SEARCH("1",B81)))</formula>
    </cfRule>
    <cfRule type="cellIs" priority="391" operator="greaterThan" aboveAverage="0" equalAverage="0" bottom="0" percent="0" rank="0" text="" dxfId="10785">
      <formula>1</formula>
    </cfRule>
    <cfRule type="cellIs" priority="392" operator="equal" aboveAverage="0" equalAverage="0" bottom="0" percent="0" rank="0" text="" dxfId="10786">
      <formula>1</formula>
    </cfRule>
    <cfRule type="containsText" priority="393" operator="containsText" aboveAverage="0" equalAverage="0" bottom="0" percent="0" rank="0" text="3" dxfId="10787">
      <formula>NOT(ISERROR(SEARCH("3",B81)))</formula>
    </cfRule>
    <cfRule type="cellIs" priority="394" operator="greaterThan" aboveAverage="0" equalAverage="0" bottom="0" percent="0" rank="0" text="" dxfId="10788">
      <formula>1</formula>
    </cfRule>
    <cfRule type="cellIs" priority="395" operator="greaterThan" aboveAverage="0" equalAverage="0" bottom="0" percent="0" rank="0" text="" dxfId="10789">
      <formula>1</formula>
    </cfRule>
    <cfRule type="containsText" priority="396" operator="containsText" aboveAverage="0" equalAverage="0" bottom="0" percent="0" rank="0" text="1" dxfId="10790">
      <formula>NOT(ISERROR(SEARCH("1",B81)))</formula>
    </cfRule>
    <cfRule type="cellIs" priority="397" operator="greaterThan" aboveAverage="0" equalAverage="0" bottom="0" percent="0" rank="0" text="" dxfId="10791">
      <formula>1</formula>
    </cfRule>
    <cfRule type="cellIs" priority="398" operator="greaterThan" aboveAverage="0" equalAverage="0" bottom="0" percent="0" rank="0" text="" dxfId="10792">
      <formula>1</formula>
    </cfRule>
    <cfRule type="containsText" priority="399" operator="containsText" aboveAverage="0" equalAverage="0" bottom="0" percent="0" rank="0" text="1" dxfId="10793">
      <formula>NOT(ISERROR(SEARCH("1",B81)))</formula>
    </cfRule>
    <cfRule type="cellIs" priority="400" operator="greaterThan" aboveAverage="0" equalAverage="0" bottom="0" percent="0" rank="0" text="" dxfId="10794">
      <formula>1</formula>
    </cfRule>
    <cfRule type="cellIs" priority="401" operator="greaterThan" aboveAverage="0" equalAverage="0" bottom="0" percent="0" rank="0" text="" dxfId="10795">
      <formula>1</formula>
    </cfRule>
    <cfRule type="cellIs" priority="402" operator="greaterThan" aboveAverage="0" equalAverage="0" bottom="0" percent="0" rank="0" text="" dxfId="10796">
      <formula>1</formula>
    </cfRule>
    <cfRule type="cellIs" priority="403" operator="equal" aboveAverage="0" equalAverage="0" bottom="0" percent="0" rank="0" text="" dxfId="10797">
      <formula>1</formula>
    </cfRule>
    <cfRule type="cellIs" priority="404" operator="greaterThan" aboveAverage="0" equalAverage="0" bottom="0" percent="0" rank="0" text="" dxfId="10798">
      <formula>1</formula>
    </cfRule>
    <cfRule type="cellIs" priority="405" operator="equal" aboveAverage="0" equalAverage="0" bottom="0" percent="0" rank="0" text="" dxfId="10799">
      <formula>1</formula>
    </cfRule>
    <cfRule type="containsText" priority="406" operator="containsText" aboveAverage="0" equalAverage="0" bottom="0" percent="0" rank="0" text="1" dxfId="10800">
      <formula>NOT(ISERROR(SEARCH("1",B81)))</formula>
    </cfRule>
    <cfRule type="cellIs" priority="407" operator="equal" aboveAverage="0" equalAverage="0" bottom="0" percent="0" rank="0" text="" dxfId="10801">
      <formula>1</formula>
    </cfRule>
    <cfRule type="cellIs" priority="408" operator="greaterThan" aboveAverage="0" equalAverage="0" bottom="0" percent="0" rank="0" text="" dxfId="10802">
      <formula>1</formula>
    </cfRule>
    <cfRule type="cellIs" priority="409" operator="greaterThan" aboveAverage="0" equalAverage="0" bottom="0" percent="0" rank="0" text="" dxfId="10803">
      <formula>1</formula>
    </cfRule>
    <cfRule type="containsText" priority="410" operator="containsText" aboveAverage="0" equalAverage="0" bottom="0" percent="0" rank="0" text="1" dxfId="10804">
      <formula>NOT(ISERROR(SEARCH("1",B81)))</formula>
    </cfRule>
    <cfRule type="cellIs" priority="411" operator="greaterThan" aboveAverage="0" equalAverage="0" bottom="0" percent="0" rank="0" text="" dxfId="10805">
      <formula>1</formula>
    </cfRule>
    <cfRule type="cellIs" priority="412" operator="greaterThan" aboveAverage="0" equalAverage="0" bottom="0" percent="0" rank="0" text="" dxfId="10806">
      <formula>1</formula>
    </cfRule>
    <cfRule type="cellIs" priority="413" operator="greaterThan" aboveAverage="0" equalAverage="0" bottom="0" percent="0" rank="0" text="" dxfId="10807">
      <formula>1</formula>
    </cfRule>
    <cfRule type="cellIs" priority="414" operator="greaterThan" aboveAverage="0" equalAverage="0" bottom="0" percent="0" rank="0" text="" dxfId="10808">
      <formula>1</formula>
    </cfRule>
    <cfRule type="containsText" priority="415" operator="containsText" aboveAverage="0" equalAverage="0" bottom="0" percent="0" rank="0" text="1" dxfId="10809">
      <formula>NOT(ISERROR(SEARCH("1",B81)))</formula>
    </cfRule>
    <cfRule type="cellIs" priority="416" operator="greaterThan" aboveAverage="0" equalAverage="0" bottom="0" percent="0" rank="0" text="" dxfId="10810">
      <formula>1</formula>
    </cfRule>
    <cfRule type="cellIs" priority="417" operator="greaterThan" aboveAverage="0" equalAverage="0" bottom="0" percent="0" rank="0" text="" dxfId="10811">
      <formula>1</formula>
    </cfRule>
    <cfRule type="containsText" priority="418" operator="containsText" aboveAverage="0" equalAverage="0" bottom="0" percent="0" rank="0" text="1" dxfId="10812">
      <formula>NOT(ISERROR(SEARCH("1",B81)))</formula>
    </cfRule>
    <cfRule type="cellIs" priority="419" operator="greaterThan" aboveAverage="0" equalAverage="0" bottom="0" percent="0" rank="0" text="" dxfId="10813">
      <formula>1</formula>
    </cfRule>
    <cfRule type="containsText" priority="420" operator="containsText" aboveAverage="0" equalAverage="0" bottom="0" percent="0" rank="0" text="1" dxfId="10814">
      <formula>NOT(ISERROR(SEARCH("1",B81)))</formula>
    </cfRule>
    <cfRule type="cellIs" priority="421" operator="greaterThan" aboveAverage="0" equalAverage="0" bottom="0" percent="0" rank="0" text="" dxfId="10815">
      <formula>1</formula>
    </cfRule>
    <cfRule type="cellIs" priority="422" operator="equal" aboveAverage="0" equalAverage="0" bottom="0" percent="0" rank="0" text="" dxfId="10816">
      <formula>1</formula>
    </cfRule>
    <cfRule type="cellIs" priority="423" operator="equal" aboveAverage="0" equalAverage="0" bottom="0" percent="0" rank="0" text="" dxfId="10817">
      <formula>1</formula>
    </cfRule>
  </conditionalFormatting>
  <conditionalFormatting sqref="V81:AF81">
    <cfRule type="cellIs" priority="424" operator="greaterThan" aboveAverage="0" equalAverage="0" bottom="0" percent="0" rank="0" text="" dxfId="10818">
      <formula>1</formula>
    </cfRule>
    <cfRule type="containsText" priority="425" operator="containsText" aboveAverage="0" equalAverage="0" bottom="0" percent="0" rank="0" text="1" dxfId="10819">
      <formula>NOT(ISERROR(SEARCH("1",V81)))</formula>
    </cfRule>
    <cfRule type="containsText" priority="426" operator="containsText" aboveAverage="0" equalAverage="0" bottom="0" percent="0" rank="0" text="1" dxfId="10820">
      <formula>NOT(ISERROR(SEARCH("1",V81)))</formula>
    </cfRule>
    <cfRule type="cellIs" priority="427" operator="greaterThan" aboveAverage="0" equalAverage="0" bottom="0" percent="0" rank="0" text="" dxfId="10821">
      <formula>1</formula>
    </cfRule>
    <cfRule type="cellIs" priority="428" operator="greaterThan" aboveAverage="0" equalAverage="0" bottom="0" percent="0" rank="0" text="" dxfId="10822">
      <formula>1</formula>
    </cfRule>
    <cfRule type="containsText" priority="429" operator="containsText" aboveAverage="0" equalAverage="0" bottom="0" percent="0" rank="0" text="1" dxfId="10823">
      <formula>NOT(ISERROR(SEARCH("1",V81)))</formula>
    </cfRule>
    <cfRule type="cellIs" priority="430" operator="greaterThan" aboveAverage="0" equalAverage="0" bottom="0" percent="0" rank="0" text="" dxfId="10824">
      <formula>1</formula>
    </cfRule>
    <cfRule type="containsText" priority="431" operator="containsText" aboveAverage="0" equalAverage="0" bottom="0" percent="0" rank="0" text="1" dxfId="10825">
      <formula>NOT(ISERROR(SEARCH("1",V81)))</formula>
    </cfRule>
    <cfRule type="containsText" priority="432" operator="containsText" aboveAverage="0" equalAverage="0" bottom="0" percent="0" rank="0" text="1" dxfId="10826">
      <formula>NOT(ISERROR(SEARCH("1",V81)))</formula>
    </cfRule>
    <cfRule type="cellIs" priority="433" operator="greaterThan" aboveAverage="0" equalAverage="0" bottom="0" percent="0" rank="0" text="" dxfId="10827">
      <formula>1</formula>
    </cfRule>
    <cfRule type="containsText" priority="434" operator="containsText" aboveAverage="0" equalAverage="0" bottom="0" percent="0" rank="0" text="1" dxfId="10828">
      <formula>NOT(ISERROR(SEARCH("1",V81)))</formula>
    </cfRule>
    <cfRule type="containsText" priority="435" operator="containsText" aboveAverage="0" equalAverage="0" bottom="0" percent="0" rank="0" text="1" dxfId="10829">
      <formula>NOT(ISERROR(SEARCH("1",V81)))</formula>
    </cfRule>
    <cfRule type="cellIs" priority="436" operator="greaterThan" aboveAverage="0" equalAverage="0" bottom="0" percent="0" rank="0" text="" dxfId="10830">
      <formula>1</formula>
    </cfRule>
    <cfRule type="cellIs" priority="437" operator="greaterThan" aboveAverage="0" equalAverage="0" bottom="0" percent="0" rank="0" text="" dxfId="10831">
      <formula>1</formula>
    </cfRule>
    <cfRule type="containsText" priority="438" operator="containsText" aboveAverage="0" equalAverage="0" bottom="0" percent="0" rank="0" text="1" dxfId="10832">
      <formula>NOT(ISERROR(SEARCH("1",V81)))</formula>
    </cfRule>
    <cfRule type="cellIs" priority="439" operator="greaterThan" aboveAverage="0" equalAverage="0" bottom="0" percent="0" rank="0" text="" dxfId="10833">
      <formula>1</formula>
    </cfRule>
    <cfRule type="containsText" priority="440" operator="containsText" aboveAverage="0" equalAverage="0" bottom="0" percent="0" rank="0" text="1" dxfId="10834">
      <formula>NOT(ISERROR(SEARCH("1",V81)))</formula>
    </cfRule>
    <cfRule type="containsText" priority="441" operator="containsText" aboveAverage="0" equalAverage="0" bottom="0" percent="0" rank="0" text="1" dxfId="10835">
      <formula>NOT(ISERROR(SEARCH("1",V81)))</formula>
    </cfRule>
    <cfRule type="cellIs" priority="442" operator="greaterThan" aboveAverage="0" equalAverage="0" bottom="0" percent="0" rank="0" text="" dxfId="10836">
      <formula>1</formula>
    </cfRule>
    <cfRule type="cellIs" priority="443" operator="greaterThan" aboveAverage="0" equalAverage="0" bottom="0" percent="0" rank="0" text="" dxfId="10837">
      <formula>1</formula>
    </cfRule>
    <cfRule type="containsText" priority="444" operator="containsText" aboveAverage="0" equalAverage="0" bottom="0" percent="0" rank="0" text="1" dxfId="10838">
      <formula>NOT(ISERROR(SEARCH("1",V81)))</formula>
    </cfRule>
    <cfRule type="cellIs" priority="445" operator="greaterThan" aboveAverage="0" equalAverage="0" bottom="0" percent="0" rank="0" text="" dxfId="10839">
      <formula>1</formula>
    </cfRule>
    <cfRule type="cellIs" priority="446" operator="greaterThan" aboveAverage="0" equalAverage="0" bottom="0" percent="0" rank="0" text="" dxfId="10840">
      <formula>1</formula>
    </cfRule>
    <cfRule type="containsText" priority="447" operator="containsText" aboveAverage="0" equalAverage="0" bottom="0" percent="0" rank="0" text="1" dxfId="10841">
      <formula>NOT(ISERROR(SEARCH("1",V81)))</formula>
    </cfRule>
    <cfRule type="cellIs" priority="448" operator="greaterThan" aboveAverage="0" equalAverage="0" bottom="0" percent="0" rank="0" text="" dxfId="10842">
      <formula>1</formula>
    </cfRule>
    <cfRule type="containsText" priority="449" operator="containsText" aboveAverage="0" equalAverage="0" bottom="0" percent="0" rank="0" text="1" dxfId="10843">
      <formula>NOT(ISERROR(SEARCH("1",V81)))</formula>
    </cfRule>
    <cfRule type="containsText" priority="450" operator="containsText" aboveAverage="0" equalAverage="0" bottom="0" percent="0" rank="0" text="1" dxfId="10844">
      <formula>NOT(ISERROR(SEARCH("1",V81)))</formula>
    </cfRule>
    <cfRule type="cellIs" priority="451" operator="greaterThan" aboveAverage="0" equalAverage="0" bottom="0" percent="0" rank="0" text="" dxfId="10845">
      <formula>1</formula>
    </cfRule>
    <cfRule type="cellIs" priority="452" operator="greaterThan" aboveAverage="0" equalAverage="0" bottom="0" percent="0" rank="0" text="" dxfId="10846">
      <formula>1</formula>
    </cfRule>
    <cfRule type="containsText" priority="453" operator="containsText" aboveAverage="0" equalAverage="0" bottom="0" percent="0" rank="0" text="1" dxfId="10847">
      <formula>NOT(ISERROR(SEARCH("1",V81)))</formula>
    </cfRule>
    <cfRule type="cellIs" priority="454" operator="greaterThan" aboveAverage="0" equalAverage="0" bottom="0" percent="0" rank="0" text="" dxfId="10848">
      <formula>1</formula>
    </cfRule>
    <cfRule type="containsText" priority="455" operator="containsText" aboveAverage="0" equalAverage="0" bottom="0" percent="0" rank="0" text="1" dxfId="10849">
      <formula>NOT(ISERROR(SEARCH("1",V81)))</formula>
    </cfRule>
    <cfRule type="containsText" priority="456" operator="containsText" aboveAverage="0" equalAverage="0" bottom="0" percent="0" rank="0" text="1" dxfId="10850">
      <formula>NOT(ISERROR(SEARCH("1",V81)))</formula>
    </cfRule>
    <cfRule type="cellIs" priority="457" operator="greaterThan" aboveAverage="0" equalAverage="0" bottom="0" percent="0" rank="0" text="" dxfId="10851">
      <formula>1</formula>
    </cfRule>
    <cfRule type="cellIs" priority="458" operator="greaterThan" aboveAverage="0" equalAverage="0" bottom="0" percent="0" rank="0" text="" dxfId="10852">
      <formula>1</formula>
    </cfRule>
    <cfRule type="containsText" priority="459" operator="containsText" aboveAverage="0" equalAverage="0" bottom="0" percent="0" rank="0" text="1" dxfId="10853">
      <formula>NOT(ISERROR(SEARCH("1",V81)))</formula>
    </cfRule>
    <cfRule type="cellIs" priority="460" operator="greaterThan" aboveAverage="0" equalAverage="0" bottom="0" percent="0" rank="0" text="" dxfId="10854">
      <formula>1</formula>
    </cfRule>
    <cfRule type="cellIs" priority="461" operator="greaterThan" aboveAverage="0" equalAverage="0" bottom="0" percent="0" rank="0" text="" dxfId="10855">
      <formula>1</formula>
    </cfRule>
    <cfRule type="containsText" priority="462" operator="containsText" aboveAverage="0" equalAverage="0" bottom="0" percent="0" rank="0" text="1" dxfId="10856">
      <formula>NOT(ISERROR(SEARCH("1",V81)))</formula>
    </cfRule>
    <cfRule type="cellIs" priority="463" operator="greaterThan" aboveAverage="0" equalAverage="0" bottom="0" percent="0" rank="0" text="" dxfId="10857">
      <formula>1</formula>
    </cfRule>
    <cfRule type="cellIs" priority="464" operator="greaterThan" aboveAverage="0" equalAverage="0" bottom="0" percent="0" rank="0" text="" dxfId="10858">
      <formula>1</formula>
    </cfRule>
    <cfRule type="containsText" priority="465" operator="containsText" aboveAverage="0" equalAverage="0" bottom="0" percent="0" rank="0" text="1" dxfId="10859">
      <formula>NOT(ISERROR(SEARCH("1",V81)))</formula>
    </cfRule>
    <cfRule type="containsText" priority="466" operator="containsText" aboveAverage="0" equalAverage="0" bottom="0" percent="0" rank="0" text="1" dxfId="10860">
      <formula>NOT(ISERROR(SEARCH("1",V81)))</formula>
    </cfRule>
    <cfRule type="cellIs" priority="467" operator="greaterThan" aboveAverage="0" equalAverage="0" bottom="0" percent="0" rank="0" text="" dxfId="10861">
      <formula>1</formula>
    </cfRule>
    <cfRule type="containsText" priority="468" operator="containsText" aboveAverage="0" equalAverage="0" bottom="0" percent="0" rank="0" text="1" dxfId="10862">
      <formula>NOT(ISERROR(SEARCH("1",V81)))</formula>
    </cfRule>
    <cfRule type="containsText" priority="469" operator="containsText" aboveAverage="0" equalAverage="0" bottom="0" percent="0" rank="0" text="1" dxfId="10863">
      <formula>NOT(ISERROR(SEARCH("1",V81)))</formula>
    </cfRule>
    <cfRule type="cellIs" priority="470" operator="greaterThan" aboveAverage="0" equalAverage="0" bottom="0" percent="0" rank="0" text="" dxfId="10864">
      <formula>1</formula>
    </cfRule>
    <cfRule type="cellIs" priority="471" operator="greaterThan" aboveAverage="0" equalAverage="0" bottom="0" percent="0" rank="0" text="" dxfId="10865">
      <formula>1</formula>
    </cfRule>
    <cfRule type="containsText" priority="472" operator="containsText" aboveAverage="0" equalAverage="0" bottom="0" percent="0" rank="0" text="1" dxfId="10866">
      <formula>NOT(ISERROR(SEARCH("1",V81)))</formula>
    </cfRule>
    <cfRule type="cellIs" priority="473" operator="greaterThan" aboveAverage="0" equalAverage="0" bottom="0" percent="0" rank="0" text="" dxfId="10867">
      <formula>1</formula>
    </cfRule>
    <cfRule type="containsText" priority="474" operator="containsText" aboveAverage="0" equalAverage="0" bottom="0" percent="0" rank="0" text="1" dxfId="10868">
      <formula>NOT(ISERROR(SEARCH("1",V81)))</formula>
    </cfRule>
    <cfRule type="containsText" priority="475" operator="containsText" aboveAverage="0" equalAverage="0" bottom="0" percent="0" rank="0" text="1" dxfId="10869">
      <formula>NOT(ISERROR(SEARCH("1",V81)))</formula>
    </cfRule>
    <cfRule type="cellIs" priority="476" operator="greaterThan" aboveAverage="0" equalAverage="0" bottom="0" percent="0" rank="0" text="" dxfId="10870">
      <formula>1</formula>
    </cfRule>
    <cfRule type="cellIs" priority="477" operator="greaterThan" aboveAverage="0" equalAverage="0" bottom="0" percent="0" rank="0" text="" dxfId="10871">
      <formula>1</formula>
    </cfRule>
    <cfRule type="containsText" priority="478" operator="containsText" aboveAverage="0" equalAverage="0" bottom="0" percent="0" rank="0" text="1" dxfId="10872">
      <formula>NOT(ISERROR(SEARCH("1",V81)))</formula>
    </cfRule>
    <cfRule type="cellIs" priority="479" operator="greaterThan" aboveAverage="0" equalAverage="0" bottom="0" percent="0" rank="0" text="" dxfId="10873">
      <formula>1</formula>
    </cfRule>
    <cfRule type="cellIs" priority="480" operator="greaterThan" aboveAverage="0" equalAverage="0" bottom="0" percent="0" rank="0" text="" dxfId="10874">
      <formula>1</formula>
    </cfRule>
    <cfRule type="containsText" priority="481" operator="containsText" aboveAverage="0" equalAverage="0" bottom="0" percent="0" rank="0" text="1" dxfId="10875">
      <formula>NOT(ISERROR(SEARCH("1",V81)))</formula>
    </cfRule>
    <cfRule type="cellIs" priority="482" operator="greaterThan" aboveAverage="0" equalAverage="0" bottom="0" percent="0" rank="0" text="" dxfId="10876">
      <formula>1</formula>
    </cfRule>
    <cfRule type="cellIs" priority="483" operator="greaterThan" aboveAverage="0" equalAverage="0" bottom="0" percent="0" rank="0" text="" dxfId="10877">
      <formula>1</formula>
    </cfRule>
    <cfRule type="containsText" priority="484" operator="containsText" aboveAverage="0" equalAverage="0" bottom="0" percent="0" rank="0" text="1" dxfId="10878">
      <formula>NOT(ISERROR(SEARCH("1",V81)))</formula>
    </cfRule>
    <cfRule type="containsText" priority="485" operator="containsText" aboveAverage="0" equalAverage="0" bottom="0" percent="0" rank="0" text="1" dxfId="10879">
      <formula>NOT(ISERROR(SEARCH("1",V81)))</formula>
    </cfRule>
    <cfRule type="cellIs" priority="486" operator="greaterThan" aboveAverage="0" equalAverage="0" bottom="0" percent="0" rank="0" text="" dxfId="10880">
      <formula>1</formula>
    </cfRule>
    <cfRule type="cellIs" priority="487" operator="greaterThan" aboveAverage="0" equalAverage="0" bottom="0" percent="0" rank="0" text="" dxfId="10881">
      <formula>1</formula>
    </cfRule>
    <cfRule type="containsText" priority="488" operator="containsText" aboveAverage="0" equalAverage="0" bottom="0" percent="0" rank="0" text="1" dxfId="10882">
      <formula>NOT(ISERROR(SEARCH("1",V81)))</formula>
    </cfRule>
    <cfRule type="cellIs" priority="489" operator="greaterThan" aboveAverage="0" equalAverage="0" bottom="0" percent="0" rank="0" text="" dxfId="10883">
      <formula>1</formula>
    </cfRule>
    <cfRule type="containsText" priority="490" operator="containsText" aboveAverage="0" equalAverage="0" bottom="0" percent="0" rank="0" text="1" dxfId="10884">
      <formula>NOT(ISERROR(SEARCH("1",V81)))</formula>
    </cfRule>
    <cfRule type="containsText" priority="491" operator="containsText" aboveAverage="0" equalAverage="0" bottom="0" percent="0" rank="0" text="1" dxfId="10885">
      <formula>NOT(ISERROR(SEARCH("1",V81)))</formula>
    </cfRule>
    <cfRule type="cellIs" priority="492" operator="greaterThan" aboveAverage="0" equalAverage="0" bottom="0" percent="0" rank="0" text="" dxfId="10886">
      <formula>1</formula>
    </cfRule>
    <cfRule type="cellIs" priority="493" operator="greaterThan" aboveAverage="0" equalAverage="0" bottom="0" percent="0" rank="0" text="" dxfId="10887">
      <formula>1</formula>
    </cfRule>
    <cfRule type="containsText" priority="494" operator="containsText" aboveAverage="0" equalAverage="0" bottom="0" percent="0" rank="0" text="1" dxfId="10888">
      <formula>NOT(ISERROR(SEARCH("1",V81)))</formula>
    </cfRule>
    <cfRule type="cellIs" priority="495" operator="greaterThan" aboveAverage="0" equalAverage="0" bottom="0" percent="0" rank="0" text="" dxfId="10889">
      <formula>1</formula>
    </cfRule>
    <cfRule type="containsText" priority="496" operator="containsText" aboveAverage="0" equalAverage="0" bottom="0" percent="0" rank="0" text="1" dxfId="10890">
      <formula>NOT(ISERROR(SEARCH("1",V81)))</formula>
    </cfRule>
    <cfRule type="containsText" priority="497" operator="containsText" aboveAverage="0" equalAverage="0" bottom="0" percent="0" rank="0" text="1" dxfId="10891">
      <formula>NOT(ISERROR(SEARCH("1",V81)))</formula>
    </cfRule>
    <cfRule type="cellIs" priority="498" operator="greaterThan" aboveAverage="0" equalAverage="0" bottom="0" percent="0" rank="0" text="" dxfId="10892">
      <formula>1</formula>
    </cfRule>
    <cfRule type="cellIs" priority="499" operator="greaterThan" aboveAverage="0" equalAverage="0" bottom="0" percent="0" rank="0" text="" dxfId="10893">
      <formula>1</formula>
    </cfRule>
    <cfRule type="containsText" priority="500" operator="containsText" aboveAverage="0" equalAverage="0" bottom="0" percent="0" rank="0" text="1" dxfId="10894">
      <formula>NOT(ISERROR(SEARCH("1",V81)))</formula>
    </cfRule>
    <cfRule type="cellIs" priority="501" operator="greaterThan" aboveAverage="0" equalAverage="0" bottom="0" percent="0" rank="0" text="" dxfId="10895">
      <formula>1</formula>
    </cfRule>
    <cfRule type="cellIs" priority="502" operator="greaterThan" aboveAverage="0" equalAverage="0" bottom="0" percent="0" rank="0" text="" dxfId="10896">
      <formula>1</formula>
    </cfRule>
    <cfRule type="containsText" priority="503" operator="containsText" aboveAverage="0" equalAverage="0" bottom="0" percent="0" rank="0" text="1" dxfId="10897">
      <formula>NOT(ISERROR(SEARCH("1",V81)))</formula>
    </cfRule>
    <cfRule type="cellIs" priority="504" operator="greaterThan" aboveAverage="0" equalAverage="0" bottom="0" percent="0" rank="0" text="" dxfId="10898">
      <formula>1</formula>
    </cfRule>
    <cfRule type="cellIs" priority="505" operator="greaterThan" aboveAverage="0" equalAverage="0" bottom="0" percent="0" rank="0" text="" dxfId="10899">
      <formula>1</formula>
    </cfRule>
    <cfRule type="containsText" priority="506" operator="containsText" aboveAverage="0" equalAverage="0" bottom="0" percent="0" rank="0" text="1" dxfId="10900">
      <formula>NOT(ISERROR(SEARCH("1",V81)))</formula>
    </cfRule>
    <cfRule type="containsText" priority="507" operator="containsText" aboveAverage="0" equalAverage="0" bottom="0" percent="0" rank="0" text="1" dxfId="10901">
      <formula>NOT(ISERROR(SEARCH("1",V81)))</formula>
    </cfRule>
    <cfRule type="cellIs" priority="508" operator="greaterThan" aboveAverage="0" equalAverage="0" bottom="0" percent="0" rank="0" text="" dxfId="10902">
      <formula>1</formula>
    </cfRule>
    <cfRule type="cellIs" priority="509" operator="greaterThan" aboveAverage="0" equalAverage="0" bottom="0" percent="0" rank="0" text="" dxfId="10903">
      <formula>1</formula>
    </cfRule>
    <cfRule type="containsText" priority="510" operator="containsText" aboveAverage="0" equalAverage="0" bottom="0" percent="0" rank="0" text="1" dxfId="10904">
      <formula>NOT(ISERROR(SEARCH("1",V81)))</formula>
    </cfRule>
    <cfRule type="cellIs" priority="511" operator="greaterThan" aboveAverage="0" equalAverage="0" bottom="0" percent="0" rank="0" text="" dxfId="10905">
      <formula>1</formula>
    </cfRule>
    <cfRule type="cellIs" priority="512" operator="greaterThan" aboveAverage="0" equalAverage="0" bottom="0" percent="0" rank="0" text="" dxfId="10906">
      <formula>1</formula>
    </cfRule>
    <cfRule type="cellIs" priority="513" operator="greaterThan" aboveAverage="0" equalAverage="0" bottom="0" percent="0" rank="0" text="" dxfId="10907">
      <formula>1</formula>
    </cfRule>
    <cfRule type="cellIs" priority="514" operator="equal" aboveAverage="0" equalAverage="0" bottom="0" percent="0" rank="0" text="" dxfId="10908">
      <formula>1</formula>
    </cfRule>
    <cfRule type="cellIs" priority="515" operator="greaterThan" aboveAverage="0" equalAverage="0" bottom="0" percent="0" rank="0" text="" dxfId="10909">
      <formula>1</formula>
    </cfRule>
    <cfRule type="cellIs" priority="516" operator="equal" aboveAverage="0" equalAverage="0" bottom="0" percent="0" rank="0" text="" dxfId="10910">
      <formula>1</formula>
    </cfRule>
    <cfRule type="containsText" priority="517" operator="containsText" aboveAverage="0" equalAverage="0" bottom="0" percent="0" rank="0" text="1" dxfId="10911">
      <formula>NOT(ISERROR(SEARCH("1",V81)))</formula>
    </cfRule>
    <cfRule type="cellIs" priority="518" operator="greaterThan" aboveAverage="0" equalAverage="0" bottom="0" percent="0" rank="0" text="" dxfId="10912">
      <formula>1</formula>
    </cfRule>
    <cfRule type="containsText" priority="519" operator="containsText" aboveAverage="0" equalAverage="0" bottom="0" percent="0" rank="0" text="1" dxfId="10913">
      <formula>NOT(ISERROR(SEARCH("1",V81)))</formula>
    </cfRule>
    <cfRule type="containsText" priority="520" operator="containsText" aboveAverage="0" equalAverage="0" bottom="0" percent="0" rank="0" text="1" dxfId="10914">
      <formula>NOT(ISERROR(SEARCH("1",V81)))</formula>
    </cfRule>
    <cfRule type="cellIs" priority="521" operator="greaterThan" aboveAverage="0" equalAverage="0" bottom="0" percent="0" rank="0" text="" dxfId="10915">
      <formula>1</formula>
    </cfRule>
    <cfRule type="cellIs" priority="522" operator="greaterThan" aboveAverage="0" equalAverage="0" bottom="0" percent="0" rank="0" text="" dxfId="10916">
      <formula>1</formula>
    </cfRule>
    <cfRule type="containsText" priority="523" operator="containsText" aboveAverage="0" equalAverage="0" bottom="0" percent="0" rank="0" text="1" dxfId="10917">
      <formula>NOT(ISERROR(SEARCH("1",V81)))</formula>
    </cfRule>
    <cfRule type="cellIs" priority="524" operator="greaterThan" aboveAverage="0" equalAverage="0" bottom="0" percent="0" rank="0" text="" dxfId="10918">
      <formula>1</formula>
    </cfRule>
    <cfRule type="containsText" priority="525" operator="containsText" aboveAverage="0" equalAverage="0" bottom="0" percent="0" rank="0" text="1" dxfId="10919">
      <formula>NOT(ISERROR(SEARCH("1",V81)))</formula>
    </cfRule>
    <cfRule type="containsText" priority="526" operator="containsText" aboveAverage="0" equalAverage="0" bottom="0" percent="0" rank="0" text="1" dxfId="10920">
      <formula>NOT(ISERROR(SEARCH("1",V81)))</formula>
    </cfRule>
    <cfRule type="cellIs" priority="527" operator="greaterThan" aboveAverage="0" equalAverage="0" bottom="0" percent="0" rank="0" text="" dxfId="10921">
      <formula>1</formula>
    </cfRule>
    <cfRule type="cellIs" priority="528" operator="greaterThan" aboveAverage="0" equalAverage="0" bottom="0" percent="0" rank="0" text="" dxfId="10922">
      <formula>1</formula>
    </cfRule>
    <cfRule type="containsText" priority="529" operator="containsText" aboveAverage="0" equalAverage="0" bottom="0" percent="0" rank="0" text="1" dxfId="10923">
      <formula>NOT(ISERROR(SEARCH("1",V81)))</formula>
    </cfRule>
    <cfRule type="cellIs" priority="530" operator="greaterThan" aboveAverage="0" equalAverage="0" bottom="0" percent="0" rank="0" text="" dxfId="10924">
      <formula>1</formula>
    </cfRule>
    <cfRule type="cellIs" priority="531" operator="greaterThan" aboveAverage="0" equalAverage="0" bottom="0" percent="0" rank="0" text="" dxfId="10925">
      <formula>1</formula>
    </cfRule>
    <cfRule type="containsText" priority="532" operator="containsText" aboveAverage="0" equalAverage="0" bottom="0" percent="0" rank="0" text="1" dxfId="10926">
      <formula>NOT(ISERROR(SEARCH("1",V81)))</formula>
    </cfRule>
    <cfRule type="cellIs" priority="533" operator="greaterThan" aboveAverage="0" equalAverage="0" bottom="0" percent="0" rank="0" text="" dxfId="10927">
      <formula>1</formula>
    </cfRule>
    <cfRule type="cellIs" priority="534" operator="greaterThan" aboveAverage="0" equalAverage="0" bottom="0" percent="0" rank="0" text="" dxfId="10928">
      <formula>1</formula>
    </cfRule>
    <cfRule type="containsText" priority="535" operator="containsText" aboveAverage="0" equalAverage="0" bottom="0" percent="0" rank="0" text="1" dxfId="10929">
      <formula>NOT(ISERROR(SEARCH("1",V81)))</formula>
    </cfRule>
    <cfRule type="containsText" priority="536" operator="containsText" aboveAverage="0" equalAverage="0" bottom="0" percent="0" rank="0" text="1" dxfId="10930">
      <formula>NOT(ISERROR(SEARCH("1",V81)))</formula>
    </cfRule>
    <cfRule type="cellIs" priority="537" operator="greaterThan" aboveAverage="0" equalAverage="0" bottom="0" percent="0" rank="0" text="" dxfId="10931">
      <formula>1</formula>
    </cfRule>
    <cfRule type="cellIs" priority="538" operator="greaterThan" aboveAverage="0" equalAverage="0" bottom="0" percent="0" rank="0" text="" dxfId="10932">
      <formula>1</formula>
    </cfRule>
    <cfRule type="containsText" priority="539" operator="containsText" aboveAverage="0" equalAverage="0" bottom="0" percent="0" rank="0" text="1" dxfId="10933">
      <formula>NOT(ISERROR(SEARCH("1",V81)))</formula>
    </cfRule>
    <cfRule type="cellIs" priority="540" operator="greaterThan" aboveAverage="0" equalAverage="0" bottom="0" percent="0" rank="0" text="" dxfId="10934">
      <formula>1</formula>
    </cfRule>
    <cfRule type="cellIs" priority="541" operator="greaterThan" aboveAverage="0" equalAverage="0" bottom="0" percent="0" rank="0" text="" dxfId="10935">
      <formula>1</formula>
    </cfRule>
    <cfRule type="cellIs" priority="542" operator="greaterThan" aboveAverage="0" equalAverage="0" bottom="0" percent="0" rank="0" text="" dxfId="10936">
      <formula>1</formula>
    </cfRule>
    <cfRule type="cellIs" priority="543" operator="equal" aboveAverage="0" equalAverage="0" bottom="0" percent="0" rank="0" text="" dxfId="10937">
      <formula>1</formula>
    </cfRule>
    <cfRule type="cellIs" priority="544" operator="greaterThan" aboveAverage="0" equalAverage="0" bottom="0" percent="0" rank="0" text="" dxfId="10938">
      <formula>1</formula>
    </cfRule>
    <cfRule type="cellIs" priority="545" operator="equal" aboveAverage="0" equalAverage="0" bottom="0" percent="0" rank="0" text="" dxfId="10939">
      <formula>1</formula>
    </cfRule>
    <cfRule type="containsText" priority="546" operator="containsText" aboveAverage="0" equalAverage="0" bottom="0" percent="0" rank="0" text="1" dxfId="10940">
      <formula>NOT(ISERROR(SEARCH("1",V81)))</formula>
    </cfRule>
    <cfRule type="cellIs" priority="547" operator="equal" aboveAverage="0" equalAverage="0" bottom="0" percent="0" rank="0" text="" dxfId="10941">
      <formula>1</formula>
    </cfRule>
    <cfRule type="cellIs" priority="548" operator="greaterThan" aboveAverage="0" equalAverage="0" bottom="0" percent="0" rank="0" text="" dxfId="10942">
      <formula>1</formula>
    </cfRule>
    <cfRule type="cellIs" priority="549" operator="greaterThan" aboveAverage="0" equalAverage="0" bottom="0" percent="0" rank="0" text="" dxfId="10943">
      <formula>1</formula>
    </cfRule>
    <cfRule type="containsText" priority="550" operator="containsText" aboveAverage="0" equalAverage="0" bottom="0" percent="0" rank="0" text="1" dxfId="10944">
      <formula>NOT(ISERROR(SEARCH("1",V81)))</formula>
    </cfRule>
    <cfRule type="cellIs" priority="551" operator="greaterThan" aboveAverage="0" equalAverage="0" bottom="0" percent="0" rank="0" text="" dxfId="10945">
      <formula>1</formula>
    </cfRule>
    <cfRule type="containsText" priority="552" operator="containsText" aboveAverage="0" equalAverage="0" bottom="0" percent="0" rank="0" text="1" dxfId="10946">
      <formula>NOT(ISERROR(SEARCH("1",V81)))</formula>
    </cfRule>
    <cfRule type="containsText" priority="553" operator="containsText" aboveAverage="0" equalAverage="0" bottom="0" percent="0" rank="0" text="1" dxfId="10947">
      <formula>NOT(ISERROR(SEARCH("1",V81)))</formula>
    </cfRule>
    <cfRule type="cellIs" priority="554" operator="greaterThan" aboveAverage="0" equalAverage="0" bottom="0" percent="0" rank="0" text="" dxfId="10948">
      <formula>1</formula>
    </cfRule>
    <cfRule type="cellIs" priority="555" operator="greaterThan" aboveAverage="0" equalAverage="0" bottom="0" percent="0" rank="0" text="" dxfId="10949">
      <formula>1</formula>
    </cfRule>
    <cfRule type="containsText" priority="556" operator="containsText" aboveAverage="0" equalAverage="0" bottom="0" percent="0" rank="0" text="1" dxfId="10950">
      <formula>NOT(ISERROR(SEARCH("1",V81)))</formula>
    </cfRule>
    <cfRule type="cellIs" priority="557" operator="greaterThan" aboveAverage="0" equalAverage="0" bottom="0" percent="0" rank="0" text="" dxfId="10951">
      <formula>1</formula>
    </cfRule>
    <cfRule type="containsText" priority="558" operator="containsText" aboveAverage="0" equalAverage="0" bottom="0" percent="0" rank="0" text="1" dxfId="10952">
      <formula>NOT(ISERROR(SEARCH("1",V81)))</formula>
    </cfRule>
    <cfRule type="containsText" priority="559" operator="containsText" aboveAverage="0" equalAverage="0" bottom="0" percent="0" rank="0" text="1" dxfId="10953">
      <formula>NOT(ISERROR(SEARCH("1",V81)))</formula>
    </cfRule>
    <cfRule type="cellIs" priority="560" operator="greaterThan" aboveAverage="0" equalAverage="0" bottom="0" percent="0" rank="0" text="" dxfId="10954">
      <formula>1</formula>
    </cfRule>
    <cfRule type="cellIs" priority="561" operator="greaterThan" aboveAverage="0" equalAverage="0" bottom="0" percent="0" rank="0" text="" dxfId="10955">
      <formula>1</formula>
    </cfRule>
    <cfRule type="containsText" priority="562" operator="containsText" aboveAverage="0" equalAverage="0" bottom="0" percent="0" rank="0" text="1" dxfId="10956">
      <formula>NOT(ISERROR(SEARCH("1",V81)))</formula>
    </cfRule>
    <cfRule type="cellIs" priority="563" operator="greaterThan" aboveAverage="0" equalAverage="0" bottom="0" percent="0" rank="0" text="" dxfId="10957">
      <formula>1</formula>
    </cfRule>
    <cfRule type="cellIs" priority="564" operator="greaterThan" aboveAverage="0" equalAverage="0" bottom="0" percent="0" rank="0" text="" dxfId="10958">
      <formula>1</formula>
    </cfRule>
    <cfRule type="containsText" priority="565" operator="containsText" aboveAverage="0" equalAverage="0" bottom="0" percent="0" rank="0" text="1" dxfId="10959">
      <formula>NOT(ISERROR(SEARCH("1",V81)))</formula>
    </cfRule>
    <cfRule type="cellIs" priority="566" operator="greaterThan" aboveAverage="0" equalAverage="0" bottom="0" percent="0" rank="0" text="" dxfId="10960">
      <formula>1</formula>
    </cfRule>
    <cfRule type="cellIs" priority="567" operator="greaterThan" aboveAverage="0" equalAverage="0" bottom="0" percent="0" rank="0" text="" dxfId="10961">
      <formula>1</formula>
    </cfRule>
    <cfRule type="containsText" priority="568" operator="containsText" aboveAverage="0" equalAverage="0" bottom="0" percent="0" rank="0" text="1" dxfId="10962">
      <formula>NOT(ISERROR(SEARCH("1",V81)))</formula>
    </cfRule>
    <cfRule type="containsText" priority="569" operator="containsText" aboveAverage="0" equalAverage="0" bottom="0" percent="0" rank="0" text="1" dxfId="10963">
      <formula>NOT(ISERROR(SEARCH("1",V81)))</formula>
    </cfRule>
    <cfRule type="cellIs" priority="570" operator="greaterThan" aboveAverage="0" equalAverage="0" bottom="0" percent="0" rank="0" text="" dxfId="10964">
      <formula>1</formula>
    </cfRule>
    <cfRule type="cellIs" priority="571" operator="greaterThan" aboveAverage="0" equalAverage="0" bottom="0" percent="0" rank="0" text="" dxfId="10965">
      <formula>1</formula>
    </cfRule>
    <cfRule type="containsText" priority="572" operator="containsText" aboveAverage="0" equalAverage="0" bottom="0" percent="0" rank="0" text="1" dxfId="10966">
      <formula>NOT(ISERROR(SEARCH("1",V81)))</formula>
    </cfRule>
    <cfRule type="cellIs" priority="573" operator="greaterThan" aboveAverage="0" equalAverage="0" bottom="0" percent="0" rank="0" text="" dxfId="10967">
      <formula>1</formula>
    </cfRule>
    <cfRule type="cellIs" priority="574" operator="greaterThan" aboveAverage="0" equalAverage="0" bottom="0" percent="0" rank="0" text="" dxfId="10968">
      <formula>1</formula>
    </cfRule>
    <cfRule type="cellIs" priority="575" operator="greaterThan" aboveAverage="0" equalAverage="0" bottom="0" percent="0" rank="0" text="" dxfId="10969">
      <formula>1</formula>
    </cfRule>
    <cfRule type="cellIs" priority="576" operator="equal" aboveAverage="0" equalAverage="0" bottom="0" percent="0" rank="0" text="" dxfId="10970">
      <formula>1</formula>
    </cfRule>
    <cfRule type="cellIs" priority="577" operator="greaterThan" aboveAverage="0" equalAverage="0" bottom="0" percent="0" rank="0" text="" dxfId="10971">
      <formula>1</formula>
    </cfRule>
    <cfRule type="cellIs" priority="578" operator="equal" aboveAverage="0" equalAverage="0" bottom="0" percent="0" rank="0" text="" dxfId="10972">
      <formula>1</formula>
    </cfRule>
    <cfRule type="containsText" priority="579" operator="containsText" aboveAverage="0" equalAverage="0" bottom="0" percent="0" rank="0" text="1" dxfId="10973">
      <formula>NOT(ISERROR(SEARCH("1",V81)))</formula>
    </cfRule>
    <cfRule type="cellIs" priority="580" operator="equal" aboveAverage="0" equalAverage="0" bottom="0" percent="0" rank="0" text="" dxfId="10974">
      <formula>1</formula>
    </cfRule>
    <cfRule type="cellIs" priority="581" operator="greaterThan" aboveAverage="0" equalAverage="0" bottom="0" percent="0" rank="0" text="" dxfId="10975">
      <formula>1</formula>
    </cfRule>
    <cfRule type="cellIs" priority="582" operator="greaterThan" aboveAverage="0" equalAverage="0" bottom="0" percent="0" rank="0" text="" dxfId="10976">
      <formula>1</formula>
    </cfRule>
    <cfRule type="containsText" priority="583" operator="containsText" aboveAverage="0" equalAverage="0" bottom="0" percent="0" rank="0" text="1" dxfId="10977">
      <formula>NOT(ISERROR(SEARCH("1",V81)))</formula>
    </cfRule>
    <cfRule type="cellIs" priority="584" operator="greaterThan" aboveAverage="0" equalAverage="0" bottom="0" percent="0" rank="0" text="" dxfId="10978">
      <formula>1</formula>
    </cfRule>
    <cfRule type="cellIs" priority="585" operator="greaterThan" aboveAverage="0" equalAverage="0" bottom="0" percent="0" rank="0" text="" dxfId="10979">
      <formula>1</formula>
    </cfRule>
    <cfRule type="containsText" priority="586" operator="containsText" aboveAverage="0" equalAverage="0" bottom="0" percent="0" rank="0" text="1" dxfId="10980">
      <formula>NOT(ISERROR(SEARCH("1",V81)))</formula>
    </cfRule>
    <cfRule type="cellIs" priority="587" operator="greaterThan" aboveAverage="0" equalAverage="0" bottom="0" percent="0" rank="0" text="" dxfId="10981">
      <formula>1</formula>
    </cfRule>
    <cfRule type="containsText" priority="588" operator="containsText" aboveAverage="0" equalAverage="0" bottom="0" percent="0" rank="0" text="1" dxfId="10982">
      <formula>NOT(ISERROR(SEARCH("1",V81)))</formula>
    </cfRule>
    <cfRule type="containsText" priority="589" operator="containsText" aboveAverage="0" equalAverage="0" bottom="0" percent="0" rank="0" text="1" dxfId="10983">
      <formula>NOT(ISERROR(SEARCH("1",V81)))</formula>
    </cfRule>
    <cfRule type="cellIs" priority="590" operator="greaterThan" aboveAverage="0" equalAverage="0" bottom="0" percent="0" rank="0" text="" dxfId="10984">
      <formula>1</formula>
    </cfRule>
    <cfRule type="cellIs" priority="591" operator="greaterThan" aboveAverage="0" equalAverage="0" bottom="0" percent="0" rank="0" text="" dxfId="10985">
      <formula>1</formula>
    </cfRule>
    <cfRule type="containsText" priority="592" operator="containsText" aboveAverage="0" equalAverage="0" bottom="0" percent="0" rank="0" text="1" dxfId="10986">
      <formula>NOT(ISERROR(SEARCH("1",V81)))</formula>
    </cfRule>
    <cfRule type="cellIs" priority="593" operator="greaterThan" aboveAverage="0" equalAverage="0" bottom="0" percent="0" rank="0" text="" dxfId="10987">
      <formula>1</formula>
    </cfRule>
    <cfRule type="containsText" priority="594" operator="containsText" aboveAverage="0" equalAverage="0" bottom="0" percent="0" rank="0" text="1" dxfId="10988">
      <formula>NOT(ISERROR(SEARCH("1",V81)))</formula>
    </cfRule>
    <cfRule type="containsText" priority="595" operator="containsText" aboveAverage="0" equalAverage="0" bottom="0" percent="0" rank="0" text="1" dxfId="10989">
      <formula>NOT(ISERROR(SEARCH("1",V81)))</formula>
    </cfRule>
    <cfRule type="cellIs" priority="596" operator="greaterThan" aboveAverage="0" equalAverage="0" bottom="0" percent="0" rank="0" text="" dxfId="10990">
      <formula>1</formula>
    </cfRule>
    <cfRule type="cellIs" priority="597" operator="greaterThan" aboveAverage="0" equalAverage="0" bottom="0" percent="0" rank="0" text="" dxfId="10991">
      <formula>1</formula>
    </cfRule>
    <cfRule type="containsText" priority="598" operator="containsText" aboveAverage="0" equalAverage="0" bottom="0" percent="0" rank="0" text="1" dxfId="10992">
      <formula>NOT(ISERROR(SEARCH("1",V81)))</formula>
    </cfRule>
    <cfRule type="cellIs" priority="599" operator="greaterThan" aboveAverage="0" equalAverage="0" bottom="0" percent="0" rank="0" text="" dxfId="10993">
      <formula>1</formula>
    </cfRule>
    <cfRule type="cellIs" priority="600" operator="greaterThan" aboveAverage="0" equalAverage="0" bottom="0" percent="0" rank="0" text="" dxfId="10994">
      <formula>1</formula>
    </cfRule>
    <cfRule type="containsText" priority="601" operator="containsText" aboveAverage="0" equalAverage="0" bottom="0" percent="0" rank="0" text="1" dxfId="10995">
      <formula>NOT(ISERROR(SEARCH("1",V81)))</formula>
    </cfRule>
    <cfRule type="cellIs" priority="602" operator="greaterThan" aboveAverage="0" equalAverage="0" bottom="0" percent="0" rank="0" text="" dxfId="10996">
      <formula>1</formula>
    </cfRule>
    <cfRule type="cellIs" priority="603" operator="greaterThan" aboveAverage="0" equalAverage="0" bottom="0" percent="0" rank="0" text="" dxfId="10997">
      <formula>1</formula>
    </cfRule>
    <cfRule type="containsText" priority="604" operator="containsText" aboveAverage="0" equalAverage="0" bottom="0" percent="0" rank="0" text="1" dxfId="10998">
      <formula>NOT(ISERROR(SEARCH("1",V81)))</formula>
    </cfRule>
    <cfRule type="containsText" priority="605" operator="containsText" aboveAverage="0" equalAverage="0" bottom="0" percent="0" rank="0" text="1" dxfId="10999">
      <formula>NOT(ISERROR(SEARCH("1",V81)))</formula>
    </cfRule>
    <cfRule type="cellIs" priority="606" operator="greaterThan" aboveAverage="0" equalAverage="0" bottom="0" percent="0" rank="0" text="" dxfId="11000">
      <formula>1</formula>
    </cfRule>
    <cfRule type="cellIs" priority="607" operator="greaterThan" aboveAverage="0" equalAverage="0" bottom="0" percent="0" rank="0" text="" dxfId="11001">
      <formula>1</formula>
    </cfRule>
    <cfRule type="containsText" priority="608" operator="containsText" aboveAverage="0" equalAverage="0" bottom="0" percent="0" rank="0" text="1" dxfId="11002">
      <formula>NOT(ISERROR(SEARCH("1",V81)))</formula>
    </cfRule>
    <cfRule type="cellIs" priority="609" operator="greaterThan" aboveAverage="0" equalAverage="0" bottom="0" percent="0" rank="0" text="" dxfId="11003">
      <formula>1</formula>
    </cfRule>
    <cfRule type="cellIs" priority="610" operator="greaterThan" aboveAverage="0" equalAverage="0" bottom="0" percent="0" rank="0" text="" dxfId="11004">
      <formula>1</formula>
    </cfRule>
    <cfRule type="cellIs" priority="611" operator="greaterThan" aboveAverage="0" equalAverage="0" bottom="0" percent="0" rank="0" text="" dxfId="11005">
      <formula>1</formula>
    </cfRule>
    <cfRule type="cellIs" priority="612" operator="equal" aboveAverage="0" equalAverage="0" bottom="0" percent="0" rank="0" text="" dxfId="11006">
      <formula>1</formula>
    </cfRule>
    <cfRule type="cellIs" priority="613" operator="greaterThan" aboveAverage="0" equalAverage="0" bottom="0" percent="0" rank="0" text="" dxfId="11007">
      <formula>1</formula>
    </cfRule>
    <cfRule type="cellIs" priority="614" operator="equal" aboveAverage="0" equalAverage="0" bottom="0" percent="0" rank="0" text="" dxfId="11008">
      <formula>1</formula>
    </cfRule>
    <cfRule type="containsText" priority="615" operator="containsText" aboveAverage="0" equalAverage="0" bottom="0" percent="0" rank="0" text="1" dxfId="11009">
      <formula>NOT(ISERROR(SEARCH("1",V81)))</formula>
    </cfRule>
    <cfRule type="cellIs" priority="616" operator="equal" aboveAverage="0" equalAverage="0" bottom="0" percent="0" rank="0" text="" dxfId="11010">
      <formula>1</formula>
    </cfRule>
    <cfRule type="cellIs" priority="617" operator="greaterThan" aboveAverage="0" equalAverage="0" bottom="0" percent="0" rank="0" text="" dxfId="11011">
      <formula>1</formula>
    </cfRule>
    <cfRule type="cellIs" priority="618" operator="greaterThan" aboveAverage="0" equalAverage="0" bottom="0" percent="0" rank="0" text="" dxfId="11012">
      <formula>1</formula>
    </cfRule>
    <cfRule type="containsText" priority="619" operator="containsText" aboveAverage="0" equalAverage="0" bottom="0" percent="0" rank="0" text="1" dxfId="11013">
      <formula>NOT(ISERROR(SEARCH("1",V81)))</formula>
    </cfRule>
    <cfRule type="cellIs" priority="620" operator="greaterThan" aboveAverage="0" equalAverage="0" bottom="0" percent="0" rank="0" text="" dxfId="11014">
      <formula>1</formula>
    </cfRule>
    <cfRule type="cellIs" priority="621" operator="greaterThan" aboveAverage="0" equalAverage="0" bottom="0" percent="0" rank="0" text="" dxfId="11015">
      <formula>1</formula>
    </cfRule>
    <cfRule type="containsText" priority="622" operator="containsText" aboveAverage="0" equalAverage="0" bottom="0" percent="0" rank="0" text="1" dxfId="11016">
      <formula>NOT(ISERROR(SEARCH("1",V81)))</formula>
    </cfRule>
    <cfRule type="cellIs" priority="623" operator="greaterThan" aboveAverage="0" equalAverage="0" bottom="0" percent="0" rank="0" text="" dxfId="11017">
      <formula>1</formula>
    </cfRule>
    <cfRule type="cellIs" priority="624" operator="greaterThan" aboveAverage="0" equalAverage="0" bottom="0" percent="0" rank="0" text="" dxfId="11018">
      <formula>1</formula>
    </cfRule>
    <cfRule type="containsText" priority="625" operator="containsText" aboveAverage="0" equalAverage="0" bottom="0" percent="0" rank="0" text="1" dxfId="11019">
      <formula>NOT(ISERROR(SEARCH("1",V81)))</formula>
    </cfRule>
    <cfRule type="cellIs" priority="626" operator="greaterThan" aboveAverage="0" equalAverage="0" bottom="0" percent="0" rank="0" text="" dxfId="11020">
      <formula>1</formula>
    </cfRule>
    <cfRule type="containsText" priority="627" operator="containsText" aboveAverage="0" equalAverage="0" bottom="0" percent="0" rank="0" text="1" dxfId="11021">
      <formula>NOT(ISERROR(SEARCH("1",V81)))</formula>
    </cfRule>
    <cfRule type="containsText" priority="628" operator="containsText" aboveAverage="0" equalAverage="0" bottom="0" percent="0" rank="0" text="1" dxfId="11022">
      <formula>NOT(ISERROR(SEARCH("1",V81)))</formula>
    </cfRule>
    <cfRule type="cellIs" priority="629" operator="greaterThan" aboveAverage="0" equalAverage="0" bottom="0" percent="0" rank="0" text="" dxfId="11023">
      <formula>1</formula>
    </cfRule>
    <cfRule type="cellIs" priority="630" operator="greaterThan" aboveAverage="0" equalAverage="0" bottom="0" percent="0" rank="0" text="" dxfId="11024">
      <formula>1</formula>
    </cfRule>
    <cfRule type="containsText" priority="631" operator="containsText" aboveAverage="0" equalAverage="0" bottom="0" percent="0" rank="0" text="1" dxfId="11025">
      <formula>NOT(ISERROR(SEARCH("1",V81)))</formula>
    </cfRule>
    <cfRule type="cellIs" priority="632" operator="greaterThan" aboveAverage="0" equalAverage="0" bottom="0" percent="0" rank="0" text="" dxfId="11026">
      <formula>1</formula>
    </cfRule>
    <cfRule type="containsText" priority="633" operator="containsText" aboveAverage="0" equalAverage="0" bottom="0" percent="0" rank="0" text="1" dxfId="11027">
      <formula>NOT(ISERROR(SEARCH("1",V81)))</formula>
    </cfRule>
    <cfRule type="containsText" priority="634" operator="containsText" aboveAverage="0" equalAverage="0" bottom="0" percent="0" rank="0" text="1" dxfId="11028">
      <formula>NOT(ISERROR(SEARCH("1",V81)))</formula>
    </cfRule>
    <cfRule type="cellIs" priority="635" operator="greaterThan" aboveAverage="0" equalAverage="0" bottom="0" percent="0" rank="0" text="" dxfId="11029">
      <formula>1</formula>
    </cfRule>
    <cfRule type="cellIs" priority="636" operator="greaterThan" aboveAverage="0" equalAverage="0" bottom="0" percent="0" rank="0" text="" dxfId="11030">
      <formula>1</formula>
    </cfRule>
    <cfRule type="containsText" priority="637" operator="containsText" aboveAverage="0" equalAverage="0" bottom="0" percent="0" rank="0" text="1" dxfId="11031">
      <formula>NOT(ISERROR(SEARCH("1",V81)))</formula>
    </cfRule>
    <cfRule type="cellIs" priority="638" operator="greaterThan" aboveAverage="0" equalAverage="0" bottom="0" percent="0" rank="0" text="" dxfId="11032">
      <formula>1</formula>
    </cfRule>
    <cfRule type="cellIs" priority="639" operator="greaterThan" aboveAverage="0" equalAverage="0" bottom="0" percent="0" rank="0" text="" dxfId="11033">
      <formula>1</formula>
    </cfRule>
    <cfRule type="containsText" priority="640" operator="containsText" aboveAverage="0" equalAverage="0" bottom="0" percent="0" rank="0" text="1" dxfId="11034">
      <formula>NOT(ISERROR(SEARCH("1",V81)))</formula>
    </cfRule>
    <cfRule type="cellIs" priority="641" operator="greaterThan" aboveAverage="0" equalAverage="0" bottom="0" percent="0" rank="0" text="" dxfId="11035">
      <formula>1</formula>
    </cfRule>
    <cfRule type="cellIs" priority="642" operator="greaterThan" aboveAverage="0" equalAverage="0" bottom="0" percent="0" rank="0" text="" dxfId="11036">
      <formula>1</formula>
    </cfRule>
    <cfRule type="containsText" priority="643" operator="containsText" aboveAverage="0" equalAverage="0" bottom="0" percent="0" rank="0" text="1" dxfId="11037">
      <formula>NOT(ISERROR(SEARCH("1",V81)))</formula>
    </cfRule>
    <cfRule type="containsText" priority="644" operator="containsText" aboveAverage="0" equalAverage="0" bottom="0" percent="0" rank="0" text="1" dxfId="11038">
      <formula>NOT(ISERROR(SEARCH("1",V81)))</formula>
    </cfRule>
    <cfRule type="cellIs" priority="645" operator="greaterThan" aboveAverage="0" equalAverage="0" bottom="0" percent="0" rank="0" text="" dxfId="11039">
      <formula>1</formula>
    </cfRule>
    <cfRule type="cellIs" priority="646" operator="greaterThan" aboveAverage="0" equalAverage="0" bottom="0" percent="0" rank="0" text="" dxfId="11040">
      <formula>1</formula>
    </cfRule>
    <cfRule type="containsText" priority="647" operator="containsText" aboveAverage="0" equalAverage="0" bottom="0" percent="0" rank="0" text="1" dxfId="11041">
      <formula>NOT(ISERROR(SEARCH("1",V81)))</formula>
    </cfRule>
    <cfRule type="cellIs" priority="648" operator="greaterThan" aboveAverage="0" equalAverage="0" bottom="0" percent="0" rank="0" text="" dxfId="11042">
      <formula>1</formula>
    </cfRule>
    <cfRule type="cellIs" priority="649" operator="greaterThan" aboveAverage="0" equalAverage="0" bottom="0" percent="0" rank="0" text="" dxfId="11043">
      <formula>1</formula>
    </cfRule>
    <cfRule type="cellIs" priority="650" operator="greaterThan" aboveAverage="0" equalAverage="0" bottom="0" percent="0" rank="0" text="" dxfId="11044">
      <formula>1</formula>
    </cfRule>
    <cfRule type="cellIs" priority="651" operator="equal" aboveAverage="0" equalAverage="0" bottom="0" percent="0" rank="0" text="" dxfId="11045">
      <formula>1</formula>
    </cfRule>
    <cfRule type="cellIs" priority="652" operator="greaterThan" aboveAverage="0" equalAverage="0" bottom="0" percent="0" rank="0" text="" dxfId="11046">
      <formula>1</formula>
    </cfRule>
    <cfRule type="cellIs" priority="653" operator="equal" aboveAverage="0" equalAverage="0" bottom="0" percent="0" rank="0" text="" dxfId="11047">
      <formula>1</formula>
    </cfRule>
    <cfRule type="containsText" priority="654" operator="containsText" aboveAverage="0" equalAverage="0" bottom="0" percent="0" rank="0" text="1" dxfId="11048">
      <formula>NOT(ISERROR(SEARCH("1",V81)))</formula>
    </cfRule>
    <cfRule type="cellIs" priority="655" operator="equal" aboveAverage="0" equalAverage="0" bottom="0" percent="0" rank="0" text="" dxfId="11049">
      <formula>1</formula>
    </cfRule>
    <cfRule type="cellIs" priority="656" operator="greaterThan" aboveAverage="0" equalAverage="0" bottom="0" percent="0" rank="0" text="" dxfId="11050">
      <formula>1</formula>
    </cfRule>
    <cfRule type="cellIs" priority="657" operator="greaterThan" aboveAverage="0" equalAverage="0" bottom="0" percent="0" rank="0" text="" dxfId="11051">
      <formula>1</formula>
    </cfRule>
    <cfRule type="containsText" priority="658" operator="containsText" aboveAverage="0" equalAverage="0" bottom="0" percent="0" rank="0" text="1" dxfId="11052">
      <formula>NOT(ISERROR(SEARCH("1",V81)))</formula>
    </cfRule>
    <cfRule type="cellIs" priority="659" operator="greaterThan" aboveAverage="0" equalAverage="0" bottom="0" percent="0" rank="0" text="" dxfId="11053">
      <formula>1</formula>
    </cfRule>
    <cfRule type="cellIs" priority="660" operator="greaterThan" aboveAverage="0" equalAverage="0" bottom="0" percent="0" rank="0" text="" dxfId="11054">
      <formula>1</formula>
    </cfRule>
    <cfRule type="containsText" priority="661" operator="containsText" aboveAverage="0" equalAverage="0" bottom="0" percent="0" rank="0" text="1" dxfId="11055">
      <formula>NOT(ISERROR(SEARCH("1",V81)))</formula>
    </cfRule>
    <cfRule type="cellIs" priority="662" operator="greaterThan" aboveAverage="0" equalAverage="0" bottom="0" percent="0" rank="0" text="" dxfId="11056">
      <formula>1</formula>
    </cfRule>
    <cfRule type="cellIs" priority="663" operator="greaterThan" aboveAverage="0" equalAverage="0" bottom="0" percent="0" rank="0" text="" dxfId="11057">
      <formula>1</formula>
    </cfRule>
    <cfRule type="containsText" priority="664" operator="containsText" aboveAverage="0" equalAverage="0" bottom="0" percent="0" rank="0" text="1" dxfId="11058">
      <formula>NOT(ISERROR(SEARCH("1",V81)))</formula>
    </cfRule>
    <cfRule type="cellIs" priority="665" operator="greaterThan" aboveAverage="0" equalAverage="0" bottom="0" percent="0" rank="0" text="" dxfId="11059">
      <formula>1</formula>
    </cfRule>
    <cfRule type="cellIs" priority="666" operator="greaterThan" aboveAverage="0" equalAverage="0" bottom="0" percent="0" rank="0" text="" dxfId="11060">
      <formula>1</formula>
    </cfRule>
    <cfRule type="containsText" priority="667" operator="containsText" aboveAverage="0" equalAverage="0" bottom="0" percent="0" rank="0" text="1" dxfId="11061">
      <formula>NOT(ISERROR(SEARCH("1",V81)))</formula>
    </cfRule>
    <cfRule type="cellIs" priority="668" operator="greaterThan" aboveAverage="0" equalAverage="0" bottom="0" percent="0" rank="0" text="" dxfId="11062">
      <formula>1</formula>
    </cfRule>
    <cfRule type="containsText" priority="669" operator="containsText" aboveAverage="0" equalAverage="0" bottom="0" percent="0" rank="0" text="1" dxfId="11063">
      <formula>NOT(ISERROR(SEARCH("1",V81)))</formula>
    </cfRule>
    <cfRule type="cellIs" priority="670" operator="greaterThan" aboveAverage="0" equalAverage="0" bottom="0" percent="0" rank="0" text="" dxfId="11064">
      <formula>1</formula>
    </cfRule>
    <cfRule type="cellIs" priority="671" operator="equal" aboveAverage="0" equalAverage="0" bottom="0" percent="0" rank="0" text="" dxfId="11065">
      <formula>1</formula>
    </cfRule>
    <cfRule type="cellIs" priority="672" operator="equal" aboveAverage="0" equalAverage="0" bottom="0" percent="0" rank="0" text="" dxfId="11066">
      <formula>1</formula>
    </cfRule>
  </conditionalFormatting>
  <conditionalFormatting sqref="C81:Q81">
    <cfRule type="cellIs" priority="673" operator="greaterThan" aboveAverage="0" equalAverage="0" bottom="0" percent="0" rank="0" text="" dxfId="11067">
      <formula>1</formula>
    </cfRule>
    <cfRule type="containsText" priority="674" operator="containsText" aboveAverage="0" equalAverage="0" bottom="0" percent="0" rank="0" text="1" dxfId="11068">
      <formula>NOT(ISERROR(SEARCH("1",C81)))</formula>
    </cfRule>
    <cfRule type="containsText" priority="675" operator="containsText" aboveAverage="0" equalAverage="0" bottom="0" percent="0" rank="0" text="1" dxfId="11069">
      <formula>NOT(ISERROR(SEARCH("1",C81)))</formula>
    </cfRule>
    <cfRule type="cellIs" priority="676" operator="greaterThan" aboveAverage="0" equalAverage="0" bottom="0" percent="0" rank="0" text="" dxfId="11070">
      <formula>1</formula>
    </cfRule>
    <cfRule type="containsText" priority="677" operator="containsText" aboveAverage="0" equalAverage="0" bottom="0" percent="0" rank="0" text="1" dxfId="11071">
      <formula>NOT(ISERROR(SEARCH("1",C81)))</formula>
    </cfRule>
    <cfRule type="containsText" priority="678" operator="containsText" aboveAverage="0" equalAverage="0" bottom="0" percent="0" rank="0" text="1" dxfId="11072">
      <formula>NOT(ISERROR(SEARCH("1",C81)))</formula>
    </cfRule>
    <cfRule type="cellIs" priority="679" operator="greaterThan" aboveAverage="0" equalAverage="0" bottom="0" percent="0" rank="0" text="" dxfId="11073">
      <formula>1</formula>
    </cfRule>
    <cfRule type="containsText" priority="680" operator="containsText" aboveAverage="0" equalAverage="0" bottom="0" percent="0" rank="0" text="1" dxfId="11074">
      <formula>NOT(ISERROR(SEARCH("1",C81)))</formula>
    </cfRule>
    <cfRule type="containsText" priority="681" operator="containsText" aboveAverage="0" equalAverage="0" bottom="0" percent="0" rank="0" text="1" dxfId="11075">
      <formula>NOT(ISERROR(SEARCH("1",C81)))</formula>
    </cfRule>
    <cfRule type="cellIs" priority="682" operator="greaterThan" aboveAverage="0" equalAverage="0" bottom="0" percent="0" rank="0" text="" dxfId="11076">
      <formula>1</formula>
    </cfRule>
    <cfRule type="containsText" priority="683" operator="containsText" aboveAverage="0" equalAverage="0" bottom="0" percent="0" rank="0" text="1" dxfId="11077">
      <formula>NOT(ISERROR(SEARCH("1",C81)))</formula>
    </cfRule>
    <cfRule type="containsText" priority="684" operator="containsText" aboveAverage="0" equalAverage="0" bottom="0" percent="0" rank="0" text="1" dxfId="11078">
      <formula>NOT(ISERROR(SEARCH("1",C81)))</formula>
    </cfRule>
    <cfRule type="cellIs" priority="685" operator="greaterThan" aboveAverage="0" equalAverage="0" bottom="0" percent="0" rank="0" text="" dxfId="11079">
      <formula>1</formula>
    </cfRule>
    <cfRule type="containsText" priority="686" operator="containsText" aboveAverage="0" equalAverage="0" bottom="0" percent="0" rank="0" text="1" dxfId="11080">
      <formula>NOT(ISERROR(SEARCH("1",C81)))</formula>
    </cfRule>
    <cfRule type="containsText" priority="687" operator="containsText" aboveAverage="0" equalAverage="0" bottom="0" percent="0" rank="0" text="1" dxfId="11081">
      <formula>NOT(ISERROR(SEARCH("1",C81)))</formula>
    </cfRule>
    <cfRule type="cellIs" priority="688" operator="greaterThan" aboveAverage="0" equalAverage="0" bottom="0" percent="0" rank="0" text="" dxfId="11082">
      <formula>1</formula>
    </cfRule>
    <cfRule type="containsText" priority="689" operator="containsText" aboveAverage="0" equalAverage="0" bottom="0" percent="0" rank="0" text="1" dxfId="11083">
      <formula>NOT(ISERROR(SEARCH("1",C81)))</formula>
    </cfRule>
    <cfRule type="containsText" priority="690" operator="containsText" aboveAverage="0" equalAverage="0" bottom="0" percent="0" rank="0" text="1" dxfId="11084">
      <formula>NOT(ISERROR(SEARCH("1",C81)))</formula>
    </cfRule>
    <cfRule type="cellIs" priority="691" operator="greaterThan" aboveAverage="0" equalAverage="0" bottom="0" percent="0" rank="0" text="" dxfId="11085">
      <formula>1</formula>
    </cfRule>
    <cfRule type="containsText" priority="692" operator="containsText" aboveAverage="0" equalAverage="0" bottom="0" percent="0" rank="0" text="1" dxfId="11086">
      <formula>NOT(ISERROR(SEARCH("1",C81)))</formula>
    </cfRule>
    <cfRule type="containsText" priority="693" operator="containsText" aboveAverage="0" equalAverage="0" bottom="0" percent="0" rank="0" text="1" dxfId="11087">
      <formula>NOT(ISERROR(SEARCH("1",C81)))</formula>
    </cfRule>
    <cfRule type="cellIs" priority="694" operator="greaterThan" aboveAverage="0" equalAverage="0" bottom="0" percent="0" rank="0" text="" dxfId="11088">
      <formula>1</formula>
    </cfRule>
    <cfRule type="containsText" priority="695" operator="containsText" aboveAverage="0" equalAverage="0" bottom="0" percent="0" rank="0" text="1" dxfId="11089">
      <formula>NOT(ISERROR(SEARCH("1",C81)))</formula>
    </cfRule>
    <cfRule type="containsText" priority="696" operator="containsText" aboveAverage="0" equalAverage="0" bottom="0" percent="0" rank="0" text="1" dxfId="11090">
      <formula>NOT(ISERROR(SEARCH("1",C81)))</formula>
    </cfRule>
    <cfRule type="cellIs" priority="697" operator="greaterThan" aboveAverage="0" equalAverage="0" bottom="0" percent="0" rank="0" text="" dxfId="11091">
      <formula>1</formula>
    </cfRule>
    <cfRule type="containsText" priority="698" operator="containsText" aboveAverage="0" equalAverage="0" bottom="0" percent="0" rank="0" text="1" dxfId="11092">
      <formula>NOT(ISERROR(SEARCH("1",C81)))</formula>
    </cfRule>
    <cfRule type="containsText" priority="699" operator="containsText" aboveAverage="0" equalAverage="0" bottom="0" percent="0" rank="0" text="1" dxfId="11093">
      <formula>NOT(ISERROR(SEARCH("1",C81)))</formula>
    </cfRule>
    <cfRule type="cellIs" priority="700" operator="greaterThan" aboveAverage="0" equalAverage="0" bottom="0" percent="0" rank="0" text="" dxfId="11094">
      <formula>1</formula>
    </cfRule>
    <cfRule type="containsText" priority="701" operator="containsText" aboveAverage="0" equalAverage="0" bottom="0" percent="0" rank="0" text="1" dxfId="11095">
      <formula>NOT(ISERROR(SEARCH("1",C81)))</formula>
    </cfRule>
    <cfRule type="containsText" priority="702" operator="containsText" aboveAverage="0" equalAverage="0" bottom="0" percent="0" rank="0" text="1" dxfId="11096">
      <formula>NOT(ISERROR(SEARCH("1",C81)))</formula>
    </cfRule>
    <cfRule type="cellIs" priority="703" operator="greaterThan" aboveAverage="0" equalAverage="0" bottom="0" percent="0" rank="0" text="" dxfId="11097">
      <formula>1</formula>
    </cfRule>
    <cfRule type="containsText" priority="704" operator="containsText" aboveAverage="0" equalAverage="0" bottom="0" percent="0" rank="0" text="1" dxfId="11098">
      <formula>NOT(ISERROR(SEARCH("1",C81)))</formula>
    </cfRule>
    <cfRule type="containsText" priority="705" operator="containsText" aboveAverage="0" equalAverage="0" bottom="0" percent="0" rank="0" text="1" dxfId="11099">
      <formula>NOT(ISERROR(SEARCH("1",C81)))</formula>
    </cfRule>
    <cfRule type="cellIs" priority="706" operator="greaterThan" aboveAverage="0" equalAverage="0" bottom="0" percent="0" rank="0" text="" dxfId="11100">
      <formula>1</formula>
    </cfRule>
    <cfRule type="containsText" priority="707" operator="containsText" aboveAverage="0" equalAverage="0" bottom="0" percent="0" rank="0" text="1" dxfId="11101">
      <formula>NOT(ISERROR(SEARCH("1",C81)))</formula>
    </cfRule>
    <cfRule type="containsText" priority="708" operator="containsText" aboveAverage="0" equalAverage="0" bottom="0" percent="0" rank="0" text="1" dxfId="11102">
      <formula>NOT(ISERROR(SEARCH("1",C81)))</formula>
    </cfRule>
    <cfRule type="cellIs" priority="709" operator="greaterThan" aboveAverage="0" equalAverage="0" bottom="0" percent="0" rank="0" text="" dxfId="11103">
      <formula>1</formula>
    </cfRule>
    <cfRule type="containsText" priority="710" operator="containsText" aboveAverage="0" equalAverage="0" bottom="0" percent="0" rank="0" text="1" dxfId="11104">
      <formula>NOT(ISERROR(SEARCH("1",C81)))</formula>
    </cfRule>
    <cfRule type="containsText" priority="711" operator="containsText" aboveAverage="0" equalAverage="0" bottom="0" percent="0" rank="0" text="1" dxfId="11105">
      <formula>NOT(ISERROR(SEARCH("1",C81)))</formula>
    </cfRule>
    <cfRule type="cellIs" priority="712" operator="greaterThan" aboveAverage="0" equalAverage="0" bottom="0" percent="0" rank="0" text="" dxfId="11106">
      <formula>1</formula>
    </cfRule>
    <cfRule type="containsText" priority="713" operator="containsText" aboveAverage="0" equalAverage="0" bottom="0" percent="0" rank="0" text="1" dxfId="11107">
      <formula>NOT(ISERROR(SEARCH("1",C81)))</formula>
    </cfRule>
    <cfRule type="containsText" priority="714" operator="containsText" aboveAverage="0" equalAverage="0" bottom="0" percent="0" rank="0" text="1" dxfId="11108">
      <formula>NOT(ISERROR(SEARCH("1",C81)))</formula>
    </cfRule>
    <cfRule type="cellIs" priority="715" operator="greaterThan" aboveAverage="0" equalAverage="0" bottom="0" percent="0" rank="0" text="" dxfId="11109">
      <formula>1</formula>
    </cfRule>
    <cfRule type="containsText" priority="716" operator="containsText" aboveAverage="0" equalAverage="0" bottom="0" percent="0" rank="0" text="1" dxfId="11110">
      <formula>NOT(ISERROR(SEARCH("1",C81)))</formula>
    </cfRule>
    <cfRule type="containsText" priority="717" operator="containsText" aboveAverage="0" equalAverage="0" bottom="0" percent="0" rank="0" text="1" dxfId="11111">
      <formula>NOT(ISERROR(SEARCH("1",C81)))</formula>
    </cfRule>
    <cfRule type="cellIs" priority="718" operator="greaterThan" aboveAverage="0" equalAverage="0" bottom="0" percent="0" rank="0" text="" dxfId="11112">
      <formula>1</formula>
    </cfRule>
    <cfRule type="containsText" priority="719" operator="containsText" aboveAverage="0" equalAverage="0" bottom="0" percent="0" rank="0" text="1" dxfId="11113">
      <formula>NOT(ISERROR(SEARCH("1",C81)))</formula>
    </cfRule>
    <cfRule type="containsText" priority="720" operator="containsText" aboveAverage="0" equalAverage="0" bottom="0" percent="0" rank="0" text="1" dxfId="11114">
      <formula>NOT(ISERROR(SEARCH("1",C81)))</formula>
    </cfRule>
    <cfRule type="cellIs" priority="721" operator="greaterThan" aboveAverage="0" equalAverage="0" bottom="0" percent="0" rank="0" text="" dxfId="11115">
      <formula>1</formula>
    </cfRule>
    <cfRule type="containsText" priority="722" operator="containsText" aboveAverage="0" equalAverage="0" bottom="0" percent="0" rank="0" text="1" dxfId="11116">
      <formula>NOT(ISERROR(SEARCH("1",C81)))</formula>
    </cfRule>
    <cfRule type="containsText" priority="723" operator="containsText" aboveAverage="0" equalAverage="0" bottom="0" percent="0" rank="0" text="1" dxfId="11117">
      <formula>NOT(ISERROR(SEARCH("1",C81)))</formula>
    </cfRule>
    <cfRule type="cellIs" priority="724" operator="greaterThan" aboveAverage="0" equalAverage="0" bottom="0" percent="0" rank="0" text="" dxfId="11118">
      <formula>1</formula>
    </cfRule>
    <cfRule type="containsText" priority="725" operator="containsText" aboveAverage="0" equalAverage="0" bottom="0" percent="0" rank="0" text="1" dxfId="11119">
      <formula>NOT(ISERROR(SEARCH("1",C81)))</formula>
    </cfRule>
    <cfRule type="containsText" priority="726" operator="containsText" aboveAverage="0" equalAverage="0" bottom="0" percent="0" rank="0" text="1" dxfId="11120">
      <formula>NOT(ISERROR(SEARCH("1",C81)))</formula>
    </cfRule>
    <cfRule type="cellIs" priority="727" operator="greaterThan" aboveAverage="0" equalAverage="0" bottom="0" percent="0" rank="0" text="" dxfId="11121">
      <formula>1</formula>
    </cfRule>
    <cfRule type="containsText" priority="728" operator="containsText" aboveAverage="0" equalAverage="0" bottom="0" percent="0" rank="0" text="1" dxfId="11122">
      <formula>NOT(ISERROR(SEARCH("1",C81)))</formula>
    </cfRule>
    <cfRule type="containsText" priority="729" operator="containsText" aboveAverage="0" equalAverage="0" bottom="0" percent="0" rank="0" text="1" dxfId="11123">
      <formula>NOT(ISERROR(SEARCH("1",C81)))</formula>
    </cfRule>
    <cfRule type="cellIs" priority="730" operator="greaterThan" aboveAverage="0" equalAverage="0" bottom="0" percent="0" rank="0" text="" dxfId="11124">
      <formula>1</formula>
    </cfRule>
    <cfRule type="containsText" priority="731" operator="containsText" aboveAverage="0" equalAverage="0" bottom="0" percent="0" rank="0" text="1" dxfId="11125">
      <formula>NOT(ISERROR(SEARCH("1",C81)))</formula>
    </cfRule>
    <cfRule type="containsText" priority="732" operator="containsText" aboveAverage="0" equalAverage="0" bottom="0" percent="0" rank="0" text="1" dxfId="11126">
      <formula>NOT(ISERROR(SEARCH("1",C81)))</formula>
    </cfRule>
    <cfRule type="cellIs" priority="733" operator="greaterThan" aboveAverage="0" equalAverage="0" bottom="0" percent="0" rank="0" text="" dxfId="11127">
      <formula>1</formula>
    </cfRule>
    <cfRule type="containsText" priority="734" operator="containsText" aboveAverage="0" equalAverage="0" bottom="0" percent="0" rank="0" text="1" dxfId="11128">
      <formula>NOT(ISERROR(SEARCH("1",C81)))</formula>
    </cfRule>
    <cfRule type="containsText" priority="735" operator="containsText" aboveAverage="0" equalAverage="0" bottom="0" percent="0" rank="0" text="1" dxfId="11129">
      <formula>NOT(ISERROR(SEARCH("1",C81)))</formula>
    </cfRule>
    <cfRule type="cellIs" priority="736" operator="greaterThan" aboveAverage="0" equalAverage="0" bottom="0" percent="0" rank="0" text="" dxfId="11130">
      <formula>1</formula>
    </cfRule>
    <cfRule type="containsText" priority="737" operator="containsText" aboveAverage="0" equalAverage="0" bottom="0" percent="0" rank="0" text="1" dxfId="11131">
      <formula>NOT(ISERROR(SEARCH("1",C81)))</formula>
    </cfRule>
    <cfRule type="containsText" priority="738" operator="containsText" aboveAverage="0" equalAverage="0" bottom="0" percent="0" rank="0" text="1" dxfId="11132">
      <formula>NOT(ISERROR(SEARCH("1",C81)))</formula>
    </cfRule>
    <cfRule type="cellIs" priority="739" operator="greaterThan" aboveAverage="0" equalAverage="0" bottom="0" percent="0" rank="0" text="" dxfId="11133">
      <formula>1</formula>
    </cfRule>
    <cfRule type="containsText" priority="740" operator="containsText" aboveAverage="0" equalAverage="0" bottom="0" percent="0" rank="0" text="1" dxfId="11134">
      <formula>NOT(ISERROR(SEARCH("1",C81)))</formula>
    </cfRule>
    <cfRule type="containsText" priority="741" operator="containsText" aboveAverage="0" equalAverage="0" bottom="0" percent="0" rank="0" text="1" dxfId="11135">
      <formula>NOT(ISERROR(SEARCH("1",C81)))</formula>
    </cfRule>
    <cfRule type="cellIs" priority="742" operator="greaterThan" aboveAverage="0" equalAverage="0" bottom="0" percent="0" rank="0" text="" dxfId="11136">
      <formula>1</formula>
    </cfRule>
    <cfRule type="containsText" priority="743" operator="containsText" aboveAverage="0" equalAverage="0" bottom="0" percent="0" rank="0" text="1" dxfId="11137">
      <formula>NOT(ISERROR(SEARCH("1",C81)))</formula>
    </cfRule>
    <cfRule type="containsText" priority="744" operator="containsText" aboveAverage="0" equalAverage="0" bottom="0" percent="0" rank="0" text="1" dxfId="11138">
      <formula>NOT(ISERROR(SEARCH("1",C81)))</formula>
    </cfRule>
    <cfRule type="cellIs" priority="745" operator="greaterThan" aboveAverage="0" equalAverage="0" bottom="0" percent="0" rank="0" text="" dxfId="11139">
      <formula>1</formula>
    </cfRule>
    <cfRule type="containsText" priority="746" operator="containsText" aboveAverage="0" equalAverage="0" bottom="0" percent="0" rank="0" text="1" dxfId="11140">
      <formula>NOT(ISERROR(SEARCH("1",C81)))</formula>
    </cfRule>
    <cfRule type="containsText" priority="747" operator="containsText" aboveAverage="0" equalAverage="0" bottom="0" percent="0" rank="0" text="1" dxfId="11141">
      <formula>NOT(ISERROR(SEARCH("1",C81)))</formula>
    </cfRule>
    <cfRule type="cellIs" priority="748" operator="greaterThan" aboveAverage="0" equalAverage="0" bottom="0" percent="0" rank="0" text="" dxfId="11142">
      <formula>1</formula>
    </cfRule>
    <cfRule type="containsText" priority="749" operator="containsText" aboveAverage="0" equalAverage="0" bottom="0" percent="0" rank="0" text="1" dxfId="11143">
      <formula>NOT(ISERROR(SEARCH("1",C81)))</formula>
    </cfRule>
    <cfRule type="containsText" priority="750" operator="containsText" aboveAverage="0" equalAverage="0" bottom="0" percent="0" rank="0" text="1" dxfId="11144">
      <formula>NOT(ISERROR(SEARCH("1",C81)))</formula>
    </cfRule>
    <cfRule type="cellIs" priority="751" operator="greaterThan" aboveAverage="0" equalAverage="0" bottom="0" percent="0" rank="0" text="" dxfId="11145">
      <formula>1</formula>
    </cfRule>
    <cfRule type="containsText" priority="752" operator="containsText" aboveAverage="0" equalAverage="0" bottom="0" percent="0" rank="0" text="1" dxfId="11146">
      <formula>NOT(ISERROR(SEARCH("1",C81)))</formula>
    </cfRule>
    <cfRule type="containsText" priority="753" operator="containsText" aboveAverage="0" equalAverage="0" bottom="0" percent="0" rank="0" text="1" dxfId="11147">
      <formula>NOT(ISERROR(SEARCH("1",C81)))</formula>
    </cfRule>
    <cfRule type="cellIs" priority="754" operator="greaterThan" aboveAverage="0" equalAverage="0" bottom="0" percent="0" rank="0" text="" dxfId="11148">
      <formula>1</formula>
    </cfRule>
    <cfRule type="containsText" priority="755" operator="containsText" aboveAverage="0" equalAverage="0" bottom="0" percent="0" rank="0" text="1" dxfId="11149">
      <formula>NOT(ISERROR(SEARCH("1",C81)))</formula>
    </cfRule>
    <cfRule type="containsText" priority="756" operator="containsText" aboveAverage="0" equalAverage="0" bottom="0" percent="0" rank="0" text="1" dxfId="11150">
      <formula>NOT(ISERROR(SEARCH("1",C81)))</formula>
    </cfRule>
    <cfRule type="cellIs" priority="757" operator="greaterThan" aboveAverage="0" equalAverage="0" bottom="0" percent="0" rank="0" text="" dxfId="11151">
      <formula>1</formula>
    </cfRule>
    <cfRule type="containsText" priority="758" operator="containsText" aboveAverage="0" equalAverage="0" bottom="0" percent="0" rank="0" text="1" dxfId="11152">
      <formula>NOT(ISERROR(SEARCH("1",C81)))</formula>
    </cfRule>
    <cfRule type="containsText" priority="759" operator="containsText" aboveAverage="0" equalAverage="0" bottom="0" percent="0" rank="0" text="1" dxfId="11153">
      <formula>NOT(ISERROR(SEARCH("1",C81)))</formula>
    </cfRule>
    <cfRule type="cellIs" priority="760" operator="greaterThan" aboveAverage="0" equalAverage="0" bottom="0" percent="0" rank="0" text="" dxfId="11154">
      <formula>1</formula>
    </cfRule>
    <cfRule type="containsText" priority="761" operator="containsText" aboveAverage="0" equalAverage="0" bottom="0" percent="0" rank="0" text="1" dxfId="11155">
      <formula>NOT(ISERROR(SEARCH("1",C81)))</formula>
    </cfRule>
    <cfRule type="containsText" priority="762" operator="containsText" aboveAverage="0" equalAverage="0" bottom="0" percent="0" rank="0" text="1" dxfId="11156">
      <formula>NOT(ISERROR(SEARCH("1",C81)))</formula>
    </cfRule>
    <cfRule type="cellIs" priority="763" operator="greaterThan" aboveAverage="0" equalAverage="0" bottom="0" percent="0" rank="0" text="" dxfId="11157">
      <formula>1</formula>
    </cfRule>
    <cfRule type="containsText" priority="764" operator="containsText" aboveAverage="0" equalAverage="0" bottom="0" percent="0" rank="0" text="1" dxfId="11158">
      <formula>NOT(ISERROR(SEARCH("1",C81)))</formula>
    </cfRule>
    <cfRule type="containsText" priority="765" operator="containsText" aboveAverage="0" equalAverage="0" bottom="0" percent="0" rank="0" text="1" dxfId="11159">
      <formula>NOT(ISERROR(SEARCH("1",C81)))</formula>
    </cfRule>
    <cfRule type="cellIs" priority="766" operator="greaterThan" aboveAverage="0" equalAverage="0" bottom="0" percent="0" rank="0" text="" dxfId="11160">
      <formula>1</formula>
    </cfRule>
    <cfRule type="containsText" priority="767" operator="containsText" aboveAverage="0" equalAverage="0" bottom="0" percent="0" rank="0" text="1" dxfId="11161">
      <formula>NOT(ISERROR(SEARCH("1",C81)))</formula>
    </cfRule>
    <cfRule type="containsText" priority="768" operator="containsText" aboveAverage="0" equalAverage="0" bottom="0" percent="0" rank="0" text="1" dxfId="11162">
      <formula>NOT(ISERROR(SEARCH("1",C81)))</formula>
    </cfRule>
    <cfRule type="cellIs" priority="769" operator="greaterThan" aboveAverage="0" equalAverage="0" bottom="0" percent="0" rank="0" text="" dxfId="11163">
      <formula>1</formula>
    </cfRule>
    <cfRule type="containsText" priority="770" operator="containsText" aboveAverage="0" equalAverage="0" bottom="0" percent="0" rank="0" text="1" dxfId="11164">
      <formula>NOT(ISERROR(SEARCH("1",C81)))</formula>
    </cfRule>
    <cfRule type="containsText" priority="771" operator="containsText" aboveAverage="0" equalAverage="0" bottom="0" percent="0" rank="0" text="1" dxfId="11165">
      <formula>NOT(ISERROR(SEARCH("1",C81)))</formula>
    </cfRule>
    <cfRule type="cellIs" priority="772" operator="greaterThan" aboveAverage="0" equalAverage="0" bottom="0" percent="0" rank="0" text="" dxfId="11166">
      <formula>1</formula>
    </cfRule>
    <cfRule type="containsText" priority="773" operator="containsText" aboveAverage="0" equalAverage="0" bottom="0" percent="0" rank="0" text="1" dxfId="11167">
      <formula>NOT(ISERROR(SEARCH("1",C81)))</formula>
    </cfRule>
    <cfRule type="containsText" priority="774" operator="containsText" aboveAverage="0" equalAverage="0" bottom="0" percent="0" rank="0" text="1" dxfId="11168">
      <formula>NOT(ISERROR(SEARCH("1",C81)))</formula>
    </cfRule>
    <cfRule type="cellIs" priority="775" operator="greaterThan" aboveAverage="0" equalAverage="0" bottom="0" percent="0" rank="0" text="" dxfId="11169">
      <formula>1</formula>
    </cfRule>
    <cfRule type="containsText" priority="776" operator="containsText" aboveAverage="0" equalAverage="0" bottom="0" percent="0" rank="0" text="1" dxfId="11170">
      <formula>NOT(ISERROR(SEARCH("1",C81)))</formula>
    </cfRule>
    <cfRule type="containsText" priority="777" operator="containsText" aboveAverage="0" equalAverage="0" bottom="0" percent="0" rank="0" text="1" dxfId="11171">
      <formula>NOT(ISERROR(SEARCH("1",C81)))</formula>
    </cfRule>
    <cfRule type="cellIs" priority="778" operator="greaterThan" aboveAverage="0" equalAverage="0" bottom="0" percent="0" rank="0" text="" dxfId="11172">
      <formula>1</formula>
    </cfRule>
    <cfRule type="containsText" priority="779" operator="containsText" aboveAverage="0" equalAverage="0" bottom="0" percent="0" rank="0" text="1" dxfId="11173">
      <formula>NOT(ISERROR(SEARCH("1",C81)))</formula>
    </cfRule>
    <cfRule type="containsText" priority="780" operator="containsText" aboveAverage="0" equalAverage="0" bottom="0" percent="0" rank="0" text="1" dxfId="11174">
      <formula>NOT(ISERROR(SEARCH("1",C81)))</formula>
    </cfRule>
    <cfRule type="cellIs" priority="781" operator="greaterThan" aboveAverage="0" equalAverage="0" bottom="0" percent="0" rank="0" text="" dxfId="11175">
      <formula>1</formula>
    </cfRule>
    <cfRule type="containsText" priority="782" operator="containsText" aboveAverage="0" equalAverage="0" bottom="0" percent="0" rank="0" text="1" dxfId="11176">
      <formula>NOT(ISERROR(SEARCH("1",C81)))</formula>
    </cfRule>
    <cfRule type="containsText" priority="783" operator="containsText" aboveAverage="0" equalAverage="0" bottom="0" percent="0" rank="0" text="1" dxfId="11177">
      <formula>NOT(ISERROR(SEARCH("1",C81)))</formula>
    </cfRule>
    <cfRule type="cellIs" priority="784" operator="greaterThan" aboveAverage="0" equalAverage="0" bottom="0" percent="0" rank="0" text="" dxfId="11178">
      <formula>1</formula>
    </cfRule>
    <cfRule type="containsText" priority="785" operator="containsText" aboveAverage="0" equalAverage="0" bottom="0" percent="0" rank="0" text="1" dxfId="11179">
      <formula>NOT(ISERROR(SEARCH("1",C81)))</formula>
    </cfRule>
    <cfRule type="containsText" priority="786" operator="containsText" aboveAverage="0" equalAverage="0" bottom="0" percent="0" rank="0" text="1" dxfId="11180">
      <formula>NOT(ISERROR(SEARCH("1",C81)))</formula>
    </cfRule>
    <cfRule type="cellIs" priority="787" operator="greaterThan" aboveAverage="0" equalAverage="0" bottom="0" percent="0" rank="0" text="" dxfId="11181">
      <formula>1</formula>
    </cfRule>
    <cfRule type="containsText" priority="788" operator="containsText" aboveAverage="0" equalAverage="0" bottom="0" percent="0" rank="0" text="1" dxfId="11182">
      <formula>NOT(ISERROR(SEARCH("1",C81)))</formula>
    </cfRule>
    <cfRule type="containsText" priority="789" operator="containsText" aboveAverage="0" equalAverage="0" bottom="0" percent="0" rank="0" text="1" dxfId="11183">
      <formula>NOT(ISERROR(SEARCH("1",C81)))</formula>
    </cfRule>
    <cfRule type="cellIs" priority="790" operator="greaterThan" aboveAverage="0" equalAverage="0" bottom="0" percent="0" rank="0" text="" dxfId="11184">
      <formula>1</formula>
    </cfRule>
    <cfRule type="containsText" priority="791" operator="containsText" aboveAverage="0" equalAverage="0" bottom="0" percent="0" rank="0" text="1" dxfId="11185">
      <formula>NOT(ISERROR(SEARCH("1",C81)))</formula>
    </cfRule>
    <cfRule type="containsText" priority="792" operator="containsText" aboveAverage="0" equalAverage="0" bottom="0" percent="0" rank="0" text="1" dxfId="11186">
      <formula>NOT(ISERROR(SEARCH("1",C81)))</formula>
    </cfRule>
  </conditionalFormatting>
  <conditionalFormatting sqref="C81:U81">
    <cfRule type="cellIs" priority="793" operator="greaterThan" aboveAverage="0" equalAverage="0" bottom="0" percent="0" rank="0" text="" dxfId="11187">
      <formula>1</formula>
    </cfRule>
    <cfRule type="containsText" priority="794" operator="containsText" aboveAverage="0" equalAverage="0" bottom="0" percent="0" rank="0" text="1" dxfId="11188">
      <formula>NOT(ISERROR(SEARCH("1",C81)))</formula>
    </cfRule>
    <cfRule type="containsText" priority="795" operator="containsText" aboveAverage="0" equalAverage="0" bottom="0" percent="0" rank="0" text="1" dxfId="11189">
      <formula>NOT(ISERROR(SEARCH("1",C81)))</formula>
    </cfRule>
    <cfRule type="cellIs" priority="796" operator="greaterThan" aboveAverage="0" equalAverage="0" bottom="0" percent="0" rank="0" text="" dxfId="11190">
      <formula>1</formula>
    </cfRule>
    <cfRule type="cellIs" priority="797" operator="greaterThan" aboveAverage="0" equalAverage="0" bottom="0" percent="0" rank="0" text="" dxfId="11191">
      <formula>1</formula>
    </cfRule>
    <cfRule type="containsText" priority="798" operator="containsText" aboveAverage="0" equalAverage="0" bottom="0" percent="0" rank="0" text="1" dxfId="11192">
      <formula>NOT(ISERROR(SEARCH("1",C81)))</formula>
    </cfRule>
    <cfRule type="cellIs" priority="799" operator="greaterThan" aboveAverage="0" equalAverage="0" bottom="0" percent="0" rank="0" text="" dxfId="11193">
      <formula>1</formula>
    </cfRule>
    <cfRule type="containsText" priority="800" operator="containsText" aboveAverage="0" equalAverage="0" bottom="0" percent="0" rank="0" text="1" dxfId="11194">
      <formula>NOT(ISERROR(SEARCH("1",C81)))</formula>
    </cfRule>
    <cfRule type="containsText" priority="801" operator="containsText" aboveAverage="0" equalAverage="0" bottom="0" percent="0" rank="0" text="1" dxfId="11195">
      <formula>NOT(ISERROR(SEARCH("1",C81)))</formula>
    </cfRule>
    <cfRule type="cellIs" priority="802" operator="greaterThan" aboveAverage="0" equalAverage="0" bottom="0" percent="0" rank="0" text="" dxfId="11196">
      <formula>1</formula>
    </cfRule>
    <cfRule type="containsText" priority="803" operator="containsText" aboveAverage="0" equalAverage="0" bottom="0" percent="0" rank="0" text="1" dxfId="11197">
      <formula>NOT(ISERROR(SEARCH("1",C81)))</formula>
    </cfRule>
    <cfRule type="containsText" priority="804" operator="containsText" aboveAverage="0" equalAverage="0" bottom="0" percent="0" rank="0" text="1" dxfId="11198">
      <formula>NOT(ISERROR(SEARCH("1",C81)))</formula>
    </cfRule>
    <cfRule type="cellIs" priority="805" operator="greaterThan" aboveAverage="0" equalAverage="0" bottom="0" percent="0" rank="0" text="" dxfId="11199">
      <formula>1</formula>
    </cfRule>
    <cfRule type="cellIs" priority="806" operator="greaterThan" aboveAverage="0" equalAverage="0" bottom="0" percent="0" rank="0" text="" dxfId="11200">
      <formula>1</formula>
    </cfRule>
    <cfRule type="containsText" priority="807" operator="containsText" aboveAverage="0" equalAverage="0" bottom="0" percent="0" rank="0" text="1" dxfId="11201">
      <formula>NOT(ISERROR(SEARCH("1",C81)))</formula>
    </cfRule>
    <cfRule type="cellIs" priority="808" operator="greaterThan" aboveAverage="0" equalAverage="0" bottom="0" percent="0" rank="0" text="" dxfId="11202">
      <formula>1</formula>
    </cfRule>
    <cfRule type="containsText" priority="809" operator="containsText" aboveAverage="0" equalAverage="0" bottom="0" percent="0" rank="0" text="1" dxfId="11203">
      <formula>NOT(ISERROR(SEARCH("1",C81)))</formula>
    </cfRule>
    <cfRule type="containsText" priority="810" operator="containsText" aboveAverage="0" equalAverage="0" bottom="0" percent="0" rank="0" text="1" dxfId="11204">
      <formula>NOT(ISERROR(SEARCH("1",C81)))</formula>
    </cfRule>
    <cfRule type="cellIs" priority="811" operator="greaterThan" aboveAverage="0" equalAverage="0" bottom="0" percent="0" rank="0" text="" dxfId="11205">
      <formula>1</formula>
    </cfRule>
    <cfRule type="cellIs" priority="812" operator="greaterThan" aboveAverage="0" equalAverage="0" bottom="0" percent="0" rank="0" text="" dxfId="11206">
      <formula>1</formula>
    </cfRule>
    <cfRule type="containsText" priority="813" operator="containsText" aboveAverage="0" equalAverage="0" bottom="0" percent="0" rank="0" text="1" dxfId="11207">
      <formula>NOT(ISERROR(SEARCH("1",C81)))</formula>
    </cfRule>
    <cfRule type="cellIs" priority="814" operator="greaterThan" aboveAverage="0" equalAverage="0" bottom="0" percent="0" rank="0" text="" dxfId="11208">
      <formula>1</formula>
    </cfRule>
    <cfRule type="cellIs" priority="815" operator="greaterThan" aboveAverage="0" equalAverage="0" bottom="0" percent="0" rank="0" text="" dxfId="11209">
      <formula>1</formula>
    </cfRule>
    <cfRule type="cellIs" priority="816" operator="greaterThan" aboveAverage="0" equalAverage="0" bottom="0" percent="0" rank="0" text="" dxfId="11210">
      <formula>1</formula>
    </cfRule>
    <cfRule type="containsText" priority="817" operator="containsText" aboveAverage="0" equalAverage="0" bottom="0" percent="0" rank="0" text="1" dxfId="11211">
      <formula>NOT(ISERROR(SEARCH("1",C81)))</formula>
    </cfRule>
    <cfRule type="containsText" priority="818" operator="containsText" aboveAverage="0" equalAverage="0" bottom="0" percent="0" rank="0" text="1" dxfId="11212">
      <formula>NOT(ISERROR(SEARCH("1",C81)))</formula>
    </cfRule>
    <cfRule type="cellIs" priority="819" operator="greaterThan" aboveAverage="0" equalAverage="0" bottom="0" percent="0" rank="0" text="" dxfId="11213">
      <formula>1</formula>
    </cfRule>
    <cfRule type="cellIs" priority="820" operator="greaterThan" aboveAverage="0" equalAverage="0" bottom="0" percent="0" rank="0" text="" dxfId="11214">
      <formula>1</formula>
    </cfRule>
    <cfRule type="containsText" priority="821" operator="containsText" aboveAverage="0" equalAverage="0" bottom="0" percent="0" rank="0" text="1" dxfId="11215">
      <formula>NOT(ISERROR(SEARCH("1",C81)))</formula>
    </cfRule>
    <cfRule type="cellIs" priority="822" operator="greaterThan" aboveAverage="0" equalAverage="0" bottom="0" percent="0" rank="0" text="" dxfId="11216">
      <formula>1</formula>
    </cfRule>
    <cfRule type="containsText" priority="823" operator="containsText" aboveAverage="0" equalAverage="0" bottom="0" percent="0" rank="0" text="1" dxfId="11217">
      <formula>NOT(ISERROR(SEARCH("1",C81)))</formula>
    </cfRule>
    <cfRule type="containsText" priority="824" operator="containsText" aboveAverage="0" equalAverage="0" bottom="0" percent="0" rank="0" text="1" dxfId="11218">
      <formula>NOT(ISERROR(SEARCH("1",C81)))</formula>
    </cfRule>
    <cfRule type="cellIs" priority="825" operator="greaterThan" aboveAverage="0" equalAverage="0" bottom="0" percent="0" rank="0" text="" dxfId="11219">
      <formula>1</formula>
    </cfRule>
    <cfRule type="cellIs" priority="826" operator="greaterThan" aboveAverage="0" equalAverage="0" bottom="0" percent="0" rank="0" text="" dxfId="11220">
      <formula>1</formula>
    </cfRule>
    <cfRule type="containsText" priority="827" operator="containsText" aboveAverage="0" equalAverage="0" bottom="0" percent="0" rank="0" text="1" dxfId="11221">
      <formula>NOT(ISERROR(SEARCH("1",C81)))</formula>
    </cfRule>
    <cfRule type="cellIs" priority="828" operator="greaterThan" aboveAverage="0" equalAverage="0" bottom="0" percent="0" rank="0" text="" dxfId="11222">
      <formula>1</formula>
    </cfRule>
    <cfRule type="cellIs" priority="829" operator="greaterThan" aboveAverage="0" equalAverage="0" bottom="0" percent="0" rank="0" text="" dxfId="11223">
      <formula>1</formula>
    </cfRule>
    <cfRule type="cellIs" priority="830" operator="greaterThan" aboveAverage="0" equalAverage="0" bottom="0" percent="0" rank="0" text="" dxfId="11224">
      <formula>1</formula>
    </cfRule>
    <cfRule type="cellIs" priority="831" operator="greaterThan" aboveAverage="0" equalAverage="0" bottom="0" percent="0" rank="0" text="" dxfId="11225">
      <formula>1</formula>
    </cfRule>
    <cfRule type="containsText" priority="832" operator="containsText" aboveAverage="0" equalAverage="0" bottom="0" percent="0" rank="0" text="1" dxfId="11226">
      <formula>NOT(ISERROR(SEARCH("1",C81)))</formula>
    </cfRule>
    <cfRule type="cellIs" priority="833" operator="greaterThan" aboveAverage="0" equalAverage="0" bottom="0" percent="0" rank="0" text="" dxfId="11227">
      <formula>1</formula>
    </cfRule>
    <cfRule type="containsText" priority="834" operator="containsText" aboveAverage="0" equalAverage="0" bottom="0" percent="0" rank="0" text="1" dxfId="11228">
      <formula>NOT(ISERROR(SEARCH("1",C81)))</formula>
    </cfRule>
    <cfRule type="containsText" priority="835" operator="containsText" aboveAverage="0" equalAverage="0" bottom="0" percent="0" rank="0" text="1" dxfId="11229">
      <formula>NOT(ISERROR(SEARCH("1",C81)))</formula>
    </cfRule>
    <cfRule type="cellIs" priority="836" operator="greaterThan" aboveAverage="0" equalAverage="0" bottom="0" percent="0" rank="0" text="" dxfId="11230">
      <formula>1</formula>
    </cfRule>
    <cfRule type="cellIs" priority="837" operator="greaterThan" aboveAverage="0" equalAverage="0" bottom="0" percent="0" rank="0" text="" dxfId="11231">
      <formula>1</formula>
    </cfRule>
    <cfRule type="containsText" priority="838" operator="containsText" aboveAverage="0" equalAverage="0" bottom="0" percent="0" rank="0" text="1" dxfId="11232">
      <formula>NOT(ISERROR(SEARCH("1",C81)))</formula>
    </cfRule>
    <cfRule type="cellIs" priority="839" operator="greaterThan" aboveAverage="0" equalAverage="0" bottom="0" percent="0" rank="0" text="" dxfId="11233">
      <formula>1</formula>
    </cfRule>
    <cfRule type="containsText" priority="840" operator="containsText" aboveAverage="0" equalAverage="0" bottom="0" percent="0" rank="0" text="1" dxfId="11234">
      <formula>NOT(ISERROR(SEARCH("1",C81)))</formula>
    </cfRule>
    <cfRule type="containsText" priority="841" operator="containsText" aboveAverage="0" equalAverage="0" bottom="0" percent="0" rank="0" text="1" dxfId="11235">
      <formula>NOT(ISERROR(SEARCH("1",C81)))</formula>
    </cfRule>
    <cfRule type="cellIs" priority="842" operator="greaterThan" aboveAverage="0" equalAverage="0" bottom="0" percent="0" rank="0" text="" dxfId="11236">
      <formula>1</formula>
    </cfRule>
    <cfRule type="cellIs" priority="843" operator="greaterThan" aboveAverage="0" equalAverage="0" bottom="0" percent="0" rank="0" text="" dxfId="11237">
      <formula>1</formula>
    </cfRule>
    <cfRule type="containsText" priority="844" operator="containsText" aboveAverage="0" equalAverage="0" bottom="0" percent="0" rank="0" text="1" dxfId="11238">
      <formula>NOT(ISERROR(SEARCH("1",C81)))</formula>
    </cfRule>
    <cfRule type="cellIs" priority="845" operator="greaterThan" aboveAverage="0" equalAverage="0" bottom="0" percent="0" rank="0" text="" dxfId="11239">
      <formula>1</formula>
    </cfRule>
    <cfRule type="cellIs" priority="846" operator="greaterThan" aboveAverage="0" equalAverage="0" bottom="0" percent="0" rank="0" text="" dxfId="11240">
      <formula>1</formula>
    </cfRule>
    <cfRule type="cellIs" priority="847" operator="greaterThan" aboveAverage="0" equalAverage="0" bottom="0" percent="0" rank="0" text="" dxfId="11241">
      <formula>1</formula>
    </cfRule>
    <cfRule type="cellIs" priority="848" operator="greaterThan" aboveAverage="0" equalAverage="0" bottom="0" percent="0" rank="0" text="" dxfId="11242">
      <formula>1</formula>
    </cfRule>
    <cfRule type="containsText" priority="849" operator="containsText" aboveAverage="0" equalAverage="0" bottom="0" percent="0" rank="0" text="1" dxfId="11243">
      <formula>NOT(ISERROR(SEARCH("1",C81)))</formula>
    </cfRule>
    <cfRule type="cellIs" priority="850" operator="greaterThan" aboveAverage="0" equalAverage="0" bottom="0" percent="0" rank="0" text="" dxfId="11244">
      <formula>1</formula>
    </cfRule>
    <cfRule type="cellIs" priority="851" operator="greaterThan" aboveAverage="0" equalAverage="0" bottom="0" percent="0" rank="0" text="" dxfId="11245">
      <formula>1</formula>
    </cfRule>
    <cfRule type="containsText" priority="852" operator="containsText" aboveAverage="0" equalAverage="0" bottom="0" percent="0" rank="0" text="1" dxfId="11246">
      <formula>NOT(ISERROR(SEARCH("1",C81)))</formula>
    </cfRule>
    <cfRule type="cellIs" priority="853" operator="greaterThan" aboveAverage="0" equalAverage="0" bottom="0" percent="0" rank="0" text="" dxfId="11247">
      <formula>1</formula>
    </cfRule>
    <cfRule type="containsText" priority="854" operator="containsText" aboveAverage="0" equalAverage="0" bottom="0" percent="0" rank="0" text="1" dxfId="11248">
      <formula>NOT(ISERROR(SEARCH("1",C81)))</formula>
    </cfRule>
    <cfRule type="containsText" priority="855" operator="containsText" aboveAverage="0" equalAverage="0" bottom="0" percent="0" rank="0" text="1" dxfId="11249">
      <formula>NOT(ISERROR(SEARCH("1",C81)))</formula>
    </cfRule>
    <cfRule type="cellIs" priority="856" operator="greaterThan" aboveAverage="0" equalAverage="0" bottom="0" percent="0" rank="0" text="" dxfId="11250">
      <formula>1</formula>
    </cfRule>
    <cfRule type="cellIs" priority="857" operator="greaterThan" aboveAverage="0" equalAverage="0" bottom="0" percent="0" rank="0" text="" dxfId="11251">
      <formula>1</formula>
    </cfRule>
    <cfRule type="containsText" priority="858" operator="containsText" aboveAverage="0" equalAverage="0" bottom="0" percent="0" rank="0" text="1" dxfId="11252">
      <formula>NOT(ISERROR(SEARCH("1",C81)))</formula>
    </cfRule>
    <cfRule type="cellIs" priority="859" operator="greaterThan" aboveAverage="0" equalAverage="0" bottom="0" percent="0" rank="0" text="" dxfId="11253">
      <formula>1</formula>
    </cfRule>
    <cfRule type="containsText" priority="860" operator="containsText" aboveAverage="0" equalAverage="0" bottom="0" percent="0" rank="0" text="1" dxfId="11254">
      <formula>NOT(ISERROR(SEARCH("1",C81)))</formula>
    </cfRule>
    <cfRule type="containsText" priority="861" operator="containsText" aboveAverage="0" equalAverage="0" bottom="0" percent="0" rank="0" text="1" dxfId="11255">
      <formula>NOT(ISERROR(SEARCH("1",C81)))</formula>
    </cfRule>
    <cfRule type="cellIs" priority="862" operator="greaterThan" aboveAverage="0" equalAverage="0" bottom="0" percent="0" rank="0" text="" dxfId="11256">
      <formula>1</formula>
    </cfRule>
    <cfRule type="cellIs" priority="863" operator="greaterThan" aboveAverage="0" equalAverage="0" bottom="0" percent="0" rank="0" text="" dxfId="11257">
      <formula>1</formula>
    </cfRule>
    <cfRule type="containsText" priority="864" operator="containsText" aboveAverage="0" equalAverage="0" bottom="0" percent="0" rank="0" text="1" dxfId="11258">
      <formula>NOT(ISERROR(SEARCH("1",C81)))</formula>
    </cfRule>
    <cfRule type="cellIs" priority="865" operator="greaterThan" aboveAverage="0" equalAverage="0" bottom="0" percent="0" rank="0" text="" dxfId="11259">
      <formula>1</formula>
    </cfRule>
    <cfRule type="cellIs" priority="866" operator="greaterThan" aboveAverage="0" equalAverage="0" bottom="0" percent="0" rank="0" text="" dxfId="11260">
      <formula>1</formula>
    </cfRule>
    <cfRule type="cellIs" priority="867" operator="greaterThan" aboveAverage="0" equalAverage="0" bottom="0" percent="0" rank="0" text="" dxfId="11261">
      <formula>1</formula>
    </cfRule>
    <cfRule type="cellIs" priority="868" operator="greaterThan" aboveAverage="0" equalAverage="0" bottom="0" percent="0" rank="0" text="" dxfId="11262">
      <formula>1</formula>
    </cfRule>
    <cfRule type="containsText" priority="869" operator="containsText" aboveAverage="0" equalAverage="0" bottom="0" percent="0" rank="0" text="1" dxfId="11263">
      <formula>NOT(ISERROR(SEARCH("1",C81)))</formula>
    </cfRule>
    <cfRule type="cellIs" priority="870" operator="greaterThan" aboveAverage="0" equalAverage="0" bottom="0" percent="0" rank="0" text="" dxfId="11264">
      <formula>1</formula>
    </cfRule>
    <cfRule type="cellIs" priority="871" operator="greaterThan" aboveAverage="0" equalAverage="0" bottom="0" percent="0" rank="0" text="" dxfId="11265">
      <formula>1</formula>
    </cfRule>
    <cfRule type="containsText" priority="872" operator="containsText" aboveAverage="0" equalAverage="0" bottom="0" percent="0" rank="0" text="1" dxfId="11266">
      <formula>NOT(ISERROR(SEARCH("1",C81)))</formula>
    </cfRule>
    <cfRule type="cellIs" priority="873" operator="greaterThan" aboveAverage="0" equalAverage="0" bottom="0" percent="0" rank="0" text="" dxfId="11267">
      <formula>1</formula>
    </cfRule>
    <cfRule type="cellIs" priority="874" operator="greaterThan" aboveAverage="0" equalAverage="0" bottom="0" percent="0" rank="0" text="" dxfId="11268">
      <formula>1</formula>
    </cfRule>
    <cfRule type="cellIs" priority="875" operator="greaterThan" aboveAverage="0" equalAverage="0" bottom="0" percent="0" rank="0" text="" dxfId="11269">
      <formula>1</formula>
    </cfRule>
    <cfRule type="cellIs" priority="876" operator="equal" aboveAverage="0" equalAverage="0" bottom="0" percent="0" rank="0" text="" dxfId="11270">
      <formula>1</formula>
    </cfRule>
    <cfRule type="cellIs" priority="877" operator="greaterThan" aboveAverage="0" equalAverage="0" bottom="0" percent="0" rank="0" text="" dxfId="11271">
      <formula>1</formula>
    </cfRule>
    <cfRule type="cellIs" priority="878" operator="equal" aboveAverage="0" equalAverage="0" bottom="0" percent="0" rank="0" text="" dxfId="11272">
      <formula>1</formula>
    </cfRule>
    <cfRule type="containsText" priority="879" operator="containsText" aboveAverage="0" equalAverage="0" bottom="0" percent="0" rank="0" text="1" dxfId="11273">
      <formula>NOT(ISERROR(SEARCH("1",C81)))</formula>
    </cfRule>
    <cfRule type="cellIs" priority="880" operator="greaterThan" aboveAverage="0" equalAverage="0" bottom="0" percent="0" rank="0" text="" dxfId="11274">
      <formula>1</formula>
    </cfRule>
    <cfRule type="containsText" priority="881" operator="containsText" aboveAverage="0" equalAverage="0" bottom="0" percent="0" rank="0" text="1" dxfId="11275">
      <formula>NOT(ISERROR(SEARCH("1",C81)))</formula>
    </cfRule>
    <cfRule type="containsText" priority="882" operator="containsText" aboveAverage="0" equalAverage="0" bottom="0" percent="0" rank="0" text="1" dxfId="11276">
      <formula>NOT(ISERROR(SEARCH("1",C81)))</formula>
    </cfRule>
    <cfRule type="cellIs" priority="883" operator="greaterThan" aboveAverage="0" equalAverage="0" bottom="0" percent="0" rank="0" text="" dxfId="11277">
      <formula>1</formula>
    </cfRule>
    <cfRule type="cellIs" priority="884" operator="greaterThan" aboveAverage="0" equalAverage="0" bottom="0" percent="0" rank="0" text="" dxfId="11278">
      <formula>1</formula>
    </cfRule>
    <cfRule type="containsText" priority="885" operator="containsText" aboveAverage="0" equalAverage="0" bottom="0" percent="0" rank="0" text="1" dxfId="11279">
      <formula>NOT(ISERROR(SEARCH("1",C81)))</formula>
    </cfRule>
    <cfRule type="cellIs" priority="886" operator="greaterThan" aboveAverage="0" equalAverage="0" bottom="0" percent="0" rank="0" text="" dxfId="11280">
      <formula>1</formula>
    </cfRule>
    <cfRule type="containsText" priority="887" operator="containsText" aboveAverage="0" equalAverage="0" bottom="0" percent="0" rank="0" text="1" dxfId="11281">
      <formula>NOT(ISERROR(SEARCH("1",C81)))</formula>
    </cfRule>
    <cfRule type="containsText" priority="888" operator="containsText" aboveAverage="0" equalAverage="0" bottom="0" percent="0" rank="0" text="1" dxfId="11282">
      <formula>NOT(ISERROR(SEARCH("1",C81)))</formula>
    </cfRule>
    <cfRule type="cellIs" priority="889" operator="greaterThan" aboveAverage="0" equalAverage="0" bottom="0" percent="0" rank="0" text="" dxfId="11283">
      <formula>1</formula>
    </cfRule>
    <cfRule type="cellIs" priority="890" operator="greaterThan" aboveAverage="0" equalAverage="0" bottom="0" percent="0" rank="0" text="" dxfId="11284">
      <formula>1</formula>
    </cfRule>
    <cfRule type="containsText" priority="891" operator="containsText" aboveAverage="0" equalAverage="0" bottom="0" percent="0" rank="0" text="1" dxfId="11285">
      <formula>NOT(ISERROR(SEARCH("1",C81)))</formula>
    </cfRule>
    <cfRule type="cellIs" priority="892" operator="greaterThan" aboveAverage="0" equalAverage="0" bottom="0" percent="0" rank="0" text="" dxfId="11286">
      <formula>1</formula>
    </cfRule>
    <cfRule type="cellIs" priority="893" operator="greaterThan" aboveAverage="0" equalAverage="0" bottom="0" percent="0" rank="0" text="" dxfId="11287">
      <formula>1</formula>
    </cfRule>
    <cfRule type="cellIs" priority="894" operator="greaterThan" aboveAverage="0" equalAverage="0" bottom="0" percent="0" rank="0" text="" dxfId="11288">
      <formula>1</formula>
    </cfRule>
    <cfRule type="cellIs" priority="895" operator="greaterThan" aboveAverage="0" equalAverage="0" bottom="0" percent="0" rank="0" text="" dxfId="11289">
      <formula>1</formula>
    </cfRule>
    <cfRule type="containsText" priority="896" operator="containsText" aboveAverage="0" equalAverage="0" bottom="0" percent="0" rank="0" text="1" dxfId="11290">
      <formula>NOT(ISERROR(SEARCH("1",C81)))</formula>
    </cfRule>
    <cfRule type="cellIs" priority="897" operator="greaterThan" aboveAverage="0" equalAverage="0" bottom="0" percent="0" rank="0" text="" dxfId="11291">
      <formula>1</formula>
    </cfRule>
    <cfRule type="cellIs" priority="898" operator="greaterThan" aboveAverage="0" equalAverage="0" bottom="0" percent="0" rank="0" text="" dxfId="11292">
      <formula>1</formula>
    </cfRule>
    <cfRule type="containsText" priority="899" operator="containsText" aboveAverage="0" equalAverage="0" bottom="0" percent="0" rank="0" text="1" dxfId="11293">
      <formula>NOT(ISERROR(SEARCH("1",C81)))</formula>
    </cfRule>
    <cfRule type="cellIs" priority="900" operator="greaterThan" aboveAverage="0" equalAverage="0" bottom="0" percent="0" rank="0" text="" dxfId="11294">
      <formula>1</formula>
    </cfRule>
    <cfRule type="cellIs" priority="901" operator="greaterThan" aboveAverage="0" equalAverage="0" bottom="0" percent="0" rank="0" text="" dxfId="11295">
      <formula>1</formula>
    </cfRule>
    <cfRule type="cellIs" priority="902" operator="greaterThan" aboveAverage="0" equalAverage="0" bottom="0" percent="0" rank="0" text="" dxfId="11296">
      <formula>1</formula>
    </cfRule>
    <cfRule type="cellIs" priority="903" operator="equal" aboveAverage="0" equalAverage="0" bottom="0" percent="0" rank="0" text="" dxfId="11297">
      <formula>1</formula>
    </cfRule>
    <cfRule type="cellIs" priority="904" operator="greaterThan" aboveAverage="0" equalAverage="0" bottom="0" percent="0" rank="0" text="" dxfId="11298">
      <formula>1</formula>
    </cfRule>
    <cfRule type="cellIs" priority="905" operator="equal" aboveAverage="0" equalAverage="0" bottom="0" percent="0" rank="0" text="" dxfId="11299">
      <formula>1</formula>
    </cfRule>
    <cfRule type="containsText" priority="906" operator="containsText" aboveAverage="0" equalAverage="0" bottom="0" percent="0" rank="0" text="1" dxfId="11300">
      <formula>NOT(ISERROR(SEARCH("1",C81)))</formula>
    </cfRule>
    <cfRule type="cellIs" priority="907" operator="equal" aboveAverage="0" equalAverage="0" bottom="0" percent="0" rank="0" text="" dxfId="11301">
      <formula>1</formula>
    </cfRule>
    <cfRule type="cellIs" priority="908" operator="greaterThan" aboveAverage="0" equalAverage="0" bottom="0" percent="0" rank="0" text="" dxfId="11302">
      <formula>1</formula>
    </cfRule>
    <cfRule type="cellIs" priority="909" operator="greaterThan" aboveAverage="0" equalAverage="0" bottom="0" percent="0" rank="0" text="" dxfId="11303">
      <formula>1</formula>
    </cfRule>
    <cfRule type="containsText" priority="910" operator="containsText" aboveAverage="0" equalAverage="0" bottom="0" percent="0" rank="0" text="1" dxfId="11304">
      <formula>NOT(ISERROR(SEARCH("1",C81)))</formula>
    </cfRule>
    <cfRule type="cellIs" priority="911" operator="greaterThan" aboveAverage="0" equalAverage="0" bottom="0" percent="0" rank="0" text="" dxfId="11305">
      <formula>1</formula>
    </cfRule>
    <cfRule type="containsText" priority="912" operator="containsText" aboveAverage="0" equalAverage="0" bottom="0" percent="0" rank="0" text="1" dxfId="11306">
      <formula>NOT(ISERROR(SEARCH("1",C81)))</formula>
    </cfRule>
    <cfRule type="containsText" priority="913" operator="containsText" aboveAverage="0" equalAverage="0" bottom="0" percent="0" rank="0" text="1" dxfId="11307">
      <formula>NOT(ISERROR(SEARCH("1",C81)))</formula>
    </cfRule>
    <cfRule type="cellIs" priority="914" operator="greaterThan" aboveAverage="0" equalAverage="0" bottom="0" percent="0" rank="0" text="" dxfId="11308">
      <formula>1</formula>
    </cfRule>
    <cfRule type="cellIs" priority="915" operator="greaterThan" aboveAverage="0" equalAverage="0" bottom="0" percent="0" rank="0" text="" dxfId="11309">
      <formula>1</formula>
    </cfRule>
    <cfRule type="containsText" priority="916" operator="containsText" aboveAverage="0" equalAverage="0" bottom="0" percent="0" rank="0" text="1" dxfId="11310">
      <formula>NOT(ISERROR(SEARCH("1",C81)))</formula>
    </cfRule>
    <cfRule type="cellIs" priority="917" operator="greaterThan" aboveAverage="0" equalAverage="0" bottom="0" percent="0" rank="0" text="" dxfId="11311">
      <formula>1</formula>
    </cfRule>
    <cfRule type="containsText" priority="918" operator="containsText" aboveAverage="0" equalAverage="0" bottom="0" percent="0" rank="0" text="1" dxfId="11312">
      <formula>NOT(ISERROR(SEARCH("1",C81)))</formula>
    </cfRule>
    <cfRule type="containsText" priority="919" operator="containsText" aboveAverage="0" equalAverage="0" bottom="0" percent="0" rank="0" text="1" dxfId="11313">
      <formula>NOT(ISERROR(SEARCH("1",C81)))</formula>
    </cfRule>
    <cfRule type="cellIs" priority="920" operator="greaterThan" aboveAverage="0" equalAverage="0" bottom="0" percent="0" rank="0" text="" dxfId="11314">
      <formula>1</formula>
    </cfRule>
    <cfRule type="cellIs" priority="921" operator="greaterThan" aboveAverage="0" equalAverage="0" bottom="0" percent="0" rank="0" text="" dxfId="11315">
      <formula>1</formula>
    </cfRule>
    <cfRule type="containsText" priority="922" operator="containsText" aboveAverage="0" equalAverage="0" bottom="0" percent="0" rank="0" text="1" dxfId="11316">
      <formula>NOT(ISERROR(SEARCH("1",C81)))</formula>
    </cfRule>
    <cfRule type="cellIs" priority="923" operator="greaterThan" aboveAverage="0" equalAverage="0" bottom="0" percent="0" rank="0" text="" dxfId="11317">
      <formula>1</formula>
    </cfRule>
    <cfRule type="cellIs" priority="924" operator="greaterThan" aboveAverage="0" equalAverage="0" bottom="0" percent="0" rank="0" text="" dxfId="11318">
      <formula>1</formula>
    </cfRule>
    <cfRule type="cellIs" priority="925" operator="greaterThan" aboveAverage="0" equalAverage="0" bottom="0" percent="0" rank="0" text="" dxfId="11319">
      <formula>1</formula>
    </cfRule>
    <cfRule type="cellIs" priority="926" operator="greaterThan" aboveAverage="0" equalAverage="0" bottom="0" percent="0" rank="0" text="" dxfId="11320">
      <formula>1</formula>
    </cfRule>
    <cfRule type="containsText" priority="927" operator="containsText" aboveAverage="0" equalAverage="0" bottom="0" percent="0" rank="0" text="1" dxfId="11321">
      <formula>NOT(ISERROR(SEARCH("1",C81)))</formula>
    </cfRule>
    <cfRule type="cellIs" priority="928" operator="greaterThan" aboveAverage="0" equalAverage="0" bottom="0" percent="0" rank="0" text="" dxfId="11322">
      <formula>1</formula>
    </cfRule>
    <cfRule type="cellIs" priority="929" operator="greaterThan" aboveAverage="0" equalAverage="0" bottom="0" percent="0" rank="0" text="" dxfId="11323">
      <formula>1</formula>
    </cfRule>
    <cfRule type="containsText" priority="930" operator="containsText" aboveAverage="0" equalAverage="0" bottom="0" percent="0" rank="0" text="1" dxfId="11324">
      <formula>NOT(ISERROR(SEARCH("1",C81)))</formula>
    </cfRule>
    <cfRule type="cellIs" priority="931" operator="greaterThan" aboveAverage="0" equalAverage="0" bottom="0" percent="0" rank="0" text="" dxfId="11325">
      <formula>1</formula>
    </cfRule>
    <cfRule type="cellIs" priority="932" operator="greaterThan" aboveAverage="0" equalAverage="0" bottom="0" percent="0" rank="0" text="" dxfId="11326">
      <formula>1</formula>
    </cfRule>
    <cfRule type="cellIs" priority="933" operator="greaterThan" aboveAverage="0" equalAverage="0" bottom="0" percent="0" rank="0" text="" dxfId="11327">
      <formula>1</formula>
    </cfRule>
    <cfRule type="cellIs" priority="934" operator="equal" aboveAverage="0" equalAverage="0" bottom="0" percent="0" rank="0" text="" dxfId="11328">
      <formula>1</formula>
    </cfRule>
    <cfRule type="cellIs" priority="935" operator="greaterThan" aboveAverage="0" equalAverage="0" bottom="0" percent="0" rank="0" text="" dxfId="11329">
      <formula>1</formula>
    </cfRule>
    <cfRule type="cellIs" priority="936" operator="equal" aboveAverage="0" equalAverage="0" bottom="0" percent="0" rank="0" text="" dxfId="11330">
      <formula>1</formula>
    </cfRule>
    <cfRule type="containsText" priority="937" operator="containsText" aboveAverage="0" equalAverage="0" bottom="0" percent="0" rank="0" text="1" dxfId="11331">
      <formula>NOT(ISERROR(SEARCH("1",C81)))</formula>
    </cfRule>
    <cfRule type="cellIs" priority="938" operator="equal" aboveAverage="0" equalAverage="0" bottom="0" percent="0" rank="0" text="" dxfId="11332">
      <formula>1</formula>
    </cfRule>
    <cfRule type="cellIs" priority="939" operator="greaterThan" aboveAverage="0" equalAverage="0" bottom="0" percent="0" rank="0" text="" dxfId="11333">
      <formula>1</formula>
    </cfRule>
    <cfRule type="cellIs" priority="940" operator="greaterThan" aboveAverage="0" equalAverage="0" bottom="0" percent="0" rank="0" text="" dxfId="11334">
      <formula>1</formula>
    </cfRule>
    <cfRule type="containsText" priority="941" operator="containsText" aboveAverage="0" equalAverage="0" bottom="0" percent="0" rank="0" text="1" dxfId="11335">
      <formula>NOT(ISERROR(SEARCH("1",C81)))</formula>
    </cfRule>
    <cfRule type="cellIs" priority="942" operator="greaterThan" aboveAverage="0" equalAverage="0" bottom="0" percent="0" rank="0" text="" dxfId="11336">
      <formula>1</formula>
    </cfRule>
    <cfRule type="cellIs" priority="943" operator="greaterThan" aboveAverage="0" equalAverage="0" bottom="0" percent="0" rank="0" text="" dxfId="11337">
      <formula>1</formula>
    </cfRule>
    <cfRule type="containsText" priority="944" operator="containsText" aboveAverage="0" equalAverage="0" bottom="0" percent="0" rank="0" text="1" dxfId="11338">
      <formula>NOT(ISERROR(SEARCH("1",C81)))</formula>
    </cfRule>
    <cfRule type="cellIs" priority="945" operator="greaterThan" aboveAverage="0" equalAverage="0" bottom="0" percent="0" rank="0" text="" dxfId="11339">
      <formula>1</formula>
    </cfRule>
    <cfRule type="containsText" priority="946" operator="containsText" aboveAverage="0" equalAverage="0" bottom="0" percent="0" rank="0" text="1" dxfId="11340">
      <formula>NOT(ISERROR(SEARCH("1",C81)))</formula>
    </cfRule>
    <cfRule type="containsText" priority="947" operator="containsText" aboveAverage="0" equalAverage="0" bottom="0" percent="0" rank="0" text="1" dxfId="11341">
      <formula>NOT(ISERROR(SEARCH("1",C81)))</formula>
    </cfRule>
    <cfRule type="cellIs" priority="948" operator="greaterThan" aboveAverage="0" equalAverage="0" bottom="0" percent="0" rank="0" text="" dxfId="11342">
      <formula>1</formula>
    </cfRule>
    <cfRule type="cellIs" priority="949" operator="greaterThan" aboveAverage="0" equalAverage="0" bottom="0" percent="0" rank="0" text="" dxfId="11343">
      <formula>1</formula>
    </cfRule>
    <cfRule type="containsText" priority="950" operator="containsText" aboveAverage="0" equalAverage="0" bottom="0" percent="0" rank="0" text="1" dxfId="11344">
      <formula>NOT(ISERROR(SEARCH("1",C81)))</formula>
    </cfRule>
    <cfRule type="cellIs" priority="951" operator="greaterThan" aboveAverage="0" equalAverage="0" bottom="0" percent="0" rank="0" text="" dxfId="11345">
      <formula>1</formula>
    </cfRule>
    <cfRule type="containsText" priority="952" operator="containsText" aboveAverage="0" equalAverage="0" bottom="0" percent="0" rank="0" text="1" dxfId="11346">
      <formula>NOT(ISERROR(SEARCH("1",C81)))</formula>
    </cfRule>
    <cfRule type="containsText" priority="953" operator="containsText" aboveAverage="0" equalAverage="0" bottom="0" percent="0" rank="0" text="1" dxfId="11347">
      <formula>NOT(ISERROR(SEARCH("1",C81)))</formula>
    </cfRule>
    <cfRule type="cellIs" priority="954" operator="greaterThan" aboveAverage="0" equalAverage="0" bottom="0" percent="0" rank="0" text="" dxfId="11348">
      <formula>1</formula>
    </cfRule>
    <cfRule type="cellIs" priority="955" operator="greaterThan" aboveAverage="0" equalAverage="0" bottom="0" percent="0" rank="0" text="" dxfId="11349">
      <formula>1</formula>
    </cfRule>
    <cfRule type="containsText" priority="956" operator="containsText" aboveAverage="0" equalAverage="0" bottom="0" percent="0" rank="0" text="1" dxfId="11350">
      <formula>NOT(ISERROR(SEARCH("1",C81)))</formula>
    </cfRule>
    <cfRule type="cellIs" priority="957" operator="greaterThan" aboveAverage="0" equalAverage="0" bottom="0" percent="0" rank="0" text="" dxfId="11351">
      <formula>1</formula>
    </cfRule>
    <cfRule type="cellIs" priority="958" operator="greaterThan" aboveAverage="0" equalAverage="0" bottom="0" percent="0" rank="0" text="" dxfId="11352">
      <formula>1</formula>
    </cfRule>
    <cfRule type="cellIs" priority="959" operator="greaterThan" aboveAverage="0" equalAverage="0" bottom="0" percent="0" rank="0" text="" dxfId="11353">
      <formula>1</formula>
    </cfRule>
    <cfRule type="cellIs" priority="960" operator="greaterThan" aboveAverage="0" equalAverage="0" bottom="0" percent="0" rank="0" text="" dxfId="11354">
      <formula>1</formula>
    </cfRule>
    <cfRule type="containsText" priority="961" operator="containsText" aboveAverage="0" equalAverage="0" bottom="0" percent="0" rank="0" text="1" dxfId="11355">
      <formula>NOT(ISERROR(SEARCH("1",C81)))</formula>
    </cfRule>
    <cfRule type="cellIs" priority="962" operator="greaterThan" aboveAverage="0" equalAverage="0" bottom="0" percent="0" rank="0" text="" dxfId="11356">
      <formula>1</formula>
    </cfRule>
    <cfRule type="cellIs" priority="963" operator="greaterThan" aboveAverage="0" equalAverage="0" bottom="0" percent="0" rank="0" text="" dxfId="11357">
      <formula>1</formula>
    </cfRule>
    <cfRule type="containsText" priority="964" operator="containsText" aboveAverage="0" equalAverage="0" bottom="0" percent="0" rank="0" text="1" dxfId="11358">
      <formula>NOT(ISERROR(SEARCH("1",C81)))</formula>
    </cfRule>
    <cfRule type="cellIs" priority="965" operator="greaterThan" aboveAverage="0" equalAverage="0" bottom="0" percent="0" rank="0" text="" dxfId="11359">
      <formula>1</formula>
    </cfRule>
    <cfRule type="cellIs" priority="966" operator="greaterThan" aboveAverage="0" equalAverage="0" bottom="0" percent="0" rank="0" text="" dxfId="11360">
      <formula>1</formula>
    </cfRule>
    <cfRule type="cellIs" priority="967" operator="greaterThan" aboveAverage="0" equalAverage="0" bottom="0" percent="0" rank="0" text="" dxfId="11361">
      <formula>1</formula>
    </cfRule>
    <cfRule type="cellIs" priority="968" operator="equal" aboveAverage="0" equalAverage="0" bottom="0" percent="0" rank="0" text="" dxfId="11362">
      <formula>1</formula>
    </cfRule>
    <cfRule type="cellIs" priority="969" operator="greaterThan" aboveAverage="0" equalAverage="0" bottom="0" percent="0" rank="0" text="" dxfId="11363">
      <formula>1</formula>
    </cfRule>
    <cfRule type="cellIs" priority="970" operator="equal" aboveAverage="0" equalAverage="0" bottom="0" percent="0" rank="0" text="" dxfId="11364">
      <formula>1</formula>
    </cfRule>
    <cfRule type="containsText" priority="971" operator="containsText" aboveAverage="0" equalAverage="0" bottom="0" percent="0" rank="0" text="1" dxfId="11365">
      <formula>NOT(ISERROR(SEARCH("1",C81)))</formula>
    </cfRule>
    <cfRule type="cellIs" priority="972" operator="equal" aboveAverage="0" equalAverage="0" bottom="0" percent="0" rank="0" text="" dxfId="11366">
      <formula>1</formula>
    </cfRule>
    <cfRule type="cellIs" priority="973" operator="greaterThan" aboveAverage="0" equalAverage="0" bottom="0" percent="0" rank="0" text="" dxfId="11367">
      <formula>1</formula>
    </cfRule>
    <cfRule type="cellIs" priority="974" operator="greaterThan" aboveAverage="0" equalAverage="0" bottom="0" percent="0" rank="0" text="" dxfId="11368">
      <formula>1</formula>
    </cfRule>
    <cfRule type="containsText" priority="975" operator="containsText" aboveAverage="0" equalAverage="0" bottom="0" percent="0" rank="0" text="1" dxfId="11369">
      <formula>NOT(ISERROR(SEARCH("1",C81)))</formula>
    </cfRule>
    <cfRule type="cellIs" priority="976" operator="greaterThan" aboveAverage="0" equalAverage="0" bottom="0" percent="0" rank="0" text="" dxfId="11370">
      <formula>1</formula>
    </cfRule>
    <cfRule type="cellIs" priority="977" operator="greaterThan" aboveAverage="0" equalAverage="0" bottom="0" percent="0" rank="0" text="" dxfId="11371">
      <formula>1</formula>
    </cfRule>
    <cfRule type="containsText" priority="978" operator="containsText" aboveAverage="0" equalAverage="0" bottom="0" percent="0" rank="0" text="1" dxfId="11372">
      <formula>NOT(ISERROR(SEARCH("1",C81)))</formula>
    </cfRule>
    <cfRule type="cellIs" priority="979" operator="greaterThan" aboveAverage="0" equalAverage="0" bottom="0" percent="0" rank="0" text="" dxfId="11373">
      <formula>1</formula>
    </cfRule>
    <cfRule type="cellIs" priority="980" operator="greaterThan" aboveAverage="0" equalAverage="0" bottom="0" percent="0" rank="0" text="" dxfId="11374">
      <formula>1</formula>
    </cfRule>
    <cfRule type="containsText" priority="981" operator="containsText" aboveAverage="0" equalAverage="0" bottom="0" percent="0" rank="0" text="1" dxfId="11375">
      <formula>NOT(ISERROR(SEARCH("1",C81)))</formula>
    </cfRule>
    <cfRule type="cellIs" priority="982" operator="greaterThan" aboveAverage="0" equalAverage="0" bottom="0" percent="0" rank="0" text="" dxfId="11376">
      <formula>1</formula>
    </cfRule>
    <cfRule type="containsText" priority="983" operator="containsText" aboveAverage="0" equalAverage="0" bottom="0" percent="0" rank="0" text="1" dxfId="11377">
      <formula>NOT(ISERROR(SEARCH("1",C81)))</formula>
    </cfRule>
    <cfRule type="containsText" priority="984" operator="containsText" aboveAverage="0" equalAverage="0" bottom="0" percent="0" rank="0" text="1" dxfId="11378">
      <formula>NOT(ISERROR(SEARCH("1",C81)))</formula>
    </cfRule>
    <cfRule type="cellIs" priority="985" operator="greaterThan" aboveAverage="0" equalAverage="0" bottom="0" percent="0" rank="0" text="" dxfId="11379">
      <formula>1</formula>
    </cfRule>
    <cfRule type="cellIs" priority="986" operator="greaterThan" aboveAverage="0" equalAverage="0" bottom="0" percent="0" rank="0" text="" dxfId="11380">
      <formula>1</formula>
    </cfRule>
    <cfRule type="containsText" priority="987" operator="containsText" aboveAverage="0" equalAverage="0" bottom="0" percent="0" rank="0" text="1" dxfId="11381">
      <formula>NOT(ISERROR(SEARCH("1",C81)))</formula>
    </cfRule>
    <cfRule type="cellIs" priority="988" operator="greaterThan" aboveAverage="0" equalAverage="0" bottom="0" percent="0" rank="0" text="" dxfId="11382">
      <formula>1</formula>
    </cfRule>
    <cfRule type="containsText" priority="989" operator="containsText" aboveAverage="0" equalAverage="0" bottom="0" percent="0" rank="0" text="1" dxfId="11383">
      <formula>NOT(ISERROR(SEARCH("1",C81)))</formula>
    </cfRule>
    <cfRule type="containsText" priority="990" operator="containsText" aboveAverage="0" equalAverage="0" bottom="0" percent="0" rank="0" text="1" dxfId="11384">
      <formula>NOT(ISERROR(SEARCH("1",C81)))</formula>
    </cfRule>
    <cfRule type="cellIs" priority="991" operator="greaterThan" aboveAverage="0" equalAverage="0" bottom="0" percent="0" rank="0" text="" dxfId="11385">
      <formula>1</formula>
    </cfRule>
    <cfRule type="cellIs" priority="992" operator="greaterThan" aboveAverage="0" equalAverage="0" bottom="0" percent="0" rank="0" text="" dxfId="11386">
      <formula>1</formula>
    </cfRule>
    <cfRule type="containsText" priority="993" operator="containsText" aboveAverage="0" equalAverage="0" bottom="0" percent="0" rank="0" text="1" dxfId="11387">
      <formula>NOT(ISERROR(SEARCH("1",C81)))</formula>
    </cfRule>
    <cfRule type="cellIs" priority="994" operator="greaterThan" aboveAverage="0" equalAverage="0" bottom="0" percent="0" rank="0" text="" dxfId="11388">
      <formula>1</formula>
    </cfRule>
    <cfRule type="cellIs" priority="995" operator="greaterThan" aboveAverage="0" equalAverage="0" bottom="0" percent="0" rank="0" text="" dxfId="11389">
      <formula>1</formula>
    </cfRule>
    <cfRule type="cellIs" priority="996" operator="greaterThan" aboveAverage="0" equalAverage="0" bottom="0" percent="0" rank="0" text="" dxfId="11390">
      <formula>1</formula>
    </cfRule>
    <cfRule type="cellIs" priority="997" operator="greaterThan" aboveAverage="0" equalAverage="0" bottom="0" percent="0" rank="0" text="" dxfId="11391">
      <formula>1</formula>
    </cfRule>
    <cfRule type="containsText" priority="998" operator="containsText" aboveAverage="0" equalAverage="0" bottom="0" percent="0" rank="0" text="1" dxfId="11392">
      <formula>NOT(ISERROR(SEARCH("1",C81)))</formula>
    </cfRule>
    <cfRule type="cellIs" priority="999" operator="greaterThan" aboveAverage="0" equalAverage="0" bottom="0" percent="0" rank="0" text="" dxfId="11393">
      <formula>1</formula>
    </cfRule>
    <cfRule type="cellIs" priority="1000" operator="greaterThan" aboveAverage="0" equalAverage="0" bottom="0" percent="0" rank="0" text="" dxfId="11394">
      <formula>1</formula>
    </cfRule>
    <cfRule type="containsText" priority="1001" operator="containsText" aboveAverage="0" equalAverage="0" bottom="0" percent="0" rank="0" text="1" dxfId="11395">
      <formula>NOT(ISERROR(SEARCH("1",C81)))</formula>
    </cfRule>
    <cfRule type="cellIs" priority="1002" operator="greaterThan" aboveAverage="0" equalAverage="0" bottom="0" percent="0" rank="0" text="" dxfId="11396">
      <formula>1</formula>
    </cfRule>
    <cfRule type="cellIs" priority="1003" operator="greaterThan" aboveAverage="0" equalAverage="0" bottom="0" percent="0" rank="0" text="" dxfId="11397">
      <formula>1</formula>
    </cfRule>
    <cfRule type="cellIs" priority="1004" operator="greaterThan" aboveAverage="0" equalAverage="0" bottom="0" percent="0" rank="0" text="" dxfId="11398">
      <formula>1</formula>
    </cfRule>
    <cfRule type="cellIs" priority="1005" operator="equal" aboveAverage="0" equalAverage="0" bottom="0" percent="0" rank="0" text="" dxfId="11399">
      <formula>1</formula>
    </cfRule>
    <cfRule type="cellIs" priority="1006" operator="greaterThan" aboveAverage="0" equalAverage="0" bottom="0" percent="0" rank="0" text="" dxfId="11400">
      <formula>1</formula>
    </cfRule>
    <cfRule type="cellIs" priority="1007" operator="equal" aboveAverage="0" equalAverage="0" bottom="0" percent="0" rank="0" text="" dxfId="11401">
      <formula>1</formula>
    </cfRule>
    <cfRule type="containsText" priority="1008" operator="containsText" aboveAverage="0" equalAverage="0" bottom="0" percent="0" rank="0" text="1" dxfId="11402">
      <formula>NOT(ISERROR(SEARCH("1",C81)))</formula>
    </cfRule>
    <cfRule type="cellIs" priority="1009" operator="equal" aboveAverage="0" equalAverage="0" bottom="0" percent="0" rank="0" text="" dxfId="11403">
      <formula>1</formula>
    </cfRule>
    <cfRule type="cellIs" priority="1010" operator="greaterThan" aboveAverage="0" equalAverage="0" bottom="0" percent="0" rank="0" text="" dxfId="11404">
      <formula>1</formula>
    </cfRule>
    <cfRule type="cellIs" priority="1011" operator="greaterThan" aboveAverage="0" equalAverage="0" bottom="0" percent="0" rank="0" text="" dxfId="11405">
      <formula>1</formula>
    </cfRule>
    <cfRule type="containsText" priority="1012" operator="containsText" aboveAverage="0" equalAverage="0" bottom="0" percent="0" rank="0" text="1" dxfId="11406">
      <formula>NOT(ISERROR(SEARCH("1",C81)))</formula>
    </cfRule>
    <cfRule type="cellIs" priority="1013" operator="greaterThan" aboveAverage="0" equalAverage="0" bottom="0" percent="0" rank="0" text="" dxfId="11407">
      <formula>1</formula>
    </cfRule>
    <cfRule type="cellIs" priority="1014" operator="greaterThan" aboveAverage="0" equalAverage="0" bottom="0" percent="0" rank="0" text="" dxfId="11408">
      <formula>1</formula>
    </cfRule>
    <cfRule type="containsText" priority="1015" operator="containsText" aboveAverage="0" equalAverage="0" bottom="0" percent="0" rank="0" text="1" dxfId="11409">
      <formula>NOT(ISERROR(SEARCH("1",C81)))</formula>
    </cfRule>
    <cfRule type="cellIs" priority="1016" operator="greaterThan" aboveAverage="0" equalAverage="0" bottom="0" percent="0" rank="0" text="" dxfId="11410">
      <formula>1</formula>
    </cfRule>
    <cfRule type="cellIs" priority="1017" operator="greaterThan" aboveAverage="0" equalAverage="0" bottom="0" percent="0" rank="0" text="" dxfId="11411">
      <formula>1</formula>
    </cfRule>
    <cfRule type="containsText" priority="1018" operator="containsText" aboveAverage="0" equalAverage="0" bottom="0" percent="0" rank="0" text="1" dxfId="11412">
      <formula>NOT(ISERROR(SEARCH("1",C81)))</formula>
    </cfRule>
    <cfRule type="cellIs" priority="1019" operator="greaterThan" aboveAverage="0" equalAverage="0" bottom="0" percent="0" rank="0" text="" dxfId="11413">
      <formula>1</formula>
    </cfRule>
    <cfRule type="cellIs" priority="1020" operator="greaterThan" aboveAverage="0" equalAverage="0" bottom="0" percent="0" rank="0" text="" dxfId="11414">
      <formula>1</formula>
    </cfRule>
    <cfRule type="containsText" priority="1021" operator="containsText" aboveAverage="0" equalAverage="0" bottom="0" percent="0" rank="0" text="1" dxfId="11415">
      <formula>NOT(ISERROR(SEARCH("1",C81)))</formula>
    </cfRule>
    <cfRule type="cellIs" priority="1022" operator="greaterThan" aboveAverage="0" equalAverage="0" bottom="0" percent="0" rank="0" text="" dxfId="11416">
      <formula>1</formula>
    </cfRule>
    <cfRule type="containsText" priority="1023" operator="containsText" aboveAverage="0" equalAverage="0" bottom="0" percent="0" rank="0" text="1" dxfId="11417">
      <formula>NOT(ISERROR(SEARCH("1",C81)))</formula>
    </cfRule>
    <cfRule type="cellIs" priority="1024" operator="greaterThan" aboveAverage="0" equalAverage="0" bottom="0" percent="0" rank="0" text="" dxfId="11418">
      <formula>1</formula>
    </cfRule>
    <cfRule type="cellIs" priority="1025" operator="equal" aboveAverage="0" equalAverage="0" bottom="0" percent="0" rank="0" text="" dxfId="11419">
      <formula>1</formula>
    </cfRule>
    <cfRule type="cellIs" priority="1026" operator="equal" aboveAverage="0" equalAverage="0" bottom="0" percent="0" rank="0" text="" dxfId="11420">
      <formula>1</formula>
    </cfRule>
  </conditionalFormatting>
  <conditionalFormatting sqref="C81:AF81">
    <cfRule type="containsText" priority="1027" operator="containsText" aboveAverage="0" equalAverage="0" bottom="0" percent="0" rank="0" text="1" dxfId="11421">
      <formula>NOT(ISERROR(SEARCH("1",C81)))</formula>
    </cfRule>
    <cfRule type="containsText" priority="1028" operator="containsText" aboveAverage="0" equalAverage="0" bottom="0" percent="0" rank="0" text="1" dxfId="11422">
      <formula>NOT(ISERROR(SEARCH("1",C81)))</formula>
    </cfRule>
  </conditionalFormatting>
  <conditionalFormatting sqref="C81:T81">
    <cfRule type="cellIs" priority="1029" operator="greaterThan" aboveAverage="0" equalAverage="0" bottom="0" percent="0" rank="0" text="" dxfId="11423">
      <formula>1</formula>
    </cfRule>
    <cfRule type="containsText" priority="1030" operator="containsText" aboveAverage="0" equalAverage="0" bottom="0" percent="0" rank="0" text="1" dxfId="11424">
      <formula>NOT(ISERROR(SEARCH("1",C81)))</formula>
    </cfRule>
    <cfRule type="containsText" priority="1031" operator="containsText" aboveAverage="0" equalAverage="0" bottom="0" percent="0" rank="0" text="1" dxfId="11425">
      <formula>NOT(ISERROR(SEARCH("1",C81)))</formula>
    </cfRule>
    <cfRule type="cellIs" priority="1032" operator="greaterThan" aboveAverage="0" equalAverage="0" bottom="0" percent="0" rank="0" text="" dxfId="11426">
      <formula>1</formula>
    </cfRule>
    <cfRule type="cellIs" priority="1033" operator="greaterThan" aboveAverage="0" equalAverage="0" bottom="0" percent="0" rank="0" text="" dxfId="11427">
      <formula>1</formula>
    </cfRule>
    <cfRule type="containsText" priority="1034" operator="containsText" aboveAverage="0" equalAverage="0" bottom="0" percent="0" rank="0" text="1" dxfId="11428">
      <formula>NOT(ISERROR(SEARCH("1",C81)))</formula>
    </cfRule>
    <cfRule type="cellIs" priority="1035" operator="greaterThan" aboveAverage="0" equalAverage="0" bottom="0" percent="0" rank="0" text="" dxfId="11429">
      <formula>1</formula>
    </cfRule>
    <cfRule type="containsText" priority="1036" operator="containsText" aboveAverage="0" equalAverage="0" bottom="0" percent="0" rank="0" text="1" dxfId="11430">
      <formula>NOT(ISERROR(SEARCH("1",C81)))</formula>
    </cfRule>
    <cfRule type="containsText" priority="1037" operator="containsText" aboveAverage="0" equalAverage="0" bottom="0" percent="0" rank="0" text="1" dxfId="11431">
      <formula>NOT(ISERROR(SEARCH("1",C81)))</formula>
    </cfRule>
    <cfRule type="containsText" priority="1038" operator="containsText" aboveAverage="0" equalAverage="0" bottom="0" percent="0" rank="0" text="1" dxfId="11432">
      <formula>NOT(ISERROR(SEARCH("1",C81)))</formula>
    </cfRule>
    <cfRule type="cellIs" priority="1039" operator="greaterThan" aboveAverage="0" equalAverage="0" bottom="0" percent="0" rank="0" text="" dxfId="11433">
      <formula>1</formula>
    </cfRule>
    <cfRule type="containsText" priority="1040" operator="containsText" aboveAverage="0" equalAverage="0" bottom="0" percent="0" rank="0" text="1" dxfId="11434">
      <formula>NOT(ISERROR(SEARCH("1",C81)))</formula>
    </cfRule>
    <cfRule type="containsText" priority="1041" operator="containsText" aboveAverage="0" equalAverage="0" bottom="0" percent="0" rank="0" text="1" dxfId="11435">
      <formula>NOT(ISERROR(SEARCH("1",C81)))</formula>
    </cfRule>
    <cfRule type="cellIs" priority="1042" operator="greaterThan" aboveAverage="0" equalAverage="0" bottom="0" percent="0" rank="0" text="" dxfId="11436">
      <formula>1</formula>
    </cfRule>
    <cfRule type="cellIs" priority="1043" operator="greaterThan" aboveAverage="0" equalAverage="0" bottom="0" percent="0" rank="0" text="" dxfId="11437">
      <formula>1</formula>
    </cfRule>
    <cfRule type="containsText" priority="1044" operator="containsText" aboveAverage="0" equalAverage="0" bottom="0" percent="0" rank="0" text="1" dxfId="11438">
      <formula>NOT(ISERROR(SEARCH("1",C81)))</formula>
    </cfRule>
    <cfRule type="cellIs" priority="1045" operator="greaterThan" aboveAverage="0" equalAverage="0" bottom="0" percent="0" rank="0" text="" dxfId="11439">
      <formula>1</formula>
    </cfRule>
    <cfRule type="containsText" priority="1046" operator="containsText" aboveAverage="0" equalAverage="0" bottom="0" percent="0" rank="0" text="1" dxfId="11440">
      <formula>NOT(ISERROR(SEARCH("1",C81)))</formula>
    </cfRule>
    <cfRule type="containsText" priority="1047" operator="containsText" aboveAverage="0" equalAverage="0" bottom="0" percent="0" rank="0" text="1" dxfId="11441">
      <formula>NOT(ISERROR(SEARCH("1",C81)))</formula>
    </cfRule>
    <cfRule type="containsText" priority="1048" operator="containsText" aboveAverage="0" equalAverage="0" bottom="0" percent="0" rank="0" text="1" dxfId="11442">
      <formula>NOT(ISERROR(SEARCH("1",C81)))</formula>
    </cfRule>
    <cfRule type="cellIs" priority="1049" operator="greaterThan" aboveAverage="0" equalAverage="0" bottom="0" percent="0" rank="0" text="" dxfId="11443">
      <formula>1</formula>
    </cfRule>
    <cfRule type="containsText" priority="1050" operator="containsText" aboveAverage="0" equalAverage="0" bottom="0" percent="0" rank="0" text="1" dxfId="11444">
      <formula>NOT(ISERROR(SEARCH("1",C81)))</formula>
    </cfRule>
    <cfRule type="containsText" priority="1051" operator="containsText" aboveAverage="0" equalAverage="0" bottom="0" percent="0" rank="0" text="1" dxfId="11445">
      <formula>NOT(ISERROR(SEARCH("1",C81)))</formula>
    </cfRule>
    <cfRule type="cellIs" priority="1052" operator="greaterThan" aboveAverage="0" equalAverage="0" bottom="0" percent="0" rank="0" text="" dxfId="11446">
      <formula>1</formula>
    </cfRule>
    <cfRule type="cellIs" priority="1053" operator="greaterThan" aboveAverage="0" equalAverage="0" bottom="0" percent="0" rank="0" text="" dxfId="11447">
      <formula>1</formula>
    </cfRule>
    <cfRule type="containsText" priority="1054" operator="containsText" aboveAverage="0" equalAverage="0" bottom="0" percent="0" rank="0" text="1" dxfId="11448">
      <formula>NOT(ISERROR(SEARCH("1",C81)))</formula>
    </cfRule>
    <cfRule type="cellIs" priority="1055" operator="greaterThan" aboveAverage="0" equalAverage="0" bottom="0" percent="0" rank="0" text="" dxfId="11449">
      <formula>1</formula>
    </cfRule>
    <cfRule type="containsText" priority="1056" operator="containsText" aboveAverage="0" equalAverage="0" bottom="0" percent="0" rank="0" text="1" dxfId="11450">
      <formula>NOT(ISERROR(SEARCH("1",C81)))</formula>
    </cfRule>
    <cfRule type="containsText" priority="1057" operator="containsText" aboveAverage="0" equalAverage="0" bottom="0" percent="0" rank="0" text="1" dxfId="11451">
      <formula>NOT(ISERROR(SEARCH("1",C81)))</formula>
    </cfRule>
    <cfRule type="containsText" priority="1058" operator="containsText" aboveAverage="0" equalAverage="0" bottom="0" percent="0" rank="0" text="1" dxfId="11452">
      <formula>NOT(ISERROR(SEARCH("1",C81)))</formula>
    </cfRule>
    <cfRule type="cellIs" priority="1059" operator="greaterThan" aboveAverage="0" equalAverage="0" bottom="0" percent="0" rank="0" text="" dxfId="11453">
      <formula>1</formula>
    </cfRule>
    <cfRule type="containsText" priority="1060" operator="containsText" aboveAverage="0" equalAverage="0" bottom="0" percent="0" rank="0" text="1" dxfId="11454">
      <formula>NOT(ISERROR(SEARCH("1",C81)))</formula>
    </cfRule>
    <cfRule type="containsText" priority="1061" operator="containsText" aboveAverage="0" equalAverage="0" bottom="0" percent="0" rank="0" text="1" dxfId="11455">
      <formula>NOT(ISERROR(SEARCH("1",C81)))</formula>
    </cfRule>
    <cfRule type="cellIs" priority="1062" operator="greaterThan" aboveAverage="0" equalAverage="0" bottom="0" percent="0" rank="0" text="" dxfId="11456">
      <formula>1</formula>
    </cfRule>
    <cfRule type="cellIs" priority="1063" operator="greaterThan" aboveAverage="0" equalAverage="0" bottom="0" percent="0" rank="0" text="" dxfId="11457">
      <formula>1</formula>
    </cfRule>
    <cfRule type="containsText" priority="1064" operator="containsText" aboveAverage="0" equalAverage="0" bottom="0" percent="0" rank="0" text="1" dxfId="11458">
      <formula>NOT(ISERROR(SEARCH("1",C81)))</formula>
    </cfRule>
    <cfRule type="cellIs" priority="1065" operator="greaterThan" aboveAverage="0" equalAverage="0" bottom="0" percent="0" rank="0" text="" dxfId="11459">
      <formula>1</formula>
    </cfRule>
    <cfRule type="containsText" priority="1066" operator="containsText" aboveAverage="0" equalAverage="0" bottom="0" percent="0" rank="0" text="1" dxfId="11460">
      <formula>NOT(ISERROR(SEARCH("1",C81)))</formula>
    </cfRule>
    <cfRule type="containsText" priority="1067" operator="containsText" aboveAverage="0" equalAverage="0" bottom="0" percent="0" rank="0" text="1" dxfId="11461">
      <formula>NOT(ISERROR(SEARCH("1",C81)))</formula>
    </cfRule>
    <cfRule type="cellIs" priority="1068" operator="greaterThan" aboveAverage="0" equalAverage="0" bottom="0" percent="0" rank="0" text="" dxfId="11462">
      <formula>1</formula>
    </cfRule>
    <cfRule type="cellIs" priority="1069" operator="greaterThan" aboveAverage="0" equalAverage="0" bottom="0" percent="0" rank="0" text="" dxfId="11463">
      <formula>1</formula>
    </cfRule>
    <cfRule type="containsText" priority="1070" operator="containsText" aboveAverage="0" equalAverage="0" bottom="0" percent="0" rank="0" text="1" dxfId="11464">
      <formula>NOT(ISERROR(SEARCH("1",C81)))</formula>
    </cfRule>
    <cfRule type="cellIs" priority="1071" operator="greaterThan" aboveAverage="0" equalAverage="0" bottom="0" percent="0" rank="0" text="" dxfId="11465">
      <formula>1</formula>
    </cfRule>
    <cfRule type="cellIs" priority="1072" operator="greaterThan" aboveAverage="0" equalAverage="0" bottom="0" percent="0" rank="0" text="" dxfId="11466">
      <formula>1</formula>
    </cfRule>
    <cfRule type="cellIs" priority="1073" operator="greaterThan" aboveAverage="0" equalAverage="0" bottom="0" percent="0" rank="0" text="" dxfId="11467">
      <formula>1</formula>
    </cfRule>
    <cfRule type="containsText" priority="1074" operator="containsText" aboveAverage="0" equalAverage="0" bottom="0" percent="0" rank="0" text="1" dxfId="11468">
      <formula>NOT(ISERROR(SEARCH("1",C81)))</formula>
    </cfRule>
    <cfRule type="containsText" priority="1075" operator="containsText" aboveAverage="0" equalAverage="0" bottom="0" percent="0" rank="0" text="1" dxfId="11469">
      <formula>NOT(ISERROR(SEARCH("1",C81)))</formula>
    </cfRule>
    <cfRule type="cellIs" priority="1076" operator="greaterThan" aboveAverage="0" equalAverage="0" bottom="0" percent="0" rank="0" text="" dxfId="11470">
      <formula>1</formula>
    </cfRule>
    <cfRule type="cellIs" priority="1077" operator="greaterThan" aboveAverage="0" equalAverage="0" bottom="0" percent="0" rank="0" text="" dxfId="11471">
      <formula>1</formula>
    </cfRule>
    <cfRule type="containsText" priority="1078" operator="containsText" aboveAverage="0" equalAverage="0" bottom="0" percent="0" rank="0" text="1" dxfId="11472">
      <formula>NOT(ISERROR(SEARCH("1",C81)))</formula>
    </cfRule>
    <cfRule type="cellIs" priority="1079" operator="greaterThan" aboveAverage="0" equalAverage="0" bottom="0" percent="0" rank="0" text="" dxfId="11473">
      <formula>1</formula>
    </cfRule>
    <cfRule type="containsText" priority="1080" operator="containsText" aboveAverage="0" equalAverage="0" bottom="0" percent="0" rank="0" text="1" dxfId="11474">
      <formula>NOT(ISERROR(SEARCH("1",C81)))</formula>
    </cfRule>
    <cfRule type="containsText" priority="1081" operator="containsText" aboveAverage="0" equalAverage="0" bottom="0" percent="0" rank="0" text="1" dxfId="11475">
      <formula>NOT(ISERROR(SEARCH("1",C81)))</formula>
    </cfRule>
    <cfRule type="containsText" priority="1082" operator="containsText" aboveAverage="0" equalAverage="0" bottom="0" percent="0" rank="0" text="1" dxfId="11476">
      <formula>NOT(ISERROR(SEARCH("1",C81)))</formula>
    </cfRule>
    <cfRule type="cellIs" priority="1083" operator="greaterThan" aboveAverage="0" equalAverage="0" bottom="0" percent="0" rank="0" text="" dxfId="11477">
      <formula>1</formula>
    </cfRule>
    <cfRule type="containsText" priority="1084" operator="containsText" aboveAverage="0" equalAverage="0" bottom="0" percent="0" rank="0" text="1" dxfId="11478">
      <formula>NOT(ISERROR(SEARCH("1",C81)))</formula>
    </cfRule>
    <cfRule type="containsText" priority="1085" operator="containsText" aboveAverage="0" equalAverage="0" bottom="0" percent="0" rank="0" text="1" dxfId="11479">
      <formula>NOT(ISERROR(SEARCH("1",C81)))</formula>
    </cfRule>
    <cfRule type="cellIs" priority="1086" operator="greaterThan" aboveAverage="0" equalAverage="0" bottom="0" percent="0" rank="0" text="" dxfId="11480">
      <formula>1</formula>
    </cfRule>
    <cfRule type="cellIs" priority="1087" operator="greaterThan" aboveAverage="0" equalAverage="0" bottom="0" percent="0" rank="0" text="" dxfId="11481">
      <formula>1</formula>
    </cfRule>
    <cfRule type="containsText" priority="1088" operator="containsText" aboveAverage="0" equalAverage="0" bottom="0" percent="0" rank="0" text="1" dxfId="11482">
      <formula>NOT(ISERROR(SEARCH("1",C81)))</formula>
    </cfRule>
    <cfRule type="cellIs" priority="1089" operator="greaterThan" aboveAverage="0" equalAverage="0" bottom="0" percent="0" rank="0" text="" dxfId="11483">
      <formula>1</formula>
    </cfRule>
    <cfRule type="containsText" priority="1090" operator="containsText" aboveAverage="0" equalAverage="0" bottom="0" percent="0" rank="0" text="1" dxfId="11484">
      <formula>NOT(ISERROR(SEARCH("1",C81)))</formula>
    </cfRule>
    <cfRule type="containsText" priority="1091" operator="containsText" aboveAverage="0" equalAverage="0" bottom="0" percent="0" rank="0" text="1" dxfId="11485">
      <formula>NOT(ISERROR(SEARCH("1",C81)))</formula>
    </cfRule>
    <cfRule type="cellIs" priority="1092" operator="greaterThan" aboveAverage="0" equalAverage="0" bottom="0" percent="0" rank="0" text="" dxfId="11486">
      <formula>1</formula>
    </cfRule>
    <cfRule type="cellIs" priority="1093" operator="greaterThan" aboveAverage="0" equalAverage="0" bottom="0" percent="0" rank="0" text="" dxfId="11487">
      <formula>1</formula>
    </cfRule>
    <cfRule type="containsText" priority="1094" operator="containsText" aboveAverage="0" equalAverage="0" bottom="0" percent="0" rank="0" text="1" dxfId="11488">
      <formula>NOT(ISERROR(SEARCH("1",C81)))</formula>
    </cfRule>
    <cfRule type="cellIs" priority="1095" operator="greaterThan" aboveAverage="0" equalAverage="0" bottom="0" percent="0" rank="0" text="" dxfId="11489">
      <formula>1</formula>
    </cfRule>
    <cfRule type="cellIs" priority="1096" operator="greaterThan" aboveAverage="0" equalAverage="0" bottom="0" percent="0" rank="0" text="" dxfId="11490">
      <formula>1</formula>
    </cfRule>
    <cfRule type="cellIs" priority="1097" operator="greaterThan" aboveAverage="0" equalAverage="0" bottom="0" percent="0" rank="0" text="" dxfId="11491">
      <formula>1</formula>
    </cfRule>
    <cfRule type="containsText" priority="1098" operator="containsText" aboveAverage="0" equalAverage="0" bottom="0" percent="0" rank="0" text="1" dxfId="11492">
      <formula>NOT(ISERROR(SEARCH("1",C81)))</formula>
    </cfRule>
    <cfRule type="containsText" priority="1099" operator="containsText" aboveAverage="0" equalAverage="0" bottom="0" percent="0" rank="0" text="1" dxfId="11493">
      <formula>NOT(ISERROR(SEARCH("1",C81)))</formula>
    </cfRule>
    <cfRule type="cellIs" priority="1100" operator="greaterThan" aboveAverage="0" equalAverage="0" bottom="0" percent="0" rank="0" text="" dxfId="11494">
      <formula>1</formula>
    </cfRule>
    <cfRule type="cellIs" priority="1101" operator="greaterThan" aboveAverage="0" equalAverage="0" bottom="0" percent="0" rank="0" text="" dxfId="11495">
      <formula>1</formula>
    </cfRule>
    <cfRule type="containsText" priority="1102" operator="containsText" aboveAverage="0" equalAverage="0" bottom="0" percent="0" rank="0" text="1" dxfId="11496">
      <formula>NOT(ISERROR(SEARCH("1",C81)))</formula>
    </cfRule>
    <cfRule type="cellIs" priority="1103" operator="greaterThan" aboveAverage="0" equalAverage="0" bottom="0" percent="0" rank="0" text="" dxfId="11497">
      <formula>1</formula>
    </cfRule>
    <cfRule type="containsText" priority="1104" operator="containsText" aboveAverage="0" equalAverage="0" bottom="0" percent="0" rank="0" text="1" dxfId="11498">
      <formula>NOT(ISERROR(SEARCH("1",C81)))</formula>
    </cfRule>
    <cfRule type="containsText" priority="1105" operator="containsText" aboveAverage="0" equalAverage="0" bottom="0" percent="0" rank="0" text="1" dxfId="11499">
      <formula>NOT(ISERROR(SEARCH("1",C81)))</formula>
    </cfRule>
    <cfRule type="containsText" priority="1106" operator="containsText" aboveAverage="0" equalAverage="0" bottom="0" percent="0" rank="0" text="1" dxfId="11500">
      <formula>NOT(ISERROR(SEARCH("1",C81)))</formula>
    </cfRule>
    <cfRule type="cellIs" priority="1107" operator="greaterThan" aboveAverage="0" equalAverage="0" bottom="0" percent="0" rank="0" text="" dxfId="11501">
      <formula>1</formula>
    </cfRule>
    <cfRule type="containsText" priority="1108" operator="containsText" aboveAverage="0" equalAverage="0" bottom="0" percent="0" rank="0" text="1" dxfId="11502">
      <formula>NOT(ISERROR(SEARCH("1",C81)))</formula>
    </cfRule>
    <cfRule type="containsText" priority="1109" operator="containsText" aboveAverage="0" equalAverage="0" bottom="0" percent="0" rank="0" text="1" dxfId="11503">
      <formula>NOT(ISERROR(SEARCH("1",C81)))</formula>
    </cfRule>
    <cfRule type="cellIs" priority="1110" operator="greaterThan" aboveAverage="0" equalAverage="0" bottom="0" percent="0" rank="0" text="" dxfId="11504">
      <formula>1</formula>
    </cfRule>
    <cfRule type="cellIs" priority="1111" operator="greaterThan" aboveAverage="0" equalAverage="0" bottom="0" percent="0" rank="0" text="" dxfId="11505">
      <formula>1</formula>
    </cfRule>
    <cfRule type="containsText" priority="1112" operator="containsText" aboveAverage="0" equalAverage="0" bottom="0" percent="0" rank="0" text="1" dxfId="11506">
      <formula>NOT(ISERROR(SEARCH("1",C81)))</formula>
    </cfRule>
    <cfRule type="cellIs" priority="1113" operator="greaterThan" aboveAverage="0" equalAverage="0" bottom="0" percent="0" rank="0" text="" dxfId="11507">
      <formula>1</formula>
    </cfRule>
    <cfRule type="containsText" priority="1114" operator="containsText" aboveAverage="0" equalAverage="0" bottom="0" percent="0" rank="0" text="1" dxfId="11508">
      <formula>NOT(ISERROR(SEARCH("1",C81)))</formula>
    </cfRule>
    <cfRule type="containsText" priority="1115" operator="containsText" aboveAverage="0" equalAverage="0" bottom="0" percent="0" rank="0" text="1" dxfId="11509">
      <formula>NOT(ISERROR(SEARCH("1",C81)))</formula>
    </cfRule>
    <cfRule type="cellIs" priority="1116" operator="greaterThan" aboveAverage="0" equalAverage="0" bottom="0" percent="0" rank="0" text="" dxfId="11510">
      <formula>1</formula>
    </cfRule>
    <cfRule type="cellIs" priority="1117" operator="greaterThan" aboveAverage="0" equalAverage="0" bottom="0" percent="0" rank="0" text="" dxfId="11511">
      <formula>1</formula>
    </cfRule>
    <cfRule type="containsText" priority="1118" operator="containsText" aboveAverage="0" equalAverage="0" bottom="0" percent="0" rank="0" text="1" dxfId="11512">
      <formula>NOT(ISERROR(SEARCH("1",C81)))</formula>
    </cfRule>
    <cfRule type="cellIs" priority="1119" operator="greaterThan" aboveAverage="0" equalAverage="0" bottom="0" percent="0" rank="0" text="" dxfId="11513">
      <formula>1</formula>
    </cfRule>
    <cfRule type="cellIs" priority="1120" operator="greaterThan" aboveAverage="0" equalAverage="0" bottom="0" percent="0" rank="0" text="" dxfId="11514">
      <formula>1</formula>
    </cfRule>
    <cfRule type="cellIs" priority="1121" operator="greaterThan" aboveAverage="0" equalAverage="0" bottom="0" percent="0" rank="0" text="" dxfId="11515">
      <formula>1</formula>
    </cfRule>
    <cfRule type="containsText" priority="1122" operator="containsText" aboveAverage="0" equalAverage="0" bottom="0" percent="0" rank="0" text="1" dxfId="11516">
      <formula>NOT(ISERROR(SEARCH("1",C81)))</formula>
    </cfRule>
    <cfRule type="containsText" priority="1123" operator="containsText" aboveAverage="0" equalAverage="0" bottom="0" percent="0" rank="0" text="1" dxfId="11517">
      <formula>NOT(ISERROR(SEARCH("1",C81)))</formula>
    </cfRule>
    <cfRule type="cellIs" priority="1124" operator="greaterThan" aboveAverage="0" equalAverage="0" bottom="0" percent="0" rank="0" text="" dxfId="11518">
      <formula>1</formula>
    </cfRule>
    <cfRule type="cellIs" priority="1125" operator="greaterThan" aboveAverage="0" equalAverage="0" bottom="0" percent="0" rank="0" text="" dxfId="11519">
      <formula>1</formula>
    </cfRule>
    <cfRule type="containsText" priority="1126" operator="containsText" aboveAverage="0" equalAverage="0" bottom="0" percent="0" rank="0" text="1" dxfId="11520">
      <formula>NOT(ISERROR(SEARCH("1",C81)))</formula>
    </cfRule>
    <cfRule type="cellIs" priority="1127" operator="greaterThan" aboveAverage="0" equalAverage="0" bottom="0" percent="0" rank="0" text="" dxfId="11521">
      <formula>1</formula>
    </cfRule>
    <cfRule type="containsText" priority="1128" operator="containsText" aboveAverage="0" equalAverage="0" bottom="0" percent="0" rank="0" text="1" dxfId="11522">
      <formula>NOT(ISERROR(SEARCH("1",C81)))</formula>
    </cfRule>
    <cfRule type="containsText" priority="1129" operator="containsText" aboveAverage="0" equalAverage="0" bottom="0" percent="0" rank="0" text="1" dxfId="11523">
      <formula>NOT(ISERROR(SEARCH("1",C81)))</formula>
    </cfRule>
    <cfRule type="cellIs" priority="1130" operator="greaterThan" aboveAverage="0" equalAverage="0" bottom="0" percent="0" rank="0" text="" dxfId="11524">
      <formula>1</formula>
    </cfRule>
    <cfRule type="cellIs" priority="1131" operator="greaterThan" aboveAverage="0" equalAverage="0" bottom="0" percent="0" rank="0" text="" dxfId="11525">
      <formula>1</formula>
    </cfRule>
    <cfRule type="containsText" priority="1132" operator="containsText" aboveAverage="0" equalAverage="0" bottom="0" percent="0" rank="0" text="1" dxfId="11526">
      <formula>NOT(ISERROR(SEARCH("1",C81)))</formula>
    </cfRule>
    <cfRule type="cellIs" priority="1133" operator="greaterThan" aboveAverage="0" equalAverage="0" bottom="0" percent="0" rank="0" text="" dxfId="11527">
      <formula>1</formula>
    </cfRule>
    <cfRule type="cellIs" priority="1134" operator="greaterThan" aboveAverage="0" equalAverage="0" bottom="0" percent="0" rank="0" text="" dxfId="11528">
      <formula>1</formula>
    </cfRule>
    <cfRule type="cellIs" priority="1135" operator="greaterThan" aboveAverage="0" equalAverage="0" bottom="0" percent="0" rank="0" text="" dxfId="11529">
      <formula>1</formula>
    </cfRule>
    <cfRule type="cellIs" priority="1136" operator="greaterThan" aboveAverage="0" equalAverage="0" bottom="0" percent="0" rank="0" text="" dxfId="11530">
      <formula>1</formula>
    </cfRule>
    <cfRule type="containsText" priority="1137" operator="containsText" aboveAverage="0" equalAverage="0" bottom="0" percent="0" rank="0" text="1" dxfId="11531">
      <formula>NOT(ISERROR(SEARCH("1",C81)))</formula>
    </cfRule>
    <cfRule type="cellIs" priority="1138" operator="greaterThan" aboveAverage="0" equalAverage="0" bottom="0" percent="0" rank="0" text="" dxfId="11532">
      <formula>1</formula>
    </cfRule>
    <cfRule type="cellIs" priority="1139" operator="greaterThan" aboveAverage="0" equalAverage="0" bottom="0" percent="0" rank="0" text="" dxfId="11533">
      <formula>1</formula>
    </cfRule>
    <cfRule type="containsText" priority="1140" operator="containsText" aboveAverage="0" equalAverage="0" bottom="0" percent="0" rank="0" text="1" dxfId="11534">
      <formula>NOT(ISERROR(SEARCH("1",C81)))</formula>
    </cfRule>
    <cfRule type="cellIs" priority="1141" operator="greaterThan" aboveAverage="0" equalAverage="0" bottom="0" percent="0" rank="0" text="" dxfId="11535">
      <formula>1</formula>
    </cfRule>
    <cfRule type="containsText" priority="1142" operator="containsText" aboveAverage="0" equalAverage="0" bottom="0" percent="0" rank="0" text="1" dxfId="11536">
      <formula>NOT(ISERROR(SEARCH("1",C81)))</formula>
    </cfRule>
    <cfRule type="containsText" priority="1143" operator="containsText" aboveAverage="0" equalAverage="0" bottom="0" percent="0" rank="0" text="1" dxfId="11537">
      <formula>NOT(ISERROR(SEARCH("1",C81)))</formula>
    </cfRule>
    <cfRule type="cellIs" priority="1144" operator="greaterThan" aboveAverage="0" equalAverage="0" bottom="0" percent="0" rank="0" text="" dxfId="11538">
      <formula>1</formula>
    </cfRule>
    <cfRule type="cellIs" priority="1145" operator="greaterThan" aboveAverage="0" equalAverage="0" bottom="0" percent="0" rank="0" text="" dxfId="11539">
      <formula>1</formula>
    </cfRule>
    <cfRule type="containsText" priority="1146" operator="containsText" aboveAverage="0" equalAverage="0" bottom="0" percent="0" rank="0" text="1" dxfId="11540">
      <formula>NOT(ISERROR(SEARCH("1",C81)))</formula>
    </cfRule>
    <cfRule type="cellIs" priority="1147" operator="greaterThan" aboveAverage="0" equalAverage="0" bottom="0" percent="0" rank="0" text="" dxfId="11541">
      <formula>1</formula>
    </cfRule>
    <cfRule type="containsText" priority="1148" operator="containsText" aboveAverage="0" equalAverage="0" bottom="0" percent="0" rank="0" text="1" dxfId="11542">
      <formula>NOT(ISERROR(SEARCH("1",C81)))</formula>
    </cfRule>
    <cfRule type="containsText" priority="1149" operator="containsText" aboveAverage="0" equalAverage="0" bottom="0" percent="0" rank="0" text="1" dxfId="11543">
      <formula>NOT(ISERROR(SEARCH("1",C81)))</formula>
    </cfRule>
    <cfRule type="containsText" priority="1150" operator="containsText" aboveAverage="0" equalAverage="0" bottom="0" percent="0" rank="0" text="1" dxfId="11544">
      <formula>NOT(ISERROR(SEARCH("1",C81)))</formula>
    </cfRule>
    <cfRule type="cellIs" priority="1151" operator="greaterThan" aboveAverage="0" equalAverage="0" bottom="0" percent="0" rank="0" text="" dxfId="11545">
      <formula>1</formula>
    </cfRule>
    <cfRule type="containsText" priority="1152" operator="containsText" aboveAverage="0" equalAverage="0" bottom="0" percent="0" rank="0" text="1" dxfId="11546">
      <formula>NOT(ISERROR(SEARCH("1",C81)))</formula>
    </cfRule>
    <cfRule type="containsText" priority="1153" operator="containsText" aboveAverage="0" equalAverage="0" bottom="0" percent="0" rank="0" text="1" dxfId="11547">
      <formula>NOT(ISERROR(SEARCH("1",C81)))</formula>
    </cfRule>
    <cfRule type="cellIs" priority="1154" operator="greaterThan" aboveAverage="0" equalAverage="0" bottom="0" percent="0" rank="0" text="" dxfId="11548">
      <formula>1</formula>
    </cfRule>
    <cfRule type="cellIs" priority="1155" operator="greaterThan" aboveAverage="0" equalAverage="0" bottom="0" percent="0" rank="0" text="" dxfId="11549">
      <formula>1</formula>
    </cfRule>
    <cfRule type="containsText" priority="1156" operator="containsText" aboveAverage="0" equalAverage="0" bottom="0" percent="0" rank="0" text="1" dxfId="11550">
      <formula>NOT(ISERROR(SEARCH("1",C81)))</formula>
    </cfRule>
    <cfRule type="cellIs" priority="1157" operator="greaterThan" aboveAverage="0" equalAverage="0" bottom="0" percent="0" rank="0" text="" dxfId="11551">
      <formula>1</formula>
    </cfRule>
    <cfRule type="containsText" priority="1158" operator="containsText" aboveAverage="0" equalAverage="0" bottom="0" percent="0" rank="0" text="1" dxfId="11552">
      <formula>NOT(ISERROR(SEARCH("1",C81)))</formula>
    </cfRule>
    <cfRule type="containsText" priority="1159" operator="containsText" aboveAverage="0" equalAverage="0" bottom="0" percent="0" rank="0" text="1" dxfId="11553">
      <formula>NOT(ISERROR(SEARCH("1",C81)))</formula>
    </cfRule>
    <cfRule type="cellIs" priority="1160" operator="greaterThan" aboveAverage="0" equalAverage="0" bottom="0" percent="0" rank="0" text="" dxfId="11554">
      <formula>1</formula>
    </cfRule>
    <cfRule type="cellIs" priority="1161" operator="greaterThan" aboveAverage="0" equalAverage="0" bottom="0" percent="0" rank="0" text="" dxfId="11555">
      <formula>1</formula>
    </cfRule>
    <cfRule type="containsText" priority="1162" operator="containsText" aboveAverage="0" equalAverage="0" bottom="0" percent="0" rank="0" text="1" dxfId="11556">
      <formula>NOT(ISERROR(SEARCH("1",C81)))</formula>
    </cfRule>
    <cfRule type="cellIs" priority="1163" operator="greaterThan" aboveAverage="0" equalAverage="0" bottom="0" percent="0" rank="0" text="" dxfId="11557">
      <formula>1</formula>
    </cfRule>
    <cfRule type="cellIs" priority="1164" operator="greaterThan" aboveAverage="0" equalAverage="0" bottom="0" percent="0" rank="0" text="" dxfId="11558">
      <formula>1</formula>
    </cfRule>
    <cfRule type="cellIs" priority="1165" operator="greaterThan" aboveAverage="0" equalAverage="0" bottom="0" percent="0" rank="0" text="" dxfId="11559">
      <formula>1</formula>
    </cfRule>
    <cfRule type="containsText" priority="1166" operator="containsText" aboveAverage="0" equalAverage="0" bottom="0" percent="0" rank="0" text="1" dxfId="11560">
      <formula>NOT(ISERROR(SEARCH("1",C81)))</formula>
    </cfRule>
    <cfRule type="containsText" priority="1167" operator="containsText" aboveAverage="0" equalAverage="0" bottom="0" percent="0" rank="0" text="1" dxfId="11561">
      <formula>NOT(ISERROR(SEARCH("1",C81)))</formula>
    </cfRule>
    <cfRule type="cellIs" priority="1168" operator="greaterThan" aboveAverage="0" equalAverage="0" bottom="0" percent="0" rank="0" text="" dxfId="11562">
      <formula>1</formula>
    </cfRule>
    <cfRule type="cellIs" priority="1169" operator="greaterThan" aboveAverage="0" equalAverage="0" bottom="0" percent="0" rank="0" text="" dxfId="11563">
      <formula>1</formula>
    </cfRule>
    <cfRule type="containsText" priority="1170" operator="containsText" aboveAverage="0" equalAverage="0" bottom="0" percent="0" rank="0" text="1" dxfId="11564">
      <formula>NOT(ISERROR(SEARCH("1",C81)))</formula>
    </cfRule>
    <cfRule type="cellIs" priority="1171" operator="greaterThan" aboveAverage="0" equalAverage="0" bottom="0" percent="0" rank="0" text="" dxfId="11565">
      <formula>1</formula>
    </cfRule>
    <cfRule type="containsText" priority="1172" operator="containsText" aboveAverage="0" equalAverage="0" bottom="0" percent="0" rank="0" text="1" dxfId="11566">
      <formula>NOT(ISERROR(SEARCH("1",C81)))</formula>
    </cfRule>
    <cfRule type="containsText" priority="1173" operator="containsText" aboveAverage="0" equalAverage="0" bottom="0" percent="0" rank="0" text="1" dxfId="11567">
      <formula>NOT(ISERROR(SEARCH("1",C81)))</formula>
    </cfRule>
    <cfRule type="cellIs" priority="1174" operator="greaterThan" aboveAverage="0" equalAverage="0" bottom="0" percent="0" rank="0" text="" dxfId="11568">
      <formula>1</formula>
    </cfRule>
    <cfRule type="cellIs" priority="1175" operator="greaterThan" aboveAverage="0" equalAverage="0" bottom="0" percent="0" rank="0" text="" dxfId="11569">
      <formula>1</formula>
    </cfRule>
    <cfRule type="containsText" priority="1176" operator="containsText" aboveAverage="0" equalAverage="0" bottom="0" percent="0" rank="0" text="1" dxfId="11570">
      <formula>NOT(ISERROR(SEARCH("1",C81)))</formula>
    </cfRule>
    <cfRule type="cellIs" priority="1177" operator="greaterThan" aboveAverage="0" equalAverage="0" bottom="0" percent="0" rank="0" text="" dxfId="11571">
      <formula>1</formula>
    </cfRule>
    <cfRule type="cellIs" priority="1178" operator="greaterThan" aboveAverage="0" equalAverage="0" bottom="0" percent="0" rank="0" text="" dxfId="11572">
      <formula>1</formula>
    </cfRule>
    <cfRule type="cellIs" priority="1179" operator="greaterThan" aboveAverage="0" equalAverage="0" bottom="0" percent="0" rank="0" text="" dxfId="11573">
      <formula>1</formula>
    </cfRule>
    <cfRule type="cellIs" priority="1180" operator="greaterThan" aboveAverage="0" equalAverage="0" bottom="0" percent="0" rank="0" text="" dxfId="11574">
      <formula>1</formula>
    </cfRule>
    <cfRule type="containsText" priority="1181" operator="containsText" aboveAverage="0" equalAverage="0" bottom="0" percent="0" rank="0" text="1" dxfId="11575">
      <formula>NOT(ISERROR(SEARCH("1",C81)))</formula>
    </cfRule>
    <cfRule type="cellIs" priority="1182" operator="greaterThan" aboveAverage="0" equalAverage="0" bottom="0" percent="0" rank="0" text="" dxfId="11576">
      <formula>1</formula>
    </cfRule>
    <cfRule type="cellIs" priority="1183" operator="greaterThan" aboveAverage="0" equalAverage="0" bottom="0" percent="0" rank="0" text="" dxfId="11577">
      <formula>1</formula>
    </cfRule>
    <cfRule type="containsText" priority="1184" operator="containsText" aboveAverage="0" equalAverage="0" bottom="0" percent="0" rank="0" text="1" dxfId="11578">
      <formula>NOT(ISERROR(SEARCH("1",C81)))</formula>
    </cfRule>
    <cfRule type="cellIs" priority="1185" operator="greaterThan" aboveAverage="0" equalAverage="0" bottom="0" percent="0" rank="0" text="" dxfId="11579">
      <formula>1</formula>
    </cfRule>
    <cfRule type="containsText" priority="1186" operator="containsText" aboveAverage="0" equalAverage="0" bottom="0" percent="0" rank="0" text="1" dxfId="11580">
      <formula>NOT(ISERROR(SEARCH("1",C81)))</formula>
    </cfRule>
    <cfRule type="containsText" priority="1187" operator="containsText" aboveAverage="0" equalAverage="0" bottom="0" percent="0" rank="0" text="1" dxfId="11581">
      <formula>NOT(ISERROR(SEARCH("1",C81)))</formula>
    </cfRule>
    <cfRule type="cellIs" priority="1188" operator="greaterThan" aboveAverage="0" equalAverage="0" bottom="0" percent="0" rank="0" text="" dxfId="11582">
      <formula>1</formula>
    </cfRule>
    <cfRule type="cellIs" priority="1189" operator="greaterThan" aboveAverage="0" equalAverage="0" bottom="0" percent="0" rank="0" text="" dxfId="11583">
      <formula>1</formula>
    </cfRule>
    <cfRule type="containsText" priority="1190" operator="containsText" aboveAverage="0" equalAverage="0" bottom="0" percent="0" rank="0" text="1" dxfId="11584">
      <formula>NOT(ISERROR(SEARCH("1",C81)))</formula>
    </cfRule>
    <cfRule type="cellIs" priority="1191" operator="greaterThan" aboveAverage="0" equalAverage="0" bottom="0" percent="0" rank="0" text="" dxfId="11585">
      <formula>1</formula>
    </cfRule>
    <cfRule type="containsText" priority="1192" operator="containsText" aboveAverage="0" equalAverage="0" bottom="0" percent="0" rank="0" text="1" dxfId="11586">
      <formula>NOT(ISERROR(SEARCH("1",C81)))</formula>
    </cfRule>
    <cfRule type="containsText" priority="1193" operator="containsText" aboveAverage="0" equalAverage="0" bottom="0" percent="0" rank="0" text="1" dxfId="11587">
      <formula>NOT(ISERROR(SEARCH("1",C81)))</formula>
    </cfRule>
    <cfRule type="cellIs" priority="1194" operator="greaterThan" aboveAverage="0" equalAverage="0" bottom="0" percent="0" rank="0" text="" dxfId="11588">
      <formula>1</formula>
    </cfRule>
    <cfRule type="cellIs" priority="1195" operator="greaterThan" aboveAverage="0" equalAverage="0" bottom="0" percent="0" rank="0" text="" dxfId="11589">
      <formula>1</formula>
    </cfRule>
    <cfRule type="containsText" priority="1196" operator="containsText" aboveAverage="0" equalAverage="0" bottom="0" percent="0" rank="0" text="1" dxfId="11590">
      <formula>NOT(ISERROR(SEARCH("1",C81)))</formula>
    </cfRule>
    <cfRule type="cellIs" priority="1197" operator="greaterThan" aboveAverage="0" equalAverage="0" bottom="0" percent="0" rank="0" text="" dxfId="11591">
      <formula>1</formula>
    </cfRule>
    <cfRule type="cellIs" priority="1198" operator="greaterThan" aboveAverage="0" equalAverage="0" bottom="0" percent="0" rank="0" text="" dxfId="11592">
      <formula>1</formula>
    </cfRule>
    <cfRule type="cellIs" priority="1199" operator="greaterThan" aboveAverage="0" equalAverage="0" bottom="0" percent="0" rank="0" text="" dxfId="11593">
      <formula>1</formula>
    </cfRule>
    <cfRule type="cellIs" priority="1200" operator="greaterThan" aboveAverage="0" equalAverage="0" bottom="0" percent="0" rank="0" text="" dxfId="11594">
      <formula>1</formula>
    </cfRule>
    <cfRule type="containsText" priority="1201" operator="containsText" aboveAverage="0" equalAverage="0" bottom="0" percent="0" rank="0" text="1" dxfId="11595">
      <formula>NOT(ISERROR(SEARCH("1",C81)))</formula>
    </cfRule>
    <cfRule type="cellIs" priority="1202" operator="greaterThan" aboveAverage="0" equalAverage="0" bottom="0" percent="0" rank="0" text="" dxfId="11596">
      <formula>1</formula>
    </cfRule>
    <cfRule type="cellIs" priority="1203" operator="greaterThan" aboveAverage="0" equalAverage="0" bottom="0" percent="0" rank="0" text="" dxfId="11597">
      <formula>1</formula>
    </cfRule>
    <cfRule type="containsText" priority="1204" operator="containsText" aboveAverage="0" equalAverage="0" bottom="0" percent="0" rank="0" text="1" dxfId="11598">
      <formula>NOT(ISERROR(SEARCH("1",C81)))</formula>
    </cfRule>
    <cfRule type="cellIs" priority="1205" operator="greaterThan" aboveAverage="0" equalAverage="0" bottom="0" percent="0" rank="0" text="" dxfId="11599">
      <formula>1</formula>
    </cfRule>
    <cfRule type="cellIs" priority="1206" operator="greaterThan" aboveAverage="0" equalAverage="0" bottom="0" percent="0" rank="0" text="" dxfId="11600">
      <formula>1</formula>
    </cfRule>
    <cfRule type="cellIs" priority="1207" operator="greaterThan" aboveAverage="0" equalAverage="0" bottom="0" percent="0" rank="0" text="" dxfId="11601">
      <formula>1</formula>
    </cfRule>
    <cfRule type="cellIs" priority="1208" operator="equal" aboveAverage="0" equalAverage="0" bottom="0" percent="0" rank="0" text="" dxfId="11602">
      <formula>1</formula>
    </cfRule>
    <cfRule type="cellIs" priority="1209" operator="greaterThan" aboveAverage="0" equalAverage="0" bottom="0" percent="0" rank="0" text="" dxfId="11603">
      <formula>1</formula>
    </cfRule>
    <cfRule type="cellIs" priority="1210" operator="equal" aboveAverage="0" equalAverage="0" bottom="0" percent="0" rank="0" text="" dxfId="11604">
      <formula>1</formula>
    </cfRule>
    <cfRule type="containsText" priority="1211" operator="containsText" aboveAverage="0" equalAverage="0" bottom="0" percent="0" rank="0" text="1" dxfId="11605">
      <formula>NOT(ISERROR(SEARCH("1",C81)))</formula>
    </cfRule>
    <cfRule type="cellIs" priority="1212" operator="greaterThan" aboveAverage="0" equalAverage="0" bottom="0" percent="0" rank="0" text="" dxfId="11606">
      <formula>1</formula>
    </cfRule>
    <cfRule type="containsText" priority="1213" operator="containsText" aboveAverage="0" equalAverage="0" bottom="0" percent="0" rank="0" text="1" dxfId="11607">
      <formula>NOT(ISERROR(SEARCH("1",C81)))</formula>
    </cfRule>
    <cfRule type="containsText" priority="1214" operator="containsText" aboveAverage="0" equalAverage="0" bottom="0" percent="0" rank="0" text="1" dxfId="11608">
      <formula>NOT(ISERROR(SEARCH("1",C81)))</formula>
    </cfRule>
    <cfRule type="cellIs" priority="1215" operator="greaterThan" aboveAverage="0" equalAverage="0" bottom="0" percent="0" rank="0" text="" dxfId="11609">
      <formula>1</formula>
    </cfRule>
    <cfRule type="cellIs" priority="1216" operator="greaterThan" aboveAverage="0" equalAverage="0" bottom="0" percent="0" rank="0" text="" dxfId="11610">
      <formula>1</formula>
    </cfRule>
    <cfRule type="containsText" priority="1217" operator="containsText" aboveAverage="0" equalAverage="0" bottom="0" percent="0" rank="0" text="1" dxfId="11611">
      <formula>NOT(ISERROR(SEARCH("1",C81)))</formula>
    </cfRule>
    <cfRule type="cellIs" priority="1218" operator="greaterThan" aboveAverage="0" equalAverage="0" bottom="0" percent="0" rank="0" text="" dxfId="11612">
      <formula>1</formula>
    </cfRule>
    <cfRule type="containsText" priority="1219" operator="containsText" aboveAverage="0" equalAverage="0" bottom="0" percent="0" rank="0" text="1" dxfId="11613">
      <formula>NOT(ISERROR(SEARCH("1",C81)))</formula>
    </cfRule>
    <cfRule type="containsText" priority="1220" operator="containsText" aboveAverage="0" equalAverage="0" bottom="0" percent="0" rank="0" text="1" dxfId="11614">
      <formula>NOT(ISERROR(SEARCH("1",C81)))</formula>
    </cfRule>
    <cfRule type="containsText" priority="1221" operator="containsText" aboveAverage="0" equalAverage="0" bottom="0" percent="0" rank="0" text="1" dxfId="11615">
      <formula>NOT(ISERROR(SEARCH("1",C81)))</formula>
    </cfRule>
    <cfRule type="cellIs" priority="1222" operator="greaterThan" aboveAverage="0" equalAverage="0" bottom="0" percent="0" rank="0" text="" dxfId="11616">
      <formula>1</formula>
    </cfRule>
    <cfRule type="containsText" priority="1223" operator="containsText" aboveAverage="0" equalAverage="0" bottom="0" percent="0" rank="0" text="1" dxfId="11617">
      <formula>NOT(ISERROR(SEARCH("1",C81)))</formula>
    </cfRule>
    <cfRule type="containsText" priority="1224" operator="containsText" aboveAverage="0" equalAverage="0" bottom="0" percent="0" rank="0" text="1" dxfId="11618">
      <formula>NOT(ISERROR(SEARCH("1",C81)))</formula>
    </cfRule>
    <cfRule type="cellIs" priority="1225" operator="greaterThan" aboveAverage="0" equalAverage="0" bottom="0" percent="0" rank="0" text="" dxfId="11619">
      <formula>1</formula>
    </cfRule>
    <cfRule type="cellIs" priority="1226" operator="greaterThan" aboveAverage="0" equalAverage="0" bottom="0" percent="0" rank="0" text="" dxfId="11620">
      <formula>1</formula>
    </cfRule>
    <cfRule type="containsText" priority="1227" operator="containsText" aboveAverage="0" equalAverage="0" bottom="0" percent="0" rank="0" text="1" dxfId="11621">
      <formula>NOT(ISERROR(SEARCH("1",C81)))</formula>
    </cfRule>
    <cfRule type="cellIs" priority="1228" operator="greaterThan" aboveAverage="0" equalAverage="0" bottom="0" percent="0" rank="0" text="" dxfId="11622">
      <formula>1</formula>
    </cfRule>
    <cfRule type="containsText" priority="1229" operator="containsText" aboveAverage="0" equalAverage="0" bottom="0" percent="0" rank="0" text="1" dxfId="11623">
      <formula>NOT(ISERROR(SEARCH("1",C81)))</formula>
    </cfRule>
    <cfRule type="containsText" priority="1230" operator="containsText" aboveAverage="0" equalAverage="0" bottom="0" percent="0" rank="0" text="1" dxfId="11624">
      <formula>NOT(ISERROR(SEARCH("1",C81)))</formula>
    </cfRule>
    <cfRule type="cellIs" priority="1231" operator="greaterThan" aboveAverage="0" equalAverage="0" bottom="0" percent="0" rank="0" text="" dxfId="11625">
      <formula>1</formula>
    </cfRule>
    <cfRule type="cellIs" priority="1232" operator="greaterThan" aboveAverage="0" equalAverage="0" bottom="0" percent="0" rank="0" text="" dxfId="11626">
      <formula>1</formula>
    </cfRule>
    <cfRule type="containsText" priority="1233" operator="containsText" aboveAverage="0" equalAverage="0" bottom="0" percent="0" rank="0" text="1" dxfId="11627">
      <formula>NOT(ISERROR(SEARCH("1",C81)))</formula>
    </cfRule>
    <cfRule type="cellIs" priority="1234" operator="greaterThan" aboveAverage="0" equalAverage="0" bottom="0" percent="0" rank="0" text="" dxfId="11628">
      <formula>1</formula>
    </cfRule>
    <cfRule type="cellIs" priority="1235" operator="greaterThan" aboveAverage="0" equalAverage="0" bottom="0" percent="0" rank="0" text="" dxfId="11629">
      <formula>1</formula>
    </cfRule>
    <cfRule type="cellIs" priority="1236" operator="greaterThan" aboveAverage="0" equalAverage="0" bottom="0" percent="0" rank="0" text="" dxfId="11630">
      <formula>1</formula>
    </cfRule>
    <cfRule type="containsText" priority="1237" operator="containsText" aboveAverage="0" equalAverage="0" bottom="0" percent="0" rank="0" text="1" dxfId="11631">
      <formula>NOT(ISERROR(SEARCH("1",C81)))</formula>
    </cfRule>
    <cfRule type="containsText" priority="1238" operator="containsText" aboveAverage="0" equalAverage="0" bottom="0" percent="0" rank="0" text="1" dxfId="11632">
      <formula>NOT(ISERROR(SEARCH("1",C81)))</formula>
    </cfRule>
    <cfRule type="cellIs" priority="1239" operator="greaterThan" aboveAverage="0" equalAverage="0" bottom="0" percent="0" rank="0" text="" dxfId="11633">
      <formula>1</formula>
    </cfRule>
    <cfRule type="cellIs" priority="1240" operator="greaterThan" aboveAverage="0" equalAverage="0" bottom="0" percent="0" rank="0" text="" dxfId="11634">
      <formula>1</formula>
    </cfRule>
    <cfRule type="containsText" priority="1241" operator="containsText" aboveAverage="0" equalAverage="0" bottom="0" percent="0" rank="0" text="1" dxfId="11635">
      <formula>NOT(ISERROR(SEARCH("1",C81)))</formula>
    </cfRule>
    <cfRule type="cellIs" priority="1242" operator="greaterThan" aboveAverage="0" equalAverage="0" bottom="0" percent="0" rank="0" text="" dxfId="11636">
      <formula>1</formula>
    </cfRule>
    <cfRule type="containsText" priority="1243" operator="containsText" aboveAverage="0" equalAverage="0" bottom="0" percent="0" rank="0" text="1" dxfId="11637">
      <formula>NOT(ISERROR(SEARCH("1",C81)))</formula>
    </cfRule>
    <cfRule type="containsText" priority="1244" operator="containsText" aboveAverage="0" equalAverage="0" bottom="0" percent="0" rank="0" text="1" dxfId="11638">
      <formula>NOT(ISERROR(SEARCH("1",C81)))</formula>
    </cfRule>
    <cfRule type="cellIs" priority="1245" operator="greaterThan" aboveAverage="0" equalAverage="0" bottom="0" percent="0" rank="0" text="" dxfId="11639">
      <formula>1</formula>
    </cfRule>
    <cfRule type="cellIs" priority="1246" operator="greaterThan" aboveAverage="0" equalAverage="0" bottom="0" percent="0" rank="0" text="" dxfId="11640">
      <formula>1</formula>
    </cfRule>
    <cfRule type="containsText" priority="1247" operator="containsText" aboveAverage="0" equalAverage="0" bottom="0" percent="0" rank="0" text="1" dxfId="11641">
      <formula>NOT(ISERROR(SEARCH("1",C81)))</formula>
    </cfRule>
    <cfRule type="cellIs" priority="1248" operator="greaterThan" aboveAverage="0" equalAverage="0" bottom="0" percent="0" rank="0" text="" dxfId="11642">
      <formula>1</formula>
    </cfRule>
    <cfRule type="cellIs" priority="1249" operator="greaterThan" aboveAverage="0" equalAverage="0" bottom="0" percent="0" rank="0" text="" dxfId="11643">
      <formula>1</formula>
    </cfRule>
    <cfRule type="cellIs" priority="1250" operator="greaterThan" aboveAverage="0" equalAverage="0" bottom="0" percent="0" rank="0" text="" dxfId="11644">
      <formula>1</formula>
    </cfRule>
    <cfRule type="cellIs" priority="1251" operator="greaterThan" aboveAverage="0" equalAverage="0" bottom="0" percent="0" rank="0" text="" dxfId="11645">
      <formula>1</formula>
    </cfRule>
    <cfRule type="containsText" priority="1252" operator="containsText" aboveAverage="0" equalAverage="0" bottom="0" percent="0" rank="0" text="1" dxfId="11646">
      <formula>NOT(ISERROR(SEARCH("1",C81)))</formula>
    </cfRule>
    <cfRule type="cellIs" priority="1253" operator="greaterThan" aboveAverage="0" equalAverage="0" bottom="0" percent="0" rank="0" text="" dxfId="11647">
      <formula>1</formula>
    </cfRule>
    <cfRule type="cellIs" priority="1254" operator="greaterThan" aboveAverage="0" equalAverage="0" bottom="0" percent="0" rank="0" text="" dxfId="11648">
      <formula>1</formula>
    </cfRule>
    <cfRule type="containsText" priority="1255" operator="containsText" aboveAverage="0" equalAverage="0" bottom="0" percent="0" rank="0" text="1" dxfId="11649">
      <formula>NOT(ISERROR(SEARCH("1",C81)))</formula>
    </cfRule>
    <cfRule type="cellIs" priority="1256" operator="greaterThan" aboveAverage="0" equalAverage="0" bottom="0" percent="0" rank="0" text="" dxfId="11650">
      <formula>1</formula>
    </cfRule>
    <cfRule type="containsText" priority="1257" operator="containsText" aboveAverage="0" equalAverage="0" bottom="0" percent="0" rank="0" text="1" dxfId="11651">
      <formula>NOT(ISERROR(SEARCH("1",C81)))</formula>
    </cfRule>
    <cfRule type="containsText" priority="1258" operator="containsText" aboveAverage="0" equalAverage="0" bottom="0" percent="0" rank="0" text="1" dxfId="11652">
      <formula>NOT(ISERROR(SEARCH("1",C81)))</formula>
    </cfRule>
    <cfRule type="cellIs" priority="1259" operator="greaterThan" aboveAverage="0" equalAverage="0" bottom="0" percent="0" rank="0" text="" dxfId="11653">
      <formula>1</formula>
    </cfRule>
    <cfRule type="cellIs" priority="1260" operator="greaterThan" aboveAverage="0" equalAverage="0" bottom="0" percent="0" rank="0" text="" dxfId="11654">
      <formula>1</formula>
    </cfRule>
    <cfRule type="containsText" priority="1261" operator="containsText" aboveAverage="0" equalAverage="0" bottom="0" percent="0" rank="0" text="1" dxfId="11655">
      <formula>NOT(ISERROR(SEARCH("1",C81)))</formula>
    </cfRule>
    <cfRule type="cellIs" priority="1262" operator="greaterThan" aboveAverage="0" equalAverage="0" bottom="0" percent="0" rank="0" text="" dxfId="11656">
      <formula>1</formula>
    </cfRule>
    <cfRule type="containsText" priority="1263" operator="containsText" aboveAverage="0" equalAverage="0" bottom="0" percent="0" rank="0" text="1" dxfId="11657">
      <formula>NOT(ISERROR(SEARCH("1",C81)))</formula>
    </cfRule>
    <cfRule type="containsText" priority="1264" operator="containsText" aboveAverage="0" equalAverage="0" bottom="0" percent="0" rank="0" text="1" dxfId="11658">
      <formula>NOT(ISERROR(SEARCH("1",C81)))</formula>
    </cfRule>
    <cfRule type="cellIs" priority="1265" operator="greaterThan" aboveAverage="0" equalAverage="0" bottom="0" percent="0" rank="0" text="" dxfId="11659">
      <formula>1</formula>
    </cfRule>
    <cfRule type="cellIs" priority="1266" operator="greaterThan" aboveAverage="0" equalAverage="0" bottom="0" percent="0" rank="0" text="" dxfId="11660">
      <formula>1</formula>
    </cfRule>
    <cfRule type="containsText" priority="1267" operator="containsText" aboveAverage="0" equalAverage="0" bottom="0" percent="0" rank="0" text="1" dxfId="11661">
      <formula>NOT(ISERROR(SEARCH("1",C81)))</formula>
    </cfRule>
    <cfRule type="cellIs" priority="1268" operator="greaterThan" aboveAverage="0" equalAverage="0" bottom="0" percent="0" rank="0" text="" dxfId="11662">
      <formula>1</formula>
    </cfRule>
    <cfRule type="cellIs" priority="1269" operator="greaterThan" aboveAverage="0" equalAverage="0" bottom="0" percent="0" rank="0" text="" dxfId="11663">
      <formula>1</formula>
    </cfRule>
    <cfRule type="cellIs" priority="1270" operator="greaterThan" aboveAverage="0" equalAverage="0" bottom="0" percent="0" rank="0" text="" dxfId="11664">
      <formula>1</formula>
    </cfRule>
    <cfRule type="cellIs" priority="1271" operator="greaterThan" aboveAverage="0" equalAverage="0" bottom="0" percent="0" rank="0" text="" dxfId="11665">
      <formula>1</formula>
    </cfRule>
    <cfRule type="containsText" priority="1272" operator="containsText" aboveAverage="0" equalAverage="0" bottom="0" percent="0" rank="0" text="1" dxfId="11666">
      <formula>NOT(ISERROR(SEARCH("1",C81)))</formula>
    </cfRule>
    <cfRule type="cellIs" priority="1273" operator="greaterThan" aboveAverage="0" equalAverage="0" bottom="0" percent="0" rank="0" text="" dxfId="11667">
      <formula>1</formula>
    </cfRule>
    <cfRule type="cellIs" priority="1274" operator="greaterThan" aboveAverage="0" equalAverage="0" bottom="0" percent="0" rank="0" text="" dxfId="11668">
      <formula>1</formula>
    </cfRule>
    <cfRule type="containsText" priority="1275" operator="containsText" aboveAverage="0" equalAverage="0" bottom="0" percent="0" rank="0" text="1" dxfId="11669">
      <formula>NOT(ISERROR(SEARCH("1",C81)))</formula>
    </cfRule>
    <cfRule type="cellIs" priority="1276" operator="greaterThan" aboveAverage="0" equalAverage="0" bottom="0" percent="0" rank="0" text="" dxfId="11670">
      <formula>1</formula>
    </cfRule>
    <cfRule type="cellIs" priority="1277" operator="greaterThan" aboveAverage="0" equalAverage="0" bottom="0" percent="0" rank="0" text="" dxfId="11671">
      <formula>1</formula>
    </cfRule>
    <cfRule type="cellIs" priority="1278" operator="greaterThan" aboveAverage="0" equalAverage="0" bottom="0" percent="0" rank="0" text="" dxfId="11672">
      <formula>1</formula>
    </cfRule>
    <cfRule type="cellIs" priority="1279" operator="equal" aboveAverage="0" equalAverage="0" bottom="0" percent="0" rank="0" text="" dxfId="11673">
      <formula>1</formula>
    </cfRule>
    <cfRule type="cellIs" priority="1280" operator="greaterThan" aboveAverage="0" equalAverage="0" bottom="0" percent="0" rank="0" text="" dxfId="11674">
      <formula>1</formula>
    </cfRule>
    <cfRule type="cellIs" priority="1281" operator="equal" aboveAverage="0" equalAverage="0" bottom="0" percent="0" rank="0" text="" dxfId="11675">
      <formula>1</formula>
    </cfRule>
    <cfRule type="containsText" priority="1282" operator="containsText" aboveAverage="0" equalAverage="0" bottom="0" percent="0" rank="0" text="1" dxfId="11676">
      <formula>NOT(ISERROR(SEARCH("1",C81)))</formula>
    </cfRule>
    <cfRule type="cellIs" priority="1283" operator="greaterThan" aboveAverage="0" equalAverage="0" bottom="0" percent="0" rank="0" text="" dxfId="11677">
      <formula>1</formula>
    </cfRule>
    <cfRule type="containsText" priority="1284" operator="containsText" aboveAverage="0" equalAverage="0" bottom="0" percent="0" rank="0" text="1" dxfId="11678">
      <formula>NOT(ISERROR(SEARCH("1",C81)))</formula>
    </cfRule>
    <cfRule type="containsText" priority="1285" operator="containsText" aboveAverage="0" equalAverage="0" bottom="0" percent="0" rank="0" text="1" dxfId="11679">
      <formula>NOT(ISERROR(SEARCH("1",C81)))</formula>
    </cfRule>
    <cfRule type="cellIs" priority="1286" operator="greaterThan" aboveAverage="0" equalAverage="0" bottom="0" percent="0" rank="0" text="" dxfId="11680">
      <formula>1</formula>
    </cfRule>
    <cfRule type="cellIs" priority="1287" operator="greaterThan" aboveAverage="0" equalAverage="0" bottom="0" percent="0" rank="0" text="" dxfId="11681">
      <formula>1</formula>
    </cfRule>
    <cfRule type="containsText" priority="1288" operator="containsText" aboveAverage="0" equalAverage="0" bottom="0" percent="0" rank="0" text="1" dxfId="11682">
      <formula>NOT(ISERROR(SEARCH("1",C81)))</formula>
    </cfRule>
    <cfRule type="cellIs" priority="1289" operator="greaterThan" aboveAverage="0" equalAverage="0" bottom="0" percent="0" rank="0" text="" dxfId="11683">
      <formula>1</formula>
    </cfRule>
    <cfRule type="containsText" priority="1290" operator="containsText" aboveAverage="0" equalAverage="0" bottom="0" percent="0" rank="0" text="1" dxfId="11684">
      <formula>NOT(ISERROR(SEARCH("1",C81)))</formula>
    </cfRule>
    <cfRule type="containsText" priority="1291" operator="containsText" aboveAverage="0" equalAverage="0" bottom="0" percent="0" rank="0" text="1" dxfId="11685">
      <formula>NOT(ISERROR(SEARCH("1",C81)))</formula>
    </cfRule>
    <cfRule type="cellIs" priority="1292" operator="greaterThan" aboveAverage="0" equalAverage="0" bottom="0" percent="0" rank="0" text="" dxfId="11686">
      <formula>1</formula>
    </cfRule>
    <cfRule type="cellIs" priority="1293" operator="greaterThan" aboveAverage="0" equalAverage="0" bottom="0" percent="0" rank="0" text="" dxfId="11687">
      <formula>1</formula>
    </cfRule>
    <cfRule type="containsText" priority="1294" operator="containsText" aboveAverage="0" equalAverage="0" bottom="0" percent="0" rank="0" text="1" dxfId="11688">
      <formula>NOT(ISERROR(SEARCH("1",C81)))</formula>
    </cfRule>
    <cfRule type="cellIs" priority="1295" operator="greaterThan" aboveAverage="0" equalAverage="0" bottom="0" percent="0" rank="0" text="" dxfId="11689">
      <formula>1</formula>
    </cfRule>
    <cfRule type="cellIs" priority="1296" operator="greaterThan" aboveAverage="0" equalAverage="0" bottom="0" percent="0" rank="0" text="" dxfId="11690">
      <formula>1</formula>
    </cfRule>
    <cfRule type="cellIs" priority="1297" operator="greaterThan" aboveAverage="0" equalAverage="0" bottom="0" percent="0" rank="0" text="" dxfId="11691">
      <formula>1</formula>
    </cfRule>
    <cfRule type="cellIs" priority="1298" operator="greaterThan" aboveAverage="0" equalAverage="0" bottom="0" percent="0" rank="0" text="" dxfId="11692">
      <formula>1</formula>
    </cfRule>
    <cfRule type="containsText" priority="1299" operator="containsText" aboveAverage="0" equalAverage="0" bottom="0" percent="0" rank="0" text="1" dxfId="11693">
      <formula>NOT(ISERROR(SEARCH("1",C81)))</formula>
    </cfRule>
    <cfRule type="cellIs" priority="1300" operator="greaterThan" aboveAverage="0" equalAverage="0" bottom="0" percent="0" rank="0" text="" dxfId="11694">
      <formula>1</formula>
    </cfRule>
    <cfRule type="cellIs" priority="1301" operator="greaterThan" aboveAverage="0" equalAverage="0" bottom="0" percent="0" rank="0" text="" dxfId="11695">
      <formula>1</formula>
    </cfRule>
    <cfRule type="containsText" priority="1302" operator="containsText" aboveAverage="0" equalAverage="0" bottom="0" percent="0" rank="0" text="1" dxfId="11696">
      <formula>NOT(ISERROR(SEARCH("1",C81)))</formula>
    </cfRule>
    <cfRule type="cellIs" priority="1303" operator="greaterThan" aboveAverage="0" equalAverage="0" bottom="0" percent="0" rank="0" text="" dxfId="11697">
      <formula>1</formula>
    </cfRule>
    <cfRule type="cellIs" priority="1304" operator="greaterThan" aboveAverage="0" equalAverage="0" bottom="0" percent="0" rank="0" text="" dxfId="11698">
      <formula>1</formula>
    </cfRule>
    <cfRule type="cellIs" priority="1305" operator="greaterThan" aboveAverage="0" equalAverage="0" bottom="0" percent="0" rank="0" text="" dxfId="11699">
      <formula>1</formula>
    </cfRule>
    <cfRule type="cellIs" priority="1306" operator="equal" aboveAverage="0" equalAverage="0" bottom="0" percent="0" rank="0" text="" dxfId="11700">
      <formula>1</formula>
    </cfRule>
    <cfRule type="cellIs" priority="1307" operator="greaterThan" aboveAverage="0" equalAverage="0" bottom="0" percent="0" rank="0" text="" dxfId="11701">
      <formula>1</formula>
    </cfRule>
    <cfRule type="cellIs" priority="1308" operator="equal" aboveAverage="0" equalAverage="0" bottom="0" percent="0" rank="0" text="" dxfId="11702">
      <formula>1</formula>
    </cfRule>
    <cfRule type="containsText" priority="1309" operator="containsText" aboveAverage="0" equalAverage="0" bottom="0" percent="0" rank="0" text="1" dxfId="11703">
      <formula>NOT(ISERROR(SEARCH("1",C81)))</formula>
    </cfRule>
    <cfRule type="cellIs" priority="1310" operator="equal" aboveAverage="0" equalAverage="0" bottom="0" percent="0" rank="0" text="" dxfId="11704">
      <formula>1</formula>
    </cfRule>
    <cfRule type="cellIs" priority="1311" operator="greaterThan" aboveAverage="0" equalAverage="0" bottom="0" percent="0" rank="0" text="" dxfId="11705">
      <formula>1</formula>
    </cfRule>
    <cfRule type="cellIs" priority="1312" operator="greaterThan" aboveAverage="0" equalAverage="0" bottom="0" percent="0" rank="0" text="" dxfId="11706">
      <formula>1</formula>
    </cfRule>
    <cfRule type="containsText" priority="1313" operator="containsText" aboveAverage="0" equalAverage="0" bottom="0" percent="0" rank="0" text="1" dxfId="11707">
      <formula>NOT(ISERROR(SEARCH("1",C81)))</formula>
    </cfRule>
    <cfRule type="containsText" priority="1314" operator="containsText" aboveAverage="0" equalAverage="0" bottom="0" percent="0" rank="0" text="1" dxfId="11708">
      <formula>NOT(ISERROR(SEARCH("1",C81)))</formula>
    </cfRule>
    <cfRule type="cellIs" priority="1315" operator="greaterThan" aboveAverage="0" equalAverage="0" bottom="0" percent="0" rank="0" text="" dxfId="11709">
      <formula>1</formula>
    </cfRule>
    <cfRule type="containsText" priority="1316" operator="containsText" aboveAverage="0" equalAverage="0" bottom="0" percent="0" rank="0" text="1" dxfId="11710">
      <formula>NOT(ISERROR(SEARCH("1",C81)))</formula>
    </cfRule>
    <cfRule type="containsText" priority="1317" operator="containsText" aboveAverage="0" equalAverage="0" bottom="0" percent="0" rank="0" text="1" dxfId="11711">
      <formula>NOT(ISERROR(SEARCH("1",C81)))</formula>
    </cfRule>
    <cfRule type="cellIs" priority="1318" operator="greaterThan" aboveAverage="0" equalAverage="0" bottom="0" percent="0" rank="0" text="" dxfId="11712">
      <formula>1</formula>
    </cfRule>
    <cfRule type="cellIs" priority="1319" operator="greaterThan" aboveAverage="0" equalAverage="0" bottom="0" percent="0" rank="0" text="" dxfId="11713">
      <formula>1</formula>
    </cfRule>
    <cfRule type="containsText" priority="1320" operator="containsText" aboveAverage="0" equalAverage="0" bottom="0" percent="0" rank="0" text="1" dxfId="11714">
      <formula>NOT(ISERROR(SEARCH("1",C81)))</formula>
    </cfRule>
    <cfRule type="cellIs" priority="1321" operator="greaterThan" aboveAverage="0" equalAverage="0" bottom="0" percent="0" rank="0" text="" dxfId="11715">
      <formula>1</formula>
    </cfRule>
    <cfRule type="containsText" priority="1322" operator="containsText" aboveAverage="0" equalAverage="0" bottom="0" percent="0" rank="0" text="1" dxfId="11716">
      <formula>NOT(ISERROR(SEARCH("1",C81)))</formula>
    </cfRule>
    <cfRule type="containsText" priority="1323" operator="containsText" aboveAverage="0" equalAverage="0" bottom="0" percent="0" rank="0" text="1" dxfId="11717">
      <formula>NOT(ISERROR(SEARCH("1",C81)))</formula>
    </cfRule>
    <cfRule type="containsText" priority="1324" operator="containsText" aboveAverage="0" equalAverage="0" bottom="0" percent="0" rank="0" text="1" dxfId="11718">
      <formula>NOT(ISERROR(SEARCH("1",C81)))</formula>
    </cfRule>
    <cfRule type="cellIs" priority="1325" operator="greaterThan" aboveAverage="0" equalAverage="0" bottom="0" percent="0" rank="0" text="" dxfId="11719">
      <formula>1</formula>
    </cfRule>
    <cfRule type="containsText" priority="1326" operator="containsText" aboveAverage="0" equalAverage="0" bottom="0" percent="0" rank="0" text="1" dxfId="11720">
      <formula>NOT(ISERROR(SEARCH("1",C81)))</formula>
    </cfRule>
    <cfRule type="containsText" priority="1327" operator="containsText" aboveAverage="0" equalAverage="0" bottom="0" percent="0" rank="0" text="1" dxfId="11721">
      <formula>NOT(ISERROR(SEARCH("1",C81)))</formula>
    </cfRule>
    <cfRule type="cellIs" priority="1328" operator="greaterThan" aboveAverage="0" equalAverage="0" bottom="0" percent="0" rank="0" text="" dxfId="11722">
      <formula>1</formula>
    </cfRule>
    <cfRule type="cellIs" priority="1329" operator="greaterThan" aboveAverage="0" equalAverage="0" bottom="0" percent="0" rank="0" text="" dxfId="11723">
      <formula>1</formula>
    </cfRule>
    <cfRule type="containsText" priority="1330" operator="containsText" aboveAverage="0" equalAverage="0" bottom="0" percent="0" rank="0" text="1" dxfId="11724">
      <formula>NOT(ISERROR(SEARCH("1",C81)))</formula>
    </cfRule>
    <cfRule type="cellIs" priority="1331" operator="greaterThan" aboveAverage="0" equalAverage="0" bottom="0" percent="0" rank="0" text="" dxfId="11725">
      <formula>1</formula>
    </cfRule>
    <cfRule type="containsText" priority="1332" operator="containsText" aboveAverage="0" equalAverage="0" bottom="0" percent="0" rank="0" text="1" dxfId="11726">
      <formula>NOT(ISERROR(SEARCH("1",C81)))</formula>
    </cfRule>
    <cfRule type="containsText" priority="1333" operator="containsText" aboveAverage="0" equalAverage="0" bottom="0" percent="0" rank="0" text="1" dxfId="11727">
      <formula>NOT(ISERROR(SEARCH("1",C81)))</formula>
    </cfRule>
    <cfRule type="cellIs" priority="1334" operator="greaterThan" aboveAverage="0" equalAverage="0" bottom="0" percent="0" rank="0" text="" dxfId="11728">
      <formula>1</formula>
    </cfRule>
    <cfRule type="cellIs" priority="1335" operator="greaterThan" aboveAverage="0" equalAverage="0" bottom="0" percent="0" rank="0" text="" dxfId="11729">
      <formula>1</formula>
    </cfRule>
    <cfRule type="containsText" priority="1336" operator="containsText" aboveAverage="0" equalAverage="0" bottom="0" percent="0" rank="0" text="1" dxfId="11730">
      <formula>NOT(ISERROR(SEARCH("1",C81)))</formula>
    </cfRule>
    <cfRule type="cellIs" priority="1337" operator="greaterThan" aboveAverage="0" equalAverage="0" bottom="0" percent="0" rank="0" text="" dxfId="11731">
      <formula>1</formula>
    </cfRule>
    <cfRule type="cellIs" priority="1338" operator="greaterThan" aboveAverage="0" equalAverage="0" bottom="0" percent="0" rank="0" text="" dxfId="11732">
      <formula>1</formula>
    </cfRule>
    <cfRule type="cellIs" priority="1339" operator="greaterThan" aboveAverage="0" equalAverage="0" bottom="0" percent="0" rank="0" text="" dxfId="11733">
      <formula>1</formula>
    </cfRule>
    <cfRule type="containsText" priority="1340" operator="containsText" aboveAverage="0" equalAverage="0" bottom="0" percent="0" rank="0" text="1" dxfId="11734">
      <formula>NOT(ISERROR(SEARCH("1",C81)))</formula>
    </cfRule>
    <cfRule type="containsText" priority="1341" operator="containsText" aboveAverage="0" equalAverage="0" bottom="0" percent="0" rank="0" text="1" dxfId="11735">
      <formula>NOT(ISERROR(SEARCH("1",C81)))</formula>
    </cfRule>
    <cfRule type="cellIs" priority="1342" operator="greaterThan" aboveAverage="0" equalAverage="0" bottom="0" percent="0" rank="0" text="" dxfId="11736">
      <formula>1</formula>
    </cfRule>
    <cfRule type="cellIs" priority="1343" operator="greaterThan" aboveAverage="0" equalAverage="0" bottom="0" percent="0" rank="0" text="" dxfId="11737">
      <formula>1</formula>
    </cfRule>
    <cfRule type="containsText" priority="1344" operator="containsText" aboveAverage="0" equalAverage="0" bottom="0" percent="0" rank="0" text="1" dxfId="11738">
      <formula>NOT(ISERROR(SEARCH("1",C81)))</formula>
    </cfRule>
    <cfRule type="cellIs" priority="1345" operator="greaterThan" aboveAverage="0" equalAverage="0" bottom="0" percent="0" rank="0" text="" dxfId="11739">
      <formula>1</formula>
    </cfRule>
    <cfRule type="containsText" priority="1346" operator="containsText" aboveAverage="0" equalAverage="0" bottom="0" percent="0" rank="0" text="1" dxfId="11740">
      <formula>NOT(ISERROR(SEARCH("1",C81)))</formula>
    </cfRule>
    <cfRule type="containsText" priority="1347" operator="containsText" aboveAverage="0" equalAverage="0" bottom="0" percent="0" rank="0" text="1" dxfId="11741">
      <formula>NOT(ISERROR(SEARCH("1",C81)))</formula>
    </cfRule>
    <cfRule type="cellIs" priority="1348" operator="greaterThan" aboveAverage="0" equalAverage="0" bottom="0" percent="0" rank="0" text="" dxfId="11742">
      <formula>1</formula>
    </cfRule>
    <cfRule type="cellIs" priority="1349" operator="greaterThan" aboveAverage="0" equalAverage="0" bottom="0" percent="0" rank="0" text="" dxfId="11743">
      <formula>1</formula>
    </cfRule>
    <cfRule type="containsText" priority="1350" operator="containsText" aboveAverage="0" equalAverage="0" bottom="0" percent="0" rank="0" text="1" dxfId="11744">
      <formula>NOT(ISERROR(SEARCH("1",C81)))</formula>
    </cfRule>
    <cfRule type="cellIs" priority="1351" operator="greaterThan" aboveAverage="0" equalAverage="0" bottom="0" percent="0" rank="0" text="" dxfId="11745">
      <formula>1</formula>
    </cfRule>
    <cfRule type="cellIs" priority="1352" operator="greaterThan" aboveAverage="0" equalAverage="0" bottom="0" percent="0" rank="0" text="" dxfId="11746">
      <formula>1</formula>
    </cfRule>
    <cfRule type="cellIs" priority="1353" operator="greaterThan" aboveAverage="0" equalAverage="0" bottom="0" percent="0" rank="0" text="" dxfId="11747">
      <formula>1</formula>
    </cfRule>
    <cfRule type="cellIs" priority="1354" operator="greaterThan" aboveAverage="0" equalAverage="0" bottom="0" percent="0" rank="0" text="" dxfId="11748">
      <formula>1</formula>
    </cfRule>
    <cfRule type="containsText" priority="1355" operator="containsText" aboveAverage="0" equalAverage="0" bottom="0" percent="0" rank="0" text="1" dxfId="11749">
      <formula>NOT(ISERROR(SEARCH("1",C81)))</formula>
    </cfRule>
    <cfRule type="cellIs" priority="1356" operator="greaterThan" aboveAverage="0" equalAverage="0" bottom="0" percent="0" rank="0" text="" dxfId="11750">
      <formula>1</formula>
    </cfRule>
    <cfRule type="cellIs" priority="1357" operator="greaterThan" aboveAverage="0" equalAverage="0" bottom="0" percent="0" rank="0" text="" dxfId="11751">
      <formula>1</formula>
    </cfRule>
    <cfRule type="containsText" priority="1358" operator="containsText" aboveAverage="0" equalAverage="0" bottom="0" percent="0" rank="0" text="1" dxfId="11752">
      <formula>NOT(ISERROR(SEARCH("1",C81)))</formula>
    </cfRule>
    <cfRule type="cellIs" priority="1359" operator="greaterThan" aboveAverage="0" equalAverage="0" bottom="0" percent="0" rank="0" text="" dxfId="11753">
      <formula>1</formula>
    </cfRule>
    <cfRule type="containsText" priority="1360" operator="containsText" aboveAverage="0" equalAverage="0" bottom="0" percent="0" rank="0" text="1" dxfId="11754">
      <formula>NOT(ISERROR(SEARCH("1",C81)))</formula>
    </cfRule>
    <cfRule type="containsText" priority="1361" operator="containsText" aboveAverage="0" equalAverage="0" bottom="0" percent="0" rank="0" text="1" dxfId="11755">
      <formula>NOT(ISERROR(SEARCH("1",C81)))</formula>
    </cfRule>
    <cfRule type="cellIs" priority="1362" operator="greaterThan" aboveAverage="0" equalAverage="0" bottom="0" percent="0" rank="0" text="" dxfId="11756">
      <formula>1</formula>
    </cfRule>
    <cfRule type="cellIs" priority="1363" operator="greaterThan" aboveAverage="0" equalAverage="0" bottom="0" percent="0" rank="0" text="" dxfId="11757">
      <formula>1</formula>
    </cfRule>
    <cfRule type="containsText" priority="1364" operator="containsText" aboveAverage="0" equalAverage="0" bottom="0" percent="0" rank="0" text="1" dxfId="11758">
      <formula>NOT(ISERROR(SEARCH("1",C81)))</formula>
    </cfRule>
    <cfRule type="cellIs" priority="1365" operator="greaterThan" aboveAverage="0" equalAverage="0" bottom="0" percent="0" rank="0" text="" dxfId="11759">
      <formula>1</formula>
    </cfRule>
    <cfRule type="containsText" priority="1366" operator="containsText" aboveAverage="0" equalAverage="0" bottom="0" percent="0" rank="0" text="1" dxfId="11760">
      <formula>NOT(ISERROR(SEARCH("1",C81)))</formula>
    </cfRule>
    <cfRule type="containsText" priority="1367" operator="containsText" aboveAverage="0" equalAverage="0" bottom="0" percent="0" rank="0" text="1" dxfId="11761">
      <formula>NOT(ISERROR(SEARCH("1",C81)))</formula>
    </cfRule>
    <cfRule type="cellIs" priority="1368" operator="greaterThan" aboveAverage="0" equalAverage="0" bottom="0" percent="0" rank="0" text="" dxfId="11762">
      <formula>1</formula>
    </cfRule>
    <cfRule type="cellIs" priority="1369" operator="greaterThan" aboveAverage="0" equalAverage="0" bottom="0" percent="0" rank="0" text="" dxfId="11763">
      <formula>1</formula>
    </cfRule>
    <cfRule type="containsText" priority="1370" operator="containsText" aboveAverage="0" equalAverage="0" bottom="0" percent="0" rank="0" text="1" dxfId="11764">
      <formula>NOT(ISERROR(SEARCH("1",C81)))</formula>
    </cfRule>
    <cfRule type="cellIs" priority="1371" operator="greaterThan" aboveAverage="0" equalAverage="0" bottom="0" percent="0" rank="0" text="" dxfId="11765">
      <formula>1</formula>
    </cfRule>
    <cfRule type="cellIs" priority="1372" operator="greaterThan" aboveAverage="0" equalAverage="0" bottom="0" percent="0" rank="0" text="" dxfId="11766">
      <formula>1</formula>
    </cfRule>
    <cfRule type="cellIs" priority="1373" operator="greaterThan" aboveAverage="0" equalAverage="0" bottom="0" percent="0" rank="0" text="" dxfId="11767">
      <formula>1</formula>
    </cfRule>
    <cfRule type="cellIs" priority="1374" operator="greaterThan" aboveAverage="0" equalAverage="0" bottom="0" percent="0" rank="0" text="" dxfId="11768">
      <formula>1</formula>
    </cfRule>
    <cfRule type="containsText" priority="1375" operator="containsText" aboveAverage="0" equalAverage="0" bottom="0" percent="0" rank="0" text="1" dxfId="11769">
      <formula>NOT(ISERROR(SEARCH("1",C81)))</formula>
    </cfRule>
    <cfRule type="cellIs" priority="1376" operator="greaterThan" aboveAverage="0" equalAverage="0" bottom="0" percent="0" rank="0" text="" dxfId="11770">
      <formula>1</formula>
    </cfRule>
    <cfRule type="cellIs" priority="1377" operator="greaterThan" aboveAverage="0" equalAverage="0" bottom="0" percent="0" rank="0" text="" dxfId="11771">
      <formula>1</formula>
    </cfRule>
    <cfRule type="containsText" priority="1378" operator="containsText" aboveAverage="0" equalAverage="0" bottom="0" percent="0" rank="0" text="1" dxfId="11772">
      <formula>NOT(ISERROR(SEARCH("1",C81)))</formula>
    </cfRule>
    <cfRule type="cellIs" priority="1379" operator="greaterThan" aboveAverage="0" equalAverage="0" bottom="0" percent="0" rank="0" text="" dxfId="11773">
      <formula>1</formula>
    </cfRule>
    <cfRule type="cellIs" priority="1380" operator="greaterThan" aboveAverage="0" equalAverage="0" bottom="0" percent="0" rank="0" text="" dxfId="11774">
      <formula>1</formula>
    </cfRule>
    <cfRule type="cellIs" priority="1381" operator="greaterThan" aboveAverage="0" equalAverage="0" bottom="0" percent="0" rank="0" text="" dxfId="11775">
      <formula>1</formula>
    </cfRule>
    <cfRule type="cellIs" priority="1382" operator="equal" aboveAverage="0" equalAverage="0" bottom="0" percent="0" rank="0" text="" dxfId="11776">
      <formula>1</formula>
    </cfRule>
    <cfRule type="cellIs" priority="1383" operator="greaterThan" aboveAverage="0" equalAverage="0" bottom="0" percent="0" rank="0" text="" dxfId="11777">
      <formula>1</formula>
    </cfRule>
    <cfRule type="cellIs" priority="1384" operator="equal" aboveAverage="0" equalAverage="0" bottom="0" percent="0" rank="0" text="" dxfId="11778">
      <formula>1</formula>
    </cfRule>
    <cfRule type="containsText" priority="1385" operator="containsText" aboveAverage="0" equalAverage="0" bottom="0" percent="0" rank="0" text="1" dxfId="11779">
      <formula>NOT(ISERROR(SEARCH("1",C81)))</formula>
    </cfRule>
    <cfRule type="cellIs" priority="1386" operator="greaterThan" aboveAverage="0" equalAverage="0" bottom="0" percent="0" rank="0" text="" dxfId="11780">
      <formula>1</formula>
    </cfRule>
    <cfRule type="containsText" priority="1387" operator="containsText" aboveAverage="0" equalAverage="0" bottom="0" percent="0" rank="0" text="1" dxfId="11781">
      <formula>NOT(ISERROR(SEARCH("1",C81)))</formula>
    </cfRule>
    <cfRule type="containsText" priority="1388" operator="containsText" aboveAverage="0" equalAverage="0" bottom="0" percent="0" rank="0" text="1" dxfId="11782">
      <formula>NOT(ISERROR(SEARCH("1",C81)))</formula>
    </cfRule>
    <cfRule type="cellIs" priority="1389" operator="greaterThan" aboveAverage="0" equalAverage="0" bottom="0" percent="0" rank="0" text="" dxfId="11783">
      <formula>1</formula>
    </cfRule>
    <cfRule type="cellIs" priority="1390" operator="greaterThan" aboveAverage="0" equalAverage="0" bottom="0" percent="0" rank="0" text="" dxfId="11784">
      <formula>1</formula>
    </cfRule>
    <cfRule type="containsText" priority="1391" operator="containsText" aboveAverage="0" equalAverage="0" bottom="0" percent="0" rank="0" text="1" dxfId="11785">
      <formula>NOT(ISERROR(SEARCH("1",C81)))</formula>
    </cfRule>
    <cfRule type="cellIs" priority="1392" operator="greaterThan" aboveAverage="0" equalAverage="0" bottom="0" percent="0" rank="0" text="" dxfId="11786">
      <formula>1</formula>
    </cfRule>
    <cfRule type="containsText" priority="1393" operator="containsText" aboveAverage="0" equalAverage="0" bottom="0" percent="0" rank="0" text="1" dxfId="11787">
      <formula>NOT(ISERROR(SEARCH("1",C81)))</formula>
    </cfRule>
    <cfRule type="containsText" priority="1394" operator="containsText" aboveAverage="0" equalAverage="0" bottom="0" percent="0" rank="0" text="1" dxfId="11788">
      <formula>NOT(ISERROR(SEARCH("1",C81)))</formula>
    </cfRule>
    <cfRule type="cellIs" priority="1395" operator="greaterThan" aboveAverage="0" equalAverage="0" bottom="0" percent="0" rank="0" text="" dxfId="11789">
      <formula>1</formula>
    </cfRule>
    <cfRule type="cellIs" priority="1396" operator="greaterThan" aboveAverage="0" equalAverage="0" bottom="0" percent="0" rank="0" text="" dxfId="11790">
      <formula>1</formula>
    </cfRule>
    <cfRule type="containsText" priority="1397" operator="containsText" aboveAverage="0" equalAverage="0" bottom="0" percent="0" rank="0" text="1" dxfId="11791">
      <formula>NOT(ISERROR(SEARCH("1",C81)))</formula>
    </cfRule>
    <cfRule type="cellIs" priority="1398" operator="greaterThan" aboveAverage="0" equalAverage="0" bottom="0" percent="0" rank="0" text="" dxfId="11792">
      <formula>1</formula>
    </cfRule>
    <cfRule type="cellIs" priority="1399" operator="greaterThan" aboveAverage="0" equalAverage="0" bottom="0" percent="0" rank="0" text="" dxfId="11793">
      <formula>1</formula>
    </cfRule>
    <cfRule type="cellIs" priority="1400" operator="greaterThan" aboveAverage="0" equalAverage="0" bottom="0" percent="0" rank="0" text="" dxfId="11794">
      <formula>1</formula>
    </cfRule>
    <cfRule type="cellIs" priority="1401" operator="greaterThan" aboveAverage="0" equalAverage="0" bottom="0" percent="0" rank="0" text="" dxfId="11795">
      <formula>1</formula>
    </cfRule>
    <cfRule type="containsText" priority="1402" operator="containsText" aboveAverage="0" equalAverage="0" bottom="0" percent="0" rank="0" text="1" dxfId="11796">
      <formula>NOT(ISERROR(SEARCH("1",C81)))</formula>
    </cfRule>
    <cfRule type="cellIs" priority="1403" operator="greaterThan" aboveAverage="0" equalAverage="0" bottom="0" percent="0" rank="0" text="" dxfId="11797">
      <formula>1</formula>
    </cfRule>
    <cfRule type="cellIs" priority="1404" operator="greaterThan" aboveAverage="0" equalAverage="0" bottom="0" percent="0" rank="0" text="" dxfId="11798">
      <formula>1</formula>
    </cfRule>
    <cfRule type="containsText" priority="1405" operator="containsText" aboveAverage="0" equalAverage="0" bottom="0" percent="0" rank="0" text="1" dxfId="11799">
      <formula>NOT(ISERROR(SEARCH("1",C81)))</formula>
    </cfRule>
    <cfRule type="cellIs" priority="1406" operator="greaterThan" aboveAverage="0" equalAverage="0" bottom="0" percent="0" rank="0" text="" dxfId="11800">
      <formula>1</formula>
    </cfRule>
    <cfRule type="cellIs" priority="1407" operator="greaterThan" aboveAverage="0" equalAverage="0" bottom="0" percent="0" rank="0" text="" dxfId="11801">
      <formula>1</formula>
    </cfRule>
    <cfRule type="cellIs" priority="1408" operator="greaterThan" aboveAverage="0" equalAverage="0" bottom="0" percent="0" rank="0" text="" dxfId="11802">
      <formula>1</formula>
    </cfRule>
    <cfRule type="cellIs" priority="1409" operator="equal" aboveAverage="0" equalAverage="0" bottom="0" percent="0" rank="0" text="" dxfId="11803">
      <formula>1</formula>
    </cfRule>
    <cfRule type="cellIs" priority="1410" operator="greaterThan" aboveAverage="0" equalAverage="0" bottom="0" percent="0" rank="0" text="" dxfId="11804">
      <formula>1</formula>
    </cfRule>
    <cfRule type="cellIs" priority="1411" operator="equal" aboveAverage="0" equalAverage="0" bottom="0" percent="0" rank="0" text="" dxfId="11805">
      <formula>1</formula>
    </cfRule>
    <cfRule type="containsText" priority="1412" operator="containsText" aboveAverage="0" equalAverage="0" bottom="0" percent="0" rank="0" text="1" dxfId="11806">
      <formula>NOT(ISERROR(SEARCH("1",C81)))</formula>
    </cfRule>
    <cfRule type="cellIs" priority="1413" operator="equal" aboveAverage="0" equalAverage="0" bottom="0" percent="0" rank="0" text="" dxfId="11807">
      <formula>1</formula>
    </cfRule>
    <cfRule type="cellIs" priority="1414" operator="greaterThan" aboveAverage="0" equalAverage="0" bottom="0" percent="0" rank="0" text="" dxfId="11808">
      <formula>1</formula>
    </cfRule>
    <cfRule type="cellIs" priority="1415" operator="greaterThan" aboveAverage="0" equalAverage="0" bottom="0" percent="0" rank="0" text="" dxfId="11809">
      <formula>1</formula>
    </cfRule>
    <cfRule type="containsText" priority="1416" operator="containsText" aboveAverage="0" equalAverage="0" bottom="0" percent="0" rank="0" text="1" dxfId="11810">
      <formula>NOT(ISERROR(SEARCH("1",C81)))</formula>
    </cfRule>
    <cfRule type="containsText" priority="1417" operator="containsText" aboveAverage="0" equalAverage="0" bottom="0" percent="0" rank="0" text="1" dxfId="11811">
      <formula>NOT(ISERROR(SEARCH("1",C81)))</formula>
    </cfRule>
    <cfRule type="cellIs" priority="1418" operator="greaterThan" aboveAverage="0" equalAverage="0" bottom="0" percent="0" rank="0" text="" dxfId="11812">
      <formula>1</formula>
    </cfRule>
    <cfRule type="containsText" priority="1419" operator="containsText" aboveAverage="0" equalAverage="0" bottom="0" percent="0" rank="0" text="1" dxfId="11813">
      <formula>NOT(ISERROR(SEARCH("1",C81)))</formula>
    </cfRule>
    <cfRule type="containsText" priority="1420" operator="containsText" aboveAverage="0" equalAverage="0" bottom="0" percent="0" rank="0" text="1" dxfId="11814">
      <formula>NOT(ISERROR(SEARCH("1",C81)))</formula>
    </cfRule>
    <cfRule type="cellIs" priority="1421" operator="greaterThan" aboveAverage="0" equalAverage="0" bottom="0" percent="0" rank="0" text="" dxfId="11815">
      <formula>1</formula>
    </cfRule>
    <cfRule type="cellIs" priority="1422" operator="greaterThan" aboveAverage="0" equalAverage="0" bottom="0" percent="0" rank="0" text="" dxfId="11816">
      <formula>1</formula>
    </cfRule>
    <cfRule type="containsText" priority="1423" operator="containsText" aboveAverage="0" equalAverage="0" bottom="0" percent="0" rank="0" text="1" dxfId="11817">
      <formula>NOT(ISERROR(SEARCH("1",C81)))</formula>
    </cfRule>
    <cfRule type="cellIs" priority="1424" operator="greaterThan" aboveAverage="0" equalAverage="0" bottom="0" percent="0" rank="0" text="" dxfId="11818">
      <formula>1</formula>
    </cfRule>
    <cfRule type="containsText" priority="1425" operator="containsText" aboveAverage="0" equalAverage="0" bottom="0" percent="0" rank="0" text="1" dxfId="11819">
      <formula>NOT(ISERROR(SEARCH("1",C81)))</formula>
    </cfRule>
    <cfRule type="containsText" priority="1426" operator="containsText" aboveAverage="0" equalAverage="0" bottom="0" percent="0" rank="0" text="1" dxfId="11820">
      <formula>NOT(ISERROR(SEARCH("1",C81)))</formula>
    </cfRule>
    <cfRule type="cellIs" priority="1427" operator="greaterThan" aboveAverage="0" equalAverage="0" bottom="0" percent="0" rank="0" text="" dxfId="11821">
      <formula>1</formula>
    </cfRule>
    <cfRule type="cellIs" priority="1428" operator="greaterThan" aboveAverage="0" equalAverage="0" bottom="0" percent="0" rank="0" text="" dxfId="11822">
      <formula>1</formula>
    </cfRule>
    <cfRule type="containsText" priority="1429" operator="containsText" aboveAverage="0" equalAverage="0" bottom="0" percent="0" rank="0" text="1" dxfId="11823">
      <formula>NOT(ISERROR(SEARCH("1",C81)))</formula>
    </cfRule>
    <cfRule type="cellIs" priority="1430" operator="greaterThan" aboveAverage="0" equalAverage="0" bottom="0" percent="0" rank="0" text="" dxfId="11824">
      <formula>1</formula>
    </cfRule>
    <cfRule type="cellIs" priority="1431" operator="greaterThan" aboveAverage="0" equalAverage="0" bottom="0" percent="0" rank="0" text="" dxfId="11825">
      <formula>1</formula>
    </cfRule>
    <cfRule type="cellIs" priority="1432" operator="greaterThan" aboveAverage="0" equalAverage="0" bottom="0" percent="0" rank="0" text="" dxfId="11826">
      <formula>1</formula>
    </cfRule>
    <cfRule type="cellIs" priority="1433" operator="greaterThan" aboveAverage="0" equalAverage="0" bottom="0" percent="0" rank="0" text="" dxfId="11827">
      <formula>1</formula>
    </cfRule>
    <cfRule type="containsText" priority="1434" operator="containsText" aboveAverage="0" equalAverage="0" bottom="0" percent="0" rank="0" text="1" dxfId="11828">
      <formula>NOT(ISERROR(SEARCH("1",C81)))</formula>
    </cfRule>
    <cfRule type="cellIs" priority="1435" operator="greaterThan" aboveAverage="0" equalAverage="0" bottom="0" percent="0" rank="0" text="" dxfId="11829">
      <formula>1</formula>
    </cfRule>
    <cfRule type="cellIs" priority="1436" operator="greaterThan" aboveAverage="0" equalAverage="0" bottom="0" percent="0" rank="0" text="" dxfId="11830">
      <formula>1</formula>
    </cfRule>
    <cfRule type="containsText" priority="1437" operator="containsText" aboveAverage="0" equalAverage="0" bottom="0" percent="0" rank="0" text="1" dxfId="11831">
      <formula>NOT(ISERROR(SEARCH("1",C81)))</formula>
    </cfRule>
    <cfRule type="cellIs" priority="1438" operator="greaterThan" aboveAverage="0" equalAverage="0" bottom="0" percent="0" rank="0" text="" dxfId="11832">
      <formula>1</formula>
    </cfRule>
    <cfRule type="cellIs" priority="1439" operator="greaterThan" aboveAverage="0" equalAverage="0" bottom="0" percent="0" rank="0" text="" dxfId="11833">
      <formula>1</formula>
    </cfRule>
    <cfRule type="cellIs" priority="1440" operator="greaterThan" aboveAverage="0" equalAverage="0" bottom="0" percent="0" rank="0" text="" dxfId="11834">
      <formula>1</formula>
    </cfRule>
    <cfRule type="cellIs" priority="1441" operator="equal" aboveAverage="0" equalAverage="0" bottom="0" percent="0" rank="0" text="" dxfId="11835">
      <formula>1</formula>
    </cfRule>
    <cfRule type="cellIs" priority="1442" operator="greaterThan" aboveAverage="0" equalAverage="0" bottom="0" percent="0" rank="0" text="" dxfId="11836">
      <formula>1</formula>
    </cfRule>
    <cfRule type="cellIs" priority="1443" operator="equal" aboveAverage="0" equalAverage="0" bottom="0" percent="0" rank="0" text="" dxfId="11837">
      <formula>1</formula>
    </cfRule>
    <cfRule type="containsText" priority="1444" operator="containsText" aboveAverage="0" equalAverage="0" bottom="0" percent="0" rank="0" text="1" dxfId="11838">
      <formula>NOT(ISERROR(SEARCH("1",C81)))</formula>
    </cfRule>
    <cfRule type="cellIs" priority="1445" operator="equal" aboveAverage="0" equalAverage="0" bottom="0" percent="0" rank="0" text="" dxfId="11839">
      <formula>1</formula>
    </cfRule>
    <cfRule type="cellIs" priority="1446" operator="greaterThan" aboveAverage="0" equalAverage="0" bottom="0" percent="0" rank="0" text="" dxfId="11840">
      <formula>1</formula>
    </cfRule>
    <cfRule type="cellIs" priority="1447" operator="greaterThan" aboveAverage="0" equalAverage="0" bottom="0" percent="0" rank="0" text="" dxfId="11841">
      <formula>1</formula>
    </cfRule>
    <cfRule type="containsText" priority="1448" operator="containsText" aboveAverage="0" equalAverage="0" bottom="0" percent="0" rank="0" text="1" dxfId="11842">
      <formula>NOT(ISERROR(SEARCH("1",C81)))</formula>
    </cfRule>
    <cfRule type="cellIs" priority="1449" operator="greaterThan" aboveAverage="0" equalAverage="0" bottom="0" percent="0" rank="0" text="" dxfId="11843">
      <formula>1</formula>
    </cfRule>
    <cfRule type="cellIs" priority="1450" operator="greaterThan" aboveAverage="0" equalAverage="0" bottom="0" percent="0" rank="0" text="" dxfId="11844">
      <formula>1</formula>
    </cfRule>
    <cfRule type="containsText" priority="1451" operator="containsText" aboveAverage="0" equalAverage="0" bottom="0" percent="0" rank="0" text="1" dxfId="11845">
      <formula>NOT(ISERROR(SEARCH("1",C81)))</formula>
    </cfRule>
    <cfRule type="cellIs" priority="1452" operator="greaterThan" aboveAverage="0" equalAverage="0" bottom="0" percent="0" rank="0" text="" dxfId="11846">
      <formula>1</formula>
    </cfRule>
    <cfRule type="containsText" priority="1453" operator="containsText" aboveAverage="0" equalAverage="0" bottom="0" percent="0" rank="0" text="1" dxfId="11847">
      <formula>NOT(ISERROR(SEARCH("1",C81)))</formula>
    </cfRule>
    <cfRule type="containsText" priority="1454" operator="containsText" aboveAverage="0" equalAverage="0" bottom="0" percent="0" rank="0" text="1" dxfId="11848">
      <formula>NOT(ISERROR(SEARCH("1",C81)))</formula>
    </cfRule>
    <cfRule type="cellIs" priority="1455" operator="greaterThan" aboveAverage="0" equalAverage="0" bottom="0" percent="0" rank="0" text="" dxfId="11849">
      <formula>1</formula>
    </cfRule>
    <cfRule type="cellIs" priority="1456" operator="greaterThan" aboveAverage="0" equalAverage="0" bottom="0" percent="0" rank="0" text="" dxfId="11850">
      <formula>1</formula>
    </cfRule>
    <cfRule type="containsText" priority="1457" operator="containsText" aboveAverage="0" equalAverage="0" bottom="0" percent="0" rank="0" text="1" dxfId="11851">
      <formula>NOT(ISERROR(SEARCH("1",C81)))</formula>
    </cfRule>
    <cfRule type="cellIs" priority="1458" operator="greaterThan" aboveAverage="0" equalAverage="0" bottom="0" percent="0" rank="0" text="" dxfId="11852">
      <formula>1</formula>
    </cfRule>
    <cfRule type="containsText" priority="1459" operator="containsText" aboveAverage="0" equalAverage="0" bottom="0" percent="0" rank="0" text="1" dxfId="11853">
      <formula>NOT(ISERROR(SEARCH("1",C81)))</formula>
    </cfRule>
    <cfRule type="containsText" priority="1460" operator="containsText" aboveAverage="0" equalAverage="0" bottom="0" percent="0" rank="0" text="1" dxfId="11854">
      <formula>NOT(ISERROR(SEARCH("1",C81)))</formula>
    </cfRule>
    <cfRule type="containsText" priority="1461" operator="containsText" aboveAverage="0" equalAverage="0" bottom="0" percent="0" rank="0" text="1" dxfId="11855">
      <formula>NOT(ISERROR(SEARCH("1",C81)))</formula>
    </cfRule>
    <cfRule type="cellIs" priority="1462" operator="greaterThan" aboveAverage="0" equalAverage="0" bottom="0" percent="0" rank="0" text="" dxfId="11856">
      <formula>1</formula>
    </cfRule>
    <cfRule type="containsText" priority="1463" operator="containsText" aboveAverage="0" equalAverage="0" bottom="0" percent="0" rank="0" text="1" dxfId="11857">
      <formula>NOT(ISERROR(SEARCH("1",C81)))</formula>
    </cfRule>
    <cfRule type="containsText" priority="1464" operator="containsText" aboveAverage="0" equalAverage="0" bottom="0" percent="0" rank="0" text="1" dxfId="11858">
      <formula>NOT(ISERROR(SEARCH("1",C81)))</formula>
    </cfRule>
    <cfRule type="cellIs" priority="1465" operator="greaterThan" aboveAverage="0" equalAverage="0" bottom="0" percent="0" rank="0" text="" dxfId="11859">
      <formula>1</formula>
    </cfRule>
    <cfRule type="cellIs" priority="1466" operator="greaterThan" aboveAverage="0" equalAverage="0" bottom="0" percent="0" rank="0" text="" dxfId="11860">
      <formula>1</formula>
    </cfRule>
    <cfRule type="containsText" priority="1467" operator="containsText" aboveAverage="0" equalAverage="0" bottom="0" percent="0" rank="0" text="1" dxfId="11861">
      <formula>NOT(ISERROR(SEARCH("1",C81)))</formula>
    </cfRule>
    <cfRule type="cellIs" priority="1468" operator="greaterThan" aboveAverage="0" equalAverage="0" bottom="0" percent="0" rank="0" text="" dxfId="11862">
      <formula>1</formula>
    </cfRule>
    <cfRule type="containsText" priority="1469" operator="containsText" aboveAverage="0" equalAverage="0" bottom="0" percent="0" rank="0" text="1" dxfId="11863">
      <formula>NOT(ISERROR(SEARCH("1",C81)))</formula>
    </cfRule>
    <cfRule type="containsText" priority="1470" operator="containsText" aboveAverage="0" equalAverage="0" bottom="0" percent="0" rank="0" text="1" dxfId="11864">
      <formula>NOT(ISERROR(SEARCH("1",C81)))</formula>
    </cfRule>
    <cfRule type="cellIs" priority="1471" operator="greaterThan" aboveAverage="0" equalAverage="0" bottom="0" percent="0" rank="0" text="" dxfId="11865">
      <formula>1</formula>
    </cfRule>
    <cfRule type="cellIs" priority="1472" operator="greaterThan" aboveAverage="0" equalAverage="0" bottom="0" percent="0" rank="0" text="" dxfId="11866">
      <formula>1</formula>
    </cfRule>
    <cfRule type="containsText" priority="1473" operator="containsText" aboveAverage="0" equalAverage="0" bottom="0" percent="0" rank="0" text="1" dxfId="11867">
      <formula>NOT(ISERROR(SEARCH("1",C81)))</formula>
    </cfRule>
    <cfRule type="cellIs" priority="1474" operator="greaterThan" aboveAverage="0" equalAverage="0" bottom="0" percent="0" rank="0" text="" dxfId="11868">
      <formula>1</formula>
    </cfRule>
    <cfRule type="cellIs" priority="1475" operator="greaterThan" aboveAverage="0" equalAverage="0" bottom="0" percent="0" rank="0" text="" dxfId="11869">
      <formula>1</formula>
    </cfRule>
    <cfRule type="cellIs" priority="1476" operator="greaterThan" aboveAverage="0" equalAverage="0" bottom="0" percent="0" rank="0" text="" dxfId="11870">
      <formula>1</formula>
    </cfRule>
    <cfRule type="containsText" priority="1477" operator="containsText" aboveAverage="0" equalAverage="0" bottom="0" percent="0" rank="0" text="1" dxfId="11871">
      <formula>NOT(ISERROR(SEARCH("1",C81)))</formula>
    </cfRule>
    <cfRule type="containsText" priority="1478" operator="containsText" aboveAverage="0" equalAverage="0" bottom="0" percent="0" rank="0" text="1" dxfId="11872">
      <formula>NOT(ISERROR(SEARCH("1",C81)))</formula>
    </cfRule>
    <cfRule type="cellIs" priority="1479" operator="greaterThan" aboveAverage="0" equalAverage="0" bottom="0" percent="0" rank="0" text="" dxfId="11873">
      <formula>1</formula>
    </cfRule>
    <cfRule type="cellIs" priority="1480" operator="greaterThan" aboveAverage="0" equalAverage="0" bottom="0" percent="0" rank="0" text="" dxfId="11874">
      <formula>1</formula>
    </cfRule>
    <cfRule type="containsText" priority="1481" operator="containsText" aboveAverage="0" equalAverage="0" bottom="0" percent="0" rank="0" text="1" dxfId="11875">
      <formula>NOT(ISERROR(SEARCH("1",C81)))</formula>
    </cfRule>
    <cfRule type="cellIs" priority="1482" operator="greaterThan" aboveAverage="0" equalAverage="0" bottom="0" percent="0" rank="0" text="" dxfId="11876">
      <formula>1</formula>
    </cfRule>
    <cfRule type="containsText" priority="1483" operator="containsText" aboveAverage="0" equalAverage="0" bottom="0" percent="0" rank="0" text="1" dxfId="11877">
      <formula>NOT(ISERROR(SEARCH("1",C81)))</formula>
    </cfRule>
    <cfRule type="containsText" priority="1484" operator="containsText" aboveAverage="0" equalAverage="0" bottom="0" percent="0" rank="0" text="1" dxfId="11878">
      <formula>NOT(ISERROR(SEARCH("1",C81)))</formula>
    </cfRule>
    <cfRule type="cellIs" priority="1485" operator="greaterThan" aboveAverage="0" equalAverage="0" bottom="0" percent="0" rank="0" text="" dxfId="11879">
      <formula>1</formula>
    </cfRule>
    <cfRule type="cellIs" priority="1486" operator="greaterThan" aboveAverage="0" equalAverage="0" bottom="0" percent="0" rank="0" text="" dxfId="11880">
      <formula>1</formula>
    </cfRule>
    <cfRule type="containsText" priority="1487" operator="containsText" aboveAverage="0" equalAverage="0" bottom="0" percent="0" rank="0" text="1" dxfId="11881">
      <formula>NOT(ISERROR(SEARCH("1",C81)))</formula>
    </cfRule>
    <cfRule type="cellIs" priority="1488" operator="greaterThan" aboveAverage="0" equalAverage="0" bottom="0" percent="0" rank="0" text="" dxfId="11882">
      <formula>1</formula>
    </cfRule>
    <cfRule type="cellIs" priority="1489" operator="greaterThan" aboveAverage="0" equalAverage="0" bottom="0" percent="0" rank="0" text="" dxfId="11883">
      <formula>1</formula>
    </cfRule>
    <cfRule type="cellIs" priority="1490" operator="greaterThan" aboveAverage="0" equalAverage="0" bottom="0" percent="0" rank="0" text="" dxfId="11884">
      <formula>1</formula>
    </cfRule>
    <cfRule type="cellIs" priority="1491" operator="greaterThan" aboveAverage="0" equalAverage="0" bottom="0" percent="0" rank="0" text="" dxfId="11885">
      <formula>1</formula>
    </cfRule>
    <cfRule type="containsText" priority="1492" operator="containsText" aboveAverage="0" equalAverage="0" bottom="0" percent="0" rank="0" text="1" dxfId="11886">
      <formula>NOT(ISERROR(SEARCH("1",C81)))</formula>
    </cfRule>
    <cfRule type="cellIs" priority="1493" operator="greaterThan" aboveAverage="0" equalAverage="0" bottom="0" percent="0" rank="0" text="" dxfId="11887">
      <formula>1</formula>
    </cfRule>
    <cfRule type="cellIs" priority="1494" operator="greaterThan" aboveAverage="0" equalAverage="0" bottom="0" percent="0" rank="0" text="" dxfId="11888">
      <formula>1</formula>
    </cfRule>
    <cfRule type="containsText" priority="1495" operator="containsText" aboveAverage="0" equalAverage="0" bottom="0" percent="0" rank="0" text="1" dxfId="11889">
      <formula>NOT(ISERROR(SEARCH("1",C81)))</formula>
    </cfRule>
    <cfRule type="cellIs" priority="1496" operator="greaterThan" aboveAverage="0" equalAverage="0" bottom="0" percent="0" rank="0" text="" dxfId="11890">
      <formula>1</formula>
    </cfRule>
    <cfRule type="containsText" priority="1497" operator="containsText" aboveAverage="0" equalAverage="0" bottom="0" percent="0" rank="0" text="1" dxfId="11891">
      <formula>NOT(ISERROR(SEARCH("1",C81)))</formula>
    </cfRule>
    <cfRule type="containsText" priority="1498" operator="containsText" aboveAverage="0" equalAverage="0" bottom="0" percent="0" rank="0" text="1" dxfId="11892">
      <formula>NOT(ISERROR(SEARCH("1",C81)))</formula>
    </cfRule>
    <cfRule type="cellIs" priority="1499" operator="greaterThan" aboveAverage="0" equalAverage="0" bottom="0" percent="0" rank="0" text="" dxfId="11893">
      <formula>1</formula>
    </cfRule>
    <cfRule type="cellIs" priority="1500" operator="greaterThan" aboveAverage="0" equalAverage="0" bottom="0" percent="0" rank="0" text="" dxfId="11894">
      <formula>1</formula>
    </cfRule>
    <cfRule type="containsText" priority="1501" operator="containsText" aboveAverage="0" equalAverage="0" bottom="0" percent="0" rank="0" text="1" dxfId="11895">
      <formula>NOT(ISERROR(SEARCH("1",C81)))</formula>
    </cfRule>
    <cfRule type="cellIs" priority="1502" operator="greaterThan" aboveAverage="0" equalAverage="0" bottom="0" percent="0" rank="0" text="" dxfId="11896">
      <formula>1</formula>
    </cfRule>
    <cfRule type="containsText" priority="1503" operator="containsText" aboveAverage="0" equalAverage="0" bottom="0" percent="0" rank="0" text="1" dxfId="11897">
      <formula>NOT(ISERROR(SEARCH("1",C81)))</formula>
    </cfRule>
    <cfRule type="containsText" priority="1504" operator="containsText" aboveAverage="0" equalAverage="0" bottom="0" percent="0" rank="0" text="1" dxfId="11898">
      <formula>NOT(ISERROR(SEARCH("1",C81)))</formula>
    </cfRule>
    <cfRule type="cellIs" priority="1505" operator="greaterThan" aboveAverage="0" equalAverage="0" bottom="0" percent="0" rank="0" text="" dxfId="11899">
      <formula>1</formula>
    </cfRule>
    <cfRule type="cellIs" priority="1506" operator="greaterThan" aboveAverage="0" equalAverage="0" bottom="0" percent="0" rank="0" text="" dxfId="11900">
      <formula>1</formula>
    </cfRule>
    <cfRule type="containsText" priority="1507" operator="containsText" aboveAverage="0" equalAverage="0" bottom="0" percent="0" rank="0" text="1" dxfId="11901">
      <formula>NOT(ISERROR(SEARCH("1",C81)))</formula>
    </cfRule>
    <cfRule type="cellIs" priority="1508" operator="greaterThan" aboveAverage="0" equalAverage="0" bottom="0" percent="0" rank="0" text="" dxfId="11902">
      <formula>1</formula>
    </cfRule>
    <cfRule type="cellIs" priority="1509" operator="greaterThan" aboveAverage="0" equalAverage="0" bottom="0" percent="0" rank="0" text="" dxfId="11903">
      <formula>1</formula>
    </cfRule>
    <cfRule type="cellIs" priority="1510" operator="greaterThan" aboveAverage="0" equalAverage="0" bottom="0" percent="0" rank="0" text="" dxfId="11904">
      <formula>1</formula>
    </cfRule>
    <cfRule type="cellIs" priority="1511" operator="greaterThan" aboveAverage="0" equalAverage="0" bottom="0" percent="0" rank="0" text="" dxfId="11905">
      <formula>1</formula>
    </cfRule>
    <cfRule type="containsText" priority="1512" operator="containsText" aboveAverage="0" equalAverage="0" bottom="0" percent="0" rank="0" text="1" dxfId="11906">
      <formula>NOT(ISERROR(SEARCH("1",C81)))</formula>
    </cfRule>
    <cfRule type="cellIs" priority="1513" operator="greaterThan" aboveAverage="0" equalAverage="0" bottom="0" percent="0" rank="0" text="" dxfId="11907">
      <formula>1</formula>
    </cfRule>
    <cfRule type="cellIs" priority="1514" operator="greaterThan" aboveAverage="0" equalAverage="0" bottom="0" percent="0" rank="0" text="" dxfId="11908">
      <formula>1</formula>
    </cfRule>
    <cfRule type="containsText" priority="1515" operator="containsText" aboveAverage="0" equalAverage="0" bottom="0" percent="0" rank="0" text="1" dxfId="11909">
      <formula>NOT(ISERROR(SEARCH("1",C81)))</formula>
    </cfRule>
    <cfRule type="cellIs" priority="1516" operator="greaterThan" aboveAverage="0" equalAverage="0" bottom="0" percent="0" rank="0" text="" dxfId="11910">
      <formula>1</formula>
    </cfRule>
    <cfRule type="cellIs" priority="1517" operator="greaterThan" aboveAverage="0" equalAverage="0" bottom="0" percent="0" rank="0" text="" dxfId="11911">
      <formula>1</formula>
    </cfRule>
    <cfRule type="cellIs" priority="1518" operator="greaterThan" aboveAverage="0" equalAverage="0" bottom="0" percent="0" rank="0" text="" dxfId="11912">
      <formula>1</formula>
    </cfRule>
    <cfRule type="cellIs" priority="1519" operator="equal" aboveAverage="0" equalAverage="0" bottom="0" percent="0" rank="0" text="" dxfId="11913">
      <formula>1</formula>
    </cfRule>
    <cfRule type="cellIs" priority="1520" operator="greaterThan" aboveAverage="0" equalAverage="0" bottom="0" percent="0" rank="0" text="" dxfId="11914">
      <formula>1</formula>
    </cfRule>
    <cfRule type="cellIs" priority="1521" operator="equal" aboveAverage="0" equalAverage="0" bottom="0" percent="0" rank="0" text="" dxfId="11915">
      <formula>1</formula>
    </cfRule>
    <cfRule type="containsText" priority="1522" operator="containsText" aboveAverage="0" equalAverage="0" bottom="0" percent="0" rank="0" text="1" dxfId="11916">
      <formula>NOT(ISERROR(SEARCH("1",C81)))</formula>
    </cfRule>
    <cfRule type="cellIs" priority="1523" operator="greaterThan" aboveAverage="0" equalAverage="0" bottom="0" percent="0" rank="0" text="" dxfId="11917">
      <formula>1</formula>
    </cfRule>
    <cfRule type="containsText" priority="1524" operator="containsText" aboveAverage="0" equalAverage="0" bottom="0" percent="0" rank="0" text="1" dxfId="11918">
      <formula>NOT(ISERROR(SEARCH("1",C81)))</formula>
    </cfRule>
    <cfRule type="containsText" priority="1525" operator="containsText" aboveAverage="0" equalAverage="0" bottom="0" percent="0" rank="0" text="1" dxfId="11919">
      <formula>NOT(ISERROR(SEARCH("1",C81)))</formula>
    </cfRule>
    <cfRule type="cellIs" priority="1526" operator="greaterThan" aboveAverage="0" equalAverage="0" bottom="0" percent="0" rank="0" text="" dxfId="11920">
      <formula>1</formula>
    </cfRule>
    <cfRule type="cellIs" priority="1527" operator="greaterThan" aboveAverage="0" equalAverage="0" bottom="0" percent="0" rank="0" text="" dxfId="11921">
      <formula>1</formula>
    </cfRule>
    <cfRule type="containsText" priority="1528" operator="containsText" aboveAverage="0" equalAverage="0" bottom="0" percent="0" rank="0" text="1" dxfId="11922">
      <formula>NOT(ISERROR(SEARCH("1",C81)))</formula>
    </cfRule>
    <cfRule type="cellIs" priority="1529" operator="greaterThan" aboveAverage="0" equalAverage="0" bottom="0" percent="0" rank="0" text="" dxfId="11923">
      <formula>1</formula>
    </cfRule>
    <cfRule type="containsText" priority="1530" operator="containsText" aboveAverage="0" equalAverage="0" bottom="0" percent="0" rank="0" text="1" dxfId="11924">
      <formula>NOT(ISERROR(SEARCH("1",C81)))</formula>
    </cfRule>
    <cfRule type="containsText" priority="1531" operator="containsText" aboveAverage="0" equalAverage="0" bottom="0" percent="0" rank="0" text="1" dxfId="11925">
      <formula>NOT(ISERROR(SEARCH("1",C81)))</formula>
    </cfRule>
    <cfRule type="cellIs" priority="1532" operator="greaterThan" aboveAverage="0" equalAverage="0" bottom="0" percent="0" rank="0" text="" dxfId="11926">
      <formula>1</formula>
    </cfRule>
    <cfRule type="cellIs" priority="1533" operator="greaterThan" aboveAverage="0" equalAverage="0" bottom="0" percent="0" rank="0" text="" dxfId="11927">
      <formula>1</formula>
    </cfRule>
    <cfRule type="containsText" priority="1534" operator="containsText" aboveAverage="0" equalAverage="0" bottom="0" percent="0" rank="0" text="1" dxfId="11928">
      <formula>NOT(ISERROR(SEARCH("1",C81)))</formula>
    </cfRule>
    <cfRule type="cellIs" priority="1535" operator="greaterThan" aboveAverage="0" equalAverage="0" bottom="0" percent="0" rank="0" text="" dxfId="11929">
      <formula>1</formula>
    </cfRule>
    <cfRule type="cellIs" priority="1536" operator="greaterThan" aboveAverage="0" equalAverage="0" bottom="0" percent="0" rank="0" text="" dxfId="11930">
      <formula>1</formula>
    </cfRule>
    <cfRule type="cellIs" priority="1537" operator="greaterThan" aboveAverage="0" equalAverage="0" bottom="0" percent="0" rank="0" text="" dxfId="11931">
      <formula>1</formula>
    </cfRule>
    <cfRule type="cellIs" priority="1538" operator="greaterThan" aboveAverage="0" equalAverage="0" bottom="0" percent="0" rank="0" text="" dxfId="11932">
      <formula>1</formula>
    </cfRule>
    <cfRule type="containsText" priority="1539" operator="containsText" aboveAverage="0" equalAverage="0" bottom="0" percent="0" rank="0" text="1" dxfId="11933">
      <formula>NOT(ISERROR(SEARCH("1",C81)))</formula>
    </cfRule>
    <cfRule type="cellIs" priority="1540" operator="greaterThan" aboveAverage="0" equalAverage="0" bottom="0" percent="0" rank="0" text="" dxfId="11934">
      <formula>1</formula>
    </cfRule>
    <cfRule type="cellIs" priority="1541" operator="greaterThan" aboveAverage="0" equalAverage="0" bottom="0" percent="0" rank="0" text="" dxfId="11935">
      <formula>1</formula>
    </cfRule>
    <cfRule type="containsText" priority="1542" operator="containsText" aboveAverage="0" equalAverage="0" bottom="0" percent="0" rank="0" text="1" dxfId="11936">
      <formula>NOT(ISERROR(SEARCH("1",C81)))</formula>
    </cfRule>
    <cfRule type="cellIs" priority="1543" operator="greaterThan" aboveAverage="0" equalAverage="0" bottom="0" percent="0" rank="0" text="" dxfId="11937">
      <formula>1</formula>
    </cfRule>
    <cfRule type="cellIs" priority="1544" operator="greaterThan" aboveAverage="0" equalAverage="0" bottom="0" percent="0" rank="0" text="" dxfId="11938">
      <formula>1</formula>
    </cfRule>
    <cfRule type="cellIs" priority="1545" operator="greaterThan" aboveAverage="0" equalAverage="0" bottom="0" percent="0" rank="0" text="" dxfId="11939">
      <formula>1</formula>
    </cfRule>
    <cfRule type="cellIs" priority="1546" operator="equal" aboveAverage="0" equalAverage="0" bottom="0" percent="0" rank="0" text="" dxfId="11940">
      <formula>1</formula>
    </cfRule>
    <cfRule type="cellIs" priority="1547" operator="greaterThan" aboveAverage="0" equalAverage="0" bottom="0" percent="0" rank="0" text="" dxfId="11941">
      <formula>1</formula>
    </cfRule>
    <cfRule type="cellIs" priority="1548" operator="equal" aboveAverage="0" equalAverage="0" bottom="0" percent="0" rank="0" text="" dxfId="11942">
      <formula>1</formula>
    </cfRule>
    <cfRule type="containsText" priority="1549" operator="containsText" aboveAverage="0" equalAverage="0" bottom="0" percent="0" rank="0" text="1" dxfId="11943">
      <formula>NOT(ISERROR(SEARCH("1",C81)))</formula>
    </cfRule>
    <cfRule type="cellIs" priority="1550" operator="equal" aboveAverage="0" equalAverage="0" bottom="0" percent="0" rank="0" text="" dxfId="11944">
      <formula>1</formula>
    </cfRule>
    <cfRule type="cellIs" priority="1551" operator="greaterThan" aboveAverage="0" equalAverage="0" bottom="0" percent="0" rank="0" text="" dxfId="11945">
      <formula>1</formula>
    </cfRule>
    <cfRule type="cellIs" priority="1552" operator="greaterThan" aboveAverage="0" equalAverage="0" bottom="0" percent="0" rank="0" text="" dxfId="11946">
      <formula>1</formula>
    </cfRule>
    <cfRule type="containsText" priority="1553" operator="containsText" aboveAverage="0" equalAverage="0" bottom="0" percent="0" rank="0" text="1" dxfId="11947">
      <formula>NOT(ISERROR(SEARCH("1",C81)))</formula>
    </cfRule>
    <cfRule type="containsText" priority="1554" operator="containsText" aboveAverage="0" equalAverage="0" bottom="0" percent="0" rank="0" text="1" dxfId="11948">
      <formula>NOT(ISERROR(SEARCH("1",C81)))</formula>
    </cfRule>
    <cfRule type="cellIs" priority="1555" operator="greaterThan" aboveAverage="0" equalAverage="0" bottom="0" percent="0" rank="0" text="" dxfId="11949">
      <formula>1</formula>
    </cfRule>
    <cfRule type="containsText" priority="1556" operator="containsText" aboveAverage="0" equalAverage="0" bottom="0" percent="0" rank="0" text="1" dxfId="11950">
      <formula>NOT(ISERROR(SEARCH("1",C81)))</formula>
    </cfRule>
    <cfRule type="containsText" priority="1557" operator="containsText" aboveAverage="0" equalAverage="0" bottom="0" percent="0" rank="0" text="1" dxfId="11951">
      <formula>NOT(ISERROR(SEARCH("1",C81)))</formula>
    </cfRule>
    <cfRule type="cellIs" priority="1558" operator="greaterThan" aboveAverage="0" equalAverage="0" bottom="0" percent="0" rank="0" text="" dxfId="11952">
      <formula>1</formula>
    </cfRule>
    <cfRule type="cellIs" priority="1559" operator="greaterThan" aboveAverage="0" equalAverage="0" bottom="0" percent="0" rank="0" text="" dxfId="11953">
      <formula>1</formula>
    </cfRule>
    <cfRule type="containsText" priority="1560" operator="containsText" aboveAverage="0" equalAverage="0" bottom="0" percent="0" rank="0" text="1" dxfId="11954">
      <formula>NOT(ISERROR(SEARCH("1",C81)))</formula>
    </cfRule>
    <cfRule type="cellIs" priority="1561" operator="greaterThan" aboveAverage="0" equalAverage="0" bottom="0" percent="0" rank="0" text="" dxfId="11955">
      <formula>1</formula>
    </cfRule>
    <cfRule type="containsText" priority="1562" operator="containsText" aboveAverage="0" equalAverage="0" bottom="0" percent="0" rank="0" text="1" dxfId="11956">
      <formula>NOT(ISERROR(SEARCH("1",C81)))</formula>
    </cfRule>
    <cfRule type="containsText" priority="1563" operator="containsText" aboveAverage="0" equalAverage="0" bottom="0" percent="0" rank="0" text="1" dxfId="11957">
      <formula>NOT(ISERROR(SEARCH("1",C81)))</formula>
    </cfRule>
    <cfRule type="cellIs" priority="1564" operator="greaterThan" aboveAverage="0" equalAverage="0" bottom="0" percent="0" rank="0" text="" dxfId="11958">
      <formula>1</formula>
    </cfRule>
    <cfRule type="cellIs" priority="1565" operator="greaterThan" aboveAverage="0" equalAverage="0" bottom="0" percent="0" rank="0" text="" dxfId="11959">
      <formula>1</formula>
    </cfRule>
    <cfRule type="containsText" priority="1566" operator="containsText" aboveAverage="0" equalAverage="0" bottom="0" percent="0" rank="0" text="1" dxfId="11960">
      <formula>NOT(ISERROR(SEARCH("1",C81)))</formula>
    </cfRule>
    <cfRule type="cellIs" priority="1567" operator="greaterThan" aboveAverage="0" equalAverage="0" bottom="0" percent="0" rank="0" text="" dxfId="11961">
      <formula>1</formula>
    </cfRule>
    <cfRule type="cellIs" priority="1568" operator="greaterThan" aboveAverage="0" equalAverage="0" bottom="0" percent="0" rank="0" text="" dxfId="11962">
      <formula>1</formula>
    </cfRule>
    <cfRule type="cellIs" priority="1569" operator="greaterThan" aboveAverage="0" equalAverage="0" bottom="0" percent="0" rank="0" text="" dxfId="11963">
      <formula>1</formula>
    </cfRule>
    <cfRule type="cellIs" priority="1570" operator="greaterThan" aboveAverage="0" equalAverage="0" bottom="0" percent="0" rank="0" text="" dxfId="11964">
      <formula>1</formula>
    </cfRule>
    <cfRule type="containsText" priority="1571" operator="containsText" aboveAverage="0" equalAverage="0" bottom="0" percent="0" rank="0" text="1" dxfId="11965">
      <formula>NOT(ISERROR(SEARCH("1",C81)))</formula>
    </cfRule>
    <cfRule type="cellIs" priority="1572" operator="greaterThan" aboveAverage="0" equalAverage="0" bottom="0" percent="0" rank="0" text="" dxfId="11966">
      <formula>1</formula>
    </cfRule>
    <cfRule type="cellIs" priority="1573" operator="greaterThan" aboveAverage="0" equalAverage="0" bottom="0" percent="0" rank="0" text="" dxfId="11967">
      <formula>1</formula>
    </cfRule>
    <cfRule type="containsText" priority="1574" operator="containsText" aboveAverage="0" equalAverage="0" bottom="0" percent="0" rank="0" text="1" dxfId="11968">
      <formula>NOT(ISERROR(SEARCH("1",C81)))</formula>
    </cfRule>
    <cfRule type="cellIs" priority="1575" operator="greaterThan" aboveAverage="0" equalAverage="0" bottom="0" percent="0" rank="0" text="" dxfId="11969">
      <formula>1</formula>
    </cfRule>
    <cfRule type="cellIs" priority="1576" operator="greaterThan" aboveAverage="0" equalAverage="0" bottom="0" percent="0" rank="0" text="" dxfId="11970">
      <formula>1</formula>
    </cfRule>
    <cfRule type="cellIs" priority="1577" operator="greaterThan" aboveAverage="0" equalAverage="0" bottom="0" percent="0" rank="0" text="" dxfId="11971">
      <formula>1</formula>
    </cfRule>
    <cfRule type="cellIs" priority="1578" operator="equal" aboveAverage="0" equalAverage="0" bottom="0" percent="0" rank="0" text="" dxfId="11972">
      <formula>1</formula>
    </cfRule>
    <cfRule type="cellIs" priority="1579" operator="greaterThan" aboveAverage="0" equalAverage="0" bottom="0" percent="0" rank="0" text="" dxfId="11973">
      <formula>1</formula>
    </cfRule>
    <cfRule type="cellIs" priority="1580" operator="equal" aboveAverage="0" equalAverage="0" bottom="0" percent="0" rank="0" text="" dxfId="11974">
      <formula>1</formula>
    </cfRule>
    <cfRule type="containsText" priority="1581" operator="containsText" aboveAverage="0" equalAverage="0" bottom="0" percent="0" rank="0" text="1" dxfId="11975">
      <formula>NOT(ISERROR(SEARCH("1",C81)))</formula>
    </cfRule>
    <cfRule type="cellIs" priority="1582" operator="equal" aboveAverage="0" equalAverage="0" bottom="0" percent="0" rank="0" text="" dxfId="11976">
      <formula>1</formula>
    </cfRule>
    <cfRule type="cellIs" priority="1583" operator="greaterThan" aboveAverage="0" equalAverage="0" bottom="0" percent="0" rank="0" text="" dxfId="11977">
      <formula>1</formula>
    </cfRule>
    <cfRule type="cellIs" priority="1584" operator="greaterThan" aboveAverage="0" equalAverage="0" bottom="0" percent="0" rank="0" text="" dxfId="11978">
      <formula>1</formula>
    </cfRule>
    <cfRule type="containsText" priority="1585" operator="containsText" aboveAverage="0" equalAverage="0" bottom="0" percent="0" rank="0" text="1" dxfId="11979">
      <formula>NOT(ISERROR(SEARCH("1",C81)))</formula>
    </cfRule>
    <cfRule type="cellIs" priority="1586" operator="greaterThan" aboveAverage="0" equalAverage="0" bottom="0" percent="0" rank="0" text="" dxfId="11980">
      <formula>1</formula>
    </cfRule>
    <cfRule type="cellIs" priority="1587" operator="greaterThan" aboveAverage="0" equalAverage="0" bottom="0" percent="0" rank="0" text="" dxfId="11981">
      <formula>1</formula>
    </cfRule>
    <cfRule type="containsText" priority="1588" operator="containsText" aboveAverage="0" equalAverage="0" bottom="0" percent="0" rank="0" text="1" dxfId="11982">
      <formula>NOT(ISERROR(SEARCH("1",C81)))</formula>
    </cfRule>
    <cfRule type="cellIs" priority="1589" operator="greaterThan" aboveAverage="0" equalAverage="0" bottom="0" percent="0" rank="0" text="" dxfId="11983">
      <formula>1</formula>
    </cfRule>
    <cfRule type="containsText" priority="1590" operator="containsText" aboveAverage="0" equalAverage="0" bottom="0" percent="0" rank="0" text="1" dxfId="11984">
      <formula>NOT(ISERROR(SEARCH("1",C81)))</formula>
    </cfRule>
    <cfRule type="containsText" priority="1591" operator="containsText" aboveAverage="0" equalAverage="0" bottom="0" percent="0" rank="0" text="1" dxfId="11985">
      <formula>NOT(ISERROR(SEARCH("1",C81)))</formula>
    </cfRule>
    <cfRule type="cellIs" priority="1592" operator="greaterThan" aboveAverage="0" equalAverage="0" bottom="0" percent="0" rank="0" text="" dxfId="11986">
      <formula>1</formula>
    </cfRule>
    <cfRule type="cellIs" priority="1593" operator="greaterThan" aboveAverage="0" equalAverage="0" bottom="0" percent="0" rank="0" text="" dxfId="11987">
      <formula>1</formula>
    </cfRule>
    <cfRule type="containsText" priority="1594" operator="containsText" aboveAverage="0" equalAverage="0" bottom="0" percent="0" rank="0" text="1" dxfId="11988">
      <formula>NOT(ISERROR(SEARCH("1",C81)))</formula>
    </cfRule>
    <cfRule type="cellIs" priority="1595" operator="greaterThan" aboveAverage="0" equalAverage="0" bottom="0" percent="0" rank="0" text="" dxfId="11989">
      <formula>1</formula>
    </cfRule>
    <cfRule type="containsText" priority="1596" operator="containsText" aboveAverage="0" equalAverage="0" bottom="0" percent="0" rank="0" text="1" dxfId="11990">
      <formula>NOT(ISERROR(SEARCH("1",C81)))</formula>
    </cfRule>
    <cfRule type="containsText" priority="1597" operator="containsText" aboveAverage="0" equalAverage="0" bottom="0" percent="0" rank="0" text="1" dxfId="11991">
      <formula>NOT(ISERROR(SEARCH("1",C81)))</formula>
    </cfRule>
    <cfRule type="cellIs" priority="1598" operator="greaterThan" aboveAverage="0" equalAverage="0" bottom="0" percent="0" rank="0" text="" dxfId="11992">
      <formula>1</formula>
    </cfRule>
    <cfRule type="cellIs" priority="1599" operator="greaterThan" aboveAverage="0" equalAverage="0" bottom="0" percent="0" rank="0" text="" dxfId="11993">
      <formula>1</formula>
    </cfRule>
    <cfRule type="containsText" priority="1600" operator="containsText" aboveAverage="0" equalAverage="0" bottom="0" percent="0" rank="0" text="1" dxfId="11994">
      <formula>NOT(ISERROR(SEARCH("1",C81)))</formula>
    </cfRule>
    <cfRule type="cellIs" priority="1601" operator="greaterThan" aboveAverage="0" equalAverage="0" bottom="0" percent="0" rank="0" text="" dxfId="11995">
      <formula>1</formula>
    </cfRule>
    <cfRule type="cellIs" priority="1602" operator="greaterThan" aboveAverage="0" equalAverage="0" bottom="0" percent="0" rank="0" text="" dxfId="11996">
      <formula>1</formula>
    </cfRule>
    <cfRule type="cellIs" priority="1603" operator="greaterThan" aboveAverage="0" equalAverage="0" bottom="0" percent="0" rank="0" text="" dxfId="11997">
      <formula>1</formula>
    </cfRule>
    <cfRule type="cellIs" priority="1604" operator="greaterThan" aboveAverage="0" equalAverage="0" bottom="0" percent="0" rank="0" text="" dxfId="11998">
      <formula>1</formula>
    </cfRule>
    <cfRule type="containsText" priority="1605" operator="containsText" aboveAverage="0" equalAverage="0" bottom="0" percent="0" rank="0" text="1" dxfId="11999">
      <formula>NOT(ISERROR(SEARCH("1",C81)))</formula>
    </cfRule>
    <cfRule type="cellIs" priority="1606" operator="greaterThan" aboveAverage="0" equalAverage="0" bottom="0" percent="0" rank="0" text="" dxfId="12000">
      <formula>1</formula>
    </cfRule>
    <cfRule type="cellIs" priority="1607" operator="greaterThan" aboveAverage="0" equalAverage="0" bottom="0" percent="0" rank="0" text="" dxfId="12001">
      <formula>1</formula>
    </cfRule>
    <cfRule type="containsText" priority="1608" operator="containsText" aboveAverage="0" equalAverage="0" bottom="0" percent="0" rank="0" text="1" dxfId="12002">
      <formula>NOT(ISERROR(SEARCH("1",C81)))</formula>
    </cfRule>
    <cfRule type="cellIs" priority="1609" operator="greaterThan" aboveAverage="0" equalAverage="0" bottom="0" percent="0" rank="0" text="" dxfId="12003">
      <formula>1</formula>
    </cfRule>
    <cfRule type="cellIs" priority="1610" operator="greaterThan" aboveAverage="0" equalAverage="0" bottom="0" percent="0" rank="0" text="" dxfId="12004">
      <formula>1</formula>
    </cfRule>
    <cfRule type="cellIs" priority="1611" operator="greaterThan" aboveAverage="0" equalAverage="0" bottom="0" percent="0" rank="0" text="" dxfId="12005">
      <formula>1</formula>
    </cfRule>
    <cfRule type="cellIs" priority="1612" operator="equal" aboveAverage="0" equalAverage="0" bottom="0" percent="0" rank="0" text="" dxfId="12006">
      <formula>1</formula>
    </cfRule>
    <cfRule type="cellIs" priority="1613" operator="greaterThan" aboveAverage="0" equalAverage="0" bottom="0" percent="0" rank="0" text="" dxfId="12007">
      <formula>1</formula>
    </cfRule>
    <cfRule type="cellIs" priority="1614" operator="equal" aboveAverage="0" equalAverage="0" bottom="0" percent="0" rank="0" text="" dxfId="12008">
      <formula>1</formula>
    </cfRule>
    <cfRule type="containsText" priority="1615" operator="containsText" aboveAverage="0" equalAverage="0" bottom="0" percent="0" rank="0" text="1" dxfId="12009">
      <formula>NOT(ISERROR(SEARCH("1",C81)))</formula>
    </cfRule>
    <cfRule type="cellIs" priority="1616" operator="equal" aboveAverage="0" equalAverage="0" bottom="0" percent="0" rank="0" text="" dxfId="12010">
      <formula>1</formula>
    </cfRule>
    <cfRule type="cellIs" priority="1617" operator="greaterThan" aboveAverage="0" equalAverage="0" bottom="0" percent="0" rank="0" text="" dxfId="12011">
      <formula>1</formula>
    </cfRule>
    <cfRule type="cellIs" priority="1618" operator="greaterThan" aboveAverage="0" equalAverage="0" bottom="0" percent="0" rank="0" text="" dxfId="12012">
      <formula>1</formula>
    </cfRule>
    <cfRule type="containsText" priority="1619" operator="containsText" aboveAverage="0" equalAverage="0" bottom="0" percent="0" rank="0" text="1" dxfId="12013">
      <formula>NOT(ISERROR(SEARCH("1",C81)))</formula>
    </cfRule>
    <cfRule type="cellIs" priority="1620" operator="greaterThan" aboveAverage="0" equalAverage="0" bottom="0" percent="0" rank="0" text="" dxfId="12014">
      <formula>1</formula>
    </cfRule>
    <cfRule type="cellIs" priority="1621" operator="greaterThan" aboveAverage="0" equalAverage="0" bottom="0" percent="0" rank="0" text="" dxfId="12015">
      <formula>1</formula>
    </cfRule>
    <cfRule type="containsText" priority="1622" operator="containsText" aboveAverage="0" equalAverage="0" bottom="0" percent="0" rank="0" text="1" dxfId="12016">
      <formula>NOT(ISERROR(SEARCH("1",C81)))</formula>
    </cfRule>
    <cfRule type="cellIs" priority="1623" operator="greaterThan" aboveAverage="0" equalAverage="0" bottom="0" percent="0" rank="0" text="" dxfId="12017">
      <formula>1</formula>
    </cfRule>
    <cfRule type="cellIs" priority="1624" operator="greaterThan" aboveAverage="0" equalAverage="0" bottom="0" percent="0" rank="0" text="" dxfId="12018">
      <formula>1</formula>
    </cfRule>
    <cfRule type="containsText" priority="1625" operator="containsText" aboveAverage="0" equalAverage="0" bottom="0" percent="0" rank="0" text="1" dxfId="12019">
      <formula>NOT(ISERROR(SEARCH("1",C81)))</formula>
    </cfRule>
  </conditionalFormatting>
  <conditionalFormatting sqref="B58:T75">
    <cfRule type="cellIs" priority="1626" operator="greaterThan" aboveAverage="0" equalAverage="0" bottom="0" percent="0" rank="0" text="" dxfId="12020">
      <formula>1</formula>
    </cfRule>
    <cfRule type="containsText" priority="1627" operator="containsText" aboveAverage="0" equalAverage="0" bottom="0" percent="0" rank="0" text="1" dxfId="12021">
      <formula>NOT(ISERROR(SEARCH("1",B58)))</formula>
    </cfRule>
    <cfRule type="containsText" priority="1628" operator="containsText" aboveAverage="0" equalAverage="0" bottom="0" percent="0" rank="0" text="1" dxfId="12022">
      <formula>NOT(ISERROR(SEARCH("1",B58)))</formula>
    </cfRule>
    <cfRule type="cellIs" priority="1629" operator="greaterThan" aboveAverage="0" equalAverage="0" bottom="0" percent="0" rank="0" text="" dxfId="12023">
      <formula>1</formula>
    </cfRule>
    <cfRule type="containsText" priority="1630" operator="containsText" aboveAverage="0" equalAverage="0" bottom="0" percent="0" rank="0" text="1" dxfId="12024">
      <formula>NOT(ISERROR(SEARCH("1",B58)))</formula>
    </cfRule>
    <cfRule type="containsText" priority="1631" operator="containsText" aboveAverage="0" equalAverage="0" bottom="0" percent="0" rank="0" text="1" dxfId="12025">
      <formula>NOT(ISERROR(SEARCH("1",B58)))</formula>
    </cfRule>
    <cfRule type="cellIs" priority="1632" operator="greaterThan" aboveAverage="0" equalAverage="0" bottom="0" percent="0" rank="0" text="" dxfId="12026">
      <formula>1</formula>
    </cfRule>
    <cfRule type="containsText" priority="1633" operator="containsText" aboveAverage="0" equalAverage="0" bottom="0" percent="0" rank="0" text="1" dxfId="12027">
      <formula>NOT(ISERROR(SEARCH("1",B58)))</formula>
    </cfRule>
    <cfRule type="containsText" priority="1634" operator="containsText" aboveAverage="0" equalAverage="0" bottom="0" percent="0" rank="0" text="1" dxfId="12028">
      <formula>NOT(ISERROR(SEARCH("1",B58)))</formula>
    </cfRule>
    <cfRule type="cellIs" priority="1635" operator="greaterThan" aboveAverage="0" equalAverage="0" bottom="0" percent="0" rank="0" text="" dxfId="12029">
      <formula>1</formula>
    </cfRule>
    <cfRule type="containsText" priority="1636" operator="containsText" aboveAverage="0" equalAverage="0" bottom="0" percent="0" rank="0" text="1" dxfId="12030">
      <formula>NOT(ISERROR(SEARCH("1",B58)))</formula>
    </cfRule>
    <cfRule type="containsText" priority="1637" operator="containsText" aboveAverage="0" equalAverage="0" bottom="0" percent="0" rank="0" text="1" dxfId="12031">
      <formula>NOT(ISERROR(SEARCH("1",B58)))</formula>
    </cfRule>
    <cfRule type="cellIs" priority="1638" operator="greaterThan" aboveAverage="0" equalAverage="0" bottom="0" percent="0" rank="0" text="" dxfId="12032">
      <formula>1</formula>
    </cfRule>
    <cfRule type="containsText" priority="1639" operator="containsText" aboveAverage="0" equalAverage="0" bottom="0" percent="0" rank="0" text="1" dxfId="12033">
      <formula>NOT(ISERROR(SEARCH("1",B58)))</formula>
    </cfRule>
    <cfRule type="containsText" priority="1640" operator="containsText" aboveAverage="0" equalAverage="0" bottom="0" percent="0" rank="0" text="1" dxfId="12034">
      <formula>NOT(ISERROR(SEARCH("1",B58)))</formula>
    </cfRule>
    <cfRule type="cellIs" priority="1641" operator="greaterThan" aboveAverage="0" equalAverage="0" bottom="0" percent="0" rank="0" text="" dxfId="12035">
      <formula>1</formula>
    </cfRule>
    <cfRule type="containsText" priority="1642" operator="containsText" aboveAverage="0" equalAverage="0" bottom="0" percent="0" rank="0" text="1" dxfId="12036">
      <formula>NOT(ISERROR(SEARCH("1",B58)))</formula>
    </cfRule>
    <cfRule type="containsText" priority="1643" operator="containsText" aboveAverage="0" equalAverage="0" bottom="0" percent="0" rank="0" text="1" dxfId="12037">
      <formula>NOT(ISERROR(SEARCH("1",B58)))</formula>
    </cfRule>
    <cfRule type="cellIs" priority="1644" operator="greaterThan" aboveAverage="0" equalAverage="0" bottom="0" percent="0" rank="0" text="" dxfId="12038">
      <formula>1</formula>
    </cfRule>
    <cfRule type="containsText" priority="1645" operator="containsText" aboveAverage="0" equalAverage="0" bottom="0" percent="0" rank="0" text="1" dxfId="12039">
      <formula>NOT(ISERROR(SEARCH("1",B58)))</formula>
    </cfRule>
    <cfRule type="containsText" priority="1646" operator="containsText" aboveAverage="0" equalAverage="0" bottom="0" percent="0" rank="0" text="1" dxfId="12040">
      <formula>NOT(ISERROR(SEARCH("1",B58)))</formula>
    </cfRule>
    <cfRule type="cellIs" priority="1647" operator="greaterThan" aboveAverage="0" equalAverage="0" bottom="0" percent="0" rank="0" text="" dxfId="12041">
      <formula>1</formula>
    </cfRule>
    <cfRule type="containsText" priority="1648" operator="containsText" aboveAverage="0" equalAverage="0" bottom="0" percent="0" rank="0" text="1" dxfId="12042">
      <formula>NOT(ISERROR(SEARCH("1",B58)))</formula>
    </cfRule>
    <cfRule type="containsText" priority="1649" operator="containsText" aboveAverage="0" equalAverage="0" bottom="0" percent="0" rank="0" text="1" dxfId="12043">
      <formula>NOT(ISERROR(SEARCH("1",B58)))</formula>
    </cfRule>
    <cfRule type="cellIs" priority="1650" operator="greaterThan" aboveAverage="0" equalAverage="0" bottom="0" percent="0" rank="0" text="" dxfId="12044">
      <formula>1</formula>
    </cfRule>
    <cfRule type="containsText" priority="1651" operator="containsText" aboveAverage="0" equalAverage="0" bottom="0" percent="0" rank="0" text="1" dxfId="12045">
      <formula>NOT(ISERROR(SEARCH("1",B58)))</formula>
    </cfRule>
    <cfRule type="containsText" priority="1652" operator="containsText" aboveAverage="0" equalAverage="0" bottom="0" percent="0" rank="0" text="1" dxfId="12046">
      <formula>NOT(ISERROR(SEARCH("1",B58)))</formula>
    </cfRule>
    <cfRule type="cellIs" priority="1653" operator="greaterThan" aboveAverage="0" equalAverage="0" bottom="0" percent="0" rank="0" text="" dxfId="12047">
      <formula>1</formula>
    </cfRule>
    <cfRule type="containsText" priority="1654" operator="containsText" aboveAverage="0" equalAverage="0" bottom="0" percent="0" rank="0" text="1" dxfId="12048">
      <formula>NOT(ISERROR(SEARCH("1",B58)))</formula>
    </cfRule>
    <cfRule type="containsText" priority="1655" operator="containsText" aboveAverage="0" equalAverage="0" bottom="0" percent="0" rank="0" text="1" dxfId="12049">
      <formula>NOT(ISERROR(SEARCH("1",B58)))</formula>
    </cfRule>
    <cfRule type="cellIs" priority="1656" operator="greaterThan" aboveAverage="0" equalAverage="0" bottom="0" percent="0" rank="0" text="" dxfId="12050">
      <formula>1</formula>
    </cfRule>
    <cfRule type="containsText" priority="1657" operator="containsText" aboveAverage="0" equalAverage="0" bottom="0" percent="0" rank="0" text="1" dxfId="12051">
      <formula>NOT(ISERROR(SEARCH("1",B58)))</formula>
    </cfRule>
    <cfRule type="containsText" priority="1658" operator="containsText" aboveAverage="0" equalAverage="0" bottom="0" percent="0" rank="0" text="1" dxfId="12052">
      <formula>NOT(ISERROR(SEARCH("1",B58)))</formula>
    </cfRule>
    <cfRule type="cellIs" priority="1659" operator="greaterThan" aboveAverage="0" equalAverage="0" bottom="0" percent="0" rank="0" text="" dxfId="12053">
      <formula>1</formula>
    </cfRule>
    <cfRule type="containsText" priority="1660" operator="containsText" aboveAverage="0" equalAverage="0" bottom="0" percent="0" rank="0" text="1" dxfId="12054">
      <formula>NOT(ISERROR(SEARCH("1",B58)))</formula>
    </cfRule>
    <cfRule type="containsText" priority="1661" operator="containsText" aboveAverage="0" equalAverage="0" bottom="0" percent="0" rank="0" text="1" dxfId="12055">
      <formula>NOT(ISERROR(SEARCH("1",B58)))</formula>
    </cfRule>
    <cfRule type="cellIs" priority="1662" operator="greaterThan" aboveAverage="0" equalAverage="0" bottom="0" percent="0" rank="0" text="" dxfId="12056">
      <formula>1</formula>
    </cfRule>
    <cfRule type="containsText" priority="1663" operator="containsText" aboveAverage="0" equalAverage="0" bottom="0" percent="0" rank="0" text="1" dxfId="12057">
      <formula>NOT(ISERROR(SEARCH("1",B58)))</formula>
    </cfRule>
    <cfRule type="containsText" priority="1664" operator="containsText" aboveAverage="0" equalAverage="0" bottom="0" percent="0" rank="0" text="1" dxfId="12058">
      <formula>NOT(ISERROR(SEARCH("1",B58)))</formula>
    </cfRule>
    <cfRule type="cellIs" priority="1665" operator="greaterThan" aboveAverage="0" equalAverage="0" bottom="0" percent="0" rank="0" text="" dxfId="12059">
      <formula>1</formula>
    </cfRule>
    <cfRule type="containsText" priority="1666" operator="containsText" aboveAverage="0" equalAverage="0" bottom="0" percent="0" rank="0" text="1" dxfId="12060">
      <formula>NOT(ISERROR(SEARCH("1",B58)))</formula>
    </cfRule>
    <cfRule type="containsText" priority="1667" operator="containsText" aboveAverage="0" equalAverage="0" bottom="0" percent="0" rank="0" text="1" dxfId="12061">
      <formula>NOT(ISERROR(SEARCH("1",B58)))</formula>
    </cfRule>
    <cfRule type="cellIs" priority="1668" operator="greaterThan" aboveAverage="0" equalAverage="0" bottom="0" percent="0" rank="0" text="" dxfId="12062">
      <formula>1</formula>
    </cfRule>
    <cfRule type="containsText" priority="1669" operator="containsText" aboveAverage="0" equalAverage="0" bottom="0" percent="0" rank="0" text="1" dxfId="12063">
      <formula>NOT(ISERROR(SEARCH("1",B58)))</formula>
    </cfRule>
    <cfRule type="containsText" priority="1670" operator="containsText" aboveAverage="0" equalAverage="0" bottom="0" percent="0" rank="0" text="1" dxfId="12064">
      <formula>NOT(ISERROR(SEARCH("1",B58)))</formula>
    </cfRule>
    <cfRule type="cellIs" priority="1671" operator="greaterThan" aboveAverage="0" equalAverage="0" bottom="0" percent="0" rank="0" text="" dxfId="12065">
      <formula>1</formula>
    </cfRule>
    <cfRule type="containsText" priority="1672" operator="containsText" aboveAverage="0" equalAverage="0" bottom="0" percent="0" rank="0" text="1" dxfId="12066">
      <formula>NOT(ISERROR(SEARCH("1",B58)))</formula>
    </cfRule>
    <cfRule type="containsText" priority="1673" operator="containsText" aboveAverage="0" equalAverage="0" bottom="0" percent="0" rank="0" text="1" dxfId="12067">
      <formula>NOT(ISERROR(SEARCH("1",B58)))</formula>
    </cfRule>
    <cfRule type="cellIs" priority="1674" operator="greaterThan" aboveAverage="0" equalAverage="0" bottom="0" percent="0" rank="0" text="" dxfId="12068">
      <formula>1</formula>
    </cfRule>
    <cfRule type="containsText" priority="1675" operator="containsText" aboveAverage="0" equalAverage="0" bottom="0" percent="0" rank="0" text="1" dxfId="12069">
      <formula>NOT(ISERROR(SEARCH("1",B58)))</formula>
    </cfRule>
    <cfRule type="containsText" priority="1676" operator="containsText" aboveAverage="0" equalAverage="0" bottom="0" percent="0" rank="0" text="1" dxfId="12070">
      <formula>NOT(ISERROR(SEARCH("1",B58)))</formula>
    </cfRule>
    <cfRule type="cellIs" priority="1677" operator="greaterThan" aboveAverage="0" equalAverage="0" bottom="0" percent="0" rank="0" text="" dxfId="12071">
      <formula>1</formula>
    </cfRule>
    <cfRule type="containsText" priority="1678" operator="containsText" aboveAverage="0" equalAverage="0" bottom="0" percent="0" rank="0" text="1" dxfId="12072">
      <formula>NOT(ISERROR(SEARCH("1",B58)))</formula>
    </cfRule>
    <cfRule type="containsText" priority="1679" operator="containsText" aboveAverage="0" equalAverage="0" bottom="0" percent="0" rank="0" text="1" dxfId="12073">
      <formula>NOT(ISERROR(SEARCH("1",B58)))</formula>
    </cfRule>
    <cfRule type="cellIs" priority="1680" operator="greaterThan" aboveAverage="0" equalAverage="0" bottom="0" percent="0" rank="0" text="" dxfId="12074">
      <formula>1</formula>
    </cfRule>
    <cfRule type="cellIs" priority="1681" operator="equal" aboveAverage="0" equalAverage="0" bottom="0" percent="0" rank="0" text="" dxfId="12075">
      <formula>1</formula>
    </cfRule>
    <cfRule type="cellIs" priority="1682" operator="greaterThan" aboveAverage="0" equalAverage="0" bottom="0" percent="0" rank="0" text="" dxfId="12076">
      <formula>1</formula>
    </cfRule>
    <cfRule type="containsText" priority="1683" operator="containsText" aboveAverage="0" equalAverage="0" bottom="0" percent="0" rank="0" text="1" dxfId="12077">
      <formula>NOT(ISERROR(SEARCH("1",B58)))</formula>
    </cfRule>
    <cfRule type="containsText" priority="1684" operator="containsText" aboveAverage="0" equalAverage="0" bottom="0" percent="0" rank="0" text="1" dxfId="12078">
      <formula>NOT(ISERROR(SEARCH("1",B58)))</formula>
    </cfRule>
    <cfRule type="cellIs" priority="1685" operator="greaterThan" aboveAverage="0" equalAverage="0" bottom="0" percent="0" rank="0" text="" dxfId="12079">
      <formula>1</formula>
    </cfRule>
    <cfRule type="containsText" priority="1686" operator="containsText" aboveAverage="0" equalAverage="0" bottom="0" percent="0" rank="0" text="1" dxfId="12080">
      <formula>NOT(ISERROR(SEARCH("1",B58)))</formula>
    </cfRule>
    <cfRule type="containsText" priority="1687" operator="containsText" aboveAverage="0" equalAverage="0" bottom="0" percent="0" rank="0" text="1" dxfId="12081">
      <formula>NOT(ISERROR(SEARCH("1",B58)))</formula>
    </cfRule>
    <cfRule type="cellIs" priority="1688" operator="greaterThan" aboveAverage="0" equalAverage="0" bottom="0" percent="0" rank="0" text="" dxfId="12082">
      <formula>1</formula>
    </cfRule>
    <cfRule type="containsText" priority="1689" operator="containsText" aboveAverage="0" equalAverage="0" bottom="0" percent="0" rank="0" text="1" dxfId="12083">
      <formula>NOT(ISERROR(SEARCH("1",B58)))</formula>
    </cfRule>
    <cfRule type="containsText" priority="1690" operator="containsText" aboveAverage="0" equalAverage="0" bottom="0" percent="0" rank="0" text="1" dxfId="12084">
      <formula>NOT(ISERROR(SEARCH("1",B58)))</formula>
    </cfRule>
    <cfRule type="cellIs" priority="1691" operator="greaterThan" aboveAverage="0" equalAverage="0" bottom="0" percent="0" rank="0" text="" dxfId="12085">
      <formula>1</formula>
    </cfRule>
    <cfRule type="containsText" priority="1692" operator="containsText" aboveAverage="0" equalAverage="0" bottom="0" percent="0" rank="0" text="1" dxfId="12086">
      <formula>NOT(ISERROR(SEARCH("1",B58)))</formula>
    </cfRule>
    <cfRule type="containsText" priority="1693" operator="containsText" aboveAverage="0" equalAverage="0" bottom="0" percent="0" rank="0" text="1" dxfId="12087">
      <formula>NOT(ISERROR(SEARCH("1",B58)))</formula>
    </cfRule>
    <cfRule type="cellIs" priority="1694" operator="greaterThan" aboveAverage="0" equalAverage="0" bottom="0" percent="0" rank="0" text="" dxfId="12088">
      <formula>1</formula>
    </cfRule>
    <cfRule type="containsText" priority="1695" operator="containsText" aboveAverage="0" equalAverage="0" bottom="0" percent="0" rank="0" text="1" dxfId="12089">
      <formula>NOT(ISERROR(SEARCH("1",B58)))</formula>
    </cfRule>
    <cfRule type="containsText" priority="1696" operator="containsText" aboveAverage="0" equalAverage="0" bottom="0" percent="0" rank="0" text="1" dxfId="12090">
      <formula>NOT(ISERROR(SEARCH("1",B58)))</formula>
    </cfRule>
    <cfRule type="cellIs" priority="1697" operator="greaterThan" aboveAverage="0" equalAverage="0" bottom="0" percent="0" rank="0" text="" dxfId="12091">
      <formula>1</formula>
    </cfRule>
    <cfRule type="containsText" priority="1698" operator="containsText" aboveAverage="0" equalAverage="0" bottom="0" percent="0" rank="0" text="1" dxfId="12092">
      <formula>NOT(ISERROR(SEARCH("1",B58)))</formula>
    </cfRule>
    <cfRule type="containsText" priority="1699" operator="containsText" aboveAverage="0" equalAverage="0" bottom="0" percent="0" rank="0" text="1" dxfId="12093">
      <formula>NOT(ISERROR(SEARCH("1",B58)))</formula>
    </cfRule>
    <cfRule type="cellIs" priority="1700" operator="greaterThan" aboveAverage="0" equalAverage="0" bottom="0" percent="0" rank="0" text="" dxfId="12094">
      <formula>1</formula>
    </cfRule>
    <cfRule type="containsText" priority="1701" operator="containsText" aboveAverage="0" equalAverage="0" bottom="0" percent="0" rank="0" text="1" dxfId="12095">
      <formula>NOT(ISERROR(SEARCH("1",B58)))</formula>
    </cfRule>
    <cfRule type="containsText" priority="1702" operator="containsText" aboveAverage="0" equalAverage="0" bottom="0" percent="0" rank="0" text="1" dxfId="12096">
      <formula>NOT(ISERROR(SEARCH("1",B58)))</formula>
    </cfRule>
    <cfRule type="cellIs" priority="1703" operator="greaterThan" aboveAverage="0" equalAverage="0" bottom="0" percent="0" rank="0" text="" dxfId="12097">
      <formula>1</formula>
    </cfRule>
    <cfRule type="containsText" priority="1704" operator="containsText" aboveAverage="0" equalAverage="0" bottom="0" percent="0" rank="0" text="1" dxfId="12098">
      <formula>NOT(ISERROR(SEARCH("1",B58)))</formula>
    </cfRule>
    <cfRule type="containsText" priority="1705" operator="containsText" aboveAverage="0" equalAverage="0" bottom="0" percent="0" rank="0" text="1" dxfId="12099">
      <formula>NOT(ISERROR(SEARCH("1",B58)))</formula>
    </cfRule>
    <cfRule type="cellIs" priority="1706" operator="greaterThan" aboveAverage="0" equalAverage="0" bottom="0" percent="0" rank="0" text="" dxfId="12100">
      <formula>1</formula>
    </cfRule>
    <cfRule type="cellIs" priority="1707" operator="equal" aboveAverage="0" equalAverage="0" bottom="0" percent="0" rank="0" text="" dxfId="12101">
      <formula>1</formula>
    </cfRule>
    <cfRule type="cellIs" priority="1708" operator="greaterThan" aboveAverage="0" equalAverage="0" bottom="0" percent="0" rank="0" text="" dxfId="12102">
      <formula>1</formula>
    </cfRule>
    <cfRule type="containsText" priority="1709" operator="containsText" aboveAverage="0" equalAverage="0" bottom="0" percent="0" rank="0" text="1" dxfId="12103">
      <formula>NOT(ISERROR(SEARCH("1",B58)))</formula>
    </cfRule>
    <cfRule type="containsText" priority="1710" operator="containsText" aboveAverage="0" equalAverage="0" bottom="0" percent="0" rank="0" text="1" dxfId="12104">
      <formula>NOT(ISERROR(SEARCH("1",B58)))</formula>
    </cfRule>
    <cfRule type="cellIs" priority="1711" operator="greaterThan" aboveAverage="0" equalAverage="0" bottom="0" percent="0" rank="0" text="" dxfId="12105">
      <formula>1</formula>
    </cfRule>
    <cfRule type="containsText" priority="1712" operator="containsText" aboveAverage="0" equalAverage="0" bottom="0" percent="0" rank="0" text="1" dxfId="12106">
      <formula>NOT(ISERROR(SEARCH("1",B58)))</formula>
    </cfRule>
    <cfRule type="containsText" priority="1713" operator="containsText" aboveAverage="0" equalAverage="0" bottom="0" percent="0" rank="0" text="1" dxfId="12107">
      <formula>NOT(ISERROR(SEARCH("1",B58)))</formula>
    </cfRule>
    <cfRule type="cellIs" priority="1714" operator="greaterThan" aboveAverage="0" equalAverage="0" bottom="0" percent="0" rank="0" text="" dxfId="12108">
      <formula>1</formula>
    </cfRule>
    <cfRule type="cellIs" priority="1715" operator="equal" aboveAverage="0" equalAverage="0" bottom="0" percent="0" rank="0" text="" dxfId="12109">
      <formula>1</formula>
    </cfRule>
    <cfRule type="cellIs" priority="1716" operator="greaterThan" aboveAverage="0" equalAverage="0" bottom="0" percent="0" rank="0" text="" dxfId="12110">
      <formula>1</formula>
    </cfRule>
    <cfRule type="containsText" priority="1717" operator="containsText" aboveAverage="0" equalAverage="0" bottom="0" percent="0" rank="0" text="1" dxfId="12111">
      <formula>NOT(ISERROR(SEARCH("1",B58)))</formula>
    </cfRule>
    <cfRule type="containsText" priority="1718" operator="containsText" aboveAverage="0" equalAverage="0" bottom="0" percent="0" rank="0" text="1" dxfId="12112">
      <formula>NOT(ISERROR(SEARCH("1",B58)))</formula>
    </cfRule>
    <cfRule type="cellIs" priority="1719" operator="greaterThan" aboveAverage="0" equalAverage="0" bottom="0" percent="0" rank="0" text="" dxfId="12113">
      <formula>1</formula>
    </cfRule>
    <cfRule type="containsText" priority="1720" operator="containsText" aboveAverage="0" equalAverage="0" bottom="0" percent="0" rank="0" text="1" dxfId="12114">
      <formula>NOT(ISERROR(SEARCH("1",B58)))</formula>
    </cfRule>
    <cfRule type="containsText" priority="1721" operator="containsText" aboveAverage="0" equalAverage="0" bottom="0" percent="0" rank="0" text="1" dxfId="12115">
      <formula>NOT(ISERROR(SEARCH("1",B58)))</formula>
    </cfRule>
    <cfRule type="cellIs" priority="1722" operator="greaterThan" aboveAverage="0" equalAverage="0" bottom="0" percent="0" rank="0" text="" dxfId="12116">
      <formula>1</formula>
    </cfRule>
    <cfRule type="containsText" priority="1723" operator="containsText" aboveAverage="0" equalAverage="0" bottom="0" percent="0" rank="0" text="1" dxfId="12117">
      <formula>NOT(ISERROR(SEARCH("1",B58)))</formula>
    </cfRule>
    <cfRule type="containsText" priority="1724" operator="containsText" aboveAverage="0" equalAverage="0" bottom="0" percent="0" rank="0" text="1" dxfId="12118">
      <formula>NOT(ISERROR(SEARCH("1",B58)))</formula>
    </cfRule>
    <cfRule type="cellIs" priority="1725" operator="greaterThan" aboveAverage="0" equalAverage="0" bottom="0" percent="0" rank="0" text="" dxfId="12119">
      <formula>1</formula>
    </cfRule>
    <cfRule type="containsText" priority="1726" operator="containsText" aboveAverage="0" equalAverage="0" bottom="0" percent="0" rank="0" text="1" dxfId="12120">
      <formula>NOT(ISERROR(SEARCH("1",B58)))</formula>
    </cfRule>
    <cfRule type="containsText" priority="1727" operator="containsText" aboveAverage="0" equalAverage="0" bottom="0" percent="0" rank="0" text="1" dxfId="12121">
      <formula>NOT(ISERROR(SEARCH("1",B58)))</formula>
    </cfRule>
    <cfRule type="cellIs" priority="1728" operator="greaterThan" aboveAverage="0" equalAverage="0" bottom="0" percent="0" rank="0" text="" dxfId="12122">
      <formula>1</formula>
    </cfRule>
    <cfRule type="containsText" priority="1729" operator="containsText" aboveAverage="0" equalAverage="0" bottom="0" percent="0" rank="0" text="1" dxfId="12123">
      <formula>NOT(ISERROR(SEARCH("1",B58)))</formula>
    </cfRule>
    <cfRule type="containsText" priority="1730" operator="containsText" aboveAverage="0" equalAverage="0" bottom="0" percent="0" rank="0" text="1" dxfId="12124">
      <formula>NOT(ISERROR(SEARCH("1",B58)))</formula>
    </cfRule>
    <cfRule type="cellIs" priority="1731" operator="greaterThan" aboveAverage="0" equalAverage="0" bottom="0" percent="0" rank="0" text="" dxfId="12125">
      <formula>1</formula>
    </cfRule>
    <cfRule type="cellIs" priority="1732" operator="equal" aboveAverage="0" equalAverage="0" bottom="0" percent="0" rank="0" text="" dxfId="12126">
      <formula>1</formula>
    </cfRule>
    <cfRule type="cellIs" priority="1733" operator="greaterThan" aboveAverage="0" equalAverage="0" bottom="0" percent="0" rank="0" text="" dxfId="12127">
      <formula>1</formula>
    </cfRule>
    <cfRule type="containsText" priority="1734" operator="containsText" aboveAverage="0" equalAverage="0" bottom="0" percent="0" rank="0" text="1" dxfId="12128">
      <formula>NOT(ISERROR(SEARCH("1",B58)))</formula>
    </cfRule>
    <cfRule type="containsText" priority="1735" operator="containsText" aboveAverage="0" equalAverage="0" bottom="0" percent="0" rank="0" text="1" dxfId="12129">
      <formula>NOT(ISERROR(SEARCH("1",B58)))</formula>
    </cfRule>
    <cfRule type="cellIs" priority="1736" operator="greaterThan" aboveAverage="0" equalAverage="0" bottom="0" percent="0" rank="0" text="" dxfId="12130">
      <formula>1</formula>
    </cfRule>
    <cfRule type="containsText" priority="1737" operator="containsText" aboveAverage="0" equalAverage="0" bottom="0" percent="0" rank="0" text="1" dxfId="12131">
      <formula>NOT(ISERROR(SEARCH("1",B58)))</formula>
    </cfRule>
    <cfRule type="containsText" priority="1738" operator="containsText" aboveAverage="0" equalAverage="0" bottom="0" percent="0" rank="0" text="1" dxfId="12132">
      <formula>NOT(ISERROR(SEARCH("1",B58)))</formula>
    </cfRule>
    <cfRule type="cellIs" priority="1739" operator="greaterThan" aboveAverage="0" equalAverage="0" bottom="0" percent="0" rank="0" text="" dxfId="12133">
      <formula>1</formula>
    </cfRule>
    <cfRule type="cellIs" priority="1740" operator="equal" aboveAverage="0" equalAverage="0" bottom="0" percent="0" rank="0" text="" dxfId="12134">
      <formula>1</formula>
    </cfRule>
    <cfRule type="cellIs" priority="1741" operator="greaterThan" aboveAverage="0" equalAverage="0" bottom="0" percent="0" rank="0" text="" dxfId="12135">
      <formula>1</formula>
    </cfRule>
    <cfRule type="cellIs" priority="1742" operator="equal" aboveAverage="0" equalAverage="0" bottom="0" percent="0" rank="0" text="" dxfId="12136">
      <formula>1</formula>
    </cfRule>
    <cfRule type="cellIs" priority="1743" operator="greaterThan" aboveAverage="0" equalAverage="0" bottom="0" percent="0" rank="0" text="" dxfId="12137">
      <formula>1</formula>
    </cfRule>
    <cfRule type="cellIs" priority="1744" operator="greaterThan" aboveAverage="0" equalAverage="0" bottom="0" percent="0" rank="0" text="" dxfId="12138">
      <formula>1</formula>
    </cfRule>
    <cfRule type="cellIs" priority="1745" operator="greaterThan" aboveAverage="0" equalAverage="0" bottom="0" percent="0" rank="0" text="" dxfId="12139">
      <formula>1</formula>
    </cfRule>
    <cfRule type="containsText" priority="1746" operator="containsText" aboveAverage="0" equalAverage="0" bottom="0" percent="0" rank="0" text="1" dxfId="12140">
      <formula>NOT(ISERROR(SEARCH("1",B58)))</formula>
    </cfRule>
    <cfRule type="containsText" priority="1747" operator="containsText" aboveAverage="0" equalAverage="0" bottom="0" percent="0" rank="0" text="1" dxfId="12141">
      <formula>NOT(ISERROR(SEARCH("1",B58)))</formula>
    </cfRule>
    <cfRule type="cellIs" priority="1748" operator="greaterThan" aboveAverage="0" equalAverage="0" bottom="0" percent="0" rank="0" text="" dxfId="12142">
      <formula>1</formula>
    </cfRule>
    <cfRule type="containsText" priority="1749" operator="containsText" aboveAverage="0" equalAverage="0" bottom="0" percent="0" rank="0" text="1" dxfId="12143">
      <formula>NOT(ISERROR(SEARCH("1",B58)))</formula>
    </cfRule>
    <cfRule type="containsText" priority="1750" operator="containsText" aboveAverage="0" equalAverage="0" bottom="0" percent="0" rank="0" text="1" dxfId="12144">
      <formula>NOT(ISERROR(SEARCH("1",B58)))</formula>
    </cfRule>
    <cfRule type="cellIs" priority="1751" operator="greaterThan" aboveAverage="0" equalAverage="0" bottom="0" percent="0" rank="0" text="" dxfId="12145">
      <formula>1</formula>
    </cfRule>
    <cfRule type="containsText" priority="1752" operator="containsText" aboveAverage="0" equalAverage="0" bottom="0" percent="0" rank="0" text="1" dxfId="12146">
      <formula>NOT(ISERROR(SEARCH("1",B58)))</formula>
    </cfRule>
    <cfRule type="containsText" priority="1753" operator="containsText" aboveAverage="0" equalAverage="0" bottom="0" percent="0" rank="0" text="1" dxfId="12147">
      <formula>NOT(ISERROR(SEARCH("1",B58)))</formula>
    </cfRule>
    <cfRule type="cellIs" priority="1754" operator="greaterThan" aboveAverage="0" equalAverage="0" bottom="0" percent="0" rank="0" text="" dxfId="12148">
      <formula>1</formula>
    </cfRule>
    <cfRule type="containsText" priority="1755" operator="containsText" aboveAverage="0" equalAverage="0" bottom="0" percent="0" rank="0" text="1" dxfId="12149">
      <formula>NOT(ISERROR(SEARCH("1",B58)))</formula>
    </cfRule>
    <cfRule type="containsText" priority="1756" operator="containsText" aboveAverage="0" equalAverage="0" bottom="0" percent="0" rank="0" text="1" dxfId="12150">
      <formula>NOT(ISERROR(SEARCH("1",B58)))</formula>
    </cfRule>
    <cfRule type="cellIs" priority="1757" operator="greaterThan" aboveAverage="0" equalAverage="0" bottom="0" percent="0" rank="0" text="" dxfId="12151">
      <formula>1</formula>
    </cfRule>
    <cfRule type="containsText" priority="1758" operator="containsText" aboveAverage="0" equalAverage="0" bottom="0" percent="0" rank="0" text="1" dxfId="12152">
      <formula>NOT(ISERROR(SEARCH("1",B58)))</formula>
    </cfRule>
    <cfRule type="containsText" priority="1759" operator="containsText" aboveAverage="0" equalAverage="0" bottom="0" percent="0" rank="0" text="1" dxfId="12153">
      <formula>NOT(ISERROR(SEARCH("1",B58)))</formula>
    </cfRule>
    <cfRule type="cellIs" priority="1760" operator="greaterThan" aboveAverage="0" equalAverage="0" bottom="0" percent="0" rank="0" text="" dxfId="12154">
      <formula>1</formula>
    </cfRule>
    <cfRule type="cellIs" priority="1761" operator="equal" aboveAverage="0" equalAverage="0" bottom="0" percent="0" rank="0" text="" dxfId="12155">
      <formula>1</formula>
    </cfRule>
    <cfRule type="cellIs" priority="1762" operator="greaterThan" aboveAverage="0" equalAverage="0" bottom="0" percent="0" rank="0" text="" dxfId="12156">
      <formula>1</formula>
    </cfRule>
    <cfRule type="containsText" priority="1763" operator="containsText" aboveAverage="0" equalAverage="0" bottom="0" percent="0" rank="0" text="1" dxfId="12157">
      <formula>NOT(ISERROR(SEARCH("1",B58)))</formula>
    </cfRule>
    <cfRule type="containsText" priority="1764" operator="containsText" aboveAverage="0" equalAverage="0" bottom="0" percent="0" rank="0" text="1" dxfId="12158">
      <formula>NOT(ISERROR(SEARCH("1",B58)))</formula>
    </cfRule>
    <cfRule type="cellIs" priority="1765" operator="greaterThan" aboveAverage="0" equalAverage="0" bottom="0" percent="0" rank="0" text="" dxfId="12159">
      <formula>1</formula>
    </cfRule>
    <cfRule type="containsText" priority="1766" operator="containsText" aboveAverage="0" equalAverage="0" bottom="0" percent="0" rank="0" text="1" dxfId="12160">
      <formula>NOT(ISERROR(SEARCH("1",B58)))</formula>
    </cfRule>
    <cfRule type="containsText" priority="1767" operator="containsText" aboveAverage="0" equalAverage="0" bottom="0" percent="0" rank="0" text="1" dxfId="12161">
      <formula>NOT(ISERROR(SEARCH("1",B58)))</formula>
    </cfRule>
    <cfRule type="cellIs" priority="1768" operator="greaterThan" aboveAverage="0" equalAverage="0" bottom="0" percent="0" rank="0" text="" dxfId="12162">
      <formula>1</formula>
    </cfRule>
    <cfRule type="cellIs" priority="1769" operator="equal" aboveAverage="0" equalAverage="0" bottom="0" percent="0" rank="0" text="" dxfId="12163">
      <formula>1</formula>
    </cfRule>
    <cfRule type="cellIs" priority="1770" operator="greaterThan" aboveAverage="0" equalAverage="0" bottom="0" percent="0" rank="0" text="" dxfId="12164">
      <formula>1</formula>
    </cfRule>
    <cfRule type="cellIs" priority="1771" operator="equal" aboveAverage="0" equalAverage="0" bottom="0" percent="0" rank="0" text="" dxfId="12165">
      <formula>1</formula>
    </cfRule>
    <cfRule type="cellIs" priority="1772" operator="greaterThan" aboveAverage="0" equalAverage="0" bottom="0" percent="0" rank="0" text="" dxfId="12166">
      <formula>1</formula>
    </cfRule>
    <cfRule type="cellIs" priority="1773" operator="greaterThan" aboveAverage="0" equalAverage="0" bottom="0" percent="0" rank="0" text="" dxfId="12167">
      <formula>1</formula>
    </cfRule>
    <cfRule type="cellIs" priority="1774" operator="greaterThan" aboveAverage="0" equalAverage="0" bottom="0" percent="0" rank="0" text="" dxfId="12168">
      <formula>1</formula>
    </cfRule>
    <cfRule type="containsText" priority="1775" operator="containsText" aboveAverage="0" equalAverage="0" bottom="0" percent="0" rank="0" text="1" dxfId="12169">
      <formula>NOT(ISERROR(SEARCH("1",B58)))</formula>
    </cfRule>
    <cfRule type="containsText" priority="1776" operator="containsText" aboveAverage="0" equalAverage="0" bottom="0" percent="0" rank="0" text="1" dxfId="12170">
      <formula>NOT(ISERROR(SEARCH("1",B58)))</formula>
    </cfRule>
    <cfRule type="cellIs" priority="1777" operator="greaterThan" aboveAverage="0" equalAverage="0" bottom="0" percent="0" rank="0" text="" dxfId="12171">
      <formula>1</formula>
    </cfRule>
    <cfRule type="containsText" priority="1778" operator="containsText" aboveAverage="0" equalAverage="0" bottom="0" percent="0" rank="0" text="1" dxfId="12172">
      <formula>NOT(ISERROR(SEARCH("1",B58)))</formula>
    </cfRule>
    <cfRule type="containsText" priority="1779" operator="containsText" aboveAverage="0" equalAverage="0" bottom="0" percent="0" rank="0" text="1" dxfId="12173">
      <formula>NOT(ISERROR(SEARCH("1",B58)))</formula>
    </cfRule>
    <cfRule type="cellIs" priority="1780" operator="greaterThan" aboveAverage="0" equalAverage="0" bottom="0" percent="0" rank="0" text="" dxfId="12174">
      <formula>1</formula>
    </cfRule>
    <cfRule type="cellIs" priority="1781" operator="equal" aboveAverage="0" equalAverage="0" bottom="0" percent="0" rank="0" text="" dxfId="12175">
      <formula>1</formula>
    </cfRule>
    <cfRule type="cellIs" priority="1782" operator="greaterThan" aboveAverage="0" equalAverage="0" bottom="0" percent="0" rank="0" text="" dxfId="12176">
      <formula>1</formula>
    </cfRule>
    <cfRule type="cellIs" priority="1783" operator="equal" aboveAverage="0" equalAverage="0" bottom="0" percent="0" rank="0" text="" dxfId="12177">
      <formula>1</formula>
    </cfRule>
    <cfRule type="cellIs" priority="1784" operator="greaterThan" aboveAverage="0" equalAverage="0" bottom="0" percent="0" rank="0" text="" dxfId="12178">
      <formula>1</formula>
    </cfRule>
    <cfRule type="cellIs" priority="1785" operator="greaterThan" aboveAverage="0" equalAverage="0" bottom="0" percent="0" rank="0" text="" dxfId="12179">
      <formula>1</formula>
    </cfRule>
    <cfRule type="cellIs" priority="1786" operator="greaterThan" aboveAverage="0" equalAverage="0" bottom="0" percent="0" rank="0" text="" dxfId="12180">
      <formula>1</formula>
    </cfRule>
    <cfRule type="cellIs" priority="1787" operator="greaterThan" aboveAverage="0" equalAverage="0" bottom="0" percent="0" rank="0" text="" dxfId="12181">
      <formula>1</formula>
    </cfRule>
    <cfRule type="containsText" priority="1788" operator="containsText" aboveAverage="0" equalAverage="0" bottom="0" percent="0" rank="0" text="1" dxfId="12182">
      <formula>NOT(ISERROR(SEARCH("1",B58)))</formula>
    </cfRule>
    <cfRule type="cellIs" priority="1789" operator="greaterThan" aboveAverage="0" equalAverage="0" bottom="0" percent="0" rank="0" text="" dxfId="12183">
      <formula>1</formula>
    </cfRule>
    <cfRule type="containsText" priority="1790" operator="containsText" aboveAverage="0" equalAverage="0" bottom="0" percent="0" rank="0" text="1" dxfId="12184">
      <formula>NOT(ISERROR(SEARCH("1",B58)))</formula>
    </cfRule>
    <cfRule type="containsText" priority="1791" operator="containsText" aboveAverage="0" equalAverage="0" bottom="0" percent="0" rank="0" text="1" dxfId="12185">
      <formula>NOT(ISERROR(SEARCH("1",B58)))</formula>
    </cfRule>
    <cfRule type="cellIs" priority="1792" operator="greaterThan" aboveAverage="0" equalAverage="0" bottom="0" percent="0" rank="0" text="" dxfId="12186">
      <formula>1</formula>
    </cfRule>
    <cfRule type="containsText" priority="1793" operator="containsText" aboveAverage="0" equalAverage="0" bottom="0" percent="0" rank="0" text="1" dxfId="12187">
      <formula>NOT(ISERROR(SEARCH("1",B58)))</formula>
    </cfRule>
    <cfRule type="containsText" priority="1794" operator="containsText" aboveAverage="0" equalAverage="0" bottom="0" percent="0" rank="0" text="1" dxfId="12188">
      <formula>NOT(ISERROR(SEARCH("1",B58)))</formula>
    </cfRule>
    <cfRule type="cellIs" priority="1795" operator="greaterThan" aboveAverage="0" equalAverage="0" bottom="0" percent="0" rank="0" text="" dxfId="12189">
      <formula>1</formula>
    </cfRule>
    <cfRule type="cellIs" priority="1796" operator="equal" aboveAverage="0" equalAverage="0" bottom="0" percent="0" rank="0" text="" dxfId="12190">
      <formula>1</formula>
    </cfRule>
    <cfRule type="cellIs" priority="1797" operator="greaterThan" aboveAverage="0" equalAverage="0" bottom="0" percent="0" rank="0" text="" dxfId="12191">
      <formula>1</formula>
    </cfRule>
    <cfRule type="cellIs" priority="1798" operator="equal" aboveAverage="0" equalAverage="0" bottom="0" percent="0" rank="0" text="" dxfId="12192">
      <formula>1</formula>
    </cfRule>
    <cfRule type="cellIs" priority="1799" operator="greaterThan" aboveAverage="0" equalAverage="0" bottom="0" percent="0" rank="0" text="" dxfId="12193">
      <formula>1</formula>
    </cfRule>
    <cfRule type="cellIs" priority="1800" operator="greaterThan" aboveAverage="0" equalAverage="0" bottom="0" percent="0" rank="0" text="" dxfId="12194">
      <formula>1</formula>
    </cfRule>
    <cfRule type="cellIs" priority="1801" operator="greaterThan" aboveAverage="0" equalAverage="0" bottom="0" percent="0" rank="0" text="" dxfId="12195">
      <formula>1</formula>
    </cfRule>
    <cfRule type="cellIs" priority="1802" operator="greaterThan" aboveAverage="0" equalAverage="0" bottom="0" percent="0" rank="0" text="" dxfId="12196">
      <formula>1</formula>
    </cfRule>
    <cfRule type="containsText" priority="1803" operator="containsText" aboveAverage="0" equalAverage="0" bottom="0" percent="0" rank="0" text="1" dxfId="12197">
      <formula>NOT(ISERROR(SEARCH("1",B58)))</formula>
    </cfRule>
    <cfRule type="cellIs" priority="1804" operator="greaterThan" aboveAverage="0" equalAverage="0" bottom="0" percent="0" rank="0" text="" dxfId="12198">
      <formula>1</formula>
    </cfRule>
    <cfRule type="containsText" priority="1805" operator="containsText" aboveAverage="0" equalAverage="0" bottom="0" percent="0" rank="0" text="1" dxfId="12199">
      <formula>NOT(ISERROR(SEARCH("1",B58)))</formula>
    </cfRule>
    <cfRule type="containsText" priority="1806" operator="containsText" aboveAverage="0" equalAverage="0" bottom="0" percent="0" rank="0" text="1" dxfId="12200">
      <formula>NOT(ISERROR(SEARCH("1",B58)))</formula>
    </cfRule>
    <cfRule type="cellIs" priority="1807" operator="greaterThan" aboveAverage="0" equalAverage="0" bottom="0" percent="0" rank="0" text="" dxfId="12201">
      <formula>1</formula>
    </cfRule>
    <cfRule type="containsText" priority="1808" operator="containsText" aboveAverage="0" equalAverage="0" bottom="0" percent="0" rank="0" text="1" dxfId="12202">
      <formula>NOT(ISERROR(SEARCH("1",B58)))</formula>
    </cfRule>
    <cfRule type="containsText" priority="1809" operator="containsText" aboveAverage="0" equalAverage="0" bottom="0" percent="0" rank="0" text="1" dxfId="12203">
      <formula>NOT(ISERROR(SEARCH("1",B58)))</formula>
    </cfRule>
    <cfRule type="cellIs" priority="1810" operator="greaterThan" aboveAverage="0" equalAverage="0" bottom="0" percent="0" rank="0" text="" dxfId="12204">
      <formula>1</formula>
    </cfRule>
    <cfRule type="cellIs" priority="1811" operator="equal" aboveAverage="0" equalAverage="0" bottom="0" percent="0" rank="0" text="" dxfId="12205">
      <formula>1</formula>
    </cfRule>
    <cfRule type="cellIs" priority="1812" operator="greaterThan" aboveAverage="0" equalAverage="0" bottom="0" percent="0" rank="0" text="" dxfId="12206">
      <formula>1</formula>
    </cfRule>
    <cfRule type="cellIs" priority="1813" operator="equal" aboveAverage="0" equalAverage="0" bottom="0" percent="0" rank="0" text="" dxfId="12207">
      <formula>1</formula>
    </cfRule>
    <cfRule type="cellIs" priority="1814" operator="greaterThan" aboveAverage="0" equalAverage="0" bottom="0" percent="0" rank="0" text="" dxfId="12208">
      <formula>1</formula>
    </cfRule>
    <cfRule type="cellIs" priority="1815" operator="greaterThan" aboveAverage="0" equalAverage="0" bottom="0" percent="0" rank="0" text="" dxfId="12209">
      <formula>1</formula>
    </cfRule>
    <cfRule type="cellIs" priority="1816" operator="greaterThan" aboveAverage="0" equalAverage="0" bottom="0" percent="0" rank="0" text="" dxfId="12210">
      <formula>1</formula>
    </cfRule>
    <cfRule type="cellIs" priority="1817" operator="greaterThan" aboveAverage="0" equalAverage="0" bottom="0" percent="0" rank="0" text="" dxfId="12211">
      <formula>1</formula>
    </cfRule>
    <cfRule type="containsText" priority="1818" operator="containsText" aboveAverage="0" equalAverage="0" bottom="0" percent="0" rank="0" text="1" dxfId="12212">
      <formula>NOT(ISERROR(SEARCH("1",B58)))</formula>
    </cfRule>
    <cfRule type="cellIs" priority="1819" operator="greaterThan" aboveAverage="0" equalAverage="0" bottom="0" percent="0" rank="0" text="" dxfId="12213">
      <formula>1</formula>
    </cfRule>
    <cfRule type="cellIs" priority="1820" operator="greaterThan" aboveAverage="0" equalAverage="0" bottom="0" percent="0" rank="0" text="" dxfId="12214">
      <formula>1</formula>
    </cfRule>
    <cfRule type="cellIs" priority="1821" operator="greaterThan" aboveAverage="0" equalAverage="0" bottom="0" percent="0" rank="0" text="" dxfId="12215">
      <formula>1</formula>
    </cfRule>
    <cfRule type="cellIs" priority="1822" operator="equal" aboveAverage="0" equalAverage="0" bottom="0" percent="0" rank="0" text="" dxfId="12216">
      <formula>1</formula>
    </cfRule>
    <cfRule type="cellIs" priority="1823" operator="greaterThan" aboveAverage="0" equalAverage="0" bottom="0" percent="0" rank="0" text="" dxfId="12217">
      <formula>1</formula>
    </cfRule>
    <cfRule type="cellIs" priority="1824" operator="equal" aboveAverage="0" equalAverage="0" bottom="0" percent="0" rank="0" text="" dxfId="12218">
      <formula>1</formula>
    </cfRule>
    <cfRule type="containsText" priority="1825" operator="containsText" aboveAverage="0" equalAverage="0" bottom="0" percent="0" rank="0" text="1" dxfId="12219">
      <formula>NOT(ISERROR(SEARCH("1",B58)))</formula>
    </cfRule>
    <cfRule type="cellIs" priority="1826" operator="greaterThan" aboveAverage="0" equalAverage="0" bottom="0" percent="0" rank="0" text="" dxfId="12220">
      <formula>1</formula>
    </cfRule>
    <cfRule type="containsText" priority="1827" operator="containsText" aboveAverage="0" equalAverage="0" bottom="0" percent="0" rank="0" text="1" dxfId="12221">
      <formula>NOT(ISERROR(SEARCH("1",B58)))</formula>
    </cfRule>
    <cfRule type="containsText" priority="1828" operator="containsText" aboveAverage="0" equalAverage="0" bottom="0" percent="0" rank="0" text="1" dxfId="12222">
      <formula>NOT(ISERROR(SEARCH("1",B58)))</formula>
    </cfRule>
    <cfRule type="cellIs" priority="1829" operator="greaterThan" aboveAverage="0" equalAverage="0" bottom="0" percent="0" rank="0" text="" dxfId="12223">
      <formula>1</formula>
    </cfRule>
    <cfRule type="containsText" priority="1830" operator="containsText" aboveAverage="0" equalAverage="0" bottom="0" percent="0" rank="0" text="1" dxfId="12224">
      <formula>NOT(ISERROR(SEARCH("1",B58)))</formula>
    </cfRule>
    <cfRule type="containsText" priority="1831" operator="containsText" aboveAverage="0" equalAverage="0" bottom="0" percent="0" rank="0" text="1" dxfId="12225">
      <formula>NOT(ISERROR(SEARCH("1",B58)))</formula>
    </cfRule>
    <cfRule type="cellIs" priority="1832" operator="greaterThan" aboveAverage="0" equalAverage="0" bottom="0" percent="0" rank="0" text="" dxfId="12226">
      <formula>1</formula>
    </cfRule>
    <cfRule type="cellIs" priority="1833" operator="equal" aboveAverage="0" equalAverage="0" bottom="0" percent="0" rank="0" text="" dxfId="12227">
      <formula>1</formula>
    </cfRule>
    <cfRule type="cellIs" priority="1834" operator="greaterThan" aboveAverage="0" equalAverage="0" bottom="0" percent="0" rank="0" text="" dxfId="12228">
      <formula>1</formula>
    </cfRule>
    <cfRule type="cellIs" priority="1835" operator="equal" aboveAverage="0" equalAverage="0" bottom="0" percent="0" rank="0" text="" dxfId="12229">
      <formula>1</formula>
    </cfRule>
    <cfRule type="cellIs" priority="1836" operator="greaterThan" aboveAverage="0" equalAverage="0" bottom="0" percent="0" rank="0" text="" dxfId="12230">
      <formula>1</formula>
    </cfRule>
    <cfRule type="cellIs" priority="1837" operator="greaterThan" aboveAverage="0" equalAverage="0" bottom="0" percent="0" rank="0" text="" dxfId="12231">
      <formula>1</formula>
    </cfRule>
    <cfRule type="cellIs" priority="1838" operator="greaterThan" aboveAverage="0" equalAverage="0" bottom="0" percent="0" rank="0" text="" dxfId="12232">
      <formula>1</formula>
    </cfRule>
    <cfRule type="cellIs" priority="1839" operator="greaterThan" aboveAverage="0" equalAverage="0" bottom="0" percent="0" rank="0" text="" dxfId="12233">
      <formula>1</formula>
    </cfRule>
    <cfRule type="containsText" priority="1840" operator="containsText" aboveAverage="0" equalAverage="0" bottom="0" percent="0" rank="0" text="1" dxfId="12234">
      <formula>NOT(ISERROR(SEARCH("1",B58)))</formula>
    </cfRule>
    <cfRule type="cellIs" priority="1841" operator="greaterThan" aboveAverage="0" equalAverage="0" bottom="0" percent="0" rank="0" text="" dxfId="12235">
      <formula>1</formula>
    </cfRule>
    <cfRule type="cellIs" priority="1842" operator="greaterThan" aboveAverage="0" equalAverage="0" bottom="0" percent="0" rank="0" text="" dxfId="12236">
      <formula>1</formula>
    </cfRule>
    <cfRule type="cellIs" priority="1843" operator="greaterThan" aboveAverage="0" equalAverage="0" bottom="0" percent="0" rank="0" text="" dxfId="12237">
      <formula>1</formula>
    </cfRule>
    <cfRule type="cellIs" priority="1844" operator="equal" aboveAverage="0" equalAverage="0" bottom="0" percent="0" rank="0" text="" dxfId="12238">
      <formula>1</formula>
    </cfRule>
    <cfRule type="cellIs" priority="1845" operator="greaterThan" aboveAverage="0" equalAverage="0" bottom="0" percent="0" rank="0" text="" dxfId="12239">
      <formula>1</formula>
    </cfRule>
    <cfRule type="cellIs" priority="1846" operator="equal" aboveAverage="0" equalAverage="0" bottom="0" percent="0" rank="0" text="" dxfId="12240">
      <formula>1</formula>
    </cfRule>
    <cfRule type="containsText" priority="1847" operator="containsText" aboveAverage="0" equalAverage="0" bottom="0" percent="0" rank="0" text="1" dxfId="12241">
      <formula>NOT(ISERROR(SEARCH("1",B58)))</formula>
    </cfRule>
    <cfRule type="cellIs" priority="1848" operator="equal" aboveAverage="0" equalAverage="0" bottom="0" percent="0" rank="0" text="" dxfId="12242">
      <formula>1</formula>
    </cfRule>
    <cfRule type="cellIs" priority="1849" operator="greaterThan" aboveAverage="0" equalAverage="0" bottom="0" percent="0" rank="0" text="" dxfId="12243">
      <formula>1</formula>
    </cfRule>
    <cfRule type="cellIs" priority="1850" operator="greaterThan" aboveAverage="0" equalAverage="0" bottom="0" percent="0" rank="0" text="" dxfId="12244">
      <formula>1</formula>
    </cfRule>
    <cfRule type="containsText" priority="1851" operator="containsText" aboveAverage="0" equalAverage="0" bottom="0" percent="0" rank="0" text="1" dxfId="12245">
      <formula>NOT(ISERROR(SEARCH("1",B58)))</formula>
    </cfRule>
    <cfRule type="cellIs" priority="1852" operator="greaterThan" aboveAverage="0" equalAverage="0" bottom="0" percent="0" rank="0" text="" dxfId="12246">
      <formula>1</formula>
    </cfRule>
    <cfRule type="containsText" priority="1853" operator="containsText" aboveAverage="0" equalAverage="0" bottom="0" percent="0" rank="0" text="1" dxfId="12247">
      <formula>NOT(ISERROR(SEARCH("1",B58)))</formula>
    </cfRule>
    <cfRule type="containsText" priority="1854" operator="containsText" aboveAverage="0" equalAverage="0" bottom="0" percent="0" rank="0" text="1" dxfId="12248">
      <formula>NOT(ISERROR(SEARCH("1",B58)))</formula>
    </cfRule>
    <cfRule type="cellIs" priority="1855" operator="greaterThan" aboveAverage="0" equalAverage="0" bottom="0" percent="0" rank="0" text="" dxfId="12249">
      <formula>1</formula>
    </cfRule>
    <cfRule type="containsText" priority="1856" operator="containsText" aboveAverage="0" equalAverage="0" bottom="0" percent="0" rank="0" text="1" dxfId="12250">
      <formula>NOT(ISERROR(SEARCH("1",B58)))</formula>
    </cfRule>
    <cfRule type="containsText" priority="1857" operator="containsText" aboveAverage="0" equalAverage="0" bottom="0" percent="0" rank="0" text="1" dxfId="12251">
      <formula>NOT(ISERROR(SEARCH("1",B58)))</formula>
    </cfRule>
    <cfRule type="cellIs" priority="1858" operator="greaterThan" aboveAverage="0" equalAverage="0" bottom="0" percent="0" rank="0" text="" dxfId="12252">
      <formula>1</formula>
    </cfRule>
    <cfRule type="cellIs" priority="1859" operator="equal" aboveAverage="0" equalAverage="0" bottom="0" percent="0" rank="0" text="" dxfId="12253">
      <formula>1</formula>
    </cfRule>
    <cfRule type="cellIs" priority="1860" operator="greaterThan" aboveAverage="0" equalAverage="0" bottom="0" percent="0" rank="0" text="" dxfId="12254">
      <formula>1</formula>
    </cfRule>
    <cfRule type="cellIs" priority="1861" operator="equal" aboveAverage="0" equalAverage="0" bottom="0" percent="0" rank="0" text="" dxfId="12255">
      <formula>1</formula>
    </cfRule>
    <cfRule type="cellIs" priority="1862" operator="greaterThan" aboveAverage="0" equalAverage="0" bottom="0" percent="0" rank="0" text="" dxfId="12256">
      <formula>1</formula>
    </cfRule>
    <cfRule type="cellIs" priority="1863" operator="greaterThan" aboveAverage="0" equalAverage="0" bottom="0" percent="0" rank="0" text="" dxfId="12257">
      <formula>1</formula>
    </cfRule>
    <cfRule type="cellIs" priority="1864" operator="greaterThan" aboveAverage="0" equalAverage="0" bottom="0" percent="0" rank="0" text="" dxfId="12258">
      <formula>1</formula>
    </cfRule>
    <cfRule type="cellIs" priority="1865" operator="greaterThan" aboveAverage="0" equalAverage="0" bottom="0" percent="0" rank="0" text="" dxfId="12259">
      <formula>1</formula>
    </cfRule>
    <cfRule type="containsText" priority="1866" operator="containsText" aboveAverage="0" equalAverage="0" bottom="0" percent="0" rank="0" text="1" dxfId="12260">
      <formula>NOT(ISERROR(SEARCH("1",B58)))</formula>
    </cfRule>
    <cfRule type="cellIs" priority="1867" operator="greaterThan" aboveAverage="0" equalAverage="0" bottom="0" percent="0" rank="0" text="" dxfId="12261">
      <formula>1</formula>
    </cfRule>
    <cfRule type="cellIs" priority="1868" operator="greaterThan" aboveAverage="0" equalAverage="0" bottom="0" percent="0" rank="0" text="" dxfId="12262">
      <formula>1</formula>
    </cfRule>
    <cfRule type="cellIs" priority="1869" operator="greaterThan" aboveAverage="0" equalAverage="0" bottom="0" percent="0" rank="0" text="" dxfId="12263">
      <formula>1</formula>
    </cfRule>
    <cfRule type="cellIs" priority="1870" operator="equal" aboveAverage="0" equalAverage="0" bottom="0" percent="0" rank="0" text="" dxfId="12264">
      <formula>1</formula>
    </cfRule>
    <cfRule type="cellIs" priority="1871" operator="greaterThan" aboveAverage="0" equalAverage="0" bottom="0" percent="0" rank="0" text="" dxfId="12265">
      <formula>1</formula>
    </cfRule>
    <cfRule type="cellIs" priority="1872" operator="equal" aboveAverage="0" equalAverage="0" bottom="0" percent="0" rank="0" text="" dxfId="12266">
      <formula>1</formula>
    </cfRule>
    <cfRule type="containsText" priority="1873" operator="containsText" aboveAverage="0" equalAverage="0" bottom="0" percent="0" rank="0" text="1" dxfId="12267">
      <formula>NOT(ISERROR(SEARCH("1",B58)))</formula>
    </cfRule>
    <cfRule type="cellIs" priority="1874" operator="equal" aboveAverage="0" equalAverage="0" bottom="0" percent="0" rank="0" text="" dxfId="12268">
      <formula>1</formula>
    </cfRule>
    <cfRule type="cellIs" priority="1875" operator="greaterThan" aboveAverage="0" equalAverage="0" bottom="0" percent="0" rank="0" text="" dxfId="12269">
      <formula>1</formula>
    </cfRule>
    <cfRule type="cellIs" priority="1876" operator="greaterThan" aboveAverage="0" equalAverage="0" bottom="0" percent="0" rank="0" text="" dxfId="12270">
      <formula>1</formula>
    </cfRule>
    <cfRule type="containsText" priority="1877" operator="containsText" aboveAverage="0" equalAverage="0" bottom="0" percent="0" rank="0" text="1" dxfId="12271">
      <formula>NOT(ISERROR(SEARCH("1",B58)))</formula>
    </cfRule>
    <cfRule type="cellIs" priority="1878" operator="greaterThan" aboveAverage="0" equalAverage="0" bottom="0" percent="0" rank="0" text="" dxfId="12272">
      <formula>1</formula>
    </cfRule>
    <cfRule type="cellIs" priority="1879" operator="greaterThan" aboveAverage="0" equalAverage="0" bottom="0" percent="0" rank="0" text="" dxfId="12273">
      <formula>1</formula>
    </cfRule>
    <cfRule type="cellIs" priority="1880" operator="greaterThan" aboveAverage="0" equalAverage="0" bottom="0" percent="0" rank="0" text="" dxfId="12274">
      <formula>1</formula>
    </cfRule>
    <cfRule type="containsText" priority="1881" operator="containsText" aboveAverage="0" equalAverage="0" bottom="0" percent="0" rank="0" text="1" dxfId="12275">
      <formula>NOT(ISERROR(SEARCH("1",B58)))</formula>
    </cfRule>
    <cfRule type="containsText" priority="1882" operator="containsText" aboveAverage="0" equalAverage="0" bottom="0" percent="0" rank="0" text="1" dxfId="12276">
      <formula>NOT(ISERROR(SEARCH("1",B58)))</formula>
    </cfRule>
    <cfRule type="cellIs" priority="1883" operator="greaterThan" aboveAverage="0" equalAverage="0" bottom="0" percent="0" rank="0" text="" dxfId="12277">
      <formula>1</formula>
    </cfRule>
    <cfRule type="containsText" priority="1884" operator="containsText" aboveAverage="0" equalAverage="0" bottom="0" percent="0" rank="0" text="1" dxfId="12278">
      <formula>NOT(ISERROR(SEARCH("1",B58)))</formula>
    </cfRule>
    <cfRule type="containsText" priority="1885" operator="containsText" aboveAverage="0" equalAverage="0" bottom="0" percent="0" rank="0" text="1" dxfId="12279">
      <formula>NOT(ISERROR(SEARCH("1",B58)))</formula>
    </cfRule>
    <cfRule type="cellIs" priority="1886" operator="greaterThan" aboveAverage="0" equalAverage="0" bottom="0" percent="0" rank="0" text="" dxfId="12280">
      <formula>1</formula>
    </cfRule>
    <cfRule type="cellIs" priority="1887" operator="equal" aboveAverage="0" equalAverage="0" bottom="0" percent="0" rank="0" text="" dxfId="12281">
      <formula>1</formula>
    </cfRule>
    <cfRule type="cellIs" priority="1888" operator="greaterThan" aboveAverage="0" equalAverage="0" bottom="0" percent="0" rank="0" text="" dxfId="12282">
      <formula>1</formula>
    </cfRule>
    <cfRule type="cellIs" priority="1889" operator="equal" aboveAverage="0" equalAverage="0" bottom="0" percent="0" rank="0" text="" dxfId="12283">
      <formula>1</formula>
    </cfRule>
    <cfRule type="cellIs" priority="1890" operator="greaterThan" aboveAverage="0" equalAverage="0" bottom="0" percent="0" rank="0" text="" dxfId="12284">
      <formula>1</formula>
    </cfRule>
    <cfRule type="cellIs" priority="1891" operator="greaterThan" aboveAverage="0" equalAverage="0" bottom="0" percent="0" rank="0" text="" dxfId="12285">
      <formula>1</formula>
    </cfRule>
    <cfRule type="cellIs" priority="1892" operator="greaterThan" aboveAverage="0" equalAverage="0" bottom="0" percent="0" rank="0" text="" dxfId="12286">
      <formula>1</formula>
    </cfRule>
    <cfRule type="cellIs" priority="1893" operator="greaterThan" aboveAverage="0" equalAverage="0" bottom="0" percent="0" rank="0" text="" dxfId="12287">
      <formula>1</formula>
    </cfRule>
    <cfRule type="containsText" priority="1894" operator="containsText" aboveAverage="0" equalAverage="0" bottom="0" percent="0" rank="0" text="1" dxfId="12288">
      <formula>NOT(ISERROR(SEARCH("1",B58)))</formula>
    </cfRule>
    <cfRule type="cellIs" priority="1895" operator="greaterThan" aboveAverage="0" equalAverage="0" bottom="0" percent="0" rank="0" text="" dxfId="12289">
      <formula>1</formula>
    </cfRule>
    <cfRule type="cellIs" priority="1896" operator="greaterThan" aboveAverage="0" equalAverage="0" bottom="0" percent="0" rank="0" text="" dxfId="12290">
      <formula>1</formula>
    </cfRule>
    <cfRule type="cellIs" priority="1897" operator="greaterThan" aboveAverage="0" equalAverage="0" bottom="0" percent="0" rank="0" text="" dxfId="12291">
      <formula>1</formula>
    </cfRule>
    <cfRule type="cellIs" priority="1898" operator="equal" aboveAverage="0" equalAverage="0" bottom="0" percent="0" rank="0" text="" dxfId="12292">
      <formula>1</formula>
    </cfRule>
    <cfRule type="cellIs" priority="1899" operator="greaterThan" aboveAverage="0" equalAverage="0" bottom="0" percent="0" rank="0" text="" dxfId="12293">
      <formula>1</formula>
    </cfRule>
    <cfRule type="cellIs" priority="1900" operator="equal" aboveAverage="0" equalAverage="0" bottom="0" percent="0" rank="0" text="" dxfId="12294">
      <formula>1</formula>
    </cfRule>
    <cfRule type="containsText" priority="1901" operator="containsText" aboveAverage="0" equalAverage="0" bottom="0" percent="0" rank="0" text="1" dxfId="12295">
      <formula>NOT(ISERROR(SEARCH("1",B58)))</formula>
    </cfRule>
    <cfRule type="cellIs" priority="1902" operator="equal" aboveAverage="0" equalAverage="0" bottom="0" percent="0" rank="0" text="" dxfId="12296">
      <formula>1</formula>
    </cfRule>
    <cfRule type="cellIs" priority="1903" operator="greaterThan" aboveAverage="0" equalAverage="0" bottom="0" percent="0" rank="0" text="" dxfId="12297">
      <formula>1</formula>
    </cfRule>
    <cfRule type="cellIs" priority="1904" operator="greaterThan" aboveAverage="0" equalAverage="0" bottom="0" percent="0" rank="0" text="" dxfId="12298">
      <formula>1</formula>
    </cfRule>
    <cfRule type="containsText" priority="1905" operator="containsText" aboveAverage="0" equalAverage="0" bottom="0" percent="0" rank="0" text="1" dxfId="12299">
      <formula>NOT(ISERROR(SEARCH("1",B58)))</formula>
    </cfRule>
    <cfRule type="cellIs" priority="1906" operator="greaterThan" aboveAverage="0" equalAverage="0" bottom="0" percent="0" rank="0" text="" dxfId="12300">
      <formula>1</formula>
    </cfRule>
    <cfRule type="cellIs" priority="1907" operator="greaterThan" aboveAverage="0" equalAverage="0" bottom="0" percent="0" rank="0" text="" dxfId="12301">
      <formula>1</formula>
    </cfRule>
    <cfRule type="cellIs" priority="1908" operator="greaterThan" aboveAverage="0" equalAverage="0" bottom="0" percent="0" rank="0" text="" dxfId="12302">
      <formula>1</formula>
    </cfRule>
    <cfRule type="cellIs" priority="1909" operator="greaterThan" aboveAverage="0" equalAverage="0" bottom="0" percent="0" rank="0" text="" dxfId="12303">
      <formula>1</formula>
    </cfRule>
    <cfRule type="containsText" priority="1910" operator="containsText" aboveAverage="0" equalAverage="0" bottom="0" percent="0" rank="0" text="1" dxfId="12304">
      <formula>NOT(ISERROR(SEARCH("1",B58)))</formula>
    </cfRule>
    <cfRule type="cellIs" priority="1911" operator="greaterThan" aboveAverage="0" equalAverage="0" bottom="0" percent="0" rank="0" text="" dxfId="12305">
      <formula>1</formula>
    </cfRule>
    <cfRule type="containsText" priority="1912" operator="containsText" aboveAverage="0" equalAverage="0" bottom="0" percent="0" rank="0" text="1" dxfId="12306">
      <formula>NOT(ISERROR(SEARCH("1",B58)))</formula>
    </cfRule>
    <cfRule type="containsText" priority="1913" operator="containsText" aboveAverage="0" equalAverage="0" bottom="0" percent="0" rank="0" text="1" dxfId="12307">
      <formula>NOT(ISERROR(SEARCH("1",B58)))</formula>
    </cfRule>
    <cfRule type="cellIs" priority="1914" operator="greaterThan" aboveAverage="0" equalAverage="0" bottom="0" percent="0" rank="0" text="" dxfId="12308">
      <formula>1</formula>
    </cfRule>
    <cfRule type="containsText" priority="1915" operator="containsText" aboveAverage="0" equalAverage="0" bottom="0" percent="0" rank="0" text="1" dxfId="12309">
      <formula>NOT(ISERROR(SEARCH("1",B58)))</formula>
    </cfRule>
    <cfRule type="containsText" priority="1916" operator="containsText" aboveAverage="0" equalAverage="0" bottom="0" percent="0" rank="0" text="1" dxfId="12310">
      <formula>NOT(ISERROR(SEARCH("1",B58)))</formula>
    </cfRule>
    <cfRule type="cellIs" priority="1917" operator="greaterThan" aboveAverage="0" equalAverage="0" bottom="0" percent="0" rank="0" text="" dxfId="12311">
      <formula>1</formula>
    </cfRule>
    <cfRule type="cellIs" priority="1918" operator="equal" aboveAverage="0" equalAverage="0" bottom="0" percent="0" rank="0" text="" dxfId="12312">
      <formula>1</formula>
    </cfRule>
    <cfRule type="cellIs" priority="1919" operator="greaterThan" aboveAverage="0" equalAverage="0" bottom="0" percent="0" rank="0" text="" dxfId="12313">
      <formula>1</formula>
    </cfRule>
    <cfRule type="cellIs" priority="1920" operator="equal" aboveAverage="0" equalAverage="0" bottom="0" percent="0" rank="0" text="" dxfId="12314">
      <formula>1</formula>
    </cfRule>
    <cfRule type="cellIs" priority="1921" operator="greaterThan" aboveAverage="0" equalAverage="0" bottom="0" percent="0" rank="0" text="" dxfId="12315">
      <formula>1</formula>
    </cfRule>
    <cfRule type="cellIs" priority="1922" operator="greaterThan" aboveAverage="0" equalAverage="0" bottom="0" percent="0" rank="0" text="" dxfId="12316">
      <formula>1</formula>
    </cfRule>
    <cfRule type="cellIs" priority="1923" operator="greaterThan" aboveAverage="0" equalAverage="0" bottom="0" percent="0" rank="0" text="" dxfId="12317">
      <formula>1</formula>
    </cfRule>
    <cfRule type="cellIs" priority="1924" operator="greaterThan" aboveAverage="0" equalAverage="0" bottom="0" percent="0" rank="0" text="" dxfId="12318">
      <formula>1</formula>
    </cfRule>
    <cfRule type="containsText" priority="1925" operator="containsText" aboveAverage="0" equalAverage="0" bottom="0" percent="0" rank="0" text="1" dxfId="12319">
      <formula>NOT(ISERROR(SEARCH("1",B58)))</formula>
    </cfRule>
    <cfRule type="cellIs" priority="1926" operator="greaterThan" aboveAverage="0" equalAverage="0" bottom="0" percent="0" rank="0" text="" dxfId="12320">
      <formula>1</formula>
    </cfRule>
    <cfRule type="cellIs" priority="1927" operator="greaterThan" aboveAverage="0" equalAverage="0" bottom="0" percent="0" rank="0" text="" dxfId="12321">
      <formula>1</formula>
    </cfRule>
    <cfRule type="cellIs" priority="1928" operator="greaterThan" aboveAverage="0" equalAverage="0" bottom="0" percent="0" rank="0" text="" dxfId="12322">
      <formula>1</formula>
    </cfRule>
    <cfRule type="cellIs" priority="1929" operator="equal" aboveAverage="0" equalAverage="0" bottom="0" percent="0" rank="0" text="" dxfId="12323">
      <formula>1</formula>
    </cfRule>
    <cfRule type="cellIs" priority="1930" operator="greaterThan" aboveAverage="0" equalAverage="0" bottom="0" percent="0" rank="0" text="" dxfId="12324">
      <formula>1</formula>
    </cfRule>
    <cfRule type="cellIs" priority="1931" operator="equal" aboveAverage="0" equalAverage="0" bottom="0" percent="0" rank="0" text="" dxfId="12325">
      <formula>1</formula>
    </cfRule>
    <cfRule type="containsText" priority="1932" operator="containsText" aboveAverage="0" equalAverage="0" bottom="0" percent="0" rank="0" text="1" dxfId="12326">
      <formula>NOT(ISERROR(SEARCH("1",B58)))</formula>
    </cfRule>
    <cfRule type="cellIs" priority="1933" operator="equal" aboveAverage="0" equalAverage="0" bottom="0" percent="0" rank="0" text="" dxfId="12327">
      <formula>1</formula>
    </cfRule>
    <cfRule type="cellIs" priority="1934" operator="greaterThan" aboveAverage="0" equalAverage="0" bottom="0" percent="0" rank="0" text="" dxfId="12328">
      <formula>1</formula>
    </cfRule>
    <cfRule type="cellIs" priority="1935" operator="greaterThan" aboveAverage="0" equalAverage="0" bottom="0" percent="0" rank="0" text="" dxfId="12329">
      <formula>1</formula>
    </cfRule>
    <cfRule type="containsText" priority="1936" operator="containsText" aboveAverage="0" equalAverage="0" bottom="0" percent="0" rank="0" text="1" dxfId="12330">
      <formula>NOT(ISERROR(SEARCH("1",B58)))</formula>
    </cfRule>
    <cfRule type="cellIs" priority="1937" operator="greaterThan" aboveAverage="0" equalAverage="0" bottom="0" percent="0" rank="0" text="" dxfId="12331">
      <formula>1</formula>
    </cfRule>
    <cfRule type="cellIs" priority="1938" operator="greaterThan" aboveAverage="0" equalAverage="0" bottom="0" percent="0" rank="0" text="" dxfId="12332">
      <formula>1</formula>
    </cfRule>
    <cfRule type="cellIs" priority="1939" operator="greaterThan" aboveAverage="0" equalAverage="0" bottom="0" percent="0" rank="0" text="" dxfId="12333">
      <formula>1</formula>
    </cfRule>
    <cfRule type="cellIs" priority="1940" operator="greaterThan" aboveAverage="0" equalAverage="0" bottom="0" percent="0" rank="0" text="" dxfId="12334">
      <formula>1</formula>
    </cfRule>
    <cfRule type="containsText" priority="1941" operator="containsText" aboveAverage="0" equalAverage="0" bottom="0" percent="0" rank="0" text="1" dxfId="12335">
      <formula>NOT(ISERROR(SEARCH("1",B58)))</formula>
    </cfRule>
    <cfRule type="cellIs" priority="1942" operator="greaterThan" aboveAverage="0" equalAverage="0" bottom="0" percent="0" rank="0" text="" dxfId="12336">
      <formula>1</formula>
    </cfRule>
    <cfRule type="cellIs" priority="1943" operator="greaterThan" aboveAverage="0" equalAverage="0" bottom="0" percent="0" rank="0" text="" dxfId="12337">
      <formula>1</formula>
    </cfRule>
    <cfRule type="containsText" priority="1944" operator="containsText" aboveAverage="0" equalAverage="0" bottom="0" percent="0" rank="0" text="1" dxfId="12338">
      <formula>NOT(ISERROR(SEARCH("1",B58)))</formula>
    </cfRule>
    <cfRule type="cellIs" priority="1945" operator="greaterThan" aboveAverage="0" equalAverage="0" bottom="0" percent="0" rank="0" text="" dxfId="12339">
      <formula>1</formula>
    </cfRule>
    <cfRule type="containsText" priority="1946" operator="containsText" aboveAverage="0" equalAverage="0" bottom="0" percent="0" rank="0" text="1" dxfId="12340">
      <formula>NOT(ISERROR(SEARCH("1",B58)))</formula>
    </cfRule>
    <cfRule type="cellIs" priority="1947" operator="greaterThan" aboveAverage="0" equalAverage="0" bottom="0" percent="0" rank="0" text="" dxfId="12341">
      <formula>1</formula>
    </cfRule>
    <cfRule type="containsText" priority="1948" operator="containsText" aboveAverage="0" equalAverage="0" bottom="0" percent="0" rank="0" text="1" dxfId="12342">
      <formula>NOT(ISERROR(SEARCH("1",B58)))</formula>
    </cfRule>
    <cfRule type="containsText" priority="1949" operator="containsText" aboveAverage="0" equalAverage="0" bottom="0" percent="0" rank="0" text="1" dxfId="12343">
      <formula>NOT(ISERROR(SEARCH("1",B58)))</formula>
    </cfRule>
    <cfRule type="cellIs" priority="1950" operator="greaterThan" aboveAverage="0" equalAverage="0" bottom="0" percent="0" rank="0" text="" dxfId="12344">
      <formula>1</formula>
    </cfRule>
    <cfRule type="containsText" priority="1951" operator="containsText" aboveAverage="0" equalAverage="0" bottom="0" percent="0" rank="0" text="1" dxfId="12345">
      <formula>NOT(ISERROR(SEARCH("1",B58)))</formula>
    </cfRule>
    <cfRule type="containsText" priority="1952" operator="containsText" aboveAverage="0" equalAverage="0" bottom="0" percent="0" rank="0" text="1" dxfId="12346">
      <formula>NOT(ISERROR(SEARCH("1",B58)))</formula>
    </cfRule>
    <cfRule type="cellIs" priority="1953" operator="greaterThan" aboveAverage="0" equalAverage="0" bottom="0" percent="0" rank="0" text="" dxfId="12347">
      <formula>1</formula>
    </cfRule>
    <cfRule type="cellIs" priority="1954" operator="equal" aboveAverage="0" equalAverage="0" bottom="0" percent="0" rank="0" text="" dxfId="12348">
      <formula>1</formula>
    </cfRule>
    <cfRule type="cellIs" priority="1955" operator="greaterThan" aboveAverage="0" equalAverage="0" bottom="0" percent="0" rank="0" text="" dxfId="12349">
      <formula>1</formula>
    </cfRule>
    <cfRule type="cellIs" priority="1956" operator="equal" aboveAverage="0" equalAverage="0" bottom="0" percent="0" rank="0" text="" dxfId="12350">
      <formula>1</formula>
    </cfRule>
    <cfRule type="cellIs" priority="1957" operator="greaterThan" aboveAverage="0" equalAverage="0" bottom="0" percent="0" rank="0" text="" dxfId="12351">
      <formula>1</formula>
    </cfRule>
    <cfRule type="cellIs" priority="1958" operator="greaterThan" aboveAverage="0" equalAverage="0" bottom="0" percent="0" rank="0" text="" dxfId="12352">
      <formula>1</formula>
    </cfRule>
    <cfRule type="cellIs" priority="1959" operator="greaterThan" aboveAverage="0" equalAverage="0" bottom="0" percent="0" rank="0" text="" dxfId="12353">
      <formula>1</formula>
    </cfRule>
    <cfRule type="cellIs" priority="1960" operator="greaterThan" aboveAverage="0" equalAverage="0" bottom="0" percent="0" rank="0" text="" dxfId="12354">
      <formula>1</formula>
    </cfRule>
    <cfRule type="containsText" priority="1961" operator="containsText" aboveAverage="0" equalAverage="0" bottom="0" percent="0" rank="0" text="1" dxfId="12355">
      <formula>NOT(ISERROR(SEARCH("1",B58)))</formula>
    </cfRule>
    <cfRule type="cellIs" priority="1962" operator="greaterThan" aboveAverage="0" equalAverage="0" bottom="0" percent="0" rank="0" text="" dxfId="12356">
      <formula>1</formula>
    </cfRule>
    <cfRule type="cellIs" priority="1963" operator="greaterThan" aboveAverage="0" equalAverage="0" bottom="0" percent="0" rank="0" text="" dxfId="12357">
      <formula>1</formula>
    </cfRule>
    <cfRule type="cellIs" priority="1964" operator="greaterThan" aboveAverage="0" equalAverage="0" bottom="0" percent="0" rank="0" text="" dxfId="12358">
      <formula>1</formula>
    </cfRule>
    <cfRule type="cellIs" priority="1965" operator="equal" aboveAverage="0" equalAverage="0" bottom="0" percent="0" rank="0" text="" dxfId="12359">
      <formula>1</formula>
    </cfRule>
    <cfRule type="cellIs" priority="1966" operator="greaterThan" aboveAverage="0" equalAverage="0" bottom="0" percent="0" rank="0" text="" dxfId="12360">
      <formula>1</formula>
    </cfRule>
    <cfRule type="cellIs" priority="1967" operator="equal" aboveAverage="0" equalAverage="0" bottom="0" percent="0" rank="0" text="" dxfId="12361">
      <formula>1</formula>
    </cfRule>
    <cfRule type="containsText" priority="1968" operator="containsText" aboveAverage="0" equalAverage="0" bottom="0" percent="0" rank="0" text="1" dxfId="12362">
      <formula>NOT(ISERROR(SEARCH("1",B58)))</formula>
    </cfRule>
    <cfRule type="cellIs" priority="1969" operator="equal" aboveAverage="0" equalAverage="0" bottom="0" percent="0" rank="0" text="" dxfId="12363">
      <formula>1</formula>
    </cfRule>
    <cfRule type="cellIs" priority="1970" operator="greaterThan" aboveAverage="0" equalAverage="0" bottom="0" percent="0" rank="0" text="" dxfId="12364">
      <formula>1</formula>
    </cfRule>
    <cfRule type="cellIs" priority="1971" operator="greaterThan" aboveAverage="0" equalAverage="0" bottom="0" percent="0" rank="0" text="" dxfId="12365">
      <formula>1</formula>
    </cfRule>
    <cfRule type="containsText" priority="1972" operator="containsText" aboveAverage="0" equalAverage="0" bottom="0" percent="0" rank="0" text="1" dxfId="12366">
      <formula>NOT(ISERROR(SEARCH("1",B58)))</formula>
    </cfRule>
    <cfRule type="cellIs" priority="1973" operator="greaterThan" aboveAverage="0" equalAverage="0" bottom="0" percent="0" rank="0" text="" dxfId="12367">
      <formula>1</formula>
    </cfRule>
    <cfRule type="cellIs" priority="1974" operator="greaterThan" aboveAverage="0" equalAverage="0" bottom="0" percent="0" rank="0" text="" dxfId="12368">
      <formula>1</formula>
    </cfRule>
    <cfRule type="cellIs" priority="1975" operator="greaterThan" aboveAverage="0" equalAverage="0" bottom="0" percent="0" rank="0" text="" dxfId="12369">
      <formula>1</formula>
    </cfRule>
    <cfRule type="cellIs" priority="1976" operator="greaterThan" aboveAverage="0" equalAverage="0" bottom="0" percent="0" rank="0" text="" dxfId="12370">
      <formula>1</formula>
    </cfRule>
    <cfRule type="containsText" priority="1977" operator="containsText" aboveAverage="0" equalAverage="0" bottom="0" percent="0" rank="0" text="1" dxfId="12371">
      <formula>NOT(ISERROR(SEARCH("1",B58)))</formula>
    </cfRule>
    <cfRule type="cellIs" priority="1978" operator="greaterThan" aboveAverage="0" equalAverage="0" bottom="0" percent="0" rank="0" text="" dxfId="12372">
      <formula>1</formula>
    </cfRule>
    <cfRule type="cellIs" priority="1979" operator="greaterThan" aboveAverage="0" equalAverage="0" bottom="0" percent="0" rank="0" text="" dxfId="12373">
      <formula>1</formula>
    </cfRule>
    <cfRule type="containsText" priority="1980" operator="containsText" aboveAverage="0" equalAverage="0" bottom="0" percent="0" rank="0" text="1" dxfId="12374">
      <formula>NOT(ISERROR(SEARCH("1",B58)))</formula>
    </cfRule>
    <cfRule type="cellIs" priority="1981" operator="greaterThan" aboveAverage="0" equalAverage="0" bottom="0" percent="0" rank="0" text="" dxfId="12375">
      <formula>1</formula>
    </cfRule>
    <cfRule type="containsText" priority="1982" operator="containsText" aboveAverage="0" equalAverage="0" bottom="0" percent="0" rank="0" text="1" dxfId="12376">
      <formula>NOT(ISERROR(SEARCH("1",B58)))</formula>
    </cfRule>
  </conditionalFormatting>
  <conditionalFormatting sqref="B58:AF75">
    <cfRule type="cellIs" priority="1983" operator="greaterThan" aboveAverage="0" equalAverage="0" bottom="0" percent="0" rank="0" text="" dxfId="12377">
      <formula>1</formula>
    </cfRule>
    <cfRule type="containsText" priority="1984" operator="containsText" aboveAverage="0" equalAverage="0" bottom="0" percent="0" rank="0" text="1" dxfId="12378">
      <formula>NOT(ISERROR(SEARCH("1",B58)))</formula>
    </cfRule>
    <cfRule type="containsText" priority="1985" operator="containsText" aboveAverage="0" equalAverage="0" bottom="0" percent="0" rank="0" text="1" dxfId="12379">
      <formula>NOT(ISERROR(SEARCH("1",B58)))</formula>
    </cfRule>
    <cfRule type="cellIs" priority="1986" operator="greaterThan" aboveAverage="0" equalAverage="0" bottom="0" percent="0" rank="0" text="" dxfId="12380">
      <formula>1</formula>
    </cfRule>
    <cfRule type="containsText" priority="1987" operator="containsText" aboveAverage="0" equalAverage="0" bottom="0" percent="0" rank="0" text="1" dxfId="12381">
      <formula>NOT(ISERROR(SEARCH("1",B58)))</formula>
    </cfRule>
    <cfRule type="containsText" priority="1988" operator="containsText" aboveAverage="0" equalAverage="0" bottom="0" percent="0" rank="0" text="1" dxfId="12382">
      <formula>NOT(ISERROR(SEARCH("1",B58)))</formula>
    </cfRule>
    <cfRule type="cellIs" priority="1989" operator="greaterThan" aboveAverage="0" equalAverage="0" bottom="0" percent="0" rank="0" text="" dxfId="12383">
      <formula>1</formula>
    </cfRule>
    <cfRule type="cellIs" priority="1990" operator="equal" aboveAverage="0" equalAverage="0" bottom="0" percent="0" rank="0" text="" dxfId="12384">
      <formula>1</formula>
    </cfRule>
    <cfRule type="cellIs" priority="1991" operator="greaterThan" aboveAverage="0" equalAverage="0" bottom="0" percent="0" rank="0" text="" dxfId="12385">
      <formula>1</formula>
    </cfRule>
    <cfRule type="containsText" priority="1992" operator="containsText" aboveAverage="0" equalAverage="0" bottom="0" percent="0" rank="0" text="1" dxfId="12386">
      <formula>NOT(ISERROR(SEARCH("1",B58)))</formula>
    </cfRule>
    <cfRule type="containsText" priority="1993" operator="containsText" aboveAverage="0" equalAverage="0" bottom="0" percent="0" rank="0" text="1" dxfId="12387">
      <formula>NOT(ISERROR(SEARCH("1",B58)))</formula>
    </cfRule>
    <cfRule type="cellIs" priority="1994" operator="greaterThan" aboveAverage="0" equalAverage="0" bottom="0" percent="0" rank="0" text="" dxfId="12388">
      <formula>1</formula>
    </cfRule>
    <cfRule type="cellIs" priority="1995" operator="equal" aboveAverage="0" equalAverage="0" bottom="0" percent="0" rank="0" text="" dxfId="12389">
      <formula>1</formula>
    </cfRule>
    <cfRule type="cellIs" priority="1996" operator="greaterThan" aboveAverage="0" equalAverage="0" bottom="0" percent="0" rank="0" text="" dxfId="12390">
      <formula>1</formula>
    </cfRule>
    <cfRule type="containsText" priority="1997" operator="containsText" aboveAverage="0" equalAverage="0" bottom="0" percent="0" rank="0" text="1" dxfId="12391">
      <formula>NOT(ISERROR(SEARCH("1",B58)))</formula>
    </cfRule>
    <cfRule type="containsText" priority="1998" operator="containsText" aboveAverage="0" equalAverage="0" bottom="0" percent="0" rank="0" text="1" dxfId="12392">
      <formula>NOT(ISERROR(SEARCH("1",B58)))</formula>
    </cfRule>
    <cfRule type="cellIs" priority="1999" operator="greaterThan" aboveAverage="0" equalAverage="0" bottom="0" percent="0" rank="0" text="" dxfId="12393">
      <formula>1</formula>
    </cfRule>
    <cfRule type="cellIs" priority="2000" operator="equal" aboveAverage="0" equalAverage="0" bottom="0" percent="0" rank="0" text="" dxfId="12394">
      <formula>1</formula>
    </cfRule>
    <cfRule type="cellIs" priority="2001" operator="greaterThan" aboveAverage="0" equalAverage="0" bottom="0" percent="0" rank="0" text="" dxfId="12395">
      <formula>1</formula>
    </cfRule>
    <cfRule type="containsText" priority="2002" operator="containsText" aboveAverage="0" equalAverage="0" bottom="0" percent="0" rank="0" text="1" dxfId="12396">
      <formula>NOT(ISERROR(SEARCH("1",B58)))</formula>
    </cfRule>
    <cfRule type="containsText" priority="2003" operator="containsText" aboveAverage="0" equalAverage="0" bottom="0" percent="0" rank="0" text="1" dxfId="12397">
      <formula>NOT(ISERROR(SEARCH("1",B58)))</formula>
    </cfRule>
    <cfRule type="cellIs" priority="2004" operator="greaterThan" aboveAverage="0" equalAverage="0" bottom="0" percent="0" rank="0" text="" dxfId="12398">
      <formula>1</formula>
    </cfRule>
    <cfRule type="cellIs" priority="2005" operator="equal" aboveAverage="0" equalAverage="0" bottom="0" percent="0" rank="0" text="" dxfId="12399">
      <formula>1</formula>
    </cfRule>
    <cfRule type="cellIs" priority="2006" operator="greaterThan" aboveAverage="0" equalAverage="0" bottom="0" percent="0" rank="0" text="" dxfId="12400">
      <formula>1</formula>
    </cfRule>
    <cfRule type="containsText" priority="2007" operator="containsText" aboveAverage="0" equalAverage="0" bottom="0" percent="0" rank="0" text="1" dxfId="12401">
      <formula>NOT(ISERROR(SEARCH("1",B58)))</formula>
    </cfRule>
    <cfRule type="containsText" priority="2008" operator="containsText" aboveAverage="0" equalAverage="0" bottom="0" percent="0" rank="0" text="1" dxfId="12402">
      <formula>NOT(ISERROR(SEARCH("1",B58)))</formula>
    </cfRule>
    <cfRule type="cellIs" priority="2009" operator="greaterThan" aboveAverage="0" equalAverage="0" bottom="0" percent="0" rank="0" text="" dxfId="12403">
      <formula>1</formula>
    </cfRule>
    <cfRule type="cellIs" priority="2010" operator="equal" aboveAverage="0" equalAverage="0" bottom="0" percent="0" rank="0" text="" dxfId="12404">
      <formula>1</formula>
    </cfRule>
    <cfRule type="cellIs" priority="2011" operator="greaterThan" aboveAverage="0" equalAverage="0" bottom="0" percent="0" rank="0" text="" dxfId="12405">
      <formula>1</formula>
    </cfRule>
    <cfRule type="containsText" priority="2012" operator="containsText" aboveAverage="0" equalAverage="0" bottom="0" percent="0" rank="0" text="1" dxfId="12406">
      <formula>NOT(ISERROR(SEARCH("1",B58)))</formula>
    </cfRule>
    <cfRule type="containsText" priority="2013" operator="containsText" aboveAverage="0" equalAverage="0" bottom="0" percent="0" rank="0" text="1" dxfId="12407">
      <formula>NOT(ISERROR(SEARCH("1",B58)))</formula>
    </cfRule>
    <cfRule type="cellIs" priority="2014" operator="greaterThan" aboveAverage="0" equalAverage="0" bottom="0" percent="0" rank="0" text="" dxfId="12408">
      <formula>1</formula>
    </cfRule>
    <cfRule type="cellIs" priority="2015" operator="equal" aboveAverage="0" equalAverage="0" bottom="0" percent="0" rank="0" text="" dxfId="12409">
      <formula>1</formula>
    </cfRule>
    <cfRule type="cellIs" priority="2016" operator="greaterThan" aboveAverage="0" equalAverage="0" bottom="0" percent="0" rank="0" text="" dxfId="12410">
      <formula>1</formula>
    </cfRule>
    <cfRule type="containsText" priority="2017" operator="containsText" aboveAverage="0" equalAverage="0" bottom="0" percent="0" rank="0" text="1" dxfId="12411">
      <formula>NOT(ISERROR(SEARCH("1",B58)))</formula>
    </cfRule>
    <cfRule type="containsText" priority="2018" operator="containsText" aboveAverage="0" equalAverage="0" bottom="0" percent="0" rank="0" text="1" dxfId="12412">
      <formula>NOT(ISERROR(SEARCH("1",B58)))</formula>
    </cfRule>
    <cfRule type="cellIs" priority="2019" operator="greaterThan" aboveAverage="0" equalAverage="0" bottom="0" percent="0" rank="0" text="" dxfId="12413">
      <formula>1</formula>
    </cfRule>
    <cfRule type="cellIs" priority="2020" operator="equal" aboveAverage="0" equalAverage="0" bottom="0" percent="0" rank="0" text="" dxfId="12414">
      <formula>1</formula>
    </cfRule>
    <cfRule type="containsText" priority="2021" operator="containsText" aboveAverage="0" equalAverage="0" bottom="0" percent="0" rank="0" text="3" dxfId="12415">
      <formula>NOT(ISERROR(SEARCH("3",B58)))</formula>
    </cfRule>
    <cfRule type="cellIs" priority="2022" operator="greaterThan" aboveAverage="0" equalAverage="0" bottom="0" percent="0" rank="0" text="" dxfId="12416">
      <formula>1</formula>
    </cfRule>
    <cfRule type="cellIs" priority="2023" operator="equal" aboveAverage="0" equalAverage="0" bottom="0" percent="0" rank="0" text="" dxfId="12417">
      <formula>1</formula>
    </cfRule>
    <cfRule type="cellIs" priority="2024" operator="greaterThan" aboveAverage="0" equalAverage="0" bottom="0" percent="0" rank="0" text="" dxfId="12418">
      <formula>1</formula>
    </cfRule>
    <cfRule type="cellIs" priority="2025" operator="greaterThan" aboveAverage="0" equalAverage="0" bottom="0" percent="0" rank="0" text="" dxfId="12419">
      <formula>1</formula>
    </cfRule>
    <cfRule type="cellIs" priority="2026" operator="greaterThan" aboveAverage="0" equalAverage="0" bottom="0" percent="0" rank="0" text="" dxfId="12420">
      <formula>1</formula>
    </cfRule>
    <cfRule type="containsText" priority="2027" operator="containsText" aboveAverage="0" equalAverage="0" bottom="0" percent="0" rank="0" text="1" dxfId="12421">
      <formula>NOT(ISERROR(SEARCH("1",B58)))</formula>
    </cfRule>
    <cfRule type="containsText" priority="2028" operator="containsText" aboveAverage="0" equalAverage="0" bottom="0" percent="0" rank="0" text="1" dxfId="12422">
      <formula>NOT(ISERROR(SEARCH("1",B58)))</formula>
    </cfRule>
    <cfRule type="cellIs" priority="2029" operator="greaterThan" aboveAverage="0" equalAverage="0" bottom="0" percent="0" rank="0" text="" dxfId="12423">
      <formula>1</formula>
    </cfRule>
    <cfRule type="cellIs" priority="2030" operator="equal" aboveAverage="0" equalAverage="0" bottom="0" percent="0" rank="0" text="" dxfId="12424">
      <formula>1</formula>
    </cfRule>
    <cfRule type="containsText" priority="2031" operator="containsText" aboveAverage="0" equalAverage="0" bottom="0" percent="0" rank="0" text="3" dxfId="12425">
      <formula>NOT(ISERROR(SEARCH("3",B58)))</formula>
    </cfRule>
    <cfRule type="cellIs" priority="2032" operator="greaterThan" aboveAverage="0" equalAverage="0" bottom="0" percent="0" rank="0" text="" dxfId="12426">
      <formula>1</formula>
    </cfRule>
    <cfRule type="cellIs" priority="2033" operator="equal" aboveAverage="0" equalAverage="0" bottom="0" percent="0" rank="0" text="" dxfId="12427">
      <formula>1</formula>
    </cfRule>
    <cfRule type="cellIs" priority="2034" operator="greaterThan" aboveAverage="0" equalAverage="0" bottom="0" percent="0" rank="0" text="" dxfId="12428">
      <formula>1</formula>
    </cfRule>
    <cfRule type="containsText" priority="2035" operator="containsText" aboveAverage="0" equalAverage="0" bottom="0" percent="0" rank="0" text="1" dxfId="12429">
      <formula>NOT(ISERROR(SEARCH("1",B58)))</formula>
    </cfRule>
    <cfRule type="containsText" priority="2036" operator="containsText" aboveAverage="0" equalAverage="0" bottom="0" percent="0" rank="0" text="1" dxfId="12430">
      <formula>NOT(ISERROR(SEARCH("1",B58)))</formula>
    </cfRule>
    <cfRule type="cellIs" priority="2037" operator="greaterThan" aboveAverage="0" equalAverage="0" bottom="0" percent="0" rank="0" text="" dxfId="12431">
      <formula>1</formula>
    </cfRule>
    <cfRule type="cellIs" priority="2038" operator="equal" aboveAverage="0" equalAverage="0" bottom="0" percent="0" rank="0" text="" dxfId="12432">
      <formula>1</formula>
    </cfRule>
    <cfRule type="containsText" priority="2039" operator="containsText" aboveAverage="0" equalAverage="0" bottom="0" percent="0" rank="0" text="3" dxfId="12433">
      <formula>NOT(ISERROR(SEARCH("3",B58)))</formula>
    </cfRule>
    <cfRule type="cellIs" priority="2040" operator="greaterThan" aboveAverage="0" equalAverage="0" bottom="0" percent="0" rank="0" text="" dxfId="12434">
      <formula>1</formula>
    </cfRule>
    <cfRule type="cellIs" priority="2041" operator="greaterThan" aboveAverage="0" equalAverage="0" bottom="0" percent="0" rank="0" text="" dxfId="12435">
      <formula>1</formula>
    </cfRule>
    <cfRule type="containsText" priority="2042" operator="containsText" aboveAverage="0" equalAverage="0" bottom="0" percent="0" rank="0" text="1" dxfId="12436">
      <formula>NOT(ISERROR(SEARCH("1",B58)))</formula>
    </cfRule>
    <cfRule type="cellIs" priority="2043" operator="greaterThan" aboveAverage="0" equalAverage="0" bottom="0" percent="0" rank="0" text="" dxfId="12437">
      <formula>1</formula>
    </cfRule>
    <cfRule type="cellIs" priority="2044" operator="greaterThan" aboveAverage="0" equalAverage="0" bottom="0" percent="0" rank="0" text="" dxfId="12438">
      <formula>1</formula>
    </cfRule>
    <cfRule type="containsText" priority="2045" operator="containsText" aboveAverage="0" equalAverage="0" bottom="0" percent="0" rank="0" text="1" dxfId="12439">
      <formula>NOT(ISERROR(SEARCH("1",B58)))</formula>
    </cfRule>
    <cfRule type="cellIs" priority="2046" operator="greaterThan" aboveAverage="0" equalAverage="0" bottom="0" percent="0" rank="0" text="" dxfId="12440">
      <formula>1</formula>
    </cfRule>
    <cfRule type="cellIs" priority="2047" operator="greaterThan" aboveAverage="0" equalAverage="0" bottom="0" percent="0" rank="0" text="" dxfId="12441">
      <formula>1</formula>
    </cfRule>
    <cfRule type="cellIs" priority="2048" operator="greaterThan" aboveAverage="0" equalAverage="0" bottom="0" percent="0" rank="0" text="" dxfId="12442">
      <formula>1</formula>
    </cfRule>
    <cfRule type="cellIs" priority="2049" operator="equal" aboveAverage="0" equalAverage="0" bottom="0" percent="0" rank="0" text="" dxfId="12443">
      <formula>1</formula>
    </cfRule>
    <cfRule type="cellIs" priority="2050" operator="greaterThan" aboveAverage="0" equalAverage="0" bottom="0" percent="0" rank="0" text="" dxfId="12444">
      <formula>1</formula>
    </cfRule>
    <cfRule type="cellIs" priority="2051" operator="equal" aboveAverage="0" equalAverage="0" bottom="0" percent="0" rank="0" text="" dxfId="12445">
      <formula>1</formula>
    </cfRule>
    <cfRule type="containsText" priority="2052" operator="containsText" aboveAverage="0" equalAverage="0" bottom="0" percent="0" rank="0" text="1" dxfId="12446">
      <formula>NOT(ISERROR(SEARCH("1",B58)))</formula>
    </cfRule>
    <cfRule type="cellIs" priority="2053" operator="equal" aboveAverage="0" equalAverage="0" bottom="0" percent="0" rank="0" text="" dxfId="12447">
      <formula>1</formula>
    </cfRule>
    <cfRule type="cellIs" priority="2054" operator="greaterThan" aboveAverage="0" equalAverage="0" bottom="0" percent="0" rank="0" text="" dxfId="12448">
      <formula>1</formula>
    </cfRule>
    <cfRule type="cellIs" priority="2055" operator="greaterThan" aboveAverage="0" equalAverage="0" bottom="0" percent="0" rank="0" text="" dxfId="12449">
      <formula>1</formula>
    </cfRule>
    <cfRule type="containsText" priority="2056" operator="containsText" aboveAverage="0" equalAverage="0" bottom="0" percent="0" rank="0" text="1" dxfId="12450">
      <formula>NOT(ISERROR(SEARCH("1",B58)))</formula>
    </cfRule>
    <cfRule type="cellIs" priority="2057" operator="greaterThan" aboveAverage="0" equalAverage="0" bottom="0" percent="0" rank="0" text="" dxfId="12451">
      <formula>1</formula>
    </cfRule>
    <cfRule type="cellIs" priority="2058" operator="greaterThan" aboveAverage="0" equalAverage="0" bottom="0" percent="0" rank="0" text="" dxfId="12452">
      <formula>1</formula>
    </cfRule>
    <cfRule type="cellIs" priority="2059" operator="greaterThan" aboveAverage="0" equalAverage="0" bottom="0" percent="0" rank="0" text="" dxfId="12453">
      <formula>1</formula>
    </cfRule>
    <cfRule type="cellIs" priority="2060" operator="greaterThan" aboveAverage="0" equalAverage="0" bottom="0" percent="0" rank="0" text="" dxfId="12454">
      <formula>1</formula>
    </cfRule>
    <cfRule type="containsText" priority="2061" operator="containsText" aboveAverage="0" equalAverage="0" bottom="0" percent="0" rank="0" text="1" dxfId="12455">
      <formula>NOT(ISERROR(SEARCH("1",B58)))</formula>
    </cfRule>
    <cfRule type="cellIs" priority="2062" operator="greaterThan" aboveAverage="0" equalAverage="0" bottom="0" percent="0" rank="0" text="" dxfId="12456">
      <formula>1</formula>
    </cfRule>
    <cfRule type="cellIs" priority="2063" operator="greaterThan" aboveAverage="0" equalAverage="0" bottom="0" percent="0" rank="0" text="" dxfId="12457">
      <formula>1</formula>
    </cfRule>
    <cfRule type="containsText" priority="2064" operator="containsText" aboveAverage="0" equalAverage="0" bottom="0" percent="0" rank="0" text="1" dxfId="12458">
      <formula>NOT(ISERROR(SEARCH("1",B58)))</formula>
    </cfRule>
    <cfRule type="cellIs" priority="2065" operator="greaterThan" aboveAverage="0" equalAverage="0" bottom="0" percent="0" rank="0" text="" dxfId="12459">
      <formula>1</formula>
    </cfRule>
    <cfRule type="containsText" priority="2066" operator="containsText" aboveAverage="0" equalAverage="0" bottom="0" percent="0" rank="0" text="1" dxfId="12460">
      <formula>NOT(ISERROR(SEARCH("1",B58)))</formula>
    </cfRule>
    <cfRule type="cellIs" priority="2067" operator="greaterThan" aboveAverage="0" equalAverage="0" bottom="0" percent="0" rank="0" text="" dxfId="12461">
      <formula>1</formula>
    </cfRule>
    <cfRule type="cellIs" priority="2068" operator="equal" aboveAverage="0" equalAverage="0" bottom="0" percent="0" rank="0" text="" dxfId="12462">
      <formula>1</formula>
    </cfRule>
    <cfRule type="cellIs" priority="2069" operator="equal" aboveAverage="0" equalAverage="0" bottom="0" percent="0" rank="0" text="" dxfId="12463">
      <formula>1</formula>
    </cfRule>
    <cfRule type="cellIs" priority="2070" operator="greaterThan" aboveAverage="0" equalAverage="0" bottom="0" percent="0" rank="0" text="" dxfId="12464">
      <formula>1</formula>
    </cfRule>
    <cfRule type="cellIs" priority="2071" operator="equal" aboveAverage="0" equalAverage="0" bottom="0" percent="0" rank="0" text="" dxfId="12465">
      <formula>1</formula>
    </cfRule>
  </conditionalFormatting>
  <conditionalFormatting sqref="V58:AF75">
    <cfRule type="cellIs" priority="2072" operator="greaterThan" aboveAverage="0" equalAverage="0" bottom="0" percent="0" rank="0" text="" dxfId="12466">
      <formula>1</formula>
    </cfRule>
    <cfRule type="containsText" priority="2073" operator="containsText" aboveAverage="0" equalAverage="0" bottom="0" percent="0" rank="0" text="1" dxfId="12467">
      <formula>NOT(ISERROR(SEARCH("1",V58)))</formula>
    </cfRule>
    <cfRule type="containsText" priority="2074" operator="containsText" aboveAverage="0" equalAverage="0" bottom="0" percent="0" rank="0" text="1" dxfId="12468">
      <formula>NOT(ISERROR(SEARCH("1",V58)))</formula>
    </cfRule>
    <cfRule type="cellIs" priority="2075" operator="greaterThan" aboveAverage="0" equalAverage="0" bottom="0" percent="0" rank="0" text="" dxfId="12469">
      <formula>1</formula>
    </cfRule>
    <cfRule type="cellIs" priority="2076" operator="greaterThan" aboveAverage="0" equalAverage="0" bottom="0" percent="0" rank="0" text="" dxfId="12470">
      <formula>1</formula>
    </cfRule>
    <cfRule type="containsText" priority="2077" operator="containsText" aboveAverage="0" equalAverage="0" bottom="0" percent="0" rank="0" text="1" dxfId="12471">
      <formula>NOT(ISERROR(SEARCH("1",V58)))</formula>
    </cfRule>
    <cfRule type="cellIs" priority="2078" operator="greaterThan" aboveAverage="0" equalAverage="0" bottom="0" percent="0" rank="0" text="" dxfId="12472">
      <formula>1</formula>
    </cfRule>
    <cfRule type="containsText" priority="2079" operator="containsText" aboveAverage="0" equalAverage="0" bottom="0" percent="0" rank="0" text="1" dxfId="12473">
      <formula>NOT(ISERROR(SEARCH("1",V58)))</formula>
    </cfRule>
    <cfRule type="containsText" priority="2080" operator="containsText" aboveAverage="0" equalAverage="0" bottom="0" percent="0" rank="0" text="1" dxfId="12474">
      <formula>NOT(ISERROR(SEARCH("1",V58)))</formula>
    </cfRule>
    <cfRule type="cellIs" priority="2081" operator="greaterThan" aboveAverage="0" equalAverage="0" bottom="0" percent="0" rank="0" text="" dxfId="12475">
      <formula>1</formula>
    </cfRule>
    <cfRule type="containsText" priority="2082" operator="containsText" aboveAverage="0" equalAverage="0" bottom="0" percent="0" rank="0" text="1" dxfId="12476">
      <formula>NOT(ISERROR(SEARCH("1",V58)))</formula>
    </cfRule>
    <cfRule type="containsText" priority="2083" operator="containsText" aboveAverage="0" equalAverage="0" bottom="0" percent="0" rank="0" text="1" dxfId="12477">
      <formula>NOT(ISERROR(SEARCH("1",V58)))</formula>
    </cfRule>
    <cfRule type="cellIs" priority="2084" operator="greaterThan" aboveAverage="0" equalAverage="0" bottom="0" percent="0" rank="0" text="" dxfId="12478">
      <formula>1</formula>
    </cfRule>
    <cfRule type="cellIs" priority="2085" operator="greaterThan" aboveAverage="0" equalAverage="0" bottom="0" percent="0" rank="0" text="" dxfId="12479">
      <formula>1</formula>
    </cfRule>
    <cfRule type="containsText" priority="2086" operator="containsText" aboveAverage="0" equalAverage="0" bottom="0" percent="0" rank="0" text="1" dxfId="12480">
      <formula>NOT(ISERROR(SEARCH("1",V58)))</formula>
    </cfRule>
    <cfRule type="cellIs" priority="2087" operator="greaterThan" aboveAverage="0" equalAverage="0" bottom="0" percent="0" rank="0" text="" dxfId="12481">
      <formula>1</formula>
    </cfRule>
    <cfRule type="containsText" priority="2088" operator="containsText" aboveAverage="0" equalAverage="0" bottom="0" percent="0" rank="0" text="1" dxfId="12482">
      <formula>NOT(ISERROR(SEARCH("1",V58)))</formula>
    </cfRule>
    <cfRule type="containsText" priority="2089" operator="containsText" aboveAverage="0" equalAverage="0" bottom="0" percent="0" rank="0" text="1" dxfId="12483">
      <formula>NOT(ISERROR(SEARCH("1",V58)))</formula>
    </cfRule>
    <cfRule type="cellIs" priority="2090" operator="greaterThan" aboveAverage="0" equalAverage="0" bottom="0" percent="0" rank="0" text="" dxfId="12484">
      <formula>1</formula>
    </cfRule>
    <cfRule type="cellIs" priority="2091" operator="greaterThan" aboveAverage="0" equalAverage="0" bottom="0" percent="0" rank="0" text="" dxfId="12485">
      <formula>1</formula>
    </cfRule>
    <cfRule type="containsText" priority="2092" operator="containsText" aboveAverage="0" equalAverage="0" bottom="0" percent="0" rank="0" text="1" dxfId="12486">
      <formula>NOT(ISERROR(SEARCH("1",V58)))</formula>
    </cfRule>
    <cfRule type="cellIs" priority="2093" operator="greaterThan" aboveAverage="0" equalAverage="0" bottom="0" percent="0" rank="0" text="" dxfId="12487">
      <formula>1</formula>
    </cfRule>
    <cfRule type="cellIs" priority="2094" operator="greaterThan" aboveAverage="0" equalAverage="0" bottom="0" percent="0" rank="0" text="" dxfId="12488">
      <formula>1</formula>
    </cfRule>
    <cfRule type="containsText" priority="2095" operator="containsText" aboveAverage="0" equalAverage="0" bottom="0" percent="0" rank="0" text="1" dxfId="12489">
      <formula>NOT(ISERROR(SEARCH("1",V58)))</formula>
    </cfRule>
    <cfRule type="cellIs" priority="2096" operator="greaterThan" aboveAverage="0" equalAverage="0" bottom="0" percent="0" rank="0" text="" dxfId="12490">
      <formula>1</formula>
    </cfRule>
    <cfRule type="containsText" priority="2097" operator="containsText" aboveAverage="0" equalAverage="0" bottom="0" percent="0" rank="0" text="1" dxfId="12491">
      <formula>NOT(ISERROR(SEARCH("1",V58)))</formula>
    </cfRule>
    <cfRule type="containsText" priority="2098" operator="containsText" aboveAverage="0" equalAverage="0" bottom="0" percent="0" rank="0" text="1" dxfId="12492">
      <formula>NOT(ISERROR(SEARCH("1",V58)))</formula>
    </cfRule>
    <cfRule type="cellIs" priority="2099" operator="greaterThan" aboveAverage="0" equalAverage="0" bottom="0" percent="0" rank="0" text="" dxfId="12493">
      <formula>1</formula>
    </cfRule>
    <cfRule type="cellIs" priority="2100" operator="greaterThan" aboveAverage="0" equalAverage="0" bottom="0" percent="0" rank="0" text="" dxfId="12494">
      <formula>1</formula>
    </cfRule>
    <cfRule type="containsText" priority="2101" operator="containsText" aboveAverage="0" equalAverage="0" bottom="0" percent="0" rank="0" text="1" dxfId="12495">
      <formula>NOT(ISERROR(SEARCH("1",V58)))</formula>
    </cfRule>
    <cfRule type="cellIs" priority="2102" operator="greaterThan" aboveAverage="0" equalAverage="0" bottom="0" percent="0" rank="0" text="" dxfId="12496">
      <formula>1</formula>
    </cfRule>
    <cfRule type="containsText" priority="2103" operator="containsText" aboveAverage="0" equalAverage="0" bottom="0" percent="0" rank="0" text="1" dxfId="12497">
      <formula>NOT(ISERROR(SEARCH("1",V58)))</formula>
    </cfRule>
    <cfRule type="containsText" priority="2104" operator="containsText" aboveAverage="0" equalAverage="0" bottom="0" percent="0" rank="0" text="1" dxfId="12498">
      <formula>NOT(ISERROR(SEARCH("1",V58)))</formula>
    </cfRule>
    <cfRule type="cellIs" priority="2105" operator="greaterThan" aboveAverage="0" equalAverage="0" bottom="0" percent="0" rank="0" text="" dxfId="12499">
      <formula>1</formula>
    </cfRule>
    <cfRule type="cellIs" priority="2106" operator="greaterThan" aboveAverage="0" equalAverage="0" bottom="0" percent="0" rank="0" text="" dxfId="12500">
      <formula>1</formula>
    </cfRule>
    <cfRule type="containsText" priority="2107" operator="containsText" aboveAverage="0" equalAverage="0" bottom="0" percent="0" rank="0" text="1" dxfId="12501">
      <formula>NOT(ISERROR(SEARCH("1",V58)))</formula>
    </cfRule>
    <cfRule type="cellIs" priority="2108" operator="greaterThan" aboveAverage="0" equalAverage="0" bottom="0" percent="0" rank="0" text="" dxfId="12502">
      <formula>1</formula>
    </cfRule>
    <cfRule type="cellIs" priority="2109" operator="greaterThan" aboveAverage="0" equalAverage="0" bottom="0" percent="0" rank="0" text="" dxfId="12503">
      <formula>1</formula>
    </cfRule>
    <cfRule type="containsText" priority="2110" operator="containsText" aboveAverage="0" equalAverage="0" bottom="0" percent="0" rank="0" text="1" dxfId="12504">
      <formula>NOT(ISERROR(SEARCH("1",V58)))</formula>
    </cfRule>
    <cfRule type="cellIs" priority="2111" operator="greaterThan" aboveAverage="0" equalAverage="0" bottom="0" percent="0" rank="0" text="" dxfId="12505">
      <formula>1</formula>
    </cfRule>
    <cfRule type="cellIs" priority="2112" operator="greaterThan" aboveAverage="0" equalAverage="0" bottom="0" percent="0" rank="0" text="" dxfId="12506">
      <formula>1</formula>
    </cfRule>
    <cfRule type="containsText" priority="2113" operator="containsText" aboveAverage="0" equalAverage="0" bottom="0" percent="0" rank="0" text="1" dxfId="12507">
      <formula>NOT(ISERROR(SEARCH("1",V58)))</formula>
    </cfRule>
    <cfRule type="containsText" priority="2114" operator="containsText" aboveAverage="0" equalAverage="0" bottom="0" percent="0" rank="0" text="1" dxfId="12508">
      <formula>NOT(ISERROR(SEARCH("1",V58)))</formula>
    </cfRule>
    <cfRule type="cellIs" priority="2115" operator="greaterThan" aboveAverage="0" equalAverage="0" bottom="0" percent="0" rank="0" text="" dxfId="12509">
      <formula>1</formula>
    </cfRule>
    <cfRule type="containsText" priority="2116" operator="containsText" aboveAverage="0" equalAverage="0" bottom="0" percent="0" rank="0" text="1" dxfId="12510">
      <formula>NOT(ISERROR(SEARCH("1",V58)))</formula>
    </cfRule>
    <cfRule type="containsText" priority="2117" operator="containsText" aboveAverage="0" equalAverage="0" bottom="0" percent="0" rank="0" text="1" dxfId="12511">
      <formula>NOT(ISERROR(SEARCH("1",V58)))</formula>
    </cfRule>
    <cfRule type="cellIs" priority="2118" operator="greaterThan" aboveAverage="0" equalAverage="0" bottom="0" percent="0" rank="0" text="" dxfId="12512">
      <formula>1</formula>
    </cfRule>
    <cfRule type="cellIs" priority="2119" operator="greaterThan" aboveAverage="0" equalAverage="0" bottom="0" percent="0" rank="0" text="" dxfId="12513">
      <formula>1</formula>
    </cfRule>
    <cfRule type="containsText" priority="2120" operator="containsText" aboveAverage="0" equalAverage="0" bottom="0" percent="0" rank="0" text="1" dxfId="12514">
      <formula>NOT(ISERROR(SEARCH("1",V58)))</formula>
    </cfRule>
    <cfRule type="cellIs" priority="2121" operator="greaterThan" aboveAverage="0" equalAverage="0" bottom="0" percent="0" rank="0" text="" dxfId="12515">
      <formula>1</formula>
    </cfRule>
    <cfRule type="containsText" priority="2122" operator="containsText" aboveAverage="0" equalAverage="0" bottom="0" percent="0" rank="0" text="1" dxfId="12516">
      <formula>NOT(ISERROR(SEARCH("1",V58)))</formula>
    </cfRule>
    <cfRule type="containsText" priority="2123" operator="containsText" aboveAverage="0" equalAverage="0" bottom="0" percent="0" rank="0" text="1" dxfId="12517">
      <formula>NOT(ISERROR(SEARCH("1",V58)))</formula>
    </cfRule>
    <cfRule type="cellIs" priority="2124" operator="greaterThan" aboveAverage="0" equalAverage="0" bottom="0" percent="0" rank="0" text="" dxfId="12518">
      <formula>1</formula>
    </cfRule>
    <cfRule type="cellIs" priority="2125" operator="greaterThan" aboveAverage="0" equalAverage="0" bottom="0" percent="0" rank="0" text="" dxfId="12519">
      <formula>1</formula>
    </cfRule>
    <cfRule type="containsText" priority="2126" operator="containsText" aboveAverage="0" equalAverage="0" bottom="0" percent="0" rank="0" text="1" dxfId="12520">
      <formula>NOT(ISERROR(SEARCH("1",V58)))</formula>
    </cfRule>
    <cfRule type="cellIs" priority="2127" operator="greaterThan" aboveAverage="0" equalAverage="0" bottom="0" percent="0" rank="0" text="" dxfId="12521">
      <formula>1</formula>
    </cfRule>
    <cfRule type="cellIs" priority="2128" operator="greaterThan" aboveAverage="0" equalAverage="0" bottom="0" percent="0" rank="0" text="" dxfId="12522">
      <formula>1</formula>
    </cfRule>
    <cfRule type="containsText" priority="2129" operator="containsText" aboveAverage="0" equalAverage="0" bottom="0" percent="0" rank="0" text="1" dxfId="12523">
      <formula>NOT(ISERROR(SEARCH("1",V58)))</formula>
    </cfRule>
    <cfRule type="cellIs" priority="2130" operator="greaterThan" aboveAverage="0" equalAverage="0" bottom="0" percent="0" rank="0" text="" dxfId="12524">
      <formula>1</formula>
    </cfRule>
    <cfRule type="cellIs" priority="2131" operator="greaterThan" aboveAverage="0" equalAverage="0" bottom="0" percent="0" rank="0" text="" dxfId="12525">
      <formula>1</formula>
    </cfRule>
    <cfRule type="containsText" priority="2132" operator="containsText" aboveAverage="0" equalAverage="0" bottom="0" percent="0" rank="0" text="1" dxfId="12526">
      <formula>NOT(ISERROR(SEARCH("1",V58)))</formula>
    </cfRule>
    <cfRule type="containsText" priority="2133" operator="containsText" aboveAverage="0" equalAverage="0" bottom="0" percent="0" rank="0" text="1" dxfId="12527">
      <formula>NOT(ISERROR(SEARCH("1",V58)))</formula>
    </cfRule>
    <cfRule type="cellIs" priority="2134" operator="greaterThan" aboveAverage="0" equalAverage="0" bottom="0" percent="0" rank="0" text="" dxfId="12528">
      <formula>1</formula>
    </cfRule>
    <cfRule type="cellIs" priority="2135" operator="greaterThan" aboveAverage="0" equalAverage="0" bottom="0" percent="0" rank="0" text="" dxfId="12529">
      <formula>1</formula>
    </cfRule>
    <cfRule type="containsText" priority="2136" operator="containsText" aboveAverage="0" equalAverage="0" bottom="0" percent="0" rank="0" text="1" dxfId="12530">
      <formula>NOT(ISERROR(SEARCH("1",V58)))</formula>
    </cfRule>
    <cfRule type="cellIs" priority="2137" operator="greaterThan" aboveAverage="0" equalAverage="0" bottom="0" percent="0" rank="0" text="" dxfId="12531">
      <formula>1</formula>
    </cfRule>
    <cfRule type="containsText" priority="2138" operator="containsText" aboveAverage="0" equalAverage="0" bottom="0" percent="0" rank="0" text="1" dxfId="12532">
      <formula>NOT(ISERROR(SEARCH("1",V58)))</formula>
    </cfRule>
    <cfRule type="containsText" priority="2139" operator="containsText" aboveAverage="0" equalAverage="0" bottom="0" percent="0" rank="0" text="1" dxfId="12533">
      <formula>NOT(ISERROR(SEARCH("1",V58)))</formula>
    </cfRule>
    <cfRule type="cellIs" priority="2140" operator="greaterThan" aboveAverage="0" equalAverage="0" bottom="0" percent="0" rank="0" text="" dxfId="12534">
      <formula>1</formula>
    </cfRule>
    <cfRule type="cellIs" priority="2141" operator="greaterThan" aboveAverage="0" equalAverage="0" bottom="0" percent="0" rank="0" text="" dxfId="12535">
      <formula>1</formula>
    </cfRule>
    <cfRule type="containsText" priority="2142" operator="containsText" aboveAverage="0" equalAverage="0" bottom="0" percent="0" rank="0" text="1" dxfId="12536">
      <formula>NOT(ISERROR(SEARCH("1",V58)))</formula>
    </cfRule>
    <cfRule type="cellIs" priority="2143" operator="greaterThan" aboveAverage="0" equalAverage="0" bottom="0" percent="0" rank="0" text="" dxfId="12537">
      <formula>1</formula>
    </cfRule>
    <cfRule type="containsText" priority="2144" operator="containsText" aboveAverage="0" equalAverage="0" bottom="0" percent="0" rank="0" text="1" dxfId="12538">
      <formula>NOT(ISERROR(SEARCH("1",V58)))</formula>
    </cfRule>
    <cfRule type="containsText" priority="2145" operator="containsText" aboveAverage="0" equalAverage="0" bottom="0" percent="0" rank="0" text="1" dxfId="12539">
      <formula>NOT(ISERROR(SEARCH("1",V58)))</formula>
    </cfRule>
    <cfRule type="cellIs" priority="2146" operator="greaterThan" aboveAverage="0" equalAverage="0" bottom="0" percent="0" rank="0" text="" dxfId="12540">
      <formula>1</formula>
    </cfRule>
    <cfRule type="cellIs" priority="2147" operator="greaterThan" aboveAverage="0" equalAverage="0" bottom="0" percent="0" rank="0" text="" dxfId="12541">
      <formula>1</formula>
    </cfRule>
    <cfRule type="containsText" priority="2148" operator="containsText" aboveAverage="0" equalAverage="0" bottom="0" percent="0" rank="0" text="1" dxfId="12542">
      <formula>NOT(ISERROR(SEARCH("1",V58)))</formula>
    </cfRule>
    <cfRule type="cellIs" priority="2149" operator="greaterThan" aboveAverage="0" equalAverage="0" bottom="0" percent="0" rank="0" text="" dxfId="12543">
      <formula>1</formula>
    </cfRule>
    <cfRule type="cellIs" priority="2150" operator="greaterThan" aboveAverage="0" equalAverage="0" bottom="0" percent="0" rank="0" text="" dxfId="12544">
      <formula>1</formula>
    </cfRule>
    <cfRule type="containsText" priority="2151" operator="containsText" aboveAverage="0" equalAverage="0" bottom="0" percent="0" rank="0" text="1" dxfId="12545">
      <formula>NOT(ISERROR(SEARCH("1",V58)))</formula>
    </cfRule>
    <cfRule type="cellIs" priority="2152" operator="greaterThan" aboveAverage="0" equalAverage="0" bottom="0" percent="0" rank="0" text="" dxfId="12546">
      <formula>1</formula>
    </cfRule>
    <cfRule type="cellIs" priority="2153" operator="greaterThan" aboveAverage="0" equalAverage="0" bottom="0" percent="0" rank="0" text="" dxfId="12547">
      <formula>1</formula>
    </cfRule>
    <cfRule type="containsText" priority="2154" operator="containsText" aboveAverage="0" equalAverage="0" bottom="0" percent="0" rank="0" text="1" dxfId="12548">
      <formula>NOT(ISERROR(SEARCH("1",V58)))</formula>
    </cfRule>
    <cfRule type="containsText" priority="2155" operator="containsText" aboveAverage="0" equalAverage="0" bottom="0" percent="0" rank="0" text="1" dxfId="12549">
      <formula>NOT(ISERROR(SEARCH("1",V58)))</formula>
    </cfRule>
    <cfRule type="cellIs" priority="2156" operator="greaterThan" aboveAverage="0" equalAverage="0" bottom="0" percent="0" rank="0" text="" dxfId="12550">
      <formula>1</formula>
    </cfRule>
    <cfRule type="cellIs" priority="2157" operator="greaterThan" aboveAverage="0" equalAverage="0" bottom="0" percent="0" rank="0" text="" dxfId="12551">
      <formula>1</formula>
    </cfRule>
    <cfRule type="containsText" priority="2158" operator="containsText" aboveAverage="0" equalAverage="0" bottom="0" percent="0" rank="0" text="1" dxfId="12552">
      <formula>NOT(ISERROR(SEARCH("1",V58)))</formula>
    </cfRule>
    <cfRule type="cellIs" priority="2159" operator="greaterThan" aboveAverage="0" equalAverage="0" bottom="0" percent="0" rank="0" text="" dxfId="12553">
      <formula>1</formula>
    </cfRule>
    <cfRule type="cellIs" priority="2160" operator="greaterThan" aboveAverage="0" equalAverage="0" bottom="0" percent="0" rank="0" text="" dxfId="12554">
      <formula>1</formula>
    </cfRule>
    <cfRule type="cellIs" priority="2161" operator="greaterThan" aboveAverage="0" equalAverage="0" bottom="0" percent="0" rank="0" text="" dxfId="12555">
      <formula>1</formula>
    </cfRule>
    <cfRule type="cellIs" priority="2162" operator="equal" aboveAverage="0" equalAverage="0" bottom="0" percent="0" rank="0" text="" dxfId="12556">
      <formula>1</formula>
    </cfRule>
    <cfRule type="cellIs" priority="2163" operator="greaterThan" aboveAverage="0" equalAverage="0" bottom="0" percent="0" rank="0" text="" dxfId="12557">
      <formula>1</formula>
    </cfRule>
    <cfRule type="cellIs" priority="2164" operator="equal" aboveAverage="0" equalAverage="0" bottom="0" percent="0" rank="0" text="" dxfId="12558">
      <formula>1</formula>
    </cfRule>
    <cfRule type="containsText" priority="2165" operator="containsText" aboveAverage="0" equalAverage="0" bottom="0" percent="0" rank="0" text="1" dxfId="12559">
      <formula>NOT(ISERROR(SEARCH("1",V58)))</formula>
    </cfRule>
    <cfRule type="cellIs" priority="2166" operator="greaterThan" aboveAverage="0" equalAverage="0" bottom="0" percent="0" rank="0" text="" dxfId="12560">
      <formula>1</formula>
    </cfRule>
    <cfRule type="containsText" priority="2167" operator="containsText" aboveAverage="0" equalAverage="0" bottom="0" percent="0" rank="0" text="1" dxfId="12561">
      <formula>NOT(ISERROR(SEARCH("1",V58)))</formula>
    </cfRule>
    <cfRule type="containsText" priority="2168" operator="containsText" aboveAverage="0" equalAverage="0" bottom="0" percent="0" rank="0" text="1" dxfId="12562">
      <formula>NOT(ISERROR(SEARCH("1",V58)))</formula>
    </cfRule>
    <cfRule type="cellIs" priority="2169" operator="greaterThan" aboveAverage="0" equalAverage="0" bottom="0" percent="0" rank="0" text="" dxfId="12563">
      <formula>1</formula>
    </cfRule>
    <cfRule type="cellIs" priority="2170" operator="greaterThan" aboveAverage="0" equalAverage="0" bottom="0" percent="0" rank="0" text="" dxfId="12564">
      <formula>1</formula>
    </cfRule>
    <cfRule type="containsText" priority="2171" operator="containsText" aboveAverage="0" equalAverage="0" bottom="0" percent="0" rank="0" text="1" dxfId="12565">
      <formula>NOT(ISERROR(SEARCH("1",V58)))</formula>
    </cfRule>
    <cfRule type="cellIs" priority="2172" operator="greaterThan" aboveAverage="0" equalAverage="0" bottom="0" percent="0" rank="0" text="" dxfId="12566">
      <formula>1</formula>
    </cfRule>
    <cfRule type="containsText" priority="2173" operator="containsText" aboveAverage="0" equalAverage="0" bottom="0" percent="0" rank="0" text="1" dxfId="12567">
      <formula>NOT(ISERROR(SEARCH("1",V58)))</formula>
    </cfRule>
    <cfRule type="containsText" priority="2174" operator="containsText" aboveAverage="0" equalAverage="0" bottom="0" percent="0" rank="0" text="1" dxfId="12568">
      <formula>NOT(ISERROR(SEARCH("1",V58)))</formula>
    </cfRule>
    <cfRule type="cellIs" priority="2175" operator="greaterThan" aboveAverage="0" equalAverage="0" bottom="0" percent="0" rank="0" text="" dxfId="12569">
      <formula>1</formula>
    </cfRule>
    <cfRule type="cellIs" priority="2176" operator="greaterThan" aboveAverage="0" equalAverage="0" bottom="0" percent="0" rank="0" text="" dxfId="12570">
      <formula>1</formula>
    </cfRule>
    <cfRule type="containsText" priority="2177" operator="containsText" aboveAverage="0" equalAverage="0" bottom="0" percent="0" rank="0" text="1" dxfId="12571">
      <formula>NOT(ISERROR(SEARCH("1",V58)))</formula>
    </cfRule>
    <cfRule type="cellIs" priority="2178" operator="greaterThan" aboveAverage="0" equalAverage="0" bottom="0" percent="0" rank="0" text="" dxfId="12572">
      <formula>1</formula>
    </cfRule>
    <cfRule type="cellIs" priority="2179" operator="greaterThan" aboveAverage="0" equalAverage="0" bottom="0" percent="0" rank="0" text="" dxfId="12573">
      <formula>1</formula>
    </cfRule>
    <cfRule type="containsText" priority="2180" operator="containsText" aboveAverage="0" equalAverage="0" bottom="0" percent="0" rank="0" text="1" dxfId="12574">
      <formula>NOT(ISERROR(SEARCH("1",V58)))</formula>
    </cfRule>
    <cfRule type="cellIs" priority="2181" operator="greaterThan" aboveAverage="0" equalAverage="0" bottom="0" percent="0" rank="0" text="" dxfId="12575">
      <formula>1</formula>
    </cfRule>
    <cfRule type="cellIs" priority="2182" operator="greaterThan" aboveAverage="0" equalAverage="0" bottom="0" percent="0" rank="0" text="" dxfId="12576">
      <formula>1</formula>
    </cfRule>
    <cfRule type="containsText" priority="2183" operator="containsText" aboveAverage="0" equalAverage="0" bottom="0" percent="0" rank="0" text="1" dxfId="12577">
      <formula>NOT(ISERROR(SEARCH("1",V58)))</formula>
    </cfRule>
    <cfRule type="containsText" priority="2184" operator="containsText" aboveAverage="0" equalAverage="0" bottom="0" percent="0" rank="0" text="1" dxfId="12578">
      <formula>NOT(ISERROR(SEARCH("1",V58)))</formula>
    </cfRule>
    <cfRule type="cellIs" priority="2185" operator="greaterThan" aboveAverage="0" equalAverage="0" bottom="0" percent="0" rank="0" text="" dxfId="12579">
      <formula>1</formula>
    </cfRule>
    <cfRule type="cellIs" priority="2186" operator="greaterThan" aboveAverage="0" equalAverage="0" bottom="0" percent="0" rank="0" text="" dxfId="12580">
      <formula>1</formula>
    </cfRule>
    <cfRule type="containsText" priority="2187" operator="containsText" aboveAverage="0" equalAverage="0" bottom="0" percent="0" rank="0" text="1" dxfId="12581">
      <formula>NOT(ISERROR(SEARCH("1",V58)))</formula>
    </cfRule>
    <cfRule type="cellIs" priority="2188" operator="greaterThan" aboveAverage="0" equalAverage="0" bottom="0" percent="0" rank="0" text="" dxfId="12582">
      <formula>1</formula>
    </cfRule>
    <cfRule type="cellIs" priority="2189" operator="greaterThan" aboveAverage="0" equalAverage="0" bottom="0" percent="0" rank="0" text="" dxfId="12583">
      <formula>1</formula>
    </cfRule>
    <cfRule type="cellIs" priority="2190" operator="greaterThan" aboveAverage="0" equalAverage="0" bottom="0" percent="0" rank="0" text="" dxfId="12584">
      <formula>1</formula>
    </cfRule>
    <cfRule type="cellIs" priority="2191" operator="equal" aboveAverage="0" equalAverage="0" bottom="0" percent="0" rank="0" text="" dxfId="12585">
      <formula>1</formula>
    </cfRule>
    <cfRule type="cellIs" priority="2192" operator="greaterThan" aboveAverage="0" equalAverage="0" bottom="0" percent="0" rank="0" text="" dxfId="12586">
      <formula>1</formula>
    </cfRule>
    <cfRule type="cellIs" priority="2193" operator="equal" aboveAverage="0" equalAverage="0" bottom="0" percent="0" rank="0" text="" dxfId="12587">
      <formula>1</formula>
    </cfRule>
    <cfRule type="containsText" priority="2194" operator="containsText" aboveAverage="0" equalAverage="0" bottom="0" percent="0" rank="0" text="1" dxfId="12588">
      <formula>NOT(ISERROR(SEARCH("1",V58)))</formula>
    </cfRule>
    <cfRule type="cellIs" priority="2195" operator="equal" aboveAverage="0" equalAverage="0" bottom="0" percent="0" rank="0" text="" dxfId="12589">
      <formula>1</formula>
    </cfRule>
    <cfRule type="cellIs" priority="2196" operator="greaterThan" aboveAverage="0" equalAverage="0" bottom="0" percent="0" rank="0" text="" dxfId="12590">
      <formula>1</formula>
    </cfRule>
    <cfRule type="cellIs" priority="2197" operator="greaterThan" aboveAverage="0" equalAverage="0" bottom="0" percent="0" rank="0" text="" dxfId="12591">
      <formula>1</formula>
    </cfRule>
    <cfRule type="containsText" priority="2198" operator="containsText" aboveAverage="0" equalAverage="0" bottom="0" percent="0" rank="0" text="1" dxfId="12592">
      <formula>NOT(ISERROR(SEARCH("1",V58)))</formula>
    </cfRule>
    <cfRule type="cellIs" priority="2199" operator="greaterThan" aboveAverage="0" equalAverage="0" bottom="0" percent="0" rank="0" text="" dxfId="12593">
      <formula>1</formula>
    </cfRule>
    <cfRule type="containsText" priority="2200" operator="containsText" aboveAverage="0" equalAverage="0" bottom="0" percent="0" rank="0" text="1" dxfId="12594">
      <formula>NOT(ISERROR(SEARCH("1",V58)))</formula>
    </cfRule>
    <cfRule type="containsText" priority="2201" operator="containsText" aboveAverage="0" equalAverage="0" bottom="0" percent="0" rank="0" text="1" dxfId="12595">
      <formula>NOT(ISERROR(SEARCH("1",V58)))</formula>
    </cfRule>
    <cfRule type="cellIs" priority="2202" operator="greaterThan" aboveAverage="0" equalAverage="0" bottom="0" percent="0" rank="0" text="" dxfId="12596">
      <formula>1</formula>
    </cfRule>
    <cfRule type="cellIs" priority="2203" operator="greaterThan" aboveAverage="0" equalAverage="0" bottom="0" percent="0" rank="0" text="" dxfId="12597">
      <formula>1</formula>
    </cfRule>
    <cfRule type="containsText" priority="2204" operator="containsText" aboveAverage="0" equalAverage="0" bottom="0" percent="0" rank="0" text="1" dxfId="12598">
      <formula>NOT(ISERROR(SEARCH("1",V58)))</formula>
    </cfRule>
    <cfRule type="cellIs" priority="2205" operator="greaterThan" aboveAverage="0" equalAverage="0" bottom="0" percent="0" rank="0" text="" dxfId="12599">
      <formula>1</formula>
    </cfRule>
    <cfRule type="containsText" priority="2206" operator="containsText" aboveAverage="0" equalAverage="0" bottom="0" percent="0" rank="0" text="1" dxfId="12600">
      <formula>NOT(ISERROR(SEARCH("1",V58)))</formula>
    </cfRule>
    <cfRule type="containsText" priority="2207" operator="containsText" aboveAverage="0" equalAverage="0" bottom="0" percent="0" rank="0" text="1" dxfId="12601">
      <formula>NOT(ISERROR(SEARCH("1",V58)))</formula>
    </cfRule>
    <cfRule type="cellIs" priority="2208" operator="greaterThan" aboveAverage="0" equalAverage="0" bottom="0" percent="0" rank="0" text="" dxfId="12602">
      <formula>1</formula>
    </cfRule>
    <cfRule type="cellIs" priority="2209" operator="greaterThan" aboveAverage="0" equalAverage="0" bottom="0" percent="0" rank="0" text="" dxfId="12603">
      <formula>1</formula>
    </cfRule>
    <cfRule type="containsText" priority="2210" operator="containsText" aboveAverage="0" equalAverage="0" bottom="0" percent="0" rank="0" text="1" dxfId="12604">
      <formula>NOT(ISERROR(SEARCH("1",V58)))</formula>
    </cfRule>
    <cfRule type="cellIs" priority="2211" operator="greaterThan" aboveAverage="0" equalAverage="0" bottom="0" percent="0" rank="0" text="" dxfId="12605">
      <formula>1</formula>
    </cfRule>
    <cfRule type="cellIs" priority="2212" operator="greaterThan" aboveAverage="0" equalAverage="0" bottom="0" percent="0" rank="0" text="" dxfId="12606">
      <formula>1</formula>
    </cfRule>
    <cfRule type="containsText" priority="2213" operator="containsText" aboveAverage="0" equalAverage="0" bottom="0" percent="0" rank="0" text="1" dxfId="12607">
      <formula>NOT(ISERROR(SEARCH("1",V58)))</formula>
    </cfRule>
    <cfRule type="cellIs" priority="2214" operator="greaterThan" aboveAverage="0" equalAverage="0" bottom="0" percent="0" rank="0" text="" dxfId="12608">
      <formula>1</formula>
    </cfRule>
    <cfRule type="cellIs" priority="2215" operator="greaterThan" aboveAverage="0" equalAverage="0" bottom="0" percent="0" rank="0" text="" dxfId="12609">
      <formula>1</formula>
    </cfRule>
    <cfRule type="containsText" priority="2216" operator="containsText" aboveAverage="0" equalAverage="0" bottom="0" percent="0" rank="0" text="1" dxfId="12610">
      <formula>NOT(ISERROR(SEARCH("1",V58)))</formula>
    </cfRule>
    <cfRule type="containsText" priority="2217" operator="containsText" aboveAverage="0" equalAverage="0" bottom="0" percent="0" rank="0" text="1" dxfId="12611">
      <formula>NOT(ISERROR(SEARCH("1",V58)))</formula>
    </cfRule>
    <cfRule type="cellIs" priority="2218" operator="greaterThan" aboveAverage="0" equalAverage="0" bottom="0" percent="0" rank="0" text="" dxfId="12612">
      <formula>1</formula>
    </cfRule>
    <cfRule type="cellIs" priority="2219" operator="greaterThan" aboveAverage="0" equalAverage="0" bottom="0" percent="0" rank="0" text="" dxfId="12613">
      <formula>1</formula>
    </cfRule>
    <cfRule type="containsText" priority="2220" operator="containsText" aboveAverage="0" equalAverage="0" bottom="0" percent="0" rank="0" text="1" dxfId="12614">
      <formula>NOT(ISERROR(SEARCH("1",V58)))</formula>
    </cfRule>
    <cfRule type="cellIs" priority="2221" operator="greaterThan" aboveAverage="0" equalAverage="0" bottom="0" percent="0" rank="0" text="" dxfId="12615">
      <formula>1</formula>
    </cfRule>
    <cfRule type="cellIs" priority="2222" operator="greaterThan" aboveAverage="0" equalAverage="0" bottom="0" percent="0" rank="0" text="" dxfId="12616">
      <formula>1</formula>
    </cfRule>
    <cfRule type="cellIs" priority="2223" operator="greaterThan" aboveAverage="0" equalAverage="0" bottom="0" percent="0" rank="0" text="" dxfId="12617">
      <formula>1</formula>
    </cfRule>
    <cfRule type="cellIs" priority="2224" operator="equal" aboveAverage="0" equalAverage="0" bottom="0" percent="0" rank="0" text="" dxfId="12618">
      <formula>1</formula>
    </cfRule>
    <cfRule type="cellIs" priority="2225" operator="greaterThan" aboveAverage="0" equalAverage="0" bottom="0" percent="0" rank="0" text="" dxfId="12619">
      <formula>1</formula>
    </cfRule>
    <cfRule type="cellIs" priority="2226" operator="equal" aboveAverage="0" equalAverage="0" bottom="0" percent="0" rank="0" text="" dxfId="12620">
      <formula>1</formula>
    </cfRule>
    <cfRule type="containsText" priority="2227" operator="containsText" aboveAverage="0" equalAverage="0" bottom="0" percent="0" rank="0" text="1" dxfId="12621">
      <formula>NOT(ISERROR(SEARCH("1",V58)))</formula>
    </cfRule>
    <cfRule type="cellIs" priority="2228" operator="equal" aboveAverage="0" equalAverage="0" bottom="0" percent="0" rank="0" text="" dxfId="12622">
      <formula>1</formula>
    </cfRule>
    <cfRule type="cellIs" priority="2229" operator="greaterThan" aboveAverage="0" equalAverage="0" bottom="0" percent="0" rank="0" text="" dxfId="12623">
      <formula>1</formula>
    </cfRule>
    <cfRule type="cellIs" priority="2230" operator="greaterThan" aboveAverage="0" equalAverage="0" bottom="0" percent="0" rank="0" text="" dxfId="12624">
      <formula>1</formula>
    </cfRule>
    <cfRule type="containsText" priority="2231" operator="containsText" aboveAverage="0" equalAverage="0" bottom="0" percent="0" rank="0" text="1" dxfId="12625">
      <formula>NOT(ISERROR(SEARCH("1",V58)))</formula>
    </cfRule>
    <cfRule type="cellIs" priority="2232" operator="greaterThan" aboveAverage="0" equalAverage="0" bottom="0" percent="0" rank="0" text="" dxfId="12626">
      <formula>1</formula>
    </cfRule>
    <cfRule type="cellIs" priority="2233" operator="greaterThan" aboveAverage="0" equalAverage="0" bottom="0" percent="0" rank="0" text="" dxfId="12627">
      <formula>1</formula>
    </cfRule>
    <cfRule type="containsText" priority="2234" operator="containsText" aboveAverage="0" equalAverage="0" bottom="0" percent="0" rank="0" text="1" dxfId="12628">
      <formula>NOT(ISERROR(SEARCH("1",V58)))</formula>
    </cfRule>
    <cfRule type="cellIs" priority="2235" operator="greaterThan" aboveAverage="0" equalAverage="0" bottom="0" percent="0" rank="0" text="" dxfId="12629">
      <formula>1</formula>
    </cfRule>
    <cfRule type="containsText" priority="2236" operator="containsText" aboveAverage="0" equalAverage="0" bottom="0" percent="0" rank="0" text="1" dxfId="12630">
      <formula>NOT(ISERROR(SEARCH("1",V58)))</formula>
    </cfRule>
    <cfRule type="containsText" priority="2237" operator="containsText" aboveAverage="0" equalAverage="0" bottom="0" percent="0" rank="0" text="1" dxfId="12631">
      <formula>NOT(ISERROR(SEARCH("1",V58)))</formula>
    </cfRule>
    <cfRule type="cellIs" priority="2238" operator="greaterThan" aboveAverage="0" equalAverage="0" bottom="0" percent="0" rank="0" text="" dxfId="12632">
      <formula>1</formula>
    </cfRule>
    <cfRule type="cellIs" priority="2239" operator="greaterThan" aboveAverage="0" equalAverage="0" bottom="0" percent="0" rank="0" text="" dxfId="12633">
      <formula>1</formula>
    </cfRule>
    <cfRule type="containsText" priority="2240" operator="containsText" aboveAverage="0" equalAverage="0" bottom="0" percent="0" rank="0" text="1" dxfId="12634">
      <formula>NOT(ISERROR(SEARCH("1",V58)))</formula>
    </cfRule>
    <cfRule type="cellIs" priority="2241" operator="greaterThan" aboveAverage="0" equalAverage="0" bottom="0" percent="0" rank="0" text="" dxfId="12635">
      <formula>1</formula>
    </cfRule>
    <cfRule type="containsText" priority="2242" operator="containsText" aboveAverage="0" equalAverage="0" bottom="0" percent="0" rank="0" text="1" dxfId="12636">
      <formula>NOT(ISERROR(SEARCH("1",V58)))</formula>
    </cfRule>
    <cfRule type="containsText" priority="2243" operator="containsText" aboveAverage="0" equalAverage="0" bottom="0" percent="0" rank="0" text="1" dxfId="12637">
      <formula>NOT(ISERROR(SEARCH("1",V58)))</formula>
    </cfRule>
    <cfRule type="cellIs" priority="2244" operator="greaterThan" aboveAverage="0" equalAverage="0" bottom="0" percent="0" rank="0" text="" dxfId="12638">
      <formula>1</formula>
    </cfRule>
    <cfRule type="cellIs" priority="2245" operator="greaterThan" aboveAverage="0" equalAverage="0" bottom="0" percent="0" rank="0" text="" dxfId="12639">
      <formula>1</formula>
    </cfRule>
    <cfRule type="containsText" priority="2246" operator="containsText" aboveAverage="0" equalAverage="0" bottom="0" percent="0" rank="0" text="1" dxfId="12640">
      <formula>NOT(ISERROR(SEARCH("1",V58)))</formula>
    </cfRule>
    <cfRule type="cellIs" priority="2247" operator="greaterThan" aboveAverage="0" equalAverage="0" bottom="0" percent="0" rank="0" text="" dxfId="12641">
      <formula>1</formula>
    </cfRule>
    <cfRule type="cellIs" priority="2248" operator="greaterThan" aboveAverage="0" equalAverage="0" bottom="0" percent="0" rank="0" text="" dxfId="12642">
      <formula>1</formula>
    </cfRule>
    <cfRule type="containsText" priority="2249" operator="containsText" aboveAverage="0" equalAverage="0" bottom="0" percent="0" rank="0" text="1" dxfId="12643">
      <formula>NOT(ISERROR(SEARCH("1",V58)))</formula>
    </cfRule>
    <cfRule type="cellIs" priority="2250" operator="greaterThan" aboveAverage="0" equalAverage="0" bottom="0" percent="0" rank="0" text="" dxfId="12644">
      <formula>1</formula>
    </cfRule>
    <cfRule type="cellIs" priority="2251" operator="greaterThan" aboveAverage="0" equalAverage="0" bottom="0" percent="0" rank="0" text="" dxfId="12645">
      <formula>1</formula>
    </cfRule>
    <cfRule type="containsText" priority="2252" operator="containsText" aboveAverage="0" equalAverage="0" bottom="0" percent="0" rank="0" text="1" dxfId="12646">
      <formula>NOT(ISERROR(SEARCH("1",V58)))</formula>
    </cfRule>
    <cfRule type="containsText" priority="2253" operator="containsText" aboveAverage="0" equalAverage="0" bottom="0" percent="0" rank="0" text="1" dxfId="12647">
      <formula>NOT(ISERROR(SEARCH("1",V58)))</formula>
    </cfRule>
    <cfRule type="cellIs" priority="2254" operator="greaterThan" aboveAverage="0" equalAverage="0" bottom="0" percent="0" rank="0" text="" dxfId="12648">
      <formula>1</formula>
    </cfRule>
    <cfRule type="cellIs" priority="2255" operator="greaterThan" aboveAverage="0" equalAverage="0" bottom="0" percent="0" rank="0" text="" dxfId="12649">
      <formula>1</formula>
    </cfRule>
    <cfRule type="containsText" priority="2256" operator="containsText" aboveAverage="0" equalAverage="0" bottom="0" percent="0" rank="0" text="1" dxfId="12650">
      <formula>NOT(ISERROR(SEARCH("1",V58)))</formula>
    </cfRule>
    <cfRule type="cellIs" priority="2257" operator="greaterThan" aboveAverage="0" equalAverage="0" bottom="0" percent="0" rank="0" text="" dxfId="12651">
      <formula>1</formula>
    </cfRule>
    <cfRule type="cellIs" priority="2258" operator="greaterThan" aboveAverage="0" equalAverage="0" bottom="0" percent="0" rank="0" text="" dxfId="12652">
      <formula>1</formula>
    </cfRule>
    <cfRule type="cellIs" priority="2259" operator="greaterThan" aboveAverage="0" equalAverage="0" bottom="0" percent="0" rank="0" text="" dxfId="12653">
      <formula>1</formula>
    </cfRule>
    <cfRule type="cellIs" priority="2260" operator="equal" aboveAverage="0" equalAverage="0" bottom="0" percent="0" rank="0" text="" dxfId="12654">
      <formula>1</formula>
    </cfRule>
    <cfRule type="cellIs" priority="2261" operator="greaterThan" aboveAverage="0" equalAverage="0" bottom="0" percent="0" rank="0" text="" dxfId="12655">
      <formula>1</formula>
    </cfRule>
    <cfRule type="cellIs" priority="2262" operator="equal" aboveAverage="0" equalAverage="0" bottom="0" percent="0" rank="0" text="" dxfId="12656">
      <formula>1</formula>
    </cfRule>
    <cfRule type="containsText" priority="2263" operator="containsText" aboveAverage="0" equalAverage="0" bottom="0" percent="0" rank="0" text="1" dxfId="12657">
      <formula>NOT(ISERROR(SEARCH("1",V58)))</formula>
    </cfRule>
    <cfRule type="cellIs" priority="2264" operator="equal" aboveAverage="0" equalAverage="0" bottom="0" percent="0" rank="0" text="" dxfId="12658">
      <formula>1</formula>
    </cfRule>
    <cfRule type="cellIs" priority="2265" operator="greaterThan" aboveAverage="0" equalAverage="0" bottom="0" percent="0" rank="0" text="" dxfId="12659">
      <formula>1</formula>
    </cfRule>
    <cfRule type="cellIs" priority="2266" operator="greaterThan" aboveAverage="0" equalAverage="0" bottom="0" percent="0" rank="0" text="" dxfId="12660">
      <formula>1</formula>
    </cfRule>
    <cfRule type="containsText" priority="2267" operator="containsText" aboveAverage="0" equalAverage="0" bottom="0" percent="0" rank="0" text="1" dxfId="12661">
      <formula>NOT(ISERROR(SEARCH("1",V58)))</formula>
    </cfRule>
    <cfRule type="cellIs" priority="2268" operator="greaterThan" aboveAverage="0" equalAverage="0" bottom="0" percent="0" rank="0" text="" dxfId="12662">
      <formula>1</formula>
    </cfRule>
    <cfRule type="cellIs" priority="2269" operator="greaterThan" aboveAverage="0" equalAverage="0" bottom="0" percent="0" rank="0" text="" dxfId="12663">
      <formula>1</formula>
    </cfRule>
    <cfRule type="containsText" priority="2270" operator="containsText" aboveAverage="0" equalAverage="0" bottom="0" percent="0" rank="0" text="1" dxfId="12664">
      <formula>NOT(ISERROR(SEARCH("1",V58)))</formula>
    </cfRule>
    <cfRule type="cellIs" priority="2271" operator="greaterThan" aboveAverage="0" equalAverage="0" bottom="0" percent="0" rank="0" text="" dxfId="12665">
      <formula>1</formula>
    </cfRule>
    <cfRule type="cellIs" priority="2272" operator="greaterThan" aboveAverage="0" equalAverage="0" bottom="0" percent="0" rank="0" text="" dxfId="12666">
      <formula>1</formula>
    </cfRule>
    <cfRule type="containsText" priority="2273" operator="containsText" aboveAverage="0" equalAverage="0" bottom="0" percent="0" rank="0" text="1" dxfId="12667">
      <formula>NOT(ISERROR(SEARCH("1",V58)))</formula>
    </cfRule>
    <cfRule type="cellIs" priority="2274" operator="greaterThan" aboveAverage="0" equalAverage="0" bottom="0" percent="0" rank="0" text="" dxfId="12668">
      <formula>1</formula>
    </cfRule>
    <cfRule type="containsText" priority="2275" operator="containsText" aboveAverage="0" equalAverage="0" bottom="0" percent="0" rank="0" text="1" dxfId="12669">
      <formula>NOT(ISERROR(SEARCH("1",V58)))</formula>
    </cfRule>
    <cfRule type="containsText" priority="2276" operator="containsText" aboveAverage="0" equalAverage="0" bottom="0" percent="0" rank="0" text="1" dxfId="12670">
      <formula>NOT(ISERROR(SEARCH("1",V58)))</formula>
    </cfRule>
    <cfRule type="cellIs" priority="2277" operator="greaterThan" aboveAverage="0" equalAverage="0" bottom="0" percent="0" rank="0" text="" dxfId="12671">
      <formula>1</formula>
    </cfRule>
    <cfRule type="cellIs" priority="2278" operator="greaterThan" aboveAverage="0" equalAverage="0" bottom="0" percent="0" rank="0" text="" dxfId="12672">
      <formula>1</formula>
    </cfRule>
    <cfRule type="containsText" priority="2279" operator="containsText" aboveAverage="0" equalAverage="0" bottom="0" percent="0" rank="0" text="1" dxfId="12673">
      <formula>NOT(ISERROR(SEARCH("1",V58)))</formula>
    </cfRule>
    <cfRule type="cellIs" priority="2280" operator="greaterThan" aboveAverage="0" equalAverage="0" bottom="0" percent="0" rank="0" text="" dxfId="12674">
      <formula>1</formula>
    </cfRule>
    <cfRule type="containsText" priority="2281" operator="containsText" aboveAverage="0" equalAverage="0" bottom="0" percent="0" rank="0" text="1" dxfId="12675">
      <formula>NOT(ISERROR(SEARCH("1",V58)))</formula>
    </cfRule>
    <cfRule type="containsText" priority="2282" operator="containsText" aboveAverage="0" equalAverage="0" bottom="0" percent="0" rank="0" text="1" dxfId="12676">
      <formula>NOT(ISERROR(SEARCH("1",V58)))</formula>
    </cfRule>
    <cfRule type="cellIs" priority="2283" operator="greaterThan" aboveAverage="0" equalAverage="0" bottom="0" percent="0" rank="0" text="" dxfId="12677">
      <formula>1</formula>
    </cfRule>
    <cfRule type="cellIs" priority="2284" operator="greaterThan" aboveAverage="0" equalAverage="0" bottom="0" percent="0" rank="0" text="" dxfId="12678">
      <formula>1</formula>
    </cfRule>
    <cfRule type="containsText" priority="2285" operator="containsText" aboveAverage="0" equalAverage="0" bottom="0" percent="0" rank="0" text="1" dxfId="12679">
      <formula>NOT(ISERROR(SEARCH("1",V58)))</formula>
    </cfRule>
    <cfRule type="cellIs" priority="2286" operator="greaterThan" aboveAverage="0" equalAverage="0" bottom="0" percent="0" rank="0" text="" dxfId="12680">
      <formula>1</formula>
    </cfRule>
    <cfRule type="cellIs" priority="2287" operator="greaterThan" aboveAverage="0" equalAverage="0" bottom="0" percent="0" rank="0" text="" dxfId="12681">
      <formula>1</formula>
    </cfRule>
    <cfRule type="containsText" priority="2288" operator="containsText" aboveAverage="0" equalAverage="0" bottom="0" percent="0" rank="0" text="1" dxfId="12682">
      <formula>NOT(ISERROR(SEARCH("1",V58)))</formula>
    </cfRule>
    <cfRule type="cellIs" priority="2289" operator="greaterThan" aboveAverage="0" equalAverage="0" bottom="0" percent="0" rank="0" text="" dxfId="12683">
      <formula>1</formula>
    </cfRule>
    <cfRule type="cellIs" priority="2290" operator="greaterThan" aboveAverage="0" equalAverage="0" bottom="0" percent="0" rank="0" text="" dxfId="12684">
      <formula>1</formula>
    </cfRule>
    <cfRule type="containsText" priority="2291" operator="containsText" aboveAverage="0" equalAverage="0" bottom="0" percent="0" rank="0" text="1" dxfId="12685">
      <formula>NOT(ISERROR(SEARCH("1",V58)))</formula>
    </cfRule>
    <cfRule type="containsText" priority="2292" operator="containsText" aboveAverage="0" equalAverage="0" bottom="0" percent="0" rank="0" text="1" dxfId="12686">
      <formula>NOT(ISERROR(SEARCH("1",V58)))</formula>
    </cfRule>
    <cfRule type="cellIs" priority="2293" operator="greaterThan" aboveAverage="0" equalAverage="0" bottom="0" percent="0" rank="0" text="" dxfId="12687">
      <formula>1</formula>
    </cfRule>
    <cfRule type="cellIs" priority="2294" operator="greaterThan" aboveAverage="0" equalAverage="0" bottom="0" percent="0" rank="0" text="" dxfId="12688">
      <formula>1</formula>
    </cfRule>
    <cfRule type="containsText" priority="2295" operator="containsText" aboveAverage="0" equalAverage="0" bottom="0" percent="0" rank="0" text="1" dxfId="12689">
      <formula>NOT(ISERROR(SEARCH("1",V58)))</formula>
    </cfRule>
    <cfRule type="cellIs" priority="2296" operator="greaterThan" aboveAverage="0" equalAverage="0" bottom="0" percent="0" rank="0" text="" dxfId="12690">
      <formula>1</formula>
    </cfRule>
    <cfRule type="cellIs" priority="2297" operator="greaterThan" aboveAverage="0" equalAverage="0" bottom="0" percent="0" rank="0" text="" dxfId="12691">
      <formula>1</formula>
    </cfRule>
    <cfRule type="cellIs" priority="2298" operator="greaterThan" aboveAverage="0" equalAverage="0" bottom="0" percent="0" rank="0" text="" dxfId="12692">
      <formula>1</formula>
    </cfRule>
    <cfRule type="cellIs" priority="2299" operator="equal" aboveAverage="0" equalAverage="0" bottom="0" percent="0" rank="0" text="" dxfId="12693">
      <formula>1</formula>
    </cfRule>
    <cfRule type="cellIs" priority="2300" operator="greaterThan" aboveAverage="0" equalAverage="0" bottom="0" percent="0" rank="0" text="" dxfId="12694">
      <formula>1</formula>
    </cfRule>
    <cfRule type="cellIs" priority="2301" operator="equal" aboveAverage="0" equalAverage="0" bottom="0" percent="0" rank="0" text="" dxfId="12695">
      <formula>1</formula>
    </cfRule>
    <cfRule type="containsText" priority="2302" operator="containsText" aboveAverage="0" equalAverage="0" bottom="0" percent="0" rank="0" text="1" dxfId="12696">
      <formula>NOT(ISERROR(SEARCH("1",V58)))</formula>
    </cfRule>
    <cfRule type="cellIs" priority="2303" operator="equal" aboveAverage="0" equalAverage="0" bottom="0" percent="0" rank="0" text="" dxfId="12697">
      <formula>1</formula>
    </cfRule>
    <cfRule type="cellIs" priority="2304" operator="greaterThan" aboveAverage="0" equalAverage="0" bottom="0" percent="0" rank="0" text="" dxfId="12698">
      <formula>1</formula>
    </cfRule>
    <cfRule type="cellIs" priority="2305" operator="greaterThan" aboveAverage="0" equalAverage="0" bottom="0" percent="0" rank="0" text="" dxfId="12699">
      <formula>1</formula>
    </cfRule>
    <cfRule type="containsText" priority="2306" operator="containsText" aboveAverage="0" equalAverage="0" bottom="0" percent="0" rank="0" text="1" dxfId="12700">
      <formula>NOT(ISERROR(SEARCH("1",V58)))</formula>
    </cfRule>
    <cfRule type="cellIs" priority="2307" operator="greaterThan" aboveAverage="0" equalAverage="0" bottom="0" percent="0" rank="0" text="" dxfId="12701">
      <formula>1</formula>
    </cfRule>
    <cfRule type="cellIs" priority="2308" operator="greaterThan" aboveAverage="0" equalAverage="0" bottom="0" percent="0" rank="0" text="" dxfId="12702">
      <formula>1</formula>
    </cfRule>
    <cfRule type="containsText" priority="2309" operator="containsText" aboveAverage="0" equalAverage="0" bottom="0" percent="0" rank="0" text="1" dxfId="12703">
      <formula>NOT(ISERROR(SEARCH("1",V58)))</formula>
    </cfRule>
    <cfRule type="cellIs" priority="2310" operator="greaterThan" aboveAverage="0" equalAverage="0" bottom="0" percent="0" rank="0" text="" dxfId="12704">
      <formula>1</formula>
    </cfRule>
    <cfRule type="cellIs" priority="2311" operator="greaterThan" aboveAverage="0" equalAverage="0" bottom="0" percent="0" rank="0" text="" dxfId="12705">
      <formula>1</formula>
    </cfRule>
    <cfRule type="containsText" priority="2312" operator="containsText" aboveAverage="0" equalAverage="0" bottom="0" percent="0" rank="0" text="1" dxfId="12706">
      <formula>NOT(ISERROR(SEARCH("1",V58)))</formula>
    </cfRule>
    <cfRule type="cellIs" priority="2313" operator="greaterThan" aboveAverage="0" equalAverage="0" bottom="0" percent="0" rank="0" text="" dxfId="12707">
      <formula>1</formula>
    </cfRule>
    <cfRule type="cellIs" priority="2314" operator="greaterThan" aboveAverage="0" equalAverage="0" bottom="0" percent="0" rank="0" text="" dxfId="12708">
      <formula>1</formula>
    </cfRule>
    <cfRule type="containsText" priority="2315" operator="containsText" aboveAverage="0" equalAverage="0" bottom="0" percent="0" rank="0" text="1" dxfId="12709">
      <formula>NOT(ISERROR(SEARCH("1",V58)))</formula>
    </cfRule>
    <cfRule type="cellIs" priority="2316" operator="greaterThan" aboveAverage="0" equalAverage="0" bottom="0" percent="0" rank="0" text="" dxfId="12710">
      <formula>1</formula>
    </cfRule>
    <cfRule type="containsText" priority="2317" operator="containsText" aboveAverage="0" equalAverage="0" bottom="0" percent="0" rank="0" text="1" dxfId="12711">
      <formula>NOT(ISERROR(SEARCH("1",V58)))</formula>
    </cfRule>
    <cfRule type="cellIs" priority="2318" operator="greaterThan" aboveAverage="0" equalAverage="0" bottom="0" percent="0" rank="0" text="" dxfId="12712">
      <formula>1</formula>
    </cfRule>
    <cfRule type="cellIs" priority="2319" operator="equal" aboveAverage="0" equalAverage="0" bottom="0" percent="0" rank="0" text="" dxfId="12713">
      <formula>1</formula>
    </cfRule>
    <cfRule type="cellIs" priority="2320" operator="equal" aboveAverage="0" equalAverage="0" bottom="0" percent="0" rank="0" text="" dxfId="12714">
      <formula>1</formula>
    </cfRule>
    <cfRule type="cellIs" priority="2321" operator="greaterThan" aboveAverage="0" equalAverage="0" bottom="0" percent="0" rank="0" text="" dxfId="12715">
      <formula>1</formula>
    </cfRule>
    <cfRule type="containsText" priority="2322" operator="containsText" aboveAverage="0" equalAverage="0" bottom="0" percent="0" rank="0" text="1" dxfId="12716">
      <formula>NOT(ISERROR(SEARCH("1",V58)))</formula>
    </cfRule>
    <cfRule type="containsText" priority="2323" operator="containsText" aboveAverage="0" equalAverage="0" bottom="0" percent="0" rank="0" text="1" dxfId="12717">
      <formula>NOT(ISERROR(SEARCH("1",V58)))</formula>
    </cfRule>
    <cfRule type="cellIs" priority="2324" operator="greaterThan" aboveAverage="0" equalAverage="0" bottom="0" percent="0" rank="0" text="" dxfId="12718">
      <formula>1</formula>
    </cfRule>
    <cfRule type="cellIs" priority="2325" operator="greaterThan" aboveAverage="0" equalAverage="0" bottom="0" percent="0" rank="0" text="" dxfId="12719">
      <formula>1</formula>
    </cfRule>
    <cfRule type="containsText" priority="2326" operator="containsText" aboveAverage="0" equalAverage="0" bottom="0" percent="0" rank="0" text="1" dxfId="12720">
      <formula>NOT(ISERROR(SEARCH("1",V58)))</formula>
    </cfRule>
    <cfRule type="cellIs" priority="2327" operator="greaterThan" aboveAverage="0" equalAverage="0" bottom="0" percent="0" rank="0" text="" dxfId="12721">
      <formula>1</formula>
    </cfRule>
    <cfRule type="containsText" priority="2328" operator="containsText" aboveAverage="0" equalAverage="0" bottom="0" percent="0" rank="0" text="1" dxfId="12722">
      <formula>NOT(ISERROR(SEARCH("1",V58)))</formula>
    </cfRule>
    <cfRule type="containsText" priority="2329" operator="containsText" aboveAverage="0" equalAverage="0" bottom="0" percent="0" rank="0" text="1" dxfId="12723">
      <formula>NOT(ISERROR(SEARCH("1",V58)))</formula>
    </cfRule>
    <cfRule type="cellIs" priority="2330" operator="greaterThan" aboveAverage="0" equalAverage="0" bottom="0" percent="0" rank="0" text="" dxfId="12724">
      <formula>1</formula>
    </cfRule>
    <cfRule type="cellIs" priority="2331" operator="greaterThan" aboveAverage="0" equalAverage="0" bottom="0" percent="0" rank="0" text="" dxfId="12725">
      <formula>1</formula>
    </cfRule>
    <cfRule type="containsText" priority="2332" operator="containsText" aboveAverage="0" equalAverage="0" bottom="0" percent="0" rank="0" text="1" dxfId="12726">
      <formula>NOT(ISERROR(SEARCH("1",V58)))</formula>
    </cfRule>
    <cfRule type="cellIs" priority="2333" operator="greaterThan" aboveAverage="0" equalAverage="0" bottom="0" percent="0" rank="0" text="" dxfId="12727">
      <formula>1</formula>
    </cfRule>
    <cfRule type="cellIs" priority="2334" operator="greaterThan" aboveAverage="0" equalAverage="0" bottom="0" percent="0" rank="0" text="" dxfId="12728">
      <formula>1</formula>
    </cfRule>
    <cfRule type="containsText" priority="2335" operator="containsText" aboveAverage="0" equalAverage="0" bottom="0" percent="0" rank="0" text="1" dxfId="12729">
      <formula>NOT(ISERROR(SEARCH("1",V58)))</formula>
    </cfRule>
    <cfRule type="cellIs" priority="2336" operator="greaterThan" aboveAverage="0" equalAverage="0" bottom="0" percent="0" rank="0" text="" dxfId="12730">
      <formula>1</formula>
    </cfRule>
    <cfRule type="cellIs" priority="2337" operator="greaterThan" aboveAverage="0" equalAverage="0" bottom="0" percent="0" rank="0" text="" dxfId="12731">
      <formula>1</formula>
    </cfRule>
    <cfRule type="containsText" priority="2338" operator="containsText" aboveAverage="0" equalAverage="0" bottom="0" percent="0" rank="0" text="1" dxfId="12732">
      <formula>NOT(ISERROR(SEARCH("1",V58)))</formula>
    </cfRule>
    <cfRule type="containsText" priority="2339" operator="containsText" aboveAverage="0" equalAverage="0" bottom="0" percent="0" rank="0" text="1" dxfId="12733">
      <formula>NOT(ISERROR(SEARCH("1",V58)))</formula>
    </cfRule>
    <cfRule type="cellIs" priority="2340" operator="greaterThan" aboveAverage="0" equalAverage="0" bottom="0" percent="0" rank="0" text="" dxfId="12734">
      <formula>1</formula>
    </cfRule>
    <cfRule type="cellIs" priority="2341" operator="greaterThan" aboveAverage="0" equalAverage="0" bottom="0" percent="0" rank="0" text="" dxfId="12735">
      <formula>1</formula>
    </cfRule>
    <cfRule type="containsText" priority="2342" operator="containsText" aboveAverage="0" equalAverage="0" bottom="0" percent="0" rank="0" text="1" dxfId="12736">
      <formula>NOT(ISERROR(SEARCH("1",V58)))</formula>
    </cfRule>
    <cfRule type="cellIs" priority="2343" operator="greaterThan" aboveAverage="0" equalAverage="0" bottom="0" percent="0" rank="0" text="" dxfId="12737">
      <formula>1</formula>
    </cfRule>
    <cfRule type="cellIs" priority="2344" operator="greaterThan" aboveAverage="0" equalAverage="0" bottom="0" percent="0" rank="0" text="" dxfId="12738">
      <formula>1</formula>
    </cfRule>
    <cfRule type="cellIs" priority="2345" operator="greaterThan" aboveAverage="0" equalAverage="0" bottom="0" percent="0" rank="0" text="" dxfId="12739">
      <formula>1</formula>
    </cfRule>
    <cfRule type="cellIs" priority="2346" operator="equal" aboveAverage="0" equalAverage="0" bottom="0" percent="0" rank="0" text="" dxfId="12740">
      <formula>1</formula>
    </cfRule>
    <cfRule type="cellIs" priority="2347" operator="greaterThan" aboveAverage="0" equalAverage="0" bottom="0" percent="0" rank="0" text="" dxfId="12741">
      <formula>1</formula>
    </cfRule>
    <cfRule type="cellIs" priority="2348" operator="equal" aboveAverage="0" equalAverage="0" bottom="0" percent="0" rank="0" text="" dxfId="12742">
      <formula>1</formula>
    </cfRule>
    <cfRule type="containsText" priority="2349" operator="containsText" aboveAverage="0" equalAverage="0" bottom="0" percent="0" rank="0" text="1" dxfId="12743">
      <formula>NOT(ISERROR(SEARCH("1",V58)))</formula>
    </cfRule>
    <cfRule type="cellIs" priority="2350" operator="equal" aboveAverage="0" equalAverage="0" bottom="0" percent="0" rank="0" text="" dxfId="12744">
      <formula>1</formula>
    </cfRule>
    <cfRule type="cellIs" priority="2351" operator="greaterThan" aboveAverage="0" equalAverage="0" bottom="0" percent="0" rank="0" text="" dxfId="12745">
      <formula>1</formula>
    </cfRule>
    <cfRule type="cellIs" priority="2352" operator="greaterThan" aboveAverage="0" equalAverage="0" bottom="0" percent="0" rank="0" text="" dxfId="12746">
      <formula>1</formula>
    </cfRule>
    <cfRule type="containsText" priority="2353" operator="containsText" aboveAverage="0" equalAverage="0" bottom="0" percent="0" rank="0" text="1" dxfId="12747">
      <formula>NOT(ISERROR(SEARCH("1",V58)))</formula>
    </cfRule>
    <cfRule type="cellIs" priority="2354" operator="greaterThan" aboveAverage="0" equalAverage="0" bottom="0" percent="0" rank="0" text="" dxfId="12748">
      <formula>1</formula>
    </cfRule>
    <cfRule type="cellIs" priority="2355" operator="greaterThan" aboveAverage="0" equalAverage="0" bottom="0" percent="0" rank="0" text="" dxfId="12749">
      <formula>1</formula>
    </cfRule>
    <cfRule type="containsText" priority="2356" operator="containsText" aboveAverage="0" equalAverage="0" bottom="0" percent="0" rank="0" text="1" dxfId="12750">
      <formula>NOT(ISERROR(SEARCH("1",V58)))</formula>
    </cfRule>
    <cfRule type="cellIs" priority="2357" operator="greaterThan" aboveAverage="0" equalAverage="0" bottom="0" percent="0" rank="0" text="" dxfId="12751">
      <formula>1</formula>
    </cfRule>
    <cfRule type="cellIs" priority="2358" operator="greaterThan" aboveAverage="0" equalAverage="0" bottom="0" percent="0" rank="0" text="" dxfId="12752">
      <formula>1</formula>
    </cfRule>
    <cfRule type="containsText" priority="2359" operator="containsText" aboveAverage="0" equalAverage="0" bottom="0" percent="0" rank="0" text="1" dxfId="12753">
      <formula>NOT(ISERROR(SEARCH("1",V58)))</formula>
    </cfRule>
    <cfRule type="cellIs" priority="2360" operator="greaterThan" aboveAverage="0" equalAverage="0" bottom="0" percent="0" rank="0" text="" dxfId="12754">
      <formula>1</formula>
    </cfRule>
    <cfRule type="cellIs" priority="2361" operator="greaterThan" aboveAverage="0" equalAverage="0" bottom="0" percent="0" rank="0" text="" dxfId="12755">
      <formula>1</formula>
    </cfRule>
    <cfRule type="containsText" priority="2362" operator="containsText" aboveAverage="0" equalAverage="0" bottom="0" percent="0" rank="0" text="1" dxfId="12756">
      <formula>NOT(ISERROR(SEARCH("1",V58)))</formula>
    </cfRule>
    <cfRule type="cellIs" priority="2363" operator="greaterThan" aboveAverage="0" equalAverage="0" bottom="0" percent="0" rank="0" text="" dxfId="12757">
      <formula>1</formula>
    </cfRule>
    <cfRule type="containsText" priority="2364" operator="containsText" aboveAverage="0" equalAverage="0" bottom="0" percent="0" rank="0" text="1" dxfId="12758">
      <formula>NOT(ISERROR(SEARCH("1",V58)))</formula>
    </cfRule>
  </conditionalFormatting>
  <conditionalFormatting sqref="C58:Q75">
    <cfRule type="cellIs" priority="2365" operator="greaterThan" aboveAverage="0" equalAverage="0" bottom="0" percent="0" rank="0" text="" dxfId="12759">
      <formula>1</formula>
    </cfRule>
    <cfRule type="containsText" priority="2366" operator="containsText" aboveAverage="0" equalAverage="0" bottom="0" percent="0" rank="0" text="1" dxfId="12760">
      <formula>NOT(ISERROR(SEARCH("1",C58)))</formula>
    </cfRule>
    <cfRule type="containsText" priority="2367" operator="containsText" aboveAverage="0" equalAverage="0" bottom="0" percent="0" rank="0" text="1" dxfId="12761">
      <formula>NOT(ISERROR(SEARCH("1",C58)))</formula>
    </cfRule>
    <cfRule type="cellIs" priority="2368" operator="greaterThan" aboveAverage="0" equalAverage="0" bottom="0" percent="0" rank="0" text="" dxfId="12762">
      <formula>1</formula>
    </cfRule>
    <cfRule type="containsText" priority="2369" operator="containsText" aboveAverage="0" equalAverage="0" bottom="0" percent="0" rank="0" text="1" dxfId="12763">
      <formula>NOT(ISERROR(SEARCH("1",C58)))</formula>
    </cfRule>
    <cfRule type="containsText" priority="2370" operator="containsText" aboveAverage="0" equalAverage="0" bottom="0" percent="0" rank="0" text="1" dxfId="12764">
      <formula>NOT(ISERROR(SEARCH("1",C58)))</formula>
    </cfRule>
    <cfRule type="cellIs" priority="2371" operator="greaterThan" aboveAverage="0" equalAverage="0" bottom="0" percent="0" rank="0" text="" dxfId="12765">
      <formula>1</formula>
    </cfRule>
    <cfRule type="containsText" priority="2372" operator="containsText" aboveAverage="0" equalAverage="0" bottom="0" percent="0" rank="0" text="1" dxfId="12766">
      <formula>NOT(ISERROR(SEARCH("1",C58)))</formula>
    </cfRule>
    <cfRule type="containsText" priority="2373" operator="containsText" aboveAverage="0" equalAverage="0" bottom="0" percent="0" rank="0" text="1" dxfId="12767">
      <formula>NOT(ISERROR(SEARCH("1",C58)))</formula>
    </cfRule>
    <cfRule type="cellIs" priority="2374" operator="greaterThan" aboveAverage="0" equalAverage="0" bottom="0" percent="0" rank="0" text="" dxfId="12768">
      <formula>1</formula>
    </cfRule>
    <cfRule type="containsText" priority="2375" operator="containsText" aboveAverage="0" equalAverage="0" bottom="0" percent="0" rank="0" text="1" dxfId="12769">
      <formula>NOT(ISERROR(SEARCH("1",C58)))</formula>
    </cfRule>
    <cfRule type="containsText" priority="2376" operator="containsText" aboveAverage="0" equalAverage="0" bottom="0" percent="0" rank="0" text="1" dxfId="12770">
      <formula>NOT(ISERROR(SEARCH("1",C58)))</formula>
    </cfRule>
    <cfRule type="cellIs" priority="2377" operator="greaterThan" aboveAverage="0" equalAverage="0" bottom="0" percent="0" rank="0" text="" dxfId="12771">
      <formula>1</formula>
    </cfRule>
    <cfRule type="containsText" priority="2378" operator="containsText" aboveAverage="0" equalAverage="0" bottom="0" percent="0" rank="0" text="1" dxfId="12772">
      <formula>NOT(ISERROR(SEARCH("1",C58)))</formula>
    </cfRule>
    <cfRule type="containsText" priority="2379" operator="containsText" aboveAverage="0" equalAverage="0" bottom="0" percent="0" rank="0" text="1" dxfId="12773">
      <formula>NOT(ISERROR(SEARCH("1",C58)))</formula>
    </cfRule>
    <cfRule type="cellIs" priority="2380" operator="greaterThan" aboveAverage="0" equalAverage="0" bottom="0" percent="0" rank="0" text="" dxfId="12774">
      <formula>1</formula>
    </cfRule>
    <cfRule type="containsText" priority="2381" operator="containsText" aboveAverage="0" equalAverage="0" bottom="0" percent="0" rank="0" text="1" dxfId="12775">
      <formula>NOT(ISERROR(SEARCH("1",C58)))</formula>
    </cfRule>
    <cfRule type="containsText" priority="2382" operator="containsText" aboveAverage="0" equalAverage="0" bottom="0" percent="0" rank="0" text="1" dxfId="12776">
      <formula>NOT(ISERROR(SEARCH("1",C58)))</formula>
    </cfRule>
    <cfRule type="cellIs" priority="2383" operator="greaterThan" aboveAverage="0" equalAverage="0" bottom="0" percent="0" rank="0" text="" dxfId="12777">
      <formula>1</formula>
    </cfRule>
    <cfRule type="containsText" priority="2384" operator="containsText" aboveAverage="0" equalAverage="0" bottom="0" percent="0" rank="0" text="1" dxfId="12778">
      <formula>NOT(ISERROR(SEARCH("1",C58)))</formula>
    </cfRule>
    <cfRule type="containsText" priority="2385" operator="containsText" aboveAverage="0" equalAverage="0" bottom="0" percent="0" rank="0" text="1" dxfId="12779">
      <formula>NOT(ISERROR(SEARCH("1",C58)))</formula>
    </cfRule>
    <cfRule type="cellIs" priority="2386" operator="greaterThan" aboveAverage="0" equalAverage="0" bottom="0" percent="0" rank="0" text="" dxfId="12780">
      <formula>1</formula>
    </cfRule>
    <cfRule type="containsText" priority="2387" operator="containsText" aboveAverage="0" equalAverage="0" bottom="0" percent="0" rank="0" text="1" dxfId="12781">
      <formula>NOT(ISERROR(SEARCH("1",C58)))</formula>
    </cfRule>
    <cfRule type="containsText" priority="2388" operator="containsText" aboveAverage="0" equalAverage="0" bottom="0" percent="0" rank="0" text="1" dxfId="12782">
      <formula>NOT(ISERROR(SEARCH("1",C58)))</formula>
    </cfRule>
    <cfRule type="cellIs" priority="2389" operator="greaterThan" aboveAverage="0" equalAverage="0" bottom="0" percent="0" rank="0" text="" dxfId="12783">
      <formula>1</formula>
    </cfRule>
    <cfRule type="containsText" priority="2390" operator="containsText" aboveAverage="0" equalAverage="0" bottom="0" percent="0" rank="0" text="1" dxfId="12784">
      <formula>NOT(ISERROR(SEARCH("1",C58)))</formula>
    </cfRule>
    <cfRule type="containsText" priority="2391" operator="containsText" aboveAverage="0" equalAverage="0" bottom="0" percent="0" rank="0" text="1" dxfId="12785">
      <formula>NOT(ISERROR(SEARCH("1",C58)))</formula>
    </cfRule>
    <cfRule type="cellIs" priority="2392" operator="greaterThan" aboveAverage="0" equalAverage="0" bottom="0" percent="0" rank="0" text="" dxfId="12786">
      <formula>1</formula>
    </cfRule>
    <cfRule type="containsText" priority="2393" operator="containsText" aboveAverage="0" equalAverage="0" bottom="0" percent="0" rank="0" text="1" dxfId="12787">
      <formula>NOT(ISERROR(SEARCH("1",C58)))</formula>
    </cfRule>
    <cfRule type="containsText" priority="2394" operator="containsText" aboveAverage="0" equalAverage="0" bottom="0" percent="0" rank="0" text="1" dxfId="12788">
      <formula>NOT(ISERROR(SEARCH("1",C58)))</formula>
    </cfRule>
    <cfRule type="cellIs" priority="2395" operator="greaterThan" aboveAverage="0" equalAverage="0" bottom="0" percent="0" rank="0" text="" dxfId="12789">
      <formula>1</formula>
    </cfRule>
    <cfRule type="containsText" priority="2396" operator="containsText" aboveAverage="0" equalAverage="0" bottom="0" percent="0" rank="0" text="1" dxfId="12790">
      <formula>NOT(ISERROR(SEARCH("1",C58)))</formula>
    </cfRule>
    <cfRule type="containsText" priority="2397" operator="containsText" aboveAverage="0" equalAverage="0" bottom="0" percent="0" rank="0" text="1" dxfId="12791">
      <formula>NOT(ISERROR(SEARCH("1",C58)))</formula>
    </cfRule>
    <cfRule type="cellIs" priority="2398" operator="greaterThan" aboveAverage="0" equalAverage="0" bottom="0" percent="0" rank="0" text="" dxfId="12792">
      <formula>1</formula>
    </cfRule>
    <cfRule type="containsText" priority="2399" operator="containsText" aboveAverage="0" equalAverage="0" bottom="0" percent="0" rank="0" text="1" dxfId="12793">
      <formula>NOT(ISERROR(SEARCH("1",C58)))</formula>
    </cfRule>
    <cfRule type="containsText" priority="2400" operator="containsText" aboveAverage="0" equalAverage="0" bottom="0" percent="0" rank="0" text="1" dxfId="12794">
      <formula>NOT(ISERROR(SEARCH("1",C58)))</formula>
    </cfRule>
    <cfRule type="cellIs" priority="2401" operator="greaterThan" aboveAverage="0" equalAverage="0" bottom="0" percent="0" rank="0" text="" dxfId="12795">
      <formula>1</formula>
    </cfRule>
    <cfRule type="containsText" priority="2402" operator="containsText" aboveAverage="0" equalAverage="0" bottom="0" percent="0" rank="0" text="1" dxfId="12796">
      <formula>NOT(ISERROR(SEARCH("1",C58)))</formula>
    </cfRule>
    <cfRule type="containsText" priority="2403" operator="containsText" aboveAverage="0" equalAverage="0" bottom="0" percent="0" rank="0" text="1" dxfId="12797">
      <formula>NOT(ISERROR(SEARCH("1",C58)))</formula>
    </cfRule>
    <cfRule type="cellIs" priority="2404" operator="greaterThan" aboveAverage="0" equalAverage="0" bottom="0" percent="0" rank="0" text="" dxfId="12798">
      <formula>1</formula>
    </cfRule>
    <cfRule type="containsText" priority="2405" operator="containsText" aboveAverage="0" equalAverage="0" bottom="0" percent="0" rank="0" text="1" dxfId="12799">
      <formula>NOT(ISERROR(SEARCH("1",C58)))</formula>
    </cfRule>
    <cfRule type="containsText" priority="2406" operator="containsText" aboveAverage="0" equalAverage="0" bottom="0" percent="0" rank="0" text="1" dxfId="12800">
      <formula>NOT(ISERROR(SEARCH("1",C58)))</formula>
    </cfRule>
    <cfRule type="cellIs" priority="2407" operator="greaterThan" aboveAverage="0" equalAverage="0" bottom="0" percent="0" rank="0" text="" dxfId="12801">
      <formula>1</formula>
    </cfRule>
    <cfRule type="containsText" priority="2408" operator="containsText" aboveAverage="0" equalAverage="0" bottom="0" percent="0" rank="0" text="1" dxfId="12802">
      <formula>NOT(ISERROR(SEARCH("1",C58)))</formula>
    </cfRule>
    <cfRule type="containsText" priority="2409" operator="containsText" aboveAverage="0" equalAverage="0" bottom="0" percent="0" rank="0" text="1" dxfId="12803">
      <formula>NOT(ISERROR(SEARCH("1",C58)))</formula>
    </cfRule>
    <cfRule type="cellIs" priority="2410" operator="greaterThan" aboveAverage="0" equalAverage="0" bottom="0" percent="0" rank="0" text="" dxfId="12804">
      <formula>1</formula>
    </cfRule>
    <cfRule type="containsText" priority="2411" operator="containsText" aboveAverage="0" equalAverage="0" bottom="0" percent="0" rank="0" text="1" dxfId="12805">
      <formula>NOT(ISERROR(SEARCH("1",C58)))</formula>
    </cfRule>
    <cfRule type="containsText" priority="2412" operator="containsText" aboveAverage="0" equalAverage="0" bottom="0" percent="0" rank="0" text="1" dxfId="12806">
      <formula>NOT(ISERROR(SEARCH("1",C58)))</formula>
    </cfRule>
    <cfRule type="cellIs" priority="2413" operator="greaterThan" aboveAverage="0" equalAverage="0" bottom="0" percent="0" rank="0" text="" dxfId="12807">
      <formula>1</formula>
    </cfRule>
    <cfRule type="containsText" priority="2414" operator="containsText" aboveAverage="0" equalAverage="0" bottom="0" percent="0" rank="0" text="1" dxfId="12808">
      <formula>NOT(ISERROR(SEARCH("1",C58)))</formula>
    </cfRule>
    <cfRule type="containsText" priority="2415" operator="containsText" aboveAverage="0" equalAverage="0" bottom="0" percent="0" rank="0" text="1" dxfId="12809">
      <formula>NOT(ISERROR(SEARCH("1",C58)))</formula>
    </cfRule>
    <cfRule type="cellIs" priority="2416" operator="greaterThan" aboveAverage="0" equalAverage="0" bottom="0" percent="0" rank="0" text="" dxfId="12810">
      <formula>1</formula>
    </cfRule>
    <cfRule type="containsText" priority="2417" operator="containsText" aboveAverage="0" equalAverage="0" bottom="0" percent="0" rank="0" text="1" dxfId="12811">
      <formula>NOT(ISERROR(SEARCH("1",C58)))</formula>
    </cfRule>
    <cfRule type="containsText" priority="2418" operator="containsText" aboveAverage="0" equalAverage="0" bottom="0" percent="0" rank="0" text="1" dxfId="12812">
      <formula>NOT(ISERROR(SEARCH("1",C58)))</formula>
    </cfRule>
    <cfRule type="cellIs" priority="2419" operator="greaterThan" aboveAverage="0" equalAverage="0" bottom="0" percent="0" rank="0" text="" dxfId="12813">
      <formula>1</formula>
    </cfRule>
    <cfRule type="containsText" priority="2420" operator="containsText" aboveAverage="0" equalAverage="0" bottom="0" percent="0" rank="0" text="1" dxfId="12814">
      <formula>NOT(ISERROR(SEARCH("1",C58)))</formula>
    </cfRule>
    <cfRule type="containsText" priority="2421" operator="containsText" aboveAverage="0" equalAverage="0" bottom="0" percent="0" rank="0" text="1" dxfId="12815">
      <formula>NOT(ISERROR(SEARCH("1",C58)))</formula>
    </cfRule>
    <cfRule type="cellIs" priority="2422" operator="greaterThan" aboveAverage="0" equalAverage="0" bottom="0" percent="0" rank="0" text="" dxfId="12816">
      <formula>1</formula>
    </cfRule>
    <cfRule type="containsText" priority="2423" operator="containsText" aboveAverage="0" equalAverage="0" bottom="0" percent="0" rank="0" text="1" dxfId="12817">
      <formula>NOT(ISERROR(SEARCH("1",C58)))</formula>
    </cfRule>
    <cfRule type="containsText" priority="2424" operator="containsText" aboveAverage="0" equalAverage="0" bottom="0" percent="0" rank="0" text="1" dxfId="12818">
      <formula>NOT(ISERROR(SEARCH("1",C58)))</formula>
    </cfRule>
    <cfRule type="cellIs" priority="2425" operator="greaterThan" aboveAverage="0" equalAverage="0" bottom="0" percent="0" rank="0" text="" dxfId="12819">
      <formula>1</formula>
    </cfRule>
    <cfRule type="containsText" priority="2426" operator="containsText" aboveAverage="0" equalAverage="0" bottom="0" percent="0" rank="0" text="1" dxfId="12820">
      <formula>NOT(ISERROR(SEARCH("1",C58)))</formula>
    </cfRule>
    <cfRule type="containsText" priority="2427" operator="containsText" aboveAverage="0" equalAverage="0" bottom="0" percent="0" rank="0" text="1" dxfId="12821">
      <formula>NOT(ISERROR(SEARCH("1",C58)))</formula>
    </cfRule>
    <cfRule type="cellIs" priority="2428" operator="greaterThan" aboveAverage="0" equalAverage="0" bottom="0" percent="0" rank="0" text="" dxfId="12822">
      <formula>1</formula>
    </cfRule>
    <cfRule type="containsText" priority="2429" operator="containsText" aboveAverage="0" equalAverage="0" bottom="0" percent="0" rank="0" text="1" dxfId="12823">
      <formula>NOT(ISERROR(SEARCH("1",C58)))</formula>
    </cfRule>
    <cfRule type="containsText" priority="2430" operator="containsText" aboveAverage="0" equalAverage="0" bottom="0" percent="0" rank="0" text="1" dxfId="12824">
      <formula>NOT(ISERROR(SEARCH("1",C58)))</formula>
    </cfRule>
    <cfRule type="cellIs" priority="2431" operator="greaterThan" aboveAverage="0" equalAverage="0" bottom="0" percent="0" rank="0" text="" dxfId="12825">
      <formula>1</formula>
    </cfRule>
    <cfRule type="containsText" priority="2432" operator="containsText" aboveAverage="0" equalAverage="0" bottom="0" percent="0" rank="0" text="1" dxfId="12826">
      <formula>NOT(ISERROR(SEARCH("1",C58)))</formula>
    </cfRule>
    <cfRule type="containsText" priority="2433" operator="containsText" aboveAverage="0" equalAverage="0" bottom="0" percent="0" rank="0" text="1" dxfId="12827">
      <formula>NOT(ISERROR(SEARCH("1",C58)))</formula>
    </cfRule>
    <cfRule type="cellIs" priority="2434" operator="greaterThan" aboveAverage="0" equalAverage="0" bottom="0" percent="0" rank="0" text="" dxfId="12828">
      <formula>1</formula>
    </cfRule>
    <cfRule type="containsText" priority="2435" operator="containsText" aboveAverage="0" equalAverage="0" bottom="0" percent="0" rank="0" text="1" dxfId="12829">
      <formula>NOT(ISERROR(SEARCH("1",C58)))</formula>
    </cfRule>
    <cfRule type="containsText" priority="2436" operator="containsText" aboveAverage="0" equalAverage="0" bottom="0" percent="0" rank="0" text="1" dxfId="12830">
      <formula>NOT(ISERROR(SEARCH("1",C58)))</formula>
    </cfRule>
    <cfRule type="cellIs" priority="2437" operator="greaterThan" aboveAverage="0" equalAverage="0" bottom="0" percent="0" rank="0" text="" dxfId="12831">
      <formula>1</formula>
    </cfRule>
    <cfRule type="containsText" priority="2438" operator="containsText" aboveAverage="0" equalAverage="0" bottom="0" percent="0" rank="0" text="1" dxfId="12832">
      <formula>NOT(ISERROR(SEARCH("1",C58)))</formula>
    </cfRule>
    <cfRule type="containsText" priority="2439" operator="containsText" aboveAverage="0" equalAverage="0" bottom="0" percent="0" rank="0" text="1" dxfId="12833">
      <formula>NOT(ISERROR(SEARCH("1",C58)))</formula>
    </cfRule>
    <cfRule type="cellIs" priority="2440" operator="greaterThan" aboveAverage="0" equalAverage="0" bottom="0" percent="0" rank="0" text="" dxfId="12834">
      <formula>1</formula>
    </cfRule>
    <cfRule type="containsText" priority="2441" operator="containsText" aboveAverage="0" equalAverage="0" bottom="0" percent="0" rank="0" text="1" dxfId="12835">
      <formula>NOT(ISERROR(SEARCH("1",C58)))</formula>
    </cfRule>
    <cfRule type="containsText" priority="2442" operator="containsText" aboveAverage="0" equalAverage="0" bottom="0" percent="0" rank="0" text="1" dxfId="12836">
      <formula>NOT(ISERROR(SEARCH("1",C58)))</formula>
    </cfRule>
    <cfRule type="cellIs" priority="2443" operator="greaterThan" aboveAverage="0" equalAverage="0" bottom="0" percent="0" rank="0" text="" dxfId="12837">
      <formula>1</formula>
    </cfRule>
    <cfRule type="containsText" priority="2444" operator="containsText" aboveAverage="0" equalAverage="0" bottom="0" percent="0" rank="0" text="1" dxfId="12838">
      <formula>NOT(ISERROR(SEARCH("1",C58)))</formula>
    </cfRule>
    <cfRule type="containsText" priority="2445" operator="containsText" aboveAverage="0" equalAverage="0" bottom="0" percent="0" rank="0" text="1" dxfId="12839">
      <formula>NOT(ISERROR(SEARCH("1",C58)))</formula>
    </cfRule>
    <cfRule type="cellIs" priority="2446" operator="greaterThan" aboveAverage="0" equalAverage="0" bottom="0" percent="0" rank="0" text="" dxfId="12840">
      <formula>1</formula>
    </cfRule>
    <cfRule type="containsText" priority="2447" operator="containsText" aboveAverage="0" equalAverage="0" bottom="0" percent="0" rank="0" text="1" dxfId="12841">
      <formula>NOT(ISERROR(SEARCH("1",C58)))</formula>
    </cfRule>
    <cfRule type="containsText" priority="2448" operator="containsText" aboveAverage="0" equalAverage="0" bottom="0" percent="0" rank="0" text="1" dxfId="12842">
      <formula>NOT(ISERROR(SEARCH("1",C58)))</formula>
    </cfRule>
    <cfRule type="cellIs" priority="2449" operator="greaterThan" aboveAverage="0" equalAverage="0" bottom="0" percent="0" rank="0" text="" dxfId="12843">
      <formula>1</formula>
    </cfRule>
    <cfRule type="containsText" priority="2450" operator="containsText" aboveAverage="0" equalAverage="0" bottom="0" percent="0" rank="0" text="1" dxfId="12844">
      <formula>NOT(ISERROR(SEARCH("1",C58)))</formula>
    </cfRule>
    <cfRule type="containsText" priority="2451" operator="containsText" aboveAverage="0" equalAverage="0" bottom="0" percent="0" rank="0" text="1" dxfId="12845">
      <formula>NOT(ISERROR(SEARCH("1",C58)))</formula>
    </cfRule>
    <cfRule type="cellIs" priority="2452" operator="greaterThan" aboveAverage="0" equalAverage="0" bottom="0" percent="0" rank="0" text="" dxfId="12846">
      <formula>1</formula>
    </cfRule>
    <cfRule type="containsText" priority="2453" operator="containsText" aboveAverage="0" equalAverage="0" bottom="0" percent="0" rank="0" text="1" dxfId="12847">
      <formula>NOT(ISERROR(SEARCH("1",C58)))</formula>
    </cfRule>
    <cfRule type="containsText" priority="2454" operator="containsText" aboveAverage="0" equalAverage="0" bottom="0" percent="0" rank="0" text="1" dxfId="12848">
      <formula>NOT(ISERROR(SEARCH("1",C58)))</formula>
    </cfRule>
    <cfRule type="cellIs" priority="2455" operator="greaterThan" aboveAverage="0" equalAverage="0" bottom="0" percent="0" rank="0" text="" dxfId="12849">
      <formula>1</formula>
    </cfRule>
    <cfRule type="containsText" priority="2456" operator="containsText" aboveAverage="0" equalAverage="0" bottom="0" percent="0" rank="0" text="1" dxfId="12850">
      <formula>NOT(ISERROR(SEARCH("1",C58)))</formula>
    </cfRule>
    <cfRule type="containsText" priority="2457" operator="containsText" aboveAverage="0" equalAverage="0" bottom="0" percent="0" rank="0" text="1" dxfId="12851">
      <formula>NOT(ISERROR(SEARCH("1",C58)))</formula>
    </cfRule>
    <cfRule type="cellIs" priority="2458" operator="greaterThan" aboveAverage="0" equalAverage="0" bottom="0" percent="0" rank="0" text="" dxfId="12852">
      <formula>1</formula>
    </cfRule>
    <cfRule type="containsText" priority="2459" operator="containsText" aboveAverage="0" equalAverage="0" bottom="0" percent="0" rank="0" text="1" dxfId="12853">
      <formula>NOT(ISERROR(SEARCH("1",C58)))</formula>
    </cfRule>
    <cfRule type="containsText" priority="2460" operator="containsText" aboveAverage="0" equalAverage="0" bottom="0" percent="0" rank="0" text="1" dxfId="12854">
      <formula>NOT(ISERROR(SEARCH("1",C58)))</formula>
    </cfRule>
    <cfRule type="cellIs" priority="2461" operator="greaterThan" aboveAverage="0" equalAverage="0" bottom="0" percent="0" rank="0" text="" dxfId="12855">
      <formula>1</formula>
    </cfRule>
    <cfRule type="containsText" priority="2462" operator="containsText" aboveAverage="0" equalAverage="0" bottom="0" percent="0" rank="0" text="1" dxfId="12856">
      <formula>NOT(ISERROR(SEARCH("1",C58)))</formula>
    </cfRule>
    <cfRule type="containsText" priority="2463" operator="containsText" aboveAverage="0" equalAverage="0" bottom="0" percent="0" rank="0" text="1" dxfId="12857">
      <formula>NOT(ISERROR(SEARCH("1",C58)))</formula>
    </cfRule>
    <cfRule type="cellIs" priority="2464" operator="greaterThan" aboveAverage="0" equalAverage="0" bottom="0" percent="0" rank="0" text="" dxfId="12858">
      <formula>1</formula>
    </cfRule>
    <cfRule type="containsText" priority="2465" operator="containsText" aboveAverage="0" equalAverage="0" bottom="0" percent="0" rank="0" text="1" dxfId="12859">
      <formula>NOT(ISERROR(SEARCH("1",C58)))</formula>
    </cfRule>
    <cfRule type="containsText" priority="2466" operator="containsText" aboveAverage="0" equalAverage="0" bottom="0" percent="0" rank="0" text="1" dxfId="12860">
      <formula>NOT(ISERROR(SEARCH("1",C58)))</formula>
    </cfRule>
    <cfRule type="cellIs" priority="2467" operator="greaterThan" aboveAverage="0" equalAverage="0" bottom="0" percent="0" rank="0" text="" dxfId="12861">
      <formula>1</formula>
    </cfRule>
    <cfRule type="containsText" priority="2468" operator="containsText" aboveAverage="0" equalAverage="0" bottom="0" percent="0" rank="0" text="1" dxfId="12862">
      <formula>NOT(ISERROR(SEARCH("1",C58)))</formula>
    </cfRule>
    <cfRule type="containsText" priority="2469" operator="containsText" aboveAverage="0" equalAverage="0" bottom="0" percent="0" rank="0" text="1" dxfId="12863">
      <formula>NOT(ISERROR(SEARCH("1",C58)))</formula>
    </cfRule>
    <cfRule type="cellIs" priority="2470" operator="greaterThan" aboveAverage="0" equalAverage="0" bottom="0" percent="0" rank="0" text="" dxfId="12864">
      <formula>1</formula>
    </cfRule>
    <cfRule type="containsText" priority="2471" operator="containsText" aboveAverage="0" equalAverage="0" bottom="0" percent="0" rank="0" text="1" dxfId="12865">
      <formula>NOT(ISERROR(SEARCH("1",C58)))</formula>
    </cfRule>
    <cfRule type="containsText" priority="2472" operator="containsText" aboveAverage="0" equalAverage="0" bottom="0" percent="0" rank="0" text="1" dxfId="12866">
      <formula>NOT(ISERROR(SEARCH("1",C58)))</formula>
    </cfRule>
    <cfRule type="cellIs" priority="2473" operator="greaterThan" aboveAverage="0" equalAverage="0" bottom="0" percent="0" rank="0" text="" dxfId="12867">
      <formula>1</formula>
    </cfRule>
    <cfRule type="containsText" priority="2474" operator="containsText" aboveAverage="0" equalAverage="0" bottom="0" percent="0" rank="0" text="1" dxfId="12868">
      <formula>NOT(ISERROR(SEARCH("1",C58)))</formula>
    </cfRule>
    <cfRule type="containsText" priority="2475" operator="containsText" aboveAverage="0" equalAverage="0" bottom="0" percent="0" rank="0" text="1" dxfId="12869">
      <formula>NOT(ISERROR(SEARCH("1",C58)))</formula>
    </cfRule>
    <cfRule type="cellIs" priority="2476" operator="greaterThan" aboveAverage="0" equalAverage="0" bottom="0" percent="0" rank="0" text="" dxfId="12870">
      <formula>1</formula>
    </cfRule>
    <cfRule type="containsText" priority="2477" operator="containsText" aboveAverage="0" equalAverage="0" bottom="0" percent="0" rank="0" text="1" dxfId="12871">
      <formula>NOT(ISERROR(SEARCH("1",C58)))</formula>
    </cfRule>
    <cfRule type="containsText" priority="2478" operator="containsText" aboveAverage="0" equalAverage="0" bottom="0" percent="0" rank="0" text="1" dxfId="12872">
      <formula>NOT(ISERROR(SEARCH("1",C58)))</formula>
    </cfRule>
    <cfRule type="cellIs" priority="2479" operator="greaterThan" aboveAverage="0" equalAverage="0" bottom="0" percent="0" rank="0" text="" dxfId="12873">
      <formula>1</formula>
    </cfRule>
    <cfRule type="containsText" priority="2480" operator="containsText" aboveAverage="0" equalAverage="0" bottom="0" percent="0" rank="0" text="1" dxfId="12874">
      <formula>NOT(ISERROR(SEARCH("1",C58)))</formula>
    </cfRule>
    <cfRule type="containsText" priority="2481" operator="containsText" aboveAverage="0" equalAverage="0" bottom="0" percent="0" rank="0" text="1" dxfId="12875">
      <formula>NOT(ISERROR(SEARCH("1",C58)))</formula>
    </cfRule>
    <cfRule type="cellIs" priority="2482" operator="greaterThan" aboveAverage="0" equalAverage="0" bottom="0" percent="0" rank="0" text="" dxfId="12876">
      <formula>1</formula>
    </cfRule>
    <cfRule type="containsText" priority="2483" operator="containsText" aboveAverage="0" equalAverage="0" bottom="0" percent="0" rank="0" text="1" dxfId="12877">
      <formula>NOT(ISERROR(SEARCH("1",C58)))</formula>
    </cfRule>
    <cfRule type="containsText" priority="2484" operator="containsText" aboveAverage="0" equalAverage="0" bottom="0" percent="0" rank="0" text="1" dxfId="12878">
      <formula>NOT(ISERROR(SEARCH("1",C58)))</formula>
    </cfRule>
    <cfRule type="cellIs" priority="2485" operator="greaterThan" aboveAverage="0" equalAverage="0" bottom="0" percent="0" rank="0" text="" dxfId="12879">
      <formula>1</formula>
    </cfRule>
    <cfRule type="containsText" priority="2486" operator="containsText" aboveAverage="0" equalAverage="0" bottom="0" percent="0" rank="0" text="1" dxfId="12880">
      <formula>NOT(ISERROR(SEARCH("1",C58)))</formula>
    </cfRule>
    <cfRule type="containsText" priority="2487" operator="containsText" aboveAverage="0" equalAverage="0" bottom="0" percent="0" rank="0" text="1" dxfId="12881">
      <formula>NOT(ISERROR(SEARCH("1",C58)))</formula>
    </cfRule>
    <cfRule type="cellIs" priority="2488" operator="greaterThan" aboveAverage="0" equalAverage="0" bottom="0" percent="0" rank="0" text="" dxfId="12882">
      <formula>1</formula>
    </cfRule>
    <cfRule type="containsText" priority="2489" operator="containsText" aboveAverage="0" equalAverage="0" bottom="0" percent="0" rank="0" text="1" dxfId="12883">
      <formula>NOT(ISERROR(SEARCH("1",C58)))</formula>
    </cfRule>
    <cfRule type="containsText" priority="2490" operator="containsText" aboveAverage="0" equalAverage="0" bottom="0" percent="0" rank="0" text="1" dxfId="12884">
      <formula>NOT(ISERROR(SEARCH("1",C58)))</formula>
    </cfRule>
    <cfRule type="cellIs" priority="2491" operator="greaterThan" aboveAverage="0" equalAverage="0" bottom="0" percent="0" rank="0" text="" dxfId="12885">
      <formula>1</formula>
    </cfRule>
    <cfRule type="containsText" priority="2492" operator="containsText" aboveAverage="0" equalAverage="0" bottom="0" percent="0" rank="0" text="1" dxfId="12886">
      <formula>NOT(ISERROR(SEARCH("1",C58)))</formula>
    </cfRule>
    <cfRule type="containsText" priority="2493" operator="containsText" aboveAverage="0" equalAverage="0" bottom="0" percent="0" rank="0" text="1" dxfId="12887">
      <formula>NOT(ISERROR(SEARCH("1",C58)))</formula>
    </cfRule>
    <cfRule type="cellIs" priority="2494" operator="greaterThan" aboveAverage="0" equalAverage="0" bottom="0" percent="0" rank="0" text="" dxfId="12888">
      <formula>1</formula>
    </cfRule>
    <cfRule type="containsText" priority="2495" operator="containsText" aboveAverage="0" equalAverage="0" bottom="0" percent="0" rank="0" text="1" dxfId="12889">
      <formula>NOT(ISERROR(SEARCH("1",C58)))</formula>
    </cfRule>
    <cfRule type="containsText" priority="2496" operator="containsText" aboveAverage="0" equalAverage="0" bottom="0" percent="0" rank="0" text="1" dxfId="12890">
      <formula>NOT(ISERROR(SEARCH("1",C58)))</formula>
    </cfRule>
    <cfRule type="cellIs" priority="2497" operator="greaterThan" aboveAverage="0" equalAverage="0" bottom="0" percent="0" rank="0" text="" dxfId="12891">
      <formula>1</formula>
    </cfRule>
    <cfRule type="containsText" priority="2498" operator="containsText" aboveAverage="0" equalAverage="0" bottom="0" percent="0" rank="0" text="1" dxfId="12892">
      <formula>NOT(ISERROR(SEARCH("1",C58)))</formula>
    </cfRule>
    <cfRule type="containsText" priority="2499" operator="containsText" aboveAverage="0" equalAverage="0" bottom="0" percent="0" rank="0" text="1" dxfId="12893">
      <formula>NOT(ISERROR(SEARCH("1",C58)))</formula>
    </cfRule>
    <cfRule type="cellIs" priority="2500" operator="greaterThan" aboveAverage="0" equalAverage="0" bottom="0" percent="0" rank="0" text="" dxfId="12894">
      <formula>1</formula>
    </cfRule>
    <cfRule type="containsText" priority="2501" operator="containsText" aboveAverage="0" equalAverage="0" bottom="0" percent="0" rank="0" text="1" dxfId="12895">
      <formula>NOT(ISERROR(SEARCH("1",C58)))</formula>
    </cfRule>
    <cfRule type="containsText" priority="2502" operator="containsText" aboveAverage="0" equalAverage="0" bottom="0" percent="0" rank="0" text="1" dxfId="12896">
      <formula>NOT(ISERROR(SEARCH("1",C58)))</formula>
    </cfRule>
    <cfRule type="cellIs" priority="2503" operator="greaterThan" aboveAverage="0" equalAverage="0" bottom="0" percent="0" rank="0" text="" dxfId="12897">
      <formula>1</formula>
    </cfRule>
    <cfRule type="containsText" priority="2504" operator="containsText" aboveAverage="0" equalAverage="0" bottom="0" percent="0" rank="0" text="1" dxfId="12898">
      <formula>NOT(ISERROR(SEARCH("1",C58)))</formula>
    </cfRule>
    <cfRule type="containsText" priority="2505" operator="containsText" aboveAverage="0" equalAverage="0" bottom="0" percent="0" rank="0" text="1" dxfId="12899">
      <formula>NOT(ISERROR(SEARCH("1",C58)))</formula>
    </cfRule>
    <cfRule type="cellIs" priority="2506" operator="greaterThan" aboveAverage="0" equalAverage="0" bottom="0" percent="0" rank="0" text="" dxfId="12900">
      <formula>1</formula>
    </cfRule>
    <cfRule type="containsText" priority="2507" operator="containsText" aboveAverage="0" equalAverage="0" bottom="0" percent="0" rank="0" text="1" dxfId="12901">
      <formula>NOT(ISERROR(SEARCH("1",C58)))</formula>
    </cfRule>
    <cfRule type="containsText" priority="2508" operator="containsText" aboveAverage="0" equalAverage="0" bottom="0" percent="0" rank="0" text="1" dxfId="12902">
      <formula>NOT(ISERROR(SEARCH("1",C58)))</formula>
    </cfRule>
  </conditionalFormatting>
  <conditionalFormatting sqref="C58:U75">
    <cfRule type="cellIs" priority="2509" operator="greaterThan" aboveAverage="0" equalAverage="0" bottom="0" percent="0" rank="0" text="" dxfId="12903">
      <formula>1</formula>
    </cfRule>
    <cfRule type="containsText" priority="2510" operator="containsText" aboveAverage="0" equalAverage="0" bottom="0" percent="0" rank="0" text="1" dxfId="12904">
      <formula>NOT(ISERROR(SEARCH("1",C58)))</formula>
    </cfRule>
    <cfRule type="containsText" priority="2511" operator="containsText" aboveAverage="0" equalAverage="0" bottom="0" percent="0" rank="0" text="1" dxfId="12905">
      <formula>NOT(ISERROR(SEARCH("1",C58)))</formula>
    </cfRule>
    <cfRule type="cellIs" priority="2512" operator="greaterThan" aboveAverage="0" equalAverage="0" bottom="0" percent="0" rank="0" text="" dxfId="12906">
      <formula>1</formula>
    </cfRule>
    <cfRule type="cellIs" priority="2513" operator="greaterThan" aboveAverage="0" equalAverage="0" bottom="0" percent="0" rank="0" text="" dxfId="12907">
      <formula>1</formula>
    </cfRule>
    <cfRule type="containsText" priority="2514" operator="containsText" aboveAverage="0" equalAverage="0" bottom="0" percent="0" rank="0" text="1" dxfId="12908">
      <formula>NOT(ISERROR(SEARCH("1",C58)))</formula>
    </cfRule>
    <cfRule type="cellIs" priority="2515" operator="greaterThan" aboveAverage="0" equalAverage="0" bottom="0" percent="0" rank="0" text="" dxfId="12909">
      <formula>1</formula>
    </cfRule>
    <cfRule type="containsText" priority="2516" operator="containsText" aboveAverage="0" equalAverage="0" bottom="0" percent="0" rank="0" text="1" dxfId="12910">
      <formula>NOT(ISERROR(SEARCH("1",C58)))</formula>
    </cfRule>
    <cfRule type="containsText" priority="2517" operator="containsText" aboveAverage="0" equalAverage="0" bottom="0" percent="0" rank="0" text="1" dxfId="12911">
      <formula>NOT(ISERROR(SEARCH("1",C58)))</formula>
    </cfRule>
    <cfRule type="cellIs" priority="2518" operator="greaterThan" aboveAverage="0" equalAverage="0" bottom="0" percent="0" rank="0" text="" dxfId="12912">
      <formula>1</formula>
    </cfRule>
    <cfRule type="containsText" priority="2519" operator="containsText" aboveAverage="0" equalAverage="0" bottom="0" percent="0" rank="0" text="1" dxfId="12913">
      <formula>NOT(ISERROR(SEARCH("1",C58)))</formula>
    </cfRule>
    <cfRule type="containsText" priority="2520" operator="containsText" aboveAverage="0" equalAverage="0" bottom="0" percent="0" rank="0" text="1" dxfId="12914">
      <formula>NOT(ISERROR(SEARCH("1",C58)))</formula>
    </cfRule>
    <cfRule type="cellIs" priority="2521" operator="greaterThan" aboveAverage="0" equalAverage="0" bottom="0" percent="0" rank="0" text="" dxfId="12915">
      <formula>1</formula>
    </cfRule>
    <cfRule type="cellIs" priority="2522" operator="greaterThan" aboveAverage="0" equalAverage="0" bottom="0" percent="0" rank="0" text="" dxfId="12916">
      <formula>1</formula>
    </cfRule>
    <cfRule type="containsText" priority="2523" operator="containsText" aboveAverage="0" equalAverage="0" bottom="0" percent="0" rank="0" text="1" dxfId="12917">
      <formula>NOT(ISERROR(SEARCH("1",C58)))</formula>
    </cfRule>
    <cfRule type="cellIs" priority="2524" operator="greaterThan" aboveAverage="0" equalAverage="0" bottom="0" percent="0" rank="0" text="" dxfId="12918">
      <formula>1</formula>
    </cfRule>
    <cfRule type="containsText" priority="2525" operator="containsText" aboveAverage="0" equalAverage="0" bottom="0" percent="0" rank="0" text="1" dxfId="12919">
      <formula>NOT(ISERROR(SEARCH("1",C58)))</formula>
    </cfRule>
    <cfRule type="containsText" priority="2526" operator="containsText" aboveAverage="0" equalAverage="0" bottom="0" percent="0" rank="0" text="1" dxfId="12920">
      <formula>NOT(ISERROR(SEARCH("1",C58)))</formula>
    </cfRule>
    <cfRule type="cellIs" priority="2527" operator="greaterThan" aboveAverage="0" equalAverage="0" bottom="0" percent="0" rank="0" text="" dxfId="12921">
      <formula>1</formula>
    </cfRule>
    <cfRule type="cellIs" priority="2528" operator="greaterThan" aboveAverage="0" equalAverage="0" bottom="0" percent="0" rank="0" text="" dxfId="12922">
      <formula>1</formula>
    </cfRule>
    <cfRule type="containsText" priority="2529" operator="containsText" aboveAverage="0" equalAverage="0" bottom="0" percent="0" rank="0" text="1" dxfId="12923">
      <formula>NOT(ISERROR(SEARCH("1",C58)))</formula>
    </cfRule>
    <cfRule type="cellIs" priority="2530" operator="greaterThan" aboveAverage="0" equalAverage="0" bottom="0" percent="0" rank="0" text="" dxfId="12924">
      <formula>1</formula>
    </cfRule>
    <cfRule type="cellIs" priority="2531" operator="greaterThan" aboveAverage="0" equalAverage="0" bottom="0" percent="0" rank="0" text="" dxfId="12925">
      <formula>1</formula>
    </cfRule>
    <cfRule type="cellIs" priority="2532" operator="greaterThan" aboveAverage="0" equalAverage="0" bottom="0" percent="0" rank="0" text="" dxfId="12926">
      <formula>1</formula>
    </cfRule>
    <cfRule type="containsText" priority="2533" operator="containsText" aboveAverage="0" equalAverage="0" bottom="0" percent="0" rank="0" text="1" dxfId="12927">
      <formula>NOT(ISERROR(SEARCH("1",C58)))</formula>
    </cfRule>
    <cfRule type="containsText" priority="2534" operator="containsText" aboveAverage="0" equalAverage="0" bottom="0" percent="0" rank="0" text="1" dxfId="12928">
      <formula>NOT(ISERROR(SEARCH("1",C58)))</formula>
    </cfRule>
    <cfRule type="cellIs" priority="2535" operator="greaterThan" aboveAverage="0" equalAverage="0" bottom="0" percent="0" rank="0" text="" dxfId="12929">
      <formula>1</formula>
    </cfRule>
    <cfRule type="cellIs" priority="2536" operator="greaterThan" aboveAverage="0" equalAverage="0" bottom="0" percent="0" rank="0" text="" dxfId="12930">
      <formula>1</formula>
    </cfRule>
    <cfRule type="containsText" priority="2537" operator="containsText" aboveAverage="0" equalAverage="0" bottom="0" percent="0" rank="0" text="1" dxfId="12931">
      <formula>NOT(ISERROR(SEARCH("1",C58)))</formula>
    </cfRule>
    <cfRule type="cellIs" priority="2538" operator="greaterThan" aboveAverage="0" equalAverage="0" bottom="0" percent="0" rank="0" text="" dxfId="12932">
      <formula>1</formula>
    </cfRule>
    <cfRule type="containsText" priority="2539" operator="containsText" aboveAverage="0" equalAverage="0" bottom="0" percent="0" rank="0" text="1" dxfId="12933">
      <formula>NOT(ISERROR(SEARCH("1",C58)))</formula>
    </cfRule>
    <cfRule type="containsText" priority="2540" operator="containsText" aboveAverage="0" equalAverage="0" bottom="0" percent="0" rank="0" text="1" dxfId="12934">
      <formula>NOT(ISERROR(SEARCH("1",C58)))</formula>
    </cfRule>
    <cfRule type="cellIs" priority="2541" operator="greaterThan" aboveAverage="0" equalAverage="0" bottom="0" percent="0" rank="0" text="" dxfId="12935">
      <formula>1</formula>
    </cfRule>
    <cfRule type="cellIs" priority="2542" operator="greaterThan" aboveAverage="0" equalAverage="0" bottom="0" percent="0" rank="0" text="" dxfId="12936">
      <formula>1</formula>
    </cfRule>
    <cfRule type="containsText" priority="2543" operator="containsText" aboveAverage="0" equalAverage="0" bottom="0" percent="0" rank="0" text="1" dxfId="12937">
      <formula>NOT(ISERROR(SEARCH("1",C58)))</formula>
    </cfRule>
    <cfRule type="cellIs" priority="2544" operator="greaterThan" aboveAverage="0" equalAverage="0" bottom="0" percent="0" rank="0" text="" dxfId="12938">
      <formula>1</formula>
    </cfRule>
    <cfRule type="cellIs" priority="2545" operator="greaterThan" aboveAverage="0" equalAverage="0" bottom="0" percent="0" rank="0" text="" dxfId="12939">
      <formula>1</formula>
    </cfRule>
    <cfRule type="cellIs" priority="2546" operator="greaterThan" aboveAverage="0" equalAverage="0" bottom="0" percent="0" rank="0" text="" dxfId="12940">
      <formula>1</formula>
    </cfRule>
    <cfRule type="cellIs" priority="2547" operator="greaterThan" aboveAverage="0" equalAverage="0" bottom="0" percent="0" rank="0" text="" dxfId="12941">
      <formula>1</formula>
    </cfRule>
    <cfRule type="containsText" priority="2548" operator="containsText" aboveAverage="0" equalAverage="0" bottom="0" percent="0" rank="0" text="1" dxfId="12942">
      <formula>NOT(ISERROR(SEARCH("1",C58)))</formula>
    </cfRule>
    <cfRule type="cellIs" priority="2549" operator="greaterThan" aboveAverage="0" equalAverage="0" bottom="0" percent="0" rank="0" text="" dxfId="12943">
      <formula>1</formula>
    </cfRule>
    <cfRule type="containsText" priority="2550" operator="containsText" aboveAverage="0" equalAverage="0" bottom="0" percent="0" rank="0" text="1" dxfId="12944">
      <formula>NOT(ISERROR(SEARCH("1",C58)))</formula>
    </cfRule>
    <cfRule type="containsText" priority="2551" operator="containsText" aboveAverage="0" equalAverage="0" bottom="0" percent="0" rank="0" text="1" dxfId="12945">
      <formula>NOT(ISERROR(SEARCH("1",C58)))</formula>
    </cfRule>
    <cfRule type="cellIs" priority="2552" operator="greaterThan" aboveAverage="0" equalAverage="0" bottom="0" percent="0" rank="0" text="" dxfId="12946">
      <formula>1</formula>
    </cfRule>
    <cfRule type="cellIs" priority="2553" operator="greaterThan" aboveAverage="0" equalAverage="0" bottom="0" percent="0" rank="0" text="" dxfId="12947">
      <formula>1</formula>
    </cfRule>
    <cfRule type="containsText" priority="2554" operator="containsText" aboveAverage="0" equalAverage="0" bottom="0" percent="0" rank="0" text="1" dxfId="12948">
      <formula>NOT(ISERROR(SEARCH("1",C58)))</formula>
    </cfRule>
    <cfRule type="cellIs" priority="2555" operator="greaterThan" aboveAverage="0" equalAverage="0" bottom="0" percent="0" rank="0" text="" dxfId="12949">
      <formula>1</formula>
    </cfRule>
    <cfRule type="containsText" priority="2556" operator="containsText" aboveAverage="0" equalAverage="0" bottom="0" percent="0" rank="0" text="1" dxfId="12950">
      <formula>NOT(ISERROR(SEARCH("1",C58)))</formula>
    </cfRule>
    <cfRule type="containsText" priority="2557" operator="containsText" aboveAverage="0" equalAverage="0" bottom="0" percent="0" rank="0" text="1" dxfId="12951">
      <formula>NOT(ISERROR(SEARCH("1",C58)))</formula>
    </cfRule>
    <cfRule type="cellIs" priority="2558" operator="greaterThan" aboveAverage="0" equalAverage="0" bottom="0" percent="0" rank="0" text="" dxfId="12952">
      <formula>1</formula>
    </cfRule>
    <cfRule type="cellIs" priority="2559" operator="greaterThan" aboveAverage="0" equalAverage="0" bottom="0" percent="0" rank="0" text="" dxfId="12953">
      <formula>1</formula>
    </cfRule>
    <cfRule type="containsText" priority="2560" operator="containsText" aboveAverage="0" equalAverage="0" bottom="0" percent="0" rank="0" text="1" dxfId="12954">
      <formula>NOT(ISERROR(SEARCH("1",C58)))</formula>
    </cfRule>
    <cfRule type="cellIs" priority="2561" operator="greaterThan" aboveAverage="0" equalAverage="0" bottom="0" percent="0" rank="0" text="" dxfId="12955">
      <formula>1</formula>
    </cfRule>
    <cfRule type="cellIs" priority="2562" operator="greaterThan" aboveAverage="0" equalAverage="0" bottom="0" percent="0" rank="0" text="" dxfId="12956">
      <formula>1</formula>
    </cfRule>
    <cfRule type="cellIs" priority="2563" operator="greaterThan" aboveAverage="0" equalAverage="0" bottom="0" percent="0" rank="0" text="" dxfId="12957">
      <formula>1</formula>
    </cfRule>
    <cfRule type="cellIs" priority="2564" operator="greaterThan" aboveAverage="0" equalAverage="0" bottom="0" percent="0" rank="0" text="" dxfId="12958">
      <formula>1</formula>
    </cfRule>
    <cfRule type="containsText" priority="2565" operator="containsText" aboveAverage="0" equalAverage="0" bottom="0" percent="0" rank="0" text="1" dxfId="12959">
      <formula>NOT(ISERROR(SEARCH("1",C58)))</formula>
    </cfRule>
    <cfRule type="cellIs" priority="2566" operator="greaterThan" aboveAverage="0" equalAverage="0" bottom="0" percent="0" rank="0" text="" dxfId="12960">
      <formula>1</formula>
    </cfRule>
    <cfRule type="cellIs" priority="2567" operator="greaterThan" aboveAverage="0" equalAverage="0" bottom="0" percent="0" rank="0" text="" dxfId="12961">
      <formula>1</formula>
    </cfRule>
    <cfRule type="containsText" priority="2568" operator="containsText" aboveAverage="0" equalAverage="0" bottom="0" percent="0" rank="0" text="1" dxfId="12962">
      <formula>NOT(ISERROR(SEARCH("1",C58)))</formula>
    </cfRule>
    <cfRule type="cellIs" priority="2569" operator="greaterThan" aboveAverage="0" equalAverage="0" bottom="0" percent="0" rank="0" text="" dxfId="12963">
      <formula>1</formula>
    </cfRule>
    <cfRule type="containsText" priority="2570" operator="containsText" aboveAverage="0" equalAverage="0" bottom="0" percent="0" rank="0" text="1" dxfId="12964">
      <formula>NOT(ISERROR(SEARCH("1",C58)))</formula>
    </cfRule>
    <cfRule type="containsText" priority="2571" operator="containsText" aboveAverage="0" equalAverage="0" bottom="0" percent="0" rank="0" text="1" dxfId="12965">
      <formula>NOT(ISERROR(SEARCH("1",C58)))</formula>
    </cfRule>
    <cfRule type="cellIs" priority="2572" operator="greaterThan" aboveAverage="0" equalAverage="0" bottom="0" percent="0" rank="0" text="" dxfId="12966">
      <formula>1</formula>
    </cfRule>
    <cfRule type="cellIs" priority="2573" operator="greaterThan" aboveAverage="0" equalAverage="0" bottom="0" percent="0" rank="0" text="" dxfId="12967">
      <formula>1</formula>
    </cfRule>
    <cfRule type="containsText" priority="2574" operator="containsText" aboveAverage="0" equalAverage="0" bottom="0" percent="0" rank="0" text="1" dxfId="12968">
      <formula>NOT(ISERROR(SEARCH("1",C58)))</formula>
    </cfRule>
    <cfRule type="cellIs" priority="2575" operator="greaterThan" aboveAverage="0" equalAverage="0" bottom="0" percent="0" rank="0" text="" dxfId="12969">
      <formula>1</formula>
    </cfRule>
    <cfRule type="containsText" priority="2576" operator="containsText" aboveAverage="0" equalAverage="0" bottom="0" percent="0" rank="0" text="1" dxfId="12970">
      <formula>NOT(ISERROR(SEARCH("1",C58)))</formula>
    </cfRule>
    <cfRule type="containsText" priority="2577" operator="containsText" aboveAverage="0" equalAverage="0" bottom="0" percent="0" rank="0" text="1" dxfId="12971">
      <formula>NOT(ISERROR(SEARCH("1",C58)))</formula>
    </cfRule>
    <cfRule type="cellIs" priority="2578" operator="greaterThan" aboveAverage="0" equalAverage="0" bottom="0" percent="0" rank="0" text="" dxfId="12972">
      <formula>1</formula>
    </cfRule>
    <cfRule type="cellIs" priority="2579" operator="greaterThan" aboveAverage="0" equalAverage="0" bottom="0" percent="0" rank="0" text="" dxfId="12973">
      <formula>1</formula>
    </cfRule>
    <cfRule type="containsText" priority="2580" operator="containsText" aboveAverage="0" equalAverage="0" bottom="0" percent="0" rank="0" text="1" dxfId="12974">
      <formula>NOT(ISERROR(SEARCH("1",C58)))</formula>
    </cfRule>
    <cfRule type="cellIs" priority="2581" operator="greaterThan" aboveAverage="0" equalAverage="0" bottom="0" percent="0" rank="0" text="" dxfId="12975">
      <formula>1</formula>
    </cfRule>
    <cfRule type="cellIs" priority="2582" operator="greaterThan" aboveAverage="0" equalAverage="0" bottom="0" percent="0" rank="0" text="" dxfId="12976">
      <formula>1</formula>
    </cfRule>
    <cfRule type="cellIs" priority="2583" operator="greaterThan" aboveAverage="0" equalAverage="0" bottom="0" percent="0" rank="0" text="" dxfId="12977">
      <formula>1</formula>
    </cfRule>
    <cfRule type="cellIs" priority="2584" operator="greaterThan" aboveAverage="0" equalAverage="0" bottom="0" percent="0" rank="0" text="" dxfId="12978">
      <formula>1</formula>
    </cfRule>
    <cfRule type="containsText" priority="2585" operator="containsText" aboveAverage="0" equalAverage="0" bottom="0" percent="0" rank="0" text="1" dxfId="12979">
      <formula>NOT(ISERROR(SEARCH("1",C58)))</formula>
    </cfRule>
    <cfRule type="cellIs" priority="2586" operator="greaterThan" aboveAverage="0" equalAverage="0" bottom="0" percent="0" rank="0" text="" dxfId="12980">
      <formula>1</formula>
    </cfRule>
    <cfRule type="cellIs" priority="2587" operator="greaterThan" aboveAverage="0" equalAverage="0" bottom="0" percent="0" rank="0" text="" dxfId="12981">
      <formula>1</formula>
    </cfRule>
    <cfRule type="containsText" priority="2588" operator="containsText" aboveAverage="0" equalAverage="0" bottom="0" percent="0" rank="0" text="1" dxfId="12982">
      <formula>NOT(ISERROR(SEARCH("1",C58)))</formula>
    </cfRule>
    <cfRule type="cellIs" priority="2589" operator="greaterThan" aboveAverage="0" equalAverage="0" bottom="0" percent="0" rank="0" text="" dxfId="12983">
      <formula>1</formula>
    </cfRule>
    <cfRule type="cellIs" priority="2590" operator="greaterThan" aboveAverage="0" equalAverage="0" bottom="0" percent="0" rank="0" text="" dxfId="12984">
      <formula>1</formula>
    </cfRule>
    <cfRule type="cellIs" priority="2591" operator="greaterThan" aboveAverage="0" equalAverage="0" bottom="0" percent="0" rank="0" text="" dxfId="12985">
      <formula>1</formula>
    </cfRule>
    <cfRule type="cellIs" priority="2592" operator="equal" aboveAverage="0" equalAverage="0" bottom="0" percent="0" rank="0" text="" dxfId="12986">
      <formula>1</formula>
    </cfRule>
    <cfRule type="cellIs" priority="2593" operator="greaterThan" aboveAverage="0" equalAverage="0" bottom="0" percent="0" rank="0" text="" dxfId="12987">
      <formula>1</formula>
    </cfRule>
    <cfRule type="cellIs" priority="2594" operator="equal" aboveAverage="0" equalAverage="0" bottom="0" percent="0" rank="0" text="" dxfId="12988">
      <formula>1</formula>
    </cfRule>
    <cfRule type="containsText" priority="2595" operator="containsText" aboveAverage="0" equalAverage="0" bottom="0" percent="0" rank="0" text="1" dxfId="12989">
      <formula>NOT(ISERROR(SEARCH("1",C58)))</formula>
    </cfRule>
    <cfRule type="cellIs" priority="2596" operator="greaterThan" aboveAverage="0" equalAverage="0" bottom="0" percent="0" rank="0" text="" dxfId="12990">
      <formula>1</formula>
    </cfRule>
    <cfRule type="containsText" priority="2597" operator="containsText" aboveAverage="0" equalAverage="0" bottom="0" percent="0" rank="0" text="1" dxfId="12991">
      <formula>NOT(ISERROR(SEARCH("1",C58)))</formula>
    </cfRule>
    <cfRule type="containsText" priority="2598" operator="containsText" aboveAverage="0" equalAverage="0" bottom="0" percent="0" rank="0" text="1" dxfId="12992">
      <formula>NOT(ISERROR(SEARCH("1",C58)))</formula>
    </cfRule>
    <cfRule type="cellIs" priority="2599" operator="greaterThan" aboveAverage="0" equalAverage="0" bottom="0" percent="0" rank="0" text="" dxfId="12993">
      <formula>1</formula>
    </cfRule>
    <cfRule type="cellIs" priority="2600" operator="greaterThan" aboveAverage="0" equalAverage="0" bottom="0" percent="0" rank="0" text="" dxfId="12994">
      <formula>1</formula>
    </cfRule>
    <cfRule type="containsText" priority="2601" operator="containsText" aboveAverage="0" equalAverage="0" bottom="0" percent="0" rank="0" text="1" dxfId="12995">
      <formula>NOT(ISERROR(SEARCH("1",C58)))</formula>
    </cfRule>
    <cfRule type="cellIs" priority="2602" operator="greaterThan" aboveAverage="0" equalAverage="0" bottom="0" percent="0" rank="0" text="" dxfId="12996">
      <formula>1</formula>
    </cfRule>
    <cfRule type="containsText" priority="2603" operator="containsText" aboveAverage="0" equalAverage="0" bottom="0" percent="0" rank="0" text="1" dxfId="12997">
      <formula>NOT(ISERROR(SEARCH("1",C58)))</formula>
    </cfRule>
    <cfRule type="containsText" priority="2604" operator="containsText" aboveAverage="0" equalAverage="0" bottom="0" percent="0" rank="0" text="1" dxfId="12998">
      <formula>NOT(ISERROR(SEARCH("1",C58)))</formula>
    </cfRule>
    <cfRule type="cellIs" priority="2605" operator="greaterThan" aboveAverage="0" equalAverage="0" bottom="0" percent="0" rank="0" text="" dxfId="12999">
      <formula>1</formula>
    </cfRule>
    <cfRule type="cellIs" priority="2606" operator="greaterThan" aboveAverage="0" equalAverage="0" bottom="0" percent="0" rank="0" text="" dxfId="13000">
      <formula>1</formula>
    </cfRule>
    <cfRule type="containsText" priority="2607" operator="containsText" aboveAverage="0" equalAverage="0" bottom="0" percent="0" rank="0" text="1" dxfId="13001">
      <formula>NOT(ISERROR(SEARCH("1",C58)))</formula>
    </cfRule>
    <cfRule type="cellIs" priority="2608" operator="greaterThan" aboveAverage="0" equalAverage="0" bottom="0" percent="0" rank="0" text="" dxfId="13002">
      <formula>1</formula>
    </cfRule>
    <cfRule type="cellIs" priority="2609" operator="greaterThan" aboveAverage="0" equalAverage="0" bottom="0" percent="0" rank="0" text="" dxfId="13003">
      <formula>1</formula>
    </cfRule>
    <cfRule type="cellIs" priority="2610" operator="greaterThan" aboveAverage="0" equalAverage="0" bottom="0" percent="0" rank="0" text="" dxfId="13004">
      <formula>1</formula>
    </cfRule>
    <cfRule type="cellIs" priority="2611" operator="greaterThan" aboveAverage="0" equalAverage="0" bottom="0" percent="0" rank="0" text="" dxfId="13005">
      <formula>1</formula>
    </cfRule>
    <cfRule type="containsText" priority="2612" operator="containsText" aboveAverage="0" equalAverage="0" bottom="0" percent="0" rank="0" text="1" dxfId="13006">
      <formula>NOT(ISERROR(SEARCH("1",C58)))</formula>
    </cfRule>
    <cfRule type="cellIs" priority="2613" operator="greaterThan" aboveAverage="0" equalAverage="0" bottom="0" percent="0" rank="0" text="" dxfId="13007">
      <formula>1</formula>
    </cfRule>
    <cfRule type="cellIs" priority="2614" operator="greaterThan" aboveAverage="0" equalAverage="0" bottom="0" percent="0" rank="0" text="" dxfId="13008">
      <formula>1</formula>
    </cfRule>
    <cfRule type="containsText" priority="2615" operator="containsText" aboveAverage="0" equalAverage="0" bottom="0" percent="0" rank="0" text="1" dxfId="13009">
      <formula>NOT(ISERROR(SEARCH("1",C58)))</formula>
    </cfRule>
    <cfRule type="cellIs" priority="2616" operator="greaterThan" aboveAverage="0" equalAverage="0" bottom="0" percent="0" rank="0" text="" dxfId="13010">
      <formula>1</formula>
    </cfRule>
    <cfRule type="cellIs" priority="2617" operator="greaterThan" aboveAverage="0" equalAverage="0" bottom="0" percent="0" rank="0" text="" dxfId="13011">
      <formula>1</formula>
    </cfRule>
    <cfRule type="cellIs" priority="2618" operator="greaterThan" aboveAverage="0" equalAverage="0" bottom="0" percent="0" rank="0" text="" dxfId="13012">
      <formula>1</formula>
    </cfRule>
    <cfRule type="cellIs" priority="2619" operator="equal" aboveAverage="0" equalAverage="0" bottom="0" percent="0" rank="0" text="" dxfId="13013">
      <formula>1</formula>
    </cfRule>
    <cfRule type="cellIs" priority="2620" operator="greaterThan" aboveAverage="0" equalAverage="0" bottom="0" percent="0" rank="0" text="" dxfId="13014">
      <formula>1</formula>
    </cfRule>
    <cfRule type="cellIs" priority="2621" operator="equal" aboveAverage="0" equalAverage="0" bottom="0" percent="0" rank="0" text="" dxfId="13015">
      <formula>1</formula>
    </cfRule>
    <cfRule type="containsText" priority="2622" operator="containsText" aboveAverage="0" equalAverage="0" bottom="0" percent="0" rank="0" text="1" dxfId="13016">
      <formula>NOT(ISERROR(SEARCH("1",C58)))</formula>
    </cfRule>
    <cfRule type="cellIs" priority="2623" operator="equal" aboveAverage="0" equalAverage="0" bottom="0" percent="0" rank="0" text="" dxfId="13017">
      <formula>1</formula>
    </cfRule>
    <cfRule type="cellIs" priority="2624" operator="greaterThan" aboveAverage="0" equalAverage="0" bottom="0" percent="0" rank="0" text="" dxfId="13018">
      <formula>1</formula>
    </cfRule>
    <cfRule type="cellIs" priority="2625" operator="greaterThan" aboveAverage="0" equalAverage="0" bottom="0" percent="0" rank="0" text="" dxfId="13019">
      <formula>1</formula>
    </cfRule>
    <cfRule type="containsText" priority="2626" operator="containsText" aboveAverage="0" equalAverage="0" bottom="0" percent="0" rank="0" text="1" dxfId="13020">
      <formula>NOT(ISERROR(SEARCH("1",C58)))</formula>
    </cfRule>
    <cfRule type="cellIs" priority="2627" operator="greaterThan" aboveAverage="0" equalAverage="0" bottom="0" percent="0" rank="0" text="" dxfId="13021">
      <formula>1</formula>
    </cfRule>
    <cfRule type="containsText" priority="2628" operator="containsText" aboveAverage="0" equalAverage="0" bottom="0" percent="0" rank="0" text="1" dxfId="13022">
      <formula>NOT(ISERROR(SEARCH("1",C58)))</formula>
    </cfRule>
    <cfRule type="containsText" priority="2629" operator="containsText" aboveAverage="0" equalAverage="0" bottom="0" percent="0" rank="0" text="1" dxfId="13023">
      <formula>NOT(ISERROR(SEARCH("1",C58)))</formula>
    </cfRule>
    <cfRule type="cellIs" priority="2630" operator="greaterThan" aboveAverage="0" equalAverage="0" bottom="0" percent="0" rank="0" text="" dxfId="13024">
      <formula>1</formula>
    </cfRule>
    <cfRule type="cellIs" priority="2631" operator="greaterThan" aboveAverage="0" equalAverage="0" bottom="0" percent="0" rank="0" text="" dxfId="13025">
      <formula>1</formula>
    </cfRule>
    <cfRule type="containsText" priority="2632" operator="containsText" aboveAverage="0" equalAverage="0" bottom="0" percent="0" rank="0" text="1" dxfId="13026">
      <formula>NOT(ISERROR(SEARCH("1",C58)))</formula>
    </cfRule>
    <cfRule type="cellIs" priority="2633" operator="greaterThan" aboveAverage="0" equalAverage="0" bottom="0" percent="0" rank="0" text="" dxfId="13027">
      <formula>1</formula>
    </cfRule>
    <cfRule type="containsText" priority="2634" operator="containsText" aboveAverage="0" equalAverage="0" bottom="0" percent="0" rank="0" text="1" dxfId="13028">
      <formula>NOT(ISERROR(SEARCH("1",C58)))</formula>
    </cfRule>
    <cfRule type="containsText" priority="2635" operator="containsText" aboveAverage="0" equalAverage="0" bottom="0" percent="0" rank="0" text="1" dxfId="13029">
      <formula>NOT(ISERROR(SEARCH("1",C58)))</formula>
    </cfRule>
    <cfRule type="cellIs" priority="2636" operator="greaterThan" aboveAverage="0" equalAverage="0" bottom="0" percent="0" rank="0" text="" dxfId="13030">
      <formula>1</formula>
    </cfRule>
    <cfRule type="cellIs" priority="2637" operator="greaterThan" aboveAverage="0" equalAverage="0" bottom="0" percent="0" rank="0" text="" dxfId="13031">
      <formula>1</formula>
    </cfRule>
    <cfRule type="containsText" priority="2638" operator="containsText" aboveAverage="0" equalAverage="0" bottom="0" percent="0" rank="0" text="1" dxfId="13032">
      <formula>NOT(ISERROR(SEARCH("1",C58)))</formula>
    </cfRule>
    <cfRule type="cellIs" priority="2639" operator="greaterThan" aboveAverage="0" equalAverage="0" bottom="0" percent="0" rank="0" text="" dxfId="13033">
      <formula>1</formula>
    </cfRule>
    <cfRule type="cellIs" priority="2640" operator="greaterThan" aboveAverage="0" equalAverage="0" bottom="0" percent="0" rank="0" text="" dxfId="13034">
      <formula>1</formula>
    </cfRule>
    <cfRule type="cellIs" priority="2641" operator="greaterThan" aboveAverage="0" equalAverage="0" bottom="0" percent="0" rank="0" text="" dxfId="13035">
      <formula>1</formula>
    </cfRule>
    <cfRule type="cellIs" priority="2642" operator="greaterThan" aboveAverage="0" equalAverage="0" bottom="0" percent="0" rank="0" text="" dxfId="13036">
      <formula>1</formula>
    </cfRule>
    <cfRule type="containsText" priority="2643" operator="containsText" aboveAverage="0" equalAverage="0" bottom="0" percent="0" rank="0" text="1" dxfId="13037">
      <formula>NOT(ISERROR(SEARCH("1",C58)))</formula>
    </cfRule>
    <cfRule type="cellIs" priority="2644" operator="greaterThan" aboveAverage="0" equalAverage="0" bottom="0" percent="0" rank="0" text="" dxfId="13038">
      <formula>1</formula>
    </cfRule>
    <cfRule type="cellIs" priority="2645" operator="greaterThan" aboveAverage="0" equalAverage="0" bottom="0" percent="0" rank="0" text="" dxfId="13039">
      <formula>1</formula>
    </cfRule>
    <cfRule type="containsText" priority="2646" operator="containsText" aboveAverage="0" equalAverage="0" bottom="0" percent="0" rank="0" text="1" dxfId="13040">
      <formula>NOT(ISERROR(SEARCH("1",C58)))</formula>
    </cfRule>
    <cfRule type="cellIs" priority="2647" operator="greaterThan" aboveAverage="0" equalAverage="0" bottom="0" percent="0" rank="0" text="" dxfId="13041">
      <formula>1</formula>
    </cfRule>
    <cfRule type="cellIs" priority="2648" operator="greaterThan" aboveAverage="0" equalAverage="0" bottom="0" percent="0" rank="0" text="" dxfId="13042">
      <formula>1</formula>
    </cfRule>
    <cfRule type="cellIs" priority="2649" operator="greaterThan" aboveAverage="0" equalAverage="0" bottom="0" percent="0" rank="0" text="" dxfId="13043">
      <formula>1</formula>
    </cfRule>
    <cfRule type="cellIs" priority="2650" operator="equal" aboveAverage="0" equalAverage="0" bottom="0" percent="0" rank="0" text="" dxfId="13044">
      <formula>1</formula>
    </cfRule>
    <cfRule type="cellIs" priority="2651" operator="greaterThan" aboveAverage="0" equalAverage="0" bottom="0" percent="0" rank="0" text="" dxfId="13045">
      <formula>1</formula>
    </cfRule>
    <cfRule type="cellIs" priority="2652" operator="equal" aboveAverage="0" equalAverage="0" bottom="0" percent="0" rank="0" text="" dxfId="13046">
      <formula>1</formula>
    </cfRule>
    <cfRule type="containsText" priority="2653" operator="containsText" aboveAverage="0" equalAverage="0" bottom="0" percent="0" rank="0" text="1" dxfId="13047">
      <formula>NOT(ISERROR(SEARCH("1",C58)))</formula>
    </cfRule>
    <cfRule type="cellIs" priority="2654" operator="equal" aboveAverage="0" equalAverage="0" bottom="0" percent="0" rank="0" text="" dxfId="13048">
      <formula>1</formula>
    </cfRule>
    <cfRule type="cellIs" priority="2655" operator="greaterThan" aboveAverage="0" equalAverage="0" bottom="0" percent="0" rank="0" text="" dxfId="13049">
      <formula>1</formula>
    </cfRule>
    <cfRule type="cellIs" priority="2656" operator="greaterThan" aboveAverage="0" equalAverage="0" bottom="0" percent="0" rank="0" text="" dxfId="13050">
      <formula>1</formula>
    </cfRule>
    <cfRule type="containsText" priority="2657" operator="containsText" aboveAverage="0" equalAverage="0" bottom="0" percent="0" rank="0" text="1" dxfId="13051">
      <formula>NOT(ISERROR(SEARCH("1",C58)))</formula>
    </cfRule>
    <cfRule type="cellIs" priority="2658" operator="greaterThan" aboveAverage="0" equalAverage="0" bottom="0" percent="0" rank="0" text="" dxfId="13052">
      <formula>1</formula>
    </cfRule>
    <cfRule type="cellIs" priority="2659" operator="greaterThan" aboveAverage="0" equalAverage="0" bottom="0" percent="0" rank="0" text="" dxfId="13053">
      <formula>1</formula>
    </cfRule>
    <cfRule type="containsText" priority="2660" operator="containsText" aboveAverage="0" equalAverage="0" bottom="0" percent="0" rank="0" text="1" dxfId="13054">
      <formula>NOT(ISERROR(SEARCH("1",C58)))</formula>
    </cfRule>
    <cfRule type="cellIs" priority="2661" operator="greaterThan" aboveAverage="0" equalAverage="0" bottom="0" percent="0" rank="0" text="" dxfId="13055">
      <formula>1</formula>
    </cfRule>
    <cfRule type="containsText" priority="2662" operator="containsText" aboveAverage="0" equalAverage="0" bottom="0" percent="0" rank="0" text="1" dxfId="13056">
      <formula>NOT(ISERROR(SEARCH("1",C58)))</formula>
    </cfRule>
    <cfRule type="containsText" priority="2663" operator="containsText" aboveAverage="0" equalAverage="0" bottom="0" percent="0" rank="0" text="1" dxfId="13057">
      <formula>NOT(ISERROR(SEARCH("1",C58)))</formula>
    </cfRule>
    <cfRule type="cellIs" priority="2664" operator="greaterThan" aboveAverage="0" equalAverage="0" bottom="0" percent="0" rank="0" text="" dxfId="13058">
      <formula>1</formula>
    </cfRule>
    <cfRule type="cellIs" priority="2665" operator="greaterThan" aboveAverage="0" equalAverage="0" bottom="0" percent="0" rank="0" text="" dxfId="13059">
      <formula>1</formula>
    </cfRule>
    <cfRule type="containsText" priority="2666" operator="containsText" aboveAverage="0" equalAverage="0" bottom="0" percent="0" rank="0" text="1" dxfId="13060">
      <formula>NOT(ISERROR(SEARCH("1",C58)))</formula>
    </cfRule>
    <cfRule type="cellIs" priority="2667" operator="greaterThan" aboveAverage="0" equalAverage="0" bottom="0" percent="0" rank="0" text="" dxfId="13061">
      <formula>1</formula>
    </cfRule>
    <cfRule type="containsText" priority="2668" operator="containsText" aboveAverage="0" equalAverage="0" bottom="0" percent="0" rank="0" text="1" dxfId="13062">
      <formula>NOT(ISERROR(SEARCH("1",C58)))</formula>
    </cfRule>
    <cfRule type="containsText" priority="2669" operator="containsText" aboveAverage="0" equalAverage="0" bottom="0" percent="0" rank="0" text="1" dxfId="13063">
      <formula>NOT(ISERROR(SEARCH("1",C58)))</formula>
    </cfRule>
    <cfRule type="cellIs" priority="2670" operator="greaterThan" aboveAverage="0" equalAverage="0" bottom="0" percent="0" rank="0" text="" dxfId="13064">
      <formula>1</formula>
    </cfRule>
    <cfRule type="cellIs" priority="2671" operator="greaterThan" aboveAverage="0" equalAverage="0" bottom="0" percent="0" rank="0" text="" dxfId="13065">
      <formula>1</formula>
    </cfRule>
    <cfRule type="containsText" priority="2672" operator="containsText" aboveAverage="0" equalAverage="0" bottom="0" percent="0" rank="0" text="1" dxfId="13066">
      <formula>NOT(ISERROR(SEARCH("1",C58)))</formula>
    </cfRule>
    <cfRule type="cellIs" priority="2673" operator="greaterThan" aboveAverage="0" equalAverage="0" bottom="0" percent="0" rank="0" text="" dxfId="13067">
      <formula>1</formula>
    </cfRule>
    <cfRule type="cellIs" priority="2674" operator="greaterThan" aboveAverage="0" equalAverage="0" bottom="0" percent="0" rank="0" text="" dxfId="13068">
      <formula>1</formula>
    </cfRule>
    <cfRule type="cellIs" priority="2675" operator="greaterThan" aboveAverage="0" equalAverage="0" bottom="0" percent="0" rank="0" text="" dxfId="13069">
      <formula>1</formula>
    </cfRule>
    <cfRule type="cellIs" priority="2676" operator="greaterThan" aboveAverage="0" equalAverage="0" bottom="0" percent="0" rank="0" text="" dxfId="13070">
      <formula>1</formula>
    </cfRule>
    <cfRule type="containsText" priority="2677" operator="containsText" aboveAverage="0" equalAverage="0" bottom="0" percent="0" rank="0" text="1" dxfId="13071">
      <formula>NOT(ISERROR(SEARCH("1",C58)))</formula>
    </cfRule>
    <cfRule type="cellIs" priority="2678" operator="greaterThan" aboveAverage="0" equalAverage="0" bottom="0" percent="0" rank="0" text="" dxfId="13072">
      <formula>1</formula>
    </cfRule>
    <cfRule type="cellIs" priority="2679" operator="greaterThan" aboveAverage="0" equalAverage="0" bottom="0" percent="0" rank="0" text="" dxfId="13073">
      <formula>1</formula>
    </cfRule>
    <cfRule type="containsText" priority="2680" operator="containsText" aboveAverage="0" equalAverage="0" bottom="0" percent="0" rank="0" text="1" dxfId="13074">
      <formula>NOT(ISERROR(SEARCH("1",C58)))</formula>
    </cfRule>
    <cfRule type="cellIs" priority="2681" operator="greaterThan" aboveAverage="0" equalAverage="0" bottom="0" percent="0" rank="0" text="" dxfId="13075">
      <formula>1</formula>
    </cfRule>
    <cfRule type="cellIs" priority="2682" operator="greaterThan" aboveAverage="0" equalAverage="0" bottom="0" percent="0" rank="0" text="" dxfId="13076">
      <formula>1</formula>
    </cfRule>
    <cfRule type="cellIs" priority="2683" operator="greaterThan" aboveAverage="0" equalAverage="0" bottom="0" percent="0" rank="0" text="" dxfId="13077">
      <formula>1</formula>
    </cfRule>
    <cfRule type="cellIs" priority="2684" operator="equal" aboveAverage="0" equalAverage="0" bottom="0" percent="0" rank="0" text="" dxfId="13078">
      <formula>1</formula>
    </cfRule>
    <cfRule type="cellIs" priority="2685" operator="greaterThan" aboveAverage="0" equalAverage="0" bottom="0" percent="0" rank="0" text="" dxfId="13079">
      <formula>1</formula>
    </cfRule>
    <cfRule type="cellIs" priority="2686" operator="equal" aboveAverage="0" equalAverage="0" bottom="0" percent="0" rank="0" text="" dxfId="13080">
      <formula>1</formula>
    </cfRule>
    <cfRule type="containsText" priority="2687" operator="containsText" aboveAverage="0" equalAverage="0" bottom="0" percent="0" rank="0" text="1" dxfId="13081">
      <formula>NOT(ISERROR(SEARCH("1",C58)))</formula>
    </cfRule>
    <cfRule type="cellIs" priority="2688" operator="equal" aboveAverage="0" equalAverage="0" bottom="0" percent="0" rank="0" text="" dxfId="13082">
      <formula>1</formula>
    </cfRule>
    <cfRule type="cellIs" priority="2689" operator="greaterThan" aboveAverage="0" equalAverage="0" bottom="0" percent="0" rank="0" text="" dxfId="13083">
      <formula>1</formula>
    </cfRule>
    <cfRule type="cellIs" priority="2690" operator="greaterThan" aboveAverage="0" equalAverage="0" bottom="0" percent="0" rank="0" text="" dxfId="13084">
      <formula>1</formula>
    </cfRule>
    <cfRule type="containsText" priority="2691" operator="containsText" aboveAverage="0" equalAverage="0" bottom="0" percent="0" rank="0" text="1" dxfId="13085">
      <formula>NOT(ISERROR(SEARCH("1",C58)))</formula>
    </cfRule>
    <cfRule type="cellIs" priority="2692" operator="greaterThan" aboveAverage="0" equalAverage="0" bottom="0" percent="0" rank="0" text="" dxfId="13086">
      <formula>1</formula>
    </cfRule>
    <cfRule type="cellIs" priority="2693" operator="greaterThan" aboveAverage="0" equalAverage="0" bottom="0" percent="0" rank="0" text="" dxfId="13087">
      <formula>1</formula>
    </cfRule>
    <cfRule type="containsText" priority="2694" operator="containsText" aboveAverage="0" equalAverage="0" bottom="0" percent="0" rank="0" text="1" dxfId="13088">
      <formula>NOT(ISERROR(SEARCH("1",C58)))</formula>
    </cfRule>
    <cfRule type="cellIs" priority="2695" operator="greaterThan" aboveAverage="0" equalAverage="0" bottom="0" percent="0" rank="0" text="" dxfId="13089">
      <formula>1</formula>
    </cfRule>
    <cfRule type="cellIs" priority="2696" operator="greaterThan" aboveAverage="0" equalAverage="0" bottom="0" percent="0" rank="0" text="" dxfId="13090">
      <formula>1</formula>
    </cfRule>
    <cfRule type="containsText" priority="2697" operator="containsText" aboveAverage="0" equalAverage="0" bottom="0" percent="0" rank="0" text="1" dxfId="13091">
      <formula>NOT(ISERROR(SEARCH("1",C58)))</formula>
    </cfRule>
    <cfRule type="cellIs" priority="2698" operator="greaterThan" aboveAverage="0" equalAverage="0" bottom="0" percent="0" rank="0" text="" dxfId="13092">
      <formula>1</formula>
    </cfRule>
    <cfRule type="containsText" priority="2699" operator="containsText" aboveAverage="0" equalAverage="0" bottom="0" percent="0" rank="0" text="1" dxfId="13093">
      <formula>NOT(ISERROR(SEARCH("1",C58)))</formula>
    </cfRule>
    <cfRule type="containsText" priority="2700" operator="containsText" aboveAverage="0" equalAverage="0" bottom="0" percent="0" rank="0" text="1" dxfId="13094">
      <formula>NOT(ISERROR(SEARCH("1",C58)))</formula>
    </cfRule>
    <cfRule type="cellIs" priority="2701" operator="greaterThan" aboveAverage="0" equalAverage="0" bottom="0" percent="0" rank="0" text="" dxfId="13095">
      <formula>1</formula>
    </cfRule>
    <cfRule type="cellIs" priority="2702" operator="greaterThan" aboveAverage="0" equalAverage="0" bottom="0" percent="0" rank="0" text="" dxfId="13096">
      <formula>1</formula>
    </cfRule>
    <cfRule type="containsText" priority="2703" operator="containsText" aboveAverage="0" equalAverage="0" bottom="0" percent="0" rank="0" text="1" dxfId="13097">
      <formula>NOT(ISERROR(SEARCH("1",C58)))</formula>
    </cfRule>
    <cfRule type="cellIs" priority="2704" operator="greaterThan" aboveAverage="0" equalAverage="0" bottom="0" percent="0" rank="0" text="" dxfId="13098">
      <formula>1</formula>
    </cfRule>
    <cfRule type="containsText" priority="2705" operator="containsText" aboveAverage="0" equalAverage="0" bottom="0" percent="0" rank="0" text="1" dxfId="13099">
      <formula>NOT(ISERROR(SEARCH("1",C58)))</formula>
    </cfRule>
    <cfRule type="containsText" priority="2706" operator="containsText" aboveAverage="0" equalAverage="0" bottom="0" percent="0" rank="0" text="1" dxfId="13100">
      <formula>NOT(ISERROR(SEARCH("1",C58)))</formula>
    </cfRule>
    <cfRule type="cellIs" priority="2707" operator="greaterThan" aboveAverage="0" equalAverage="0" bottom="0" percent="0" rank="0" text="" dxfId="13101">
      <formula>1</formula>
    </cfRule>
    <cfRule type="cellIs" priority="2708" operator="greaterThan" aboveAverage="0" equalAverage="0" bottom="0" percent="0" rank="0" text="" dxfId="13102">
      <formula>1</formula>
    </cfRule>
    <cfRule type="containsText" priority="2709" operator="containsText" aboveAverage="0" equalAverage="0" bottom="0" percent="0" rank="0" text="1" dxfId="13103">
      <formula>NOT(ISERROR(SEARCH("1",C58)))</formula>
    </cfRule>
    <cfRule type="cellIs" priority="2710" operator="greaterThan" aboveAverage="0" equalAverage="0" bottom="0" percent="0" rank="0" text="" dxfId="13104">
      <formula>1</formula>
    </cfRule>
    <cfRule type="cellIs" priority="2711" operator="greaterThan" aboveAverage="0" equalAverage="0" bottom="0" percent="0" rank="0" text="" dxfId="13105">
      <formula>1</formula>
    </cfRule>
    <cfRule type="cellIs" priority="2712" operator="greaterThan" aboveAverage="0" equalAverage="0" bottom="0" percent="0" rank="0" text="" dxfId="13106">
      <formula>1</formula>
    </cfRule>
    <cfRule type="cellIs" priority="2713" operator="greaterThan" aboveAverage="0" equalAverage="0" bottom="0" percent="0" rank="0" text="" dxfId="13107">
      <formula>1</formula>
    </cfRule>
    <cfRule type="containsText" priority="2714" operator="containsText" aboveAverage="0" equalAverage="0" bottom="0" percent="0" rank="0" text="1" dxfId="13108">
      <formula>NOT(ISERROR(SEARCH("1",C58)))</formula>
    </cfRule>
    <cfRule type="cellIs" priority="2715" operator="greaterThan" aboveAverage="0" equalAverage="0" bottom="0" percent="0" rank="0" text="" dxfId="13109">
      <formula>1</formula>
    </cfRule>
    <cfRule type="cellIs" priority="2716" operator="greaterThan" aboveAverage="0" equalAverage="0" bottom="0" percent="0" rank="0" text="" dxfId="13110">
      <formula>1</formula>
    </cfRule>
    <cfRule type="containsText" priority="2717" operator="containsText" aboveAverage="0" equalAverage="0" bottom="0" percent="0" rank="0" text="1" dxfId="13111">
      <formula>NOT(ISERROR(SEARCH("1",C58)))</formula>
    </cfRule>
    <cfRule type="cellIs" priority="2718" operator="greaterThan" aboveAverage="0" equalAverage="0" bottom="0" percent="0" rank="0" text="" dxfId="13112">
      <formula>1</formula>
    </cfRule>
    <cfRule type="cellIs" priority="2719" operator="greaterThan" aboveAverage="0" equalAverage="0" bottom="0" percent="0" rank="0" text="" dxfId="13113">
      <formula>1</formula>
    </cfRule>
    <cfRule type="cellIs" priority="2720" operator="greaterThan" aboveAverage="0" equalAverage="0" bottom="0" percent="0" rank="0" text="" dxfId="13114">
      <formula>1</formula>
    </cfRule>
    <cfRule type="cellIs" priority="2721" operator="equal" aboveAverage="0" equalAverage="0" bottom="0" percent="0" rank="0" text="" dxfId="13115">
      <formula>1</formula>
    </cfRule>
    <cfRule type="cellIs" priority="2722" operator="greaterThan" aboveAverage="0" equalAverage="0" bottom="0" percent="0" rank="0" text="" dxfId="13116">
      <formula>1</formula>
    </cfRule>
    <cfRule type="cellIs" priority="2723" operator="equal" aboveAverage="0" equalAverage="0" bottom="0" percent="0" rank="0" text="" dxfId="13117">
      <formula>1</formula>
    </cfRule>
    <cfRule type="containsText" priority="2724" operator="containsText" aboveAverage="0" equalAverage="0" bottom="0" percent="0" rank="0" text="1" dxfId="13118">
      <formula>NOT(ISERROR(SEARCH("1",C58)))</formula>
    </cfRule>
    <cfRule type="cellIs" priority="2725" operator="equal" aboveAverage="0" equalAverage="0" bottom="0" percent="0" rank="0" text="" dxfId="13119">
      <formula>1</formula>
    </cfRule>
    <cfRule type="cellIs" priority="2726" operator="greaterThan" aboveAverage="0" equalAverage="0" bottom="0" percent="0" rank="0" text="" dxfId="13120">
      <formula>1</formula>
    </cfRule>
    <cfRule type="cellIs" priority="2727" operator="greaterThan" aboveAverage="0" equalAverage="0" bottom="0" percent="0" rank="0" text="" dxfId="13121">
      <formula>1</formula>
    </cfRule>
    <cfRule type="containsText" priority="2728" operator="containsText" aboveAverage="0" equalAverage="0" bottom="0" percent="0" rank="0" text="1" dxfId="13122">
      <formula>NOT(ISERROR(SEARCH("1",C58)))</formula>
    </cfRule>
    <cfRule type="cellIs" priority="2729" operator="greaterThan" aboveAverage="0" equalAverage="0" bottom="0" percent="0" rank="0" text="" dxfId="13123">
      <formula>1</formula>
    </cfRule>
    <cfRule type="cellIs" priority="2730" operator="greaterThan" aboveAverage="0" equalAverage="0" bottom="0" percent="0" rank="0" text="" dxfId="13124">
      <formula>1</formula>
    </cfRule>
    <cfRule type="containsText" priority="2731" operator="containsText" aboveAverage="0" equalAverage="0" bottom="0" percent="0" rank="0" text="1" dxfId="13125">
      <formula>NOT(ISERROR(SEARCH("1",C58)))</formula>
    </cfRule>
    <cfRule type="cellIs" priority="2732" operator="greaterThan" aboveAverage="0" equalAverage="0" bottom="0" percent="0" rank="0" text="" dxfId="13126">
      <formula>1</formula>
    </cfRule>
    <cfRule type="cellIs" priority="2733" operator="greaterThan" aboveAverage="0" equalAverage="0" bottom="0" percent="0" rank="0" text="" dxfId="13127">
      <formula>1</formula>
    </cfRule>
    <cfRule type="containsText" priority="2734" operator="containsText" aboveAverage="0" equalAverage="0" bottom="0" percent="0" rank="0" text="1" dxfId="13128">
      <formula>NOT(ISERROR(SEARCH("1",C58)))</formula>
    </cfRule>
    <cfRule type="cellIs" priority="2735" operator="greaterThan" aboveAverage="0" equalAverage="0" bottom="0" percent="0" rank="0" text="" dxfId="13129">
      <formula>1</formula>
    </cfRule>
    <cfRule type="cellIs" priority="2736" operator="greaterThan" aboveAverage="0" equalAverage="0" bottom="0" percent="0" rank="0" text="" dxfId="13130">
      <formula>1</formula>
    </cfRule>
    <cfRule type="containsText" priority="2737" operator="containsText" aboveAverage="0" equalAverage="0" bottom="0" percent="0" rank="0" text="1" dxfId="13131">
      <formula>NOT(ISERROR(SEARCH("1",C58)))</formula>
    </cfRule>
    <cfRule type="cellIs" priority="2738" operator="greaterThan" aboveAverage="0" equalAverage="0" bottom="0" percent="0" rank="0" text="" dxfId="13132">
      <formula>1</formula>
    </cfRule>
    <cfRule type="containsText" priority="2739" operator="containsText" aboveAverage="0" equalAverage="0" bottom="0" percent="0" rank="0" text="1" dxfId="13133">
      <formula>NOT(ISERROR(SEARCH("1",C58)))</formula>
    </cfRule>
    <cfRule type="cellIs" priority="2740" operator="greaterThan" aboveAverage="0" equalAverage="0" bottom="0" percent="0" rank="0" text="" dxfId="13134">
      <formula>1</formula>
    </cfRule>
    <cfRule type="cellIs" priority="2741" operator="equal" aboveAverage="0" equalAverage="0" bottom="0" percent="0" rank="0" text="" dxfId="13135">
      <formula>1</formula>
    </cfRule>
    <cfRule type="cellIs" priority="2742" operator="equal" aboveAverage="0" equalAverage="0" bottom="0" percent="0" rank="0" text="" dxfId="13136">
      <formula>1</formula>
    </cfRule>
    <cfRule type="cellIs" priority="2743" operator="greaterThan" aboveAverage="0" equalAverage="0" bottom="0" percent="0" rank="0" text="" dxfId="13137">
      <formula>1</formula>
    </cfRule>
    <cfRule type="containsText" priority="2744" operator="containsText" aboveAverage="0" equalAverage="0" bottom="0" percent="0" rank="0" text="1" dxfId="13138">
      <formula>NOT(ISERROR(SEARCH("1",C58)))</formula>
    </cfRule>
    <cfRule type="containsText" priority="2745" operator="containsText" aboveAverage="0" equalAverage="0" bottom="0" percent="0" rank="0" text="1" dxfId="13139">
      <formula>NOT(ISERROR(SEARCH("1",C58)))</formula>
    </cfRule>
    <cfRule type="cellIs" priority="2746" operator="greaterThan" aboveAverage="0" equalAverage="0" bottom="0" percent="0" rank="0" text="" dxfId="13140">
      <formula>1</formula>
    </cfRule>
    <cfRule type="cellIs" priority="2747" operator="greaterThan" aboveAverage="0" equalAverage="0" bottom="0" percent="0" rank="0" text="" dxfId="13141">
      <formula>1</formula>
    </cfRule>
    <cfRule type="containsText" priority="2748" operator="containsText" aboveAverage="0" equalAverage="0" bottom="0" percent="0" rank="0" text="1" dxfId="13142">
      <formula>NOT(ISERROR(SEARCH("1",C58)))</formula>
    </cfRule>
    <cfRule type="cellIs" priority="2749" operator="greaterThan" aboveAverage="0" equalAverage="0" bottom="0" percent="0" rank="0" text="" dxfId="13143">
      <formula>1</formula>
    </cfRule>
    <cfRule type="containsText" priority="2750" operator="containsText" aboveAverage="0" equalAverage="0" bottom="0" percent="0" rank="0" text="1" dxfId="13144">
      <formula>NOT(ISERROR(SEARCH("1",C58)))</formula>
    </cfRule>
    <cfRule type="containsText" priority="2751" operator="containsText" aboveAverage="0" equalAverage="0" bottom="0" percent="0" rank="0" text="1" dxfId="13145">
      <formula>NOT(ISERROR(SEARCH("1",C58)))</formula>
    </cfRule>
    <cfRule type="cellIs" priority="2752" operator="greaterThan" aboveAverage="0" equalAverage="0" bottom="0" percent="0" rank="0" text="" dxfId="13146">
      <formula>1</formula>
    </cfRule>
    <cfRule type="cellIs" priority="2753" operator="greaterThan" aboveAverage="0" equalAverage="0" bottom="0" percent="0" rank="0" text="" dxfId="13147">
      <formula>1</formula>
    </cfRule>
    <cfRule type="containsText" priority="2754" operator="containsText" aboveAverage="0" equalAverage="0" bottom="0" percent="0" rank="0" text="1" dxfId="13148">
      <formula>NOT(ISERROR(SEARCH("1",C58)))</formula>
    </cfRule>
    <cfRule type="cellIs" priority="2755" operator="greaterThan" aboveAverage="0" equalAverage="0" bottom="0" percent="0" rank="0" text="" dxfId="13149">
      <formula>1</formula>
    </cfRule>
    <cfRule type="cellIs" priority="2756" operator="greaterThan" aboveAverage="0" equalAverage="0" bottom="0" percent="0" rank="0" text="" dxfId="13150">
      <formula>1</formula>
    </cfRule>
    <cfRule type="cellIs" priority="2757" operator="greaterThan" aboveAverage="0" equalAverage="0" bottom="0" percent="0" rank="0" text="" dxfId="13151">
      <formula>1</formula>
    </cfRule>
    <cfRule type="cellIs" priority="2758" operator="greaterThan" aboveAverage="0" equalAverage="0" bottom="0" percent="0" rank="0" text="" dxfId="13152">
      <formula>1</formula>
    </cfRule>
    <cfRule type="containsText" priority="2759" operator="containsText" aboveAverage="0" equalAverage="0" bottom="0" percent="0" rank="0" text="1" dxfId="13153">
      <formula>NOT(ISERROR(SEARCH("1",C58)))</formula>
    </cfRule>
    <cfRule type="cellIs" priority="2760" operator="greaterThan" aboveAverage="0" equalAverage="0" bottom="0" percent="0" rank="0" text="" dxfId="13154">
      <formula>1</formula>
    </cfRule>
    <cfRule type="cellIs" priority="2761" operator="greaterThan" aboveAverage="0" equalAverage="0" bottom="0" percent="0" rank="0" text="" dxfId="13155">
      <formula>1</formula>
    </cfRule>
    <cfRule type="containsText" priority="2762" operator="containsText" aboveAverage="0" equalAverage="0" bottom="0" percent="0" rank="0" text="1" dxfId="13156">
      <formula>NOT(ISERROR(SEARCH("1",C58)))</formula>
    </cfRule>
    <cfRule type="cellIs" priority="2763" operator="greaterThan" aboveAverage="0" equalAverage="0" bottom="0" percent="0" rank="0" text="" dxfId="13157">
      <formula>1</formula>
    </cfRule>
    <cfRule type="cellIs" priority="2764" operator="greaterThan" aboveAverage="0" equalAverage="0" bottom="0" percent="0" rank="0" text="" dxfId="13158">
      <formula>1</formula>
    </cfRule>
    <cfRule type="cellIs" priority="2765" operator="greaterThan" aboveAverage="0" equalAverage="0" bottom="0" percent="0" rank="0" text="" dxfId="13159">
      <formula>1</formula>
    </cfRule>
    <cfRule type="cellIs" priority="2766" operator="equal" aboveAverage="0" equalAverage="0" bottom="0" percent="0" rank="0" text="" dxfId="13160">
      <formula>1</formula>
    </cfRule>
    <cfRule type="cellIs" priority="2767" operator="greaterThan" aboveAverage="0" equalAverage="0" bottom="0" percent="0" rank="0" text="" dxfId="13161">
      <formula>1</formula>
    </cfRule>
    <cfRule type="cellIs" priority="2768" operator="equal" aboveAverage="0" equalAverage="0" bottom="0" percent="0" rank="0" text="" dxfId="13162">
      <formula>1</formula>
    </cfRule>
    <cfRule type="containsText" priority="2769" operator="containsText" aboveAverage="0" equalAverage="0" bottom="0" percent="0" rank="0" text="1" dxfId="13163">
      <formula>NOT(ISERROR(SEARCH("1",C58)))</formula>
    </cfRule>
    <cfRule type="cellIs" priority="2770" operator="equal" aboveAverage="0" equalAverage="0" bottom="0" percent="0" rank="0" text="" dxfId="13164">
      <formula>1</formula>
    </cfRule>
    <cfRule type="cellIs" priority="2771" operator="greaterThan" aboveAverage="0" equalAverage="0" bottom="0" percent="0" rank="0" text="" dxfId="13165">
      <formula>1</formula>
    </cfRule>
    <cfRule type="cellIs" priority="2772" operator="greaterThan" aboveAverage="0" equalAverage="0" bottom="0" percent="0" rank="0" text="" dxfId="13166">
      <formula>1</formula>
    </cfRule>
    <cfRule type="containsText" priority="2773" operator="containsText" aboveAverage="0" equalAverage="0" bottom="0" percent="0" rank="0" text="1" dxfId="13167">
      <formula>NOT(ISERROR(SEARCH("1",C58)))</formula>
    </cfRule>
    <cfRule type="cellIs" priority="2774" operator="greaterThan" aboveAverage="0" equalAverage="0" bottom="0" percent="0" rank="0" text="" dxfId="13168">
      <formula>1</formula>
    </cfRule>
    <cfRule type="cellIs" priority="2775" operator="greaterThan" aboveAverage="0" equalAverage="0" bottom="0" percent="0" rank="0" text="" dxfId="13169">
      <formula>1</formula>
    </cfRule>
    <cfRule type="containsText" priority="2776" operator="containsText" aboveAverage="0" equalAverage="0" bottom="0" percent="0" rank="0" text="1" dxfId="13170">
      <formula>NOT(ISERROR(SEARCH("1",C58)))</formula>
    </cfRule>
    <cfRule type="cellIs" priority="2777" operator="greaterThan" aboveAverage="0" equalAverage="0" bottom="0" percent="0" rank="0" text="" dxfId="13171">
      <formula>1</formula>
    </cfRule>
    <cfRule type="cellIs" priority="2778" operator="greaterThan" aboveAverage="0" equalAverage="0" bottom="0" percent="0" rank="0" text="" dxfId="13172">
      <formula>1</formula>
    </cfRule>
    <cfRule type="containsText" priority="2779" operator="containsText" aboveAverage="0" equalAverage="0" bottom="0" percent="0" rank="0" text="1" dxfId="13173">
      <formula>NOT(ISERROR(SEARCH("1",C58)))</formula>
    </cfRule>
    <cfRule type="cellIs" priority="2780" operator="greaterThan" aboveAverage="0" equalAverage="0" bottom="0" percent="0" rank="0" text="" dxfId="13174">
      <formula>1</formula>
    </cfRule>
    <cfRule type="cellIs" priority="2781" operator="greaterThan" aboveAverage="0" equalAverage="0" bottom="0" percent="0" rank="0" text="" dxfId="13175">
      <formula>1</formula>
    </cfRule>
    <cfRule type="containsText" priority="2782" operator="containsText" aboveAverage="0" equalAverage="0" bottom="0" percent="0" rank="0" text="1" dxfId="13176">
      <formula>NOT(ISERROR(SEARCH("1",C58)))</formula>
    </cfRule>
    <cfRule type="cellIs" priority="2783" operator="greaterThan" aboveAverage="0" equalAverage="0" bottom="0" percent="0" rank="0" text="" dxfId="13177">
      <formula>1</formula>
    </cfRule>
    <cfRule type="containsText" priority="2784" operator="containsText" aboveAverage="0" equalAverage="0" bottom="0" percent="0" rank="0" text="1" dxfId="13178">
      <formula>NOT(ISERROR(SEARCH("1",C58)))</formula>
    </cfRule>
  </conditionalFormatting>
  <conditionalFormatting sqref="C58:AF75">
    <cfRule type="containsText" priority="2785" operator="containsText" aboveAverage="0" equalAverage="0" bottom="0" percent="0" rank="0" text="1" dxfId="13179">
      <formula>NOT(ISERROR(SEARCH("1",C58)))</formula>
    </cfRule>
    <cfRule type="containsText" priority="2786" operator="containsText" aboveAverage="0" equalAverage="0" bottom="0" percent="0" rank="0" text="1" dxfId="13180">
      <formula>NOT(ISERROR(SEARCH("1",C58)))</formula>
    </cfRule>
  </conditionalFormatting>
  <conditionalFormatting sqref="C58:T75">
    <cfRule type="cellIs" priority="2787" operator="greaterThan" aboveAverage="0" equalAverage="0" bottom="0" percent="0" rank="0" text="" dxfId="13181">
      <formula>1</formula>
    </cfRule>
    <cfRule type="containsText" priority="2788" operator="containsText" aboveAverage="0" equalAverage="0" bottom="0" percent="0" rank="0" text="1" dxfId="13182">
      <formula>NOT(ISERROR(SEARCH("1",C58)))</formula>
    </cfRule>
    <cfRule type="containsText" priority="2789" operator="containsText" aboveAverage="0" equalAverage="0" bottom="0" percent="0" rank="0" text="1" dxfId="13183">
      <formula>NOT(ISERROR(SEARCH("1",C58)))</formula>
    </cfRule>
    <cfRule type="cellIs" priority="2790" operator="greaterThan" aboveAverage="0" equalAverage="0" bottom="0" percent="0" rank="0" text="" dxfId="13184">
      <formula>1</formula>
    </cfRule>
    <cfRule type="cellIs" priority="2791" operator="greaterThan" aboveAverage="0" equalAverage="0" bottom="0" percent="0" rank="0" text="" dxfId="13185">
      <formula>1</formula>
    </cfRule>
    <cfRule type="containsText" priority="2792" operator="containsText" aboveAverage="0" equalAverage="0" bottom="0" percent="0" rank="0" text="1" dxfId="13186">
      <formula>NOT(ISERROR(SEARCH("1",C58)))</formula>
    </cfRule>
    <cfRule type="cellIs" priority="2793" operator="greaterThan" aboveAverage="0" equalAverage="0" bottom="0" percent="0" rank="0" text="" dxfId="13187">
      <formula>1</formula>
    </cfRule>
    <cfRule type="containsText" priority="2794" operator="containsText" aboveAverage="0" equalAverage="0" bottom="0" percent="0" rank="0" text="1" dxfId="13188">
      <formula>NOT(ISERROR(SEARCH("1",C58)))</formula>
    </cfRule>
    <cfRule type="containsText" priority="2795" operator="containsText" aboveAverage="0" equalAverage="0" bottom="0" percent="0" rank="0" text="1" dxfId="13189">
      <formula>NOT(ISERROR(SEARCH("1",C58)))</formula>
    </cfRule>
    <cfRule type="containsText" priority="2796" operator="containsText" aboveAverage="0" equalAverage="0" bottom="0" percent="0" rank="0" text="1" dxfId="13190">
      <formula>NOT(ISERROR(SEARCH("1",C58)))</formula>
    </cfRule>
    <cfRule type="cellIs" priority="2797" operator="greaterThan" aboveAverage="0" equalAverage="0" bottom="0" percent="0" rank="0" text="" dxfId="13191">
      <formula>1</formula>
    </cfRule>
    <cfRule type="containsText" priority="2798" operator="containsText" aboveAverage="0" equalAverage="0" bottom="0" percent="0" rank="0" text="1" dxfId="13192">
      <formula>NOT(ISERROR(SEARCH("1",C58)))</formula>
    </cfRule>
    <cfRule type="containsText" priority="2799" operator="containsText" aboveAverage="0" equalAverage="0" bottom="0" percent="0" rank="0" text="1" dxfId="13193">
      <formula>NOT(ISERROR(SEARCH("1",C58)))</formula>
    </cfRule>
    <cfRule type="cellIs" priority="2800" operator="greaterThan" aboveAverage="0" equalAverage="0" bottom="0" percent="0" rank="0" text="" dxfId="13194">
      <formula>1</formula>
    </cfRule>
    <cfRule type="cellIs" priority="2801" operator="greaterThan" aboveAverage="0" equalAverage="0" bottom="0" percent="0" rank="0" text="" dxfId="13195">
      <formula>1</formula>
    </cfRule>
    <cfRule type="containsText" priority="2802" operator="containsText" aboveAverage="0" equalAverage="0" bottom="0" percent="0" rank="0" text="1" dxfId="13196">
      <formula>NOT(ISERROR(SEARCH("1",C58)))</formula>
    </cfRule>
    <cfRule type="cellIs" priority="2803" operator="greaterThan" aboveAverage="0" equalAverage="0" bottom="0" percent="0" rank="0" text="" dxfId="13197">
      <formula>1</formula>
    </cfRule>
    <cfRule type="containsText" priority="2804" operator="containsText" aboveAverage="0" equalAverage="0" bottom="0" percent="0" rank="0" text="1" dxfId="13198">
      <formula>NOT(ISERROR(SEARCH("1",C58)))</formula>
    </cfRule>
    <cfRule type="containsText" priority="2805" operator="containsText" aboveAverage="0" equalAverage="0" bottom="0" percent="0" rank="0" text="1" dxfId="13199">
      <formula>NOT(ISERROR(SEARCH("1",C58)))</formula>
    </cfRule>
    <cfRule type="containsText" priority="2806" operator="containsText" aboveAverage="0" equalAverage="0" bottom="0" percent="0" rank="0" text="1" dxfId="13200">
      <formula>NOT(ISERROR(SEARCH("1",C58)))</formula>
    </cfRule>
    <cfRule type="cellIs" priority="2807" operator="greaterThan" aboveAverage="0" equalAverage="0" bottom="0" percent="0" rank="0" text="" dxfId="13201">
      <formula>1</formula>
    </cfRule>
    <cfRule type="containsText" priority="2808" operator="containsText" aboveAverage="0" equalAverage="0" bottom="0" percent="0" rank="0" text="1" dxfId="13202">
      <formula>NOT(ISERROR(SEARCH("1",C58)))</formula>
    </cfRule>
    <cfRule type="containsText" priority="2809" operator="containsText" aboveAverage="0" equalAverage="0" bottom="0" percent="0" rank="0" text="1" dxfId="13203">
      <formula>NOT(ISERROR(SEARCH("1",C58)))</formula>
    </cfRule>
    <cfRule type="cellIs" priority="2810" operator="greaterThan" aboveAverage="0" equalAverage="0" bottom="0" percent="0" rank="0" text="" dxfId="13204">
      <formula>1</formula>
    </cfRule>
    <cfRule type="cellIs" priority="2811" operator="greaterThan" aboveAverage="0" equalAverage="0" bottom="0" percent="0" rank="0" text="" dxfId="13205">
      <formula>1</formula>
    </cfRule>
    <cfRule type="containsText" priority="2812" operator="containsText" aboveAverage="0" equalAverage="0" bottom="0" percent="0" rank="0" text="1" dxfId="13206">
      <formula>NOT(ISERROR(SEARCH("1",C58)))</formula>
    </cfRule>
    <cfRule type="cellIs" priority="2813" operator="greaterThan" aboveAverage="0" equalAverage="0" bottom="0" percent="0" rank="0" text="" dxfId="13207">
      <formula>1</formula>
    </cfRule>
    <cfRule type="containsText" priority="2814" operator="containsText" aboveAverage="0" equalAverage="0" bottom="0" percent="0" rank="0" text="1" dxfId="13208">
      <formula>NOT(ISERROR(SEARCH("1",C58)))</formula>
    </cfRule>
    <cfRule type="containsText" priority="2815" operator="containsText" aboveAverage="0" equalAverage="0" bottom="0" percent="0" rank="0" text="1" dxfId="13209">
      <formula>NOT(ISERROR(SEARCH("1",C58)))</formula>
    </cfRule>
    <cfRule type="containsText" priority="2816" operator="containsText" aboveAverage="0" equalAverage="0" bottom="0" percent="0" rank="0" text="1" dxfId="13210">
      <formula>NOT(ISERROR(SEARCH("1",C58)))</formula>
    </cfRule>
    <cfRule type="cellIs" priority="2817" operator="greaterThan" aboveAverage="0" equalAverage="0" bottom="0" percent="0" rank="0" text="" dxfId="13211">
      <formula>1</formula>
    </cfRule>
    <cfRule type="containsText" priority="2818" operator="containsText" aboveAverage="0" equalAverage="0" bottom="0" percent="0" rank="0" text="1" dxfId="13212">
      <formula>NOT(ISERROR(SEARCH("1",C58)))</formula>
    </cfRule>
    <cfRule type="containsText" priority="2819" operator="containsText" aboveAverage="0" equalAverage="0" bottom="0" percent="0" rank="0" text="1" dxfId="13213">
      <formula>NOT(ISERROR(SEARCH("1",C58)))</formula>
    </cfRule>
    <cfRule type="cellIs" priority="2820" operator="greaterThan" aboveAverage="0" equalAverage="0" bottom="0" percent="0" rank="0" text="" dxfId="13214">
      <formula>1</formula>
    </cfRule>
    <cfRule type="cellIs" priority="2821" operator="greaterThan" aboveAverage="0" equalAverage="0" bottom="0" percent="0" rank="0" text="" dxfId="13215">
      <formula>1</formula>
    </cfRule>
    <cfRule type="containsText" priority="2822" operator="containsText" aboveAverage="0" equalAverage="0" bottom="0" percent="0" rank="0" text="1" dxfId="13216">
      <formula>NOT(ISERROR(SEARCH("1",C58)))</formula>
    </cfRule>
    <cfRule type="cellIs" priority="2823" operator="greaterThan" aboveAverage="0" equalAverage="0" bottom="0" percent="0" rank="0" text="" dxfId="13217">
      <formula>1</formula>
    </cfRule>
    <cfRule type="containsText" priority="2824" operator="containsText" aboveAverage="0" equalAverage="0" bottom="0" percent="0" rank="0" text="1" dxfId="13218">
      <formula>NOT(ISERROR(SEARCH("1",C58)))</formula>
    </cfRule>
    <cfRule type="containsText" priority="2825" operator="containsText" aboveAverage="0" equalAverage="0" bottom="0" percent="0" rank="0" text="1" dxfId="13219">
      <formula>NOT(ISERROR(SEARCH("1",C58)))</formula>
    </cfRule>
    <cfRule type="cellIs" priority="2826" operator="greaterThan" aboveAverage="0" equalAverage="0" bottom="0" percent="0" rank="0" text="" dxfId="13220">
      <formula>1</formula>
    </cfRule>
    <cfRule type="cellIs" priority="2827" operator="greaterThan" aboveAverage="0" equalAverage="0" bottom="0" percent="0" rank="0" text="" dxfId="13221">
      <formula>1</formula>
    </cfRule>
    <cfRule type="containsText" priority="2828" operator="containsText" aboveAverage="0" equalAverage="0" bottom="0" percent="0" rank="0" text="1" dxfId="13222">
      <formula>NOT(ISERROR(SEARCH("1",C58)))</formula>
    </cfRule>
    <cfRule type="cellIs" priority="2829" operator="greaterThan" aboveAverage="0" equalAverage="0" bottom="0" percent="0" rank="0" text="" dxfId="13223">
      <formula>1</formula>
    </cfRule>
    <cfRule type="cellIs" priority="2830" operator="greaterThan" aboveAverage="0" equalAverage="0" bottom="0" percent="0" rank="0" text="" dxfId="13224">
      <formula>1</formula>
    </cfRule>
    <cfRule type="cellIs" priority="2831" operator="greaterThan" aboveAverage="0" equalAverage="0" bottom="0" percent="0" rank="0" text="" dxfId="13225">
      <formula>1</formula>
    </cfRule>
    <cfRule type="containsText" priority="2832" operator="containsText" aboveAverage="0" equalAverage="0" bottom="0" percent="0" rank="0" text="1" dxfId="13226">
      <formula>NOT(ISERROR(SEARCH("1",C58)))</formula>
    </cfRule>
    <cfRule type="containsText" priority="2833" operator="containsText" aboveAverage="0" equalAverage="0" bottom="0" percent="0" rank="0" text="1" dxfId="13227">
      <formula>NOT(ISERROR(SEARCH("1",C58)))</formula>
    </cfRule>
    <cfRule type="cellIs" priority="2834" operator="greaterThan" aboveAverage="0" equalAverage="0" bottom="0" percent="0" rank="0" text="" dxfId="13228">
      <formula>1</formula>
    </cfRule>
    <cfRule type="cellIs" priority="2835" operator="greaterThan" aboveAverage="0" equalAverage="0" bottom="0" percent="0" rank="0" text="" dxfId="13229">
      <formula>1</formula>
    </cfRule>
    <cfRule type="containsText" priority="2836" operator="containsText" aboveAverage="0" equalAverage="0" bottom="0" percent="0" rank="0" text="1" dxfId="13230">
      <formula>NOT(ISERROR(SEARCH("1",C58)))</formula>
    </cfRule>
    <cfRule type="cellIs" priority="2837" operator="greaterThan" aboveAverage="0" equalAverage="0" bottom="0" percent="0" rank="0" text="" dxfId="13231">
      <formula>1</formula>
    </cfRule>
    <cfRule type="containsText" priority="2838" operator="containsText" aboveAverage="0" equalAverage="0" bottom="0" percent="0" rank="0" text="1" dxfId="13232">
      <formula>NOT(ISERROR(SEARCH("1",C58)))</formula>
    </cfRule>
    <cfRule type="containsText" priority="2839" operator="containsText" aboveAverage="0" equalAverage="0" bottom="0" percent="0" rank="0" text="1" dxfId="13233">
      <formula>NOT(ISERROR(SEARCH("1",C58)))</formula>
    </cfRule>
    <cfRule type="containsText" priority="2840" operator="containsText" aboveAverage="0" equalAverage="0" bottom="0" percent="0" rank="0" text="1" dxfId="13234">
      <formula>NOT(ISERROR(SEARCH("1",C58)))</formula>
    </cfRule>
    <cfRule type="cellIs" priority="2841" operator="greaterThan" aboveAverage="0" equalAverage="0" bottom="0" percent="0" rank="0" text="" dxfId="13235">
      <formula>1</formula>
    </cfRule>
    <cfRule type="containsText" priority="2842" operator="containsText" aboveAverage="0" equalAverage="0" bottom="0" percent="0" rank="0" text="1" dxfId="13236">
      <formula>NOT(ISERROR(SEARCH("1",C58)))</formula>
    </cfRule>
    <cfRule type="containsText" priority="2843" operator="containsText" aboveAverage="0" equalAverage="0" bottom="0" percent="0" rank="0" text="1" dxfId="13237">
      <formula>NOT(ISERROR(SEARCH("1",C58)))</formula>
    </cfRule>
    <cfRule type="cellIs" priority="2844" operator="greaterThan" aboveAverage="0" equalAverage="0" bottom="0" percent="0" rank="0" text="" dxfId="13238">
      <formula>1</formula>
    </cfRule>
    <cfRule type="cellIs" priority="2845" operator="greaterThan" aboveAverage="0" equalAverage="0" bottom="0" percent="0" rank="0" text="" dxfId="13239">
      <formula>1</formula>
    </cfRule>
    <cfRule type="containsText" priority="2846" operator="containsText" aboveAverage="0" equalAverage="0" bottom="0" percent="0" rank="0" text="1" dxfId="13240">
      <formula>NOT(ISERROR(SEARCH("1",C58)))</formula>
    </cfRule>
    <cfRule type="cellIs" priority="2847" operator="greaterThan" aboveAverage="0" equalAverage="0" bottom="0" percent="0" rank="0" text="" dxfId="13241">
      <formula>1</formula>
    </cfRule>
    <cfRule type="containsText" priority="2848" operator="containsText" aboveAverage="0" equalAverage="0" bottom="0" percent="0" rank="0" text="1" dxfId="13242">
      <formula>NOT(ISERROR(SEARCH("1",C58)))</formula>
    </cfRule>
    <cfRule type="containsText" priority="2849" operator="containsText" aboveAverage="0" equalAverage="0" bottom="0" percent="0" rank="0" text="1" dxfId="13243">
      <formula>NOT(ISERROR(SEARCH("1",C58)))</formula>
    </cfRule>
    <cfRule type="cellIs" priority="2850" operator="greaterThan" aboveAverage="0" equalAverage="0" bottom="0" percent="0" rank="0" text="" dxfId="13244">
      <formula>1</formula>
    </cfRule>
    <cfRule type="cellIs" priority="2851" operator="greaterThan" aboveAverage="0" equalAverage="0" bottom="0" percent="0" rank="0" text="" dxfId="13245">
      <formula>1</formula>
    </cfRule>
    <cfRule type="containsText" priority="2852" operator="containsText" aboveAverage="0" equalAverage="0" bottom="0" percent="0" rank="0" text="1" dxfId="13246">
      <formula>NOT(ISERROR(SEARCH("1",C58)))</formula>
    </cfRule>
    <cfRule type="cellIs" priority="2853" operator="greaterThan" aboveAverage="0" equalAverage="0" bottom="0" percent="0" rank="0" text="" dxfId="13247">
      <formula>1</formula>
    </cfRule>
    <cfRule type="cellIs" priority="2854" operator="greaterThan" aboveAverage="0" equalAverage="0" bottom="0" percent="0" rank="0" text="" dxfId="13248">
      <formula>1</formula>
    </cfRule>
    <cfRule type="cellIs" priority="2855" operator="greaterThan" aboveAverage="0" equalAverage="0" bottom="0" percent="0" rank="0" text="" dxfId="13249">
      <formula>1</formula>
    </cfRule>
    <cfRule type="containsText" priority="2856" operator="containsText" aboveAverage="0" equalAverage="0" bottom="0" percent="0" rank="0" text="1" dxfId="13250">
      <formula>NOT(ISERROR(SEARCH("1",C58)))</formula>
    </cfRule>
    <cfRule type="containsText" priority="2857" operator="containsText" aboveAverage="0" equalAverage="0" bottom="0" percent="0" rank="0" text="1" dxfId="13251">
      <formula>NOT(ISERROR(SEARCH("1",C58)))</formula>
    </cfRule>
    <cfRule type="cellIs" priority="2858" operator="greaterThan" aboveAverage="0" equalAverage="0" bottom="0" percent="0" rank="0" text="" dxfId="13252">
      <formula>1</formula>
    </cfRule>
    <cfRule type="cellIs" priority="2859" operator="greaterThan" aboveAverage="0" equalAverage="0" bottom="0" percent="0" rank="0" text="" dxfId="13253">
      <formula>1</formula>
    </cfRule>
    <cfRule type="containsText" priority="2860" operator="containsText" aboveAverage="0" equalAverage="0" bottom="0" percent="0" rank="0" text="1" dxfId="13254">
      <formula>NOT(ISERROR(SEARCH("1",C58)))</formula>
    </cfRule>
    <cfRule type="cellIs" priority="2861" operator="greaterThan" aboveAverage="0" equalAverage="0" bottom="0" percent="0" rank="0" text="" dxfId="13255">
      <formula>1</formula>
    </cfRule>
    <cfRule type="containsText" priority="2862" operator="containsText" aboveAverage="0" equalAverage="0" bottom="0" percent="0" rank="0" text="1" dxfId="13256">
      <formula>NOT(ISERROR(SEARCH("1",C58)))</formula>
    </cfRule>
    <cfRule type="containsText" priority="2863" operator="containsText" aboveAverage="0" equalAverage="0" bottom="0" percent="0" rank="0" text="1" dxfId="13257">
      <formula>NOT(ISERROR(SEARCH("1",C58)))</formula>
    </cfRule>
    <cfRule type="containsText" priority="2864" operator="containsText" aboveAverage="0" equalAverage="0" bottom="0" percent="0" rank="0" text="1" dxfId="13258">
      <formula>NOT(ISERROR(SEARCH("1",C58)))</formula>
    </cfRule>
    <cfRule type="cellIs" priority="2865" operator="greaterThan" aboveAverage="0" equalAverage="0" bottom="0" percent="0" rank="0" text="" dxfId="13259">
      <formula>1</formula>
    </cfRule>
    <cfRule type="containsText" priority="2866" operator="containsText" aboveAverage="0" equalAverage="0" bottom="0" percent="0" rank="0" text="1" dxfId="13260">
      <formula>NOT(ISERROR(SEARCH("1",C58)))</formula>
    </cfRule>
    <cfRule type="containsText" priority="2867" operator="containsText" aboveAverage="0" equalAverage="0" bottom="0" percent="0" rank="0" text="1" dxfId="13261">
      <formula>NOT(ISERROR(SEARCH("1",C58)))</formula>
    </cfRule>
    <cfRule type="cellIs" priority="2868" operator="greaterThan" aboveAverage="0" equalAverage="0" bottom="0" percent="0" rank="0" text="" dxfId="13262">
      <formula>1</formula>
    </cfRule>
    <cfRule type="cellIs" priority="2869" operator="greaterThan" aboveAverage="0" equalAverage="0" bottom="0" percent="0" rank="0" text="" dxfId="13263">
      <formula>1</formula>
    </cfRule>
    <cfRule type="containsText" priority="2870" operator="containsText" aboveAverage="0" equalAverage="0" bottom="0" percent="0" rank="0" text="1" dxfId="13264">
      <formula>NOT(ISERROR(SEARCH("1",C58)))</formula>
    </cfRule>
    <cfRule type="cellIs" priority="2871" operator="greaterThan" aboveAverage="0" equalAverage="0" bottom="0" percent="0" rank="0" text="" dxfId="13265">
      <formula>1</formula>
    </cfRule>
    <cfRule type="containsText" priority="2872" operator="containsText" aboveAverage="0" equalAverage="0" bottom="0" percent="0" rank="0" text="1" dxfId="13266">
      <formula>NOT(ISERROR(SEARCH("1",C58)))</formula>
    </cfRule>
    <cfRule type="containsText" priority="2873" operator="containsText" aboveAverage="0" equalAverage="0" bottom="0" percent="0" rank="0" text="1" dxfId="13267">
      <formula>NOT(ISERROR(SEARCH("1",C58)))</formula>
    </cfRule>
    <cfRule type="cellIs" priority="2874" operator="greaterThan" aboveAverage="0" equalAverage="0" bottom="0" percent="0" rank="0" text="" dxfId="13268">
      <formula>1</formula>
    </cfRule>
    <cfRule type="cellIs" priority="2875" operator="greaterThan" aboveAverage="0" equalAverage="0" bottom="0" percent="0" rank="0" text="" dxfId="13269">
      <formula>1</formula>
    </cfRule>
    <cfRule type="containsText" priority="2876" operator="containsText" aboveAverage="0" equalAverage="0" bottom="0" percent="0" rank="0" text="1" dxfId="13270">
      <formula>NOT(ISERROR(SEARCH("1",C58)))</formula>
    </cfRule>
    <cfRule type="cellIs" priority="2877" operator="greaterThan" aboveAverage="0" equalAverage="0" bottom="0" percent="0" rank="0" text="" dxfId="13271">
      <formula>1</formula>
    </cfRule>
    <cfRule type="cellIs" priority="2878" operator="greaterThan" aboveAverage="0" equalAverage="0" bottom="0" percent="0" rank="0" text="" dxfId="13272">
      <formula>1</formula>
    </cfRule>
    <cfRule type="cellIs" priority="2879" operator="greaterThan" aboveAverage="0" equalAverage="0" bottom="0" percent="0" rank="0" text="" dxfId="13273">
      <formula>1</formula>
    </cfRule>
    <cfRule type="containsText" priority="2880" operator="containsText" aboveAverage="0" equalAverage="0" bottom="0" percent="0" rank="0" text="1" dxfId="13274">
      <formula>NOT(ISERROR(SEARCH("1",C58)))</formula>
    </cfRule>
    <cfRule type="containsText" priority="2881" operator="containsText" aboveAverage="0" equalAverage="0" bottom="0" percent="0" rank="0" text="1" dxfId="13275">
      <formula>NOT(ISERROR(SEARCH("1",C58)))</formula>
    </cfRule>
    <cfRule type="cellIs" priority="2882" operator="greaterThan" aboveAverage="0" equalAverage="0" bottom="0" percent="0" rank="0" text="" dxfId="13276">
      <formula>1</formula>
    </cfRule>
    <cfRule type="cellIs" priority="2883" operator="greaterThan" aboveAverage="0" equalAverage="0" bottom="0" percent="0" rank="0" text="" dxfId="13277">
      <formula>1</formula>
    </cfRule>
    <cfRule type="containsText" priority="2884" operator="containsText" aboveAverage="0" equalAverage="0" bottom="0" percent="0" rank="0" text="1" dxfId="13278">
      <formula>NOT(ISERROR(SEARCH("1",C58)))</formula>
    </cfRule>
    <cfRule type="cellIs" priority="2885" operator="greaterThan" aboveAverage="0" equalAverage="0" bottom="0" percent="0" rank="0" text="" dxfId="13279">
      <formula>1</formula>
    </cfRule>
    <cfRule type="containsText" priority="2886" operator="containsText" aboveAverage="0" equalAverage="0" bottom="0" percent="0" rank="0" text="1" dxfId="13280">
      <formula>NOT(ISERROR(SEARCH("1",C58)))</formula>
    </cfRule>
    <cfRule type="containsText" priority="2887" operator="containsText" aboveAverage="0" equalAverage="0" bottom="0" percent="0" rank="0" text="1" dxfId="13281">
      <formula>NOT(ISERROR(SEARCH("1",C58)))</formula>
    </cfRule>
    <cfRule type="cellIs" priority="2888" operator="greaterThan" aboveAverage="0" equalAverage="0" bottom="0" percent="0" rank="0" text="" dxfId="13282">
      <formula>1</formula>
    </cfRule>
    <cfRule type="cellIs" priority="2889" operator="greaterThan" aboveAverage="0" equalAverage="0" bottom="0" percent="0" rank="0" text="" dxfId="13283">
      <formula>1</formula>
    </cfRule>
    <cfRule type="containsText" priority="2890" operator="containsText" aboveAverage="0" equalAverage="0" bottom="0" percent="0" rank="0" text="1" dxfId="13284">
      <formula>NOT(ISERROR(SEARCH("1",C58)))</formula>
    </cfRule>
    <cfRule type="cellIs" priority="2891" operator="greaterThan" aboveAverage="0" equalAverage="0" bottom="0" percent="0" rank="0" text="" dxfId="13285">
      <formula>1</formula>
    </cfRule>
    <cfRule type="cellIs" priority="2892" operator="greaterThan" aboveAverage="0" equalAverage="0" bottom="0" percent="0" rank="0" text="" dxfId="13286">
      <formula>1</formula>
    </cfRule>
    <cfRule type="cellIs" priority="2893" operator="greaterThan" aboveAverage="0" equalAverage="0" bottom="0" percent="0" rank="0" text="" dxfId="13287">
      <formula>1</formula>
    </cfRule>
    <cfRule type="cellIs" priority="2894" operator="greaterThan" aboveAverage="0" equalAverage="0" bottom="0" percent="0" rank="0" text="" dxfId="13288">
      <formula>1</formula>
    </cfRule>
    <cfRule type="containsText" priority="2895" operator="containsText" aboveAverage="0" equalAverage="0" bottom="0" percent="0" rank="0" text="1" dxfId="13289">
      <formula>NOT(ISERROR(SEARCH("1",C58)))</formula>
    </cfRule>
    <cfRule type="cellIs" priority="2896" operator="greaterThan" aboveAverage="0" equalAverage="0" bottom="0" percent="0" rank="0" text="" dxfId="13290">
      <formula>1</formula>
    </cfRule>
    <cfRule type="cellIs" priority="2897" operator="greaterThan" aboveAverage="0" equalAverage="0" bottom="0" percent="0" rank="0" text="" dxfId="13291">
      <formula>1</formula>
    </cfRule>
    <cfRule type="containsText" priority="2898" operator="containsText" aboveAverage="0" equalAverage="0" bottom="0" percent="0" rank="0" text="1" dxfId="13292">
      <formula>NOT(ISERROR(SEARCH("1",C58)))</formula>
    </cfRule>
    <cfRule type="cellIs" priority="2899" operator="greaterThan" aboveAverage="0" equalAverage="0" bottom="0" percent="0" rank="0" text="" dxfId="13293">
      <formula>1</formula>
    </cfRule>
    <cfRule type="containsText" priority="2900" operator="containsText" aboveAverage="0" equalAverage="0" bottom="0" percent="0" rank="0" text="1" dxfId="13294">
      <formula>NOT(ISERROR(SEARCH("1",C58)))</formula>
    </cfRule>
    <cfRule type="containsText" priority="2901" operator="containsText" aboveAverage="0" equalAverage="0" bottom="0" percent="0" rank="0" text="1" dxfId="13295">
      <formula>NOT(ISERROR(SEARCH("1",C58)))</formula>
    </cfRule>
    <cfRule type="cellIs" priority="2902" operator="greaterThan" aboveAverage="0" equalAverage="0" bottom="0" percent="0" rank="0" text="" dxfId="13296">
      <formula>1</formula>
    </cfRule>
    <cfRule type="cellIs" priority="2903" operator="greaterThan" aboveAverage="0" equalAverage="0" bottom="0" percent="0" rank="0" text="" dxfId="13297">
      <formula>1</formula>
    </cfRule>
    <cfRule type="containsText" priority="2904" operator="containsText" aboveAverage="0" equalAverage="0" bottom="0" percent="0" rank="0" text="1" dxfId="13298">
      <formula>NOT(ISERROR(SEARCH("1",C58)))</formula>
    </cfRule>
    <cfRule type="cellIs" priority="2905" operator="greaterThan" aboveAverage="0" equalAverage="0" bottom="0" percent="0" rank="0" text="" dxfId="13299">
      <formula>1</formula>
    </cfRule>
    <cfRule type="containsText" priority="2906" operator="containsText" aboveAverage="0" equalAverage="0" bottom="0" percent="0" rank="0" text="1" dxfId="13300">
      <formula>NOT(ISERROR(SEARCH("1",C58)))</formula>
    </cfRule>
    <cfRule type="containsText" priority="2907" operator="containsText" aboveAverage="0" equalAverage="0" bottom="0" percent="0" rank="0" text="1" dxfId="13301">
      <formula>NOT(ISERROR(SEARCH("1",C58)))</formula>
    </cfRule>
    <cfRule type="containsText" priority="2908" operator="containsText" aboveAverage="0" equalAverage="0" bottom="0" percent="0" rank="0" text="1" dxfId="13302">
      <formula>NOT(ISERROR(SEARCH("1",C58)))</formula>
    </cfRule>
    <cfRule type="cellIs" priority="2909" operator="greaterThan" aboveAverage="0" equalAverage="0" bottom="0" percent="0" rank="0" text="" dxfId="13303">
      <formula>1</formula>
    </cfRule>
    <cfRule type="containsText" priority="2910" operator="containsText" aboveAverage="0" equalAverage="0" bottom="0" percent="0" rank="0" text="1" dxfId="13304">
      <formula>NOT(ISERROR(SEARCH("1",C58)))</formula>
    </cfRule>
    <cfRule type="containsText" priority="2911" operator="containsText" aboveAverage="0" equalAverage="0" bottom="0" percent="0" rank="0" text="1" dxfId="13305">
      <formula>NOT(ISERROR(SEARCH("1",C58)))</formula>
    </cfRule>
    <cfRule type="cellIs" priority="2912" operator="greaterThan" aboveAverage="0" equalAverage="0" bottom="0" percent="0" rank="0" text="" dxfId="13306">
      <formula>1</formula>
    </cfRule>
    <cfRule type="cellIs" priority="2913" operator="greaterThan" aboveAverage="0" equalAverage="0" bottom="0" percent="0" rank="0" text="" dxfId="13307">
      <formula>1</formula>
    </cfRule>
    <cfRule type="containsText" priority="2914" operator="containsText" aboveAverage="0" equalAverage="0" bottom="0" percent="0" rank="0" text="1" dxfId="13308">
      <formula>NOT(ISERROR(SEARCH("1",C58)))</formula>
    </cfRule>
    <cfRule type="cellIs" priority="2915" operator="greaterThan" aboveAverage="0" equalAverage="0" bottom="0" percent="0" rank="0" text="" dxfId="13309">
      <formula>1</formula>
    </cfRule>
    <cfRule type="containsText" priority="2916" operator="containsText" aboveAverage="0" equalAverage="0" bottom="0" percent="0" rank="0" text="1" dxfId="13310">
      <formula>NOT(ISERROR(SEARCH("1",C58)))</formula>
    </cfRule>
    <cfRule type="containsText" priority="2917" operator="containsText" aboveAverage="0" equalAverage="0" bottom="0" percent="0" rank="0" text="1" dxfId="13311">
      <formula>NOT(ISERROR(SEARCH("1",C58)))</formula>
    </cfRule>
    <cfRule type="cellIs" priority="2918" operator="greaterThan" aboveAverage="0" equalAverage="0" bottom="0" percent="0" rank="0" text="" dxfId="13312">
      <formula>1</formula>
    </cfRule>
    <cfRule type="cellIs" priority="2919" operator="greaterThan" aboveAverage="0" equalAverage="0" bottom="0" percent="0" rank="0" text="" dxfId="13313">
      <formula>1</formula>
    </cfRule>
    <cfRule type="containsText" priority="2920" operator="containsText" aboveAverage="0" equalAverage="0" bottom="0" percent="0" rank="0" text="1" dxfId="13314">
      <formula>NOT(ISERROR(SEARCH("1",C58)))</formula>
    </cfRule>
    <cfRule type="cellIs" priority="2921" operator="greaterThan" aboveAverage="0" equalAverage="0" bottom="0" percent="0" rank="0" text="" dxfId="13315">
      <formula>1</formula>
    </cfRule>
    <cfRule type="cellIs" priority="2922" operator="greaterThan" aboveAverage="0" equalAverage="0" bottom="0" percent="0" rank="0" text="" dxfId="13316">
      <formula>1</formula>
    </cfRule>
    <cfRule type="cellIs" priority="2923" operator="greaterThan" aboveAverage="0" equalAverage="0" bottom="0" percent="0" rank="0" text="" dxfId="13317">
      <formula>1</formula>
    </cfRule>
    <cfRule type="containsText" priority="2924" operator="containsText" aboveAverage="0" equalAverage="0" bottom="0" percent="0" rank="0" text="1" dxfId="13318">
      <formula>NOT(ISERROR(SEARCH("1",C58)))</formula>
    </cfRule>
    <cfRule type="containsText" priority="2925" operator="containsText" aboveAverage="0" equalAverage="0" bottom="0" percent="0" rank="0" text="1" dxfId="13319">
      <formula>NOT(ISERROR(SEARCH("1",C58)))</formula>
    </cfRule>
    <cfRule type="cellIs" priority="2926" operator="greaterThan" aboveAverage="0" equalAverage="0" bottom="0" percent="0" rank="0" text="" dxfId="13320">
      <formula>1</formula>
    </cfRule>
    <cfRule type="cellIs" priority="2927" operator="greaterThan" aboveAverage="0" equalAverage="0" bottom="0" percent="0" rank="0" text="" dxfId="13321">
      <formula>1</formula>
    </cfRule>
    <cfRule type="containsText" priority="2928" operator="containsText" aboveAverage="0" equalAverage="0" bottom="0" percent="0" rank="0" text="1" dxfId="13322">
      <formula>NOT(ISERROR(SEARCH("1",C58)))</formula>
    </cfRule>
    <cfRule type="cellIs" priority="2929" operator="greaterThan" aboveAverage="0" equalAverage="0" bottom="0" percent="0" rank="0" text="" dxfId="13323">
      <formula>1</formula>
    </cfRule>
    <cfRule type="containsText" priority="2930" operator="containsText" aboveAverage="0" equalAverage="0" bottom="0" percent="0" rank="0" text="1" dxfId="13324">
      <formula>NOT(ISERROR(SEARCH("1",C58)))</formula>
    </cfRule>
    <cfRule type="containsText" priority="2931" operator="containsText" aboveAverage="0" equalAverage="0" bottom="0" percent="0" rank="0" text="1" dxfId="13325">
      <formula>NOT(ISERROR(SEARCH("1",C58)))</formula>
    </cfRule>
    <cfRule type="cellIs" priority="2932" operator="greaterThan" aboveAverage="0" equalAverage="0" bottom="0" percent="0" rank="0" text="" dxfId="13326">
      <formula>1</formula>
    </cfRule>
    <cfRule type="cellIs" priority="2933" operator="greaterThan" aboveAverage="0" equalAverage="0" bottom="0" percent="0" rank="0" text="" dxfId="13327">
      <formula>1</formula>
    </cfRule>
    <cfRule type="containsText" priority="2934" operator="containsText" aboveAverage="0" equalAverage="0" bottom="0" percent="0" rank="0" text="1" dxfId="13328">
      <formula>NOT(ISERROR(SEARCH("1",C58)))</formula>
    </cfRule>
    <cfRule type="cellIs" priority="2935" operator="greaterThan" aboveAverage="0" equalAverage="0" bottom="0" percent="0" rank="0" text="" dxfId="13329">
      <formula>1</formula>
    </cfRule>
    <cfRule type="cellIs" priority="2936" operator="greaterThan" aboveAverage="0" equalAverage="0" bottom="0" percent="0" rank="0" text="" dxfId="13330">
      <formula>1</formula>
    </cfRule>
    <cfRule type="cellIs" priority="2937" operator="greaterThan" aboveAverage="0" equalAverage="0" bottom="0" percent="0" rank="0" text="" dxfId="13331">
      <formula>1</formula>
    </cfRule>
    <cfRule type="cellIs" priority="2938" operator="greaterThan" aboveAverage="0" equalAverage="0" bottom="0" percent="0" rank="0" text="" dxfId="13332">
      <formula>1</formula>
    </cfRule>
    <cfRule type="containsText" priority="2939" operator="containsText" aboveAverage="0" equalAverage="0" bottom="0" percent="0" rank="0" text="1" dxfId="13333">
      <formula>NOT(ISERROR(SEARCH("1",C58)))</formula>
    </cfRule>
    <cfRule type="cellIs" priority="2940" operator="greaterThan" aboveAverage="0" equalAverage="0" bottom="0" percent="0" rank="0" text="" dxfId="13334">
      <formula>1</formula>
    </cfRule>
    <cfRule type="cellIs" priority="2941" operator="greaterThan" aboveAverage="0" equalAverage="0" bottom="0" percent="0" rank="0" text="" dxfId="13335">
      <formula>1</formula>
    </cfRule>
    <cfRule type="containsText" priority="2942" operator="containsText" aboveAverage="0" equalAverage="0" bottom="0" percent="0" rank="0" text="1" dxfId="13336">
      <formula>NOT(ISERROR(SEARCH("1",C58)))</formula>
    </cfRule>
    <cfRule type="cellIs" priority="2943" operator="greaterThan" aboveAverage="0" equalAverage="0" bottom="0" percent="0" rank="0" text="" dxfId="13337">
      <formula>1</formula>
    </cfRule>
    <cfRule type="containsText" priority="2944" operator="containsText" aboveAverage="0" equalAverage="0" bottom="0" percent="0" rank="0" text="1" dxfId="13338">
      <formula>NOT(ISERROR(SEARCH("1",C58)))</formula>
    </cfRule>
    <cfRule type="containsText" priority="2945" operator="containsText" aboveAverage="0" equalAverage="0" bottom="0" percent="0" rank="0" text="1" dxfId="13339">
      <formula>NOT(ISERROR(SEARCH("1",C58)))</formula>
    </cfRule>
    <cfRule type="cellIs" priority="2946" operator="greaterThan" aboveAverage="0" equalAverage="0" bottom="0" percent="0" rank="0" text="" dxfId="13340">
      <formula>1</formula>
    </cfRule>
    <cfRule type="cellIs" priority="2947" operator="greaterThan" aboveAverage="0" equalAverage="0" bottom="0" percent="0" rank="0" text="" dxfId="13341">
      <formula>1</formula>
    </cfRule>
    <cfRule type="containsText" priority="2948" operator="containsText" aboveAverage="0" equalAverage="0" bottom="0" percent="0" rank="0" text="1" dxfId="13342">
      <formula>NOT(ISERROR(SEARCH("1",C58)))</formula>
    </cfRule>
    <cfRule type="cellIs" priority="2949" operator="greaterThan" aboveAverage="0" equalAverage="0" bottom="0" percent="0" rank="0" text="" dxfId="13343">
      <formula>1</formula>
    </cfRule>
    <cfRule type="containsText" priority="2950" operator="containsText" aboveAverage="0" equalAverage="0" bottom="0" percent="0" rank="0" text="1" dxfId="13344">
      <formula>NOT(ISERROR(SEARCH("1",C58)))</formula>
    </cfRule>
    <cfRule type="containsText" priority="2951" operator="containsText" aboveAverage="0" equalAverage="0" bottom="0" percent="0" rank="0" text="1" dxfId="13345">
      <formula>NOT(ISERROR(SEARCH("1",C58)))</formula>
    </cfRule>
    <cfRule type="cellIs" priority="2952" operator="greaterThan" aboveAverage="0" equalAverage="0" bottom="0" percent="0" rank="0" text="" dxfId="13346">
      <formula>1</formula>
    </cfRule>
    <cfRule type="cellIs" priority="2953" operator="greaterThan" aboveAverage="0" equalAverage="0" bottom="0" percent="0" rank="0" text="" dxfId="13347">
      <formula>1</formula>
    </cfRule>
    <cfRule type="containsText" priority="2954" operator="containsText" aboveAverage="0" equalAverage="0" bottom="0" percent="0" rank="0" text="1" dxfId="13348">
      <formula>NOT(ISERROR(SEARCH("1",C58)))</formula>
    </cfRule>
    <cfRule type="cellIs" priority="2955" operator="greaterThan" aboveAverage="0" equalAverage="0" bottom="0" percent="0" rank="0" text="" dxfId="13349">
      <formula>1</formula>
    </cfRule>
    <cfRule type="cellIs" priority="2956" operator="greaterThan" aboveAverage="0" equalAverage="0" bottom="0" percent="0" rank="0" text="" dxfId="13350">
      <formula>1</formula>
    </cfRule>
    <cfRule type="cellIs" priority="2957" operator="greaterThan" aboveAverage="0" equalAverage="0" bottom="0" percent="0" rank="0" text="" dxfId="13351">
      <formula>1</formula>
    </cfRule>
    <cfRule type="cellIs" priority="2958" operator="greaterThan" aboveAverage="0" equalAverage="0" bottom="0" percent="0" rank="0" text="" dxfId="13352">
      <formula>1</formula>
    </cfRule>
    <cfRule type="containsText" priority="2959" operator="containsText" aboveAverage="0" equalAverage="0" bottom="0" percent="0" rank="0" text="1" dxfId="13353">
      <formula>NOT(ISERROR(SEARCH("1",C58)))</formula>
    </cfRule>
    <cfRule type="cellIs" priority="2960" operator="greaterThan" aboveAverage="0" equalAverage="0" bottom="0" percent="0" rank="0" text="" dxfId="13354">
      <formula>1</formula>
    </cfRule>
    <cfRule type="cellIs" priority="2961" operator="greaterThan" aboveAverage="0" equalAverage="0" bottom="0" percent="0" rank="0" text="" dxfId="13355">
      <formula>1</formula>
    </cfRule>
    <cfRule type="containsText" priority="2962" operator="containsText" aboveAverage="0" equalAverage="0" bottom="0" percent="0" rank="0" text="1" dxfId="13356">
      <formula>NOT(ISERROR(SEARCH("1",C58)))</formula>
    </cfRule>
    <cfRule type="cellIs" priority="2963" operator="greaterThan" aboveAverage="0" equalAverage="0" bottom="0" percent="0" rank="0" text="" dxfId="13357">
      <formula>1</formula>
    </cfRule>
    <cfRule type="cellIs" priority="2964" operator="greaterThan" aboveAverage="0" equalAverage="0" bottom="0" percent="0" rank="0" text="" dxfId="13358">
      <formula>1</formula>
    </cfRule>
    <cfRule type="cellIs" priority="2965" operator="greaterThan" aboveAverage="0" equalAverage="0" bottom="0" percent="0" rank="0" text="" dxfId="13359">
      <formula>1</formula>
    </cfRule>
    <cfRule type="cellIs" priority="2966" operator="equal" aboveAverage="0" equalAverage="0" bottom="0" percent="0" rank="0" text="" dxfId="13360">
      <formula>1</formula>
    </cfRule>
    <cfRule type="cellIs" priority="2967" operator="greaterThan" aboveAverage="0" equalAverage="0" bottom="0" percent="0" rank="0" text="" dxfId="13361">
      <formula>1</formula>
    </cfRule>
    <cfRule type="cellIs" priority="2968" operator="equal" aboveAverage="0" equalAverage="0" bottom="0" percent="0" rank="0" text="" dxfId="13362">
      <formula>1</formula>
    </cfRule>
    <cfRule type="containsText" priority="2969" operator="containsText" aboveAverage="0" equalAverage="0" bottom="0" percent="0" rank="0" text="1" dxfId="13363">
      <formula>NOT(ISERROR(SEARCH("1",C58)))</formula>
    </cfRule>
    <cfRule type="cellIs" priority="2970" operator="greaterThan" aboveAverage="0" equalAverage="0" bottom="0" percent="0" rank="0" text="" dxfId="13364">
      <formula>1</formula>
    </cfRule>
    <cfRule type="containsText" priority="2971" operator="containsText" aboveAverage="0" equalAverage="0" bottom="0" percent="0" rank="0" text="1" dxfId="13365">
      <formula>NOT(ISERROR(SEARCH("1",C58)))</formula>
    </cfRule>
    <cfRule type="containsText" priority="2972" operator="containsText" aboveAverage="0" equalAverage="0" bottom="0" percent="0" rank="0" text="1" dxfId="13366">
      <formula>NOT(ISERROR(SEARCH("1",C58)))</formula>
    </cfRule>
    <cfRule type="cellIs" priority="2973" operator="greaterThan" aboveAverage="0" equalAverage="0" bottom="0" percent="0" rank="0" text="" dxfId="13367">
      <formula>1</formula>
    </cfRule>
    <cfRule type="cellIs" priority="2974" operator="greaterThan" aboveAverage="0" equalAverage="0" bottom="0" percent="0" rank="0" text="" dxfId="13368">
      <formula>1</formula>
    </cfRule>
    <cfRule type="containsText" priority="2975" operator="containsText" aboveAverage="0" equalAverage="0" bottom="0" percent="0" rank="0" text="1" dxfId="13369">
      <formula>NOT(ISERROR(SEARCH("1",C58)))</formula>
    </cfRule>
    <cfRule type="cellIs" priority="2976" operator="greaterThan" aboveAverage="0" equalAverage="0" bottom="0" percent="0" rank="0" text="" dxfId="13370">
      <formula>1</formula>
    </cfRule>
    <cfRule type="containsText" priority="2977" operator="containsText" aboveAverage="0" equalAverage="0" bottom="0" percent="0" rank="0" text="1" dxfId="13371">
      <formula>NOT(ISERROR(SEARCH("1",C58)))</formula>
    </cfRule>
    <cfRule type="containsText" priority="2978" operator="containsText" aboveAverage="0" equalAverage="0" bottom="0" percent="0" rank="0" text="1" dxfId="13372">
      <formula>NOT(ISERROR(SEARCH("1",C58)))</formula>
    </cfRule>
    <cfRule type="containsText" priority="2979" operator="containsText" aboveAverage="0" equalAverage="0" bottom="0" percent="0" rank="0" text="1" dxfId="13373">
      <formula>NOT(ISERROR(SEARCH("1",C58)))</formula>
    </cfRule>
    <cfRule type="cellIs" priority="2980" operator="greaterThan" aboveAverage="0" equalAverage="0" bottom="0" percent="0" rank="0" text="" dxfId="13374">
      <formula>1</formula>
    </cfRule>
    <cfRule type="containsText" priority="2981" operator="containsText" aboveAverage="0" equalAverage="0" bottom="0" percent="0" rank="0" text="1" dxfId="13375">
      <formula>NOT(ISERROR(SEARCH("1",C58)))</formula>
    </cfRule>
    <cfRule type="containsText" priority="2982" operator="containsText" aboveAverage="0" equalAverage="0" bottom="0" percent="0" rank="0" text="1" dxfId="13376">
      <formula>NOT(ISERROR(SEARCH("1",C58)))</formula>
    </cfRule>
    <cfRule type="cellIs" priority="2983" operator="greaterThan" aboveAverage="0" equalAverage="0" bottom="0" percent="0" rank="0" text="" dxfId="13377">
      <formula>1</formula>
    </cfRule>
    <cfRule type="cellIs" priority="2984" operator="greaterThan" aboveAverage="0" equalAverage="0" bottom="0" percent="0" rank="0" text="" dxfId="13378">
      <formula>1</formula>
    </cfRule>
    <cfRule type="containsText" priority="2985" operator="containsText" aboveAverage="0" equalAverage="0" bottom="0" percent="0" rank="0" text="1" dxfId="13379">
      <formula>NOT(ISERROR(SEARCH("1",C58)))</formula>
    </cfRule>
    <cfRule type="cellIs" priority="2986" operator="greaterThan" aboveAverage="0" equalAverage="0" bottom="0" percent="0" rank="0" text="" dxfId="13380">
      <formula>1</formula>
    </cfRule>
    <cfRule type="containsText" priority="2987" operator="containsText" aboveAverage="0" equalAverage="0" bottom="0" percent="0" rank="0" text="1" dxfId="13381">
      <formula>NOT(ISERROR(SEARCH("1",C58)))</formula>
    </cfRule>
    <cfRule type="containsText" priority="2988" operator="containsText" aboveAverage="0" equalAverage="0" bottom="0" percent="0" rank="0" text="1" dxfId="13382">
      <formula>NOT(ISERROR(SEARCH("1",C58)))</formula>
    </cfRule>
    <cfRule type="cellIs" priority="2989" operator="greaterThan" aboveAverage="0" equalAverage="0" bottom="0" percent="0" rank="0" text="" dxfId="13383">
      <formula>1</formula>
    </cfRule>
    <cfRule type="cellIs" priority="2990" operator="greaterThan" aboveAverage="0" equalAverage="0" bottom="0" percent="0" rank="0" text="" dxfId="13384">
      <formula>1</formula>
    </cfRule>
    <cfRule type="containsText" priority="2991" operator="containsText" aboveAverage="0" equalAverage="0" bottom="0" percent="0" rank="0" text="1" dxfId="13385">
      <formula>NOT(ISERROR(SEARCH("1",C58)))</formula>
    </cfRule>
    <cfRule type="cellIs" priority="2992" operator="greaterThan" aboveAverage="0" equalAverage="0" bottom="0" percent="0" rank="0" text="" dxfId="13386">
      <formula>1</formula>
    </cfRule>
    <cfRule type="cellIs" priority="2993" operator="greaterThan" aboveAverage="0" equalAverage="0" bottom="0" percent="0" rank="0" text="" dxfId="13387">
      <formula>1</formula>
    </cfRule>
    <cfRule type="cellIs" priority="2994" operator="greaterThan" aboveAverage="0" equalAverage="0" bottom="0" percent="0" rank="0" text="" dxfId="13388">
      <formula>1</formula>
    </cfRule>
    <cfRule type="containsText" priority="2995" operator="containsText" aboveAverage="0" equalAverage="0" bottom="0" percent="0" rank="0" text="1" dxfId="13389">
      <formula>NOT(ISERROR(SEARCH("1",C58)))</formula>
    </cfRule>
    <cfRule type="containsText" priority="2996" operator="containsText" aboveAverage="0" equalAverage="0" bottom="0" percent="0" rank="0" text="1" dxfId="13390">
      <formula>NOT(ISERROR(SEARCH("1",C58)))</formula>
    </cfRule>
    <cfRule type="cellIs" priority="2997" operator="greaterThan" aboveAverage="0" equalAverage="0" bottom="0" percent="0" rank="0" text="" dxfId="13391">
      <formula>1</formula>
    </cfRule>
    <cfRule type="cellIs" priority="2998" operator="greaterThan" aboveAverage="0" equalAverage="0" bottom="0" percent="0" rank="0" text="" dxfId="13392">
      <formula>1</formula>
    </cfRule>
    <cfRule type="containsText" priority="2999" operator="containsText" aboveAverage="0" equalAverage="0" bottom="0" percent="0" rank="0" text="1" dxfId="13393">
      <formula>NOT(ISERROR(SEARCH("1",C58)))</formula>
    </cfRule>
    <cfRule type="cellIs" priority="3000" operator="greaterThan" aboveAverage="0" equalAverage="0" bottom="0" percent="0" rank="0" text="" dxfId="13394">
      <formula>1</formula>
    </cfRule>
    <cfRule type="containsText" priority="3001" operator="containsText" aboveAverage="0" equalAverage="0" bottom="0" percent="0" rank="0" text="1" dxfId="13395">
      <formula>NOT(ISERROR(SEARCH("1",C58)))</formula>
    </cfRule>
    <cfRule type="containsText" priority="3002" operator="containsText" aboveAverage="0" equalAverage="0" bottom="0" percent="0" rank="0" text="1" dxfId="13396">
      <formula>NOT(ISERROR(SEARCH("1",C58)))</formula>
    </cfRule>
    <cfRule type="cellIs" priority="3003" operator="greaterThan" aboveAverage="0" equalAverage="0" bottom="0" percent="0" rank="0" text="" dxfId="13397">
      <formula>1</formula>
    </cfRule>
    <cfRule type="cellIs" priority="3004" operator="greaterThan" aboveAverage="0" equalAverage="0" bottom="0" percent="0" rank="0" text="" dxfId="13398">
      <formula>1</formula>
    </cfRule>
    <cfRule type="containsText" priority="3005" operator="containsText" aboveAverage="0" equalAverage="0" bottom="0" percent="0" rank="0" text="1" dxfId="13399">
      <formula>NOT(ISERROR(SEARCH("1",C58)))</formula>
    </cfRule>
    <cfRule type="cellIs" priority="3006" operator="greaterThan" aboveAverage="0" equalAverage="0" bottom="0" percent="0" rank="0" text="" dxfId="13400">
      <formula>1</formula>
    </cfRule>
    <cfRule type="cellIs" priority="3007" operator="greaterThan" aboveAverage="0" equalAverage="0" bottom="0" percent="0" rank="0" text="" dxfId="13401">
      <formula>1</formula>
    </cfRule>
    <cfRule type="cellIs" priority="3008" operator="greaterThan" aboveAverage="0" equalAverage="0" bottom="0" percent="0" rank="0" text="" dxfId="13402">
      <formula>1</formula>
    </cfRule>
    <cfRule type="cellIs" priority="3009" operator="greaterThan" aboveAverage="0" equalAverage="0" bottom="0" percent="0" rank="0" text="" dxfId="13403">
      <formula>1</formula>
    </cfRule>
    <cfRule type="containsText" priority="3010" operator="containsText" aboveAverage="0" equalAverage="0" bottom="0" percent="0" rank="0" text="1" dxfId="13404">
      <formula>NOT(ISERROR(SEARCH("1",C58)))</formula>
    </cfRule>
    <cfRule type="cellIs" priority="3011" operator="greaterThan" aboveAverage="0" equalAverage="0" bottom="0" percent="0" rank="0" text="" dxfId="13405">
      <formula>1</formula>
    </cfRule>
    <cfRule type="cellIs" priority="3012" operator="greaterThan" aboveAverage="0" equalAverage="0" bottom="0" percent="0" rank="0" text="" dxfId="13406">
      <formula>1</formula>
    </cfRule>
    <cfRule type="containsText" priority="3013" operator="containsText" aboveAverage="0" equalAverage="0" bottom="0" percent="0" rank="0" text="1" dxfId="13407">
      <formula>NOT(ISERROR(SEARCH("1",C58)))</formula>
    </cfRule>
    <cfRule type="cellIs" priority="3014" operator="greaterThan" aboveAverage="0" equalAverage="0" bottom="0" percent="0" rank="0" text="" dxfId="13408">
      <formula>1</formula>
    </cfRule>
    <cfRule type="containsText" priority="3015" operator="containsText" aboveAverage="0" equalAverage="0" bottom="0" percent="0" rank="0" text="1" dxfId="13409">
      <formula>NOT(ISERROR(SEARCH("1",C58)))</formula>
    </cfRule>
    <cfRule type="containsText" priority="3016" operator="containsText" aboveAverage="0" equalAverage="0" bottom="0" percent="0" rank="0" text="1" dxfId="13410">
      <formula>NOT(ISERROR(SEARCH("1",C58)))</formula>
    </cfRule>
    <cfRule type="cellIs" priority="3017" operator="greaterThan" aboveAverage="0" equalAverage="0" bottom="0" percent="0" rank="0" text="" dxfId="13411">
      <formula>1</formula>
    </cfRule>
    <cfRule type="cellIs" priority="3018" operator="greaterThan" aboveAverage="0" equalAverage="0" bottom="0" percent="0" rank="0" text="" dxfId="13412">
      <formula>1</formula>
    </cfRule>
    <cfRule type="containsText" priority="3019" operator="containsText" aboveAverage="0" equalAverage="0" bottom="0" percent="0" rank="0" text="1" dxfId="13413">
      <formula>NOT(ISERROR(SEARCH("1",C58)))</formula>
    </cfRule>
    <cfRule type="cellIs" priority="3020" operator="greaterThan" aboveAverage="0" equalAverage="0" bottom="0" percent="0" rank="0" text="" dxfId="13414">
      <formula>1</formula>
    </cfRule>
    <cfRule type="containsText" priority="3021" operator="containsText" aboveAverage="0" equalAverage="0" bottom="0" percent="0" rank="0" text="1" dxfId="13415">
      <formula>NOT(ISERROR(SEARCH("1",C58)))</formula>
    </cfRule>
    <cfRule type="containsText" priority="3022" operator="containsText" aboveAverage="0" equalAverage="0" bottom="0" percent="0" rank="0" text="1" dxfId="13416">
      <formula>NOT(ISERROR(SEARCH("1",C58)))</formula>
    </cfRule>
    <cfRule type="cellIs" priority="3023" operator="greaterThan" aboveAverage="0" equalAverage="0" bottom="0" percent="0" rank="0" text="" dxfId="13417">
      <formula>1</formula>
    </cfRule>
    <cfRule type="cellIs" priority="3024" operator="greaterThan" aboveAverage="0" equalAverage="0" bottom="0" percent="0" rank="0" text="" dxfId="13418">
      <formula>1</formula>
    </cfRule>
    <cfRule type="containsText" priority="3025" operator="containsText" aboveAverage="0" equalAverage="0" bottom="0" percent="0" rank="0" text="1" dxfId="13419">
      <formula>NOT(ISERROR(SEARCH("1",C58)))</formula>
    </cfRule>
    <cfRule type="cellIs" priority="3026" operator="greaterThan" aboveAverage="0" equalAverage="0" bottom="0" percent="0" rank="0" text="" dxfId="13420">
      <formula>1</formula>
    </cfRule>
    <cfRule type="cellIs" priority="3027" operator="greaterThan" aboveAverage="0" equalAverage="0" bottom="0" percent="0" rank="0" text="" dxfId="13421">
      <formula>1</formula>
    </cfRule>
    <cfRule type="cellIs" priority="3028" operator="greaterThan" aboveAverage="0" equalAverage="0" bottom="0" percent="0" rank="0" text="" dxfId="13422">
      <formula>1</formula>
    </cfRule>
    <cfRule type="cellIs" priority="3029" operator="greaterThan" aboveAverage="0" equalAverage="0" bottom="0" percent="0" rank="0" text="" dxfId="13423">
      <formula>1</formula>
    </cfRule>
    <cfRule type="containsText" priority="3030" operator="containsText" aboveAverage="0" equalAverage="0" bottom="0" percent="0" rank="0" text="1" dxfId="13424">
      <formula>NOT(ISERROR(SEARCH("1",C58)))</formula>
    </cfRule>
    <cfRule type="cellIs" priority="3031" operator="greaterThan" aboveAverage="0" equalAverage="0" bottom="0" percent="0" rank="0" text="" dxfId="13425">
      <formula>1</formula>
    </cfRule>
    <cfRule type="cellIs" priority="3032" operator="greaterThan" aboveAverage="0" equalAverage="0" bottom="0" percent="0" rank="0" text="" dxfId="13426">
      <formula>1</formula>
    </cfRule>
    <cfRule type="containsText" priority="3033" operator="containsText" aboveAverage="0" equalAverage="0" bottom="0" percent="0" rank="0" text="1" dxfId="13427">
      <formula>NOT(ISERROR(SEARCH("1",C58)))</formula>
    </cfRule>
    <cfRule type="cellIs" priority="3034" operator="greaterThan" aboveAverage="0" equalAverage="0" bottom="0" percent="0" rank="0" text="" dxfId="13428">
      <formula>1</formula>
    </cfRule>
    <cfRule type="cellIs" priority="3035" operator="greaterThan" aboveAverage="0" equalAverage="0" bottom="0" percent="0" rank="0" text="" dxfId="13429">
      <formula>1</formula>
    </cfRule>
    <cfRule type="cellIs" priority="3036" operator="greaterThan" aboveAverage="0" equalAverage="0" bottom="0" percent="0" rank="0" text="" dxfId="13430">
      <formula>1</formula>
    </cfRule>
    <cfRule type="cellIs" priority="3037" operator="equal" aboveAverage="0" equalAverage="0" bottom="0" percent="0" rank="0" text="" dxfId="13431">
      <formula>1</formula>
    </cfRule>
    <cfRule type="cellIs" priority="3038" operator="greaterThan" aboveAverage="0" equalAverage="0" bottom="0" percent="0" rank="0" text="" dxfId="13432">
      <formula>1</formula>
    </cfRule>
    <cfRule type="cellIs" priority="3039" operator="equal" aboveAverage="0" equalAverage="0" bottom="0" percent="0" rank="0" text="" dxfId="13433">
      <formula>1</formula>
    </cfRule>
    <cfRule type="containsText" priority="3040" operator="containsText" aboveAverage="0" equalAverage="0" bottom="0" percent="0" rank="0" text="1" dxfId="13434">
      <formula>NOT(ISERROR(SEARCH("1",C58)))</formula>
    </cfRule>
    <cfRule type="cellIs" priority="3041" operator="greaterThan" aboveAverage="0" equalAverage="0" bottom="0" percent="0" rank="0" text="" dxfId="13435">
      <formula>1</formula>
    </cfRule>
    <cfRule type="containsText" priority="3042" operator="containsText" aboveAverage="0" equalAverage="0" bottom="0" percent="0" rank="0" text="1" dxfId="13436">
      <formula>NOT(ISERROR(SEARCH("1",C58)))</formula>
    </cfRule>
    <cfRule type="containsText" priority="3043" operator="containsText" aboveAverage="0" equalAverage="0" bottom="0" percent="0" rank="0" text="1" dxfId="13437">
      <formula>NOT(ISERROR(SEARCH("1",C58)))</formula>
    </cfRule>
    <cfRule type="cellIs" priority="3044" operator="greaterThan" aboveAverage="0" equalAverage="0" bottom="0" percent="0" rank="0" text="" dxfId="13438">
      <formula>1</formula>
    </cfRule>
    <cfRule type="cellIs" priority="3045" operator="greaterThan" aboveAverage="0" equalAverage="0" bottom="0" percent="0" rank="0" text="" dxfId="13439">
      <formula>1</formula>
    </cfRule>
    <cfRule type="containsText" priority="3046" operator="containsText" aboveAverage="0" equalAverage="0" bottom="0" percent="0" rank="0" text="1" dxfId="13440">
      <formula>NOT(ISERROR(SEARCH("1",C58)))</formula>
    </cfRule>
    <cfRule type="cellIs" priority="3047" operator="greaterThan" aboveAverage="0" equalAverage="0" bottom="0" percent="0" rank="0" text="" dxfId="13441">
      <formula>1</formula>
    </cfRule>
    <cfRule type="containsText" priority="3048" operator="containsText" aboveAverage="0" equalAverage="0" bottom="0" percent="0" rank="0" text="1" dxfId="13442">
      <formula>NOT(ISERROR(SEARCH("1",C58)))</formula>
    </cfRule>
    <cfRule type="containsText" priority="3049" operator="containsText" aboveAverage="0" equalAverage="0" bottom="0" percent="0" rank="0" text="1" dxfId="13443">
      <formula>NOT(ISERROR(SEARCH("1",C58)))</formula>
    </cfRule>
    <cfRule type="cellIs" priority="3050" operator="greaterThan" aboveAverage="0" equalAverage="0" bottom="0" percent="0" rank="0" text="" dxfId="13444">
      <formula>1</formula>
    </cfRule>
    <cfRule type="cellIs" priority="3051" operator="greaterThan" aboveAverage="0" equalAverage="0" bottom="0" percent="0" rank="0" text="" dxfId="13445">
      <formula>1</formula>
    </cfRule>
    <cfRule type="containsText" priority="3052" operator="containsText" aboveAverage="0" equalAverage="0" bottom="0" percent="0" rank="0" text="1" dxfId="13446">
      <formula>NOT(ISERROR(SEARCH("1",C58)))</formula>
    </cfRule>
    <cfRule type="cellIs" priority="3053" operator="greaterThan" aboveAverage="0" equalAverage="0" bottom="0" percent="0" rank="0" text="" dxfId="13447">
      <formula>1</formula>
    </cfRule>
    <cfRule type="cellIs" priority="3054" operator="greaterThan" aboveAverage="0" equalAverage="0" bottom="0" percent="0" rank="0" text="" dxfId="13448">
      <formula>1</formula>
    </cfRule>
    <cfRule type="cellIs" priority="3055" operator="greaterThan" aboveAverage="0" equalAverage="0" bottom="0" percent="0" rank="0" text="" dxfId="13449">
      <formula>1</formula>
    </cfRule>
    <cfRule type="cellIs" priority="3056" operator="greaterThan" aboveAverage="0" equalAverage="0" bottom="0" percent="0" rank="0" text="" dxfId="13450">
      <formula>1</formula>
    </cfRule>
    <cfRule type="containsText" priority="3057" operator="containsText" aboveAverage="0" equalAverage="0" bottom="0" percent="0" rank="0" text="1" dxfId="13451">
      <formula>NOT(ISERROR(SEARCH("1",C58)))</formula>
    </cfRule>
    <cfRule type="cellIs" priority="3058" operator="greaterThan" aboveAverage="0" equalAverage="0" bottom="0" percent="0" rank="0" text="" dxfId="13452">
      <formula>1</formula>
    </cfRule>
    <cfRule type="cellIs" priority="3059" operator="greaterThan" aboveAverage="0" equalAverage="0" bottom="0" percent="0" rank="0" text="" dxfId="13453">
      <formula>1</formula>
    </cfRule>
    <cfRule type="containsText" priority="3060" operator="containsText" aboveAverage="0" equalAverage="0" bottom="0" percent="0" rank="0" text="1" dxfId="13454">
      <formula>NOT(ISERROR(SEARCH("1",C58)))</formula>
    </cfRule>
    <cfRule type="cellIs" priority="3061" operator="greaterThan" aboveAverage="0" equalAverage="0" bottom="0" percent="0" rank="0" text="" dxfId="13455">
      <formula>1</formula>
    </cfRule>
    <cfRule type="cellIs" priority="3062" operator="greaterThan" aboveAverage="0" equalAverage="0" bottom="0" percent="0" rank="0" text="" dxfId="13456">
      <formula>1</formula>
    </cfRule>
    <cfRule type="cellIs" priority="3063" operator="greaterThan" aboveAverage="0" equalAverage="0" bottom="0" percent="0" rank="0" text="" dxfId="13457">
      <formula>1</formula>
    </cfRule>
    <cfRule type="cellIs" priority="3064" operator="equal" aboveAverage="0" equalAverage="0" bottom="0" percent="0" rank="0" text="" dxfId="13458">
      <formula>1</formula>
    </cfRule>
    <cfRule type="cellIs" priority="3065" operator="greaterThan" aboveAverage="0" equalAverage="0" bottom="0" percent="0" rank="0" text="" dxfId="13459">
      <formula>1</formula>
    </cfRule>
    <cfRule type="cellIs" priority="3066" operator="equal" aboveAverage="0" equalAverage="0" bottom="0" percent="0" rank="0" text="" dxfId="13460">
      <formula>1</formula>
    </cfRule>
    <cfRule type="containsText" priority="3067" operator="containsText" aboveAverage="0" equalAverage="0" bottom="0" percent="0" rank="0" text="1" dxfId="13461">
      <formula>NOT(ISERROR(SEARCH("1",C58)))</formula>
    </cfRule>
    <cfRule type="cellIs" priority="3068" operator="equal" aboveAverage="0" equalAverage="0" bottom="0" percent="0" rank="0" text="" dxfId="13462">
      <formula>1</formula>
    </cfRule>
    <cfRule type="cellIs" priority="3069" operator="greaterThan" aboveAverage="0" equalAverage="0" bottom="0" percent="0" rank="0" text="" dxfId="13463">
      <formula>1</formula>
    </cfRule>
    <cfRule type="cellIs" priority="3070" operator="greaterThan" aboveAverage="0" equalAverage="0" bottom="0" percent="0" rank="0" text="" dxfId="13464">
      <formula>1</formula>
    </cfRule>
    <cfRule type="containsText" priority="3071" operator="containsText" aboveAverage="0" equalAverage="0" bottom="0" percent="0" rank="0" text="1" dxfId="13465">
      <formula>NOT(ISERROR(SEARCH("1",C58)))</formula>
    </cfRule>
    <cfRule type="containsText" priority="3072" operator="containsText" aboveAverage="0" equalAverage="0" bottom="0" percent="0" rank="0" text="1" dxfId="13466">
      <formula>NOT(ISERROR(SEARCH("1",C58)))</formula>
    </cfRule>
    <cfRule type="cellIs" priority="3073" operator="greaterThan" aboveAverage="0" equalAverage="0" bottom="0" percent="0" rank="0" text="" dxfId="13467">
      <formula>1</formula>
    </cfRule>
    <cfRule type="containsText" priority="3074" operator="containsText" aboveAverage="0" equalAverage="0" bottom="0" percent="0" rank="0" text="1" dxfId="13468">
      <formula>NOT(ISERROR(SEARCH("1",C58)))</formula>
    </cfRule>
    <cfRule type="containsText" priority="3075" operator="containsText" aboveAverage="0" equalAverage="0" bottom="0" percent="0" rank="0" text="1" dxfId="13469">
      <formula>NOT(ISERROR(SEARCH("1",C58)))</formula>
    </cfRule>
    <cfRule type="cellIs" priority="3076" operator="greaterThan" aboveAverage="0" equalAverage="0" bottom="0" percent="0" rank="0" text="" dxfId="13470">
      <formula>1</formula>
    </cfRule>
    <cfRule type="cellIs" priority="3077" operator="greaterThan" aboveAverage="0" equalAverage="0" bottom="0" percent="0" rank="0" text="" dxfId="13471">
      <formula>1</formula>
    </cfRule>
    <cfRule type="containsText" priority="3078" operator="containsText" aboveAverage="0" equalAverage="0" bottom="0" percent="0" rank="0" text="1" dxfId="13472">
      <formula>NOT(ISERROR(SEARCH("1",C58)))</formula>
    </cfRule>
    <cfRule type="cellIs" priority="3079" operator="greaterThan" aboveAverage="0" equalAverage="0" bottom="0" percent="0" rank="0" text="" dxfId="13473">
      <formula>1</formula>
    </cfRule>
    <cfRule type="containsText" priority="3080" operator="containsText" aboveAverage="0" equalAverage="0" bottom="0" percent="0" rank="0" text="1" dxfId="13474">
      <formula>NOT(ISERROR(SEARCH("1",C58)))</formula>
    </cfRule>
    <cfRule type="containsText" priority="3081" operator="containsText" aboveAverage="0" equalAverage="0" bottom="0" percent="0" rank="0" text="1" dxfId="13475">
      <formula>NOT(ISERROR(SEARCH("1",C58)))</formula>
    </cfRule>
    <cfRule type="containsText" priority="3082" operator="containsText" aboveAverage="0" equalAverage="0" bottom="0" percent="0" rank="0" text="1" dxfId="13476">
      <formula>NOT(ISERROR(SEARCH("1",C58)))</formula>
    </cfRule>
    <cfRule type="cellIs" priority="3083" operator="greaterThan" aboveAverage="0" equalAverage="0" bottom="0" percent="0" rank="0" text="" dxfId="13477">
      <formula>1</formula>
    </cfRule>
    <cfRule type="containsText" priority="3084" operator="containsText" aboveAverage="0" equalAverage="0" bottom="0" percent="0" rank="0" text="1" dxfId="13478">
      <formula>NOT(ISERROR(SEARCH("1",C58)))</formula>
    </cfRule>
    <cfRule type="containsText" priority="3085" operator="containsText" aboveAverage="0" equalAverage="0" bottom="0" percent="0" rank="0" text="1" dxfId="13479">
      <formula>NOT(ISERROR(SEARCH("1",C58)))</formula>
    </cfRule>
    <cfRule type="cellIs" priority="3086" operator="greaterThan" aboveAverage="0" equalAverage="0" bottom="0" percent="0" rank="0" text="" dxfId="13480">
      <formula>1</formula>
    </cfRule>
    <cfRule type="cellIs" priority="3087" operator="greaterThan" aboveAverage="0" equalAverage="0" bottom="0" percent="0" rank="0" text="" dxfId="13481">
      <formula>1</formula>
    </cfRule>
    <cfRule type="containsText" priority="3088" operator="containsText" aboveAverage="0" equalAverage="0" bottom="0" percent="0" rank="0" text="1" dxfId="13482">
      <formula>NOT(ISERROR(SEARCH("1",C58)))</formula>
    </cfRule>
    <cfRule type="cellIs" priority="3089" operator="greaterThan" aboveAverage="0" equalAverage="0" bottom="0" percent="0" rank="0" text="" dxfId="13483">
      <formula>1</formula>
    </cfRule>
    <cfRule type="containsText" priority="3090" operator="containsText" aboveAverage="0" equalAverage="0" bottom="0" percent="0" rank="0" text="1" dxfId="13484">
      <formula>NOT(ISERROR(SEARCH("1",C58)))</formula>
    </cfRule>
    <cfRule type="containsText" priority="3091" operator="containsText" aboveAverage="0" equalAverage="0" bottom="0" percent="0" rank="0" text="1" dxfId="13485">
      <formula>NOT(ISERROR(SEARCH("1",C58)))</formula>
    </cfRule>
    <cfRule type="cellIs" priority="3092" operator="greaterThan" aboveAverage="0" equalAverage="0" bottom="0" percent="0" rank="0" text="" dxfId="13486">
      <formula>1</formula>
    </cfRule>
    <cfRule type="cellIs" priority="3093" operator="greaterThan" aboveAverage="0" equalAverage="0" bottom="0" percent="0" rank="0" text="" dxfId="13487">
      <formula>1</formula>
    </cfRule>
    <cfRule type="containsText" priority="3094" operator="containsText" aboveAverage="0" equalAverage="0" bottom="0" percent="0" rank="0" text="1" dxfId="13488">
      <formula>NOT(ISERROR(SEARCH("1",C58)))</formula>
    </cfRule>
    <cfRule type="cellIs" priority="3095" operator="greaterThan" aboveAverage="0" equalAverage="0" bottom="0" percent="0" rank="0" text="" dxfId="13489">
      <formula>1</formula>
    </cfRule>
    <cfRule type="cellIs" priority="3096" operator="greaterThan" aboveAverage="0" equalAverage="0" bottom="0" percent="0" rank="0" text="" dxfId="13490">
      <formula>1</formula>
    </cfRule>
    <cfRule type="cellIs" priority="3097" operator="greaterThan" aboveAverage="0" equalAverage="0" bottom="0" percent="0" rank="0" text="" dxfId="13491">
      <formula>1</formula>
    </cfRule>
    <cfRule type="containsText" priority="3098" operator="containsText" aboveAverage="0" equalAverage="0" bottom="0" percent="0" rank="0" text="1" dxfId="13492">
      <formula>NOT(ISERROR(SEARCH("1",C58)))</formula>
    </cfRule>
    <cfRule type="containsText" priority="3099" operator="containsText" aboveAverage="0" equalAverage="0" bottom="0" percent="0" rank="0" text="1" dxfId="13493">
      <formula>NOT(ISERROR(SEARCH("1",C58)))</formula>
    </cfRule>
    <cfRule type="cellIs" priority="3100" operator="greaterThan" aboveAverage="0" equalAverage="0" bottom="0" percent="0" rank="0" text="" dxfId="13494">
      <formula>1</formula>
    </cfRule>
    <cfRule type="cellIs" priority="3101" operator="greaterThan" aboveAverage="0" equalAverage="0" bottom="0" percent="0" rank="0" text="" dxfId="13495">
      <formula>1</formula>
    </cfRule>
    <cfRule type="containsText" priority="3102" operator="containsText" aboveAverage="0" equalAverage="0" bottom="0" percent="0" rank="0" text="1" dxfId="13496">
      <formula>NOT(ISERROR(SEARCH("1",C58)))</formula>
    </cfRule>
    <cfRule type="cellIs" priority="3103" operator="greaterThan" aboveAverage="0" equalAverage="0" bottom="0" percent="0" rank="0" text="" dxfId="13497">
      <formula>1</formula>
    </cfRule>
    <cfRule type="containsText" priority="3104" operator="containsText" aboveAverage="0" equalAverage="0" bottom="0" percent="0" rank="0" text="1" dxfId="13498">
      <formula>NOT(ISERROR(SEARCH("1",C58)))</formula>
    </cfRule>
    <cfRule type="containsText" priority="3105" operator="containsText" aboveAverage="0" equalAverage="0" bottom="0" percent="0" rank="0" text="1" dxfId="13499">
      <formula>NOT(ISERROR(SEARCH("1",C58)))</formula>
    </cfRule>
    <cfRule type="cellIs" priority="3106" operator="greaterThan" aboveAverage="0" equalAverage="0" bottom="0" percent="0" rank="0" text="" dxfId="13500">
      <formula>1</formula>
    </cfRule>
    <cfRule type="cellIs" priority="3107" operator="greaterThan" aboveAverage="0" equalAverage="0" bottom="0" percent="0" rank="0" text="" dxfId="13501">
      <formula>1</formula>
    </cfRule>
    <cfRule type="containsText" priority="3108" operator="containsText" aboveAverage="0" equalAverage="0" bottom="0" percent="0" rank="0" text="1" dxfId="13502">
      <formula>NOT(ISERROR(SEARCH("1",C58)))</formula>
    </cfRule>
    <cfRule type="cellIs" priority="3109" operator="greaterThan" aboveAverage="0" equalAverage="0" bottom="0" percent="0" rank="0" text="" dxfId="13503">
      <formula>1</formula>
    </cfRule>
    <cfRule type="cellIs" priority="3110" operator="greaterThan" aboveAverage="0" equalAverage="0" bottom="0" percent="0" rank="0" text="" dxfId="13504">
      <formula>1</formula>
    </cfRule>
    <cfRule type="cellIs" priority="3111" operator="greaterThan" aboveAverage="0" equalAverage="0" bottom="0" percent="0" rank="0" text="" dxfId="13505">
      <formula>1</formula>
    </cfRule>
    <cfRule type="cellIs" priority="3112" operator="greaterThan" aboveAverage="0" equalAverage="0" bottom="0" percent="0" rank="0" text="" dxfId="13506">
      <formula>1</formula>
    </cfRule>
    <cfRule type="containsText" priority="3113" operator="containsText" aboveAverage="0" equalAverage="0" bottom="0" percent="0" rank="0" text="1" dxfId="13507">
      <formula>NOT(ISERROR(SEARCH("1",C58)))</formula>
    </cfRule>
    <cfRule type="cellIs" priority="3114" operator="greaterThan" aboveAverage="0" equalAverage="0" bottom="0" percent="0" rank="0" text="" dxfId="13508">
      <formula>1</formula>
    </cfRule>
    <cfRule type="cellIs" priority="3115" operator="greaterThan" aboveAverage="0" equalAverage="0" bottom="0" percent="0" rank="0" text="" dxfId="13509">
      <formula>1</formula>
    </cfRule>
    <cfRule type="containsText" priority="3116" operator="containsText" aboveAverage="0" equalAverage="0" bottom="0" percent="0" rank="0" text="1" dxfId="13510">
      <formula>NOT(ISERROR(SEARCH("1",C58)))</formula>
    </cfRule>
    <cfRule type="cellIs" priority="3117" operator="greaterThan" aboveAverage="0" equalAverage="0" bottom="0" percent="0" rank="0" text="" dxfId="13511">
      <formula>1</formula>
    </cfRule>
    <cfRule type="containsText" priority="3118" operator="containsText" aboveAverage="0" equalAverage="0" bottom="0" percent="0" rank="0" text="1" dxfId="13512">
      <formula>NOT(ISERROR(SEARCH("1",C58)))</formula>
    </cfRule>
    <cfRule type="containsText" priority="3119" operator="containsText" aboveAverage="0" equalAverage="0" bottom="0" percent="0" rank="0" text="1" dxfId="13513">
      <formula>NOT(ISERROR(SEARCH("1",C58)))</formula>
    </cfRule>
    <cfRule type="cellIs" priority="3120" operator="greaterThan" aboveAverage="0" equalAverage="0" bottom="0" percent="0" rank="0" text="" dxfId="13514">
      <formula>1</formula>
    </cfRule>
    <cfRule type="cellIs" priority="3121" operator="greaterThan" aboveAverage="0" equalAverage="0" bottom="0" percent="0" rank="0" text="" dxfId="13515">
      <formula>1</formula>
    </cfRule>
    <cfRule type="containsText" priority="3122" operator="containsText" aboveAverage="0" equalAverage="0" bottom="0" percent="0" rank="0" text="1" dxfId="13516">
      <formula>NOT(ISERROR(SEARCH("1",C58)))</formula>
    </cfRule>
    <cfRule type="cellIs" priority="3123" operator="greaterThan" aboveAverage="0" equalAverage="0" bottom="0" percent="0" rank="0" text="" dxfId="13517">
      <formula>1</formula>
    </cfRule>
    <cfRule type="containsText" priority="3124" operator="containsText" aboveAverage="0" equalAverage="0" bottom="0" percent="0" rank="0" text="1" dxfId="13518">
      <formula>NOT(ISERROR(SEARCH("1",C58)))</formula>
    </cfRule>
    <cfRule type="containsText" priority="3125" operator="containsText" aboveAverage="0" equalAverage="0" bottom="0" percent="0" rank="0" text="1" dxfId="13519">
      <formula>NOT(ISERROR(SEARCH("1",C58)))</formula>
    </cfRule>
    <cfRule type="cellIs" priority="3126" operator="greaterThan" aboveAverage="0" equalAverage="0" bottom="0" percent="0" rank="0" text="" dxfId="13520">
      <formula>1</formula>
    </cfRule>
    <cfRule type="cellIs" priority="3127" operator="greaterThan" aboveAverage="0" equalAverage="0" bottom="0" percent="0" rank="0" text="" dxfId="13521">
      <formula>1</formula>
    </cfRule>
    <cfRule type="containsText" priority="3128" operator="containsText" aboveAverage="0" equalAverage="0" bottom="0" percent="0" rank="0" text="1" dxfId="13522">
      <formula>NOT(ISERROR(SEARCH("1",C58)))</formula>
    </cfRule>
    <cfRule type="cellIs" priority="3129" operator="greaterThan" aboveAverage="0" equalAverage="0" bottom="0" percent="0" rank="0" text="" dxfId="13523">
      <formula>1</formula>
    </cfRule>
    <cfRule type="cellIs" priority="3130" operator="greaterThan" aboveAverage="0" equalAverage="0" bottom="0" percent="0" rank="0" text="" dxfId="13524">
      <formula>1</formula>
    </cfRule>
    <cfRule type="cellIs" priority="3131" operator="greaterThan" aboveAverage="0" equalAverage="0" bottom="0" percent="0" rank="0" text="" dxfId="13525">
      <formula>1</formula>
    </cfRule>
    <cfRule type="cellIs" priority="3132" operator="greaterThan" aboveAverage="0" equalAverage="0" bottom="0" percent="0" rank="0" text="" dxfId="13526">
      <formula>1</formula>
    </cfRule>
    <cfRule type="containsText" priority="3133" operator="containsText" aboveAverage="0" equalAverage="0" bottom="0" percent="0" rank="0" text="1" dxfId="13527">
      <formula>NOT(ISERROR(SEARCH("1",C58)))</formula>
    </cfRule>
    <cfRule type="cellIs" priority="3134" operator="greaterThan" aboveAverage="0" equalAverage="0" bottom="0" percent="0" rank="0" text="" dxfId="13528">
      <formula>1</formula>
    </cfRule>
    <cfRule type="cellIs" priority="3135" operator="greaterThan" aboveAverage="0" equalAverage="0" bottom="0" percent="0" rank="0" text="" dxfId="13529">
      <formula>1</formula>
    </cfRule>
    <cfRule type="containsText" priority="3136" operator="containsText" aboveAverage="0" equalAverage="0" bottom="0" percent="0" rank="0" text="1" dxfId="13530">
      <formula>NOT(ISERROR(SEARCH("1",C58)))</formula>
    </cfRule>
    <cfRule type="cellIs" priority="3137" operator="greaterThan" aboveAverage="0" equalAverage="0" bottom="0" percent="0" rank="0" text="" dxfId="13531">
      <formula>1</formula>
    </cfRule>
    <cfRule type="cellIs" priority="3138" operator="greaterThan" aboveAverage="0" equalAverage="0" bottom="0" percent="0" rank="0" text="" dxfId="13532">
      <formula>1</formula>
    </cfRule>
    <cfRule type="cellIs" priority="3139" operator="greaterThan" aboveAverage="0" equalAverage="0" bottom="0" percent="0" rank="0" text="" dxfId="13533">
      <formula>1</formula>
    </cfRule>
    <cfRule type="cellIs" priority="3140" operator="equal" aboveAverage="0" equalAverage="0" bottom="0" percent="0" rank="0" text="" dxfId="13534">
      <formula>1</formula>
    </cfRule>
    <cfRule type="cellIs" priority="3141" operator="greaterThan" aboveAverage="0" equalAverage="0" bottom="0" percent="0" rank="0" text="" dxfId="13535">
      <formula>1</formula>
    </cfRule>
    <cfRule type="cellIs" priority="3142" operator="equal" aboveAverage="0" equalAverage="0" bottom="0" percent="0" rank="0" text="" dxfId="13536">
      <formula>1</formula>
    </cfRule>
    <cfRule type="containsText" priority="3143" operator="containsText" aboveAverage="0" equalAverage="0" bottom="0" percent="0" rank="0" text="1" dxfId="13537">
      <formula>NOT(ISERROR(SEARCH("1",C58)))</formula>
    </cfRule>
    <cfRule type="cellIs" priority="3144" operator="greaterThan" aboveAverage="0" equalAverage="0" bottom="0" percent="0" rank="0" text="" dxfId="13538">
      <formula>1</formula>
    </cfRule>
    <cfRule type="containsText" priority="3145" operator="containsText" aboveAverage="0" equalAverage="0" bottom="0" percent="0" rank="0" text="1" dxfId="13539">
      <formula>NOT(ISERROR(SEARCH("1",C58)))</formula>
    </cfRule>
    <cfRule type="containsText" priority="3146" operator="containsText" aboveAverage="0" equalAverage="0" bottom="0" percent="0" rank="0" text="1" dxfId="13540">
      <formula>NOT(ISERROR(SEARCH("1",C58)))</formula>
    </cfRule>
    <cfRule type="cellIs" priority="3147" operator="greaterThan" aboveAverage="0" equalAverage="0" bottom="0" percent="0" rank="0" text="" dxfId="13541">
      <formula>1</formula>
    </cfRule>
    <cfRule type="cellIs" priority="3148" operator="greaterThan" aboveAverage="0" equalAverage="0" bottom="0" percent="0" rank="0" text="" dxfId="13542">
      <formula>1</formula>
    </cfRule>
    <cfRule type="containsText" priority="3149" operator="containsText" aboveAverage="0" equalAverage="0" bottom="0" percent="0" rank="0" text="1" dxfId="13543">
      <formula>NOT(ISERROR(SEARCH("1",C58)))</formula>
    </cfRule>
    <cfRule type="cellIs" priority="3150" operator="greaterThan" aboveAverage="0" equalAverage="0" bottom="0" percent="0" rank="0" text="" dxfId="13544">
      <formula>1</formula>
    </cfRule>
    <cfRule type="containsText" priority="3151" operator="containsText" aboveAverage="0" equalAverage="0" bottom="0" percent="0" rank="0" text="1" dxfId="13545">
      <formula>NOT(ISERROR(SEARCH("1",C58)))</formula>
    </cfRule>
    <cfRule type="containsText" priority="3152" operator="containsText" aboveAverage="0" equalAverage="0" bottom="0" percent="0" rank="0" text="1" dxfId="13546">
      <formula>NOT(ISERROR(SEARCH("1",C58)))</formula>
    </cfRule>
    <cfRule type="cellIs" priority="3153" operator="greaterThan" aboveAverage="0" equalAverage="0" bottom="0" percent="0" rank="0" text="" dxfId="13547">
      <formula>1</formula>
    </cfRule>
    <cfRule type="cellIs" priority="3154" operator="greaterThan" aboveAverage="0" equalAverage="0" bottom="0" percent="0" rank="0" text="" dxfId="13548">
      <formula>1</formula>
    </cfRule>
    <cfRule type="containsText" priority="3155" operator="containsText" aboveAverage="0" equalAverage="0" bottom="0" percent="0" rank="0" text="1" dxfId="13549">
      <formula>NOT(ISERROR(SEARCH("1",C58)))</formula>
    </cfRule>
    <cfRule type="cellIs" priority="3156" operator="greaterThan" aboveAverage="0" equalAverage="0" bottom="0" percent="0" rank="0" text="" dxfId="13550">
      <formula>1</formula>
    </cfRule>
    <cfRule type="cellIs" priority="3157" operator="greaterThan" aboveAverage="0" equalAverage="0" bottom="0" percent="0" rank="0" text="" dxfId="13551">
      <formula>1</formula>
    </cfRule>
    <cfRule type="cellIs" priority="3158" operator="greaterThan" aboveAverage="0" equalAverage="0" bottom="0" percent="0" rank="0" text="" dxfId="13552">
      <formula>1</formula>
    </cfRule>
    <cfRule type="cellIs" priority="3159" operator="greaterThan" aboveAverage="0" equalAverage="0" bottom="0" percent="0" rank="0" text="" dxfId="13553">
      <formula>1</formula>
    </cfRule>
    <cfRule type="containsText" priority="3160" operator="containsText" aboveAverage="0" equalAverage="0" bottom="0" percent="0" rank="0" text="1" dxfId="13554">
      <formula>NOT(ISERROR(SEARCH("1",C58)))</formula>
    </cfRule>
    <cfRule type="cellIs" priority="3161" operator="greaterThan" aboveAverage="0" equalAverage="0" bottom="0" percent="0" rank="0" text="" dxfId="13555">
      <formula>1</formula>
    </cfRule>
    <cfRule type="cellIs" priority="3162" operator="greaterThan" aboveAverage="0" equalAverage="0" bottom="0" percent="0" rank="0" text="" dxfId="13556">
      <formula>1</formula>
    </cfRule>
    <cfRule type="containsText" priority="3163" operator="containsText" aboveAverage="0" equalAverage="0" bottom="0" percent="0" rank="0" text="1" dxfId="13557">
      <formula>NOT(ISERROR(SEARCH("1",C58)))</formula>
    </cfRule>
    <cfRule type="cellIs" priority="3164" operator="greaterThan" aboveAverage="0" equalAverage="0" bottom="0" percent="0" rank="0" text="" dxfId="13558">
      <formula>1</formula>
    </cfRule>
    <cfRule type="cellIs" priority="3165" operator="greaterThan" aboveAverage="0" equalAverage="0" bottom="0" percent="0" rank="0" text="" dxfId="13559">
      <formula>1</formula>
    </cfRule>
    <cfRule type="cellIs" priority="3166" operator="greaterThan" aboveAverage="0" equalAverage="0" bottom="0" percent="0" rank="0" text="" dxfId="13560">
      <formula>1</formula>
    </cfRule>
    <cfRule type="cellIs" priority="3167" operator="equal" aboveAverage="0" equalAverage="0" bottom="0" percent="0" rank="0" text="" dxfId="13561">
      <formula>1</formula>
    </cfRule>
    <cfRule type="cellIs" priority="3168" operator="greaterThan" aboveAverage="0" equalAverage="0" bottom="0" percent="0" rank="0" text="" dxfId="13562">
      <formula>1</formula>
    </cfRule>
    <cfRule type="cellIs" priority="3169" operator="equal" aboveAverage="0" equalAverage="0" bottom="0" percent="0" rank="0" text="" dxfId="13563">
      <formula>1</formula>
    </cfRule>
    <cfRule type="containsText" priority="3170" operator="containsText" aboveAverage="0" equalAverage="0" bottom="0" percent="0" rank="0" text="1" dxfId="13564">
      <formula>NOT(ISERROR(SEARCH("1",C58)))</formula>
    </cfRule>
    <cfRule type="cellIs" priority="3171" operator="equal" aboveAverage="0" equalAverage="0" bottom="0" percent="0" rank="0" text="" dxfId="13565">
      <formula>1</formula>
    </cfRule>
    <cfRule type="cellIs" priority="3172" operator="greaterThan" aboveAverage="0" equalAverage="0" bottom="0" percent="0" rank="0" text="" dxfId="13566">
      <formula>1</formula>
    </cfRule>
    <cfRule type="cellIs" priority="3173" operator="greaterThan" aboveAverage="0" equalAverage="0" bottom="0" percent="0" rank="0" text="" dxfId="13567">
      <formula>1</formula>
    </cfRule>
    <cfRule type="containsText" priority="3174" operator="containsText" aboveAverage="0" equalAverage="0" bottom="0" percent="0" rank="0" text="1" dxfId="13568">
      <formula>NOT(ISERROR(SEARCH("1",C58)))</formula>
    </cfRule>
    <cfRule type="containsText" priority="3175" operator="containsText" aboveAverage="0" equalAverage="0" bottom="0" percent="0" rank="0" text="1" dxfId="13569">
      <formula>NOT(ISERROR(SEARCH("1",C58)))</formula>
    </cfRule>
    <cfRule type="cellIs" priority="3176" operator="greaterThan" aboveAverage="0" equalAverage="0" bottom="0" percent="0" rank="0" text="" dxfId="13570">
      <formula>1</formula>
    </cfRule>
    <cfRule type="containsText" priority="3177" operator="containsText" aboveAverage="0" equalAverage="0" bottom="0" percent="0" rank="0" text="1" dxfId="13571">
      <formula>NOT(ISERROR(SEARCH("1",C58)))</formula>
    </cfRule>
    <cfRule type="containsText" priority="3178" operator="containsText" aboveAverage="0" equalAverage="0" bottom="0" percent="0" rank="0" text="1" dxfId="13572">
      <formula>NOT(ISERROR(SEARCH("1",C58)))</formula>
    </cfRule>
    <cfRule type="cellIs" priority="3179" operator="greaterThan" aboveAverage="0" equalAverage="0" bottom="0" percent="0" rank="0" text="" dxfId="13573">
      <formula>1</formula>
    </cfRule>
    <cfRule type="cellIs" priority="3180" operator="greaterThan" aboveAverage="0" equalAverage="0" bottom="0" percent="0" rank="0" text="" dxfId="13574">
      <formula>1</formula>
    </cfRule>
    <cfRule type="containsText" priority="3181" operator="containsText" aboveAverage="0" equalAverage="0" bottom="0" percent="0" rank="0" text="1" dxfId="13575">
      <formula>NOT(ISERROR(SEARCH("1",C58)))</formula>
    </cfRule>
    <cfRule type="cellIs" priority="3182" operator="greaterThan" aboveAverage="0" equalAverage="0" bottom="0" percent="0" rank="0" text="" dxfId="13576">
      <formula>1</formula>
    </cfRule>
    <cfRule type="containsText" priority="3183" operator="containsText" aboveAverage="0" equalAverage="0" bottom="0" percent="0" rank="0" text="1" dxfId="13577">
      <formula>NOT(ISERROR(SEARCH("1",C58)))</formula>
    </cfRule>
    <cfRule type="containsText" priority="3184" operator="containsText" aboveAverage="0" equalAverage="0" bottom="0" percent="0" rank="0" text="1" dxfId="13578">
      <formula>NOT(ISERROR(SEARCH("1",C58)))</formula>
    </cfRule>
    <cfRule type="cellIs" priority="3185" operator="greaterThan" aboveAverage="0" equalAverage="0" bottom="0" percent="0" rank="0" text="" dxfId="13579">
      <formula>1</formula>
    </cfRule>
    <cfRule type="cellIs" priority="3186" operator="greaterThan" aboveAverage="0" equalAverage="0" bottom="0" percent="0" rank="0" text="" dxfId="13580">
      <formula>1</formula>
    </cfRule>
    <cfRule type="containsText" priority="3187" operator="containsText" aboveAverage="0" equalAverage="0" bottom="0" percent="0" rank="0" text="1" dxfId="13581">
      <formula>NOT(ISERROR(SEARCH("1",C58)))</formula>
    </cfRule>
    <cfRule type="cellIs" priority="3188" operator="greaterThan" aboveAverage="0" equalAverage="0" bottom="0" percent="0" rank="0" text="" dxfId="13582">
      <formula>1</formula>
    </cfRule>
    <cfRule type="cellIs" priority="3189" operator="greaterThan" aboveAverage="0" equalAverage="0" bottom="0" percent="0" rank="0" text="" dxfId="13583">
      <formula>1</formula>
    </cfRule>
    <cfRule type="cellIs" priority="3190" operator="greaterThan" aboveAverage="0" equalAverage="0" bottom="0" percent="0" rank="0" text="" dxfId="13584">
      <formula>1</formula>
    </cfRule>
    <cfRule type="cellIs" priority="3191" operator="greaterThan" aboveAverage="0" equalAverage="0" bottom="0" percent="0" rank="0" text="" dxfId="13585">
      <formula>1</formula>
    </cfRule>
    <cfRule type="containsText" priority="3192" operator="containsText" aboveAverage="0" equalAverage="0" bottom="0" percent="0" rank="0" text="1" dxfId="13586">
      <formula>NOT(ISERROR(SEARCH("1",C58)))</formula>
    </cfRule>
    <cfRule type="cellIs" priority="3193" operator="greaterThan" aboveAverage="0" equalAverage="0" bottom="0" percent="0" rank="0" text="" dxfId="13587">
      <formula>1</formula>
    </cfRule>
    <cfRule type="cellIs" priority="3194" operator="greaterThan" aboveAverage="0" equalAverage="0" bottom="0" percent="0" rank="0" text="" dxfId="13588">
      <formula>1</formula>
    </cfRule>
    <cfRule type="containsText" priority="3195" operator="containsText" aboveAverage="0" equalAverage="0" bottom="0" percent="0" rank="0" text="1" dxfId="13589">
      <formula>NOT(ISERROR(SEARCH("1",C58)))</formula>
    </cfRule>
    <cfRule type="cellIs" priority="3196" operator="greaterThan" aboveAverage="0" equalAverage="0" bottom="0" percent="0" rank="0" text="" dxfId="13590">
      <formula>1</formula>
    </cfRule>
    <cfRule type="cellIs" priority="3197" operator="greaterThan" aboveAverage="0" equalAverage="0" bottom="0" percent="0" rank="0" text="" dxfId="13591">
      <formula>1</formula>
    </cfRule>
    <cfRule type="cellIs" priority="3198" operator="greaterThan" aboveAverage="0" equalAverage="0" bottom="0" percent="0" rank="0" text="" dxfId="13592">
      <formula>1</formula>
    </cfRule>
    <cfRule type="cellIs" priority="3199" operator="equal" aboveAverage="0" equalAverage="0" bottom="0" percent="0" rank="0" text="" dxfId="13593">
      <formula>1</formula>
    </cfRule>
    <cfRule type="cellIs" priority="3200" operator="greaterThan" aboveAverage="0" equalAverage="0" bottom="0" percent="0" rank="0" text="" dxfId="13594">
      <formula>1</formula>
    </cfRule>
    <cfRule type="cellIs" priority="3201" operator="equal" aboveAverage="0" equalAverage="0" bottom="0" percent="0" rank="0" text="" dxfId="13595">
      <formula>1</formula>
    </cfRule>
    <cfRule type="containsText" priority="3202" operator="containsText" aboveAverage="0" equalAverage="0" bottom="0" percent="0" rank="0" text="1" dxfId="13596">
      <formula>NOT(ISERROR(SEARCH("1",C58)))</formula>
    </cfRule>
    <cfRule type="cellIs" priority="3203" operator="equal" aboveAverage="0" equalAverage="0" bottom="0" percent="0" rank="0" text="" dxfId="13597">
      <formula>1</formula>
    </cfRule>
    <cfRule type="cellIs" priority="3204" operator="greaterThan" aboveAverage="0" equalAverage="0" bottom="0" percent="0" rank="0" text="" dxfId="13598">
      <formula>1</formula>
    </cfRule>
    <cfRule type="cellIs" priority="3205" operator="greaterThan" aboveAverage="0" equalAverage="0" bottom="0" percent="0" rank="0" text="" dxfId="13599">
      <formula>1</formula>
    </cfRule>
    <cfRule type="containsText" priority="3206" operator="containsText" aboveAverage="0" equalAverage="0" bottom="0" percent="0" rank="0" text="1" dxfId="13600">
      <formula>NOT(ISERROR(SEARCH("1",C58)))</formula>
    </cfRule>
    <cfRule type="cellIs" priority="3207" operator="greaterThan" aboveAverage="0" equalAverage="0" bottom="0" percent="0" rank="0" text="" dxfId="13601">
      <formula>1</formula>
    </cfRule>
    <cfRule type="cellIs" priority="3208" operator="greaterThan" aboveAverage="0" equalAverage="0" bottom="0" percent="0" rank="0" text="" dxfId="13602">
      <formula>1</formula>
    </cfRule>
    <cfRule type="containsText" priority="3209" operator="containsText" aboveAverage="0" equalAverage="0" bottom="0" percent="0" rank="0" text="1" dxfId="13603">
      <formula>NOT(ISERROR(SEARCH("1",C58)))</formula>
    </cfRule>
    <cfRule type="cellIs" priority="3210" operator="greaterThan" aboveAverage="0" equalAverage="0" bottom="0" percent="0" rank="0" text="" dxfId="13604">
      <formula>1</formula>
    </cfRule>
    <cfRule type="containsText" priority="3211" operator="containsText" aboveAverage="0" equalAverage="0" bottom="0" percent="0" rank="0" text="1" dxfId="13605">
      <formula>NOT(ISERROR(SEARCH("1",C58)))</formula>
    </cfRule>
    <cfRule type="containsText" priority="3212" operator="containsText" aboveAverage="0" equalAverage="0" bottom="0" percent="0" rank="0" text="1" dxfId="13606">
      <formula>NOT(ISERROR(SEARCH("1",C58)))</formula>
    </cfRule>
    <cfRule type="cellIs" priority="3213" operator="greaterThan" aboveAverage="0" equalAverage="0" bottom="0" percent="0" rank="0" text="" dxfId="13607">
      <formula>1</formula>
    </cfRule>
    <cfRule type="cellIs" priority="3214" operator="greaterThan" aboveAverage="0" equalAverage="0" bottom="0" percent="0" rank="0" text="" dxfId="13608">
      <formula>1</formula>
    </cfRule>
    <cfRule type="containsText" priority="3215" operator="containsText" aboveAverage="0" equalAverage="0" bottom="0" percent="0" rank="0" text="1" dxfId="13609">
      <formula>NOT(ISERROR(SEARCH("1",C58)))</formula>
    </cfRule>
    <cfRule type="cellIs" priority="3216" operator="greaterThan" aboveAverage="0" equalAverage="0" bottom="0" percent="0" rank="0" text="" dxfId="13610">
      <formula>1</formula>
    </cfRule>
    <cfRule type="containsText" priority="3217" operator="containsText" aboveAverage="0" equalAverage="0" bottom="0" percent="0" rank="0" text="1" dxfId="13611">
      <formula>NOT(ISERROR(SEARCH("1",C58)))</formula>
    </cfRule>
    <cfRule type="containsText" priority="3218" operator="containsText" aboveAverage="0" equalAverage="0" bottom="0" percent="0" rank="0" text="1" dxfId="13612">
      <formula>NOT(ISERROR(SEARCH("1",C58)))</formula>
    </cfRule>
    <cfRule type="containsText" priority="3219" operator="containsText" aboveAverage="0" equalAverage="0" bottom="0" percent="0" rank="0" text="1" dxfId="13613">
      <formula>NOT(ISERROR(SEARCH("1",C58)))</formula>
    </cfRule>
    <cfRule type="cellIs" priority="3220" operator="greaterThan" aboveAverage="0" equalAverage="0" bottom="0" percent="0" rank="0" text="" dxfId="13614">
      <formula>1</formula>
    </cfRule>
    <cfRule type="containsText" priority="3221" operator="containsText" aboveAverage="0" equalAverage="0" bottom="0" percent="0" rank="0" text="1" dxfId="13615">
      <formula>NOT(ISERROR(SEARCH("1",C58)))</formula>
    </cfRule>
    <cfRule type="containsText" priority="3222" operator="containsText" aboveAverage="0" equalAverage="0" bottom="0" percent="0" rank="0" text="1" dxfId="13616">
      <formula>NOT(ISERROR(SEARCH("1",C58)))</formula>
    </cfRule>
    <cfRule type="cellIs" priority="3223" operator="greaterThan" aboveAverage="0" equalAverage="0" bottom="0" percent="0" rank="0" text="" dxfId="13617">
      <formula>1</formula>
    </cfRule>
    <cfRule type="cellIs" priority="3224" operator="greaterThan" aboveAverage="0" equalAverage="0" bottom="0" percent="0" rank="0" text="" dxfId="13618">
      <formula>1</formula>
    </cfRule>
    <cfRule type="containsText" priority="3225" operator="containsText" aboveAverage="0" equalAverage="0" bottom="0" percent="0" rank="0" text="1" dxfId="13619">
      <formula>NOT(ISERROR(SEARCH("1",C58)))</formula>
    </cfRule>
    <cfRule type="cellIs" priority="3226" operator="greaterThan" aboveAverage="0" equalAverage="0" bottom="0" percent="0" rank="0" text="" dxfId="13620">
      <formula>1</formula>
    </cfRule>
    <cfRule type="containsText" priority="3227" operator="containsText" aboveAverage="0" equalAverage="0" bottom="0" percent="0" rank="0" text="1" dxfId="13621">
      <formula>NOT(ISERROR(SEARCH("1",C58)))</formula>
    </cfRule>
    <cfRule type="containsText" priority="3228" operator="containsText" aboveAverage="0" equalAverage="0" bottom="0" percent="0" rank="0" text="1" dxfId="13622">
      <formula>NOT(ISERROR(SEARCH("1",C58)))</formula>
    </cfRule>
    <cfRule type="cellIs" priority="3229" operator="greaterThan" aboveAverage="0" equalAverage="0" bottom="0" percent="0" rank="0" text="" dxfId="13623">
      <formula>1</formula>
    </cfRule>
    <cfRule type="cellIs" priority="3230" operator="greaterThan" aboveAverage="0" equalAverage="0" bottom="0" percent="0" rank="0" text="" dxfId="13624">
      <formula>1</formula>
    </cfRule>
    <cfRule type="containsText" priority="3231" operator="containsText" aboveAverage="0" equalAverage="0" bottom="0" percent="0" rank="0" text="1" dxfId="13625">
      <formula>NOT(ISERROR(SEARCH("1",C58)))</formula>
    </cfRule>
    <cfRule type="cellIs" priority="3232" operator="greaterThan" aboveAverage="0" equalAverage="0" bottom="0" percent="0" rank="0" text="" dxfId="13626">
      <formula>1</formula>
    </cfRule>
    <cfRule type="cellIs" priority="3233" operator="greaterThan" aboveAverage="0" equalAverage="0" bottom="0" percent="0" rank="0" text="" dxfId="13627">
      <formula>1</formula>
    </cfRule>
    <cfRule type="cellIs" priority="3234" operator="greaterThan" aboveAverage="0" equalAverage="0" bottom="0" percent="0" rank="0" text="" dxfId="13628">
      <formula>1</formula>
    </cfRule>
    <cfRule type="containsText" priority="3235" operator="containsText" aboveAverage="0" equalAverage="0" bottom="0" percent="0" rank="0" text="1" dxfId="13629">
      <formula>NOT(ISERROR(SEARCH("1",C58)))</formula>
    </cfRule>
    <cfRule type="containsText" priority="3236" operator="containsText" aboveAverage="0" equalAverage="0" bottom="0" percent="0" rank="0" text="1" dxfId="13630">
      <formula>NOT(ISERROR(SEARCH("1",C58)))</formula>
    </cfRule>
    <cfRule type="cellIs" priority="3237" operator="greaterThan" aboveAverage="0" equalAverage="0" bottom="0" percent="0" rank="0" text="" dxfId="13631">
      <formula>1</formula>
    </cfRule>
    <cfRule type="cellIs" priority="3238" operator="greaterThan" aboveAverage="0" equalAverage="0" bottom="0" percent="0" rank="0" text="" dxfId="13632">
      <formula>1</formula>
    </cfRule>
    <cfRule type="containsText" priority="3239" operator="containsText" aboveAverage="0" equalAverage="0" bottom="0" percent="0" rank="0" text="1" dxfId="13633">
      <formula>NOT(ISERROR(SEARCH("1",C58)))</formula>
    </cfRule>
    <cfRule type="cellIs" priority="3240" operator="greaterThan" aboveAverage="0" equalAverage="0" bottom="0" percent="0" rank="0" text="" dxfId="13634">
      <formula>1</formula>
    </cfRule>
    <cfRule type="containsText" priority="3241" operator="containsText" aboveAverage="0" equalAverage="0" bottom="0" percent="0" rank="0" text="1" dxfId="13635">
      <formula>NOT(ISERROR(SEARCH("1",C58)))</formula>
    </cfRule>
    <cfRule type="containsText" priority="3242" operator="containsText" aboveAverage="0" equalAverage="0" bottom="0" percent="0" rank="0" text="1" dxfId="13636">
      <formula>NOT(ISERROR(SEARCH("1",C58)))</formula>
    </cfRule>
    <cfRule type="cellIs" priority="3243" operator="greaterThan" aboveAverage="0" equalAverage="0" bottom="0" percent="0" rank="0" text="" dxfId="13637">
      <formula>1</formula>
    </cfRule>
    <cfRule type="cellIs" priority="3244" operator="greaterThan" aboveAverage="0" equalAverage="0" bottom="0" percent="0" rank="0" text="" dxfId="13638">
      <formula>1</formula>
    </cfRule>
    <cfRule type="containsText" priority="3245" operator="containsText" aboveAverage="0" equalAverage="0" bottom="0" percent="0" rank="0" text="1" dxfId="13639">
      <formula>NOT(ISERROR(SEARCH("1",C58)))</formula>
    </cfRule>
    <cfRule type="cellIs" priority="3246" operator="greaterThan" aboveAverage="0" equalAverage="0" bottom="0" percent="0" rank="0" text="" dxfId="13640">
      <formula>1</formula>
    </cfRule>
    <cfRule type="cellIs" priority="3247" operator="greaterThan" aboveAverage="0" equalAverage="0" bottom="0" percent="0" rank="0" text="" dxfId="13641">
      <formula>1</formula>
    </cfRule>
    <cfRule type="cellIs" priority="3248" operator="greaterThan" aboveAverage="0" equalAverage="0" bottom="0" percent="0" rank="0" text="" dxfId="13642">
      <formula>1</formula>
    </cfRule>
    <cfRule type="cellIs" priority="3249" operator="greaterThan" aboveAverage="0" equalAverage="0" bottom="0" percent="0" rank="0" text="" dxfId="13643">
      <formula>1</formula>
    </cfRule>
    <cfRule type="containsText" priority="3250" operator="containsText" aboveAverage="0" equalAverage="0" bottom="0" percent="0" rank="0" text="1" dxfId="13644">
      <formula>NOT(ISERROR(SEARCH("1",C58)))</formula>
    </cfRule>
    <cfRule type="cellIs" priority="3251" operator="greaterThan" aboveAverage="0" equalAverage="0" bottom="0" percent="0" rank="0" text="" dxfId="13645">
      <formula>1</formula>
    </cfRule>
    <cfRule type="cellIs" priority="3252" operator="greaterThan" aboveAverage="0" equalAverage="0" bottom="0" percent="0" rank="0" text="" dxfId="13646">
      <formula>1</formula>
    </cfRule>
    <cfRule type="containsText" priority="3253" operator="containsText" aboveAverage="0" equalAverage="0" bottom="0" percent="0" rank="0" text="1" dxfId="13647">
      <formula>NOT(ISERROR(SEARCH("1",C58)))</formula>
    </cfRule>
    <cfRule type="cellIs" priority="3254" operator="greaterThan" aboveAverage="0" equalAverage="0" bottom="0" percent="0" rank="0" text="" dxfId="13648">
      <formula>1</formula>
    </cfRule>
    <cfRule type="containsText" priority="3255" operator="containsText" aboveAverage="0" equalAverage="0" bottom="0" percent="0" rank="0" text="1" dxfId="13649">
      <formula>NOT(ISERROR(SEARCH("1",C58)))</formula>
    </cfRule>
    <cfRule type="containsText" priority="3256" operator="containsText" aboveAverage="0" equalAverage="0" bottom="0" percent="0" rank="0" text="1" dxfId="13650">
      <formula>NOT(ISERROR(SEARCH("1",C58)))</formula>
    </cfRule>
    <cfRule type="cellIs" priority="3257" operator="greaterThan" aboveAverage="0" equalAverage="0" bottom="0" percent="0" rank="0" text="" dxfId="13651">
      <formula>1</formula>
    </cfRule>
    <cfRule type="cellIs" priority="3258" operator="greaterThan" aboveAverage="0" equalAverage="0" bottom="0" percent="0" rank="0" text="" dxfId="13652">
      <formula>1</formula>
    </cfRule>
    <cfRule type="containsText" priority="3259" operator="containsText" aboveAverage="0" equalAverage="0" bottom="0" percent="0" rank="0" text="1" dxfId="13653">
      <formula>NOT(ISERROR(SEARCH("1",C58)))</formula>
    </cfRule>
    <cfRule type="cellIs" priority="3260" operator="greaterThan" aboveAverage="0" equalAverage="0" bottom="0" percent="0" rank="0" text="" dxfId="13654">
      <formula>1</formula>
    </cfRule>
    <cfRule type="containsText" priority="3261" operator="containsText" aboveAverage="0" equalAverage="0" bottom="0" percent="0" rank="0" text="1" dxfId="13655">
      <formula>NOT(ISERROR(SEARCH("1",C58)))</formula>
    </cfRule>
    <cfRule type="containsText" priority="3262" operator="containsText" aboveAverage="0" equalAverage="0" bottom="0" percent="0" rank="0" text="1" dxfId="13656">
      <formula>NOT(ISERROR(SEARCH("1",C58)))</formula>
    </cfRule>
    <cfRule type="cellIs" priority="3263" operator="greaterThan" aboveAverage="0" equalAverage="0" bottom="0" percent="0" rank="0" text="" dxfId="13657">
      <formula>1</formula>
    </cfRule>
    <cfRule type="cellIs" priority="3264" operator="greaterThan" aboveAverage="0" equalAverage="0" bottom="0" percent="0" rank="0" text="" dxfId="13658">
      <formula>1</formula>
    </cfRule>
    <cfRule type="containsText" priority="3265" operator="containsText" aboveAverage="0" equalAverage="0" bottom="0" percent="0" rank="0" text="1" dxfId="13659">
      <formula>NOT(ISERROR(SEARCH("1",C58)))</formula>
    </cfRule>
    <cfRule type="cellIs" priority="3266" operator="greaterThan" aboveAverage="0" equalAverage="0" bottom="0" percent="0" rank="0" text="" dxfId="13660">
      <formula>1</formula>
    </cfRule>
    <cfRule type="cellIs" priority="3267" operator="greaterThan" aboveAverage="0" equalAverage="0" bottom="0" percent="0" rank="0" text="" dxfId="13661">
      <formula>1</formula>
    </cfRule>
    <cfRule type="cellIs" priority="3268" operator="greaterThan" aboveAverage="0" equalAverage="0" bottom="0" percent="0" rank="0" text="" dxfId="13662">
      <formula>1</formula>
    </cfRule>
    <cfRule type="cellIs" priority="3269" operator="greaterThan" aboveAverage="0" equalAverage="0" bottom="0" percent="0" rank="0" text="" dxfId="13663">
      <formula>1</formula>
    </cfRule>
    <cfRule type="containsText" priority="3270" operator="containsText" aboveAverage="0" equalAverage="0" bottom="0" percent="0" rank="0" text="1" dxfId="13664">
      <formula>NOT(ISERROR(SEARCH("1",C58)))</formula>
    </cfRule>
    <cfRule type="cellIs" priority="3271" operator="greaterThan" aboveAverage="0" equalAverage="0" bottom="0" percent="0" rank="0" text="" dxfId="13665">
      <formula>1</formula>
    </cfRule>
    <cfRule type="cellIs" priority="3272" operator="greaterThan" aboveAverage="0" equalAverage="0" bottom="0" percent="0" rank="0" text="" dxfId="13666">
      <formula>1</formula>
    </cfRule>
    <cfRule type="containsText" priority="3273" operator="containsText" aboveAverage="0" equalAverage="0" bottom="0" percent="0" rank="0" text="1" dxfId="13667">
      <formula>NOT(ISERROR(SEARCH("1",C58)))</formula>
    </cfRule>
    <cfRule type="cellIs" priority="3274" operator="greaterThan" aboveAverage="0" equalAverage="0" bottom="0" percent="0" rank="0" text="" dxfId="13668">
      <formula>1</formula>
    </cfRule>
    <cfRule type="cellIs" priority="3275" operator="greaterThan" aboveAverage="0" equalAverage="0" bottom="0" percent="0" rank="0" text="" dxfId="13669">
      <formula>1</formula>
    </cfRule>
    <cfRule type="cellIs" priority="3276" operator="greaterThan" aboveAverage="0" equalAverage="0" bottom="0" percent="0" rank="0" text="" dxfId="13670">
      <formula>1</formula>
    </cfRule>
    <cfRule type="cellIs" priority="3277" operator="equal" aboveAverage="0" equalAverage="0" bottom="0" percent="0" rank="0" text="" dxfId="13671">
      <formula>1</formula>
    </cfRule>
    <cfRule type="cellIs" priority="3278" operator="greaterThan" aboveAverage="0" equalAverage="0" bottom="0" percent="0" rank="0" text="" dxfId="13672">
      <formula>1</formula>
    </cfRule>
    <cfRule type="cellIs" priority="3279" operator="equal" aboveAverage="0" equalAverage="0" bottom="0" percent="0" rank="0" text="" dxfId="13673">
      <formula>1</formula>
    </cfRule>
    <cfRule type="containsText" priority="3280" operator="containsText" aboveAverage="0" equalAverage="0" bottom="0" percent="0" rank="0" text="1" dxfId="13674">
      <formula>NOT(ISERROR(SEARCH("1",C58)))</formula>
    </cfRule>
    <cfRule type="cellIs" priority="3281" operator="greaterThan" aboveAverage="0" equalAverage="0" bottom="0" percent="0" rank="0" text="" dxfId="13675">
      <formula>1</formula>
    </cfRule>
    <cfRule type="containsText" priority="3282" operator="containsText" aboveAverage="0" equalAverage="0" bottom="0" percent="0" rank="0" text="1" dxfId="13676">
      <formula>NOT(ISERROR(SEARCH("1",C58)))</formula>
    </cfRule>
    <cfRule type="containsText" priority="3283" operator="containsText" aboveAverage="0" equalAverage="0" bottom="0" percent="0" rank="0" text="1" dxfId="13677">
      <formula>NOT(ISERROR(SEARCH("1",C58)))</formula>
    </cfRule>
    <cfRule type="cellIs" priority="3284" operator="greaterThan" aboveAverage="0" equalAverage="0" bottom="0" percent="0" rank="0" text="" dxfId="13678">
      <formula>1</formula>
    </cfRule>
    <cfRule type="cellIs" priority="3285" operator="greaterThan" aboveAverage="0" equalAverage="0" bottom="0" percent="0" rank="0" text="" dxfId="13679">
      <formula>1</formula>
    </cfRule>
    <cfRule type="containsText" priority="3286" operator="containsText" aboveAverage="0" equalAverage="0" bottom="0" percent="0" rank="0" text="1" dxfId="13680">
      <formula>NOT(ISERROR(SEARCH("1",C58)))</formula>
    </cfRule>
    <cfRule type="cellIs" priority="3287" operator="greaterThan" aboveAverage="0" equalAverage="0" bottom="0" percent="0" rank="0" text="" dxfId="13681">
      <formula>1</formula>
    </cfRule>
    <cfRule type="containsText" priority="3288" operator="containsText" aboveAverage="0" equalAverage="0" bottom="0" percent="0" rank="0" text="1" dxfId="13682">
      <formula>NOT(ISERROR(SEARCH("1",C58)))</formula>
    </cfRule>
    <cfRule type="containsText" priority="3289" operator="containsText" aboveAverage="0" equalAverage="0" bottom="0" percent="0" rank="0" text="1" dxfId="13683">
      <formula>NOT(ISERROR(SEARCH("1",C58)))</formula>
    </cfRule>
    <cfRule type="cellIs" priority="3290" operator="greaterThan" aboveAverage="0" equalAverage="0" bottom="0" percent="0" rank="0" text="" dxfId="13684">
      <formula>1</formula>
    </cfRule>
    <cfRule type="cellIs" priority="3291" operator="greaterThan" aboveAverage="0" equalAverage="0" bottom="0" percent="0" rank="0" text="" dxfId="13685">
      <formula>1</formula>
    </cfRule>
    <cfRule type="containsText" priority="3292" operator="containsText" aboveAverage="0" equalAverage="0" bottom="0" percent="0" rank="0" text="1" dxfId="13686">
      <formula>NOT(ISERROR(SEARCH("1",C58)))</formula>
    </cfRule>
    <cfRule type="cellIs" priority="3293" operator="greaterThan" aboveAverage="0" equalAverage="0" bottom="0" percent="0" rank="0" text="" dxfId="13687">
      <formula>1</formula>
    </cfRule>
    <cfRule type="cellIs" priority="3294" operator="greaterThan" aboveAverage="0" equalAverage="0" bottom="0" percent="0" rank="0" text="" dxfId="13688">
      <formula>1</formula>
    </cfRule>
    <cfRule type="cellIs" priority="3295" operator="greaterThan" aboveAverage="0" equalAverage="0" bottom="0" percent="0" rank="0" text="" dxfId="13689">
      <formula>1</formula>
    </cfRule>
    <cfRule type="cellIs" priority="3296" operator="greaterThan" aboveAverage="0" equalAverage="0" bottom="0" percent="0" rank="0" text="" dxfId="13690">
      <formula>1</formula>
    </cfRule>
    <cfRule type="containsText" priority="3297" operator="containsText" aboveAverage="0" equalAverage="0" bottom="0" percent="0" rank="0" text="1" dxfId="13691">
      <formula>NOT(ISERROR(SEARCH("1",C58)))</formula>
    </cfRule>
    <cfRule type="cellIs" priority="3298" operator="greaterThan" aboveAverage="0" equalAverage="0" bottom="0" percent="0" rank="0" text="" dxfId="13692">
      <formula>1</formula>
    </cfRule>
    <cfRule type="cellIs" priority="3299" operator="greaterThan" aboveAverage="0" equalAverage="0" bottom="0" percent="0" rank="0" text="" dxfId="13693">
      <formula>1</formula>
    </cfRule>
    <cfRule type="containsText" priority="3300" operator="containsText" aboveAverage="0" equalAverage="0" bottom="0" percent="0" rank="0" text="1" dxfId="13694">
      <formula>NOT(ISERROR(SEARCH("1",C58)))</formula>
    </cfRule>
    <cfRule type="cellIs" priority="3301" operator="greaterThan" aboveAverage="0" equalAverage="0" bottom="0" percent="0" rank="0" text="" dxfId="13695">
      <formula>1</formula>
    </cfRule>
    <cfRule type="cellIs" priority="3302" operator="greaterThan" aboveAverage="0" equalAverage="0" bottom="0" percent="0" rank="0" text="" dxfId="13696">
      <formula>1</formula>
    </cfRule>
    <cfRule type="cellIs" priority="3303" operator="greaterThan" aboveAverage="0" equalAverage="0" bottom="0" percent="0" rank="0" text="" dxfId="13697">
      <formula>1</formula>
    </cfRule>
    <cfRule type="cellIs" priority="3304" operator="equal" aboveAverage="0" equalAverage="0" bottom="0" percent="0" rank="0" text="" dxfId="13698">
      <formula>1</formula>
    </cfRule>
    <cfRule type="cellIs" priority="3305" operator="greaterThan" aboveAverage="0" equalAverage="0" bottom="0" percent="0" rank="0" text="" dxfId="13699">
      <formula>1</formula>
    </cfRule>
    <cfRule type="cellIs" priority="3306" operator="equal" aboveAverage="0" equalAverage="0" bottom="0" percent="0" rank="0" text="" dxfId="13700">
      <formula>1</formula>
    </cfRule>
    <cfRule type="containsText" priority="3307" operator="containsText" aboveAverage="0" equalAverage="0" bottom="0" percent="0" rank="0" text="1" dxfId="13701">
      <formula>NOT(ISERROR(SEARCH("1",C58)))</formula>
    </cfRule>
    <cfRule type="cellIs" priority="3308" operator="equal" aboveAverage="0" equalAverage="0" bottom="0" percent="0" rank="0" text="" dxfId="13702">
      <formula>1</formula>
    </cfRule>
    <cfRule type="cellIs" priority="3309" operator="greaterThan" aboveAverage="0" equalAverage="0" bottom="0" percent="0" rank="0" text="" dxfId="13703">
      <formula>1</formula>
    </cfRule>
    <cfRule type="cellIs" priority="3310" operator="greaterThan" aboveAverage="0" equalAverage="0" bottom="0" percent="0" rank="0" text="" dxfId="13704">
      <formula>1</formula>
    </cfRule>
    <cfRule type="containsText" priority="3311" operator="containsText" aboveAverage="0" equalAverage="0" bottom="0" percent="0" rank="0" text="1" dxfId="13705">
      <formula>NOT(ISERROR(SEARCH("1",C58)))</formula>
    </cfRule>
    <cfRule type="containsText" priority="3312" operator="containsText" aboveAverage="0" equalAverage="0" bottom="0" percent="0" rank="0" text="1" dxfId="13706">
      <formula>NOT(ISERROR(SEARCH("1",C58)))</formula>
    </cfRule>
    <cfRule type="cellIs" priority="3313" operator="greaterThan" aboveAverage="0" equalAverage="0" bottom="0" percent="0" rank="0" text="" dxfId="13707">
      <formula>1</formula>
    </cfRule>
    <cfRule type="containsText" priority="3314" operator="containsText" aboveAverage="0" equalAverage="0" bottom="0" percent="0" rank="0" text="1" dxfId="13708">
      <formula>NOT(ISERROR(SEARCH("1",C58)))</formula>
    </cfRule>
    <cfRule type="containsText" priority="3315" operator="containsText" aboveAverage="0" equalAverage="0" bottom="0" percent="0" rank="0" text="1" dxfId="13709">
      <formula>NOT(ISERROR(SEARCH("1",C58)))</formula>
    </cfRule>
    <cfRule type="cellIs" priority="3316" operator="greaterThan" aboveAverage="0" equalAverage="0" bottom="0" percent="0" rank="0" text="" dxfId="13710">
      <formula>1</formula>
    </cfRule>
    <cfRule type="cellIs" priority="3317" operator="greaterThan" aboveAverage="0" equalAverage="0" bottom="0" percent="0" rank="0" text="" dxfId="13711">
      <formula>1</formula>
    </cfRule>
    <cfRule type="containsText" priority="3318" operator="containsText" aboveAverage="0" equalAverage="0" bottom="0" percent="0" rank="0" text="1" dxfId="13712">
      <formula>NOT(ISERROR(SEARCH("1",C58)))</formula>
    </cfRule>
    <cfRule type="cellIs" priority="3319" operator="greaterThan" aboveAverage="0" equalAverage="0" bottom="0" percent="0" rank="0" text="" dxfId="13713">
      <formula>1</formula>
    </cfRule>
    <cfRule type="containsText" priority="3320" operator="containsText" aboveAverage="0" equalAverage="0" bottom="0" percent="0" rank="0" text="1" dxfId="13714">
      <formula>NOT(ISERROR(SEARCH("1",C58)))</formula>
    </cfRule>
    <cfRule type="containsText" priority="3321" operator="containsText" aboveAverage="0" equalAverage="0" bottom="0" percent="0" rank="0" text="1" dxfId="13715">
      <formula>NOT(ISERROR(SEARCH("1",C58)))</formula>
    </cfRule>
    <cfRule type="cellIs" priority="3322" operator="greaterThan" aboveAverage="0" equalAverage="0" bottom="0" percent="0" rank="0" text="" dxfId="13716">
      <formula>1</formula>
    </cfRule>
    <cfRule type="cellIs" priority="3323" operator="greaterThan" aboveAverage="0" equalAverage="0" bottom="0" percent="0" rank="0" text="" dxfId="13717">
      <formula>1</formula>
    </cfRule>
    <cfRule type="containsText" priority="3324" operator="containsText" aboveAverage="0" equalAverage="0" bottom="0" percent="0" rank="0" text="1" dxfId="13718">
      <formula>NOT(ISERROR(SEARCH("1",C58)))</formula>
    </cfRule>
    <cfRule type="cellIs" priority="3325" operator="greaterThan" aboveAverage="0" equalAverage="0" bottom="0" percent="0" rank="0" text="" dxfId="13719">
      <formula>1</formula>
    </cfRule>
    <cfRule type="cellIs" priority="3326" operator="greaterThan" aboveAverage="0" equalAverage="0" bottom="0" percent="0" rank="0" text="" dxfId="13720">
      <formula>1</formula>
    </cfRule>
    <cfRule type="cellIs" priority="3327" operator="greaterThan" aboveAverage="0" equalAverage="0" bottom="0" percent="0" rank="0" text="" dxfId="13721">
      <formula>1</formula>
    </cfRule>
    <cfRule type="cellIs" priority="3328" operator="greaterThan" aboveAverage="0" equalAverage="0" bottom="0" percent="0" rank="0" text="" dxfId="13722">
      <formula>1</formula>
    </cfRule>
    <cfRule type="containsText" priority="3329" operator="containsText" aboveAverage="0" equalAverage="0" bottom="0" percent="0" rank="0" text="1" dxfId="13723">
      <formula>NOT(ISERROR(SEARCH("1",C58)))</formula>
    </cfRule>
    <cfRule type="cellIs" priority="3330" operator="greaterThan" aboveAverage="0" equalAverage="0" bottom="0" percent="0" rank="0" text="" dxfId="13724">
      <formula>1</formula>
    </cfRule>
    <cfRule type="cellIs" priority="3331" operator="greaterThan" aboveAverage="0" equalAverage="0" bottom="0" percent="0" rank="0" text="" dxfId="13725">
      <formula>1</formula>
    </cfRule>
    <cfRule type="containsText" priority="3332" operator="containsText" aboveAverage="0" equalAverage="0" bottom="0" percent="0" rank="0" text="1" dxfId="13726">
      <formula>NOT(ISERROR(SEARCH("1",C58)))</formula>
    </cfRule>
    <cfRule type="cellIs" priority="3333" operator="greaterThan" aboveAverage="0" equalAverage="0" bottom="0" percent="0" rank="0" text="" dxfId="13727">
      <formula>1</formula>
    </cfRule>
    <cfRule type="cellIs" priority="3334" operator="greaterThan" aboveAverage="0" equalAverage="0" bottom="0" percent="0" rank="0" text="" dxfId="13728">
      <formula>1</formula>
    </cfRule>
    <cfRule type="cellIs" priority="3335" operator="greaterThan" aboveAverage="0" equalAverage="0" bottom="0" percent="0" rank="0" text="" dxfId="13729">
      <formula>1</formula>
    </cfRule>
    <cfRule type="cellIs" priority="3336" operator="equal" aboveAverage="0" equalAverage="0" bottom="0" percent="0" rank="0" text="" dxfId="13730">
      <formula>1</formula>
    </cfRule>
    <cfRule type="cellIs" priority="3337" operator="greaterThan" aboveAverage="0" equalAverage="0" bottom="0" percent="0" rank="0" text="" dxfId="13731">
      <formula>1</formula>
    </cfRule>
    <cfRule type="cellIs" priority="3338" operator="equal" aboveAverage="0" equalAverage="0" bottom="0" percent="0" rank="0" text="" dxfId="13732">
      <formula>1</formula>
    </cfRule>
    <cfRule type="containsText" priority="3339" operator="containsText" aboveAverage="0" equalAverage="0" bottom="0" percent="0" rank="0" text="1" dxfId="13733">
      <formula>NOT(ISERROR(SEARCH("1",C58)))</formula>
    </cfRule>
    <cfRule type="cellIs" priority="3340" operator="equal" aboveAverage="0" equalAverage="0" bottom="0" percent="0" rank="0" text="" dxfId="13734">
      <formula>1</formula>
    </cfRule>
    <cfRule type="cellIs" priority="3341" operator="greaterThan" aboveAverage="0" equalAverage="0" bottom="0" percent="0" rank="0" text="" dxfId="13735">
      <formula>1</formula>
    </cfRule>
    <cfRule type="cellIs" priority="3342" operator="greaterThan" aboveAverage="0" equalAverage="0" bottom="0" percent="0" rank="0" text="" dxfId="13736">
      <formula>1</formula>
    </cfRule>
    <cfRule type="containsText" priority="3343" operator="containsText" aboveAverage="0" equalAverage="0" bottom="0" percent="0" rank="0" text="1" dxfId="13737">
      <formula>NOT(ISERROR(SEARCH("1",C58)))</formula>
    </cfRule>
    <cfRule type="cellIs" priority="3344" operator="greaterThan" aboveAverage="0" equalAverage="0" bottom="0" percent="0" rank="0" text="" dxfId="13738">
      <formula>1</formula>
    </cfRule>
    <cfRule type="cellIs" priority="3345" operator="greaterThan" aboveAverage="0" equalAverage="0" bottom="0" percent="0" rank="0" text="" dxfId="13739">
      <formula>1</formula>
    </cfRule>
    <cfRule type="containsText" priority="3346" operator="containsText" aboveAverage="0" equalAverage="0" bottom="0" percent="0" rank="0" text="1" dxfId="13740">
      <formula>NOT(ISERROR(SEARCH("1",C58)))</formula>
    </cfRule>
    <cfRule type="cellIs" priority="3347" operator="greaterThan" aboveAverage="0" equalAverage="0" bottom="0" percent="0" rank="0" text="" dxfId="13741">
      <formula>1</formula>
    </cfRule>
    <cfRule type="containsText" priority="3348" operator="containsText" aboveAverage="0" equalAverage="0" bottom="0" percent="0" rank="0" text="1" dxfId="13742">
      <formula>NOT(ISERROR(SEARCH("1",C58)))</formula>
    </cfRule>
    <cfRule type="containsText" priority="3349" operator="containsText" aboveAverage="0" equalAverage="0" bottom="0" percent="0" rank="0" text="1" dxfId="13743">
      <formula>NOT(ISERROR(SEARCH("1",C58)))</formula>
    </cfRule>
    <cfRule type="cellIs" priority="3350" operator="greaterThan" aboveAverage="0" equalAverage="0" bottom="0" percent="0" rank="0" text="" dxfId="13744">
      <formula>1</formula>
    </cfRule>
    <cfRule type="cellIs" priority="3351" operator="greaterThan" aboveAverage="0" equalAverage="0" bottom="0" percent="0" rank="0" text="" dxfId="13745">
      <formula>1</formula>
    </cfRule>
    <cfRule type="containsText" priority="3352" operator="containsText" aboveAverage="0" equalAverage="0" bottom="0" percent="0" rank="0" text="1" dxfId="13746">
      <formula>NOT(ISERROR(SEARCH("1",C58)))</formula>
    </cfRule>
    <cfRule type="cellIs" priority="3353" operator="greaterThan" aboveAverage="0" equalAverage="0" bottom="0" percent="0" rank="0" text="" dxfId="13747">
      <formula>1</formula>
    </cfRule>
    <cfRule type="containsText" priority="3354" operator="containsText" aboveAverage="0" equalAverage="0" bottom="0" percent="0" rank="0" text="1" dxfId="13748">
      <formula>NOT(ISERROR(SEARCH("1",C58)))</formula>
    </cfRule>
    <cfRule type="containsText" priority="3355" operator="containsText" aboveAverage="0" equalAverage="0" bottom="0" percent="0" rank="0" text="1" dxfId="13749">
      <formula>NOT(ISERROR(SEARCH("1",C58)))</formula>
    </cfRule>
    <cfRule type="cellIs" priority="3356" operator="greaterThan" aboveAverage="0" equalAverage="0" bottom="0" percent="0" rank="0" text="" dxfId="13750">
      <formula>1</formula>
    </cfRule>
    <cfRule type="cellIs" priority="3357" operator="greaterThan" aboveAverage="0" equalAverage="0" bottom="0" percent="0" rank="0" text="" dxfId="13751">
      <formula>1</formula>
    </cfRule>
    <cfRule type="containsText" priority="3358" operator="containsText" aboveAverage="0" equalAverage="0" bottom="0" percent="0" rank="0" text="1" dxfId="13752">
      <formula>NOT(ISERROR(SEARCH("1",C58)))</formula>
    </cfRule>
    <cfRule type="cellIs" priority="3359" operator="greaterThan" aboveAverage="0" equalAverage="0" bottom="0" percent="0" rank="0" text="" dxfId="13753">
      <formula>1</formula>
    </cfRule>
    <cfRule type="cellIs" priority="3360" operator="greaterThan" aboveAverage="0" equalAverage="0" bottom="0" percent="0" rank="0" text="" dxfId="13754">
      <formula>1</formula>
    </cfRule>
    <cfRule type="cellIs" priority="3361" operator="greaterThan" aboveAverage="0" equalAverage="0" bottom="0" percent="0" rank="0" text="" dxfId="13755">
      <formula>1</formula>
    </cfRule>
    <cfRule type="cellIs" priority="3362" operator="greaterThan" aboveAverage="0" equalAverage="0" bottom="0" percent="0" rank="0" text="" dxfId="13756">
      <formula>1</formula>
    </cfRule>
    <cfRule type="containsText" priority="3363" operator="containsText" aboveAverage="0" equalAverage="0" bottom="0" percent="0" rank="0" text="1" dxfId="13757">
      <formula>NOT(ISERROR(SEARCH("1",C58)))</formula>
    </cfRule>
    <cfRule type="cellIs" priority="3364" operator="greaterThan" aboveAverage="0" equalAverage="0" bottom="0" percent="0" rank="0" text="" dxfId="13758">
      <formula>1</formula>
    </cfRule>
    <cfRule type="cellIs" priority="3365" operator="greaterThan" aboveAverage="0" equalAverage="0" bottom="0" percent="0" rank="0" text="" dxfId="13759">
      <formula>1</formula>
    </cfRule>
    <cfRule type="containsText" priority="3366" operator="containsText" aboveAverage="0" equalAverage="0" bottom="0" percent="0" rank="0" text="1" dxfId="13760">
      <formula>NOT(ISERROR(SEARCH("1",C58)))</formula>
    </cfRule>
    <cfRule type="cellIs" priority="3367" operator="greaterThan" aboveAverage="0" equalAverage="0" bottom="0" percent="0" rank="0" text="" dxfId="13761">
      <formula>1</formula>
    </cfRule>
    <cfRule type="cellIs" priority="3368" operator="greaterThan" aboveAverage="0" equalAverage="0" bottom="0" percent="0" rank="0" text="" dxfId="13762">
      <formula>1</formula>
    </cfRule>
    <cfRule type="cellIs" priority="3369" operator="greaterThan" aboveAverage="0" equalAverage="0" bottom="0" percent="0" rank="0" text="" dxfId="13763">
      <formula>1</formula>
    </cfRule>
    <cfRule type="cellIs" priority="3370" operator="equal" aboveAverage="0" equalAverage="0" bottom="0" percent="0" rank="0" text="" dxfId="13764">
      <formula>1</formula>
    </cfRule>
    <cfRule type="cellIs" priority="3371" operator="greaterThan" aboveAverage="0" equalAverage="0" bottom="0" percent="0" rank="0" text="" dxfId="13765">
      <formula>1</formula>
    </cfRule>
    <cfRule type="cellIs" priority="3372" operator="equal" aboveAverage="0" equalAverage="0" bottom="0" percent="0" rank="0" text="" dxfId="13766">
      <formula>1</formula>
    </cfRule>
    <cfRule type="containsText" priority="3373" operator="containsText" aboveAverage="0" equalAverage="0" bottom="0" percent="0" rank="0" text="1" dxfId="13767">
      <formula>NOT(ISERROR(SEARCH("1",C58)))</formula>
    </cfRule>
    <cfRule type="cellIs" priority="3374" operator="equal" aboveAverage="0" equalAverage="0" bottom="0" percent="0" rank="0" text="" dxfId="13768">
      <formula>1</formula>
    </cfRule>
    <cfRule type="cellIs" priority="3375" operator="greaterThan" aboveAverage="0" equalAverage="0" bottom="0" percent="0" rank="0" text="" dxfId="13769">
      <formula>1</formula>
    </cfRule>
    <cfRule type="cellIs" priority="3376" operator="greaterThan" aboveAverage="0" equalAverage="0" bottom="0" percent="0" rank="0" text="" dxfId="13770">
      <formula>1</formula>
    </cfRule>
    <cfRule type="containsText" priority="3377" operator="containsText" aboveAverage="0" equalAverage="0" bottom="0" percent="0" rank="0" text="1" dxfId="13771">
      <formula>NOT(ISERROR(SEARCH("1",C58)))</formula>
    </cfRule>
    <cfRule type="cellIs" priority="3378" operator="greaterThan" aboveAverage="0" equalAverage="0" bottom="0" percent="0" rank="0" text="" dxfId="13772">
      <formula>1</formula>
    </cfRule>
    <cfRule type="cellIs" priority="3379" operator="greaterThan" aboveAverage="0" equalAverage="0" bottom="0" percent="0" rank="0" text="" dxfId="13773">
      <formula>1</formula>
    </cfRule>
    <cfRule type="containsText" priority="3380" operator="containsText" aboveAverage="0" equalAverage="0" bottom="0" percent="0" rank="0" text="1" dxfId="13774">
      <formula>NOT(ISERROR(SEARCH("1",C58)))</formula>
    </cfRule>
    <cfRule type="cellIs" priority="3381" operator="greaterThan" aboveAverage="0" equalAverage="0" bottom="0" percent="0" rank="0" text="" dxfId="13775">
      <formula>1</formula>
    </cfRule>
    <cfRule type="cellIs" priority="3382" operator="greaterThan" aboveAverage="0" equalAverage="0" bottom="0" percent="0" rank="0" text="" dxfId="13776">
      <formula>1</formula>
    </cfRule>
    <cfRule type="containsText" priority="3383" operator="containsText" aboveAverage="0" equalAverage="0" bottom="0" percent="0" rank="0" text="1" dxfId="13777">
      <formula>NOT(ISERROR(SEARCH("1",C58)))</formula>
    </cfRule>
    <cfRule type="cellIs" priority="3384" operator="greaterThan" aboveAverage="0" equalAverage="0" bottom="0" percent="0" rank="0" text="" dxfId="13778">
      <formula>1</formula>
    </cfRule>
    <cfRule type="containsText" priority="3385" operator="containsText" aboveAverage="0" equalAverage="0" bottom="0" percent="0" rank="0" text="1" dxfId="13779">
      <formula>NOT(ISERROR(SEARCH("1",C58)))</formula>
    </cfRule>
    <cfRule type="containsText" priority="3386" operator="containsText" aboveAverage="0" equalAverage="0" bottom="0" percent="0" rank="0" text="1" dxfId="13780">
      <formula>NOT(ISERROR(SEARCH("1",C58)))</formula>
    </cfRule>
    <cfRule type="cellIs" priority="3387" operator="greaterThan" aboveAverage="0" equalAverage="0" bottom="0" percent="0" rank="0" text="" dxfId="13781">
      <formula>1</formula>
    </cfRule>
    <cfRule type="cellIs" priority="3388" operator="greaterThan" aboveAverage="0" equalAverage="0" bottom="0" percent="0" rank="0" text="" dxfId="13782">
      <formula>1</formula>
    </cfRule>
    <cfRule type="containsText" priority="3389" operator="containsText" aboveAverage="0" equalAverage="0" bottom="0" percent="0" rank="0" text="1" dxfId="13783">
      <formula>NOT(ISERROR(SEARCH("1",C58)))</formula>
    </cfRule>
    <cfRule type="cellIs" priority="3390" operator="greaterThan" aboveAverage="0" equalAverage="0" bottom="0" percent="0" rank="0" text="" dxfId="13784">
      <formula>1</formula>
    </cfRule>
    <cfRule type="containsText" priority="3391" operator="containsText" aboveAverage="0" equalAverage="0" bottom="0" percent="0" rank="0" text="1" dxfId="13785">
      <formula>NOT(ISERROR(SEARCH("1",C58)))</formula>
    </cfRule>
    <cfRule type="containsText" priority="3392" operator="containsText" aboveAverage="0" equalAverage="0" bottom="0" percent="0" rank="0" text="1" dxfId="13786">
      <formula>NOT(ISERROR(SEARCH("1",C58)))</formula>
    </cfRule>
    <cfRule type="containsText" priority="3393" operator="containsText" aboveAverage="0" equalAverage="0" bottom="0" percent="0" rank="0" text="1" dxfId="13787">
      <formula>NOT(ISERROR(SEARCH("1",C58)))</formula>
    </cfRule>
    <cfRule type="cellIs" priority="3394" operator="greaterThan" aboveAverage="0" equalAverage="0" bottom="0" percent="0" rank="0" text="" dxfId="13788">
      <formula>1</formula>
    </cfRule>
    <cfRule type="containsText" priority="3395" operator="containsText" aboveAverage="0" equalAverage="0" bottom="0" percent="0" rank="0" text="1" dxfId="13789">
      <formula>NOT(ISERROR(SEARCH("1",C58)))</formula>
    </cfRule>
    <cfRule type="containsText" priority="3396" operator="containsText" aboveAverage="0" equalAverage="0" bottom="0" percent="0" rank="0" text="1" dxfId="13790">
      <formula>NOT(ISERROR(SEARCH("1",C58)))</formula>
    </cfRule>
    <cfRule type="cellIs" priority="3397" operator="greaterThan" aboveAverage="0" equalAverage="0" bottom="0" percent="0" rank="0" text="" dxfId="13791">
      <formula>1</formula>
    </cfRule>
    <cfRule type="cellIs" priority="3398" operator="greaterThan" aboveAverage="0" equalAverage="0" bottom="0" percent="0" rank="0" text="" dxfId="13792">
      <formula>1</formula>
    </cfRule>
    <cfRule type="containsText" priority="3399" operator="containsText" aboveAverage="0" equalAverage="0" bottom="0" percent="0" rank="0" text="1" dxfId="13793">
      <formula>NOT(ISERROR(SEARCH("1",C58)))</formula>
    </cfRule>
    <cfRule type="cellIs" priority="3400" operator="greaterThan" aboveAverage="0" equalAverage="0" bottom="0" percent="0" rank="0" text="" dxfId="13794">
      <formula>1</formula>
    </cfRule>
    <cfRule type="containsText" priority="3401" operator="containsText" aboveAverage="0" equalAverage="0" bottom="0" percent="0" rank="0" text="1" dxfId="13795">
      <formula>NOT(ISERROR(SEARCH("1",C58)))</formula>
    </cfRule>
    <cfRule type="containsText" priority="3402" operator="containsText" aboveAverage="0" equalAverage="0" bottom="0" percent="0" rank="0" text="1" dxfId="13796">
      <formula>NOT(ISERROR(SEARCH("1",C58)))</formula>
    </cfRule>
    <cfRule type="cellIs" priority="3403" operator="greaterThan" aboveAverage="0" equalAverage="0" bottom="0" percent="0" rank="0" text="" dxfId="13797">
      <formula>1</formula>
    </cfRule>
    <cfRule type="cellIs" priority="3404" operator="greaterThan" aboveAverage="0" equalAverage="0" bottom="0" percent="0" rank="0" text="" dxfId="13798">
      <formula>1</formula>
    </cfRule>
    <cfRule type="containsText" priority="3405" operator="containsText" aboveAverage="0" equalAverage="0" bottom="0" percent="0" rank="0" text="1" dxfId="13799">
      <formula>NOT(ISERROR(SEARCH("1",C58)))</formula>
    </cfRule>
    <cfRule type="cellIs" priority="3406" operator="greaterThan" aboveAverage="0" equalAverage="0" bottom="0" percent="0" rank="0" text="" dxfId="13800">
      <formula>1</formula>
    </cfRule>
    <cfRule type="cellIs" priority="3407" operator="greaterThan" aboveAverage="0" equalAverage="0" bottom="0" percent="0" rank="0" text="" dxfId="13801">
      <formula>1</formula>
    </cfRule>
    <cfRule type="cellIs" priority="3408" operator="greaterThan" aboveAverage="0" equalAverage="0" bottom="0" percent="0" rank="0" text="" dxfId="13802">
      <formula>1</formula>
    </cfRule>
    <cfRule type="containsText" priority="3409" operator="containsText" aboveAverage="0" equalAverage="0" bottom="0" percent="0" rank="0" text="1" dxfId="13803">
      <formula>NOT(ISERROR(SEARCH("1",C58)))</formula>
    </cfRule>
    <cfRule type="containsText" priority="3410" operator="containsText" aboveAverage="0" equalAverage="0" bottom="0" percent="0" rank="0" text="1" dxfId="13804">
      <formula>NOT(ISERROR(SEARCH("1",C58)))</formula>
    </cfRule>
    <cfRule type="cellIs" priority="3411" operator="greaterThan" aboveAverage="0" equalAverage="0" bottom="0" percent="0" rank="0" text="" dxfId="13805">
      <formula>1</formula>
    </cfRule>
    <cfRule type="cellIs" priority="3412" operator="greaterThan" aboveAverage="0" equalAverage="0" bottom="0" percent="0" rank="0" text="" dxfId="13806">
      <formula>1</formula>
    </cfRule>
    <cfRule type="containsText" priority="3413" operator="containsText" aboveAverage="0" equalAverage="0" bottom="0" percent="0" rank="0" text="1" dxfId="13807">
      <formula>NOT(ISERROR(SEARCH("1",C58)))</formula>
    </cfRule>
    <cfRule type="cellIs" priority="3414" operator="greaterThan" aboveAverage="0" equalAverage="0" bottom="0" percent="0" rank="0" text="" dxfId="13808">
      <formula>1</formula>
    </cfRule>
    <cfRule type="containsText" priority="3415" operator="containsText" aboveAverage="0" equalAverage="0" bottom="0" percent="0" rank="0" text="1" dxfId="13809">
      <formula>NOT(ISERROR(SEARCH("1",C58)))</formula>
    </cfRule>
    <cfRule type="containsText" priority="3416" operator="containsText" aboveAverage="0" equalAverage="0" bottom="0" percent="0" rank="0" text="1" dxfId="13810">
      <formula>NOT(ISERROR(SEARCH("1",C58)))</formula>
    </cfRule>
    <cfRule type="cellIs" priority="3417" operator="greaterThan" aboveAverage="0" equalAverage="0" bottom="0" percent="0" rank="0" text="" dxfId="13811">
      <formula>1</formula>
    </cfRule>
    <cfRule type="cellIs" priority="3418" operator="greaterThan" aboveAverage="0" equalAverage="0" bottom="0" percent="0" rank="0" text="" dxfId="13812">
      <formula>1</formula>
    </cfRule>
    <cfRule type="containsText" priority="3419" operator="containsText" aboveAverage="0" equalAverage="0" bottom="0" percent="0" rank="0" text="1" dxfId="13813">
      <formula>NOT(ISERROR(SEARCH("1",C58)))</formula>
    </cfRule>
    <cfRule type="cellIs" priority="3420" operator="greaterThan" aboveAverage="0" equalAverage="0" bottom="0" percent="0" rank="0" text="" dxfId="13814">
      <formula>1</formula>
    </cfRule>
    <cfRule type="cellIs" priority="3421" operator="greaterThan" aboveAverage="0" equalAverage="0" bottom="0" percent="0" rank="0" text="" dxfId="13815">
      <formula>1</formula>
    </cfRule>
    <cfRule type="cellIs" priority="3422" operator="greaterThan" aboveAverage="0" equalAverage="0" bottom="0" percent="0" rank="0" text="" dxfId="13816">
      <formula>1</formula>
    </cfRule>
    <cfRule type="cellIs" priority="3423" operator="greaterThan" aboveAverage="0" equalAverage="0" bottom="0" percent="0" rank="0" text="" dxfId="13817">
      <formula>1</formula>
    </cfRule>
    <cfRule type="containsText" priority="3424" operator="containsText" aboveAverage="0" equalAverage="0" bottom="0" percent="0" rank="0" text="1" dxfId="13818">
      <formula>NOT(ISERROR(SEARCH("1",C58)))</formula>
    </cfRule>
    <cfRule type="cellIs" priority="3425" operator="greaterThan" aboveAverage="0" equalAverage="0" bottom="0" percent="0" rank="0" text="" dxfId="13819">
      <formula>1</formula>
    </cfRule>
    <cfRule type="cellIs" priority="3426" operator="greaterThan" aboveAverage="0" equalAverage="0" bottom="0" percent="0" rank="0" text="" dxfId="13820">
      <formula>1</formula>
    </cfRule>
    <cfRule type="containsText" priority="3427" operator="containsText" aboveAverage="0" equalAverage="0" bottom="0" percent="0" rank="0" text="1" dxfId="13821">
      <formula>NOT(ISERROR(SEARCH("1",C58)))</formula>
    </cfRule>
    <cfRule type="cellIs" priority="3428" operator="greaterThan" aboveAverage="0" equalAverage="0" bottom="0" percent="0" rank="0" text="" dxfId="13822">
      <formula>1</formula>
    </cfRule>
    <cfRule type="containsText" priority="3429" operator="containsText" aboveAverage="0" equalAverage="0" bottom="0" percent="0" rank="0" text="1" dxfId="13823">
      <formula>NOT(ISERROR(SEARCH("1",C58)))</formula>
    </cfRule>
    <cfRule type="containsText" priority="3430" operator="containsText" aboveAverage="0" equalAverage="0" bottom="0" percent="0" rank="0" text="1" dxfId="13824">
      <formula>NOT(ISERROR(SEARCH("1",C58)))</formula>
    </cfRule>
    <cfRule type="cellIs" priority="3431" operator="greaterThan" aboveAverage="0" equalAverage="0" bottom="0" percent="0" rank="0" text="" dxfId="13825">
      <formula>1</formula>
    </cfRule>
    <cfRule type="cellIs" priority="3432" operator="greaterThan" aboveAverage="0" equalAverage="0" bottom="0" percent="0" rank="0" text="" dxfId="13826">
      <formula>1</formula>
    </cfRule>
    <cfRule type="containsText" priority="3433" operator="containsText" aboveAverage="0" equalAverage="0" bottom="0" percent="0" rank="0" text="1" dxfId="13827">
      <formula>NOT(ISERROR(SEARCH("1",C58)))</formula>
    </cfRule>
    <cfRule type="cellIs" priority="3434" operator="greaterThan" aboveAverage="0" equalAverage="0" bottom="0" percent="0" rank="0" text="" dxfId="13828">
      <formula>1</formula>
    </cfRule>
    <cfRule type="containsText" priority="3435" operator="containsText" aboveAverage="0" equalAverage="0" bottom="0" percent="0" rank="0" text="1" dxfId="13829">
      <formula>NOT(ISERROR(SEARCH("1",C58)))</formula>
    </cfRule>
    <cfRule type="containsText" priority="3436" operator="containsText" aboveAverage="0" equalAverage="0" bottom="0" percent="0" rank="0" text="1" dxfId="13830">
      <formula>NOT(ISERROR(SEARCH("1",C58)))</formula>
    </cfRule>
    <cfRule type="cellIs" priority="3437" operator="greaterThan" aboveAverage="0" equalAverage="0" bottom="0" percent="0" rank="0" text="" dxfId="13831">
      <formula>1</formula>
    </cfRule>
    <cfRule type="cellIs" priority="3438" operator="greaterThan" aboveAverage="0" equalAverage="0" bottom="0" percent="0" rank="0" text="" dxfId="13832">
      <formula>1</formula>
    </cfRule>
    <cfRule type="containsText" priority="3439" operator="containsText" aboveAverage="0" equalAverage="0" bottom="0" percent="0" rank="0" text="1" dxfId="13833">
      <formula>NOT(ISERROR(SEARCH("1",C58)))</formula>
    </cfRule>
    <cfRule type="cellIs" priority="3440" operator="greaterThan" aboveAverage="0" equalAverage="0" bottom="0" percent="0" rank="0" text="" dxfId="13834">
      <formula>1</formula>
    </cfRule>
    <cfRule type="cellIs" priority="3441" operator="greaterThan" aboveAverage="0" equalAverage="0" bottom="0" percent="0" rank="0" text="" dxfId="13835">
      <formula>1</formula>
    </cfRule>
    <cfRule type="cellIs" priority="3442" operator="greaterThan" aboveAverage="0" equalAverage="0" bottom="0" percent="0" rank="0" text="" dxfId="13836">
      <formula>1</formula>
    </cfRule>
    <cfRule type="cellIs" priority="3443" operator="greaterThan" aboveAverage="0" equalAverage="0" bottom="0" percent="0" rank="0" text="" dxfId="13837">
      <formula>1</formula>
    </cfRule>
    <cfRule type="containsText" priority="3444" operator="containsText" aboveAverage="0" equalAverage="0" bottom="0" percent="0" rank="0" text="1" dxfId="13838">
      <formula>NOT(ISERROR(SEARCH("1",C58)))</formula>
    </cfRule>
    <cfRule type="cellIs" priority="3445" operator="greaterThan" aboveAverage="0" equalAverage="0" bottom="0" percent="0" rank="0" text="" dxfId="13839">
      <formula>1</formula>
    </cfRule>
    <cfRule type="cellIs" priority="3446" operator="greaterThan" aboveAverage="0" equalAverage="0" bottom="0" percent="0" rank="0" text="" dxfId="13840">
      <formula>1</formula>
    </cfRule>
    <cfRule type="containsText" priority="3447" operator="containsText" aboveAverage="0" equalAverage="0" bottom="0" percent="0" rank="0" text="1" dxfId="13841">
      <formula>NOT(ISERROR(SEARCH("1",C58)))</formula>
    </cfRule>
    <cfRule type="cellIs" priority="3448" operator="greaterThan" aboveAverage="0" equalAverage="0" bottom="0" percent="0" rank="0" text="" dxfId="13842">
      <formula>1</formula>
    </cfRule>
    <cfRule type="cellIs" priority="3449" operator="greaterThan" aboveAverage="0" equalAverage="0" bottom="0" percent="0" rank="0" text="" dxfId="13843">
      <formula>1</formula>
    </cfRule>
    <cfRule type="cellIs" priority="3450" operator="greaterThan" aboveAverage="0" equalAverage="0" bottom="0" percent="0" rank="0" text="" dxfId="13844">
      <formula>1</formula>
    </cfRule>
    <cfRule type="cellIs" priority="3451" operator="equal" aboveAverage="0" equalAverage="0" bottom="0" percent="0" rank="0" text="" dxfId="13845">
      <formula>1</formula>
    </cfRule>
    <cfRule type="cellIs" priority="3452" operator="greaterThan" aboveAverage="0" equalAverage="0" bottom="0" percent="0" rank="0" text="" dxfId="13846">
      <formula>1</formula>
    </cfRule>
    <cfRule type="cellIs" priority="3453" operator="equal" aboveAverage="0" equalAverage="0" bottom="0" percent="0" rank="0" text="" dxfId="13847">
      <formula>1</formula>
    </cfRule>
    <cfRule type="containsText" priority="3454" operator="containsText" aboveAverage="0" equalAverage="0" bottom="0" percent="0" rank="0" text="1" dxfId="13848">
      <formula>NOT(ISERROR(SEARCH("1",C58)))</formula>
    </cfRule>
    <cfRule type="cellIs" priority="3455" operator="greaterThan" aboveAverage="0" equalAverage="0" bottom="0" percent="0" rank="0" text="" dxfId="13849">
      <formula>1</formula>
    </cfRule>
    <cfRule type="containsText" priority="3456" operator="containsText" aboveAverage="0" equalAverage="0" bottom="0" percent="0" rank="0" text="1" dxfId="13850">
      <formula>NOT(ISERROR(SEARCH("1",C58)))</formula>
    </cfRule>
    <cfRule type="containsText" priority="3457" operator="containsText" aboveAverage="0" equalAverage="0" bottom="0" percent="0" rank="0" text="1" dxfId="13851">
      <formula>NOT(ISERROR(SEARCH("1",C58)))</formula>
    </cfRule>
    <cfRule type="cellIs" priority="3458" operator="greaterThan" aboveAverage="0" equalAverage="0" bottom="0" percent="0" rank="0" text="" dxfId="13852">
      <formula>1</formula>
    </cfRule>
    <cfRule type="cellIs" priority="3459" operator="greaterThan" aboveAverage="0" equalAverage="0" bottom="0" percent="0" rank="0" text="" dxfId="13853">
      <formula>1</formula>
    </cfRule>
    <cfRule type="containsText" priority="3460" operator="containsText" aboveAverage="0" equalAverage="0" bottom="0" percent="0" rank="0" text="1" dxfId="13854">
      <formula>NOT(ISERROR(SEARCH("1",C58)))</formula>
    </cfRule>
    <cfRule type="cellIs" priority="3461" operator="greaterThan" aboveAverage="0" equalAverage="0" bottom="0" percent="0" rank="0" text="" dxfId="13855">
      <formula>1</formula>
    </cfRule>
    <cfRule type="containsText" priority="3462" operator="containsText" aboveAverage="0" equalAverage="0" bottom="0" percent="0" rank="0" text="1" dxfId="13856">
      <formula>NOT(ISERROR(SEARCH("1",C58)))</formula>
    </cfRule>
    <cfRule type="containsText" priority="3463" operator="containsText" aboveAverage="0" equalAverage="0" bottom="0" percent="0" rank="0" text="1" dxfId="13857">
      <formula>NOT(ISERROR(SEARCH("1",C58)))</formula>
    </cfRule>
    <cfRule type="cellIs" priority="3464" operator="greaterThan" aboveAverage="0" equalAverage="0" bottom="0" percent="0" rank="0" text="" dxfId="13858">
      <formula>1</formula>
    </cfRule>
    <cfRule type="cellIs" priority="3465" operator="greaterThan" aboveAverage="0" equalAverage="0" bottom="0" percent="0" rank="0" text="" dxfId="13859">
      <formula>1</formula>
    </cfRule>
    <cfRule type="containsText" priority="3466" operator="containsText" aboveAverage="0" equalAverage="0" bottom="0" percent="0" rank="0" text="1" dxfId="13860">
      <formula>NOT(ISERROR(SEARCH("1",C58)))</formula>
    </cfRule>
    <cfRule type="cellIs" priority="3467" operator="greaterThan" aboveAverage="0" equalAverage="0" bottom="0" percent="0" rank="0" text="" dxfId="13861">
      <formula>1</formula>
    </cfRule>
    <cfRule type="cellIs" priority="3468" operator="greaterThan" aboveAverage="0" equalAverage="0" bottom="0" percent="0" rank="0" text="" dxfId="13862">
      <formula>1</formula>
    </cfRule>
    <cfRule type="cellIs" priority="3469" operator="greaterThan" aboveAverage="0" equalAverage="0" bottom="0" percent="0" rank="0" text="" dxfId="13863">
      <formula>1</formula>
    </cfRule>
    <cfRule type="cellIs" priority="3470" operator="greaterThan" aboveAverage="0" equalAverage="0" bottom="0" percent="0" rank="0" text="" dxfId="13864">
      <formula>1</formula>
    </cfRule>
    <cfRule type="containsText" priority="3471" operator="containsText" aboveAverage="0" equalAverage="0" bottom="0" percent="0" rank="0" text="1" dxfId="13865">
      <formula>NOT(ISERROR(SEARCH("1",C58)))</formula>
    </cfRule>
    <cfRule type="cellIs" priority="3472" operator="greaterThan" aboveAverage="0" equalAverage="0" bottom="0" percent="0" rank="0" text="" dxfId="13866">
      <formula>1</formula>
    </cfRule>
    <cfRule type="cellIs" priority="3473" operator="greaterThan" aboveAverage="0" equalAverage="0" bottom="0" percent="0" rank="0" text="" dxfId="13867">
      <formula>1</formula>
    </cfRule>
    <cfRule type="containsText" priority="3474" operator="containsText" aboveAverage="0" equalAverage="0" bottom="0" percent="0" rank="0" text="1" dxfId="13868">
      <formula>NOT(ISERROR(SEARCH("1",C58)))</formula>
    </cfRule>
    <cfRule type="cellIs" priority="3475" operator="greaterThan" aboveAverage="0" equalAverage="0" bottom="0" percent="0" rank="0" text="" dxfId="13869">
      <formula>1</formula>
    </cfRule>
    <cfRule type="cellIs" priority="3476" operator="greaterThan" aboveAverage="0" equalAverage="0" bottom="0" percent="0" rank="0" text="" dxfId="13870">
      <formula>1</formula>
    </cfRule>
    <cfRule type="cellIs" priority="3477" operator="greaterThan" aboveAverage="0" equalAverage="0" bottom="0" percent="0" rank="0" text="" dxfId="13871">
      <formula>1</formula>
    </cfRule>
    <cfRule type="cellIs" priority="3478" operator="equal" aboveAverage="0" equalAverage="0" bottom="0" percent="0" rank="0" text="" dxfId="13872">
      <formula>1</formula>
    </cfRule>
    <cfRule type="cellIs" priority="3479" operator="greaterThan" aboveAverage="0" equalAverage="0" bottom="0" percent="0" rank="0" text="" dxfId="13873">
      <formula>1</formula>
    </cfRule>
    <cfRule type="cellIs" priority="3480" operator="equal" aboveAverage="0" equalAverage="0" bottom="0" percent="0" rank="0" text="" dxfId="13874">
      <formula>1</formula>
    </cfRule>
    <cfRule type="containsText" priority="3481" operator="containsText" aboveAverage="0" equalAverage="0" bottom="0" percent="0" rank="0" text="1" dxfId="13875">
      <formula>NOT(ISERROR(SEARCH("1",C58)))</formula>
    </cfRule>
    <cfRule type="cellIs" priority="3482" operator="equal" aboveAverage="0" equalAverage="0" bottom="0" percent="0" rank="0" text="" dxfId="13876">
      <formula>1</formula>
    </cfRule>
    <cfRule type="cellIs" priority="3483" operator="greaterThan" aboveAverage="0" equalAverage="0" bottom="0" percent="0" rank="0" text="" dxfId="13877">
      <formula>1</formula>
    </cfRule>
    <cfRule type="cellIs" priority="3484" operator="greaterThan" aboveAverage="0" equalAverage="0" bottom="0" percent="0" rank="0" text="" dxfId="13878">
      <formula>1</formula>
    </cfRule>
    <cfRule type="containsText" priority="3485" operator="containsText" aboveAverage="0" equalAverage="0" bottom="0" percent="0" rank="0" text="1" dxfId="13879">
      <formula>NOT(ISERROR(SEARCH("1",C58)))</formula>
    </cfRule>
    <cfRule type="containsText" priority="3486" operator="containsText" aboveAverage="0" equalAverage="0" bottom="0" percent="0" rank="0" text="1" dxfId="13880">
      <formula>NOT(ISERROR(SEARCH("1",C58)))</formula>
    </cfRule>
    <cfRule type="cellIs" priority="3487" operator="greaterThan" aboveAverage="0" equalAverage="0" bottom="0" percent="0" rank="0" text="" dxfId="13881">
      <formula>1</formula>
    </cfRule>
    <cfRule type="containsText" priority="3488" operator="containsText" aboveAverage="0" equalAverage="0" bottom="0" percent="0" rank="0" text="1" dxfId="13882">
      <formula>NOT(ISERROR(SEARCH("1",C58)))</formula>
    </cfRule>
    <cfRule type="containsText" priority="3489" operator="containsText" aboveAverage="0" equalAverage="0" bottom="0" percent="0" rank="0" text="1" dxfId="13883">
      <formula>NOT(ISERROR(SEARCH("1",C58)))</formula>
    </cfRule>
    <cfRule type="cellIs" priority="3490" operator="greaterThan" aboveAverage="0" equalAverage="0" bottom="0" percent="0" rank="0" text="" dxfId="13884">
      <formula>1</formula>
    </cfRule>
    <cfRule type="cellIs" priority="3491" operator="greaterThan" aboveAverage="0" equalAverage="0" bottom="0" percent="0" rank="0" text="" dxfId="13885">
      <formula>1</formula>
    </cfRule>
    <cfRule type="containsText" priority="3492" operator="containsText" aboveAverage="0" equalAverage="0" bottom="0" percent="0" rank="0" text="1" dxfId="13886">
      <formula>NOT(ISERROR(SEARCH("1",C58)))</formula>
    </cfRule>
    <cfRule type="cellIs" priority="3493" operator="greaterThan" aboveAverage="0" equalAverage="0" bottom="0" percent="0" rank="0" text="" dxfId="13887">
      <formula>1</formula>
    </cfRule>
    <cfRule type="containsText" priority="3494" operator="containsText" aboveAverage="0" equalAverage="0" bottom="0" percent="0" rank="0" text="1" dxfId="13888">
      <formula>NOT(ISERROR(SEARCH("1",C58)))</formula>
    </cfRule>
    <cfRule type="containsText" priority="3495" operator="containsText" aboveAverage="0" equalAverage="0" bottom="0" percent="0" rank="0" text="1" dxfId="13889">
      <formula>NOT(ISERROR(SEARCH("1",C58)))</formula>
    </cfRule>
    <cfRule type="cellIs" priority="3496" operator="greaterThan" aboveAverage="0" equalAverage="0" bottom="0" percent="0" rank="0" text="" dxfId="13890">
      <formula>1</formula>
    </cfRule>
    <cfRule type="cellIs" priority="3497" operator="greaterThan" aboveAverage="0" equalAverage="0" bottom="0" percent="0" rank="0" text="" dxfId="13891">
      <formula>1</formula>
    </cfRule>
    <cfRule type="containsText" priority="3498" operator="containsText" aboveAverage="0" equalAverage="0" bottom="0" percent="0" rank="0" text="1" dxfId="13892">
      <formula>NOT(ISERROR(SEARCH("1",C58)))</formula>
    </cfRule>
    <cfRule type="cellIs" priority="3499" operator="greaterThan" aboveAverage="0" equalAverage="0" bottom="0" percent="0" rank="0" text="" dxfId="13893">
      <formula>1</formula>
    </cfRule>
    <cfRule type="cellIs" priority="3500" operator="greaterThan" aboveAverage="0" equalAverage="0" bottom="0" percent="0" rank="0" text="" dxfId="13894">
      <formula>1</formula>
    </cfRule>
    <cfRule type="cellIs" priority="3501" operator="greaterThan" aboveAverage="0" equalAverage="0" bottom="0" percent="0" rank="0" text="" dxfId="13895">
      <formula>1</formula>
    </cfRule>
    <cfRule type="cellIs" priority="3502" operator="greaterThan" aboveAverage="0" equalAverage="0" bottom="0" percent="0" rank="0" text="" dxfId="13896">
      <formula>1</formula>
    </cfRule>
    <cfRule type="containsText" priority="3503" operator="containsText" aboveAverage="0" equalAverage="0" bottom="0" percent="0" rank="0" text="1" dxfId="13897">
      <formula>NOT(ISERROR(SEARCH("1",C58)))</formula>
    </cfRule>
    <cfRule type="cellIs" priority="3504" operator="greaterThan" aboveAverage="0" equalAverage="0" bottom="0" percent="0" rank="0" text="" dxfId="13898">
      <formula>1</formula>
    </cfRule>
    <cfRule type="cellIs" priority="3505" operator="greaterThan" aboveAverage="0" equalAverage="0" bottom="0" percent="0" rank="0" text="" dxfId="13899">
      <formula>1</formula>
    </cfRule>
    <cfRule type="containsText" priority="3506" operator="containsText" aboveAverage="0" equalAverage="0" bottom="0" percent="0" rank="0" text="1" dxfId="13900">
      <formula>NOT(ISERROR(SEARCH("1",C58)))</formula>
    </cfRule>
    <cfRule type="cellIs" priority="3507" operator="greaterThan" aboveAverage="0" equalAverage="0" bottom="0" percent="0" rank="0" text="" dxfId="13901">
      <formula>1</formula>
    </cfRule>
    <cfRule type="cellIs" priority="3508" operator="greaterThan" aboveAverage="0" equalAverage="0" bottom="0" percent="0" rank="0" text="" dxfId="13902">
      <formula>1</formula>
    </cfRule>
    <cfRule type="cellIs" priority="3509" operator="greaterThan" aboveAverage="0" equalAverage="0" bottom="0" percent="0" rank="0" text="" dxfId="13903">
      <formula>1</formula>
    </cfRule>
    <cfRule type="cellIs" priority="3510" operator="equal" aboveAverage="0" equalAverage="0" bottom="0" percent="0" rank="0" text="" dxfId="13904">
      <formula>1</formula>
    </cfRule>
    <cfRule type="cellIs" priority="3511" operator="greaterThan" aboveAverage="0" equalAverage="0" bottom="0" percent="0" rank="0" text="" dxfId="13905">
      <formula>1</formula>
    </cfRule>
    <cfRule type="cellIs" priority="3512" operator="equal" aboveAverage="0" equalAverage="0" bottom="0" percent="0" rank="0" text="" dxfId="13906">
      <formula>1</formula>
    </cfRule>
    <cfRule type="containsText" priority="3513" operator="containsText" aboveAverage="0" equalAverage="0" bottom="0" percent="0" rank="0" text="1" dxfId="13907">
      <formula>NOT(ISERROR(SEARCH("1",C58)))</formula>
    </cfRule>
    <cfRule type="cellIs" priority="3514" operator="equal" aboveAverage="0" equalAverage="0" bottom="0" percent="0" rank="0" text="" dxfId="13908">
      <formula>1</formula>
    </cfRule>
    <cfRule type="cellIs" priority="3515" operator="greaterThan" aboveAverage="0" equalAverage="0" bottom="0" percent="0" rank="0" text="" dxfId="13909">
      <formula>1</formula>
    </cfRule>
    <cfRule type="cellIs" priority="3516" operator="greaterThan" aboveAverage="0" equalAverage="0" bottom="0" percent="0" rank="0" text="" dxfId="13910">
      <formula>1</formula>
    </cfRule>
    <cfRule type="containsText" priority="3517" operator="containsText" aboveAverage="0" equalAverage="0" bottom="0" percent="0" rank="0" text="1" dxfId="13911">
      <formula>NOT(ISERROR(SEARCH("1",C58)))</formula>
    </cfRule>
    <cfRule type="cellIs" priority="3518" operator="greaterThan" aboveAverage="0" equalAverage="0" bottom="0" percent="0" rank="0" text="" dxfId="13912">
      <formula>1</formula>
    </cfRule>
    <cfRule type="cellIs" priority="3519" operator="greaterThan" aboveAverage="0" equalAverage="0" bottom="0" percent="0" rank="0" text="" dxfId="13913">
      <formula>1</formula>
    </cfRule>
    <cfRule type="containsText" priority="3520" operator="containsText" aboveAverage="0" equalAverage="0" bottom="0" percent="0" rank="0" text="1" dxfId="13914">
      <formula>NOT(ISERROR(SEARCH("1",C58)))</formula>
    </cfRule>
    <cfRule type="cellIs" priority="3521" operator="greaterThan" aboveAverage="0" equalAverage="0" bottom="0" percent="0" rank="0" text="" dxfId="13915">
      <formula>1</formula>
    </cfRule>
    <cfRule type="containsText" priority="3522" operator="containsText" aboveAverage="0" equalAverage="0" bottom="0" percent="0" rank="0" text="1" dxfId="13916">
      <formula>NOT(ISERROR(SEARCH("1",C58)))</formula>
    </cfRule>
    <cfRule type="containsText" priority="3523" operator="containsText" aboveAverage="0" equalAverage="0" bottom="0" percent="0" rank="0" text="1" dxfId="13917">
      <formula>NOT(ISERROR(SEARCH("1",C58)))</formula>
    </cfRule>
    <cfRule type="cellIs" priority="3524" operator="greaterThan" aboveAverage="0" equalAverage="0" bottom="0" percent="0" rank="0" text="" dxfId="13918">
      <formula>1</formula>
    </cfRule>
    <cfRule type="cellIs" priority="3525" operator="greaterThan" aboveAverage="0" equalAverage="0" bottom="0" percent="0" rank="0" text="" dxfId="13919">
      <formula>1</formula>
    </cfRule>
    <cfRule type="containsText" priority="3526" operator="containsText" aboveAverage="0" equalAverage="0" bottom="0" percent="0" rank="0" text="1" dxfId="13920">
      <formula>NOT(ISERROR(SEARCH("1",C58)))</formula>
    </cfRule>
    <cfRule type="cellIs" priority="3527" operator="greaterThan" aboveAverage="0" equalAverage="0" bottom="0" percent="0" rank="0" text="" dxfId="13921">
      <formula>1</formula>
    </cfRule>
    <cfRule type="containsText" priority="3528" operator="containsText" aboveAverage="0" equalAverage="0" bottom="0" percent="0" rank="0" text="1" dxfId="13922">
      <formula>NOT(ISERROR(SEARCH("1",C58)))</formula>
    </cfRule>
    <cfRule type="containsText" priority="3529" operator="containsText" aboveAverage="0" equalAverage="0" bottom="0" percent="0" rank="0" text="1" dxfId="13923">
      <formula>NOT(ISERROR(SEARCH("1",C58)))</formula>
    </cfRule>
    <cfRule type="cellIs" priority="3530" operator="greaterThan" aboveAverage="0" equalAverage="0" bottom="0" percent="0" rank="0" text="" dxfId="13924">
      <formula>1</formula>
    </cfRule>
    <cfRule type="cellIs" priority="3531" operator="greaterThan" aboveAverage="0" equalAverage="0" bottom="0" percent="0" rank="0" text="" dxfId="13925">
      <formula>1</formula>
    </cfRule>
    <cfRule type="containsText" priority="3532" operator="containsText" aboveAverage="0" equalAverage="0" bottom="0" percent="0" rank="0" text="1" dxfId="13926">
      <formula>NOT(ISERROR(SEARCH("1",C58)))</formula>
    </cfRule>
    <cfRule type="cellIs" priority="3533" operator="greaterThan" aboveAverage="0" equalAverage="0" bottom="0" percent="0" rank="0" text="" dxfId="13927">
      <formula>1</formula>
    </cfRule>
    <cfRule type="cellIs" priority="3534" operator="greaterThan" aboveAverage="0" equalAverage="0" bottom="0" percent="0" rank="0" text="" dxfId="13928">
      <formula>1</formula>
    </cfRule>
    <cfRule type="cellIs" priority="3535" operator="greaterThan" aboveAverage="0" equalAverage="0" bottom="0" percent="0" rank="0" text="" dxfId="13929">
      <formula>1</formula>
    </cfRule>
    <cfRule type="cellIs" priority="3536" operator="greaterThan" aboveAverage="0" equalAverage="0" bottom="0" percent="0" rank="0" text="" dxfId="13930">
      <formula>1</formula>
    </cfRule>
    <cfRule type="containsText" priority="3537" operator="containsText" aboveAverage="0" equalAverage="0" bottom="0" percent="0" rank="0" text="1" dxfId="13931">
      <formula>NOT(ISERROR(SEARCH("1",C58)))</formula>
    </cfRule>
    <cfRule type="cellIs" priority="3538" operator="greaterThan" aboveAverage="0" equalAverage="0" bottom="0" percent="0" rank="0" text="" dxfId="13932">
      <formula>1</formula>
    </cfRule>
    <cfRule type="cellIs" priority="3539" operator="greaterThan" aboveAverage="0" equalAverage="0" bottom="0" percent="0" rank="0" text="" dxfId="13933">
      <formula>1</formula>
    </cfRule>
    <cfRule type="containsText" priority="3540" operator="containsText" aboveAverage="0" equalAverage="0" bottom="0" percent="0" rank="0" text="1" dxfId="13934">
      <formula>NOT(ISERROR(SEARCH("1",C58)))</formula>
    </cfRule>
    <cfRule type="cellIs" priority="3541" operator="greaterThan" aboveAverage="0" equalAverage="0" bottom="0" percent="0" rank="0" text="" dxfId="13935">
      <formula>1</formula>
    </cfRule>
    <cfRule type="cellIs" priority="3542" operator="greaterThan" aboveAverage="0" equalAverage="0" bottom="0" percent="0" rank="0" text="" dxfId="13936">
      <formula>1</formula>
    </cfRule>
    <cfRule type="cellIs" priority="3543" operator="greaterThan" aboveAverage="0" equalAverage="0" bottom="0" percent="0" rank="0" text="" dxfId="13937">
      <formula>1</formula>
    </cfRule>
    <cfRule type="cellIs" priority="3544" operator="equal" aboveAverage="0" equalAverage="0" bottom="0" percent="0" rank="0" text="" dxfId="13938">
      <formula>1</formula>
    </cfRule>
    <cfRule type="cellIs" priority="3545" operator="greaterThan" aboveAverage="0" equalAverage="0" bottom="0" percent="0" rank="0" text="" dxfId="13939">
      <formula>1</formula>
    </cfRule>
    <cfRule type="cellIs" priority="3546" operator="equal" aboveAverage="0" equalAverage="0" bottom="0" percent="0" rank="0" text="" dxfId="13940">
      <formula>1</formula>
    </cfRule>
    <cfRule type="containsText" priority="3547" operator="containsText" aboveAverage="0" equalAverage="0" bottom="0" percent="0" rank="0" text="1" dxfId="13941">
      <formula>NOT(ISERROR(SEARCH("1",C58)))</formula>
    </cfRule>
    <cfRule type="cellIs" priority="3548" operator="equal" aboveAverage="0" equalAverage="0" bottom="0" percent="0" rank="0" text="" dxfId="13942">
      <formula>1</formula>
    </cfRule>
    <cfRule type="cellIs" priority="3549" operator="greaterThan" aboveAverage="0" equalAverage="0" bottom="0" percent="0" rank="0" text="" dxfId="13943">
      <formula>1</formula>
    </cfRule>
    <cfRule type="cellIs" priority="3550" operator="greaterThan" aboveAverage="0" equalAverage="0" bottom="0" percent="0" rank="0" text="" dxfId="13944">
      <formula>1</formula>
    </cfRule>
    <cfRule type="containsText" priority="3551" operator="containsText" aboveAverage="0" equalAverage="0" bottom="0" percent="0" rank="0" text="1" dxfId="13945">
      <formula>NOT(ISERROR(SEARCH("1",C58)))</formula>
    </cfRule>
    <cfRule type="cellIs" priority="3552" operator="greaterThan" aboveAverage="0" equalAverage="0" bottom="0" percent="0" rank="0" text="" dxfId="13946">
      <formula>1</formula>
    </cfRule>
    <cfRule type="cellIs" priority="3553" operator="greaterThan" aboveAverage="0" equalAverage="0" bottom="0" percent="0" rank="0" text="" dxfId="13947">
      <formula>1</formula>
    </cfRule>
    <cfRule type="containsText" priority="3554" operator="containsText" aboveAverage="0" equalAverage="0" bottom="0" percent="0" rank="0" text="1" dxfId="13948">
      <formula>NOT(ISERROR(SEARCH("1",C58)))</formula>
    </cfRule>
    <cfRule type="cellIs" priority="3555" operator="greaterThan" aboveAverage="0" equalAverage="0" bottom="0" percent="0" rank="0" text="" dxfId="13949">
      <formula>1</formula>
    </cfRule>
    <cfRule type="cellIs" priority="3556" operator="greaterThan" aboveAverage="0" equalAverage="0" bottom="0" percent="0" rank="0" text="" dxfId="13950">
      <formula>1</formula>
    </cfRule>
    <cfRule type="containsText" priority="3557" operator="containsText" aboveAverage="0" equalAverage="0" bottom="0" percent="0" rank="0" text="1" dxfId="13951">
      <formula>NOT(ISERROR(SEARCH("1",C58)))</formula>
    </cfRule>
  </conditionalFormatting>
  <conditionalFormatting sqref="F58:U75 C58:D75">
    <cfRule type="containsText" priority="3558" operator="containsText" aboveAverage="0" equalAverage="0" bottom="0" percent="0" rank="0" text="1" dxfId="13952">
      <formula>NOT(ISERROR(SEARCH("1",C58)))</formula>
    </cfRule>
    <cfRule type="containsText" priority="3559" operator="containsText" aboveAverage="0" equalAverage="0" bottom="0" percent="0" rank="0" text="1" dxfId="13953">
      <formula>NOT(ISERROR(SEARCH("1",C58)))</formula>
    </cfRule>
    <cfRule type="containsText" priority="3560" operator="containsText" aboveAverage="0" equalAverage="0" bottom="0" percent="0" rank="0" text="1" dxfId="13954">
      <formula>NOT(ISERROR(SEARCH("1",C58)))</formula>
    </cfRule>
    <cfRule type="containsText" priority="3561" operator="containsText" aboveAverage="0" equalAverage="0" bottom="0" percent="0" rank="0" text="1" dxfId="13955">
      <formula>NOT(ISERROR(SEARCH("1",C58)))</formula>
    </cfRule>
    <cfRule type="containsText" priority="3562" operator="containsText" aboveAverage="0" equalAverage="0" bottom="0" percent="0" rank="0" text="1" dxfId="13956">
      <formula>NOT(ISERROR(SEARCH("1",C58)))</formula>
    </cfRule>
    <cfRule type="containsText" priority="3563" operator="containsText" aboveAverage="0" equalAverage="0" bottom="0" percent="0" rank="0" text="1" dxfId="13957">
      <formula>NOT(ISERROR(SEARCH("1",C58)))</formula>
    </cfRule>
    <cfRule type="containsText" priority="3564" operator="containsText" aboveAverage="0" equalAverage="0" bottom="0" percent="0" rank="0" text="1" dxfId="13958">
      <formula>NOT(ISERROR(SEARCH("1",C58)))</formula>
    </cfRule>
    <cfRule type="containsText" priority="3565" operator="containsText" aboveAverage="0" equalAverage="0" bottom="0" percent="0" rank="0" text="1" dxfId="13959">
      <formula>NOT(ISERROR(SEARCH("1",C58)))</formula>
    </cfRule>
    <cfRule type="containsText" priority="3566" operator="containsText" aboveAverage="0" equalAverage="0" bottom="0" percent="0" rank="0" text="1" dxfId="13960">
      <formula>NOT(ISERROR(SEARCH("1",C58)))</formula>
    </cfRule>
    <cfRule type="containsText" priority="3567" operator="containsText" aboveAverage="0" equalAverage="0" bottom="0" percent="0" rank="0" text="1" dxfId="13961">
      <formula>NOT(ISERROR(SEARCH("1",C58)))</formula>
    </cfRule>
    <cfRule type="containsText" priority="3568" operator="containsText" aboveAverage="0" equalAverage="0" bottom="0" percent="0" rank="0" text="1" dxfId="13962">
      <formula>NOT(ISERROR(SEARCH("1",C58)))</formula>
    </cfRule>
    <cfRule type="containsText" priority="3569" operator="containsText" aboveAverage="0" equalAverage="0" bottom="0" percent="0" rank="0" text="1" dxfId="13963">
      <formula>NOT(ISERROR(SEARCH("1",C58)))</formula>
    </cfRule>
    <cfRule type="containsText" priority="3570" operator="containsText" aboveAverage="0" equalAverage="0" bottom="0" percent="0" rank="0" text="1" dxfId="13964">
      <formula>NOT(ISERROR(SEARCH("1",C58)))</formula>
    </cfRule>
    <cfRule type="containsText" priority="3571" operator="containsText" aboveAverage="0" equalAverage="0" bottom="0" percent="0" rank="0" text="1" dxfId="13965">
      <formula>NOT(ISERROR(SEARCH("1",C58)))</formula>
    </cfRule>
    <cfRule type="containsText" priority="3572" operator="containsText" aboveAverage="0" equalAverage="0" bottom="0" percent="0" rank="0" text="1" dxfId="13966">
      <formula>NOT(ISERROR(SEARCH("1",C58)))</formula>
    </cfRule>
    <cfRule type="containsText" priority="3573" operator="containsText" aboveAverage="0" equalAverage="0" bottom="0" percent="0" rank="0" text="1" dxfId="13967">
      <formula>NOT(ISERROR(SEARCH("1",C58)))</formula>
    </cfRule>
    <cfRule type="containsText" priority="3574" operator="containsText" aboveAverage="0" equalAverage="0" bottom="0" percent="0" rank="0" text="1" dxfId="13968">
      <formula>NOT(ISERROR(SEARCH("1",C58)))</formula>
    </cfRule>
  </conditionalFormatting>
  <conditionalFormatting sqref="B58:D75 F58:AF75">
    <cfRule type="containsText" priority="3575" operator="containsText" aboveAverage="0" equalAverage="0" bottom="0" percent="0" rank="0" text="1" dxfId="13969">
      <formula>NOT(ISERROR(SEARCH("1",B58)))</formula>
    </cfRule>
  </conditionalFormatting>
  <conditionalFormatting sqref="F58:T75 C58:D75">
    <cfRule type="containsText" priority="3576" operator="containsText" aboveAverage="0" equalAverage="0" bottom="0" percent="0" rank="0" text="1" dxfId="13970">
      <formula>NOT(ISERROR(SEARCH("1",C58)))</formula>
    </cfRule>
    <cfRule type="containsText" priority="3577" operator="containsText" aboveAverage="0" equalAverage="0" bottom="0" percent="0" rank="0" text="1" dxfId="13971">
      <formula>NOT(ISERROR(SEARCH("1",C58)))</formula>
    </cfRule>
    <cfRule type="containsText" priority="3578" operator="containsText" aboveAverage="0" equalAverage="0" bottom="0" percent="0" rank="0" text="1" dxfId="13972">
      <formula>NOT(ISERROR(SEARCH("1",C58)))</formula>
    </cfRule>
    <cfRule type="containsText" priority="3579" operator="containsText" aboveAverage="0" equalAverage="0" bottom="0" percent="0" rank="0" text="1" dxfId="13973">
      <formula>NOT(ISERROR(SEARCH("1",C58)))</formula>
    </cfRule>
    <cfRule type="containsText" priority="3580" operator="containsText" aboveAverage="0" equalAverage="0" bottom="0" percent="0" rank="0" text="1" dxfId="13974">
      <formula>NOT(ISERROR(SEARCH("1",C58)))</formula>
    </cfRule>
    <cfRule type="containsText" priority="3581" operator="containsText" aboveAverage="0" equalAverage="0" bottom="0" percent="0" rank="0" text="1" dxfId="13975">
      <formula>NOT(ISERROR(SEARCH("1",C58)))</formula>
    </cfRule>
    <cfRule type="containsText" priority="3582" operator="containsText" aboveAverage="0" equalAverage="0" bottom="0" percent="0" rank="0" text="1" dxfId="13976">
      <formula>NOT(ISERROR(SEARCH("1",C58)))</formula>
    </cfRule>
    <cfRule type="containsText" priority="3583" operator="containsText" aboveAverage="0" equalAverage="0" bottom="0" percent="0" rank="0" text="1" dxfId="13977">
      <formula>NOT(ISERROR(SEARCH("1",C58)))</formula>
    </cfRule>
    <cfRule type="containsText" priority="3584" operator="containsText" aboveAverage="0" equalAverage="0" bottom="0" percent="0" rank="0" text="1" dxfId="13978">
      <formula>NOT(ISERROR(SEARCH("1",C58)))</formula>
    </cfRule>
    <cfRule type="containsText" priority="3585" operator="containsText" aboveAverage="0" equalAverage="0" bottom="0" percent="0" rank="0" text="1" dxfId="13979">
      <formula>NOT(ISERROR(SEARCH("1",C58)))</formula>
    </cfRule>
    <cfRule type="containsText" priority="3586" operator="containsText" aboveAverage="0" equalAverage="0" bottom="0" percent="0" rank="0" text="1" dxfId="13980">
      <formula>NOT(ISERROR(SEARCH("1",C58)))</formula>
    </cfRule>
    <cfRule type="containsText" priority="3587" operator="containsText" aboveAverage="0" equalAverage="0" bottom="0" percent="0" rank="0" text="1" dxfId="13981">
      <formula>NOT(ISERROR(SEARCH("1",C58)))</formula>
    </cfRule>
    <cfRule type="containsText" priority="3588" operator="containsText" aboveAverage="0" equalAverage="0" bottom="0" percent="0" rank="0" text="1" dxfId="13982">
      <formula>NOT(ISERROR(SEARCH("1",C58)))</formula>
    </cfRule>
    <cfRule type="containsText" priority="3589" operator="containsText" aboveAverage="0" equalAverage="0" bottom="0" percent="0" rank="0" text="1" dxfId="13983">
      <formula>NOT(ISERROR(SEARCH("1",C58)))</formula>
    </cfRule>
    <cfRule type="containsText" priority="3590" operator="containsText" aboveAverage="0" equalAverage="0" bottom="0" percent="0" rank="0" text="1" dxfId="13984">
      <formula>NOT(ISERROR(SEARCH("1",C58)))</formula>
    </cfRule>
    <cfRule type="containsText" priority="3591" operator="containsText" aboveAverage="0" equalAverage="0" bottom="0" percent="0" rank="0" text="1" dxfId="13985">
      <formula>NOT(ISERROR(SEARCH("1",C58)))</formula>
    </cfRule>
    <cfRule type="containsText" priority="3592" operator="containsText" aboveAverage="0" equalAverage="0" bottom="0" percent="0" rank="0" text="1" dxfId="13986">
      <formula>NOT(ISERROR(SEARCH("1",C58)))</formula>
    </cfRule>
    <cfRule type="containsText" priority="3593" operator="containsText" aboveAverage="0" equalAverage="0" bottom="0" percent="0" rank="0" text="1" dxfId="13987">
      <formula>NOT(ISERROR(SEARCH("1",C58)))</formula>
    </cfRule>
    <cfRule type="containsText" priority="3594" operator="containsText" aboveAverage="0" equalAverage="0" bottom="0" percent="0" rank="0" text="1" dxfId="13988">
      <formula>NOT(ISERROR(SEARCH("1",C58)))</formula>
    </cfRule>
    <cfRule type="containsText" priority="3595" operator="containsText" aboveAverage="0" equalAverage="0" bottom="0" percent="0" rank="0" text="1" dxfId="13989">
      <formula>NOT(ISERROR(SEARCH("1",C58)))</formula>
    </cfRule>
    <cfRule type="containsText" priority="3596" operator="containsText" aboveAverage="0" equalAverage="0" bottom="0" percent="0" rank="0" text="1" dxfId="13990">
      <formula>NOT(ISERROR(SEARCH("1",C58)))</formula>
    </cfRule>
    <cfRule type="containsText" priority="3597" operator="containsText" aboveAverage="0" equalAverage="0" bottom="0" percent="0" rank="0" text="1" dxfId="13991">
      <formula>NOT(ISERROR(SEARCH("1",C58)))</formula>
    </cfRule>
    <cfRule type="containsText" priority="3598" operator="containsText" aboveAverage="0" equalAverage="0" bottom="0" percent="0" rank="0" text="1" dxfId="13992">
      <formula>NOT(ISERROR(SEARCH("1",C58)))</formula>
    </cfRule>
    <cfRule type="containsText" priority="3599" operator="containsText" aboveAverage="0" equalAverage="0" bottom="0" percent="0" rank="0" text="1" dxfId="13993">
      <formula>NOT(ISERROR(SEARCH("1",C58)))</formula>
    </cfRule>
    <cfRule type="containsText" priority="3600" operator="containsText" aboveAverage="0" equalAverage="0" bottom="0" percent="0" rank="0" text="1" dxfId="13994">
      <formula>NOT(ISERROR(SEARCH("1",C58)))</formula>
    </cfRule>
    <cfRule type="containsText" priority="3601" operator="containsText" aboveAverage="0" equalAverage="0" bottom="0" percent="0" rank="0" text="1" dxfId="13995">
      <formula>NOT(ISERROR(SEARCH("1",C58)))</formula>
    </cfRule>
    <cfRule type="containsText" priority="3602" operator="containsText" aboveAverage="0" equalAverage="0" bottom="0" percent="0" rank="0" text="1" dxfId="13996">
      <formula>NOT(ISERROR(SEARCH("1",C58)))</formula>
    </cfRule>
    <cfRule type="containsText" priority="3603" operator="containsText" aboveAverage="0" equalAverage="0" bottom="0" percent="0" rank="0" text="1" dxfId="13997">
      <formula>NOT(ISERROR(SEARCH("1",C58)))</formula>
    </cfRule>
    <cfRule type="containsText" priority="3604" operator="containsText" aboveAverage="0" equalAverage="0" bottom="0" percent="0" rank="0" text="1" dxfId="13998">
      <formula>NOT(ISERROR(SEARCH("1",C58)))</formula>
    </cfRule>
    <cfRule type="containsText" priority="3605" operator="containsText" aboveAverage="0" equalAverage="0" bottom="0" percent="0" rank="0" text="1" dxfId="13999">
      <formula>NOT(ISERROR(SEARCH("1",C58)))</formula>
    </cfRule>
    <cfRule type="containsText" priority="3606" operator="containsText" aboveAverage="0" equalAverage="0" bottom="0" percent="0" rank="0" text="1" dxfId="14000">
      <formula>NOT(ISERROR(SEARCH("1",C58)))</formula>
    </cfRule>
    <cfRule type="containsText" priority="3607" operator="containsText" aboveAverage="0" equalAverage="0" bottom="0" percent="0" rank="0" text="1" dxfId="14001">
      <formula>NOT(ISERROR(SEARCH("1",C58)))</formula>
    </cfRule>
    <cfRule type="containsText" priority="3608" operator="containsText" aboveAverage="0" equalAverage="0" bottom="0" percent="0" rank="0" text="1" dxfId="14002">
      <formula>NOT(ISERROR(SEARCH("1",C58)))</formula>
    </cfRule>
    <cfRule type="containsText" priority="3609" operator="containsText" aboveAverage="0" equalAverage="0" bottom="0" percent="0" rank="0" text="1" dxfId="14003">
      <formula>NOT(ISERROR(SEARCH("1",C58)))</formula>
    </cfRule>
    <cfRule type="containsText" priority="3610" operator="containsText" aboveAverage="0" equalAverage="0" bottom="0" percent="0" rank="0" text="1" dxfId="14004">
      <formula>NOT(ISERROR(SEARCH("1",C58)))</formula>
    </cfRule>
    <cfRule type="containsText" priority="3611" operator="containsText" aboveAverage="0" equalAverage="0" bottom="0" percent="0" rank="0" text="1" dxfId="14005">
      <formula>NOT(ISERROR(SEARCH("1",C58)))</formula>
    </cfRule>
    <cfRule type="containsText" priority="3612" operator="containsText" aboveAverage="0" equalAverage="0" bottom="0" percent="0" rank="0" text="1" dxfId="14006">
      <formula>NOT(ISERROR(SEARCH("1",C58)))</formula>
    </cfRule>
    <cfRule type="containsText" priority="3613" operator="containsText" aboveAverage="0" equalAverage="0" bottom="0" percent="0" rank="0" text="1" dxfId="14007">
      <formula>NOT(ISERROR(SEARCH("1",C58)))</formula>
    </cfRule>
    <cfRule type="containsText" priority="3614" operator="containsText" aboveAverage="0" equalAverage="0" bottom="0" percent="0" rank="0" text="1" dxfId="14008">
      <formula>NOT(ISERROR(SEARCH("1",C58)))</formula>
    </cfRule>
    <cfRule type="containsText" priority="3615" operator="containsText" aboveAverage="0" equalAverage="0" bottom="0" percent="0" rank="0" text="1" dxfId="14009">
      <formula>NOT(ISERROR(SEARCH("1",C58)))</formula>
    </cfRule>
    <cfRule type="containsText" priority="3616" operator="containsText" aboveAverage="0" equalAverage="0" bottom="0" percent="0" rank="0" text="1" dxfId="14010">
      <formula>NOT(ISERROR(SEARCH("1",C58)))</formula>
    </cfRule>
    <cfRule type="containsText" priority="3617" operator="containsText" aboveAverage="0" equalAverage="0" bottom="0" percent="0" rank="0" text="1" dxfId="14011">
      <formula>NOT(ISERROR(SEARCH("1",C58)))</formula>
    </cfRule>
    <cfRule type="containsText" priority="3618" operator="containsText" aboveAverage="0" equalAverage="0" bottom="0" percent="0" rank="0" text="1" dxfId="14012">
      <formula>NOT(ISERROR(SEARCH("1",C58)))</formula>
    </cfRule>
    <cfRule type="containsText" priority="3619" operator="containsText" aboveAverage="0" equalAverage="0" bottom="0" percent="0" rank="0" text="1" dxfId="14013">
      <formula>NOT(ISERROR(SEARCH("1",C58)))</formula>
    </cfRule>
    <cfRule type="containsText" priority="3620" operator="containsText" aboveAverage="0" equalAverage="0" bottom="0" percent="0" rank="0" text="1" dxfId="14014">
      <formula>NOT(ISERROR(SEARCH("1",C58)))</formula>
    </cfRule>
    <cfRule type="containsText" priority="3621" operator="containsText" aboveAverage="0" equalAverage="0" bottom="0" percent="0" rank="0" text="1" dxfId="14015">
      <formula>NOT(ISERROR(SEARCH("1",C58)))</formula>
    </cfRule>
    <cfRule type="containsText" priority="3622" operator="containsText" aboveAverage="0" equalAverage="0" bottom="0" percent="0" rank="0" text="1" dxfId="14016">
      <formula>NOT(ISERROR(SEARCH("1",C58)))</formula>
    </cfRule>
    <cfRule type="containsText" priority="3623" operator="containsText" aboveAverage="0" equalAverage="0" bottom="0" percent="0" rank="0" text="1" dxfId="14017">
      <formula>NOT(ISERROR(SEARCH("1",C58)))</formula>
    </cfRule>
  </conditionalFormatting>
  <conditionalFormatting sqref="F58:T75 B58:D75">
    <cfRule type="containsText" priority="3624" operator="containsText" aboveAverage="0" equalAverage="0" bottom="0" percent="0" rank="0" text="1" dxfId="14018">
      <formula>NOT(ISERROR(SEARCH("1",B58)))</formula>
    </cfRule>
    <cfRule type="containsText" priority="3625" operator="containsText" aboveAverage="0" equalAverage="0" bottom="0" percent="0" rank="0" text="1" dxfId="14019">
      <formula>NOT(ISERROR(SEARCH("1",B58)))</formula>
    </cfRule>
    <cfRule type="containsText" priority="3626" operator="containsText" aboveAverage="0" equalAverage="0" bottom="0" percent="0" rank="0" text="1" dxfId="14020">
      <formula>NOT(ISERROR(SEARCH("1",B58)))</formula>
    </cfRule>
    <cfRule type="containsText" priority="3627" operator="containsText" aboveAverage="0" equalAverage="0" bottom="0" percent="0" rank="0" text="1" dxfId="14021">
      <formula>NOT(ISERROR(SEARCH("1",B58)))</formula>
    </cfRule>
    <cfRule type="containsText" priority="3628" operator="containsText" aboveAverage="0" equalAverage="0" bottom="0" percent="0" rank="0" text="1" dxfId="14022">
      <formula>NOT(ISERROR(SEARCH("1",B58)))</formula>
    </cfRule>
    <cfRule type="containsText" priority="3629" operator="containsText" aboveAverage="0" equalAverage="0" bottom="0" percent="0" rank="0" text="1" dxfId="14023">
      <formula>NOT(ISERROR(SEARCH("1",B58)))</formula>
    </cfRule>
    <cfRule type="containsText" priority="3630" operator="containsText" aboveAverage="0" equalAverage="0" bottom="0" percent="0" rank="0" text="1" dxfId="14024">
      <formula>NOT(ISERROR(SEARCH("1",B58)))</formula>
    </cfRule>
    <cfRule type="containsText" priority="3631" operator="containsText" aboveAverage="0" equalAverage="0" bottom="0" percent="0" rank="0" text="1" dxfId="14025">
      <formula>NOT(ISERROR(SEARCH("1",B58)))</formula>
    </cfRule>
  </conditionalFormatting>
  <conditionalFormatting sqref="F81:U81 C81:D81">
    <cfRule type="containsText" priority="3632" operator="containsText" aboveAverage="0" equalAverage="0" bottom="0" percent="0" rank="0" text="1" dxfId="14026">
      <formula>NOT(ISERROR(SEARCH("1",C81)))</formula>
    </cfRule>
    <cfRule type="containsText" priority="3633" operator="containsText" aboveAverage="0" equalAverage="0" bottom="0" percent="0" rank="0" text="1" dxfId="14027">
      <formula>NOT(ISERROR(SEARCH("1",C81)))</formula>
    </cfRule>
    <cfRule type="containsText" priority="3634" operator="containsText" aboveAverage="0" equalAverage="0" bottom="0" percent="0" rank="0" text="1" dxfId="14028">
      <formula>NOT(ISERROR(SEARCH("1",C81)))</formula>
    </cfRule>
    <cfRule type="containsText" priority="3635" operator="containsText" aboveAverage="0" equalAverage="0" bottom="0" percent="0" rank="0" text="1" dxfId="14029">
      <formula>NOT(ISERROR(SEARCH("1",C81)))</formula>
    </cfRule>
    <cfRule type="containsText" priority="3636" operator="containsText" aboveAverage="0" equalAverage="0" bottom="0" percent="0" rank="0" text="1" dxfId="14030">
      <formula>NOT(ISERROR(SEARCH("1",C81)))</formula>
    </cfRule>
    <cfRule type="containsText" priority="3637" operator="containsText" aboveAverage="0" equalAverage="0" bottom="0" percent="0" rank="0" text="1" dxfId="14031">
      <formula>NOT(ISERROR(SEARCH("1",C81)))</formula>
    </cfRule>
    <cfRule type="containsText" priority="3638" operator="containsText" aboveAverage="0" equalAverage="0" bottom="0" percent="0" rank="0" text="1" dxfId="14032">
      <formula>NOT(ISERROR(SEARCH("1",C81)))</formula>
    </cfRule>
    <cfRule type="containsText" priority="3639" operator="containsText" aboveAverage="0" equalAverage="0" bottom="0" percent="0" rank="0" text="1" dxfId="14033">
      <formula>NOT(ISERROR(SEARCH("1",C81)))</formula>
    </cfRule>
    <cfRule type="containsText" priority="3640" operator="containsText" aboveAverage="0" equalAverage="0" bottom="0" percent="0" rank="0" text="1" dxfId="14034">
      <formula>NOT(ISERROR(SEARCH("1",C81)))</formula>
    </cfRule>
    <cfRule type="containsText" priority="3641" operator="containsText" aboveAverage="0" equalAverage="0" bottom="0" percent="0" rank="0" text="1" dxfId="14035">
      <formula>NOT(ISERROR(SEARCH("1",C81)))</formula>
    </cfRule>
    <cfRule type="containsText" priority="3642" operator="containsText" aboveAverage="0" equalAverage="0" bottom="0" percent="0" rank="0" text="1" dxfId="14036">
      <formula>NOT(ISERROR(SEARCH("1",C81)))</formula>
    </cfRule>
    <cfRule type="containsText" priority="3643" operator="containsText" aboveAverage="0" equalAverage="0" bottom="0" percent="0" rank="0" text="1" dxfId="14037">
      <formula>NOT(ISERROR(SEARCH("1",C81)))</formula>
    </cfRule>
    <cfRule type="containsText" priority="3644" operator="containsText" aboveAverage="0" equalAverage="0" bottom="0" percent="0" rank="0" text="1" dxfId="14038">
      <formula>NOT(ISERROR(SEARCH("1",C81)))</formula>
    </cfRule>
    <cfRule type="containsText" priority="3645" operator="containsText" aboveAverage="0" equalAverage="0" bottom="0" percent="0" rank="0" text="1" dxfId="14039">
      <formula>NOT(ISERROR(SEARCH("1",C81)))</formula>
    </cfRule>
    <cfRule type="containsText" priority="3646" operator="containsText" aboveAverage="0" equalAverage="0" bottom="0" percent="0" rank="0" text="1" dxfId="14040">
      <formula>NOT(ISERROR(SEARCH("1",C81)))</formula>
    </cfRule>
  </conditionalFormatting>
  <conditionalFormatting sqref="B81:D81 F81:AF81">
    <cfRule type="containsText" priority="3647" operator="containsText" aboveAverage="0" equalAverage="0" bottom="0" percent="0" rank="0" text="1" dxfId="14041">
      <formula>NOT(ISERROR(SEARCH("1",B81)))</formula>
    </cfRule>
  </conditionalFormatting>
  <conditionalFormatting sqref="F81:T81 C81:D81">
    <cfRule type="containsText" priority="3648" operator="containsText" aboveAverage="0" equalAverage="0" bottom="0" percent="0" rank="0" text="1" dxfId="14042">
      <formula>NOT(ISERROR(SEARCH("1",C81)))</formula>
    </cfRule>
    <cfRule type="containsText" priority="3649" operator="containsText" aboveAverage="0" equalAverage="0" bottom="0" percent="0" rank="0" text="1" dxfId="14043">
      <formula>NOT(ISERROR(SEARCH("1",C81)))</formula>
    </cfRule>
    <cfRule type="containsText" priority="3650" operator="containsText" aboveAverage="0" equalAverage="0" bottom="0" percent="0" rank="0" text="1" dxfId="14044">
      <formula>NOT(ISERROR(SEARCH("1",C81)))</formula>
    </cfRule>
    <cfRule type="containsText" priority="3651" operator="containsText" aboveAverage="0" equalAverage="0" bottom="0" percent="0" rank="0" text="1" dxfId="14045">
      <formula>NOT(ISERROR(SEARCH("1",C81)))</formula>
    </cfRule>
    <cfRule type="containsText" priority="3652" operator="containsText" aboveAverage="0" equalAverage="0" bottom="0" percent="0" rank="0" text="1" dxfId="14046">
      <formula>NOT(ISERROR(SEARCH("1",C81)))</formula>
    </cfRule>
    <cfRule type="containsText" priority="3653" operator="containsText" aboveAverage="0" equalAverage="0" bottom="0" percent="0" rank="0" text="1" dxfId="14047">
      <formula>NOT(ISERROR(SEARCH("1",C81)))</formula>
    </cfRule>
    <cfRule type="containsText" priority="3654" operator="containsText" aboveAverage="0" equalAverage="0" bottom="0" percent="0" rank="0" text="1" dxfId="14048">
      <formula>NOT(ISERROR(SEARCH("1",C81)))</formula>
    </cfRule>
    <cfRule type="containsText" priority="3655" operator="containsText" aboveAverage="0" equalAverage="0" bottom="0" percent="0" rank="0" text="1" dxfId="14049">
      <formula>NOT(ISERROR(SEARCH("1",C81)))</formula>
    </cfRule>
    <cfRule type="containsText" priority="3656" operator="containsText" aboveAverage="0" equalAverage="0" bottom="0" percent="0" rank="0" text="1" dxfId="14050">
      <formula>NOT(ISERROR(SEARCH("1",C81)))</formula>
    </cfRule>
    <cfRule type="containsText" priority="3657" operator="containsText" aboveAverage="0" equalAverage="0" bottom="0" percent="0" rank="0" text="1" dxfId="14051">
      <formula>NOT(ISERROR(SEARCH("1",C81)))</formula>
    </cfRule>
    <cfRule type="containsText" priority="3658" operator="containsText" aboveAverage="0" equalAverage="0" bottom="0" percent="0" rank="0" text="1" dxfId="14052">
      <formula>NOT(ISERROR(SEARCH("1",C81)))</formula>
    </cfRule>
    <cfRule type="containsText" priority="3659" operator="containsText" aboveAverage="0" equalAverage="0" bottom="0" percent="0" rank="0" text="1" dxfId="14053">
      <formula>NOT(ISERROR(SEARCH("1",C81)))</formula>
    </cfRule>
    <cfRule type="containsText" priority="3660" operator="containsText" aboveAverage="0" equalAverage="0" bottom="0" percent="0" rank="0" text="1" dxfId="14054">
      <formula>NOT(ISERROR(SEARCH("1",C81)))</formula>
    </cfRule>
    <cfRule type="containsText" priority="3661" operator="containsText" aboveAverage="0" equalAverage="0" bottom="0" percent="0" rank="0" text="1" dxfId="14055">
      <formula>NOT(ISERROR(SEARCH("1",C81)))</formula>
    </cfRule>
    <cfRule type="containsText" priority="3662" operator="containsText" aboveAverage="0" equalAverage="0" bottom="0" percent="0" rank="0" text="1" dxfId="14056">
      <formula>NOT(ISERROR(SEARCH("1",C81)))</formula>
    </cfRule>
    <cfRule type="containsText" priority="3663" operator="containsText" aboveAverage="0" equalAverage="0" bottom="0" percent="0" rank="0" text="1" dxfId="14057">
      <formula>NOT(ISERROR(SEARCH("1",C81)))</formula>
    </cfRule>
    <cfRule type="containsText" priority="3664" operator="containsText" aboveAverage="0" equalAverage="0" bottom="0" percent="0" rank="0" text="1" dxfId="14058">
      <formula>NOT(ISERROR(SEARCH("1",C81)))</formula>
    </cfRule>
    <cfRule type="containsText" priority="3665" operator="containsText" aboveAverage="0" equalAverage="0" bottom="0" percent="0" rank="0" text="1" dxfId="14059">
      <formula>NOT(ISERROR(SEARCH("1",C81)))</formula>
    </cfRule>
    <cfRule type="containsText" priority="3666" operator="containsText" aboveAverage="0" equalAverage="0" bottom="0" percent="0" rank="0" text="1" dxfId="14060">
      <formula>NOT(ISERROR(SEARCH("1",C81)))</formula>
    </cfRule>
    <cfRule type="containsText" priority="3667" operator="containsText" aboveAverage="0" equalAverage="0" bottom="0" percent="0" rank="0" text="1" dxfId="14061">
      <formula>NOT(ISERROR(SEARCH("1",C81)))</formula>
    </cfRule>
    <cfRule type="containsText" priority="3668" operator="containsText" aboveAverage="0" equalAverage="0" bottom="0" percent="0" rank="0" text="1" dxfId="14062">
      <formula>NOT(ISERROR(SEARCH("1",C81)))</formula>
    </cfRule>
    <cfRule type="containsText" priority="3669" operator="containsText" aboveAverage="0" equalAverage="0" bottom="0" percent="0" rank="0" text="1" dxfId="14063">
      <formula>NOT(ISERROR(SEARCH("1",C81)))</formula>
    </cfRule>
    <cfRule type="containsText" priority="3670" operator="containsText" aboveAverage="0" equalAverage="0" bottom="0" percent="0" rank="0" text="1" dxfId="14064">
      <formula>NOT(ISERROR(SEARCH("1",C81)))</formula>
    </cfRule>
    <cfRule type="containsText" priority="3671" operator="containsText" aboveAverage="0" equalAverage="0" bottom="0" percent="0" rank="0" text="1" dxfId="14065">
      <formula>NOT(ISERROR(SEARCH("1",C81)))</formula>
    </cfRule>
    <cfRule type="containsText" priority="3672" operator="containsText" aboveAverage="0" equalAverage="0" bottom="0" percent="0" rank="0" text="1" dxfId="14066">
      <formula>NOT(ISERROR(SEARCH("1",C81)))</formula>
    </cfRule>
    <cfRule type="containsText" priority="3673" operator="containsText" aboveAverage="0" equalAverage="0" bottom="0" percent="0" rank="0" text="1" dxfId="14067">
      <formula>NOT(ISERROR(SEARCH("1",C81)))</formula>
    </cfRule>
    <cfRule type="containsText" priority="3674" operator="containsText" aboveAverage="0" equalAverage="0" bottom="0" percent="0" rank="0" text="1" dxfId="14068">
      <formula>NOT(ISERROR(SEARCH("1",C81)))</formula>
    </cfRule>
    <cfRule type="containsText" priority="3675" operator="containsText" aboveAverage="0" equalAverage="0" bottom="0" percent="0" rank="0" text="1" dxfId="14069">
      <formula>NOT(ISERROR(SEARCH("1",C81)))</formula>
    </cfRule>
    <cfRule type="containsText" priority="3676" operator="containsText" aboveAverage="0" equalAverage="0" bottom="0" percent="0" rank="0" text="1" dxfId="14070">
      <formula>NOT(ISERROR(SEARCH("1",C81)))</formula>
    </cfRule>
    <cfRule type="containsText" priority="3677" operator="containsText" aboveAverage="0" equalAverage="0" bottom="0" percent="0" rank="0" text="1" dxfId="14071">
      <formula>NOT(ISERROR(SEARCH("1",C81)))</formula>
    </cfRule>
    <cfRule type="containsText" priority="3678" operator="containsText" aboveAverage="0" equalAverage="0" bottom="0" percent="0" rank="0" text="1" dxfId="14072">
      <formula>NOT(ISERROR(SEARCH("1",C81)))</formula>
    </cfRule>
    <cfRule type="containsText" priority="3679" operator="containsText" aboveAverage="0" equalAverage="0" bottom="0" percent="0" rank="0" text="1" dxfId="14073">
      <formula>NOT(ISERROR(SEARCH("1",C81)))</formula>
    </cfRule>
    <cfRule type="containsText" priority="3680" operator="containsText" aboveAverage="0" equalAverage="0" bottom="0" percent="0" rank="0" text="1" dxfId="14074">
      <formula>NOT(ISERROR(SEARCH("1",C81)))</formula>
    </cfRule>
    <cfRule type="containsText" priority="3681" operator="containsText" aboveAverage="0" equalAverage="0" bottom="0" percent="0" rank="0" text="1" dxfId="14075">
      <formula>NOT(ISERROR(SEARCH("1",C81)))</formula>
    </cfRule>
    <cfRule type="containsText" priority="3682" operator="containsText" aboveAverage="0" equalAverage="0" bottom="0" percent="0" rank="0" text="1" dxfId="14076">
      <formula>NOT(ISERROR(SEARCH("1",C81)))</formula>
    </cfRule>
    <cfRule type="containsText" priority="3683" operator="containsText" aboveAverage="0" equalAverage="0" bottom="0" percent="0" rank="0" text="1" dxfId="14077">
      <formula>NOT(ISERROR(SEARCH("1",C81)))</formula>
    </cfRule>
    <cfRule type="containsText" priority="3684" operator="containsText" aboveAverage="0" equalAverage="0" bottom="0" percent="0" rank="0" text="1" dxfId="14078">
      <formula>NOT(ISERROR(SEARCH("1",C81)))</formula>
    </cfRule>
  </conditionalFormatting>
  <conditionalFormatting sqref="F81:T81 B81:D81">
    <cfRule type="containsText" priority="3685" operator="containsText" aboveAverage="0" equalAverage="0" bottom="0" percent="0" rank="0" text="1" dxfId="14079">
      <formula>NOT(ISERROR(SEARCH("1",B81)))</formula>
    </cfRule>
    <cfRule type="containsText" priority="3686" operator="containsText" aboveAverage="0" equalAverage="0" bottom="0" percent="0" rank="0" text="1" dxfId="14080">
      <formula>NOT(ISERROR(SEARCH("1",B81)))</formula>
    </cfRule>
    <cfRule type="containsText" priority="3687" operator="containsText" aboveAverage="0" equalAverage="0" bottom="0" percent="0" rank="0" text="1" dxfId="14081">
      <formula>NOT(ISERROR(SEARCH("1",B81)))</formula>
    </cfRule>
    <cfRule type="containsText" priority="3688" operator="containsText" aboveAverage="0" equalAverage="0" bottom="0" percent="0" rank="0" text="1" dxfId="14082">
      <formula>NOT(ISERROR(SEARCH("1",B81)))</formula>
    </cfRule>
    <cfRule type="containsText" priority="3689" operator="containsText" aboveAverage="0" equalAverage="0" bottom="0" percent="0" rank="0" text="1" dxfId="14083">
      <formula>NOT(ISERROR(SEARCH("1",B81)))</formula>
    </cfRule>
    <cfRule type="containsText" priority="3690" operator="containsText" aboveAverage="0" equalAverage="0" bottom="0" percent="0" rank="0" text="1" dxfId="14084">
      <formula>NOT(ISERROR(SEARCH("1",B81)))</formula>
    </cfRule>
    <cfRule type="containsText" priority="3691" operator="containsText" aboveAverage="0" equalAverage="0" bottom="0" percent="0" rank="0" text="1" dxfId="14085">
      <formula>NOT(ISERROR(SEARCH("1",B81)))</formula>
    </cfRule>
  </conditionalFormatting>
  <conditionalFormatting sqref="V2">
    <cfRule type="containsText" priority="3692" operator="containsText" aboveAverage="0" equalAverage="0" bottom="0" percent="0" rank="0" text="OK+" dxfId="14086">
      <formula>NOT(ISERROR(SEARCH("OK+",V2)))</formula>
    </cfRule>
    <cfRule type="containsText" priority="3693" operator="containsText" aboveAverage="0" equalAverage="0" bottom="0" percent="0" rank="0" text="OK" dxfId="14087">
      <formula>NOT(ISERROR(SEARCH("OK",V2)))</formula>
    </cfRule>
  </conditionalFormatting>
  <conditionalFormatting sqref="V2">
    <cfRule type="containsText" priority="3694" operator="containsText" aboveAverage="0" equalAverage="0" bottom="0" percent="0" rank="0" text="OK+" dxfId="14088">
      <formula>NOT(ISERROR(SEARCH("OK+",V2)))</formula>
    </cfRule>
    <cfRule type="containsText" priority="3695" operator="containsText" aboveAverage="0" equalAverage="0" bottom="0" percent="0" rank="0" text="OK" dxfId="14089">
      <formula>NOT(ISERROR(SEARCH("OK",V2)))</formula>
    </cfRule>
  </conditionalFormatting>
  <conditionalFormatting sqref="V2">
    <cfRule type="containsText" priority="3696" operator="containsText" aboveAverage="0" equalAverage="0" bottom="0" percent="0" rank="0" text="OK+" dxfId="14090">
      <formula>NOT(ISERROR(SEARCH("OK+",V2)))</formula>
    </cfRule>
    <cfRule type="containsText" priority="3697" operator="containsText" aboveAverage="0" equalAverage="0" bottom="0" percent="0" rank="0" text="OK" dxfId="14091">
      <formula>NOT(ISERROR(SEARCH("OK",V2)))</formula>
    </cfRule>
  </conditionalFormatting>
  <conditionalFormatting sqref="V2">
    <cfRule type="containsText" priority="3698" operator="containsText" aboveAverage="0" equalAverage="0" bottom="0" percent="0" rank="0" text="OK+" dxfId="14092">
      <formula>NOT(ISERROR(SEARCH("OK+",V2)))</formula>
    </cfRule>
    <cfRule type="containsText" priority="3699" operator="containsText" aboveAverage="0" equalAverage="0" bottom="0" percent="0" rank="0" text="OK" dxfId="14093">
      <formula>NOT(ISERROR(SEARCH("OK",V2)))</formula>
    </cfRule>
  </conditionalFormatting>
  <conditionalFormatting sqref="X2">
    <cfRule type="containsText" priority="3700" operator="containsText" aboveAverage="0" equalAverage="0" bottom="0" percent="0" rank="0" text="NO" dxfId="14094">
      <formula>NOT(ISERROR(SEARCH("NO",X2)))</formula>
    </cfRule>
  </conditionalFormatting>
  <conditionalFormatting sqref="X2">
    <cfRule type="containsText" priority="3701" operator="containsText" aboveAverage="0" equalAverage="0" bottom="0" percent="0" rank="0" text="NO" dxfId="14095">
      <formula>NOT(ISERROR(SEARCH("NO",X2)))</formula>
    </cfRule>
  </conditionalFormatting>
  <conditionalFormatting sqref="X2">
    <cfRule type="containsText" priority="3702" operator="containsText" aboveAverage="0" equalAverage="0" bottom="0" percent="0" rank="0" text="NO" dxfId="14096">
      <formula>NOT(ISERROR(SEARCH("NO",X2)))</formula>
    </cfRule>
  </conditionalFormatting>
  <conditionalFormatting sqref="X2">
    <cfRule type="containsText" priority="3703" operator="containsText" aboveAverage="0" equalAverage="0" bottom="0" percent="0" rank="0" text="NO" dxfId="14097">
      <formula>NOT(ISERROR(SEARCH("NO",X2)))</formula>
    </cfRule>
  </conditionalFormatting>
  <conditionalFormatting sqref="W2">
    <cfRule type="containsText" priority="3704" operator="containsText" aboveAverage="0" equalAverage="0" bottom="0" percent="0" rank="0" text="OK" dxfId="14098">
      <formula>NOT(ISERROR(SEARCH("OK",W2)))</formula>
    </cfRule>
  </conditionalFormatting>
  <conditionalFormatting sqref="W2">
    <cfRule type="containsText" priority="3705" operator="containsText" aboveAverage="0" equalAverage="0" bottom="0" percent="0" rank="0" text="OK" dxfId="14099">
      <formula>NOT(ISERROR(SEARCH("OK",W2)))</formula>
    </cfRule>
  </conditionalFormatting>
  <conditionalFormatting sqref="W2">
    <cfRule type="containsText" priority="3706" operator="containsText" aboveAverage="0" equalAverage="0" bottom="0" percent="0" rank="0" text="OK" dxfId="14100">
      <formula>NOT(ISERROR(SEARCH("OK",W2)))</formula>
    </cfRule>
  </conditionalFormatting>
  <conditionalFormatting sqref="X2">
    <cfRule type="containsText" priority="3707" operator="containsText" aboveAverage="0" equalAverage="0" bottom="0" percent="0" rank="0" text="NO" dxfId="14101">
      <formula>NOT(ISERROR(SEARCH("NO",X2)))</formula>
    </cfRule>
  </conditionalFormatting>
  <conditionalFormatting sqref="W2">
    <cfRule type="containsText" priority="3708" operator="containsText" aboveAverage="0" equalAverage="0" bottom="0" percent="0" rank="0" text="OK" dxfId="14102">
      <formula>NOT(ISERROR(SEARCH("OK",W2)))</formula>
    </cfRule>
  </conditionalFormatting>
  <conditionalFormatting sqref="X2">
    <cfRule type="containsText" priority="3709" operator="containsText" aboveAverage="0" equalAverage="0" bottom="0" percent="0" rank="0" text="NO" dxfId="14103">
      <formula>NOT(ISERROR(SEARCH("NO",X2)))</formula>
    </cfRule>
  </conditionalFormatting>
  <conditionalFormatting sqref="W2">
    <cfRule type="containsText" priority="3710" operator="containsText" aboveAverage="0" equalAverage="0" bottom="0" percent="0" rank="0" text="OK" dxfId="14104">
      <formula>NOT(ISERROR(SEARCH("OK",W2)))</formula>
    </cfRule>
  </conditionalFormatting>
  <conditionalFormatting sqref="V2">
    <cfRule type="containsText" priority="3711" operator="containsText" aboveAverage="0" equalAverage="0" bottom="0" percent="0" rank="0" text="OK+" dxfId="14105">
      <formula>NOT(ISERROR(SEARCH("OK+",V2)))</formula>
    </cfRule>
    <cfRule type="containsText" priority="3712" operator="containsText" aboveAverage="0" equalAverage="0" bottom="0" percent="0" rank="0" text="OK" dxfId="14106">
      <formula>NOT(ISERROR(SEARCH("OK",V2)))</formula>
    </cfRule>
  </conditionalFormatting>
  <conditionalFormatting sqref="V2">
    <cfRule type="containsText" priority="3713" operator="containsText" aboveAverage="0" equalAverage="0" bottom="0" percent="0" rank="0" text="OK+" dxfId="14107">
      <formula>NOT(ISERROR(SEARCH("OK+",V2)))</formula>
    </cfRule>
    <cfRule type="containsText" priority="3714" operator="containsText" aboveAverage="0" equalAverage="0" bottom="0" percent="0" rank="0" text="OK" dxfId="14108">
      <formula>NOT(ISERROR(SEARCH("OK",V2)))</formula>
    </cfRule>
  </conditionalFormatting>
  <conditionalFormatting sqref="X2">
    <cfRule type="containsText" priority="3715" operator="containsText" aboveAverage="0" equalAverage="0" bottom="0" percent="0" rank="0" text="NO" dxfId="14109">
      <formula>NOT(ISERROR(SEARCH("NO",X2)))</formula>
    </cfRule>
  </conditionalFormatting>
  <conditionalFormatting sqref="X2">
    <cfRule type="containsText" priority="3716" operator="containsText" aboveAverage="0" equalAverage="0" bottom="0" percent="0" rank="0" text="NO" dxfId="14110">
      <formula>NOT(ISERROR(SEARCH("NO",X2)))</formula>
    </cfRule>
  </conditionalFormatting>
  <conditionalFormatting sqref="X2">
    <cfRule type="containsText" priority="3717" operator="containsText" aboveAverage="0" equalAverage="0" bottom="0" percent="0" rank="0" text="NO" dxfId="14111">
      <formula>NOT(ISERROR(SEARCH("NO",X2)))</formula>
    </cfRule>
  </conditionalFormatting>
  <conditionalFormatting sqref="X2">
    <cfRule type="containsText" priority="3718" operator="containsText" aboveAverage="0" equalAverage="0" bottom="0" percent="0" rank="0" text="NO" dxfId="14112">
      <formula>NOT(ISERROR(SEARCH("NO",X2)))</formula>
    </cfRule>
  </conditionalFormatting>
  <conditionalFormatting sqref="W2">
    <cfRule type="containsText" priority="3719" operator="containsText" aboveAverage="0" equalAverage="0" bottom="0" percent="0" rank="0" text="OK" dxfId="14113">
      <formula>NOT(ISERROR(SEARCH("OK",W2)))</formula>
    </cfRule>
  </conditionalFormatting>
  <conditionalFormatting sqref="W2">
    <cfRule type="containsText" priority="3720" operator="containsText" aboveAverage="0" equalAverage="0" bottom="0" percent="0" rank="0" text="OK" dxfId="14114">
      <formula>NOT(ISERROR(SEARCH("OK",W2)))</formula>
    </cfRule>
  </conditionalFormatting>
  <conditionalFormatting sqref="W2">
    <cfRule type="containsText" priority="3721" operator="containsText" aboveAverage="0" equalAverage="0" bottom="0" percent="0" rank="0" text="OK" dxfId="14115">
      <formula>NOT(ISERROR(SEARCH("OK",W2)))</formula>
    </cfRule>
  </conditionalFormatting>
  <conditionalFormatting sqref="X2">
    <cfRule type="containsText" priority="3722" operator="containsText" aboveAverage="0" equalAverage="0" bottom="0" percent="0" rank="0" text="NO" dxfId="14116">
      <formula>NOT(ISERROR(SEARCH("NO",X2)))</formula>
    </cfRule>
  </conditionalFormatting>
  <conditionalFormatting sqref="W2">
    <cfRule type="containsText" priority="3723" operator="containsText" aboveAverage="0" equalAverage="0" bottom="0" percent="0" rank="0" text="OK" dxfId="14117">
      <formula>NOT(ISERROR(SEARCH("OK",W2)))</formula>
    </cfRule>
  </conditionalFormatting>
  <conditionalFormatting sqref="X2">
    <cfRule type="containsText" priority="3724" operator="containsText" aboveAverage="0" equalAverage="0" bottom="0" percent="0" rank="0" text="NO" dxfId="14118">
      <formula>NOT(ISERROR(SEARCH("NO",X2)))</formula>
    </cfRule>
  </conditionalFormatting>
  <conditionalFormatting sqref="W2">
    <cfRule type="containsText" priority="3725" operator="containsText" aboveAverage="0" equalAverage="0" bottom="0" percent="0" rank="0" text="OK" dxfId="14119">
      <formula>NOT(ISERROR(SEARCH("OK",W2)))</formula>
    </cfRule>
  </conditionalFormatting>
  <conditionalFormatting sqref="X2">
    <cfRule type="containsText" priority="3726" operator="containsText" aboveAverage="0" equalAverage="0" bottom="0" percent="0" rank="0" text="NO" dxfId="14120">
      <formula>NOT(ISERROR(SEARCH("NO",X2)))</formula>
    </cfRule>
  </conditionalFormatting>
  <conditionalFormatting sqref="W2">
    <cfRule type="containsText" priority="3727" operator="containsText" aboveAverage="0" equalAverage="0" bottom="0" percent="0" rank="0" text="OK" dxfId="14121">
      <formula>NOT(ISERROR(SEARCH("OK",W2)))</formula>
    </cfRule>
  </conditionalFormatting>
  <conditionalFormatting sqref="X2">
    <cfRule type="containsText" priority="3728" operator="containsText" aboveAverage="0" equalAverage="0" bottom="0" percent="0" rank="0" text="NO" dxfId="14122">
      <formula>NOT(ISERROR(SEARCH("NO",X2)))</formula>
    </cfRule>
  </conditionalFormatting>
  <conditionalFormatting sqref="W2">
    <cfRule type="containsText" priority="3729" operator="containsText" aboveAverage="0" equalAverage="0" bottom="0" percent="0" rank="0" text="OK" dxfId="14123">
      <formula>NOT(ISERROR(SEARCH("OK",W2)))</formula>
    </cfRule>
  </conditionalFormatting>
  <conditionalFormatting sqref="X2">
    <cfRule type="containsText" priority="3730" operator="containsText" aboveAverage="0" equalAverage="0" bottom="0" percent="0" rank="0" text="NO" dxfId="14124">
      <formula>NOT(ISERROR(SEARCH("NO",X2)))</formula>
    </cfRule>
  </conditionalFormatting>
  <conditionalFormatting sqref="W2">
    <cfRule type="containsText" priority="3731" operator="containsText" aboveAverage="0" equalAverage="0" bottom="0" percent="0" rank="0" text="OK" dxfId="14125">
      <formula>NOT(ISERROR(SEARCH("OK",W2)))</formula>
    </cfRule>
  </conditionalFormatting>
  <conditionalFormatting sqref="AG81">
    <cfRule type="cellIs" priority="3732" operator="greaterThan" aboveAverage="0" equalAverage="0" bottom="0" percent="0" rank="0" text="" dxfId="14126">
      <formula>$AI$79</formula>
    </cfRule>
    <cfRule type="cellIs" priority="3733" operator="lessThan" aboveAverage="0" equalAverage="0" bottom="0" percent="0" rank="0" text="" dxfId="14127">
      <formula>$AI$79</formula>
    </cfRule>
    <cfRule type="cellIs" priority="3734" operator="equal" aboveAverage="0" equalAverage="0" bottom="0" percent="0" rank="0" text="" dxfId="14128">
      <formula>$AI$79</formula>
    </cfRule>
  </conditionalFormatting>
  <conditionalFormatting sqref="AG58:AG75">
    <cfRule type="cellIs" priority="3735" operator="greaterThan" aboveAverage="0" equalAverage="0" bottom="0" percent="0" rank="0" text="" dxfId="14129">
      <formula>8</formula>
    </cfRule>
    <cfRule type="cellIs" priority="3736" operator="lessThan" aboveAverage="0" equalAverage="0" bottom="0" percent="0" rank="0" text="" dxfId="14130">
      <formula>8</formula>
    </cfRule>
    <cfRule type="cellIs" priority="3737" operator="equal" aboveAverage="0" equalAverage="0" bottom="0" percent="0" rank="0" text="" dxfId="14131">
      <formula>8</formula>
    </cfRule>
  </conditionalFormatting>
  <conditionalFormatting sqref="V54">
    <cfRule type="containsText" priority="3738" operator="containsText" aboveAverage="0" equalAverage="0" bottom="0" percent="0" rank="0" text="OK+" dxfId="14132">
      <formula>NOT(ISERROR(SEARCH("OK+",V54)))</formula>
    </cfRule>
  </conditionalFormatting>
  <conditionalFormatting sqref="V54">
    <cfRule type="containsText" priority="3739" operator="containsText" aboveAverage="0" equalAverage="0" bottom="0" percent="0" rank="0" text="OK+" dxfId="14133">
      <formula>NOT(ISERROR(SEARCH("OK+",V54)))</formula>
    </cfRule>
  </conditionalFormatting>
  <conditionalFormatting sqref="X54">
    <cfRule type="containsText" priority="3740" operator="containsText" aboveAverage="0" equalAverage="0" bottom="0" percent="0" rank="0" text="NO" dxfId="14134">
      <formula>NOT(ISERROR(SEARCH("NO",X54)))</formula>
    </cfRule>
  </conditionalFormatting>
  <conditionalFormatting sqref="X54">
    <cfRule type="containsText" priority="3741" operator="containsText" aboveAverage="0" equalAverage="0" bottom="0" percent="0" rank="0" text="NO" dxfId="14135">
      <formula>NOT(ISERROR(SEARCH("NO",X54)))</formula>
    </cfRule>
  </conditionalFormatting>
  <conditionalFormatting sqref="X54">
    <cfRule type="containsText" priority="3742" operator="containsText" aboveAverage="0" equalAverage="0" bottom="0" percent="0" rank="0" text="NO" dxfId="14136">
      <formula>NOT(ISERROR(SEARCH("NO",X54)))</formula>
    </cfRule>
  </conditionalFormatting>
  <conditionalFormatting sqref="X54">
    <cfRule type="containsText" priority="3743" operator="containsText" aboveAverage="0" equalAverage="0" bottom="0" percent="0" rank="0" text="NO" dxfId="14137">
      <formula>NOT(ISERROR(SEARCH("NO",X54)))</formula>
    </cfRule>
  </conditionalFormatting>
  <conditionalFormatting sqref="X54">
    <cfRule type="containsText" priority="3744" operator="containsText" aboveAverage="0" equalAverage="0" bottom="0" percent="0" rank="0" text="NO" dxfId="14138">
      <formula>NOT(ISERROR(SEARCH("NO",X54)))</formula>
    </cfRule>
  </conditionalFormatting>
  <conditionalFormatting sqref="X54">
    <cfRule type="containsText" priority="3745" operator="containsText" aboveAverage="0" equalAverage="0" bottom="0" percent="0" rank="0" text="NO" dxfId="14139">
      <formula>NOT(ISERROR(SEARCH("NO",X54)))</formula>
    </cfRule>
  </conditionalFormatting>
  <conditionalFormatting sqref="X54">
    <cfRule type="containsText" priority="3746" operator="containsText" aboveAverage="0" equalAverage="0" bottom="0" percent="0" rank="0" text="NO" dxfId="14140">
      <formula>NOT(ISERROR(SEARCH("NO",X54)))</formula>
    </cfRule>
  </conditionalFormatting>
  <conditionalFormatting sqref="W54">
    <cfRule type="containsText" priority="3747" operator="containsText" aboveAverage="0" equalAverage="0" bottom="0" percent="0" rank="0" text="OK" dxfId="14141">
      <formula>NOT(ISERROR(SEARCH("OK",W54)))</formula>
    </cfRule>
  </conditionalFormatting>
  <conditionalFormatting sqref="W54">
    <cfRule type="containsText" priority="3748" operator="containsText" aboveAverage="0" equalAverage="0" bottom="0" percent="0" rank="0" text="OK" dxfId="14142">
      <formula>NOT(ISERROR(SEARCH("OK",W54)))</formula>
    </cfRule>
  </conditionalFormatting>
  <conditionalFormatting sqref="W54">
    <cfRule type="containsText" priority="3749" operator="containsText" aboveAverage="0" equalAverage="0" bottom="0" percent="0" rank="0" text="OK" dxfId="14143">
      <formula>NOT(ISERROR(SEARCH("OK",W54)))</formula>
    </cfRule>
  </conditionalFormatting>
  <conditionalFormatting sqref="W54">
    <cfRule type="containsText" priority="3750" operator="containsText" aboveAverage="0" equalAverage="0" bottom="0" percent="0" rank="0" text="OK" dxfId="14144">
      <formula>NOT(ISERROR(SEARCH("OK",W54)))</formula>
    </cfRule>
  </conditionalFormatting>
  <conditionalFormatting sqref="W54">
    <cfRule type="containsText" priority="3751" operator="containsText" aboveAverage="0" equalAverage="0" bottom="0" percent="0" rank="0" text="OK" dxfId="14145">
      <formula>NOT(ISERROR(SEARCH("OK",W54)))</formula>
    </cfRule>
  </conditionalFormatting>
  <conditionalFormatting sqref="W54">
    <cfRule type="containsText" priority="3752" operator="containsText" aboveAverage="0" equalAverage="0" bottom="0" percent="0" rank="0" text="OK" dxfId="14146">
      <formula>NOT(ISERROR(SEARCH("OK",W54)))</formula>
    </cfRule>
  </conditionalFormatting>
  <conditionalFormatting sqref="W54">
    <cfRule type="containsText" priority="3753" operator="containsText" aboveAverage="0" equalAverage="0" bottom="0" percent="0" rank="0" text="OK" dxfId="14147">
      <formula>NOT(ISERROR(SEARCH("OK",W54)))</formula>
    </cfRule>
  </conditionalFormatting>
  <conditionalFormatting sqref="X54">
    <cfRule type="containsText" priority="3754" operator="containsText" aboveAverage="0" equalAverage="0" bottom="0" percent="0" rank="0" text="NO" dxfId="14148">
      <formula>NOT(ISERROR(SEARCH("NO",X54)))</formula>
    </cfRule>
  </conditionalFormatting>
  <conditionalFormatting sqref="W54">
    <cfRule type="containsText" priority="3755" operator="containsText" aboveAverage="0" equalAverage="0" bottom="0" percent="0" rank="0" text="OK" dxfId="14149">
      <formula>NOT(ISERROR(SEARCH("OK",W54)))</formula>
    </cfRule>
  </conditionalFormatting>
  <conditionalFormatting sqref="X54">
    <cfRule type="containsText" priority="3756" operator="containsText" aboveAverage="0" equalAverage="0" bottom="0" percent="0" rank="0" text="NO" dxfId="14150">
      <formula>NOT(ISERROR(SEARCH("NO",X54)))</formula>
    </cfRule>
  </conditionalFormatting>
  <conditionalFormatting sqref="W54">
    <cfRule type="containsText" priority="3757" operator="containsText" aboveAverage="0" equalAverage="0" bottom="0" percent="0" rank="0" text="OK" dxfId="14151">
      <formula>NOT(ISERROR(SEARCH("OK",W54)))</formula>
    </cfRule>
  </conditionalFormatting>
  <conditionalFormatting sqref="X54">
    <cfRule type="containsText" priority="3758" operator="containsText" aboveAverage="0" equalAverage="0" bottom="0" percent="0" rank="0" text="NO" dxfId="14152">
      <formula>NOT(ISERROR(SEARCH("NO",X54)))</formula>
    </cfRule>
  </conditionalFormatting>
  <conditionalFormatting sqref="W54">
    <cfRule type="containsText" priority="3759" operator="containsText" aboveAverage="0" equalAverage="0" bottom="0" percent="0" rank="0" text="OK" dxfId="14153">
      <formula>NOT(ISERROR(SEARCH("OK",W54)))</formula>
    </cfRule>
  </conditionalFormatting>
  <conditionalFormatting sqref="X54">
    <cfRule type="containsText" priority="3760" operator="containsText" aboveAverage="0" equalAverage="0" bottom="0" percent="0" rank="0" text="NO" dxfId="14154">
      <formula>NOT(ISERROR(SEARCH("NO",X54)))</formula>
    </cfRule>
  </conditionalFormatting>
  <conditionalFormatting sqref="W54">
    <cfRule type="containsText" priority="3761" operator="containsText" aboveAverage="0" equalAverage="0" bottom="0" percent="0" rank="0" text="OK" dxfId="14155">
      <formula>NOT(ISERROR(SEARCH("OK",W54)))</formula>
    </cfRule>
  </conditionalFormatting>
  <conditionalFormatting sqref="V54">
    <cfRule type="containsText" priority="3762" operator="containsText" aboveAverage="0" equalAverage="0" bottom="0" percent="0" rank="0" text="OK+" dxfId="14156">
      <formula>NOT(ISERROR(SEARCH("OK+",V54)))</formula>
    </cfRule>
  </conditionalFormatting>
  <conditionalFormatting sqref="V54">
    <cfRule type="containsText" priority="3763" operator="containsText" aboveAverage="0" equalAverage="0" bottom="0" percent="0" rank="0" text="OK+" dxfId="14157">
      <formula>NOT(ISERROR(SEARCH("OK+",V54)))</formula>
    </cfRule>
  </conditionalFormatting>
  <conditionalFormatting sqref="X54">
    <cfRule type="containsText" priority="3764" operator="containsText" aboveAverage="0" equalAverage="0" bottom="0" percent="0" rank="0" text="NO" dxfId="14158">
      <formula>NOT(ISERROR(SEARCH("NO",X54)))</formula>
    </cfRule>
  </conditionalFormatting>
  <conditionalFormatting sqref="X54">
    <cfRule type="containsText" priority="3765" operator="containsText" aboveAverage="0" equalAverage="0" bottom="0" percent="0" rank="0" text="NO" dxfId="14159">
      <formula>NOT(ISERROR(SEARCH("NO",X54)))</formula>
    </cfRule>
  </conditionalFormatting>
  <conditionalFormatting sqref="X54">
    <cfRule type="containsText" priority="3766" operator="containsText" aboveAverage="0" equalAverage="0" bottom="0" percent="0" rank="0" text="NO" dxfId="14160">
      <formula>NOT(ISERROR(SEARCH("NO",X54)))</formula>
    </cfRule>
  </conditionalFormatting>
  <conditionalFormatting sqref="X54">
    <cfRule type="containsText" priority="3767" operator="containsText" aboveAverage="0" equalAverage="0" bottom="0" percent="0" rank="0" text="NO" dxfId="14161">
      <formula>NOT(ISERROR(SEARCH("NO",X54)))</formula>
    </cfRule>
  </conditionalFormatting>
  <conditionalFormatting sqref="X54">
    <cfRule type="containsText" priority="3768" operator="containsText" aboveAverage="0" equalAverage="0" bottom="0" percent="0" rank="0" text="NO" dxfId="14162">
      <formula>NOT(ISERROR(SEARCH("NO",X54)))</formula>
    </cfRule>
  </conditionalFormatting>
  <conditionalFormatting sqref="X54">
    <cfRule type="containsText" priority="3769" operator="containsText" aboveAverage="0" equalAverage="0" bottom="0" percent="0" rank="0" text="NO" dxfId="14163">
      <formula>NOT(ISERROR(SEARCH("NO",X54)))</formula>
    </cfRule>
  </conditionalFormatting>
  <conditionalFormatting sqref="X54">
    <cfRule type="containsText" priority="3770" operator="containsText" aboveAverage="0" equalAverage="0" bottom="0" percent="0" rank="0" text="NO" dxfId="14164">
      <formula>NOT(ISERROR(SEARCH("NO",X54)))</formula>
    </cfRule>
  </conditionalFormatting>
  <conditionalFormatting sqref="W54">
    <cfRule type="containsText" priority="3771" operator="containsText" aboveAverage="0" equalAverage="0" bottom="0" percent="0" rank="0" text="OK" dxfId="14165">
      <formula>NOT(ISERROR(SEARCH("OK",W54)))</formula>
    </cfRule>
  </conditionalFormatting>
  <conditionalFormatting sqref="W54">
    <cfRule type="containsText" priority="3772" operator="containsText" aboveAverage="0" equalAverage="0" bottom="0" percent="0" rank="0" text="OK" dxfId="14166">
      <formula>NOT(ISERROR(SEARCH("OK",W54)))</formula>
    </cfRule>
  </conditionalFormatting>
  <conditionalFormatting sqref="W54">
    <cfRule type="containsText" priority="3773" operator="containsText" aboveAverage="0" equalAverage="0" bottom="0" percent="0" rank="0" text="OK" dxfId="14167">
      <formula>NOT(ISERROR(SEARCH("OK",W54)))</formula>
    </cfRule>
  </conditionalFormatting>
  <conditionalFormatting sqref="W54">
    <cfRule type="containsText" priority="3774" operator="containsText" aboveAverage="0" equalAverage="0" bottom="0" percent="0" rank="0" text="OK" dxfId="14168">
      <formula>NOT(ISERROR(SEARCH("OK",W54)))</formula>
    </cfRule>
  </conditionalFormatting>
  <conditionalFormatting sqref="W54">
    <cfRule type="containsText" priority="3775" operator="containsText" aboveAverage="0" equalAverage="0" bottom="0" percent="0" rank="0" text="OK" dxfId="14169">
      <formula>NOT(ISERROR(SEARCH("OK",W54)))</formula>
    </cfRule>
  </conditionalFormatting>
  <conditionalFormatting sqref="W54">
    <cfRule type="containsText" priority="3776" operator="containsText" aboveAverage="0" equalAverage="0" bottom="0" percent="0" rank="0" text="OK" dxfId="14170">
      <formula>NOT(ISERROR(SEARCH("OK",W54)))</formula>
    </cfRule>
  </conditionalFormatting>
  <conditionalFormatting sqref="W54">
    <cfRule type="containsText" priority="3777" operator="containsText" aboveAverage="0" equalAverage="0" bottom="0" percent="0" rank="0" text="OK" dxfId="14171">
      <formula>NOT(ISERROR(SEARCH("OK",W54)))</formula>
    </cfRule>
  </conditionalFormatting>
  <conditionalFormatting sqref="X54">
    <cfRule type="containsText" priority="3778" operator="containsText" aboveAverage="0" equalAverage="0" bottom="0" percent="0" rank="0" text="NO" dxfId="14172">
      <formula>NOT(ISERROR(SEARCH("NO",X54)))</formula>
    </cfRule>
  </conditionalFormatting>
  <conditionalFormatting sqref="W54">
    <cfRule type="containsText" priority="3779" operator="containsText" aboveAverage="0" equalAverage="0" bottom="0" percent="0" rank="0" text="OK" dxfId="14173">
      <formula>NOT(ISERROR(SEARCH("OK",W54)))</formula>
    </cfRule>
  </conditionalFormatting>
  <conditionalFormatting sqref="X54">
    <cfRule type="containsText" priority="3780" operator="containsText" aboveAverage="0" equalAverage="0" bottom="0" percent="0" rank="0" text="NO" dxfId="14174">
      <formula>NOT(ISERROR(SEARCH("NO",X54)))</formula>
    </cfRule>
  </conditionalFormatting>
  <conditionalFormatting sqref="W54">
    <cfRule type="containsText" priority="3781" operator="containsText" aboveAverage="0" equalAverage="0" bottom="0" percent="0" rank="0" text="OK" dxfId="14175">
      <formula>NOT(ISERROR(SEARCH("OK",W54)))</formula>
    </cfRule>
  </conditionalFormatting>
  <conditionalFormatting sqref="X54">
    <cfRule type="containsText" priority="3782" operator="containsText" aboveAverage="0" equalAverage="0" bottom="0" percent="0" rank="0" text="NO" dxfId="14176">
      <formula>NOT(ISERROR(SEARCH("NO",X54)))</formula>
    </cfRule>
  </conditionalFormatting>
  <conditionalFormatting sqref="W54">
    <cfRule type="containsText" priority="3783" operator="containsText" aboveAverage="0" equalAverage="0" bottom="0" percent="0" rank="0" text="OK" dxfId="14177">
      <formula>NOT(ISERROR(SEARCH("OK",W54)))</formula>
    </cfRule>
  </conditionalFormatting>
  <conditionalFormatting sqref="V54">
    <cfRule type="containsText" priority="3784" operator="containsText" aboveAverage="0" equalAverage="0" bottom="0" percent="0" rank="0" text="OK+" dxfId="14178">
      <formula>NOT(ISERROR(SEARCH("OK+",V54)))</formula>
    </cfRule>
  </conditionalFormatting>
  <conditionalFormatting sqref="V54">
    <cfRule type="containsText" priority="3785" operator="containsText" aboveAverage="0" equalAverage="0" bottom="0" percent="0" rank="0" text="OK+" dxfId="14179">
      <formula>NOT(ISERROR(SEARCH("OK+",V54)))</formula>
    </cfRule>
  </conditionalFormatting>
  <conditionalFormatting sqref="X54">
    <cfRule type="containsText" priority="3786" operator="containsText" aboveAverage="0" equalAverage="0" bottom="0" percent="0" rank="0" text="NO" dxfId="14180">
      <formula>NOT(ISERROR(SEARCH("NO",X54)))</formula>
    </cfRule>
  </conditionalFormatting>
  <conditionalFormatting sqref="X54">
    <cfRule type="containsText" priority="3787" operator="containsText" aboveAverage="0" equalAverage="0" bottom="0" percent="0" rank="0" text="NO" dxfId="14181">
      <formula>NOT(ISERROR(SEARCH("NO",X54)))</formula>
    </cfRule>
  </conditionalFormatting>
  <conditionalFormatting sqref="X54">
    <cfRule type="containsText" priority="3788" operator="containsText" aboveAverage="0" equalAverage="0" bottom="0" percent="0" rank="0" text="NO" dxfId="14182">
      <formula>NOT(ISERROR(SEARCH("NO",X54)))</formula>
    </cfRule>
  </conditionalFormatting>
  <conditionalFormatting sqref="X54">
    <cfRule type="containsText" priority="3789" operator="containsText" aboveAverage="0" equalAverage="0" bottom="0" percent="0" rank="0" text="NO" dxfId="14183">
      <formula>NOT(ISERROR(SEARCH("NO",X54)))</formula>
    </cfRule>
  </conditionalFormatting>
  <conditionalFormatting sqref="X54">
    <cfRule type="containsText" priority="3790" operator="containsText" aboveAverage="0" equalAverage="0" bottom="0" percent="0" rank="0" text="NO" dxfId="14184">
      <formula>NOT(ISERROR(SEARCH("NO",X54)))</formula>
    </cfRule>
  </conditionalFormatting>
  <conditionalFormatting sqref="X54">
    <cfRule type="containsText" priority="3791" operator="containsText" aboveAverage="0" equalAverage="0" bottom="0" percent="0" rank="0" text="NO" dxfId="14185">
      <formula>NOT(ISERROR(SEARCH("NO",X54)))</formula>
    </cfRule>
  </conditionalFormatting>
  <conditionalFormatting sqref="X54">
    <cfRule type="containsText" priority="3792" operator="containsText" aboveAverage="0" equalAverage="0" bottom="0" percent="0" rank="0" text="NO" dxfId="14186">
      <formula>NOT(ISERROR(SEARCH("NO",X54)))</formula>
    </cfRule>
  </conditionalFormatting>
  <conditionalFormatting sqref="X54">
    <cfRule type="containsText" priority="3793" operator="containsText" aboveAverage="0" equalAverage="0" bottom="0" percent="0" rank="0" text="1" dxfId="14187">
      <formula>NOT(ISERROR(SEARCH("1",X54)))</formula>
    </cfRule>
  </conditionalFormatting>
  <conditionalFormatting sqref="W54">
    <cfRule type="containsText" priority="3794" operator="containsText" aboveAverage="0" equalAverage="0" bottom="0" percent="0" rank="0" text="OK" dxfId="14188">
      <formula>NOT(ISERROR(SEARCH("OK",W54)))</formula>
    </cfRule>
  </conditionalFormatting>
  <conditionalFormatting sqref="W54">
    <cfRule type="containsText" priority="3795" operator="containsText" aboveAverage="0" equalAverage="0" bottom="0" percent="0" rank="0" text="OK" dxfId="14189">
      <formula>NOT(ISERROR(SEARCH("OK",W54)))</formula>
    </cfRule>
  </conditionalFormatting>
  <conditionalFormatting sqref="W54">
    <cfRule type="containsText" priority="3796" operator="containsText" aboveAverage="0" equalAverage="0" bottom="0" percent="0" rank="0" text="OK" dxfId="14190">
      <formula>NOT(ISERROR(SEARCH("OK",W54)))</formula>
    </cfRule>
  </conditionalFormatting>
  <conditionalFormatting sqref="W54">
    <cfRule type="containsText" priority="3797" operator="containsText" aboveAverage="0" equalAverage="0" bottom="0" percent="0" rank="0" text="OK" dxfId="14191">
      <formula>NOT(ISERROR(SEARCH("OK",W54)))</formula>
    </cfRule>
  </conditionalFormatting>
  <conditionalFormatting sqref="W54">
    <cfRule type="containsText" priority="3798" operator="containsText" aboveAverage="0" equalAverage="0" bottom="0" percent="0" rank="0" text="OK" dxfId="14192">
      <formula>NOT(ISERROR(SEARCH("OK",W54)))</formula>
    </cfRule>
  </conditionalFormatting>
  <conditionalFormatting sqref="W54">
    <cfRule type="containsText" priority="3799" operator="containsText" aboveAverage="0" equalAverage="0" bottom="0" percent="0" rank="0" text="OK" dxfId="14193">
      <formula>NOT(ISERROR(SEARCH("OK",W54)))</formula>
    </cfRule>
  </conditionalFormatting>
  <conditionalFormatting sqref="W54">
    <cfRule type="containsText" priority="3800" operator="containsText" aboveAverage="0" equalAverage="0" bottom="0" percent="0" rank="0" text="OK" dxfId="14194">
      <formula>NOT(ISERROR(SEARCH("OK",W54)))</formula>
    </cfRule>
  </conditionalFormatting>
  <conditionalFormatting sqref="W54">
    <cfRule type="containsText" priority="3801" operator="containsText" aboveAverage="0" equalAverage="0" bottom="0" percent="0" rank="0" text="1" dxfId="14195">
      <formula>NOT(ISERROR(SEARCH("1",W54)))</formula>
    </cfRule>
  </conditionalFormatting>
  <conditionalFormatting sqref="X54">
    <cfRule type="containsText" priority="3802" operator="containsText" aboveAverage="0" equalAverage="0" bottom="0" percent="0" rank="0" text="NO" dxfId="14196">
      <formula>NOT(ISERROR(SEARCH("NO",X54)))</formula>
    </cfRule>
  </conditionalFormatting>
  <conditionalFormatting sqref="W54">
    <cfRule type="containsText" priority="3803" operator="containsText" aboveAverage="0" equalAverage="0" bottom="0" percent="0" rank="0" text="OK" dxfId="14197">
      <formula>NOT(ISERROR(SEARCH("OK",W54)))</formula>
    </cfRule>
  </conditionalFormatting>
  <conditionalFormatting sqref="X54">
    <cfRule type="containsText" priority="3804" operator="containsText" aboveAverage="0" equalAverage="0" bottom="0" percent="0" rank="0" text="NO" dxfId="14198">
      <formula>NOT(ISERROR(SEARCH("NO",X54)))</formula>
    </cfRule>
  </conditionalFormatting>
  <conditionalFormatting sqref="W54">
    <cfRule type="containsText" priority="3805" operator="containsText" aboveAverage="0" equalAverage="0" bottom="0" percent="0" rank="0" text="OK" dxfId="14199">
      <formula>NOT(ISERROR(SEARCH("OK",W54)))</formula>
    </cfRule>
  </conditionalFormatting>
  <conditionalFormatting sqref="X54">
    <cfRule type="containsText" priority="3806" operator="containsText" aboveAverage="0" equalAverage="0" bottom="0" percent="0" rank="0" text="NO" dxfId="14200">
      <formula>NOT(ISERROR(SEARCH("NO",X54)))</formula>
    </cfRule>
  </conditionalFormatting>
  <conditionalFormatting sqref="W54">
    <cfRule type="containsText" priority="3807" operator="containsText" aboveAverage="0" equalAverage="0" bottom="0" percent="0" rank="0" text="OK" dxfId="14201">
      <formula>NOT(ISERROR(SEARCH("OK",W54)))</formula>
    </cfRule>
  </conditionalFormatting>
  <conditionalFormatting sqref="X54">
    <cfRule type="containsText" priority="3808" operator="containsText" aboveAverage="0" equalAverage="0" bottom="0" percent="0" rank="0" text="NO" dxfId="14202">
      <formula>NOT(ISERROR(SEARCH("NO",X54)))</formula>
    </cfRule>
  </conditionalFormatting>
  <conditionalFormatting sqref="W54">
    <cfRule type="containsText" priority="3809" operator="containsText" aboveAverage="0" equalAverage="0" bottom="0" percent="0" rank="0" text="OK" dxfId="14203">
      <formula>NOT(ISERROR(SEARCH("OK",W54)))</formula>
    </cfRule>
  </conditionalFormatting>
  <conditionalFormatting sqref="AG34:AG52">
    <cfRule type="cellIs" priority="3810" operator="greaterThan" aboveAverage="0" equalAverage="0" bottom="0" percent="0" rank="0" text="" dxfId="14204">
      <formula>2</formula>
    </cfRule>
    <cfRule type="cellIs" priority="3811" operator="lessThan" aboveAverage="0" equalAverage="0" bottom="0" percent="0" rank="0" text="" dxfId="14205">
      <formula>2</formula>
    </cfRule>
    <cfRule type="cellIs" priority="3812" operator="equal" aboveAverage="0" equalAverage="0" bottom="0" percent="0" rank="0" text="" dxfId="14206">
      <formula>2</formula>
    </cfRule>
  </conditionalFormatting>
  <conditionalFormatting sqref="B34:AF52">
    <cfRule type="cellIs" priority="3813" operator="greaterThan" aboveAverage="0" equalAverage="0" bottom="0" percent="0" rank="0" text="" dxfId="14207">
      <formula>1</formula>
    </cfRule>
    <cfRule type="cellIs" priority="3814" operator="equal" aboveAverage="0" equalAverage="0" bottom="0" percent="0" rank="0" text="" dxfId="14208">
      <formula>1</formula>
    </cfRule>
  </conditionalFormatting>
  <conditionalFormatting sqref="V30">
    <cfRule type="containsText" priority="3815" operator="containsText" aboveAverage="0" equalAverage="0" bottom="0" percent="0" rank="0" text="OK+" dxfId="14209">
      <formula>NOT(ISERROR(SEARCH("OK+",V30)))</formula>
    </cfRule>
  </conditionalFormatting>
  <conditionalFormatting sqref="V30">
    <cfRule type="containsText" priority="3816" operator="containsText" aboveAverage="0" equalAverage="0" bottom="0" percent="0" rank="0" text="OK+" dxfId="14210">
      <formula>NOT(ISERROR(SEARCH("OK+",V30)))</formula>
    </cfRule>
  </conditionalFormatting>
  <conditionalFormatting sqref="X30">
    <cfRule type="containsText" priority="3817" operator="containsText" aboveAverage="0" equalAverage="0" bottom="0" percent="0" rank="0" text="NO" dxfId="14211">
      <formula>NOT(ISERROR(SEARCH("NO",X30)))</formula>
    </cfRule>
  </conditionalFormatting>
  <conditionalFormatting sqref="X30">
    <cfRule type="containsText" priority="3818" operator="containsText" aboveAverage="0" equalAverage="0" bottom="0" percent="0" rank="0" text="NO" dxfId="14212">
      <formula>NOT(ISERROR(SEARCH("NO",X30)))</formula>
    </cfRule>
  </conditionalFormatting>
  <conditionalFormatting sqref="X30">
    <cfRule type="containsText" priority="3819" operator="containsText" aboveAverage="0" equalAverage="0" bottom="0" percent="0" rank="0" text="NO" dxfId="14213">
      <formula>NOT(ISERROR(SEARCH("NO",X30)))</formula>
    </cfRule>
  </conditionalFormatting>
  <conditionalFormatting sqref="X30">
    <cfRule type="containsText" priority="3820" operator="containsText" aboveAverage="0" equalAverage="0" bottom="0" percent="0" rank="0" text="NO" dxfId="14214">
      <formula>NOT(ISERROR(SEARCH("NO",X30)))</formula>
    </cfRule>
  </conditionalFormatting>
  <conditionalFormatting sqref="X30">
    <cfRule type="containsText" priority="3821" operator="containsText" aboveAverage="0" equalAverage="0" bottom="0" percent="0" rank="0" text="NO" dxfId="14215">
      <formula>NOT(ISERROR(SEARCH("NO",X30)))</formula>
    </cfRule>
  </conditionalFormatting>
  <conditionalFormatting sqref="X30">
    <cfRule type="containsText" priority="3822" operator="containsText" aboveAverage="0" equalAverage="0" bottom="0" percent="0" rank="0" text="NO" dxfId="14216">
      <formula>NOT(ISERROR(SEARCH("NO",X30)))</formula>
    </cfRule>
  </conditionalFormatting>
  <conditionalFormatting sqref="X30">
    <cfRule type="containsText" priority="3823" operator="containsText" aboveAverage="0" equalAverage="0" bottom="0" percent="0" rank="0" text="NO" dxfId="14217">
      <formula>NOT(ISERROR(SEARCH("NO",X30)))</formula>
    </cfRule>
  </conditionalFormatting>
  <conditionalFormatting sqref="W30">
    <cfRule type="containsText" priority="3824" operator="containsText" aboveAverage="0" equalAverage="0" bottom="0" percent="0" rank="0" text="OK" dxfId="14218">
      <formula>NOT(ISERROR(SEARCH("OK",W30)))</formula>
    </cfRule>
  </conditionalFormatting>
  <conditionalFormatting sqref="W30">
    <cfRule type="containsText" priority="3825" operator="containsText" aboveAverage="0" equalAverage="0" bottom="0" percent="0" rank="0" text="OK" dxfId="14219">
      <formula>NOT(ISERROR(SEARCH("OK",W30)))</formula>
    </cfRule>
  </conditionalFormatting>
  <conditionalFormatting sqref="W30">
    <cfRule type="containsText" priority="3826" operator="containsText" aboveAverage="0" equalAverage="0" bottom="0" percent="0" rank="0" text="OK" dxfId="14220">
      <formula>NOT(ISERROR(SEARCH("OK",W30)))</formula>
    </cfRule>
  </conditionalFormatting>
  <conditionalFormatting sqref="W30">
    <cfRule type="containsText" priority="3827" operator="containsText" aboveAverage="0" equalAverage="0" bottom="0" percent="0" rank="0" text="OK" dxfId="14221">
      <formula>NOT(ISERROR(SEARCH("OK",W30)))</formula>
    </cfRule>
  </conditionalFormatting>
  <conditionalFormatting sqref="W30">
    <cfRule type="containsText" priority="3828" operator="containsText" aboveAverage="0" equalAverage="0" bottom="0" percent="0" rank="0" text="OK" dxfId="14222">
      <formula>NOT(ISERROR(SEARCH("OK",W30)))</formula>
    </cfRule>
  </conditionalFormatting>
  <conditionalFormatting sqref="W30">
    <cfRule type="containsText" priority="3829" operator="containsText" aboveAverage="0" equalAverage="0" bottom="0" percent="0" rank="0" text="OK" dxfId="14223">
      <formula>NOT(ISERROR(SEARCH("OK",W30)))</formula>
    </cfRule>
  </conditionalFormatting>
  <conditionalFormatting sqref="W30">
    <cfRule type="containsText" priority="3830" operator="containsText" aboveAverage="0" equalAverage="0" bottom="0" percent="0" rank="0" text="OK" dxfId="14224">
      <formula>NOT(ISERROR(SEARCH("OK",W30)))</formula>
    </cfRule>
  </conditionalFormatting>
  <conditionalFormatting sqref="X30">
    <cfRule type="containsText" priority="3831" operator="containsText" aboveAverage="0" equalAverage="0" bottom="0" percent="0" rank="0" text="NO" dxfId="14225">
      <formula>NOT(ISERROR(SEARCH("NO",X30)))</formula>
    </cfRule>
  </conditionalFormatting>
  <conditionalFormatting sqref="W30">
    <cfRule type="containsText" priority="3832" operator="containsText" aboveAverage="0" equalAverage="0" bottom="0" percent="0" rank="0" text="OK" dxfId="14226">
      <formula>NOT(ISERROR(SEARCH("OK",W30)))</formula>
    </cfRule>
  </conditionalFormatting>
  <conditionalFormatting sqref="X30">
    <cfRule type="containsText" priority="3833" operator="containsText" aboveAverage="0" equalAverage="0" bottom="0" percent="0" rank="0" text="NO" dxfId="14227">
      <formula>NOT(ISERROR(SEARCH("NO",X30)))</formula>
    </cfRule>
  </conditionalFormatting>
  <conditionalFormatting sqref="W30">
    <cfRule type="containsText" priority="3834" operator="containsText" aboveAverage="0" equalAverage="0" bottom="0" percent="0" rank="0" text="OK" dxfId="14228">
      <formula>NOT(ISERROR(SEARCH("OK",W30)))</formula>
    </cfRule>
  </conditionalFormatting>
  <conditionalFormatting sqref="X30">
    <cfRule type="containsText" priority="3835" operator="containsText" aboveAverage="0" equalAverage="0" bottom="0" percent="0" rank="0" text="NO" dxfId="14229">
      <formula>NOT(ISERROR(SEARCH("NO",X30)))</formula>
    </cfRule>
  </conditionalFormatting>
  <conditionalFormatting sqref="W30">
    <cfRule type="containsText" priority="3836" operator="containsText" aboveAverage="0" equalAverage="0" bottom="0" percent="0" rank="0" text="OK" dxfId="14230">
      <formula>NOT(ISERROR(SEARCH("OK",W30)))</formula>
    </cfRule>
  </conditionalFormatting>
  <conditionalFormatting sqref="X30">
    <cfRule type="containsText" priority="3837" operator="containsText" aboveAverage="0" equalAverage="0" bottom="0" percent="0" rank="0" text="NO" dxfId="14231">
      <formula>NOT(ISERROR(SEARCH("NO",X30)))</formula>
    </cfRule>
  </conditionalFormatting>
  <conditionalFormatting sqref="W30">
    <cfRule type="containsText" priority="3838" operator="containsText" aboveAverage="0" equalAverage="0" bottom="0" percent="0" rank="0" text="OK" dxfId="14232">
      <formula>NOT(ISERROR(SEARCH("OK",W30)))</formula>
    </cfRule>
  </conditionalFormatting>
  <conditionalFormatting sqref="AG10:AG28">
    <cfRule type="cellIs" priority="3839" operator="greaterThan" aboveAverage="0" equalAverage="0" bottom="0" percent="0" rank="0" text="" dxfId="14233">
      <formula>4</formula>
    </cfRule>
    <cfRule type="cellIs" priority="3840" operator="lessThan" aboveAverage="0" equalAverage="0" bottom="0" percent="0" rank="0" text="" dxfId="14234">
      <formula>4</formula>
    </cfRule>
    <cfRule type="cellIs" priority="3841" operator="equal" aboveAverage="0" equalAverage="0" bottom="0" percent="0" rank="0" text="" dxfId="14235">
      <formula>4</formula>
    </cfRule>
    <cfRule type="cellIs" priority="3842" operator="greaterThan" aboveAverage="0" equalAverage="0" bottom="0" percent="0" rank="0" text="" dxfId="14236">
      <formula>4</formula>
    </cfRule>
    <cfRule type="cellIs" priority="3843" operator="lessThan" aboveAverage="0" equalAverage="0" bottom="0" percent="0" rank="0" text="" dxfId="14237">
      <formula>4</formula>
    </cfRule>
    <cfRule type="cellIs" priority="3844" operator="equal" aboveAverage="0" equalAverage="0" bottom="0" percent="0" rank="0" text="" dxfId="14238">
      <formula>4</formula>
    </cfRule>
  </conditionalFormatting>
  <conditionalFormatting sqref="B10:AF28">
    <cfRule type="cellIs" priority="3845" operator="greaterThan" aboveAverage="0" equalAverage="0" bottom="0" percent="0" rank="0" text="" dxfId="14239">
      <formula>1</formula>
    </cfRule>
  </conditionalFormatting>
  <conditionalFormatting sqref="V77">
    <cfRule type="containsText" priority="3846" operator="containsText" aboveAverage="0" equalAverage="0" bottom="0" percent="0" rank="0" text="OK+" dxfId="14240">
      <formula>NOT(ISERROR(SEARCH("OK+",V77)))</formula>
    </cfRule>
  </conditionalFormatting>
  <conditionalFormatting sqref="V77">
    <cfRule type="containsText" priority="3847" operator="containsText" aboveAverage="0" equalAverage="0" bottom="0" percent="0" rank="0" text="OK+" dxfId="14241">
      <formula>NOT(ISERROR(SEARCH("OK+",V77)))</formula>
    </cfRule>
  </conditionalFormatting>
  <conditionalFormatting sqref="X77">
    <cfRule type="containsText" priority="3848" operator="containsText" aboveAverage="0" equalAverage="0" bottom="0" percent="0" rank="0" text="NO" dxfId="14242">
      <formula>NOT(ISERROR(SEARCH("NO",X77)))</formula>
    </cfRule>
  </conditionalFormatting>
  <conditionalFormatting sqref="X77">
    <cfRule type="containsText" priority="3849" operator="containsText" aboveAverage="0" equalAverage="0" bottom="0" percent="0" rank="0" text="NO" dxfId="14243">
      <formula>NOT(ISERROR(SEARCH("NO",X77)))</formula>
    </cfRule>
  </conditionalFormatting>
  <conditionalFormatting sqref="X77">
    <cfRule type="containsText" priority="3850" operator="containsText" aboveAverage="0" equalAverage="0" bottom="0" percent="0" rank="0" text="NO" dxfId="14244">
      <formula>NOT(ISERROR(SEARCH("NO",X77)))</formula>
    </cfRule>
  </conditionalFormatting>
  <conditionalFormatting sqref="X77">
    <cfRule type="containsText" priority="3851" operator="containsText" aboveAverage="0" equalAverage="0" bottom="0" percent="0" rank="0" text="NO" dxfId="14245">
      <formula>NOT(ISERROR(SEARCH("NO",X77)))</formula>
    </cfRule>
  </conditionalFormatting>
  <conditionalFormatting sqref="X77">
    <cfRule type="containsText" priority="3852" operator="containsText" aboveAverage="0" equalAverage="0" bottom="0" percent="0" rank="0" text="NO" dxfId="14246">
      <formula>NOT(ISERROR(SEARCH("NO",X77)))</formula>
    </cfRule>
  </conditionalFormatting>
  <conditionalFormatting sqref="X77">
    <cfRule type="containsText" priority="3853" operator="containsText" aboveAverage="0" equalAverage="0" bottom="0" percent="0" rank="0" text="NO" dxfId="14247">
      <formula>NOT(ISERROR(SEARCH("NO",X77)))</formula>
    </cfRule>
  </conditionalFormatting>
  <conditionalFormatting sqref="X77">
    <cfRule type="containsText" priority="3854" operator="containsText" aboveAverage="0" equalAverage="0" bottom="0" percent="0" rank="0" text="NO" dxfId="14248">
      <formula>NOT(ISERROR(SEARCH("NO",X77)))</formula>
    </cfRule>
  </conditionalFormatting>
  <conditionalFormatting sqref="X77">
    <cfRule type="containsText" priority="3855" operator="containsText" aboveAverage="0" equalAverage="0" bottom="0" percent="0" rank="0" text="1" dxfId="14249">
      <formula>NOT(ISERROR(SEARCH("1",X77)))</formula>
    </cfRule>
  </conditionalFormatting>
  <conditionalFormatting sqref="W77">
    <cfRule type="containsText" priority="3856" operator="containsText" aboveAverage="0" equalAverage="0" bottom="0" percent="0" rank="0" text="OK" dxfId="14250">
      <formula>NOT(ISERROR(SEARCH("OK",W77)))</formula>
    </cfRule>
  </conditionalFormatting>
  <conditionalFormatting sqref="W77">
    <cfRule type="containsText" priority="3857" operator="containsText" aboveAverage="0" equalAverage="0" bottom="0" percent="0" rank="0" text="OK" dxfId="14251">
      <formula>NOT(ISERROR(SEARCH("OK",W77)))</formula>
    </cfRule>
  </conditionalFormatting>
  <conditionalFormatting sqref="W77">
    <cfRule type="containsText" priority="3858" operator="containsText" aboveAverage="0" equalAverage="0" bottom="0" percent="0" rank="0" text="OK" dxfId="14252">
      <formula>NOT(ISERROR(SEARCH("OK",W77)))</formula>
    </cfRule>
  </conditionalFormatting>
  <conditionalFormatting sqref="W77">
    <cfRule type="containsText" priority="3859" operator="containsText" aboveAverage="0" equalAverage="0" bottom="0" percent="0" rank="0" text="OK" dxfId="14253">
      <formula>NOT(ISERROR(SEARCH("OK",W77)))</formula>
    </cfRule>
  </conditionalFormatting>
  <conditionalFormatting sqref="W77">
    <cfRule type="containsText" priority="3860" operator="containsText" aboveAverage="0" equalAverage="0" bottom="0" percent="0" rank="0" text="OK" dxfId="14254">
      <formula>NOT(ISERROR(SEARCH("OK",W77)))</formula>
    </cfRule>
  </conditionalFormatting>
  <conditionalFormatting sqref="W77">
    <cfRule type="containsText" priority="3861" operator="containsText" aboveAverage="0" equalAverage="0" bottom="0" percent="0" rank="0" text="OK" dxfId="14255">
      <formula>NOT(ISERROR(SEARCH("OK",W77)))</formula>
    </cfRule>
  </conditionalFormatting>
  <conditionalFormatting sqref="W77">
    <cfRule type="containsText" priority="3862" operator="containsText" aboveAverage="0" equalAverage="0" bottom="0" percent="0" rank="0" text="OK" dxfId="14256">
      <formula>NOT(ISERROR(SEARCH("OK",W77)))</formula>
    </cfRule>
  </conditionalFormatting>
  <conditionalFormatting sqref="W77">
    <cfRule type="containsText" priority="3863" operator="containsText" aboveAverage="0" equalAverage="0" bottom="0" percent="0" rank="0" text="1" dxfId="14257">
      <formula>NOT(ISERROR(SEARCH("1",W77)))</formula>
    </cfRule>
  </conditionalFormatting>
  <conditionalFormatting sqref="X77">
    <cfRule type="containsText" priority="3864" operator="containsText" aboveAverage="0" equalAverage="0" bottom="0" percent="0" rank="0" text="NO" dxfId="14258">
      <formula>NOT(ISERROR(SEARCH("NO",X77)))</formula>
    </cfRule>
  </conditionalFormatting>
  <conditionalFormatting sqref="W77">
    <cfRule type="containsText" priority="3865" operator="containsText" aboveAverage="0" equalAverage="0" bottom="0" percent="0" rank="0" text="OK" dxfId="14259">
      <formula>NOT(ISERROR(SEARCH("OK",W77)))</formula>
    </cfRule>
  </conditionalFormatting>
  <conditionalFormatting sqref="X77">
    <cfRule type="containsText" priority="3866" operator="containsText" aboveAverage="0" equalAverage="0" bottom="0" percent="0" rank="0" text="NO" dxfId="14260">
      <formula>NOT(ISERROR(SEARCH("NO",X77)))</formula>
    </cfRule>
  </conditionalFormatting>
  <conditionalFormatting sqref="W77">
    <cfRule type="containsText" priority="3867" operator="containsText" aboveAverage="0" equalAverage="0" bottom="0" percent="0" rank="0" text="OK" dxfId="14261">
      <formula>NOT(ISERROR(SEARCH("OK",W77)))</formula>
    </cfRule>
  </conditionalFormatting>
  <conditionalFormatting sqref="X77">
    <cfRule type="containsText" priority="3868" operator="containsText" aboveAverage="0" equalAverage="0" bottom="0" percent="0" rank="0" text="NO" dxfId="14262">
      <formula>NOT(ISERROR(SEARCH("NO",X77)))</formula>
    </cfRule>
  </conditionalFormatting>
  <conditionalFormatting sqref="W77">
    <cfRule type="containsText" priority="3869" operator="containsText" aboveAverage="0" equalAverage="0" bottom="0" percent="0" rank="0" text="OK" dxfId="14263">
      <formula>NOT(ISERROR(SEARCH("OK",W77)))</formula>
    </cfRule>
  </conditionalFormatting>
  <conditionalFormatting sqref="V54">
    <cfRule type="containsText" priority="3870" operator="containsText" aboveAverage="0" equalAverage="0" bottom="0" percent="0" rank="0" text="OK+" dxfId="14264">
      <formula>NOT(ISERROR(SEARCH("OK+",V54)))</formula>
    </cfRule>
  </conditionalFormatting>
  <conditionalFormatting sqref="V54">
    <cfRule type="containsText" priority="3871" operator="containsText" aboveAverage="0" equalAverage="0" bottom="0" percent="0" rank="0" text="OK+" dxfId="14265">
      <formula>NOT(ISERROR(SEARCH("OK+",V54)))</formula>
    </cfRule>
  </conditionalFormatting>
  <conditionalFormatting sqref="X54">
    <cfRule type="containsText" priority="3872" operator="containsText" aboveAverage="0" equalAverage="0" bottom="0" percent="0" rank="0" text="NO" dxfId="14266">
      <formula>NOT(ISERROR(SEARCH("NO",X54)))</formula>
    </cfRule>
  </conditionalFormatting>
  <conditionalFormatting sqref="X54">
    <cfRule type="containsText" priority="3873" operator="containsText" aboveAverage="0" equalAverage="0" bottom="0" percent="0" rank="0" text="NO" dxfId="14267">
      <formula>NOT(ISERROR(SEARCH("NO",X54)))</formula>
    </cfRule>
  </conditionalFormatting>
  <conditionalFormatting sqref="X54">
    <cfRule type="containsText" priority="3874" operator="containsText" aboveAverage="0" equalAverage="0" bottom="0" percent="0" rank="0" text="NO" dxfId="14268">
      <formula>NOT(ISERROR(SEARCH("NO",X54)))</formula>
    </cfRule>
  </conditionalFormatting>
  <conditionalFormatting sqref="X54">
    <cfRule type="containsText" priority="3875" operator="containsText" aboveAverage="0" equalAverage="0" bottom="0" percent="0" rank="0" text="NO" dxfId="14269">
      <formula>NOT(ISERROR(SEARCH("NO",X54)))</formula>
    </cfRule>
  </conditionalFormatting>
  <conditionalFormatting sqref="X54">
    <cfRule type="containsText" priority="3876" operator="containsText" aboveAverage="0" equalAverage="0" bottom="0" percent="0" rank="0" text="NO" dxfId="14270">
      <formula>NOT(ISERROR(SEARCH("NO",X54)))</formula>
    </cfRule>
  </conditionalFormatting>
  <conditionalFormatting sqref="X54">
    <cfRule type="containsText" priority="3877" operator="containsText" aboveAverage="0" equalAverage="0" bottom="0" percent="0" rank="0" text="NO" dxfId="14271">
      <formula>NOT(ISERROR(SEARCH("NO",X54)))</formula>
    </cfRule>
  </conditionalFormatting>
  <conditionalFormatting sqref="X54">
    <cfRule type="containsText" priority="3878" operator="containsText" aboveAverage="0" equalAverage="0" bottom="0" percent="0" rank="0" text="NO" dxfId="14272">
      <formula>NOT(ISERROR(SEARCH("NO",X54)))</formula>
    </cfRule>
  </conditionalFormatting>
  <conditionalFormatting sqref="W54">
    <cfRule type="containsText" priority="3879" operator="containsText" aboveAverage="0" equalAverage="0" bottom="0" percent="0" rank="0" text="OK" dxfId="14273">
      <formula>NOT(ISERROR(SEARCH("OK",W54)))</formula>
    </cfRule>
  </conditionalFormatting>
  <conditionalFormatting sqref="W54">
    <cfRule type="containsText" priority="3880" operator="containsText" aboveAverage="0" equalAverage="0" bottom="0" percent="0" rank="0" text="OK" dxfId="14274">
      <formula>NOT(ISERROR(SEARCH("OK",W54)))</formula>
    </cfRule>
  </conditionalFormatting>
  <conditionalFormatting sqref="W54">
    <cfRule type="containsText" priority="3881" operator="containsText" aboveAverage="0" equalAverage="0" bottom="0" percent="0" rank="0" text="OK" dxfId="14275">
      <formula>NOT(ISERROR(SEARCH("OK",W54)))</formula>
    </cfRule>
  </conditionalFormatting>
  <conditionalFormatting sqref="W54">
    <cfRule type="containsText" priority="3882" operator="containsText" aboveAverage="0" equalAverage="0" bottom="0" percent="0" rank="0" text="OK" dxfId="14276">
      <formula>NOT(ISERROR(SEARCH("OK",W54)))</formula>
    </cfRule>
  </conditionalFormatting>
  <conditionalFormatting sqref="W54">
    <cfRule type="containsText" priority="3883" operator="containsText" aboveAverage="0" equalAverage="0" bottom="0" percent="0" rank="0" text="OK" dxfId="14277">
      <formula>NOT(ISERROR(SEARCH("OK",W54)))</formula>
    </cfRule>
  </conditionalFormatting>
  <conditionalFormatting sqref="W54">
    <cfRule type="containsText" priority="3884" operator="containsText" aboveAverage="0" equalAverage="0" bottom="0" percent="0" rank="0" text="OK" dxfId="14278">
      <formula>NOT(ISERROR(SEARCH("OK",W54)))</formula>
    </cfRule>
  </conditionalFormatting>
  <conditionalFormatting sqref="W54">
    <cfRule type="containsText" priority="3885" operator="containsText" aboveAverage="0" equalAverage="0" bottom="0" percent="0" rank="0" text="OK" dxfId="14279">
      <formula>NOT(ISERROR(SEARCH("OK",W54)))</formula>
    </cfRule>
  </conditionalFormatting>
  <conditionalFormatting sqref="X54">
    <cfRule type="containsText" priority="3886" operator="containsText" aboveAverage="0" equalAverage="0" bottom="0" percent="0" rank="0" text="NO" dxfId="14280">
      <formula>NOT(ISERROR(SEARCH("NO",X54)))</formula>
    </cfRule>
  </conditionalFormatting>
  <conditionalFormatting sqref="W54">
    <cfRule type="containsText" priority="3887" operator="containsText" aboveAverage="0" equalAverage="0" bottom="0" percent="0" rank="0" text="OK" dxfId="14281">
      <formula>NOT(ISERROR(SEARCH("OK",W54)))</formula>
    </cfRule>
  </conditionalFormatting>
  <conditionalFormatting sqref="X54">
    <cfRule type="containsText" priority="3888" operator="containsText" aboveAverage="0" equalAverage="0" bottom="0" percent="0" rank="0" text="NO" dxfId="14282">
      <formula>NOT(ISERROR(SEARCH("NO",X54)))</formula>
    </cfRule>
  </conditionalFormatting>
  <conditionalFormatting sqref="W54">
    <cfRule type="containsText" priority="3889" operator="containsText" aboveAverage="0" equalAverage="0" bottom="0" percent="0" rank="0" text="OK" dxfId="14283">
      <formula>NOT(ISERROR(SEARCH("OK",W54)))</formula>
    </cfRule>
  </conditionalFormatting>
  <conditionalFormatting sqref="X54">
    <cfRule type="containsText" priority="3890" operator="containsText" aboveAverage="0" equalAverage="0" bottom="0" percent="0" rank="0" text="NO" dxfId="14284">
      <formula>NOT(ISERROR(SEARCH("NO",X54)))</formula>
    </cfRule>
  </conditionalFormatting>
  <conditionalFormatting sqref="W54">
    <cfRule type="containsText" priority="3891" operator="containsText" aboveAverage="0" equalAverage="0" bottom="0" percent="0" rank="0" text="OK" dxfId="14285">
      <formula>NOT(ISERROR(SEARCH("OK",W54)))</formula>
    </cfRule>
  </conditionalFormatting>
  <conditionalFormatting sqref="V54">
    <cfRule type="containsText" priority="3892" operator="containsText" aboveAverage="0" equalAverage="0" bottom="0" percent="0" rank="0" text="OK+" dxfId="14286">
      <formula>NOT(ISERROR(SEARCH("OK+",V54)))</formula>
    </cfRule>
  </conditionalFormatting>
  <conditionalFormatting sqref="V54">
    <cfRule type="containsText" priority="3893" operator="containsText" aboveAverage="0" equalAverage="0" bottom="0" percent="0" rank="0" text="OK+" dxfId="14287">
      <formula>NOT(ISERROR(SEARCH("OK+",V54)))</formula>
    </cfRule>
  </conditionalFormatting>
  <conditionalFormatting sqref="X54">
    <cfRule type="containsText" priority="3894" operator="containsText" aboveAverage="0" equalAverage="0" bottom="0" percent="0" rank="0" text="NO" dxfId="14288">
      <formula>NOT(ISERROR(SEARCH("NO",X54)))</formula>
    </cfRule>
  </conditionalFormatting>
  <conditionalFormatting sqref="X54">
    <cfRule type="containsText" priority="3895" operator="containsText" aboveAverage="0" equalAverage="0" bottom="0" percent="0" rank="0" text="NO" dxfId="14289">
      <formula>NOT(ISERROR(SEARCH("NO",X54)))</formula>
    </cfRule>
  </conditionalFormatting>
  <conditionalFormatting sqref="X54">
    <cfRule type="containsText" priority="3896" operator="containsText" aboveAverage="0" equalAverage="0" bottom="0" percent="0" rank="0" text="NO" dxfId="14290">
      <formula>NOT(ISERROR(SEARCH("NO",X54)))</formula>
    </cfRule>
  </conditionalFormatting>
  <conditionalFormatting sqref="X54">
    <cfRule type="containsText" priority="3897" operator="containsText" aboveAverage="0" equalAverage="0" bottom="0" percent="0" rank="0" text="NO" dxfId="14291">
      <formula>NOT(ISERROR(SEARCH("NO",X54)))</formula>
    </cfRule>
  </conditionalFormatting>
  <conditionalFormatting sqref="X54">
    <cfRule type="containsText" priority="3898" operator="containsText" aboveAverage="0" equalAverage="0" bottom="0" percent="0" rank="0" text="NO" dxfId="14292">
      <formula>NOT(ISERROR(SEARCH("NO",X54)))</formula>
    </cfRule>
  </conditionalFormatting>
  <conditionalFormatting sqref="X54">
    <cfRule type="containsText" priority="3899" operator="containsText" aboveAverage="0" equalAverage="0" bottom="0" percent="0" rank="0" text="NO" dxfId="14293">
      <formula>NOT(ISERROR(SEARCH("NO",X54)))</formula>
    </cfRule>
  </conditionalFormatting>
  <conditionalFormatting sqref="X54">
    <cfRule type="containsText" priority="3900" operator="containsText" aboveAverage="0" equalAverage="0" bottom="0" percent="0" rank="0" text="NO" dxfId="14294">
      <formula>NOT(ISERROR(SEARCH("NO",X54)))</formula>
    </cfRule>
  </conditionalFormatting>
  <conditionalFormatting sqref="X54">
    <cfRule type="containsText" priority="3901" operator="containsText" aboveAverage="0" equalAverage="0" bottom="0" percent="0" rank="0" text="1" dxfId="14295">
      <formula>NOT(ISERROR(SEARCH("1",X54)))</formula>
    </cfRule>
  </conditionalFormatting>
  <conditionalFormatting sqref="W54">
    <cfRule type="containsText" priority="3902" operator="containsText" aboveAverage="0" equalAverage="0" bottom="0" percent="0" rank="0" text="OK" dxfId="14296">
      <formula>NOT(ISERROR(SEARCH("OK",W54)))</formula>
    </cfRule>
  </conditionalFormatting>
  <conditionalFormatting sqref="W54">
    <cfRule type="containsText" priority="3903" operator="containsText" aboveAverage="0" equalAverage="0" bottom="0" percent="0" rank="0" text="OK" dxfId="14297">
      <formula>NOT(ISERROR(SEARCH("OK",W54)))</formula>
    </cfRule>
  </conditionalFormatting>
  <conditionalFormatting sqref="W54">
    <cfRule type="containsText" priority="3904" operator="containsText" aboveAverage="0" equalAverage="0" bottom="0" percent="0" rank="0" text="OK" dxfId="14298">
      <formula>NOT(ISERROR(SEARCH("OK",W54)))</formula>
    </cfRule>
  </conditionalFormatting>
  <conditionalFormatting sqref="W54">
    <cfRule type="containsText" priority="3905" operator="containsText" aboveAverage="0" equalAverage="0" bottom="0" percent="0" rank="0" text="OK" dxfId="14299">
      <formula>NOT(ISERROR(SEARCH("OK",W54)))</formula>
    </cfRule>
  </conditionalFormatting>
  <conditionalFormatting sqref="W54">
    <cfRule type="containsText" priority="3906" operator="containsText" aboveAverage="0" equalAverage="0" bottom="0" percent="0" rank="0" text="OK" dxfId="14300">
      <formula>NOT(ISERROR(SEARCH("OK",W54)))</formula>
    </cfRule>
  </conditionalFormatting>
  <conditionalFormatting sqref="W54">
    <cfRule type="containsText" priority="3907" operator="containsText" aboveAverage="0" equalAverage="0" bottom="0" percent="0" rank="0" text="OK" dxfId="14301">
      <formula>NOT(ISERROR(SEARCH("OK",W54)))</formula>
    </cfRule>
  </conditionalFormatting>
  <conditionalFormatting sqref="W54">
    <cfRule type="containsText" priority="3908" operator="containsText" aboveAverage="0" equalAverage="0" bottom="0" percent="0" rank="0" text="OK" dxfId="14302">
      <formula>NOT(ISERROR(SEARCH("OK",W54)))</formula>
    </cfRule>
  </conditionalFormatting>
  <conditionalFormatting sqref="W54">
    <cfRule type="containsText" priority="3909" operator="containsText" aboveAverage="0" equalAverage="0" bottom="0" percent="0" rank="0" text="1" dxfId="14303">
      <formula>NOT(ISERROR(SEARCH("1",W54)))</formula>
    </cfRule>
  </conditionalFormatting>
  <conditionalFormatting sqref="X54">
    <cfRule type="containsText" priority="3910" operator="containsText" aboveAverage="0" equalAverage="0" bottom="0" percent="0" rank="0" text="NO" dxfId="14304">
      <formula>NOT(ISERROR(SEARCH("NO",X54)))</formula>
    </cfRule>
  </conditionalFormatting>
  <conditionalFormatting sqref="W54">
    <cfRule type="containsText" priority="3911" operator="containsText" aboveAverage="0" equalAverage="0" bottom="0" percent="0" rank="0" text="OK" dxfId="14305">
      <formula>NOT(ISERROR(SEARCH("OK",W54)))</formula>
    </cfRule>
  </conditionalFormatting>
  <conditionalFormatting sqref="X54">
    <cfRule type="containsText" priority="3912" operator="containsText" aboveAverage="0" equalAverage="0" bottom="0" percent="0" rank="0" text="NO" dxfId="14306">
      <formula>NOT(ISERROR(SEARCH("NO",X54)))</formula>
    </cfRule>
  </conditionalFormatting>
  <conditionalFormatting sqref="W54">
    <cfRule type="containsText" priority="3913" operator="containsText" aboveAverage="0" equalAverage="0" bottom="0" percent="0" rank="0" text="OK" dxfId="14307">
      <formula>NOT(ISERROR(SEARCH("OK",W54)))</formula>
    </cfRule>
  </conditionalFormatting>
  <conditionalFormatting sqref="X54">
    <cfRule type="containsText" priority="3914" operator="containsText" aboveAverage="0" equalAverage="0" bottom="0" percent="0" rank="0" text="NO" dxfId="14308">
      <formula>NOT(ISERROR(SEARCH("NO",X54)))</formula>
    </cfRule>
  </conditionalFormatting>
  <conditionalFormatting sqref="W54">
    <cfRule type="containsText" priority="3915" operator="containsText" aboveAverage="0" equalAverage="0" bottom="0" percent="0" rank="0" text="OK" dxfId="14309">
      <formula>NOT(ISERROR(SEARCH("OK",W54)))</formula>
    </cfRule>
  </conditionalFormatting>
  <conditionalFormatting sqref="V54">
    <cfRule type="containsText" priority="3916" operator="containsText" aboveAverage="0" equalAverage="0" bottom="0" percent="0" rank="0" text="OK+" dxfId="14310">
      <formula>NOT(ISERROR(SEARCH("OK+",V54)))</formula>
    </cfRule>
  </conditionalFormatting>
  <conditionalFormatting sqref="V54">
    <cfRule type="containsText" priority="3917" operator="containsText" aboveAverage="0" equalAverage="0" bottom="0" percent="0" rank="0" text="OK+" dxfId="14311">
      <formula>NOT(ISERROR(SEARCH("OK+",V54)))</formula>
    </cfRule>
  </conditionalFormatting>
  <conditionalFormatting sqref="X54">
    <cfRule type="containsText" priority="3918" operator="containsText" aboveAverage="0" equalAverage="0" bottom="0" percent="0" rank="0" text="NO" dxfId="14312">
      <formula>NOT(ISERROR(SEARCH("NO",X54)))</formula>
    </cfRule>
  </conditionalFormatting>
  <conditionalFormatting sqref="X54">
    <cfRule type="containsText" priority="3919" operator="containsText" aboveAverage="0" equalAverage="0" bottom="0" percent="0" rank="0" text="NO" dxfId="14313">
      <formula>NOT(ISERROR(SEARCH("NO",X54)))</formula>
    </cfRule>
  </conditionalFormatting>
  <conditionalFormatting sqref="X54">
    <cfRule type="containsText" priority="3920" operator="containsText" aboveAverage="0" equalAverage="0" bottom="0" percent="0" rank="0" text="NO" dxfId="14314">
      <formula>NOT(ISERROR(SEARCH("NO",X54)))</formula>
    </cfRule>
  </conditionalFormatting>
  <conditionalFormatting sqref="X54">
    <cfRule type="containsText" priority="3921" operator="containsText" aboveAverage="0" equalAverage="0" bottom="0" percent="0" rank="0" text="NO" dxfId="14315">
      <formula>NOT(ISERROR(SEARCH("NO",X54)))</formula>
    </cfRule>
  </conditionalFormatting>
  <conditionalFormatting sqref="X54">
    <cfRule type="containsText" priority="3922" operator="containsText" aboveAverage="0" equalAverage="0" bottom="0" percent="0" rank="0" text="NO" dxfId="14316">
      <formula>NOT(ISERROR(SEARCH("NO",X54)))</formula>
    </cfRule>
  </conditionalFormatting>
  <conditionalFormatting sqref="X54">
    <cfRule type="containsText" priority="3923" operator="containsText" aboveAverage="0" equalAverage="0" bottom="0" percent="0" rank="0" text="NO" dxfId="14317">
      <formula>NOT(ISERROR(SEARCH("NO",X54)))</formula>
    </cfRule>
  </conditionalFormatting>
  <conditionalFormatting sqref="X54">
    <cfRule type="containsText" priority="3924" operator="containsText" aboveAverage="0" equalAverage="0" bottom="0" percent="0" rank="0" text="NO" dxfId="14318">
      <formula>NOT(ISERROR(SEARCH("NO",X54)))</formula>
    </cfRule>
  </conditionalFormatting>
  <conditionalFormatting sqref="X54">
    <cfRule type="containsText" priority="3925" operator="containsText" aboveAverage="0" equalAverage="0" bottom="0" percent="0" rank="0" text="1" dxfId="14319">
      <formula>NOT(ISERROR(SEARCH("1",X54)))</formula>
    </cfRule>
  </conditionalFormatting>
  <conditionalFormatting sqref="W54">
    <cfRule type="containsText" priority="3926" operator="containsText" aboveAverage="0" equalAverage="0" bottom="0" percent="0" rank="0" text="OK" dxfId="14320">
      <formula>NOT(ISERROR(SEARCH("OK",W54)))</formula>
    </cfRule>
  </conditionalFormatting>
  <conditionalFormatting sqref="W54">
    <cfRule type="containsText" priority="3927" operator="containsText" aboveAverage="0" equalAverage="0" bottom="0" percent="0" rank="0" text="OK" dxfId="14321">
      <formula>NOT(ISERROR(SEARCH("OK",W54)))</formula>
    </cfRule>
  </conditionalFormatting>
  <conditionalFormatting sqref="W54">
    <cfRule type="containsText" priority="3928" operator="containsText" aboveAverage="0" equalAverage="0" bottom="0" percent="0" rank="0" text="OK" dxfId="14322">
      <formula>NOT(ISERROR(SEARCH("OK",W54)))</formula>
    </cfRule>
  </conditionalFormatting>
  <conditionalFormatting sqref="W54">
    <cfRule type="containsText" priority="3929" operator="containsText" aboveAverage="0" equalAverage="0" bottom="0" percent="0" rank="0" text="OK" dxfId="14323">
      <formula>NOT(ISERROR(SEARCH("OK",W54)))</formula>
    </cfRule>
  </conditionalFormatting>
  <conditionalFormatting sqref="W54">
    <cfRule type="containsText" priority="3930" operator="containsText" aboveAverage="0" equalAverage="0" bottom="0" percent="0" rank="0" text="OK" dxfId="14324">
      <formula>NOT(ISERROR(SEARCH("OK",W54)))</formula>
    </cfRule>
  </conditionalFormatting>
  <conditionalFormatting sqref="W54">
    <cfRule type="containsText" priority="3931" operator="containsText" aboveAverage="0" equalAverage="0" bottom="0" percent="0" rank="0" text="OK" dxfId="14325">
      <formula>NOT(ISERROR(SEARCH("OK",W54)))</formula>
    </cfRule>
  </conditionalFormatting>
  <conditionalFormatting sqref="W54">
    <cfRule type="containsText" priority="3932" operator="containsText" aboveAverage="0" equalAverage="0" bottom="0" percent="0" rank="0" text="OK" dxfId="14326">
      <formula>NOT(ISERROR(SEARCH("OK",W54)))</formula>
    </cfRule>
  </conditionalFormatting>
  <conditionalFormatting sqref="W54">
    <cfRule type="containsText" priority="3933" operator="containsText" aboveAverage="0" equalAverage="0" bottom="0" percent="0" rank="0" text="1" dxfId="14327">
      <formula>NOT(ISERROR(SEARCH("1",W54)))</formula>
    </cfRule>
  </conditionalFormatting>
  <conditionalFormatting sqref="X54">
    <cfRule type="containsText" priority="3934" operator="containsText" aboveAverage="0" equalAverage="0" bottom="0" percent="0" rank="0" text="NO" dxfId="14328">
      <formula>NOT(ISERROR(SEARCH("NO",X54)))</formula>
    </cfRule>
  </conditionalFormatting>
  <conditionalFormatting sqref="W54">
    <cfRule type="containsText" priority="3935" operator="containsText" aboveAverage="0" equalAverage="0" bottom="0" percent="0" rank="0" text="OK" dxfId="14329">
      <formula>NOT(ISERROR(SEARCH("OK",W54)))</formula>
    </cfRule>
  </conditionalFormatting>
  <conditionalFormatting sqref="X54">
    <cfRule type="containsText" priority="3936" operator="containsText" aboveAverage="0" equalAverage="0" bottom="0" percent="0" rank="0" text="NO" dxfId="14330">
      <formula>NOT(ISERROR(SEARCH("NO",X54)))</formula>
    </cfRule>
  </conditionalFormatting>
  <conditionalFormatting sqref="W54">
    <cfRule type="containsText" priority="3937" operator="containsText" aboveAverage="0" equalAverage="0" bottom="0" percent="0" rank="0" text="OK" dxfId="14331">
      <formula>NOT(ISERROR(SEARCH("OK",W54)))</formula>
    </cfRule>
  </conditionalFormatting>
  <conditionalFormatting sqref="X54">
    <cfRule type="containsText" priority="3938" operator="containsText" aboveAverage="0" equalAverage="0" bottom="0" percent="0" rank="0" text="NO" dxfId="14332">
      <formula>NOT(ISERROR(SEARCH("NO",X54)))</formula>
    </cfRule>
  </conditionalFormatting>
  <conditionalFormatting sqref="W54">
    <cfRule type="containsText" priority="3939" operator="containsText" aboveAverage="0" equalAverage="0" bottom="0" percent="0" rank="0" text="OK" dxfId="14333">
      <formula>NOT(ISERROR(SEARCH("OK",W54)))</formula>
    </cfRule>
  </conditionalFormatting>
  <conditionalFormatting sqref="X54">
    <cfRule type="containsText" priority="3940" operator="containsText" aboveAverage="0" equalAverage="0" bottom="0" percent="0" rank="0" text="NO" dxfId="14334">
      <formula>NOT(ISERROR(SEARCH("NO",X54)))</formula>
    </cfRule>
  </conditionalFormatting>
  <conditionalFormatting sqref="W54">
    <cfRule type="containsText" priority="3941" operator="containsText" aboveAverage="0" equalAverage="0" bottom="0" percent="0" rank="0" text="OK" dxfId="14335">
      <formula>NOT(ISERROR(SEARCH("OK",W54)))</formula>
    </cfRule>
  </conditionalFormatting>
  <conditionalFormatting sqref="V30">
    <cfRule type="containsText" priority="3942" operator="containsText" aboveAverage="0" equalAverage="0" bottom="0" percent="0" rank="0" text="OK+" dxfId="14336">
      <formula>NOT(ISERROR(SEARCH("OK+",V30)))</formula>
    </cfRule>
  </conditionalFormatting>
  <conditionalFormatting sqref="V30">
    <cfRule type="containsText" priority="3943" operator="containsText" aboveAverage="0" equalAverage="0" bottom="0" percent="0" rank="0" text="OK+" dxfId="14337">
      <formula>NOT(ISERROR(SEARCH("OK+",V30)))</formula>
    </cfRule>
  </conditionalFormatting>
  <conditionalFormatting sqref="X30">
    <cfRule type="containsText" priority="3944" operator="containsText" aboveAverage="0" equalAverage="0" bottom="0" percent="0" rank="0" text="NO" dxfId="14338">
      <formula>NOT(ISERROR(SEARCH("NO",X30)))</formula>
    </cfRule>
  </conditionalFormatting>
  <conditionalFormatting sqref="X30">
    <cfRule type="containsText" priority="3945" operator="containsText" aboveAverage="0" equalAverage="0" bottom="0" percent="0" rank="0" text="NO" dxfId="14339">
      <formula>NOT(ISERROR(SEARCH("NO",X30)))</formula>
    </cfRule>
  </conditionalFormatting>
  <conditionalFormatting sqref="X30">
    <cfRule type="containsText" priority="3946" operator="containsText" aboveAverage="0" equalAverage="0" bottom="0" percent="0" rank="0" text="NO" dxfId="14340">
      <formula>NOT(ISERROR(SEARCH("NO",X30)))</formula>
    </cfRule>
  </conditionalFormatting>
  <conditionalFormatting sqref="X30">
    <cfRule type="containsText" priority="3947" operator="containsText" aboveAverage="0" equalAverage="0" bottom="0" percent="0" rank="0" text="NO" dxfId="14341">
      <formula>NOT(ISERROR(SEARCH("NO",X30)))</formula>
    </cfRule>
  </conditionalFormatting>
  <conditionalFormatting sqref="X30">
    <cfRule type="containsText" priority="3948" operator="containsText" aboveAverage="0" equalAverage="0" bottom="0" percent="0" rank="0" text="NO" dxfId="14342">
      <formula>NOT(ISERROR(SEARCH("NO",X30)))</formula>
    </cfRule>
  </conditionalFormatting>
  <conditionalFormatting sqref="X30">
    <cfRule type="containsText" priority="3949" operator="containsText" aboveAverage="0" equalAverage="0" bottom="0" percent="0" rank="0" text="NO" dxfId="14343">
      <formula>NOT(ISERROR(SEARCH("NO",X30)))</formula>
    </cfRule>
  </conditionalFormatting>
  <conditionalFormatting sqref="X30">
    <cfRule type="containsText" priority="3950" operator="containsText" aboveAverage="0" equalAverage="0" bottom="0" percent="0" rank="0" text="NO" dxfId="14344">
      <formula>NOT(ISERROR(SEARCH("NO",X30)))</formula>
    </cfRule>
  </conditionalFormatting>
  <conditionalFormatting sqref="W30">
    <cfRule type="containsText" priority="3951" operator="containsText" aboveAverage="0" equalAverage="0" bottom="0" percent="0" rank="0" text="OK" dxfId="14345">
      <formula>NOT(ISERROR(SEARCH("OK",W30)))</formula>
    </cfRule>
  </conditionalFormatting>
  <conditionalFormatting sqref="W30">
    <cfRule type="containsText" priority="3952" operator="containsText" aboveAverage="0" equalAverage="0" bottom="0" percent="0" rank="0" text="OK" dxfId="14346">
      <formula>NOT(ISERROR(SEARCH("OK",W30)))</formula>
    </cfRule>
  </conditionalFormatting>
  <conditionalFormatting sqref="W30">
    <cfRule type="containsText" priority="3953" operator="containsText" aboveAverage="0" equalAverage="0" bottom="0" percent="0" rank="0" text="OK" dxfId="14347">
      <formula>NOT(ISERROR(SEARCH("OK",W30)))</formula>
    </cfRule>
  </conditionalFormatting>
  <conditionalFormatting sqref="W30">
    <cfRule type="containsText" priority="3954" operator="containsText" aboveAverage="0" equalAverage="0" bottom="0" percent="0" rank="0" text="OK" dxfId="14348">
      <formula>NOT(ISERROR(SEARCH("OK",W30)))</formula>
    </cfRule>
  </conditionalFormatting>
  <conditionalFormatting sqref="W30">
    <cfRule type="containsText" priority="3955" operator="containsText" aboveAverage="0" equalAverage="0" bottom="0" percent="0" rank="0" text="OK" dxfId="14349">
      <formula>NOT(ISERROR(SEARCH("OK",W30)))</formula>
    </cfRule>
  </conditionalFormatting>
  <conditionalFormatting sqref="W30">
    <cfRule type="containsText" priority="3956" operator="containsText" aboveAverage="0" equalAverage="0" bottom="0" percent="0" rank="0" text="OK" dxfId="14350">
      <formula>NOT(ISERROR(SEARCH("OK",W30)))</formula>
    </cfRule>
  </conditionalFormatting>
  <conditionalFormatting sqref="W30">
    <cfRule type="containsText" priority="3957" operator="containsText" aboveAverage="0" equalAverage="0" bottom="0" percent="0" rank="0" text="OK" dxfId="14351">
      <formula>NOT(ISERROR(SEARCH("OK",W30)))</formula>
    </cfRule>
  </conditionalFormatting>
  <conditionalFormatting sqref="X30">
    <cfRule type="containsText" priority="3958" operator="containsText" aboveAverage="0" equalAverage="0" bottom="0" percent="0" rank="0" text="NO" dxfId="14352">
      <formula>NOT(ISERROR(SEARCH("NO",X30)))</formula>
    </cfRule>
  </conditionalFormatting>
  <conditionalFormatting sqref="W30">
    <cfRule type="containsText" priority="3959" operator="containsText" aboveAverage="0" equalAverage="0" bottom="0" percent="0" rank="0" text="OK" dxfId="14353">
      <formula>NOT(ISERROR(SEARCH("OK",W30)))</formula>
    </cfRule>
  </conditionalFormatting>
  <conditionalFormatting sqref="X30">
    <cfRule type="containsText" priority="3960" operator="containsText" aboveAverage="0" equalAverage="0" bottom="0" percent="0" rank="0" text="NO" dxfId="14354">
      <formula>NOT(ISERROR(SEARCH("NO",X30)))</formula>
    </cfRule>
  </conditionalFormatting>
  <conditionalFormatting sqref="W30">
    <cfRule type="containsText" priority="3961" operator="containsText" aboveAverage="0" equalAverage="0" bottom="0" percent="0" rank="0" text="OK" dxfId="14355">
      <formula>NOT(ISERROR(SEARCH("OK",W30)))</formula>
    </cfRule>
  </conditionalFormatting>
  <conditionalFormatting sqref="X30">
    <cfRule type="containsText" priority="3962" operator="containsText" aboveAverage="0" equalAverage="0" bottom="0" percent="0" rank="0" text="NO" dxfId="14356">
      <formula>NOT(ISERROR(SEARCH("NO",X30)))</formula>
    </cfRule>
  </conditionalFormatting>
  <conditionalFormatting sqref="W30">
    <cfRule type="containsText" priority="3963" operator="containsText" aboveAverage="0" equalAverage="0" bottom="0" percent="0" rank="0" text="OK" dxfId="14357">
      <formula>NOT(ISERROR(SEARCH("OK",W30)))</formula>
    </cfRule>
  </conditionalFormatting>
  <conditionalFormatting sqref="V30">
    <cfRule type="containsText" priority="3964" operator="containsText" aboveAverage="0" equalAverage="0" bottom="0" percent="0" rank="0" text="OK+" dxfId="14358">
      <formula>NOT(ISERROR(SEARCH("OK+",V30)))</formula>
    </cfRule>
  </conditionalFormatting>
  <conditionalFormatting sqref="V30">
    <cfRule type="containsText" priority="3965" operator="containsText" aboveAverage="0" equalAverage="0" bottom="0" percent="0" rank="0" text="OK+" dxfId="14359">
      <formula>NOT(ISERROR(SEARCH("OK+",V30)))</formula>
    </cfRule>
  </conditionalFormatting>
  <conditionalFormatting sqref="X30">
    <cfRule type="containsText" priority="3966" operator="containsText" aboveAverage="0" equalAverage="0" bottom="0" percent="0" rank="0" text="NO" dxfId="14360">
      <formula>NOT(ISERROR(SEARCH("NO",X30)))</formula>
    </cfRule>
  </conditionalFormatting>
  <conditionalFormatting sqref="X30">
    <cfRule type="containsText" priority="3967" operator="containsText" aboveAverage="0" equalAverage="0" bottom="0" percent="0" rank="0" text="NO" dxfId="14361">
      <formula>NOT(ISERROR(SEARCH("NO",X30)))</formula>
    </cfRule>
  </conditionalFormatting>
  <conditionalFormatting sqref="X30">
    <cfRule type="containsText" priority="3968" operator="containsText" aboveAverage="0" equalAverage="0" bottom="0" percent="0" rank="0" text="NO" dxfId="14362">
      <formula>NOT(ISERROR(SEARCH("NO",X30)))</formula>
    </cfRule>
  </conditionalFormatting>
  <conditionalFormatting sqref="X30">
    <cfRule type="containsText" priority="3969" operator="containsText" aboveAverage="0" equalAverage="0" bottom="0" percent="0" rank="0" text="NO" dxfId="14363">
      <formula>NOT(ISERROR(SEARCH("NO",X30)))</formula>
    </cfRule>
  </conditionalFormatting>
  <conditionalFormatting sqref="X30">
    <cfRule type="containsText" priority="3970" operator="containsText" aboveAverage="0" equalAverage="0" bottom="0" percent="0" rank="0" text="NO" dxfId="14364">
      <formula>NOT(ISERROR(SEARCH("NO",X30)))</formula>
    </cfRule>
  </conditionalFormatting>
  <conditionalFormatting sqref="X30">
    <cfRule type="containsText" priority="3971" operator="containsText" aboveAverage="0" equalAverage="0" bottom="0" percent="0" rank="0" text="NO" dxfId="14365">
      <formula>NOT(ISERROR(SEARCH("NO",X30)))</formula>
    </cfRule>
  </conditionalFormatting>
  <conditionalFormatting sqref="X30">
    <cfRule type="containsText" priority="3972" operator="containsText" aboveAverage="0" equalAverage="0" bottom="0" percent="0" rank="0" text="NO" dxfId="14366">
      <formula>NOT(ISERROR(SEARCH("NO",X30)))</formula>
    </cfRule>
  </conditionalFormatting>
  <conditionalFormatting sqref="X30">
    <cfRule type="containsText" priority="3973" operator="containsText" aboveAverage="0" equalAverage="0" bottom="0" percent="0" rank="0" text="1" dxfId="14367">
      <formula>NOT(ISERROR(SEARCH("1",X30)))</formula>
    </cfRule>
  </conditionalFormatting>
  <conditionalFormatting sqref="W30">
    <cfRule type="containsText" priority="3974" operator="containsText" aboveAverage="0" equalAverage="0" bottom="0" percent="0" rank="0" text="OK" dxfId="14368">
      <formula>NOT(ISERROR(SEARCH("OK",W30)))</formula>
    </cfRule>
  </conditionalFormatting>
  <conditionalFormatting sqref="W30">
    <cfRule type="containsText" priority="3975" operator="containsText" aboveAverage="0" equalAverage="0" bottom="0" percent="0" rank="0" text="OK" dxfId="14369">
      <formula>NOT(ISERROR(SEARCH("OK",W30)))</formula>
    </cfRule>
  </conditionalFormatting>
  <conditionalFormatting sqref="W30">
    <cfRule type="containsText" priority="3976" operator="containsText" aboveAverage="0" equalAverage="0" bottom="0" percent="0" rank="0" text="OK" dxfId="14370">
      <formula>NOT(ISERROR(SEARCH("OK",W30)))</formula>
    </cfRule>
  </conditionalFormatting>
  <conditionalFormatting sqref="W30">
    <cfRule type="containsText" priority="3977" operator="containsText" aboveAverage="0" equalAverage="0" bottom="0" percent="0" rank="0" text="OK" dxfId="14371">
      <formula>NOT(ISERROR(SEARCH("OK",W30)))</formula>
    </cfRule>
  </conditionalFormatting>
  <conditionalFormatting sqref="W30">
    <cfRule type="containsText" priority="3978" operator="containsText" aboveAverage="0" equalAverage="0" bottom="0" percent="0" rank="0" text="OK" dxfId="14372">
      <formula>NOT(ISERROR(SEARCH("OK",W30)))</formula>
    </cfRule>
  </conditionalFormatting>
  <conditionalFormatting sqref="W30">
    <cfRule type="containsText" priority="3979" operator="containsText" aboveAverage="0" equalAverage="0" bottom="0" percent="0" rank="0" text="OK" dxfId="14373">
      <formula>NOT(ISERROR(SEARCH("OK",W30)))</formula>
    </cfRule>
  </conditionalFormatting>
  <conditionalFormatting sqref="W30">
    <cfRule type="containsText" priority="3980" operator="containsText" aboveAverage="0" equalAverage="0" bottom="0" percent="0" rank="0" text="OK" dxfId="14374">
      <formula>NOT(ISERROR(SEARCH("OK",W30)))</formula>
    </cfRule>
  </conditionalFormatting>
  <conditionalFormatting sqref="W30">
    <cfRule type="containsText" priority="3981" operator="containsText" aboveAverage="0" equalAverage="0" bottom="0" percent="0" rank="0" text="1" dxfId="14375">
      <formula>NOT(ISERROR(SEARCH("1",W30)))</formula>
    </cfRule>
  </conditionalFormatting>
  <conditionalFormatting sqref="X30">
    <cfRule type="containsText" priority="3982" operator="containsText" aboveAverage="0" equalAverage="0" bottom="0" percent="0" rank="0" text="NO" dxfId="14376">
      <formula>NOT(ISERROR(SEARCH("NO",X30)))</formula>
    </cfRule>
  </conditionalFormatting>
  <conditionalFormatting sqref="W30">
    <cfRule type="containsText" priority="3983" operator="containsText" aboveAverage="0" equalAverage="0" bottom="0" percent="0" rank="0" text="OK" dxfId="14377">
      <formula>NOT(ISERROR(SEARCH("OK",W30)))</formula>
    </cfRule>
  </conditionalFormatting>
  <conditionalFormatting sqref="X30">
    <cfRule type="containsText" priority="3984" operator="containsText" aboveAverage="0" equalAverage="0" bottom="0" percent="0" rank="0" text="NO" dxfId="14378">
      <formula>NOT(ISERROR(SEARCH("NO",X30)))</formula>
    </cfRule>
  </conditionalFormatting>
  <conditionalFormatting sqref="W30">
    <cfRule type="containsText" priority="3985" operator="containsText" aboveAverage="0" equalAverage="0" bottom="0" percent="0" rank="0" text="OK" dxfId="14379">
      <formula>NOT(ISERROR(SEARCH("OK",W30)))</formula>
    </cfRule>
  </conditionalFormatting>
  <conditionalFormatting sqref="X30">
    <cfRule type="containsText" priority="3986" operator="containsText" aboveAverage="0" equalAverage="0" bottom="0" percent="0" rank="0" text="NO" dxfId="14380">
      <formula>NOT(ISERROR(SEARCH("NO",X30)))</formula>
    </cfRule>
  </conditionalFormatting>
  <conditionalFormatting sqref="W30">
    <cfRule type="containsText" priority="3987" operator="containsText" aboveAverage="0" equalAverage="0" bottom="0" percent="0" rank="0" text="OK" dxfId="14381">
      <formula>NOT(ISERROR(SEARCH("OK",W30)))</formula>
    </cfRule>
  </conditionalFormatting>
  <conditionalFormatting sqref="X30">
    <cfRule type="containsText" priority="3988" operator="containsText" aboveAverage="0" equalAverage="0" bottom="0" percent="0" rank="0" text="NO" dxfId="14382">
      <formula>NOT(ISERROR(SEARCH("NO",X30)))</formula>
    </cfRule>
  </conditionalFormatting>
  <conditionalFormatting sqref="W30">
    <cfRule type="containsText" priority="3989" operator="containsText" aboveAverage="0" equalAverage="0" bottom="0" percent="0" rank="0" text="OK" dxfId="14383">
      <formula>NOT(ISERROR(SEARCH("OK",W30)))</formula>
    </cfRule>
  </conditionalFormatting>
  <conditionalFormatting sqref="V6">
    <cfRule type="containsText" priority="3990" operator="containsText" aboveAverage="0" equalAverage="0" bottom="0" percent="0" rank="0" text="OK+" dxfId="14384">
      <formula>NOT(ISERROR(SEARCH("OK+",V6)))</formula>
    </cfRule>
  </conditionalFormatting>
  <conditionalFormatting sqref="V6">
    <cfRule type="containsText" priority="3991" operator="containsText" aboveAverage="0" equalAverage="0" bottom="0" percent="0" rank="0" text="OK+" dxfId="14385">
      <formula>NOT(ISERROR(SEARCH("OK+",V6)))</formula>
    </cfRule>
  </conditionalFormatting>
  <conditionalFormatting sqref="X6">
    <cfRule type="containsText" priority="3992" operator="containsText" aboveAverage="0" equalAverage="0" bottom="0" percent="0" rank="0" text="NO" dxfId="14386">
      <formula>NOT(ISERROR(SEARCH("NO",X6)))</formula>
    </cfRule>
  </conditionalFormatting>
  <conditionalFormatting sqref="X6">
    <cfRule type="containsText" priority="3993" operator="containsText" aboveAverage="0" equalAverage="0" bottom="0" percent="0" rank="0" text="NO" dxfId="14387">
      <formula>NOT(ISERROR(SEARCH("NO",X6)))</formula>
    </cfRule>
  </conditionalFormatting>
  <conditionalFormatting sqref="X6">
    <cfRule type="containsText" priority="3994" operator="containsText" aboveAverage="0" equalAverage="0" bottom="0" percent="0" rank="0" text="NO" dxfId="14388">
      <formula>NOT(ISERROR(SEARCH("NO",X6)))</formula>
    </cfRule>
  </conditionalFormatting>
  <conditionalFormatting sqref="X6">
    <cfRule type="containsText" priority="3995" operator="containsText" aboveAverage="0" equalAverage="0" bottom="0" percent="0" rank="0" text="NO" dxfId="14389">
      <formula>NOT(ISERROR(SEARCH("NO",X6)))</formula>
    </cfRule>
  </conditionalFormatting>
  <conditionalFormatting sqref="X6">
    <cfRule type="containsText" priority="3996" operator="containsText" aboveAverage="0" equalAverage="0" bottom="0" percent="0" rank="0" text="NO" dxfId="14390">
      <formula>NOT(ISERROR(SEARCH("NO",X6)))</formula>
    </cfRule>
  </conditionalFormatting>
  <conditionalFormatting sqref="X6">
    <cfRule type="containsText" priority="3997" operator="containsText" aboveAverage="0" equalAverage="0" bottom="0" percent="0" rank="0" text="NO" dxfId="14391">
      <formula>NOT(ISERROR(SEARCH("NO",X6)))</formula>
    </cfRule>
  </conditionalFormatting>
  <conditionalFormatting sqref="X6">
    <cfRule type="containsText" priority="3998" operator="containsText" aboveAverage="0" equalAverage="0" bottom="0" percent="0" rank="0" text="NO" dxfId="14392">
      <formula>NOT(ISERROR(SEARCH("NO",X6)))</formula>
    </cfRule>
  </conditionalFormatting>
  <conditionalFormatting sqref="W6">
    <cfRule type="containsText" priority="3999" operator="containsText" aboveAverage="0" equalAverage="0" bottom="0" percent="0" rank="0" text="OK" dxfId="14393">
      <formula>NOT(ISERROR(SEARCH("OK",W6)))</formula>
    </cfRule>
  </conditionalFormatting>
  <conditionalFormatting sqref="W6">
    <cfRule type="containsText" priority="4000" operator="containsText" aboveAverage="0" equalAverage="0" bottom="0" percent="0" rank="0" text="OK" dxfId="14394">
      <formula>NOT(ISERROR(SEARCH("OK",W6)))</formula>
    </cfRule>
  </conditionalFormatting>
  <conditionalFormatting sqref="W6">
    <cfRule type="containsText" priority="4001" operator="containsText" aboveAverage="0" equalAverage="0" bottom="0" percent="0" rank="0" text="OK" dxfId="14395">
      <formula>NOT(ISERROR(SEARCH("OK",W6)))</formula>
    </cfRule>
  </conditionalFormatting>
  <conditionalFormatting sqref="W6">
    <cfRule type="containsText" priority="4002" operator="containsText" aboveAverage="0" equalAverage="0" bottom="0" percent="0" rank="0" text="OK" dxfId="14396">
      <formula>NOT(ISERROR(SEARCH("OK",W6)))</formula>
    </cfRule>
  </conditionalFormatting>
  <conditionalFormatting sqref="W6">
    <cfRule type="containsText" priority="4003" operator="containsText" aboveAverage="0" equalAverage="0" bottom="0" percent="0" rank="0" text="OK" dxfId="14397">
      <formula>NOT(ISERROR(SEARCH("OK",W6)))</formula>
    </cfRule>
  </conditionalFormatting>
  <conditionalFormatting sqref="W6">
    <cfRule type="containsText" priority="4004" operator="containsText" aboveAverage="0" equalAverage="0" bottom="0" percent="0" rank="0" text="OK" dxfId="14398">
      <formula>NOT(ISERROR(SEARCH("OK",W6)))</formula>
    </cfRule>
  </conditionalFormatting>
  <conditionalFormatting sqref="W6">
    <cfRule type="containsText" priority="4005" operator="containsText" aboveAverage="0" equalAverage="0" bottom="0" percent="0" rank="0" text="OK" dxfId="14399">
      <formula>NOT(ISERROR(SEARCH("OK",W6)))</formula>
    </cfRule>
  </conditionalFormatting>
  <conditionalFormatting sqref="X6">
    <cfRule type="containsText" priority="4006" operator="containsText" aboveAverage="0" equalAverage="0" bottom="0" percent="0" rank="0" text="NO" dxfId="14400">
      <formula>NOT(ISERROR(SEARCH("NO",X6)))</formula>
    </cfRule>
  </conditionalFormatting>
  <conditionalFormatting sqref="W6">
    <cfRule type="containsText" priority="4007" operator="containsText" aboveAverage="0" equalAverage="0" bottom="0" percent="0" rank="0" text="OK" dxfId="14401">
      <formula>NOT(ISERROR(SEARCH("OK",W6)))</formula>
    </cfRule>
  </conditionalFormatting>
  <conditionalFormatting sqref="X6">
    <cfRule type="containsText" priority="4008" operator="containsText" aboveAverage="0" equalAverage="0" bottom="0" percent="0" rank="0" text="NO" dxfId="14402">
      <formula>NOT(ISERROR(SEARCH("NO",X6)))</formula>
    </cfRule>
  </conditionalFormatting>
  <conditionalFormatting sqref="W6">
    <cfRule type="containsText" priority="4009" operator="containsText" aboveAverage="0" equalAverage="0" bottom="0" percent="0" rank="0" text="OK" dxfId="14403">
      <formula>NOT(ISERROR(SEARCH("OK",W6)))</formula>
    </cfRule>
  </conditionalFormatting>
  <conditionalFormatting sqref="X6">
    <cfRule type="containsText" priority="4010" operator="containsText" aboveAverage="0" equalAverage="0" bottom="0" percent="0" rank="0" text="NO" dxfId="14404">
      <formula>NOT(ISERROR(SEARCH("NO",X6)))</formula>
    </cfRule>
  </conditionalFormatting>
  <conditionalFormatting sqref="W6">
    <cfRule type="containsText" priority="4011" operator="containsText" aboveAverage="0" equalAverage="0" bottom="0" percent="0" rank="0" text="OK" dxfId="14405">
      <formula>NOT(ISERROR(SEARCH("OK",W6)))</formula>
    </cfRule>
  </conditionalFormatting>
  <conditionalFormatting sqref="X6">
    <cfRule type="containsText" priority="4012" operator="containsText" aboveAverage="0" equalAverage="0" bottom="0" percent="0" rank="0" text="NO" dxfId="14406">
      <formula>NOT(ISERROR(SEARCH("NO",X6)))</formula>
    </cfRule>
  </conditionalFormatting>
  <conditionalFormatting sqref="W6">
    <cfRule type="containsText" priority="4013" operator="containsText" aboveAverage="0" equalAverage="0" bottom="0" percent="0" rank="0" text="OK" dxfId="14407">
      <formula>NOT(ISERROR(SEARCH("OK",W6)))</formula>
    </cfRule>
  </conditionalFormatting>
  <conditionalFormatting sqref="V2">
    <cfRule type="containsText" priority="4014" operator="containsText" aboveAverage="0" equalAverage="0" bottom="0" percent="0" rank="0" text="OK+" dxfId="14408">
      <formula>NOT(ISERROR(SEARCH("OK+",V2)))</formula>
    </cfRule>
    <cfRule type="containsText" priority="4015" operator="containsText" aboveAverage="0" equalAverage="0" bottom="0" percent="0" rank="0" text="OK" dxfId="14409">
      <formula>NOT(ISERROR(SEARCH("OK",V2)))</formula>
    </cfRule>
  </conditionalFormatting>
  <conditionalFormatting sqref="V2">
    <cfRule type="containsText" priority="4016" operator="containsText" aboveAverage="0" equalAverage="0" bottom="0" percent="0" rank="0" text="OK+" dxfId="14410">
      <formula>NOT(ISERROR(SEARCH("OK+",V2)))</formula>
    </cfRule>
    <cfRule type="containsText" priority="4017" operator="containsText" aboveAverage="0" equalAverage="0" bottom="0" percent="0" rank="0" text="OK" dxfId="14411">
      <formula>NOT(ISERROR(SEARCH("OK",V2)))</formula>
    </cfRule>
  </conditionalFormatting>
  <conditionalFormatting sqref="V2">
    <cfRule type="containsText" priority="4018" operator="containsText" aboveAverage="0" equalAverage="0" bottom="0" percent="0" rank="0" text="OK+" dxfId="14412">
      <formula>NOT(ISERROR(SEARCH("OK+",V2)))</formula>
    </cfRule>
    <cfRule type="containsText" priority="4019" operator="containsText" aboveAverage="0" equalAverage="0" bottom="0" percent="0" rank="0" text="OK" dxfId="14413">
      <formula>NOT(ISERROR(SEARCH("OK",V2)))</formula>
    </cfRule>
  </conditionalFormatting>
  <conditionalFormatting sqref="V2">
    <cfRule type="containsText" priority="4020" operator="containsText" aboveAverage="0" equalAverage="0" bottom="0" percent="0" rank="0" text="OK+" dxfId="14414">
      <formula>NOT(ISERROR(SEARCH("OK+",V2)))</formula>
    </cfRule>
    <cfRule type="containsText" priority="4021" operator="containsText" aboveAverage="0" equalAverage="0" bottom="0" percent="0" rank="0" text="OK" dxfId="14415">
      <formula>NOT(ISERROR(SEARCH("OK",V2)))</formula>
    </cfRule>
  </conditionalFormatting>
  <conditionalFormatting sqref="X2">
    <cfRule type="containsText" priority="4022" operator="containsText" aboveAverage="0" equalAverage="0" bottom="0" percent="0" rank="0" text="NO" dxfId="14416">
      <formula>NOT(ISERROR(SEARCH("NO",X2)))</formula>
    </cfRule>
  </conditionalFormatting>
  <conditionalFormatting sqref="X2">
    <cfRule type="containsText" priority="4023" operator="containsText" aboveAverage="0" equalAverage="0" bottom="0" percent="0" rank="0" text="NO" dxfId="14417">
      <formula>NOT(ISERROR(SEARCH("NO",X2)))</formula>
    </cfRule>
  </conditionalFormatting>
  <conditionalFormatting sqref="X2">
    <cfRule type="containsText" priority="4024" operator="containsText" aboveAverage="0" equalAverage="0" bottom="0" percent="0" rank="0" text="NO" dxfId="14418">
      <formula>NOT(ISERROR(SEARCH("NO",X2)))</formula>
    </cfRule>
  </conditionalFormatting>
  <conditionalFormatting sqref="X2">
    <cfRule type="containsText" priority="4025" operator="containsText" aboveAverage="0" equalAverage="0" bottom="0" percent="0" rank="0" text="NO" dxfId="14419">
      <formula>NOT(ISERROR(SEARCH("NO",X2)))</formula>
    </cfRule>
  </conditionalFormatting>
  <conditionalFormatting sqref="W2">
    <cfRule type="containsText" priority="4026" operator="containsText" aboveAverage="0" equalAverage="0" bottom="0" percent="0" rank="0" text="OK" dxfId="14420">
      <formula>NOT(ISERROR(SEARCH("OK",W2)))</formula>
    </cfRule>
  </conditionalFormatting>
  <conditionalFormatting sqref="W2">
    <cfRule type="containsText" priority="4027" operator="containsText" aboveAverage="0" equalAverage="0" bottom="0" percent="0" rank="0" text="OK" dxfId="14421">
      <formula>NOT(ISERROR(SEARCH("OK",W2)))</formula>
    </cfRule>
  </conditionalFormatting>
  <conditionalFormatting sqref="W2">
    <cfRule type="containsText" priority="4028" operator="containsText" aboveAverage="0" equalAverage="0" bottom="0" percent="0" rank="0" text="OK" dxfId="14422">
      <formula>NOT(ISERROR(SEARCH("OK",W2)))</formula>
    </cfRule>
  </conditionalFormatting>
  <conditionalFormatting sqref="X2">
    <cfRule type="containsText" priority="4029" operator="containsText" aboveAverage="0" equalAverage="0" bottom="0" percent="0" rank="0" text="NO" dxfId="14423">
      <formula>NOT(ISERROR(SEARCH("NO",X2)))</formula>
    </cfRule>
  </conditionalFormatting>
  <conditionalFormatting sqref="W2">
    <cfRule type="containsText" priority="4030" operator="containsText" aboveAverage="0" equalAverage="0" bottom="0" percent="0" rank="0" text="OK" dxfId="14424">
      <formula>NOT(ISERROR(SEARCH("OK",W2)))</formula>
    </cfRule>
  </conditionalFormatting>
  <conditionalFormatting sqref="X2">
    <cfRule type="containsText" priority="4031" operator="containsText" aboveAverage="0" equalAverage="0" bottom="0" percent="0" rank="0" text="NO" dxfId="14425">
      <formula>NOT(ISERROR(SEARCH("NO",X2)))</formula>
    </cfRule>
  </conditionalFormatting>
  <conditionalFormatting sqref="W2">
    <cfRule type="containsText" priority="4032" operator="containsText" aboveAverage="0" equalAverage="0" bottom="0" percent="0" rank="0" text="OK" dxfId="14426">
      <formula>NOT(ISERROR(SEARCH("OK",W2)))</formula>
    </cfRule>
  </conditionalFormatting>
  <conditionalFormatting sqref="V2">
    <cfRule type="containsText" priority="4033" operator="containsText" aboveAverage="0" equalAverage="0" bottom="0" percent="0" rank="0" text="OK+" dxfId="14427">
      <formula>NOT(ISERROR(SEARCH("OK+",V2)))</formula>
    </cfRule>
    <cfRule type="containsText" priority="4034" operator="containsText" aboveAverage="0" equalAverage="0" bottom="0" percent="0" rank="0" text="OK" dxfId="14428">
      <formula>NOT(ISERROR(SEARCH("OK",V2)))</formula>
    </cfRule>
  </conditionalFormatting>
  <conditionalFormatting sqref="V2">
    <cfRule type="containsText" priority="4035" operator="containsText" aboveAverage="0" equalAverage="0" bottom="0" percent="0" rank="0" text="OK+" dxfId="14429">
      <formula>NOT(ISERROR(SEARCH("OK+",V2)))</formula>
    </cfRule>
    <cfRule type="containsText" priority="4036" operator="containsText" aboveAverage="0" equalAverage="0" bottom="0" percent="0" rank="0" text="OK" dxfId="14430">
      <formula>NOT(ISERROR(SEARCH("OK",V2)))</formula>
    </cfRule>
  </conditionalFormatting>
  <conditionalFormatting sqref="X2">
    <cfRule type="containsText" priority="4037" operator="containsText" aboveAverage="0" equalAverage="0" bottom="0" percent="0" rank="0" text="NO" dxfId="14431">
      <formula>NOT(ISERROR(SEARCH("NO",X2)))</formula>
    </cfRule>
  </conditionalFormatting>
  <conditionalFormatting sqref="X2">
    <cfRule type="containsText" priority="4038" operator="containsText" aboveAverage="0" equalAverage="0" bottom="0" percent="0" rank="0" text="NO" dxfId="14432">
      <formula>NOT(ISERROR(SEARCH("NO",X2)))</formula>
    </cfRule>
  </conditionalFormatting>
  <conditionalFormatting sqref="X2">
    <cfRule type="containsText" priority="4039" operator="containsText" aboveAverage="0" equalAverage="0" bottom="0" percent="0" rank="0" text="NO" dxfId="14433">
      <formula>NOT(ISERROR(SEARCH("NO",X2)))</formula>
    </cfRule>
  </conditionalFormatting>
  <conditionalFormatting sqref="X2">
    <cfRule type="containsText" priority="4040" operator="containsText" aboveAverage="0" equalAverage="0" bottom="0" percent="0" rank="0" text="NO" dxfId="14434">
      <formula>NOT(ISERROR(SEARCH("NO",X2)))</formula>
    </cfRule>
  </conditionalFormatting>
  <conditionalFormatting sqref="W2">
    <cfRule type="containsText" priority="4041" operator="containsText" aboveAverage="0" equalAverage="0" bottom="0" percent="0" rank="0" text="OK" dxfId="14435">
      <formula>NOT(ISERROR(SEARCH("OK",W2)))</formula>
    </cfRule>
  </conditionalFormatting>
  <conditionalFormatting sqref="W2">
    <cfRule type="containsText" priority="4042" operator="containsText" aboveAverage="0" equalAverage="0" bottom="0" percent="0" rank="0" text="OK" dxfId="14436">
      <formula>NOT(ISERROR(SEARCH("OK",W2)))</formula>
    </cfRule>
  </conditionalFormatting>
  <conditionalFormatting sqref="W2">
    <cfRule type="containsText" priority="4043" operator="containsText" aboveAverage="0" equalAverage="0" bottom="0" percent="0" rank="0" text="OK" dxfId="14437">
      <formula>NOT(ISERROR(SEARCH("OK",W2)))</formula>
    </cfRule>
  </conditionalFormatting>
  <conditionalFormatting sqref="X2">
    <cfRule type="containsText" priority="4044" operator="containsText" aboveAverage="0" equalAverage="0" bottom="0" percent="0" rank="0" text="NO" dxfId="14438">
      <formula>NOT(ISERROR(SEARCH("NO",X2)))</formula>
    </cfRule>
  </conditionalFormatting>
  <conditionalFormatting sqref="W2">
    <cfRule type="containsText" priority="4045" operator="containsText" aboveAverage="0" equalAverage="0" bottom="0" percent="0" rank="0" text="OK" dxfId="14439">
      <formula>NOT(ISERROR(SEARCH("OK",W2)))</formula>
    </cfRule>
  </conditionalFormatting>
  <conditionalFormatting sqref="X2">
    <cfRule type="containsText" priority="4046" operator="containsText" aboveAverage="0" equalAverage="0" bottom="0" percent="0" rank="0" text="NO" dxfId="14440">
      <formula>NOT(ISERROR(SEARCH("NO",X2)))</formula>
    </cfRule>
  </conditionalFormatting>
  <conditionalFormatting sqref="W2">
    <cfRule type="containsText" priority="4047" operator="containsText" aboveAverage="0" equalAverage="0" bottom="0" percent="0" rank="0" text="OK" dxfId="14441">
      <formula>NOT(ISERROR(SEARCH("OK",W2)))</formula>
    </cfRule>
  </conditionalFormatting>
  <conditionalFormatting sqref="X2">
    <cfRule type="containsText" priority="4048" operator="containsText" aboveAverage="0" equalAverage="0" bottom="0" percent="0" rank="0" text="NO" dxfId="14442">
      <formula>NOT(ISERROR(SEARCH("NO",X2)))</formula>
    </cfRule>
  </conditionalFormatting>
  <conditionalFormatting sqref="W2">
    <cfRule type="containsText" priority="4049" operator="containsText" aboveAverage="0" equalAverage="0" bottom="0" percent="0" rank="0" text="OK" dxfId="14443">
      <formula>NOT(ISERROR(SEARCH("OK",W2)))</formula>
    </cfRule>
  </conditionalFormatting>
  <conditionalFormatting sqref="X2">
    <cfRule type="containsText" priority="4050" operator="containsText" aboveAverage="0" equalAverage="0" bottom="0" percent="0" rank="0" text="NO" dxfId="14444">
      <formula>NOT(ISERROR(SEARCH("NO",X2)))</formula>
    </cfRule>
  </conditionalFormatting>
  <conditionalFormatting sqref="W2">
    <cfRule type="containsText" priority="4051" operator="containsText" aboveAverage="0" equalAverage="0" bottom="0" percent="0" rank="0" text="OK" dxfId="14445">
      <formula>NOT(ISERROR(SEARCH("OK",W2)))</formula>
    </cfRule>
  </conditionalFormatting>
  <conditionalFormatting sqref="B10:AF28 B58:AF75">
    <cfRule type="cellIs" priority="4052" operator="equal" aboveAverage="0" equalAverage="0" bottom="0" percent="0" rank="0" text="" dxfId="14446">
      <formula>1</formula>
    </cfRule>
  </conditionalFormatting>
  <conditionalFormatting sqref="C62:AF76 B10:B23 AC19:AC23 AD10:AF23 C19:AB28 B34:AF52 B81:AF81 AB26:AF26 B58:AF75">
    <cfRule type="containsText" priority="4053" operator="containsText" aboveAverage="0" equalAverage="0" bottom="0" percent="0" rank="0" text="1" dxfId="14447">
      <formula>NOT(ISERROR(SEARCH("1",B10)))</formula>
    </cfRule>
  </conditionalFormatting>
  <conditionalFormatting sqref="X77 X6 X2 AH81 AH58:AH76 AH10:AH28 X30 X54 AH34:AH52">
    <cfRule type="containsText" priority="4054" operator="containsText" aboveAverage="0" equalAverage="0" bottom="0" percent="0" rank="0" text="NO" dxfId="14448">
      <formula>NOT(ISERROR(SEARCH("NO",X2)))</formula>
    </cfRule>
  </conditionalFormatting>
  <conditionalFormatting sqref="W77 W6 W2 W30 W54">
    <cfRule type="containsText" priority="4055" operator="containsText" aboveAverage="0" equalAverage="0" bottom="0" percent="0" rank="0" text="OK" dxfId="14449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11" activeCellId="0" sqref="AE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5"/>
    <col collapsed="false" customWidth="true" hidden="false" outlineLevel="0" max="3" min="3" style="0" width="4.86"/>
    <col collapsed="false" customWidth="true" hidden="false" outlineLevel="0" max="4" min="4" style="0" width="5"/>
    <col collapsed="false" customWidth="true" hidden="false" outlineLevel="0" max="6" min="5" style="0" width="4.42"/>
    <col collapsed="false" customWidth="true" hidden="false" outlineLevel="0" max="8" min="7" style="0" width="5"/>
    <col collapsed="false" customWidth="true" hidden="false" outlineLevel="0" max="9" min="9" style="0" width="4.42"/>
    <col collapsed="false" customWidth="true" hidden="false" outlineLevel="0" max="11" min="10" style="0" width="5.29"/>
    <col collapsed="false" customWidth="true" hidden="false" outlineLevel="0" max="12" min="12" style="0" width="5.42"/>
    <col collapsed="false" customWidth="true" hidden="false" outlineLevel="0" max="13" min="13" style="0" width="4.86"/>
    <col collapsed="false" customWidth="true" hidden="false" outlineLevel="0" max="14" min="14" style="0" width="5"/>
    <col collapsed="false" customWidth="true" hidden="false" outlineLevel="0" max="15" min="15" style="0" width="4.71"/>
    <col collapsed="false" customWidth="true" hidden="false" outlineLevel="0" max="16" min="16" style="0" width="5"/>
    <col collapsed="false" customWidth="true" hidden="false" outlineLevel="0" max="17" min="17" style="0" width="4.29"/>
    <col collapsed="false" customWidth="true" hidden="false" outlineLevel="0" max="18" min="18" style="0" width="4.86"/>
    <col collapsed="false" customWidth="true" hidden="false" outlineLevel="0" max="19" min="19" style="0" width="4.29"/>
    <col collapsed="false" customWidth="true" hidden="false" outlineLevel="0" max="20" min="20" style="0" width="4.14"/>
    <col collapsed="false" customWidth="true" hidden="false" outlineLevel="0" max="21" min="21" style="0" width="4.71"/>
    <col collapsed="false" customWidth="true" hidden="false" outlineLevel="0" max="22" min="22" style="0" width="4.42"/>
    <col collapsed="false" customWidth="true" hidden="false" outlineLevel="0" max="23" min="23" style="0" width="5.14"/>
    <col collapsed="false" customWidth="true" hidden="false" outlineLevel="0" max="24" min="24" style="0" width="4.71"/>
    <col collapsed="false" customWidth="true" hidden="false" outlineLevel="0" max="27" min="25" style="0" width="4.57"/>
    <col collapsed="false" customWidth="true" hidden="false" outlineLevel="0" max="28" min="28" style="0" width="4.86"/>
    <col collapsed="false" customWidth="true" hidden="false" outlineLevel="0" max="29" min="29" style="0" width="4.29"/>
    <col collapsed="false" customWidth="true" hidden="false" outlineLevel="0" max="30" min="30" style="0" width="4.57"/>
    <col collapsed="false" customWidth="true" hidden="false" outlineLevel="0" max="31" min="31" style="0" width="4.29"/>
    <col collapsed="false" customWidth="true" hidden="false" outlineLevel="0" max="32" min="32" style="0" width="4.42"/>
    <col collapsed="false" customWidth="true" hidden="false" outlineLevel="0" max="34" min="33" style="0" width="4"/>
    <col collapsed="false" customWidth="true" hidden="false" outlineLevel="0" max="35" min="35" style="0" width="22.42"/>
    <col collapsed="false" customWidth="true" hidden="false" outlineLevel="0" max="36" min="36" style="0" width="4.71"/>
  </cols>
  <sheetData>
    <row r="1" customFormat="false" ht="15.75" hidden="false" customHeight="false" outlineLevel="0" collapsed="false">
      <c r="A1" s="125" t="s">
        <v>309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8" t="str">
        <f aca="false">IF(AND(W2="OK",OR(AG6&gt;60,AG7&gt;60,AG8&gt;60,AG9&gt;60,AG10&gt;60,AG11&gt;60,AG12&gt;60,AG13&gt;60)),"OK+","")</f>
        <v/>
      </c>
      <c r="W2" s="59" t="str">
        <f aca="false">IF(AND(AH6="OK",AH7="OK",AH8="OK",AH9="OK",AH10="OK",AH11="OK",AH12="OK",AH13="OK"),"OK","")</f>
        <v/>
      </c>
      <c r="X2" s="55" t="str">
        <f aca="false">IF(OR(V2="OK+",W2="OK"),"","NO")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I6" s="110" t="s">
        <v>310</v>
      </c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55" t="str">
        <f aca="false">IF(AND(W6="OK",OR(AG10&gt;$AJ$8,AG11&gt;$AJ$8,AG12&gt;$AJ$8,AG13&gt;$AJ$8,AG14&gt;$AJ$8,AG15&gt;$AJ$8,AG16&gt;$AJ$8,AG17&gt;$AJ$8)),"OK+","")</f>
        <v/>
      </c>
      <c r="W6" s="78" t="str">
        <f aca="false">IF(AND(AH10="OK",AH11="OK",AH12="OK",AH13="OK",AH14="OK",AH15="OK",AH16="OK",AH17="OK"),"OK","")</f>
        <v/>
      </c>
      <c r="X6" s="55" t="str">
        <f aca="false">IF(OR(V6="OK+",W6="OK"),"","NO")</f>
        <v>NO</v>
      </c>
    </row>
    <row r="7" customFormat="false" ht="15.7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.75" hidden="false" customHeight="false" outlineLevel="0" collapsed="false">
      <c r="A8" s="60" t="s">
        <v>53</v>
      </c>
      <c r="B8" s="89" t="n">
        <v>1</v>
      </c>
      <c r="C8" s="89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  <c r="AJ8" s="100" t="n">
        <f aca="false">'QUADRO GENERALE'!L13*2</f>
        <v>58</v>
      </c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.75" hidden="false" customHeight="false" outlineLevel="0" collapsed="false">
      <c r="A10" s="126" t="s">
        <v>311</v>
      </c>
      <c r="B10" s="127" t="n">
        <v>2</v>
      </c>
      <c r="C10" s="127" t="n">
        <v>1</v>
      </c>
      <c r="D10" s="127" t="n">
        <v>2</v>
      </c>
      <c r="E10" s="127" t="n">
        <v>2</v>
      </c>
      <c r="F10" s="127" t="n">
        <v>3</v>
      </c>
      <c r="G10" s="127" t="n">
        <v>2</v>
      </c>
      <c r="H10" s="127" t="n">
        <v>2</v>
      </c>
      <c r="I10" s="127" t="n">
        <v>2</v>
      </c>
      <c r="J10" s="127" t="n">
        <v>2</v>
      </c>
      <c r="K10" s="127" t="n">
        <v>2</v>
      </c>
      <c r="L10" s="127" t="n">
        <v>3</v>
      </c>
      <c r="M10" s="127" t="n">
        <v>3</v>
      </c>
      <c r="N10" s="127" t="n">
        <v>3</v>
      </c>
      <c r="O10" s="127" t="n">
        <v>3</v>
      </c>
      <c r="P10" s="127" t="n">
        <v>3</v>
      </c>
      <c r="Q10" s="127" t="n">
        <v>3</v>
      </c>
      <c r="R10" s="127" t="n">
        <v>3</v>
      </c>
      <c r="S10" s="127" t="n">
        <v>3</v>
      </c>
      <c r="T10" s="127" t="n">
        <v>3</v>
      </c>
      <c r="U10" s="127" t="n">
        <v>3</v>
      </c>
      <c r="V10" s="127" t="n">
        <v>3</v>
      </c>
      <c r="W10" s="127" t="n">
        <v>3</v>
      </c>
      <c r="X10" s="127" t="n">
        <v>3</v>
      </c>
      <c r="Y10" s="127" t="n">
        <v>3</v>
      </c>
      <c r="Z10" s="127" t="n">
        <v>3</v>
      </c>
      <c r="AA10" s="127" t="n">
        <v>3</v>
      </c>
      <c r="AB10" s="127" t="n">
        <v>3</v>
      </c>
      <c r="AC10" s="127" t="n">
        <v>3</v>
      </c>
      <c r="AD10" s="127" t="n">
        <v>3</v>
      </c>
      <c r="AE10" s="127" t="n">
        <v>3</v>
      </c>
      <c r="AF10" s="128"/>
      <c r="AG10" s="129" t="n">
        <f aca="false">SUM(B10:AF10)</f>
        <v>80</v>
      </c>
      <c r="AH10" s="130" t="str">
        <f aca="false">IF(AG10&gt;=$AJ$8,"OK","NO")</f>
        <v>OK</v>
      </c>
      <c r="AI10" s="0" t="s">
        <v>312</v>
      </c>
    </row>
    <row r="11" customFormat="false" ht="15.75" hidden="false" customHeight="false" outlineLevel="0" collapsed="false">
      <c r="A11" s="131" t="s">
        <v>313</v>
      </c>
      <c r="B11" s="127"/>
      <c r="C11" s="127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3"/>
      <c r="AG11" s="134" t="n">
        <f aca="false">SUM(B11:AF11)</f>
        <v>0</v>
      </c>
      <c r="AH11" s="130" t="str">
        <f aca="false">IF(AG11&gt;=$AJ$8,"OK","NO")</f>
        <v>NO</v>
      </c>
      <c r="AI11" s="0" t="s">
        <v>312</v>
      </c>
    </row>
    <row r="12" customFormat="false" ht="15.75" hidden="false" customHeight="false" outlineLevel="0" collapsed="false">
      <c r="A12" s="131" t="s">
        <v>314</v>
      </c>
      <c r="B12" s="127"/>
      <c r="C12" s="127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3"/>
      <c r="AG12" s="134" t="n">
        <f aca="false">SUM(B12:AF12)</f>
        <v>0</v>
      </c>
      <c r="AH12" s="130" t="str">
        <f aca="false">IF(AG12&gt;=$AJ$8,"OK","NO")</f>
        <v>NO</v>
      </c>
    </row>
    <row r="13" customFormat="false" ht="15.75" hidden="false" customHeight="false" outlineLevel="0" collapsed="false">
      <c r="A13" s="131" t="s">
        <v>315</v>
      </c>
      <c r="B13" s="127"/>
      <c r="C13" s="127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3"/>
      <c r="AG13" s="134" t="n">
        <f aca="false">SUM(B13:AF13)</f>
        <v>0</v>
      </c>
      <c r="AH13" s="130" t="str">
        <f aca="false">IF(AG13&gt;=$AJ$8,"OK","NO")</f>
        <v>NO</v>
      </c>
    </row>
    <row r="14" customFormat="false" ht="15.75" hidden="false" customHeight="false" outlineLevel="0" collapsed="false">
      <c r="A14" s="131" t="s">
        <v>316</v>
      </c>
      <c r="B14" s="127"/>
      <c r="C14" s="127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3"/>
      <c r="AG14" s="134" t="n">
        <f aca="false">SUM(B14:AF14)</f>
        <v>0</v>
      </c>
      <c r="AH14" s="130" t="str">
        <f aca="false">IF(AG14&gt;=$AJ$8,"OK","NO")</f>
        <v>NO</v>
      </c>
    </row>
    <row r="15" customFormat="false" ht="15.75" hidden="false" customHeight="false" outlineLevel="0" collapsed="false">
      <c r="A15" s="131" t="s">
        <v>317</v>
      </c>
      <c r="B15" s="127"/>
      <c r="C15" s="127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3"/>
      <c r="AG15" s="134" t="n">
        <f aca="false">SUM(B15:AF15)</f>
        <v>0</v>
      </c>
      <c r="AH15" s="130" t="str">
        <f aca="false">IF(AG15&gt;=$AJ$8,"OK","NO")</f>
        <v>NO</v>
      </c>
    </row>
    <row r="16" customFormat="false" ht="15.75" hidden="false" customHeight="false" outlineLevel="0" collapsed="false">
      <c r="A16" s="131" t="s">
        <v>318</v>
      </c>
      <c r="B16" s="127"/>
      <c r="C16" s="127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3"/>
      <c r="AG16" s="134" t="n">
        <f aca="false">SUM(B16:AF16)</f>
        <v>0</v>
      </c>
      <c r="AH16" s="130" t="str">
        <f aca="false">IF(AG16&gt;=$AJ$8,"OK","NO")</f>
        <v>NO</v>
      </c>
    </row>
    <row r="17" customFormat="false" ht="15.75" hidden="false" customHeight="false" outlineLevel="0" collapsed="false">
      <c r="A17" s="131" t="s">
        <v>319</v>
      </c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3"/>
      <c r="AG17" s="120" t="n">
        <f aca="false">SUM(B17:AF17)</f>
        <v>0</v>
      </c>
      <c r="AH17" s="130" t="str">
        <f aca="false">IF(AG17&gt;=$AJ$8,"OK","NO")</f>
        <v>NO</v>
      </c>
      <c r="AI17" s="0" t="s">
        <v>320</v>
      </c>
    </row>
  </sheetData>
  <mergeCells count="4">
    <mergeCell ref="A1:AH1"/>
    <mergeCell ref="K4:T4"/>
    <mergeCell ref="I6:U6"/>
    <mergeCell ref="M7:N7"/>
  </mergeCells>
  <conditionalFormatting sqref="V2">
    <cfRule type="containsText" priority="2" operator="containsText" aboveAverage="0" equalAverage="0" bottom="0" percent="0" rank="0" text="OK+" dxfId="14450">
      <formula>NOT(ISERROR(SEARCH("OK+",V2)))</formula>
    </cfRule>
  </conditionalFormatting>
  <conditionalFormatting sqref="V2">
    <cfRule type="containsText" priority="3" operator="containsText" aboveAverage="0" equalAverage="0" bottom="0" percent="0" rank="0" text="OK+" dxfId="14451">
      <formula>NOT(ISERROR(SEARCH("OK+",V2)))</formula>
    </cfRule>
  </conditionalFormatting>
  <conditionalFormatting sqref="X2">
    <cfRule type="containsText" priority="4" operator="containsText" aboveAverage="0" equalAverage="0" bottom="0" percent="0" rank="0" text="NO" dxfId="14452">
      <formula>NOT(ISERROR(SEARCH("NO",X2)))</formula>
    </cfRule>
  </conditionalFormatting>
  <conditionalFormatting sqref="X2">
    <cfRule type="containsText" priority="5" operator="containsText" aboveAverage="0" equalAverage="0" bottom="0" percent="0" rank="0" text="NO" dxfId="14453">
      <formula>NOT(ISERROR(SEARCH("NO",X2)))</formula>
    </cfRule>
  </conditionalFormatting>
  <conditionalFormatting sqref="X2">
    <cfRule type="containsText" priority="6" operator="containsText" aboveAverage="0" equalAverage="0" bottom="0" percent="0" rank="0" text="NO" dxfId="14454">
      <formula>NOT(ISERROR(SEARCH("NO",X2)))</formula>
    </cfRule>
  </conditionalFormatting>
  <conditionalFormatting sqref="X2">
    <cfRule type="containsText" priority="7" operator="containsText" aboveAverage="0" equalAverage="0" bottom="0" percent="0" rank="0" text="NO" dxfId="14455">
      <formula>NOT(ISERROR(SEARCH("NO",X2)))</formula>
    </cfRule>
  </conditionalFormatting>
  <conditionalFormatting sqref="X2">
    <cfRule type="containsText" priority="8" operator="containsText" aboveAverage="0" equalAverage="0" bottom="0" percent="0" rank="0" text="NO" dxfId="14456">
      <formula>NOT(ISERROR(SEARCH("NO",X2)))</formula>
    </cfRule>
  </conditionalFormatting>
  <conditionalFormatting sqref="X2">
    <cfRule type="containsText" priority="9" operator="containsText" aboveAverage="0" equalAverage="0" bottom="0" percent="0" rank="0" text="NO" dxfId="14457">
      <formula>NOT(ISERROR(SEARCH("NO",X2)))</formula>
    </cfRule>
  </conditionalFormatting>
  <conditionalFormatting sqref="X2">
    <cfRule type="containsText" priority="10" operator="containsText" aboveAverage="0" equalAverage="0" bottom="0" percent="0" rank="0" text="NO" dxfId="14458">
      <formula>NOT(ISERROR(SEARCH("NO",X2)))</formula>
    </cfRule>
  </conditionalFormatting>
  <conditionalFormatting sqref="W2">
    <cfRule type="containsText" priority="11" operator="containsText" aboveAverage="0" equalAverage="0" bottom="0" percent="0" rank="0" text="OK" dxfId="14459">
      <formula>NOT(ISERROR(SEARCH("OK",W2)))</formula>
    </cfRule>
  </conditionalFormatting>
  <conditionalFormatting sqref="W2">
    <cfRule type="containsText" priority="12" operator="containsText" aboveAverage="0" equalAverage="0" bottom="0" percent="0" rank="0" text="OK" dxfId="14460">
      <formula>NOT(ISERROR(SEARCH("OK",W2)))</formula>
    </cfRule>
  </conditionalFormatting>
  <conditionalFormatting sqref="W2">
    <cfRule type="containsText" priority="13" operator="containsText" aboveAverage="0" equalAverage="0" bottom="0" percent="0" rank="0" text="OK" dxfId="14461">
      <formula>NOT(ISERROR(SEARCH("OK",W2)))</formula>
    </cfRule>
  </conditionalFormatting>
  <conditionalFormatting sqref="W2">
    <cfRule type="containsText" priority="14" operator="containsText" aboveAverage="0" equalAverage="0" bottom="0" percent="0" rank="0" text="OK" dxfId="14462">
      <formula>NOT(ISERROR(SEARCH("OK",W2)))</formula>
    </cfRule>
  </conditionalFormatting>
  <conditionalFormatting sqref="W2">
    <cfRule type="containsText" priority="15" operator="containsText" aboveAverage="0" equalAverage="0" bottom="0" percent="0" rank="0" text="OK" dxfId="14463">
      <formula>NOT(ISERROR(SEARCH("OK",W2)))</formula>
    </cfRule>
  </conditionalFormatting>
  <conditionalFormatting sqref="W2">
    <cfRule type="containsText" priority="16" operator="containsText" aboveAverage="0" equalAverage="0" bottom="0" percent="0" rank="0" text="OK" dxfId="14464">
      <formula>NOT(ISERROR(SEARCH("OK",W2)))</formula>
    </cfRule>
  </conditionalFormatting>
  <conditionalFormatting sqref="W2">
    <cfRule type="containsText" priority="17" operator="containsText" aboveAverage="0" equalAverage="0" bottom="0" percent="0" rank="0" text="OK" dxfId="14465">
      <formula>NOT(ISERROR(SEARCH("OK",W2)))</formula>
    </cfRule>
  </conditionalFormatting>
  <conditionalFormatting sqref="X2">
    <cfRule type="containsText" priority="18" operator="containsText" aboveAverage="0" equalAverage="0" bottom="0" percent="0" rank="0" text="NO" dxfId="14466">
      <formula>NOT(ISERROR(SEARCH("NO",X2)))</formula>
    </cfRule>
  </conditionalFormatting>
  <conditionalFormatting sqref="W2">
    <cfRule type="containsText" priority="19" operator="containsText" aboveAverage="0" equalAverage="0" bottom="0" percent="0" rank="0" text="OK" dxfId="14467">
      <formula>NOT(ISERROR(SEARCH("OK",W2)))</formula>
    </cfRule>
  </conditionalFormatting>
  <conditionalFormatting sqref="X2">
    <cfRule type="containsText" priority="20" operator="containsText" aboveAverage="0" equalAverage="0" bottom="0" percent="0" rank="0" text="NO" dxfId="14468">
      <formula>NOT(ISERROR(SEARCH("NO",X2)))</formula>
    </cfRule>
  </conditionalFormatting>
  <conditionalFormatting sqref="W2">
    <cfRule type="containsText" priority="21" operator="containsText" aboveAverage="0" equalAverage="0" bottom="0" percent="0" rank="0" text="OK" dxfId="14469">
      <formula>NOT(ISERROR(SEARCH("OK",W2)))</formula>
    </cfRule>
  </conditionalFormatting>
  <conditionalFormatting sqref="X2">
    <cfRule type="containsText" priority="22" operator="containsText" aboveAverage="0" equalAverage="0" bottom="0" percent="0" rank="0" text="NO" dxfId="14470">
      <formula>NOT(ISERROR(SEARCH("NO",X2)))</formula>
    </cfRule>
  </conditionalFormatting>
  <conditionalFormatting sqref="W2">
    <cfRule type="containsText" priority="23" operator="containsText" aboveAverage="0" equalAverage="0" bottom="0" percent="0" rank="0" text="OK" dxfId="14471">
      <formula>NOT(ISERROR(SEARCH("OK",W2)))</formula>
    </cfRule>
  </conditionalFormatting>
  <conditionalFormatting sqref="X2">
    <cfRule type="containsText" priority="24" operator="containsText" aboveAverage="0" equalAverage="0" bottom="0" percent="0" rank="0" text="NO" dxfId="14472">
      <formula>NOT(ISERROR(SEARCH("NO",X2)))</formula>
    </cfRule>
  </conditionalFormatting>
  <conditionalFormatting sqref="W2">
    <cfRule type="containsText" priority="25" operator="containsText" aboveAverage="0" equalAverage="0" bottom="0" percent="0" rank="0" text="OK" dxfId="14473">
      <formula>NOT(ISERROR(SEARCH("OK",W2)))</formula>
    </cfRule>
  </conditionalFormatting>
  <conditionalFormatting sqref="X2">
    <cfRule type="containsText" priority="26" operator="containsText" aboveAverage="0" equalAverage="0" bottom="0" percent="0" rank="0" text="NO" dxfId="14474">
      <formula>NOT(ISERROR(SEARCH("NO",X2)))</formula>
    </cfRule>
  </conditionalFormatting>
  <conditionalFormatting sqref="W2">
    <cfRule type="containsText" priority="27" operator="containsText" aboveAverage="0" equalAverage="0" bottom="0" percent="0" rank="0" text="OK" dxfId="14475">
      <formula>NOT(ISERROR(SEARCH("OK",W2)))</formula>
    </cfRule>
  </conditionalFormatting>
  <conditionalFormatting sqref="W2:X2">
    <cfRule type="containsText" priority="28" operator="containsText" aboveAverage="0" equalAverage="0" bottom="0" percent="0" rank="0" text="1" dxfId="14476">
      <formula>NOT(ISERROR(SEARCH("1",W2)))</formula>
    </cfRule>
    <cfRule type="containsText" priority="29" operator="containsText" aboveAverage="0" equalAverage="0" bottom="0" percent="0" rank="0" text="1" dxfId="14477">
      <formula>NOT(ISERROR(SEARCH("1",W2)))</formula>
    </cfRule>
  </conditionalFormatting>
  <conditionalFormatting sqref="X2">
    <cfRule type="containsText" priority="30" operator="containsText" aboveAverage="0" equalAverage="0" bottom="0" percent="0" rank="0" text="NO" dxfId="14478">
      <formula>NOT(ISERROR(SEARCH("NO",X2)))</formula>
    </cfRule>
  </conditionalFormatting>
  <conditionalFormatting sqref="W2">
    <cfRule type="containsText" priority="31" operator="containsText" aboveAverage="0" equalAverage="0" bottom="0" percent="0" rank="0" text="OK" dxfId="14479">
      <formula>NOT(ISERROR(SEARCH("OK",W2)))</formula>
    </cfRule>
  </conditionalFormatting>
  <conditionalFormatting sqref="AG10:AG17">
    <cfRule type="cellIs" priority="32" operator="greaterThan" aboveAverage="0" equalAverage="0" bottom="0" percent="0" rank="0" text="" dxfId="14480">
      <formula>60</formula>
    </cfRule>
    <cfRule type="cellIs" priority="33" operator="lessThan" aboveAverage="0" equalAverage="0" bottom="0" percent="0" rank="0" text="" dxfId="14481">
      <formula>60</formula>
    </cfRule>
    <cfRule type="cellIs" priority="34" operator="equal" aboveAverage="0" equalAverage="0" bottom="0" percent="0" rank="0" text="" dxfId="14482">
      <formula>60</formula>
    </cfRule>
  </conditionalFormatting>
  <conditionalFormatting sqref="V2">
    <cfRule type="containsText" priority="35" operator="containsText" aboveAverage="0" equalAverage="0" bottom="0" percent="0" rank="0" text="OK+" dxfId="14483">
      <formula>NOT(ISERROR(SEARCH("OK+",V2)))</formula>
    </cfRule>
  </conditionalFormatting>
  <conditionalFormatting sqref="V2">
    <cfRule type="containsText" priority="36" operator="containsText" aboveAverage="0" equalAverage="0" bottom="0" percent="0" rank="0" text="OK+" dxfId="14484">
      <formula>NOT(ISERROR(SEARCH("OK+",V2)))</formula>
    </cfRule>
  </conditionalFormatting>
  <conditionalFormatting sqref="X2">
    <cfRule type="containsText" priority="37" operator="containsText" aboveAverage="0" equalAverage="0" bottom="0" percent="0" rank="0" text="NO" dxfId="14485">
      <formula>NOT(ISERROR(SEARCH("NO",X2)))</formula>
    </cfRule>
  </conditionalFormatting>
  <conditionalFormatting sqref="X2">
    <cfRule type="containsText" priority="38" operator="containsText" aboveAverage="0" equalAverage="0" bottom="0" percent="0" rank="0" text="NO" dxfId="14486">
      <formula>NOT(ISERROR(SEARCH("NO",X2)))</formula>
    </cfRule>
  </conditionalFormatting>
  <conditionalFormatting sqref="X2">
    <cfRule type="containsText" priority="39" operator="containsText" aboveAverage="0" equalAverage="0" bottom="0" percent="0" rank="0" text="NO" dxfId="14487">
      <formula>NOT(ISERROR(SEARCH("NO",X2)))</formula>
    </cfRule>
  </conditionalFormatting>
  <conditionalFormatting sqref="X2">
    <cfRule type="containsText" priority="40" operator="containsText" aboveAverage="0" equalAverage="0" bottom="0" percent="0" rank="0" text="NO" dxfId="14488">
      <formula>NOT(ISERROR(SEARCH("NO",X2)))</formula>
    </cfRule>
  </conditionalFormatting>
  <conditionalFormatting sqref="X2">
    <cfRule type="containsText" priority="41" operator="containsText" aboveAverage="0" equalAverage="0" bottom="0" percent="0" rank="0" text="NO" dxfId="14489">
      <formula>NOT(ISERROR(SEARCH("NO",X2)))</formula>
    </cfRule>
  </conditionalFormatting>
  <conditionalFormatting sqref="X2">
    <cfRule type="containsText" priority="42" operator="containsText" aboveAverage="0" equalAverage="0" bottom="0" percent="0" rank="0" text="NO" dxfId="14490">
      <formula>NOT(ISERROR(SEARCH("NO",X2)))</formula>
    </cfRule>
  </conditionalFormatting>
  <conditionalFormatting sqref="X2">
    <cfRule type="containsText" priority="43" operator="containsText" aboveAverage="0" equalAverage="0" bottom="0" percent="0" rank="0" text="NO" dxfId="14491">
      <formula>NOT(ISERROR(SEARCH("NO",X2)))</formula>
    </cfRule>
  </conditionalFormatting>
  <conditionalFormatting sqref="W2">
    <cfRule type="containsText" priority="44" operator="containsText" aboveAverage="0" equalAverage="0" bottom="0" percent="0" rank="0" text="OK" dxfId="14492">
      <formula>NOT(ISERROR(SEARCH("OK",W2)))</formula>
    </cfRule>
  </conditionalFormatting>
  <conditionalFormatting sqref="W2">
    <cfRule type="containsText" priority="45" operator="containsText" aboveAverage="0" equalAverage="0" bottom="0" percent="0" rank="0" text="OK" dxfId="14493">
      <formula>NOT(ISERROR(SEARCH("OK",W2)))</formula>
    </cfRule>
  </conditionalFormatting>
  <conditionalFormatting sqref="W2">
    <cfRule type="containsText" priority="46" operator="containsText" aboveAverage="0" equalAverage="0" bottom="0" percent="0" rank="0" text="OK" dxfId="14494">
      <formula>NOT(ISERROR(SEARCH("OK",W2)))</formula>
    </cfRule>
  </conditionalFormatting>
  <conditionalFormatting sqref="W2">
    <cfRule type="containsText" priority="47" operator="containsText" aboveAverage="0" equalAverage="0" bottom="0" percent="0" rank="0" text="OK" dxfId="14495">
      <formula>NOT(ISERROR(SEARCH("OK",W2)))</formula>
    </cfRule>
  </conditionalFormatting>
  <conditionalFormatting sqref="W2">
    <cfRule type="containsText" priority="48" operator="containsText" aboveAverage="0" equalAverage="0" bottom="0" percent="0" rank="0" text="OK" dxfId="14496">
      <formula>NOT(ISERROR(SEARCH("OK",W2)))</formula>
    </cfRule>
  </conditionalFormatting>
  <conditionalFormatting sqref="W2">
    <cfRule type="containsText" priority="49" operator="containsText" aboveAverage="0" equalAverage="0" bottom="0" percent="0" rank="0" text="OK" dxfId="14497">
      <formula>NOT(ISERROR(SEARCH("OK",W2)))</formula>
    </cfRule>
  </conditionalFormatting>
  <conditionalFormatting sqref="W2">
    <cfRule type="containsText" priority="50" operator="containsText" aboveAverage="0" equalAverage="0" bottom="0" percent="0" rank="0" text="OK" dxfId="14498">
      <formula>NOT(ISERROR(SEARCH("OK",W2)))</formula>
    </cfRule>
  </conditionalFormatting>
  <conditionalFormatting sqref="X2">
    <cfRule type="containsText" priority="51" operator="containsText" aboveAverage="0" equalAverage="0" bottom="0" percent="0" rank="0" text="NO" dxfId="14499">
      <formula>NOT(ISERROR(SEARCH("NO",X2)))</formula>
    </cfRule>
  </conditionalFormatting>
  <conditionalFormatting sqref="W2">
    <cfRule type="containsText" priority="52" operator="containsText" aboveAverage="0" equalAverage="0" bottom="0" percent="0" rank="0" text="OK" dxfId="14500">
      <formula>NOT(ISERROR(SEARCH("OK",W2)))</formula>
    </cfRule>
  </conditionalFormatting>
  <conditionalFormatting sqref="X2">
    <cfRule type="containsText" priority="53" operator="containsText" aboveAverage="0" equalAverage="0" bottom="0" percent="0" rank="0" text="NO" dxfId="14501">
      <formula>NOT(ISERROR(SEARCH("NO",X2)))</formula>
    </cfRule>
  </conditionalFormatting>
  <conditionalFormatting sqref="W2">
    <cfRule type="containsText" priority="54" operator="containsText" aboveAverage="0" equalAverage="0" bottom="0" percent="0" rank="0" text="OK" dxfId="14502">
      <formula>NOT(ISERROR(SEARCH("OK",W2)))</formula>
    </cfRule>
  </conditionalFormatting>
  <conditionalFormatting sqref="X2">
    <cfRule type="containsText" priority="55" operator="containsText" aboveAverage="0" equalAverage="0" bottom="0" percent="0" rank="0" text="NO" dxfId="14503">
      <formula>NOT(ISERROR(SEARCH("NO",X2)))</formula>
    </cfRule>
  </conditionalFormatting>
  <conditionalFormatting sqref="W2">
    <cfRule type="containsText" priority="56" operator="containsText" aboveAverage="0" equalAverage="0" bottom="0" percent="0" rank="0" text="OK" dxfId="14504">
      <formula>NOT(ISERROR(SEARCH("OK",W2)))</formula>
    </cfRule>
  </conditionalFormatting>
  <conditionalFormatting sqref="X2">
    <cfRule type="containsText" priority="57" operator="containsText" aboveAverage="0" equalAverage="0" bottom="0" percent="0" rank="0" text="NO" dxfId="14505">
      <formula>NOT(ISERROR(SEARCH("NO",X2)))</formula>
    </cfRule>
  </conditionalFormatting>
  <conditionalFormatting sqref="W2">
    <cfRule type="containsText" priority="58" operator="containsText" aboveAverage="0" equalAverage="0" bottom="0" percent="0" rank="0" text="OK" dxfId="14506">
      <formula>NOT(ISERROR(SEARCH("OK",W2)))</formula>
    </cfRule>
  </conditionalFormatting>
  <conditionalFormatting sqref="X2">
    <cfRule type="containsText" priority="59" operator="containsText" aboveAverage="0" equalAverage="0" bottom="0" percent="0" rank="0" text="NO" dxfId="14507">
      <formula>NOT(ISERROR(SEARCH("NO",X2)))</formula>
    </cfRule>
  </conditionalFormatting>
  <conditionalFormatting sqref="W2">
    <cfRule type="containsText" priority="60" operator="containsText" aboveAverage="0" equalAverage="0" bottom="0" percent="0" rank="0" text="OK" dxfId="14508">
      <formula>NOT(ISERROR(SEARCH("OK",W2)))</formula>
    </cfRule>
  </conditionalFormatting>
  <conditionalFormatting sqref="B10:AF17">
    <cfRule type="cellIs" priority="61" operator="greaterThan" aboveAverage="0" equalAverage="0" bottom="0" percent="0" rank="0" text="" dxfId="14509">
      <formula>2</formula>
    </cfRule>
    <cfRule type="cellIs" priority="62" operator="equal" aboveAverage="0" equalAverage="0" bottom="0" percent="0" rank="0" text="" dxfId="14510">
      <formula>2</formula>
    </cfRule>
  </conditionalFormatting>
  <conditionalFormatting sqref="V6">
    <cfRule type="containsText" priority="63" operator="containsText" aboveAverage="0" equalAverage="0" bottom="0" percent="0" rank="0" text="OK+" dxfId="14511">
      <formula>NOT(ISERROR(SEARCH("OK+",V6)))</formula>
    </cfRule>
  </conditionalFormatting>
  <conditionalFormatting sqref="V6">
    <cfRule type="containsText" priority="64" operator="containsText" aboveAverage="0" equalAverage="0" bottom="0" percent="0" rank="0" text="OK+" dxfId="14512">
      <formula>NOT(ISERROR(SEARCH("OK+",V6)))</formula>
    </cfRule>
  </conditionalFormatting>
  <conditionalFormatting sqref="X6">
    <cfRule type="containsText" priority="65" operator="containsText" aboveAverage="0" equalAverage="0" bottom="0" percent="0" rank="0" text="NO" dxfId="14513">
      <formula>NOT(ISERROR(SEARCH("NO",X6)))</formula>
    </cfRule>
  </conditionalFormatting>
  <conditionalFormatting sqref="X6">
    <cfRule type="containsText" priority="66" operator="containsText" aboveAverage="0" equalAverage="0" bottom="0" percent="0" rank="0" text="NO" dxfId="14514">
      <formula>NOT(ISERROR(SEARCH("NO",X6)))</formula>
    </cfRule>
  </conditionalFormatting>
  <conditionalFormatting sqref="X6">
    <cfRule type="containsText" priority="67" operator="containsText" aboveAverage="0" equalAverage="0" bottom="0" percent="0" rank="0" text="NO" dxfId="14515">
      <formula>NOT(ISERROR(SEARCH("NO",X6)))</formula>
    </cfRule>
  </conditionalFormatting>
  <conditionalFormatting sqref="X6">
    <cfRule type="containsText" priority="68" operator="containsText" aboveAverage="0" equalAverage="0" bottom="0" percent="0" rank="0" text="NO" dxfId="14516">
      <formula>NOT(ISERROR(SEARCH("NO",X6)))</formula>
    </cfRule>
  </conditionalFormatting>
  <conditionalFormatting sqref="X6">
    <cfRule type="containsText" priority="69" operator="containsText" aboveAverage="0" equalAverage="0" bottom="0" percent="0" rank="0" text="NO" dxfId="14517">
      <formula>NOT(ISERROR(SEARCH("NO",X6)))</formula>
    </cfRule>
  </conditionalFormatting>
  <conditionalFormatting sqref="X6">
    <cfRule type="containsText" priority="70" operator="containsText" aboveAverage="0" equalAverage="0" bottom="0" percent="0" rank="0" text="NO" dxfId="14518">
      <formula>NOT(ISERROR(SEARCH("NO",X6)))</formula>
    </cfRule>
  </conditionalFormatting>
  <conditionalFormatting sqref="X6">
    <cfRule type="containsText" priority="71" operator="containsText" aboveAverage="0" equalAverage="0" bottom="0" percent="0" rank="0" text="NO" dxfId="14519">
      <formula>NOT(ISERROR(SEARCH("NO",X6)))</formula>
    </cfRule>
  </conditionalFormatting>
  <conditionalFormatting sqref="W6">
    <cfRule type="containsText" priority="72" operator="containsText" aboveAverage="0" equalAverage="0" bottom="0" percent="0" rank="0" text="OK" dxfId="14520">
      <formula>NOT(ISERROR(SEARCH("OK",W6)))</formula>
    </cfRule>
  </conditionalFormatting>
  <conditionalFormatting sqref="W6">
    <cfRule type="containsText" priority="73" operator="containsText" aboveAverage="0" equalAverage="0" bottom="0" percent="0" rank="0" text="OK" dxfId="14521">
      <formula>NOT(ISERROR(SEARCH("OK",W6)))</formula>
    </cfRule>
  </conditionalFormatting>
  <conditionalFormatting sqref="W6">
    <cfRule type="containsText" priority="74" operator="containsText" aboveAverage="0" equalAverage="0" bottom="0" percent="0" rank="0" text="OK" dxfId="14522">
      <formula>NOT(ISERROR(SEARCH("OK",W6)))</formula>
    </cfRule>
  </conditionalFormatting>
  <conditionalFormatting sqref="W6">
    <cfRule type="containsText" priority="75" operator="containsText" aboveAverage="0" equalAverage="0" bottom="0" percent="0" rank="0" text="OK" dxfId="14523">
      <formula>NOT(ISERROR(SEARCH("OK",W6)))</formula>
    </cfRule>
  </conditionalFormatting>
  <conditionalFormatting sqref="W6">
    <cfRule type="containsText" priority="76" operator="containsText" aboveAverage="0" equalAverage="0" bottom="0" percent="0" rank="0" text="OK" dxfId="14524">
      <formula>NOT(ISERROR(SEARCH("OK",W6)))</formula>
    </cfRule>
  </conditionalFormatting>
  <conditionalFormatting sqref="W6">
    <cfRule type="containsText" priority="77" operator="containsText" aboveAverage="0" equalAverage="0" bottom="0" percent="0" rank="0" text="OK" dxfId="14525">
      <formula>NOT(ISERROR(SEARCH("OK",W6)))</formula>
    </cfRule>
  </conditionalFormatting>
  <conditionalFormatting sqref="W6">
    <cfRule type="containsText" priority="78" operator="containsText" aboveAverage="0" equalAverage="0" bottom="0" percent="0" rank="0" text="OK" dxfId="14526">
      <formula>NOT(ISERROR(SEARCH("OK",W6)))</formula>
    </cfRule>
  </conditionalFormatting>
  <conditionalFormatting sqref="X6">
    <cfRule type="containsText" priority="79" operator="containsText" aboveAverage="0" equalAverage="0" bottom="0" percent="0" rank="0" text="NO" dxfId="14527">
      <formula>NOT(ISERROR(SEARCH("NO",X6)))</formula>
    </cfRule>
  </conditionalFormatting>
  <conditionalFormatting sqref="W6">
    <cfRule type="containsText" priority="80" operator="containsText" aboveAverage="0" equalAverage="0" bottom="0" percent="0" rank="0" text="OK" dxfId="14528">
      <formula>NOT(ISERROR(SEARCH("OK",W6)))</formula>
    </cfRule>
  </conditionalFormatting>
  <conditionalFormatting sqref="X6">
    <cfRule type="containsText" priority="81" operator="containsText" aboveAverage="0" equalAverage="0" bottom="0" percent="0" rank="0" text="NO" dxfId="14529">
      <formula>NOT(ISERROR(SEARCH("NO",X6)))</formula>
    </cfRule>
  </conditionalFormatting>
  <conditionalFormatting sqref="W6">
    <cfRule type="containsText" priority="82" operator="containsText" aboveAverage="0" equalAverage="0" bottom="0" percent="0" rank="0" text="OK" dxfId="14530">
      <formula>NOT(ISERROR(SEARCH("OK",W6)))</formula>
    </cfRule>
  </conditionalFormatting>
  <conditionalFormatting sqref="X6">
    <cfRule type="containsText" priority="83" operator="containsText" aboveAverage="0" equalAverage="0" bottom="0" percent="0" rank="0" text="NO" dxfId="14531">
      <formula>NOT(ISERROR(SEARCH("NO",X6)))</formula>
    </cfRule>
  </conditionalFormatting>
  <conditionalFormatting sqref="W6">
    <cfRule type="containsText" priority="84" operator="containsText" aboveAverage="0" equalAverage="0" bottom="0" percent="0" rank="0" text="OK" dxfId="14532">
      <formula>NOT(ISERROR(SEARCH("OK",W6)))</formula>
    </cfRule>
  </conditionalFormatting>
  <conditionalFormatting sqref="X6">
    <cfRule type="containsText" priority="85" operator="containsText" aboveAverage="0" equalAverage="0" bottom="0" percent="0" rank="0" text="NO" dxfId="14533">
      <formula>NOT(ISERROR(SEARCH("NO",X6)))</formula>
    </cfRule>
  </conditionalFormatting>
  <conditionalFormatting sqref="W6">
    <cfRule type="containsText" priority="86" operator="containsText" aboveAverage="0" equalAverage="0" bottom="0" percent="0" rank="0" text="OK" dxfId="14534">
      <formula>NOT(ISERROR(SEARCH("OK",W6)))</formula>
    </cfRule>
  </conditionalFormatting>
  <conditionalFormatting sqref="X6">
    <cfRule type="containsText" priority="87" operator="containsText" aboveAverage="0" equalAverage="0" bottom="0" percent="0" rank="0" text="NO" dxfId="14535">
      <formula>NOT(ISERROR(SEARCH("NO",X6)))</formula>
    </cfRule>
  </conditionalFormatting>
  <conditionalFormatting sqref="W6">
    <cfRule type="containsText" priority="88" operator="containsText" aboveAverage="0" equalAverage="0" bottom="0" percent="0" rank="0" text="OK" dxfId="14536">
      <formula>NOT(ISERROR(SEARCH("OK",W6)))</formula>
    </cfRule>
  </conditionalFormatting>
  <conditionalFormatting sqref="X6 X2 AH5:AH17">
    <cfRule type="containsText" priority="89" operator="containsText" aboveAverage="0" equalAverage="0" bottom="0" percent="0" rank="0" text="NO" dxfId="14537">
      <formula>NOT(ISERROR(SEARCH("NO",X2)))</formula>
    </cfRule>
  </conditionalFormatting>
  <conditionalFormatting sqref="W6 W2">
    <cfRule type="containsText" priority="90" operator="containsText" aboveAverage="0" equalAverage="0" bottom="0" percent="0" rank="0" text="OK" dxfId="14538">
      <formula>NOT(ISERROR(SEARCH("OK",W2)))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H15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G27" activeCellId="0" sqref="AG2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4.57"/>
    <col collapsed="false" customWidth="true" hidden="false" outlineLevel="0" max="4" min="3" style="0" width="4.71"/>
    <col collapsed="false" customWidth="true" hidden="false" outlineLevel="0" max="5" min="5" style="0" width="5.57"/>
    <col collapsed="false" customWidth="true" hidden="false" outlineLevel="0" max="6" min="6" style="0" width="4.71"/>
    <col collapsed="false" customWidth="true" hidden="false" outlineLevel="0" max="7" min="7" style="0" width="4.57"/>
    <col collapsed="false" customWidth="true" hidden="false" outlineLevel="0" max="8" min="8" style="0" width="4"/>
    <col collapsed="false" customWidth="true" hidden="false" outlineLevel="0" max="9" min="9" style="0" width="4.71"/>
    <col collapsed="false" customWidth="true" hidden="false" outlineLevel="0" max="12" min="10" style="0" width="4.57"/>
    <col collapsed="false" customWidth="true" hidden="false" outlineLevel="0" max="13" min="13" style="0" width="4.71"/>
    <col collapsed="false" customWidth="true" hidden="false" outlineLevel="0" max="14" min="14" style="0" width="4.57"/>
    <col collapsed="false" customWidth="true" hidden="false" outlineLevel="0" max="15" min="15" style="0" width="4.86"/>
    <col collapsed="false" customWidth="true" hidden="false" outlineLevel="0" max="17" min="16" style="0" width="4.71"/>
    <col collapsed="false" customWidth="true" hidden="false" outlineLevel="0" max="18" min="18" style="0" width="5.14"/>
    <col collapsed="false" customWidth="true" hidden="false" outlineLevel="0" max="19" min="19" style="0" width="4.29"/>
    <col collapsed="false" customWidth="true" hidden="false" outlineLevel="0" max="20" min="20" style="0" width="4.42"/>
    <col collapsed="false" customWidth="true" hidden="false" outlineLevel="0" max="21" min="21" style="0" width="4.14"/>
    <col collapsed="false" customWidth="true" hidden="false" outlineLevel="0" max="22" min="22" style="0" width="4.57"/>
    <col collapsed="false" customWidth="true" hidden="false" outlineLevel="0" max="23" min="23" style="0" width="4.42"/>
    <col collapsed="false" customWidth="true" hidden="false" outlineLevel="0" max="24" min="24" style="0" width="4.29"/>
    <col collapsed="false" customWidth="true" hidden="false" outlineLevel="0" max="26" min="25" style="0" width="4.42"/>
    <col collapsed="false" customWidth="true" hidden="false" outlineLevel="0" max="27" min="27" style="0" width="4"/>
    <col collapsed="false" customWidth="true" hidden="false" outlineLevel="0" max="28" min="28" style="0" width="4.29"/>
    <col collapsed="false" customWidth="true" hidden="false" outlineLevel="0" max="29" min="29" style="0" width="4.42"/>
    <col collapsed="false" customWidth="true" hidden="false" outlineLevel="0" max="31" min="30" style="0" width="4.71"/>
    <col collapsed="false" customWidth="true" hidden="false" outlineLevel="0" max="32" min="32" style="0" width="4.29"/>
    <col collapsed="false" customWidth="true" hidden="false" outlineLevel="0" max="33" min="33" style="0" width="3.57"/>
    <col collapsed="false" customWidth="true" hidden="false" outlineLevel="0" max="34" min="34" style="0" width="4"/>
  </cols>
  <sheetData>
    <row r="1" customFormat="false" ht="15.75" hidden="false" customHeight="false" outlineLevel="0" collapsed="false">
      <c r="A1" s="50" t="s">
        <v>321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IF(AND(OR(V6="OK+",V23="OK+",V40="OK+"),W2="OK"),"OK+","")</f>
        <v/>
      </c>
      <c r="W2" s="54" t="str">
        <f aca="false">IF(AND(W6="OK",W23="OK",W40="OK"),"OK","")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IF(AND(W6="OK",OR(AG10&gt;4,AG11&gt;4,AG12&gt;4,AG13&gt;4,AG14&gt;4,AG15&gt;4,AG16&gt;4,AG17&gt;4,AG18&gt;4,AG19&gt;4,AG20&gt;4,AG21&gt;4)),"OK+","")</f>
        <v/>
      </c>
      <c r="W6" s="59" t="str">
        <f aca="false">IF(AND(AH10="OK",AH11="OK",AH12="OK",AH13="OK",AH14="OK",AH15="OK",AH16="OK",AH17="OK",AH18="OK",AH19="OK",AH20="OK",AH21="OK"),"OK","")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322</v>
      </c>
      <c r="B10" s="20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9"/>
      <c r="AG10" s="70" t="n">
        <f aca="false">SUM(B10:AF10)</f>
        <v>0</v>
      </c>
      <c r="AH10" s="71" t="str">
        <f aca="false">IF(AG10&gt;=4,"OK","NO")</f>
        <v>NO</v>
      </c>
    </row>
    <row r="11" customFormat="false" ht="15" hidden="false" customHeight="false" outlineLevel="0" collapsed="false">
      <c r="A11" s="67" t="s">
        <v>323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9"/>
      <c r="AG11" s="72" t="n">
        <f aca="false">SUM(B11:AF11)</f>
        <v>0</v>
      </c>
      <c r="AH11" s="73" t="str">
        <f aca="false">IF(AG11&gt;=4,"OK","NO")</f>
        <v>NO</v>
      </c>
    </row>
    <row r="12" customFormat="false" ht="15" hidden="false" customHeight="false" outlineLevel="0" collapsed="false">
      <c r="A12" s="67" t="s">
        <v>324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20"/>
      <c r="Y12" s="20"/>
      <c r="Z12" s="68"/>
      <c r="AA12" s="68"/>
      <c r="AB12" s="68"/>
      <c r="AC12" s="68"/>
      <c r="AD12" s="20"/>
      <c r="AE12" s="68"/>
      <c r="AF12" s="69"/>
      <c r="AG12" s="72" t="n">
        <f aca="false">SUM(B12:AF12)</f>
        <v>0</v>
      </c>
      <c r="AH12" s="73" t="str">
        <f aca="false">IF(AG12&gt;=4,"OK","NO")</f>
        <v>NO</v>
      </c>
    </row>
    <row r="13" customFormat="false" ht="15" hidden="false" customHeight="false" outlineLevel="0" collapsed="false">
      <c r="A13" s="67" t="s">
        <v>325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20"/>
      <c r="X13" s="68"/>
      <c r="Y13" s="68"/>
      <c r="Z13" s="68"/>
      <c r="AA13" s="68"/>
      <c r="AB13" s="68"/>
      <c r="AC13" s="68"/>
      <c r="AD13" s="68"/>
      <c r="AE13" s="68"/>
      <c r="AF13" s="69"/>
      <c r="AG13" s="72" t="n">
        <f aca="false">SUM(B13:AF13)</f>
        <v>0</v>
      </c>
      <c r="AH13" s="73" t="str">
        <f aca="false">IF(AG13&gt;=4,"OK","NO")</f>
        <v>NO</v>
      </c>
    </row>
    <row r="14" customFormat="false" ht="15" hidden="false" customHeight="false" outlineLevel="0" collapsed="false">
      <c r="A14" s="67" t="s">
        <v>326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20"/>
      <c r="X14" s="68"/>
      <c r="Y14" s="68"/>
      <c r="Z14" s="20"/>
      <c r="AA14" s="68"/>
      <c r="AB14" s="68"/>
      <c r="AC14" s="68"/>
      <c r="AD14" s="68"/>
      <c r="AE14" s="68"/>
      <c r="AF14" s="69"/>
      <c r="AG14" s="72" t="n">
        <f aca="false">SUM(B14:AF14)</f>
        <v>0</v>
      </c>
      <c r="AH14" s="73" t="str">
        <f aca="false">IF(AG14&gt;=4,"OK","NO")</f>
        <v>NO</v>
      </c>
    </row>
    <row r="15" customFormat="false" ht="15" hidden="false" customHeight="false" outlineLevel="0" collapsed="false">
      <c r="A15" s="67" t="s">
        <v>327</v>
      </c>
      <c r="B15" s="2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20"/>
      <c r="X15" s="20"/>
      <c r="Y15" s="68"/>
      <c r="Z15" s="68"/>
      <c r="AA15" s="68"/>
      <c r="AB15" s="68"/>
      <c r="AC15" s="68"/>
      <c r="AD15" s="68"/>
      <c r="AE15" s="68"/>
      <c r="AF15" s="69"/>
      <c r="AG15" s="72" t="n">
        <f aca="false">SUM(B15:AF15)</f>
        <v>0</v>
      </c>
      <c r="AH15" s="73" t="str">
        <f aca="false">IF(AG15&gt;=4,"OK","NO")</f>
        <v>NO</v>
      </c>
    </row>
    <row r="16" customFormat="false" ht="15" hidden="false" customHeight="false" outlineLevel="0" collapsed="false">
      <c r="A16" s="67" t="s">
        <v>328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9"/>
      <c r="AG16" s="72" t="n">
        <f aca="false">SUM(B16:AF16)</f>
        <v>0</v>
      </c>
      <c r="AH16" s="73" t="str">
        <f aca="false">IF(AG16&gt;=4,"OK","NO")</f>
        <v>NO</v>
      </c>
    </row>
    <row r="17" customFormat="false" ht="15" hidden="false" customHeight="false" outlineLevel="0" collapsed="false">
      <c r="A17" s="67" t="s">
        <v>329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20"/>
      <c r="X17" s="68"/>
      <c r="Y17" s="68"/>
      <c r="Z17" s="68"/>
      <c r="AA17" s="68"/>
      <c r="AB17" s="68"/>
      <c r="AC17" s="68"/>
      <c r="AD17" s="68"/>
      <c r="AE17" s="68"/>
      <c r="AF17" s="69"/>
      <c r="AG17" s="72" t="n">
        <f aca="false">SUM(B17:AF17)</f>
        <v>0</v>
      </c>
      <c r="AH17" s="73" t="str">
        <f aca="false">IF(AG17&gt;=4,"OK","NO")</f>
        <v>NO</v>
      </c>
    </row>
    <row r="18" customFormat="false" ht="15" hidden="false" customHeight="false" outlineLevel="0" collapsed="false">
      <c r="A18" s="67" t="s">
        <v>330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20"/>
      <c r="X18" s="20"/>
      <c r="Y18" s="20"/>
      <c r="Z18" s="68"/>
      <c r="AA18" s="68"/>
      <c r="AB18" s="68"/>
      <c r="AC18" s="68"/>
      <c r="AD18" s="68"/>
      <c r="AE18" s="68"/>
      <c r="AF18" s="69"/>
      <c r="AG18" s="72" t="n">
        <f aca="false">SUM(B18:AF18)</f>
        <v>0</v>
      </c>
      <c r="AH18" s="73" t="str">
        <f aca="false">IF(AG18&gt;=4,"OK","NO")</f>
        <v>NO</v>
      </c>
    </row>
    <row r="19" customFormat="false" ht="15" hidden="false" customHeight="false" outlineLevel="0" collapsed="false">
      <c r="A19" s="67" t="s">
        <v>331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20"/>
      <c r="AC19" s="20"/>
      <c r="AD19" s="20"/>
      <c r="AE19" s="20"/>
      <c r="AF19" s="69"/>
      <c r="AG19" s="72" t="n">
        <f aca="false">SUM(B19:AF19)</f>
        <v>0</v>
      </c>
      <c r="AH19" s="73" t="str">
        <f aca="false">IF(AG19&gt;=4,"OK","NO")</f>
        <v>NO</v>
      </c>
    </row>
    <row r="20" customFormat="false" ht="15" hidden="false" customHeight="false" outlineLevel="0" collapsed="false">
      <c r="A20" s="67" t="s">
        <v>332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20"/>
      <c r="AC20" s="20"/>
      <c r="AD20" s="20"/>
      <c r="AE20" s="20"/>
      <c r="AF20" s="69"/>
      <c r="AG20" s="72" t="n">
        <f aca="false">SUM(B20:AF20)</f>
        <v>0</v>
      </c>
      <c r="AH20" s="73" t="str">
        <f aca="false">IF(AG20&gt;=4,"OK","NO")</f>
        <v>NO</v>
      </c>
    </row>
    <row r="21" customFormat="false" ht="15.75" hidden="false" customHeight="false" outlineLevel="0" collapsed="false">
      <c r="A21" s="67" t="s">
        <v>333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20"/>
      <c r="X21" s="20"/>
      <c r="Y21" s="20"/>
      <c r="Z21" s="68"/>
      <c r="AA21" s="68"/>
      <c r="AB21" s="68"/>
      <c r="AC21" s="68"/>
      <c r="AD21" s="68"/>
      <c r="AE21" s="68"/>
      <c r="AF21" s="69"/>
      <c r="AG21" s="74" t="n">
        <f aca="false">SUM(B21:AF21)</f>
        <v>0</v>
      </c>
      <c r="AH21" s="75" t="str">
        <f aca="false">IF(AG21&gt;=4,"OK","NO")</f>
        <v>NO</v>
      </c>
    </row>
    <row r="22" customFormat="false" ht="15.75" hidden="false" customHeight="false" outlineLevel="0" collapsed="false">
      <c r="A22" s="76"/>
      <c r="C22" s="83"/>
    </row>
    <row r="23" customFormat="false" ht="15.75" hidden="false" customHeight="false" outlineLevel="0" collapsed="false">
      <c r="K23" s="57" t="s">
        <v>65</v>
      </c>
      <c r="L23" s="57"/>
      <c r="M23" s="57"/>
      <c r="N23" s="57"/>
      <c r="O23" s="57"/>
      <c r="P23" s="57"/>
      <c r="Q23" s="57"/>
      <c r="R23" s="57"/>
      <c r="S23" s="57"/>
      <c r="T23" s="57"/>
      <c r="V23" s="58" t="str">
        <f aca="false">IF(AND(W23="OK",OR(AG27&gt;2,AG28&gt;2,AG29&gt;2,AG30&gt;2,AG31&gt;2,AG32&gt;2,AG33&gt;2,AG34&gt;2,AG35&gt;2,AG36&gt;2,AG37&gt;2,AG38&gt;2)),"OK+","")</f>
        <v/>
      </c>
      <c r="W23" s="59" t="str">
        <f aca="false">IF(AND(AH27="OK",AH28="OK",AH29="OK",AH30="OK",AH31="OK",AH32="OK",AH33="OK",AH34="OK",AH35="OK",AH36="OK",AH37="OK",AH38="OK"),"OK","")</f>
        <v/>
      </c>
      <c r="X23" s="55" t="str">
        <f aca="false">IF(OR(V23="OK+",W23="OK"),"","NO")</f>
        <v>NO</v>
      </c>
    </row>
    <row r="24" customFormat="false" ht="15" hidden="false" customHeight="false" outlineLevel="0" collapsed="false">
      <c r="E24" s="30"/>
      <c r="F24" s="30"/>
      <c r="G24" s="30"/>
      <c r="H24" s="30"/>
      <c r="I24" s="30"/>
      <c r="J24" s="30"/>
      <c r="K24" s="30"/>
      <c r="L24" s="30"/>
      <c r="M24" s="3"/>
      <c r="N24" s="3"/>
    </row>
    <row r="25" customFormat="false" ht="15" hidden="false" customHeight="false" outlineLevel="0" collapsed="false">
      <c r="A25" s="60" t="s">
        <v>53</v>
      </c>
      <c r="B25" s="61" t="n">
        <v>1</v>
      </c>
      <c r="C25" s="61" t="n">
        <v>2</v>
      </c>
      <c r="D25" s="61" t="n">
        <v>3</v>
      </c>
      <c r="E25" s="61" t="n">
        <v>4</v>
      </c>
      <c r="F25" s="61" t="n">
        <v>5</v>
      </c>
      <c r="G25" s="61" t="n">
        <v>6</v>
      </c>
      <c r="H25" s="61" t="n">
        <v>7</v>
      </c>
      <c r="I25" s="61" t="n">
        <v>8</v>
      </c>
      <c r="J25" s="61" t="n">
        <v>9</v>
      </c>
      <c r="K25" s="61" t="n">
        <v>10</v>
      </c>
      <c r="L25" s="61" t="n">
        <v>11</v>
      </c>
      <c r="M25" s="61" t="n">
        <v>12</v>
      </c>
      <c r="N25" s="61" t="n">
        <v>13</v>
      </c>
      <c r="O25" s="61" t="n">
        <v>14</v>
      </c>
      <c r="P25" s="61" t="n">
        <v>15</v>
      </c>
      <c r="Q25" s="61" t="n">
        <v>16</v>
      </c>
      <c r="R25" s="61" t="n">
        <v>17</v>
      </c>
      <c r="S25" s="61" t="n">
        <v>18</v>
      </c>
      <c r="T25" s="61" t="n">
        <v>19</v>
      </c>
      <c r="U25" s="61" t="n">
        <v>20</v>
      </c>
      <c r="V25" s="61" t="n">
        <v>21</v>
      </c>
      <c r="W25" s="61" t="n">
        <v>22</v>
      </c>
      <c r="X25" s="61" t="n">
        <v>23</v>
      </c>
      <c r="Y25" s="61" t="n">
        <v>24</v>
      </c>
      <c r="Z25" s="61" t="n">
        <v>25</v>
      </c>
      <c r="AA25" s="61" t="n">
        <v>26</v>
      </c>
      <c r="AB25" s="61" t="n">
        <v>27</v>
      </c>
      <c r="AC25" s="61" t="n">
        <v>28</v>
      </c>
      <c r="AD25" s="61" t="n">
        <v>29</v>
      </c>
      <c r="AE25" s="61" t="n">
        <v>30</v>
      </c>
      <c r="AF25" s="61" t="n">
        <v>31</v>
      </c>
    </row>
    <row r="26" customFormat="false" ht="15.75" hidden="false" customHeight="false" outlineLevel="0" collapsed="false">
      <c r="B26" s="90"/>
      <c r="E26" s="9"/>
      <c r="O26" s="30"/>
      <c r="P26" s="30"/>
    </row>
    <row r="27" customFormat="false" ht="15.75" hidden="false" customHeight="false" outlineLevel="0" collapsed="false">
      <c r="A27" s="67" t="s">
        <v>322</v>
      </c>
      <c r="B27" s="20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9"/>
      <c r="AG27" s="86" t="n">
        <f aca="false">SUM(B27:AF27)</f>
        <v>0</v>
      </c>
      <c r="AH27" s="71" t="str">
        <f aca="false">IF(AG27&gt;=2,"OK","NO")</f>
        <v>NO</v>
      </c>
    </row>
    <row r="28" customFormat="false" ht="15.75" hidden="false" customHeight="false" outlineLevel="0" collapsed="false">
      <c r="A28" s="67" t="s">
        <v>323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9"/>
      <c r="AG28" s="88" t="n">
        <f aca="false">SUM(B28:AF28)</f>
        <v>0</v>
      </c>
      <c r="AH28" s="71" t="str">
        <f aca="false">IF(AG28&gt;=2,"OK","NO")</f>
        <v>NO</v>
      </c>
    </row>
    <row r="29" customFormat="false" ht="15.75" hidden="false" customHeight="false" outlineLevel="0" collapsed="false">
      <c r="A29" s="67" t="s">
        <v>324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20"/>
      <c r="Y29" s="20"/>
      <c r="Z29" s="68"/>
      <c r="AA29" s="68"/>
      <c r="AB29" s="68"/>
      <c r="AC29" s="68"/>
      <c r="AD29" s="20"/>
      <c r="AE29" s="68"/>
      <c r="AF29" s="69"/>
      <c r="AG29" s="88" t="n">
        <f aca="false">SUM(B29:AF29)</f>
        <v>0</v>
      </c>
      <c r="AH29" s="71" t="str">
        <f aca="false">IF(AG29&gt;=2,"OK","NO")</f>
        <v>NO</v>
      </c>
    </row>
    <row r="30" customFormat="false" ht="15.75" hidden="false" customHeight="false" outlineLevel="0" collapsed="false">
      <c r="A30" s="67" t="s">
        <v>325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20"/>
      <c r="X30" s="68"/>
      <c r="Y30" s="68"/>
      <c r="Z30" s="68"/>
      <c r="AA30" s="68"/>
      <c r="AB30" s="68"/>
      <c r="AC30" s="68"/>
      <c r="AD30" s="68"/>
      <c r="AE30" s="68"/>
      <c r="AF30" s="69"/>
      <c r="AG30" s="88" t="n">
        <f aca="false">SUM(B30:AF30)</f>
        <v>0</v>
      </c>
      <c r="AH30" s="71" t="str">
        <f aca="false">IF(AG30&gt;=2,"OK","NO")</f>
        <v>NO</v>
      </c>
    </row>
    <row r="31" customFormat="false" ht="15.75" hidden="false" customHeight="false" outlineLevel="0" collapsed="false">
      <c r="A31" s="67" t="s">
        <v>326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20"/>
      <c r="X31" s="68"/>
      <c r="Y31" s="68"/>
      <c r="Z31" s="20"/>
      <c r="AA31" s="68"/>
      <c r="AB31" s="68"/>
      <c r="AC31" s="68"/>
      <c r="AD31" s="68"/>
      <c r="AE31" s="68"/>
      <c r="AF31" s="69"/>
      <c r="AG31" s="88" t="n">
        <f aca="false">SUM(B31:AF31)</f>
        <v>0</v>
      </c>
      <c r="AH31" s="71" t="str">
        <f aca="false">IF(AG31&gt;=2,"OK","NO")</f>
        <v>NO</v>
      </c>
    </row>
    <row r="32" customFormat="false" ht="15.75" hidden="false" customHeight="false" outlineLevel="0" collapsed="false">
      <c r="A32" s="67" t="s">
        <v>327</v>
      </c>
      <c r="B32" s="20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20"/>
      <c r="X32" s="20"/>
      <c r="Y32" s="68"/>
      <c r="Z32" s="68"/>
      <c r="AA32" s="68"/>
      <c r="AB32" s="68" t="n">
        <v>2</v>
      </c>
      <c r="AC32" s="68"/>
      <c r="AD32" s="68"/>
      <c r="AE32" s="68"/>
      <c r="AF32" s="69"/>
      <c r="AG32" s="88" t="n">
        <f aca="false">SUM(B32:AF32)</f>
        <v>2</v>
      </c>
      <c r="AH32" s="71" t="str">
        <f aca="false">IF(AG32&gt;=2,"OK","NO")</f>
        <v>OK</v>
      </c>
    </row>
    <row r="33" customFormat="false" ht="15.75" hidden="false" customHeight="false" outlineLevel="0" collapsed="false">
      <c r="A33" s="67" t="s">
        <v>328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9"/>
      <c r="AG33" s="88" t="n">
        <f aca="false">SUM(B33:AF33)</f>
        <v>0</v>
      </c>
      <c r="AH33" s="71" t="str">
        <f aca="false">IF(AG33&gt;=2,"OK","NO")</f>
        <v>NO</v>
      </c>
    </row>
    <row r="34" customFormat="false" ht="15.75" hidden="false" customHeight="false" outlineLevel="0" collapsed="false">
      <c r="A34" s="67" t="s">
        <v>329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20"/>
      <c r="X34" s="68"/>
      <c r="Y34" s="68"/>
      <c r="Z34" s="68"/>
      <c r="AA34" s="68"/>
      <c r="AB34" s="68"/>
      <c r="AC34" s="68"/>
      <c r="AD34" s="68"/>
      <c r="AE34" s="68"/>
      <c r="AF34" s="69"/>
      <c r="AG34" s="88" t="n">
        <f aca="false">SUM(B34:AF34)</f>
        <v>0</v>
      </c>
      <c r="AH34" s="71" t="str">
        <f aca="false">IF(AG34&gt;=2,"OK","NO")</f>
        <v>NO</v>
      </c>
    </row>
    <row r="35" customFormat="false" ht="15.75" hidden="false" customHeight="false" outlineLevel="0" collapsed="false">
      <c r="A35" s="67" t="s">
        <v>330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20"/>
      <c r="X35" s="20"/>
      <c r="Y35" s="20"/>
      <c r="Z35" s="68"/>
      <c r="AA35" s="68"/>
      <c r="AB35" s="68"/>
      <c r="AC35" s="68"/>
      <c r="AD35" s="68"/>
      <c r="AE35" s="68"/>
      <c r="AF35" s="69"/>
      <c r="AG35" s="88" t="n">
        <f aca="false">SUM(B35:AF35)</f>
        <v>0</v>
      </c>
      <c r="AH35" s="71" t="str">
        <f aca="false">IF(AG35&gt;=2,"OK","NO")</f>
        <v>NO</v>
      </c>
    </row>
    <row r="36" customFormat="false" ht="15.75" hidden="false" customHeight="false" outlineLevel="0" collapsed="false">
      <c r="A36" s="67" t="s">
        <v>331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20"/>
      <c r="AC36" s="20"/>
      <c r="AD36" s="20"/>
      <c r="AE36" s="20"/>
      <c r="AF36" s="69"/>
      <c r="AG36" s="88" t="n">
        <f aca="false">SUM(B36:AF36)</f>
        <v>0</v>
      </c>
      <c r="AH36" s="71" t="str">
        <f aca="false">IF(AG36&gt;=2,"OK","NO")</f>
        <v>NO</v>
      </c>
    </row>
    <row r="37" customFormat="false" ht="15.75" hidden="false" customHeight="false" outlineLevel="0" collapsed="false">
      <c r="A37" s="67" t="s">
        <v>332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20"/>
      <c r="AC37" s="20"/>
      <c r="AD37" s="20"/>
      <c r="AE37" s="20"/>
      <c r="AF37" s="69"/>
      <c r="AG37" s="88" t="n">
        <f aca="false">SUM(B37:AF37)</f>
        <v>0</v>
      </c>
      <c r="AH37" s="71" t="str">
        <f aca="false">IF(AG37&gt;=2,"OK","NO")</f>
        <v>NO</v>
      </c>
    </row>
    <row r="38" customFormat="false" ht="15.75" hidden="false" customHeight="false" outlineLevel="0" collapsed="false">
      <c r="A38" s="67" t="s">
        <v>333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20"/>
      <c r="X38" s="20"/>
      <c r="Y38" s="20"/>
      <c r="Z38" s="68"/>
      <c r="AA38" s="68"/>
      <c r="AB38" s="68"/>
      <c r="AC38" s="68"/>
      <c r="AD38" s="68"/>
      <c r="AE38" s="68"/>
      <c r="AF38" s="69"/>
      <c r="AG38" s="45" t="n">
        <f aca="false">SUM(B38:AF38)</f>
        <v>0</v>
      </c>
      <c r="AH38" s="71" t="str">
        <f aca="false">IF(AG38&gt;=2,"OK","NO")</f>
        <v>NO</v>
      </c>
    </row>
    <row r="39" customFormat="false" ht="15.75" hidden="false" customHeight="false" outlineLevel="0" collapsed="false"/>
    <row r="40" customFormat="false" ht="15.75" hidden="false" customHeight="false" outlineLevel="0" collapsed="false">
      <c r="A40" s="76"/>
      <c r="K40" s="57" t="s">
        <v>66</v>
      </c>
      <c r="L40" s="57"/>
      <c r="M40" s="57"/>
      <c r="N40" s="57"/>
      <c r="O40" s="57"/>
      <c r="P40" s="57"/>
      <c r="Q40" s="57"/>
      <c r="R40" s="57"/>
      <c r="S40" s="57"/>
      <c r="T40" s="57"/>
      <c r="V40" s="58" t="str">
        <f aca="false">IF(AND(W40="OK",OR(AG44&gt;8,AG45&gt;8,AG46&gt;8,AG47&gt;8,AG48&gt;8,AG49&gt;8,AG50&gt;8,AG51&gt;8,AG52&gt;8,AG53&gt;8,AG54&gt;8,AG55&gt;8,AG56&gt;8,AG57&gt;8,AG58&gt;8)),"OK+","")</f>
        <v>OK+</v>
      </c>
      <c r="W40" s="59" t="str">
        <f aca="false">IF(AND(AH44="OK",AH45="OK",AH46="OK",AH47="OK",AH48="OK",AH49="OK",AH50="OK",AH51="OK",AH52="OK",AH53="OK",AH54="OK",AH55="OK",AH56="OK",AH57="OK",AH58="OK"),"OK","")</f>
        <v>OK</v>
      </c>
      <c r="X40" s="55" t="str">
        <f aca="false">IF(OR(V40="OK+",W40="OK"),"","NO")</f>
        <v/>
      </c>
    </row>
    <row r="41" customFormat="false" ht="15" hidden="false" customHeight="false" outlineLevel="0" collapsed="false">
      <c r="E41" s="30"/>
      <c r="F41" s="30"/>
      <c r="G41" s="30"/>
      <c r="H41" s="30"/>
      <c r="I41" s="30"/>
      <c r="J41" s="30"/>
      <c r="K41" s="30"/>
      <c r="L41" s="30"/>
      <c r="M41" s="3"/>
      <c r="N41" s="3"/>
      <c r="AG41" s="30" t="s">
        <v>52</v>
      </c>
    </row>
    <row r="42" customFormat="false" ht="15" hidden="false" customHeight="false" outlineLevel="0" collapsed="false">
      <c r="A42" s="60" t="s">
        <v>53</v>
      </c>
      <c r="B42" s="89" t="n">
        <v>1</v>
      </c>
      <c r="C42" s="89" t="n">
        <v>2</v>
      </c>
      <c r="D42" s="61" t="n">
        <v>3</v>
      </c>
      <c r="E42" s="61" t="n">
        <v>4</v>
      </c>
      <c r="F42" s="61" t="n">
        <v>5</v>
      </c>
      <c r="G42" s="61" t="n">
        <v>6</v>
      </c>
      <c r="H42" s="61" t="n">
        <v>7</v>
      </c>
      <c r="I42" s="61" t="n">
        <v>8</v>
      </c>
      <c r="J42" s="61" t="n">
        <v>9</v>
      </c>
      <c r="K42" s="61" t="n">
        <v>10</v>
      </c>
      <c r="L42" s="61" t="n">
        <v>11</v>
      </c>
      <c r="M42" s="61" t="n">
        <v>12</v>
      </c>
      <c r="N42" s="61" t="n">
        <v>13</v>
      </c>
      <c r="O42" s="61" t="n">
        <v>14</v>
      </c>
      <c r="P42" s="61" t="n">
        <v>15</v>
      </c>
      <c r="Q42" s="61" t="n">
        <v>16</v>
      </c>
      <c r="R42" s="61" t="n">
        <v>17</v>
      </c>
      <c r="S42" s="61" t="n">
        <v>18</v>
      </c>
      <c r="T42" s="61" t="n">
        <v>19</v>
      </c>
      <c r="U42" s="61" t="n">
        <v>20</v>
      </c>
      <c r="V42" s="61" t="n">
        <v>21</v>
      </c>
      <c r="W42" s="61" t="n">
        <v>22</v>
      </c>
      <c r="X42" s="61" t="n">
        <v>23</v>
      </c>
      <c r="Y42" s="61" t="n">
        <v>24</v>
      </c>
      <c r="Z42" s="61" t="n">
        <v>25</v>
      </c>
      <c r="AA42" s="61" t="n">
        <v>26</v>
      </c>
      <c r="AB42" s="61" t="n">
        <v>27</v>
      </c>
      <c r="AC42" s="61" t="n">
        <v>28</v>
      </c>
      <c r="AD42" s="61" t="n">
        <v>29</v>
      </c>
      <c r="AE42" s="61" t="n">
        <v>30</v>
      </c>
      <c r="AF42" s="61" t="n">
        <v>31</v>
      </c>
      <c r="AG42" s="12"/>
      <c r="AH42" s="12"/>
    </row>
    <row r="43" customFormat="false" ht="15.75" hidden="false" customHeight="false" outlineLevel="0" collapsed="false">
      <c r="B43" s="90"/>
      <c r="E43" s="9"/>
      <c r="O43" s="30"/>
      <c r="P43" s="30"/>
    </row>
    <row r="44" customFormat="false" ht="15" hidden="false" customHeight="false" outlineLevel="0" collapsed="false">
      <c r="A44" s="67" t="s">
        <v>322</v>
      </c>
      <c r="B44" s="20"/>
      <c r="C44" s="68"/>
      <c r="D44" s="68" t="n">
        <v>1</v>
      </c>
      <c r="E44" s="68" t="n">
        <v>1</v>
      </c>
      <c r="F44" s="68" t="n">
        <v>1</v>
      </c>
      <c r="G44" s="68" t="n">
        <v>1</v>
      </c>
      <c r="H44" s="68" t="n">
        <v>1</v>
      </c>
      <c r="I44" s="68"/>
      <c r="J44" s="68" t="n">
        <v>1</v>
      </c>
      <c r="K44" s="68" t="n">
        <v>1</v>
      </c>
      <c r="L44" s="68" t="n">
        <v>1</v>
      </c>
      <c r="M44" s="68" t="n">
        <v>1</v>
      </c>
      <c r="N44" s="68" t="n">
        <v>1</v>
      </c>
      <c r="O44" s="68" t="n">
        <v>1</v>
      </c>
      <c r="P44" s="68"/>
      <c r="Q44" s="68" t="n">
        <v>1</v>
      </c>
      <c r="R44" s="68" t="n">
        <v>1</v>
      </c>
      <c r="S44" s="68" t="n">
        <v>1</v>
      </c>
      <c r="T44" s="68" t="n">
        <v>1</v>
      </c>
      <c r="U44" s="68" t="n">
        <v>1</v>
      </c>
      <c r="V44" s="68" t="n">
        <v>1</v>
      </c>
      <c r="W44" s="68"/>
      <c r="X44" s="68" t="n">
        <v>1</v>
      </c>
      <c r="Y44" s="68" t="n">
        <v>1</v>
      </c>
      <c r="Z44" s="68" t="n">
        <v>1</v>
      </c>
      <c r="AA44" s="68" t="n">
        <v>1</v>
      </c>
      <c r="AB44" s="68" t="n">
        <v>1</v>
      </c>
      <c r="AC44" s="68" t="n">
        <v>1</v>
      </c>
      <c r="AD44" s="68"/>
      <c r="AE44" s="68" t="n">
        <v>1</v>
      </c>
      <c r="AF44" s="68" t="n">
        <v>1</v>
      </c>
      <c r="AG44" s="70" t="n">
        <f aca="false">SUM(B44:AF44)</f>
        <v>25</v>
      </c>
      <c r="AH44" s="71" t="str">
        <f aca="false">IF(AG44&gt;=8,"OK","NO")</f>
        <v>OK</v>
      </c>
    </row>
    <row r="45" customFormat="false" ht="15" hidden="false" customHeight="false" outlineLevel="0" collapsed="false">
      <c r="A45" s="135" t="s">
        <v>334</v>
      </c>
      <c r="B45" s="20"/>
      <c r="C45" s="68"/>
      <c r="D45" s="68" t="n">
        <v>1</v>
      </c>
      <c r="E45" s="68" t="n">
        <v>1</v>
      </c>
      <c r="F45" s="68" t="n">
        <v>1</v>
      </c>
      <c r="G45" s="68" t="n">
        <v>1</v>
      </c>
      <c r="H45" s="68" t="n">
        <v>1</v>
      </c>
      <c r="I45" s="68"/>
      <c r="J45" s="68" t="n">
        <v>1</v>
      </c>
      <c r="K45" s="68" t="n">
        <v>1</v>
      </c>
      <c r="L45" s="68" t="n">
        <v>1</v>
      </c>
      <c r="M45" s="68" t="n">
        <v>1</v>
      </c>
      <c r="N45" s="68" t="n">
        <v>1</v>
      </c>
      <c r="O45" s="68" t="n">
        <v>1</v>
      </c>
      <c r="P45" s="68"/>
      <c r="Q45" s="68" t="n">
        <v>1</v>
      </c>
      <c r="R45" s="68" t="n">
        <v>1</v>
      </c>
      <c r="S45" s="68" t="n">
        <v>1</v>
      </c>
      <c r="T45" s="68" t="n">
        <v>1</v>
      </c>
      <c r="U45" s="68" t="n">
        <v>1</v>
      </c>
      <c r="V45" s="68" t="n">
        <v>1</v>
      </c>
      <c r="W45" s="68"/>
      <c r="X45" s="68" t="n">
        <v>1</v>
      </c>
      <c r="Y45" s="68" t="n">
        <v>1</v>
      </c>
      <c r="Z45" s="68" t="n">
        <v>1</v>
      </c>
      <c r="AA45" s="68" t="n">
        <v>1</v>
      </c>
      <c r="AB45" s="68" t="n">
        <v>1</v>
      </c>
      <c r="AC45" s="68" t="n">
        <v>1</v>
      </c>
      <c r="AD45" s="68"/>
      <c r="AE45" s="68" t="n">
        <v>1</v>
      </c>
      <c r="AF45" s="68" t="n">
        <v>1</v>
      </c>
      <c r="AG45" s="72" t="n">
        <f aca="false">SUM(B45:AF45)</f>
        <v>25</v>
      </c>
      <c r="AH45" s="73" t="str">
        <f aca="false">IF(AG45&gt;=8,"OK","NO")</f>
        <v>OK</v>
      </c>
    </row>
    <row r="46" customFormat="false" ht="15" hidden="false" customHeight="false" outlineLevel="0" collapsed="false">
      <c r="A46" s="135" t="s">
        <v>335</v>
      </c>
      <c r="B46" s="20"/>
      <c r="C46" s="68"/>
      <c r="D46" s="68" t="n">
        <v>1</v>
      </c>
      <c r="E46" s="68" t="n">
        <v>1</v>
      </c>
      <c r="F46" s="68" t="n">
        <v>1</v>
      </c>
      <c r="G46" s="68" t="n">
        <v>1</v>
      </c>
      <c r="H46" s="68" t="n">
        <v>1</v>
      </c>
      <c r="I46" s="68"/>
      <c r="J46" s="68" t="n">
        <v>1</v>
      </c>
      <c r="K46" s="68" t="n">
        <v>1</v>
      </c>
      <c r="L46" s="68" t="n">
        <v>1</v>
      </c>
      <c r="M46" s="68" t="n">
        <v>1</v>
      </c>
      <c r="N46" s="68" t="n">
        <v>1</v>
      </c>
      <c r="O46" s="68" t="n">
        <v>1</v>
      </c>
      <c r="P46" s="68"/>
      <c r="Q46" s="68" t="n">
        <v>1</v>
      </c>
      <c r="R46" s="68" t="n">
        <v>1</v>
      </c>
      <c r="S46" s="68" t="n">
        <v>1</v>
      </c>
      <c r="T46" s="68" t="n">
        <v>1</v>
      </c>
      <c r="U46" s="68" t="n">
        <v>1</v>
      </c>
      <c r="V46" s="68" t="n">
        <v>1</v>
      </c>
      <c r="W46" s="68"/>
      <c r="X46" s="68" t="n">
        <v>1</v>
      </c>
      <c r="Y46" s="68" t="n">
        <v>1</v>
      </c>
      <c r="Z46" s="68" t="n">
        <v>1</v>
      </c>
      <c r="AA46" s="68" t="n">
        <v>1</v>
      </c>
      <c r="AB46" s="68" t="n">
        <v>1</v>
      </c>
      <c r="AC46" s="68" t="n">
        <v>1</v>
      </c>
      <c r="AD46" s="68"/>
      <c r="AE46" s="68" t="n">
        <v>1</v>
      </c>
      <c r="AF46" s="68" t="n">
        <v>1</v>
      </c>
      <c r="AG46" s="72" t="n">
        <f aca="false">SUM(B46:AF46)</f>
        <v>25</v>
      </c>
      <c r="AH46" s="73" t="str">
        <f aca="false">IF(AG46&gt;=8,"OK","NO")</f>
        <v>OK</v>
      </c>
    </row>
    <row r="47" customFormat="false" ht="15" hidden="false" customHeight="false" outlineLevel="0" collapsed="false">
      <c r="A47" s="135" t="s">
        <v>336</v>
      </c>
      <c r="B47" s="20"/>
      <c r="C47" s="68"/>
      <c r="D47" s="68" t="n">
        <v>1</v>
      </c>
      <c r="E47" s="68" t="n">
        <v>1</v>
      </c>
      <c r="F47" s="68" t="n">
        <v>1</v>
      </c>
      <c r="G47" s="68" t="n">
        <v>1</v>
      </c>
      <c r="H47" s="68" t="n">
        <v>1</v>
      </c>
      <c r="I47" s="68"/>
      <c r="J47" s="68" t="n">
        <v>1</v>
      </c>
      <c r="K47" s="68" t="n">
        <v>1</v>
      </c>
      <c r="L47" s="68" t="n">
        <v>1</v>
      </c>
      <c r="M47" s="68" t="n">
        <v>1</v>
      </c>
      <c r="N47" s="68" t="n">
        <v>1</v>
      </c>
      <c r="O47" s="68" t="n">
        <v>1</v>
      </c>
      <c r="P47" s="68"/>
      <c r="Q47" s="68" t="n">
        <v>1</v>
      </c>
      <c r="R47" s="68" t="n">
        <v>1</v>
      </c>
      <c r="S47" s="68" t="n">
        <v>1</v>
      </c>
      <c r="T47" s="68" t="n">
        <v>1</v>
      </c>
      <c r="U47" s="68" t="n">
        <v>1</v>
      </c>
      <c r="V47" s="68" t="n">
        <v>1</v>
      </c>
      <c r="W47" s="68"/>
      <c r="X47" s="68" t="n">
        <v>1</v>
      </c>
      <c r="Y47" s="68" t="n">
        <v>1</v>
      </c>
      <c r="Z47" s="68" t="n">
        <v>1</v>
      </c>
      <c r="AA47" s="68" t="n">
        <v>1</v>
      </c>
      <c r="AB47" s="68" t="n">
        <v>1</v>
      </c>
      <c r="AC47" s="68" t="n">
        <v>1</v>
      </c>
      <c r="AD47" s="68"/>
      <c r="AE47" s="68" t="n">
        <v>1</v>
      </c>
      <c r="AF47" s="68" t="n">
        <v>1</v>
      </c>
      <c r="AG47" s="72" t="n">
        <f aca="false">SUM(B47:AF47)</f>
        <v>25</v>
      </c>
      <c r="AH47" s="73" t="str">
        <f aca="false">IF(AG47&gt;=8,"OK","NO")</f>
        <v>OK</v>
      </c>
    </row>
    <row r="48" customFormat="false" ht="15" hidden="false" customHeight="false" outlineLevel="0" collapsed="false">
      <c r="A48" s="67" t="s">
        <v>323</v>
      </c>
      <c r="B48" s="20"/>
      <c r="C48" s="68"/>
      <c r="D48" s="68" t="n">
        <v>1</v>
      </c>
      <c r="E48" s="68" t="n">
        <v>1</v>
      </c>
      <c r="F48" s="68" t="n">
        <v>1</v>
      </c>
      <c r="G48" s="68" t="n">
        <v>1</v>
      </c>
      <c r="H48" s="68" t="n">
        <v>1</v>
      </c>
      <c r="I48" s="68"/>
      <c r="J48" s="68" t="n">
        <v>1</v>
      </c>
      <c r="K48" s="68" t="n">
        <v>1</v>
      </c>
      <c r="L48" s="68" t="n">
        <v>1</v>
      </c>
      <c r="M48" s="68" t="n">
        <v>1</v>
      </c>
      <c r="N48" s="68" t="n">
        <v>1</v>
      </c>
      <c r="O48" s="68" t="n">
        <v>1</v>
      </c>
      <c r="P48" s="68"/>
      <c r="Q48" s="68" t="n">
        <v>1</v>
      </c>
      <c r="R48" s="68" t="n">
        <v>1</v>
      </c>
      <c r="S48" s="68" t="n">
        <v>1</v>
      </c>
      <c r="T48" s="68" t="n">
        <v>1</v>
      </c>
      <c r="U48" s="68" t="n">
        <v>1</v>
      </c>
      <c r="V48" s="68" t="n">
        <v>1</v>
      </c>
      <c r="W48" s="68"/>
      <c r="X48" s="68" t="n">
        <v>1</v>
      </c>
      <c r="Y48" s="68" t="n">
        <v>1</v>
      </c>
      <c r="Z48" s="68" t="n">
        <v>1</v>
      </c>
      <c r="AA48" s="68" t="n">
        <v>1</v>
      </c>
      <c r="AB48" s="68" t="n">
        <v>1</v>
      </c>
      <c r="AC48" s="68" t="n">
        <v>1</v>
      </c>
      <c r="AD48" s="68"/>
      <c r="AE48" s="68" t="n">
        <v>1</v>
      </c>
      <c r="AF48" s="68" t="n">
        <v>1</v>
      </c>
      <c r="AG48" s="72" t="n">
        <f aca="false">SUM(B48:AF48)</f>
        <v>25</v>
      </c>
      <c r="AH48" s="73" t="str">
        <f aca="false">IF(AG48&gt;=8,"OK","NO")</f>
        <v>OK</v>
      </c>
    </row>
    <row r="49" customFormat="false" ht="15" hidden="false" customHeight="false" outlineLevel="0" collapsed="false">
      <c r="A49" s="67" t="s">
        <v>324</v>
      </c>
      <c r="B49" s="20"/>
      <c r="C49" s="68"/>
      <c r="D49" s="68" t="n">
        <v>1</v>
      </c>
      <c r="E49" s="68" t="n">
        <v>1</v>
      </c>
      <c r="F49" s="68" t="n">
        <v>1</v>
      </c>
      <c r="G49" s="68" t="n">
        <v>1</v>
      </c>
      <c r="H49" s="68" t="n">
        <v>1</v>
      </c>
      <c r="I49" s="68"/>
      <c r="J49" s="68" t="n">
        <v>1</v>
      </c>
      <c r="K49" s="68" t="n">
        <v>1</v>
      </c>
      <c r="L49" s="68" t="n">
        <v>1</v>
      </c>
      <c r="M49" s="68" t="n">
        <v>1</v>
      </c>
      <c r="N49" s="68" t="n">
        <v>1</v>
      </c>
      <c r="O49" s="68" t="n">
        <v>1</v>
      </c>
      <c r="P49" s="68"/>
      <c r="Q49" s="68" t="n">
        <v>1</v>
      </c>
      <c r="R49" s="68" t="n">
        <v>1</v>
      </c>
      <c r="S49" s="68" t="n">
        <v>1</v>
      </c>
      <c r="T49" s="68" t="n">
        <v>1</v>
      </c>
      <c r="U49" s="68" t="n">
        <v>1</v>
      </c>
      <c r="V49" s="68" t="n">
        <v>1</v>
      </c>
      <c r="W49" s="68"/>
      <c r="X49" s="68" t="n">
        <v>1</v>
      </c>
      <c r="Y49" s="68" t="n">
        <v>1</v>
      </c>
      <c r="Z49" s="68" t="n">
        <v>1</v>
      </c>
      <c r="AA49" s="68" t="n">
        <v>1</v>
      </c>
      <c r="AB49" s="68" t="n">
        <v>1</v>
      </c>
      <c r="AC49" s="68" t="n">
        <v>1</v>
      </c>
      <c r="AD49" s="68"/>
      <c r="AE49" s="68" t="n">
        <v>1</v>
      </c>
      <c r="AF49" s="68" t="n">
        <v>1</v>
      </c>
      <c r="AG49" s="72" t="n">
        <f aca="false">SUM(B49:AF49)</f>
        <v>25</v>
      </c>
      <c r="AH49" s="73" t="str">
        <f aca="false">IF(AG49&gt;=8,"OK","NO")</f>
        <v>OK</v>
      </c>
    </row>
    <row r="50" customFormat="false" ht="15" hidden="false" customHeight="false" outlineLevel="0" collapsed="false">
      <c r="A50" s="67" t="s">
        <v>325</v>
      </c>
      <c r="B50" s="20"/>
      <c r="C50" s="68"/>
      <c r="D50" s="68" t="n">
        <v>1</v>
      </c>
      <c r="E50" s="68" t="n">
        <v>1</v>
      </c>
      <c r="F50" s="68" t="n">
        <v>1</v>
      </c>
      <c r="G50" s="68" t="n">
        <v>1</v>
      </c>
      <c r="H50" s="68" t="n">
        <v>1</v>
      </c>
      <c r="I50" s="68"/>
      <c r="J50" s="68" t="n">
        <v>1</v>
      </c>
      <c r="K50" s="68" t="n">
        <v>1</v>
      </c>
      <c r="L50" s="68" t="n">
        <v>1</v>
      </c>
      <c r="M50" s="68" t="n">
        <v>1</v>
      </c>
      <c r="N50" s="68" t="n">
        <v>1</v>
      </c>
      <c r="O50" s="68" t="n">
        <v>1</v>
      </c>
      <c r="P50" s="68"/>
      <c r="Q50" s="68" t="n">
        <v>1</v>
      </c>
      <c r="R50" s="68" t="n">
        <v>1</v>
      </c>
      <c r="S50" s="68" t="n">
        <v>1</v>
      </c>
      <c r="T50" s="68" t="n">
        <v>1</v>
      </c>
      <c r="U50" s="68" t="n">
        <v>1</v>
      </c>
      <c r="V50" s="68" t="n">
        <v>1</v>
      </c>
      <c r="W50" s="68"/>
      <c r="X50" s="68" t="n">
        <v>1</v>
      </c>
      <c r="Y50" s="68" t="n">
        <v>1</v>
      </c>
      <c r="Z50" s="68" t="n">
        <v>1</v>
      </c>
      <c r="AA50" s="68" t="n">
        <v>1</v>
      </c>
      <c r="AB50" s="68" t="n">
        <v>1</v>
      </c>
      <c r="AC50" s="68" t="n">
        <v>1</v>
      </c>
      <c r="AD50" s="68"/>
      <c r="AE50" s="68" t="n">
        <v>1</v>
      </c>
      <c r="AF50" s="68" t="n">
        <v>1</v>
      </c>
      <c r="AG50" s="72" t="n">
        <f aca="false">SUM(B50:AF50)</f>
        <v>25</v>
      </c>
      <c r="AH50" s="73" t="str">
        <f aca="false">IF(AG50&gt;=8,"OK","NO")</f>
        <v>OK</v>
      </c>
    </row>
    <row r="51" customFormat="false" ht="15" hidden="false" customHeight="false" outlineLevel="0" collapsed="false">
      <c r="A51" s="67" t="s">
        <v>326</v>
      </c>
      <c r="B51" s="20"/>
      <c r="C51" s="68"/>
      <c r="D51" s="68" t="n">
        <v>1</v>
      </c>
      <c r="E51" s="68" t="n">
        <v>1</v>
      </c>
      <c r="F51" s="68" t="n">
        <v>1</v>
      </c>
      <c r="G51" s="68" t="n">
        <v>1</v>
      </c>
      <c r="H51" s="68" t="n">
        <v>1</v>
      </c>
      <c r="I51" s="68"/>
      <c r="J51" s="68" t="n">
        <v>1</v>
      </c>
      <c r="K51" s="68" t="n">
        <v>1</v>
      </c>
      <c r="L51" s="68" t="n">
        <v>1</v>
      </c>
      <c r="M51" s="68" t="n">
        <v>1</v>
      </c>
      <c r="N51" s="68" t="n">
        <v>1</v>
      </c>
      <c r="O51" s="68" t="n">
        <v>1</v>
      </c>
      <c r="P51" s="68"/>
      <c r="Q51" s="68" t="n">
        <v>1</v>
      </c>
      <c r="R51" s="68" t="n">
        <v>1</v>
      </c>
      <c r="S51" s="68" t="n">
        <v>1</v>
      </c>
      <c r="T51" s="68" t="n">
        <v>1</v>
      </c>
      <c r="U51" s="68" t="n">
        <v>1</v>
      </c>
      <c r="V51" s="68" t="n">
        <v>1</v>
      </c>
      <c r="W51" s="68"/>
      <c r="X51" s="68" t="n">
        <v>1</v>
      </c>
      <c r="Y51" s="68" t="n">
        <v>1</v>
      </c>
      <c r="Z51" s="68" t="n">
        <v>1</v>
      </c>
      <c r="AA51" s="68" t="n">
        <v>1</v>
      </c>
      <c r="AB51" s="68" t="n">
        <v>1</v>
      </c>
      <c r="AC51" s="68" t="n">
        <v>1</v>
      </c>
      <c r="AD51" s="68"/>
      <c r="AE51" s="68" t="n">
        <v>1</v>
      </c>
      <c r="AF51" s="68" t="n">
        <v>1</v>
      </c>
      <c r="AG51" s="72" t="n">
        <f aca="false">SUM(B51:AF51)</f>
        <v>25</v>
      </c>
      <c r="AH51" s="73" t="str">
        <f aca="false">IF(AG51&gt;=8,"OK","NO")</f>
        <v>OK</v>
      </c>
    </row>
    <row r="52" customFormat="false" ht="15" hidden="false" customHeight="false" outlineLevel="0" collapsed="false">
      <c r="A52" s="67" t="s">
        <v>327</v>
      </c>
      <c r="B52" s="20"/>
      <c r="C52" s="68"/>
      <c r="D52" s="68" t="n">
        <v>1</v>
      </c>
      <c r="E52" s="68" t="n">
        <v>1</v>
      </c>
      <c r="F52" s="68" t="n">
        <v>1</v>
      </c>
      <c r="G52" s="68" t="n">
        <v>1</v>
      </c>
      <c r="H52" s="68" t="n">
        <v>1</v>
      </c>
      <c r="I52" s="68"/>
      <c r="J52" s="68" t="n">
        <v>1</v>
      </c>
      <c r="K52" s="68" t="n">
        <v>1</v>
      </c>
      <c r="L52" s="68" t="n">
        <v>1</v>
      </c>
      <c r="M52" s="68" t="n">
        <v>1</v>
      </c>
      <c r="N52" s="68" t="n">
        <v>1</v>
      </c>
      <c r="O52" s="68" t="n">
        <v>1</v>
      </c>
      <c r="P52" s="68"/>
      <c r="Q52" s="68" t="n">
        <v>1</v>
      </c>
      <c r="R52" s="68" t="n">
        <v>1</v>
      </c>
      <c r="S52" s="68" t="n">
        <v>1</v>
      </c>
      <c r="T52" s="68" t="n">
        <v>1</v>
      </c>
      <c r="U52" s="68" t="n">
        <v>1</v>
      </c>
      <c r="V52" s="68" t="n">
        <v>1</v>
      </c>
      <c r="W52" s="68"/>
      <c r="X52" s="68" t="n">
        <v>1</v>
      </c>
      <c r="Y52" s="68" t="n">
        <v>1</v>
      </c>
      <c r="Z52" s="68" t="n">
        <v>1</v>
      </c>
      <c r="AA52" s="68" t="n">
        <v>1</v>
      </c>
      <c r="AB52" s="68" t="n">
        <v>1</v>
      </c>
      <c r="AC52" s="68" t="n">
        <v>1</v>
      </c>
      <c r="AD52" s="68"/>
      <c r="AE52" s="68" t="n">
        <v>1</v>
      </c>
      <c r="AF52" s="68" t="n">
        <v>1</v>
      </c>
      <c r="AG52" s="72" t="n">
        <f aca="false">SUM(B52:AF52)</f>
        <v>25</v>
      </c>
      <c r="AH52" s="73" t="str">
        <f aca="false">IF(AG52&gt;=8,"OK","NO")</f>
        <v>OK</v>
      </c>
    </row>
    <row r="53" customFormat="false" ht="15" hidden="false" customHeight="false" outlineLevel="0" collapsed="false">
      <c r="A53" s="67" t="s">
        <v>328</v>
      </c>
      <c r="B53" s="20"/>
      <c r="C53" s="68"/>
      <c r="D53" s="68" t="n">
        <v>1</v>
      </c>
      <c r="E53" s="68" t="n">
        <v>1</v>
      </c>
      <c r="F53" s="68" t="n">
        <v>1</v>
      </c>
      <c r="G53" s="68" t="n">
        <v>1</v>
      </c>
      <c r="H53" s="68" t="n">
        <v>1</v>
      </c>
      <c r="I53" s="68"/>
      <c r="J53" s="68" t="n">
        <v>1</v>
      </c>
      <c r="K53" s="68" t="n">
        <v>1</v>
      </c>
      <c r="L53" s="68" t="n">
        <v>1</v>
      </c>
      <c r="M53" s="68" t="n">
        <v>1</v>
      </c>
      <c r="N53" s="68" t="n">
        <v>1</v>
      </c>
      <c r="O53" s="68" t="n">
        <v>1</v>
      </c>
      <c r="P53" s="68"/>
      <c r="Q53" s="68" t="n">
        <v>1</v>
      </c>
      <c r="R53" s="68" t="n">
        <v>1</v>
      </c>
      <c r="S53" s="68" t="n">
        <v>1</v>
      </c>
      <c r="T53" s="68" t="n">
        <v>1</v>
      </c>
      <c r="U53" s="68" t="n">
        <v>1</v>
      </c>
      <c r="V53" s="68" t="n">
        <v>1</v>
      </c>
      <c r="W53" s="68"/>
      <c r="X53" s="68" t="n">
        <v>1</v>
      </c>
      <c r="Y53" s="68" t="n">
        <v>1</v>
      </c>
      <c r="Z53" s="68" t="n">
        <v>1</v>
      </c>
      <c r="AA53" s="68" t="n">
        <v>1</v>
      </c>
      <c r="AB53" s="68" t="n">
        <v>1</v>
      </c>
      <c r="AC53" s="68" t="n">
        <v>1</v>
      </c>
      <c r="AD53" s="68"/>
      <c r="AE53" s="68" t="n">
        <v>1</v>
      </c>
      <c r="AF53" s="68" t="n">
        <v>1</v>
      </c>
      <c r="AG53" s="72" t="n">
        <f aca="false">SUM(B53:AF53)</f>
        <v>25</v>
      </c>
      <c r="AH53" s="73" t="str">
        <f aca="false">IF(AG53&gt;=8,"OK","NO")</f>
        <v>OK</v>
      </c>
    </row>
    <row r="54" customFormat="false" ht="15" hidden="false" customHeight="false" outlineLevel="0" collapsed="false">
      <c r="A54" s="67" t="s">
        <v>329</v>
      </c>
      <c r="B54" s="20"/>
      <c r="C54" s="68"/>
      <c r="D54" s="68" t="n">
        <v>1</v>
      </c>
      <c r="E54" s="68" t="n">
        <v>1</v>
      </c>
      <c r="F54" s="68" t="n">
        <v>1</v>
      </c>
      <c r="G54" s="68" t="n">
        <v>1</v>
      </c>
      <c r="H54" s="68" t="n">
        <v>1</v>
      </c>
      <c r="I54" s="68"/>
      <c r="J54" s="68" t="n">
        <v>1</v>
      </c>
      <c r="K54" s="68" t="n">
        <v>1</v>
      </c>
      <c r="L54" s="68" t="n">
        <v>1</v>
      </c>
      <c r="M54" s="68" t="n">
        <v>1</v>
      </c>
      <c r="N54" s="68" t="n">
        <v>1</v>
      </c>
      <c r="O54" s="68" t="n">
        <v>1</v>
      </c>
      <c r="P54" s="68"/>
      <c r="Q54" s="68" t="n">
        <v>1</v>
      </c>
      <c r="R54" s="68" t="n">
        <v>1</v>
      </c>
      <c r="S54" s="68" t="n">
        <v>1</v>
      </c>
      <c r="T54" s="68" t="n">
        <v>1</v>
      </c>
      <c r="U54" s="68" t="n">
        <v>1</v>
      </c>
      <c r="V54" s="68" t="n">
        <v>1</v>
      </c>
      <c r="W54" s="68"/>
      <c r="X54" s="68" t="n">
        <v>1</v>
      </c>
      <c r="Y54" s="68" t="n">
        <v>1</v>
      </c>
      <c r="Z54" s="68" t="n">
        <v>1</v>
      </c>
      <c r="AA54" s="68" t="n">
        <v>1</v>
      </c>
      <c r="AB54" s="68" t="n">
        <v>1</v>
      </c>
      <c r="AC54" s="68" t="n">
        <v>1</v>
      </c>
      <c r="AD54" s="68"/>
      <c r="AE54" s="68" t="n">
        <v>1</v>
      </c>
      <c r="AF54" s="68" t="n">
        <v>1</v>
      </c>
      <c r="AG54" s="72" t="n">
        <f aca="false">SUM(B54:AF54)</f>
        <v>25</v>
      </c>
      <c r="AH54" s="73" t="str">
        <f aca="false">IF(AG54&gt;=8,"OK","NO")</f>
        <v>OK</v>
      </c>
    </row>
    <row r="55" customFormat="false" ht="15" hidden="false" customHeight="false" outlineLevel="0" collapsed="false">
      <c r="A55" s="67" t="s">
        <v>330</v>
      </c>
      <c r="B55" s="20"/>
      <c r="C55" s="68"/>
      <c r="D55" s="68" t="n">
        <v>1</v>
      </c>
      <c r="E55" s="68" t="n">
        <v>1</v>
      </c>
      <c r="F55" s="68" t="n">
        <v>1</v>
      </c>
      <c r="G55" s="68" t="n">
        <v>1</v>
      </c>
      <c r="H55" s="68" t="n">
        <v>1</v>
      </c>
      <c r="I55" s="68"/>
      <c r="J55" s="68" t="n">
        <v>1</v>
      </c>
      <c r="K55" s="68" t="n">
        <v>1</v>
      </c>
      <c r="L55" s="68" t="n">
        <v>1</v>
      </c>
      <c r="M55" s="68" t="n">
        <v>1</v>
      </c>
      <c r="N55" s="68" t="n">
        <v>1</v>
      </c>
      <c r="O55" s="68" t="n">
        <v>1</v>
      </c>
      <c r="P55" s="68"/>
      <c r="Q55" s="68" t="n">
        <v>1</v>
      </c>
      <c r="R55" s="68" t="n">
        <v>1</v>
      </c>
      <c r="S55" s="68" t="n">
        <v>1</v>
      </c>
      <c r="T55" s="68" t="n">
        <v>1</v>
      </c>
      <c r="U55" s="68" t="n">
        <v>1</v>
      </c>
      <c r="V55" s="68" t="n">
        <v>1</v>
      </c>
      <c r="W55" s="68"/>
      <c r="X55" s="68" t="n">
        <v>1</v>
      </c>
      <c r="Y55" s="68" t="n">
        <v>1</v>
      </c>
      <c r="Z55" s="68" t="n">
        <v>1</v>
      </c>
      <c r="AA55" s="68" t="n">
        <v>1</v>
      </c>
      <c r="AB55" s="68" t="n">
        <v>1</v>
      </c>
      <c r="AC55" s="68" t="n">
        <v>1</v>
      </c>
      <c r="AD55" s="68"/>
      <c r="AE55" s="68" t="n">
        <v>1</v>
      </c>
      <c r="AF55" s="68" t="n">
        <v>1</v>
      </c>
      <c r="AG55" s="72" t="n">
        <f aca="false">SUM(B55:AF55)</f>
        <v>25</v>
      </c>
      <c r="AH55" s="73" t="str">
        <f aca="false">IF(AG55&gt;=8,"OK","NO")</f>
        <v>OK</v>
      </c>
    </row>
    <row r="56" customFormat="false" ht="15" hidden="false" customHeight="false" outlineLevel="0" collapsed="false">
      <c r="A56" s="67" t="s">
        <v>331</v>
      </c>
      <c r="B56" s="20"/>
      <c r="C56" s="68"/>
      <c r="D56" s="68" t="n">
        <v>1</v>
      </c>
      <c r="E56" s="68" t="n">
        <v>1</v>
      </c>
      <c r="F56" s="68" t="n">
        <v>1</v>
      </c>
      <c r="G56" s="68" t="n">
        <v>1</v>
      </c>
      <c r="H56" s="68" t="n">
        <v>1</v>
      </c>
      <c r="I56" s="68"/>
      <c r="J56" s="68" t="n">
        <v>1</v>
      </c>
      <c r="K56" s="68" t="n">
        <v>1</v>
      </c>
      <c r="L56" s="68" t="n">
        <v>1</v>
      </c>
      <c r="M56" s="68" t="n">
        <v>1</v>
      </c>
      <c r="N56" s="68" t="n">
        <v>1</v>
      </c>
      <c r="O56" s="68" t="n">
        <v>1</v>
      </c>
      <c r="P56" s="68"/>
      <c r="Q56" s="68" t="n">
        <v>1</v>
      </c>
      <c r="R56" s="68" t="n">
        <v>1</v>
      </c>
      <c r="S56" s="68" t="n">
        <v>1</v>
      </c>
      <c r="T56" s="68" t="n">
        <v>1</v>
      </c>
      <c r="U56" s="68" t="n">
        <v>1</v>
      </c>
      <c r="V56" s="68" t="n">
        <v>1</v>
      </c>
      <c r="W56" s="68"/>
      <c r="X56" s="68" t="n">
        <v>1</v>
      </c>
      <c r="Y56" s="68" t="n">
        <v>1</v>
      </c>
      <c r="Z56" s="68" t="n">
        <v>1</v>
      </c>
      <c r="AA56" s="68" t="n">
        <v>1</v>
      </c>
      <c r="AB56" s="68" t="n">
        <v>1</v>
      </c>
      <c r="AC56" s="68" t="n">
        <v>1</v>
      </c>
      <c r="AD56" s="68"/>
      <c r="AE56" s="68" t="n">
        <v>1</v>
      </c>
      <c r="AF56" s="68" t="n">
        <v>1</v>
      </c>
      <c r="AG56" s="72" t="n">
        <f aca="false">SUM(B56:AF56)</f>
        <v>25</v>
      </c>
      <c r="AH56" s="73" t="str">
        <f aca="false">IF(AG56&gt;=8,"OK","NO")</f>
        <v>OK</v>
      </c>
    </row>
    <row r="57" customFormat="false" ht="15" hidden="false" customHeight="false" outlineLevel="0" collapsed="false">
      <c r="A57" s="67" t="s">
        <v>332</v>
      </c>
      <c r="B57" s="20"/>
      <c r="C57" s="68"/>
      <c r="D57" s="68" t="n">
        <v>1</v>
      </c>
      <c r="E57" s="68" t="n">
        <v>1</v>
      </c>
      <c r="F57" s="68" t="n">
        <v>1</v>
      </c>
      <c r="G57" s="68" t="n">
        <v>1</v>
      </c>
      <c r="H57" s="68" t="n">
        <v>1</v>
      </c>
      <c r="I57" s="68"/>
      <c r="J57" s="68" t="n">
        <v>1</v>
      </c>
      <c r="K57" s="68" t="n">
        <v>1</v>
      </c>
      <c r="L57" s="68" t="n">
        <v>1</v>
      </c>
      <c r="M57" s="68" t="n">
        <v>1</v>
      </c>
      <c r="N57" s="68" t="n">
        <v>1</v>
      </c>
      <c r="O57" s="68" t="n">
        <v>1</v>
      </c>
      <c r="P57" s="68"/>
      <c r="Q57" s="68" t="n">
        <v>1</v>
      </c>
      <c r="R57" s="68" t="n">
        <v>1</v>
      </c>
      <c r="S57" s="68" t="n">
        <v>1</v>
      </c>
      <c r="T57" s="68" t="n">
        <v>1</v>
      </c>
      <c r="U57" s="68" t="n">
        <v>1</v>
      </c>
      <c r="V57" s="68" t="n">
        <v>1</v>
      </c>
      <c r="W57" s="68"/>
      <c r="X57" s="68" t="n">
        <v>1</v>
      </c>
      <c r="Y57" s="68" t="n">
        <v>1</v>
      </c>
      <c r="Z57" s="68" t="n">
        <v>1</v>
      </c>
      <c r="AA57" s="68" t="n">
        <v>1</v>
      </c>
      <c r="AB57" s="68" t="n">
        <v>1</v>
      </c>
      <c r="AC57" s="68" t="n">
        <v>1</v>
      </c>
      <c r="AD57" s="68"/>
      <c r="AE57" s="68" t="n">
        <v>1</v>
      </c>
      <c r="AF57" s="68" t="n">
        <v>1</v>
      </c>
      <c r="AG57" s="72" t="n">
        <f aca="false">SUM(B57:AF57)</f>
        <v>25</v>
      </c>
      <c r="AH57" s="73" t="str">
        <f aca="false">IF(AG57&gt;=8,"OK","NO")</f>
        <v>OK</v>
      </c>
    </row>
    <row r="58" customFormat="false" ht="15.75" hidden="false" customHeight="false" outlineLevel="0" collapsed="false">
      <c r="A58" s="67" t="s">
        <v>333</v>
      </c>
      <c r="B58" s="20"/>
      <c r="C58" s="68"/>
      <c r="D58" s="68" t="n">
        <v>1</v>
      </c>
      <c r="E58" s="68" t="n">
        <v>1</v>
      </c>
      <c r="F58" s="68" t="n">
        <v>1</v>
      </c>
      <c r="G58" s="68" t="n">
        <v>1</v>
      </c>
      <c r="H58" s="68" t="n">
        <v>1</v>
      </c>
      <c r="I58" s="68"/>
      <c r="J58" s="68" t="n">
        <v>1</v>
      </c>
      <c r="K58" s="68" t="n">
        <v>1</v>
      </c>
      <c r="L58" s="68" t="n">
        <v>1</v>
      </c>
      <c r="M58" s="68" t="n">
        <v>1</v>
      </c>
      <c r="N58" s="68" t="n">
        <v>1</v>
      </c>
      <c r="O58" s="68" t="n">
        <v>1</v>
      </c>
      <c r="P58" s="68"/>
      <c r="Q58" s="68" t="n">
        <v>1</v>
      </c>
      <c r="R58" s="68" t="n">
        <v>1</v>
      </c>
      <c r="S58" s="68" t="n">
        <v>1</v>
      </c>
      <c r="T58" s="68" t="n">
        <v>1</v>
      </c>
      <c r="U58" s="68" t="n">
        <v>1</v>
      </c>
      <c r="V58" s="68" t="n">
        <v>1</v>
      </c>
      <c r="W58" s="68"/>
      <c r="X58" s="68" t="n">
        <v>1</v>
      </c>
      <c r="Y58" s="68" t="n">
        <v>1</v>
      </c>
      <c r="Z58" s="68" t="n">
        <v>1</v>
      </c>
      <c r="AA58" s="68" t="n">
        <v>1</v>
      </c>
      <c r="AB58" s="68" t="n">
        <v>1</v>
      </c>
      <c r="AC58" s="68" t="n">
        <v>1</v>
      </c>
      <c r="AD58" s="68"/>
      <c r="AE58" s="68" t="n">
        <v>1</v>
      </c>
      <c r="AF58" s="68" t="n">
        <v>1</v>
      </c>
      <c r="AG58" s="74" t="n">
        <f aca="false">SUM(B58:AF58)</f>
        <v>25</v>
      </c>
      <c r="AH58" s="75" t="str">
        <f aca="false">IF(AG58&gt;=8,"OK","NO")</f>
        <v>OK</v>
      </c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5"/>
      <c r="V60" s="136"/>
      <c r="W60" s="114"/>
      <c r="X60" s="5"/>
      <c r="Y60" s="5"/>
      <c r="Z60" s="5"/>
      <c r="AA60" s="5"/>
      <c r="AB60" s="5"/>
      <c r="AC60" s="5"/>
      <c r="AD60" s="5"/>
      <c r="AE60" s="5"/>
      <c r="AF60" s="5"/>
    </row>
    <row r="61" customFormat="false" ht="15" hidden="false" customHeight="false" outlineLevel="0" collapsed="false">
      <c r="A61" s="5"/>
      <c r="B61" s="5"/>
      <c r="C61" s="5"/>
      <c r="D61" s="5"/>
      <c r="E61" s="4"/>
      <c r="F61" s="4"/>
      <c r="G61" s="4"/>
      <c r="H61" s="4"/>
      <c r="I61" s="4"/>
      <c r="J61" s="4"/>
      <c r="K61" s="4"/>
      <c r="L61" s="4"/>
      <c r="M61" s="115"/>
      <c r="N61" s="11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30"/>
    </row>
    <row r="62" customFormat="false" ht="15" hidden="false" customHeight="false" outlineLevel="0" collapsed="false">
      <c r="A62" s="4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2"/>
      <c r="AH62" s="12"/>
    </row>
    <row r="63" customFormat="false" ht="15" hidden="false" customHeight="false" outlineLevel="0" collapsed="false">
      <c r="A63" s="5"/>
      <c r="B63" s="138"/>
      <c r="C63" s="5"/>
      <c r="D63" s="5"/>
      <c r="E63" s="137"/>
      <c r="F63" s="5"/>
      <c r="G63" s="5"/>
      <c r="H63" s="5"/>
      <c r="I63" s="5"/>
      <c r="J63" s="5"/>
      <c r="K63" s="5"/>
      <c r="L63" s="5"/>
      <c r="M63" s="5"/>
      <c r="N63" s="5"/>
      <c r="O63" s="4"/>
      <c r="P63" s="4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customFormat="false" ht="15" hidden="false" customHeight="false" outlineLevel="0" collapsed="false">
      <c r="A64" s="139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4"/>
      <c r="N64" s="5"/>
      <c r="O64" s="5"/>
      <c r="P64" s="5"/>
      <c r="Q64" s="5"/>
      <c r="R64" s="4"/>
      <c r="S64" s="4"/>
      <c r="T64" s="4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9"/>
    </row>
    <row r="65" customFormat="false" ht="15" hidden="false" customHeight="false" outlineLevel="0" collapsed="false">
      <c r="A65" s="139"/>
      <c r="B65" s="5"/>
      <c r="C65" s="7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19"/>
    </row>
    <row r="66" customFormat="false" ht="15" hidden="false" customHeight="false" outlineLevel="0" collapsed="false">
      <c r="A66" s="139"/>
      <c r="B66" s="5"/>
      <c r="C66" s="7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5"/>
      <c r="V66" s="5"/>
      <c r="W66" s="5"/>
      <c r="X66" s="4"/>
      <c r="Y66" s="4"/>
      <c r="Z66" s="5"/>
      <c r="AA66" s="5"/>
      <c r="AB66" s="5"/>
      <c r="AC66" s="5"/>
      <c r="AD66" s="4"/>
      <c r="AE66" s="5"/>
      <c r="AF66" s="5"/>
      <c r="AG66" s="19"/>
    </row>
    <row r="67" customFormat="false" ht="15" hidden="false" customHeight="false" outlineLevel="0" collapsed="false">
      <c r="A67" s="139"/>
      <c r="B67" s="5"/>
      <c r="C67" s="7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5"/>
      <c r="Y67" s="5"/>
      <c r="Z67" s="5"/>
      <c r="AA67" s="5"/>
      <c r="AB67" s="5"/>
      <c r="AC67" s="5"/>
      <c r="AD67" s="5"/>
      <c r="AE67" s="5"/>
      <c r="AF67" s="5"/>
      <c r="AG67" s="19"/>
    </row>
    <row r="68" customFormat="false" ht="15" hidden="false" customHeight="false" outlineLevel="0" collapsed="false">
      <c r="A68" s="5"/>
      <c r="B68" s="5"/>
      <c r="C68" s="7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4"/>
      <c r="P68" s="5"/>
      <c r="Q68" s="5"/>
      <c r="R68" s="5"/>
      <c r="S68" s="5"/>
      <c r="T68" s="5"/>
      <c r="U68" s="4"/>
      <c r="V68" s="5"/>
      <c r="W68" s="4"/>
      <c r="X68" s="5"/>
      <c r="Y68" s="5"/>
      <c r="Z68" s="4"/>
      <c r="AA68" s="5"/>
      <c r="AB68" s="5"/>
      <c r="AC68" s="5"/>
      <c r="AD68" s="5"/>
      <c r="AE68" s="5"/>
      <c r="AF68" s="5"/>
      <c r="AG68" s="19"/>
    </row>
    <row r="69" customFormat="false" ht="15" hidden="false" customHeight="false" outlineLevel="0" collapsed="false">
      <c r="A69" s="139"/>
      <c r="B69" s="4"/>
      <c r="C69" s="7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5"/>
      <c r="Z69" s="5"/>
      <c r="AA69" s="5"/>
      <c r="AB69" s="5"/>
      <c r="AC69" s="5"/>
      <c r="AD69" s="5"/>
      <c r="AE69" s="5"/>
      <c r="AF69" s="5"/>
      <c r="AG69" s="19"/>
    </row>
    <row r="70" customFormat="false" ht="15" hidden="false" customHeight="false" outlineLevel="0" collapsed="false">
      <c r="A70" s="139"/>
      <c r="B70" s="5"/>
      <c r="C70" s="77"/>
      <c r="D70" s="5"/>
      <c r="E70" s="5"/>
      <c r="F70" s="5"/>
      <c r="G70" s="5"/>
      <c r="H70" s="5"/>
      <c r="I70" s="5"/>
      <c r="J70" s="5"/>
      <c r="K70" s="4"/>
      <c r="L70" s="4"/>
      <c r="M70" s="4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19"/>
    </row>
    <row r="71" customFormat="false" ht="15" hidden="false" customHeight="false" outlineLevel="0" collapsed="false">
      <c r="A71" s="139"/>
      <c r="B71" s="5"/>
      <c r="C71" s="7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5"/>
      <c r="Y71" s="5"/>
      <c r="Z71" s="5"/>
      <c r="AA71" s="5"/>
      <c r="AB71" s="5"/>
      <c r="AC71" s="5"/>
      <c r="AD71" s="5"/>
      <c r="AE71" s="5"/>
      <c r="AF71" s="5"/>
      <c r="AG71" s="19"/>
    </row>
    <row r="72" customFormat="false" ht="15" hidden="false" customHeight="false" outlineLevel="0" collapsed="false">
      <c r="A72" s="139"/>
      <c r="B72" s="5"/>
      <c r="C72" s="7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19"/>
    </row>
    <row r="73" customFormat="false" ht="15" hidden="false" customHeight="false" outlineLevel="0" collapsed="false">
      <c r="A73" s="139"/>
      <c r="B73" s="5"/>
      <c r="C73" s="7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4"/>
      <c r="AC73" s="4"/>
      <c r="AD73" s="4"/>
      <c r="AE73" s="4"/>
      <c r="AF73" s="5"/>
      <c r="AG73" s="19"/>
    </row>
    <row r="74" customFormat="false" ht="15" hidden="false" customHeight="false" outlineLevel="0" collapsed="false">
      <c r="A74" s="139"/>
      <c r="B74" s="5"/>
      <c r="C74" s="77"/>
      <c r="D74" s="5"/>
      <c r="E74" s="5"/>
      <c r="F74" s="5"/>
      <c r="G74" s="5"/>
      <c r="H74" s="5"/>
      <c r="I74" s="5"/>
      <c r="J74" s="5"/>
      <c r="K74" s="5"/>
      <c r="L74" s="5"/>
      <c r="M74" s="4"/>
      <c r="N74" s="5"/>
      <c r="O74" s="5"/>
      <c r="P74" s="5"/>
      <c r="Q74" s="5"/>
      <c r="R74" s="5"/>
      <c r="S74" s="5"/>
      <c r="T74" s="4"/>
      <c r="U74" s="5"/>
      <c r="V74" s="5"/>
      <c r="W74" s="5"/>
      <c r="X74" s="5"/>
      <c r="Y74" s="5"/>
      <c r="Z74" s="5"/>
      <c r="AA74" s="5"/>
      <c r="AB74" s="4"/>
      <c r="AC74" s="4"/>
      <c r="AD74" s="4"/>
      <c r="AE74" s="4"/>
      <c r="AF74" s="5"/>
      <c r="AG74" s="19"/>
    </row>
    <row r="75" customFormat="false" ht="15" hidden="false" customHeight="false" outlineLevel="0" collapsed="false">
      <c r="A75" s="5"/>
      <c r="B75" s="5"/>
      <c r="C75" s="7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19"/>
    </row>
    <row r="76" customFormat="false" ht="15" hidden="false" customHeight="false" outlineLevel="0" collapsed="false">
      <c r="A76" s="139"/>
      <c r="B76" s="5"/>
      <c r="C76" s="77"/>
      <c r="D76" s="5"/>
      <c r="E76" s="5"/>
      <c r="F76" s="5"/>
      <c r="G76" s="5"/>
      <c r="H76" s="5"/>
      <c r="I76" s="5"/>
      <c r="J76" s="5"/>
      <c r="K76" s="114"/>
      <c r="L76" s="115"/>
      <c r="M76" s="115"/>
      <c r="N76" s="115"/>
      <c r="O76" s="115"/>
      <c r="P76" s="115"/>
      <c r="Q76" s="114"/>
      <c r="R76" s="114"/>
      <c r="S76" s="114"/>
      <c r="T76" s="114"/>
      <c r="U76" s="114"/>
      <c r="V76" s="114"/>
      <c r="W76" s="114"/>
      <c r="X76" s="114"/>
      <c r="Y76" s="5"/>
      <c r="Z76" s="5"/>
      <c r="AA76" s="5"/>
      <c r="AB76" s="5"/>
      <c r="AC76" s="5"/>
      <c r="AD76" s="5"/>
      <c r="AE76" s="5"/>
      <c r="AF76" s="5"/>
      <c r="AG76" s="19"/>
    </row>
    <row r="77" customFormat="false" ht="15" hidden="false" customHeight="false" outlineLevel="0" collapsed="false">
      <c r="A77" s="139"/>
      <c r="B77" s="5"/>
      <c r="C77" s="77"/>
      <c r="D77" s="5"/>
      <c r="E77" s="5"/>
      <c r="F77" s="5"/>
      <c r="G77" s="5"/>
      <c r="H77" s="5"/>
      <c r="I77" s="5"/>
      <c r="J77" s="5"/>
      <c r="K77" s="114"/>
      <c r="L77" s="114"/>
      <c r="M77" s="114"/>
      <c r="N77" s="114"/>
      <c r="O77" s="114"/>
      <c r="P77" s="115"/>
      <c r="Q77" s="115"/>
      <c r="R77" s="115"/>
      <c r="S77" s="115"/>
      <c r="T77" s="115"/>
      <c r="U77" s="114"/>
      <c r="V77" s="114"/>
      <c r="W77" s="114"/>
      <c r="X77" s="114"/>
      <c r="Y77" s="5"/>
      <c r="Z77" s="5"/>
      <c r="AA77" s="5"/>
      <c r="AB77" s="5"/>
      <c r="AC77" s="5"/>
      <c r="AD77" s="5"/>
      <c r="AE77" s="5"/>
      <c r="AF77" s="5"/>
      <c r="AG77" s="19"/>
    </row>
    <row r="78" customFormat="false" ht="15" hidden="false" customHeight="false" outlineLevel="0" collapsed="false">
      <c r="A78" s="139"/>
      <c r="B78" s="5"/>
      <c r="C78" s="77"/>
      <c r="D78" s="5"/>
      <c r="E78" s="5"/>
      <c r="F78" s="5"/>
      <c r="G78" s="5"/>
      <c r="H78" s="5"/>
      <c r="I78" s="5"/>
      <c r="J78" s="5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5"/>
      <c r="Z78" s="5"/>
      <c r="AA78" s="5"/>
      <c r="AB78" s="5"/>
      <c r="AC78" s="5"/>
      <c r="AD78" s="5"/>
      <c r="AE78" s="5"/>
      <c r="AF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114"/>
      <c r="V79" s="136"/>
      <c r="W79" s="114"/>
      <c r="X79" s="114"/>
      <c r="Y79" s="5"/>
      <c r="Z79" s="5"/>
      <c r="AA79" s="5"/>
      <c r="AB79" s="5"/>
      <c r="AC79" s="5"/>
      <c r="AD79" s="5"/>
      <c r="AE79" s="5"/>
      <c r="AF79" s="5"/>
    </row>
    <row r="80" customFormat="false" ht="15" hidden="false" customHeight="false" outlineLevel="0" collapsed="false">
      <c r="A80" s="5"/>
      <c r="B80" s="5"/>
      <c r="C80" s="5"/>
      <c r="D80" s="5"/>
      <c r="E80" s="4"/>
      <c r="F80" s="4"/>
      <c r="G80" s="4"/>
      <c r="H80" s="4"/>
      <c r="I80" s="4"/>
      <c r="J80" s="4"/>
      <c r="K80" s="115"/>
      <c r="L80" s="115"/>
      <c r="M80" s="115"/>
      <c r="N80" s="115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5"/>
      <c r="Z80" s="5"/>
      <c r="AA80" s="5"/>
      <c r="AB80" s="5"/>
      <c r="AC80" s="5"/>
      <c r="AD80" s="5"/>
      <c r="AE80" s="5"/>
      <c r="AF80" s="5"/>
    </row>
    <row r="81" customFormat="false" ht="15" hidden="false" customHeight="false" outlineLevel="0" collapsed="false">
      <c r="A81" s="4"/>
      <c r="B81" s="137"/>
      <c r="C81" s="137"/>
      <c r="D81" s="137"/>
      <c r="E81" s="137"/>
      <c r="F81" s="137"/>
      <c r="G81" s="137"/>
      <c r="H81" s="137"/>
      <c r="I81" s="137"/>
      <c r="J81" s="137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37"/>
      <c r="Z81" s="137"/>
      <c r="AA81" s="137"/>
      <c r="AB81" s="137"/>
      <c r="AC81" s="137"/>
      <c r="AD81" s="137"/>
      <c r="AE81" s="137"/>
      <c r="AF81" s="137"/>
    </row>
    <row r="82" customFormat="false" ht="15" hidden="false" customHeight="false" outlineLevel="0" collapsed="false">
      <c r="A82" s="5"/>
      <c r="B82" s="138"/>
      <c r="C82" s="5"/>
      <c r="D82" s="5"/>
      <c r="E82" s="137"/>
      <c r="F82" s="5"/>
      <c r="G82" s="5"/>
      <c r="H82" s="5"/>
      <c r="I82" s="5"/>
      <c r="J82" s="5"/>
      <c r="K82" s="114"/>
      <c r="L82" s="114"/>
      <c r="M82" s="114"/>
      <c r="N82" s="114"/>
      <c r="O82" s="115"/>
      <c r="P82" s="115"/>
      <c r="Q82" s="114"/>
      <c r="R82" s="114"/>
      <c r="S82" s="114"/>
      <c r="T82" s="114"/>
      <c r="U82" s="114"/>
      <c r="V82" s="114"/>
      <c r="W82" s="114"/>
      <c r="X82" s="114"/>
      <c r="Y82" s="5"/>
      <c r="Z82" s="5"/>
      <c r="AA82" s="5"/>
      <c r="AB82" s="5"/>
      <c r="AC82" s="5"/>
      <c r="AD82" s="5"/>
      <c r="AE82" s="5"/>
      <c r="AF82" s="5"/>
    </row>
    <row r="83" customFormat="false" ht="15" hidden="false" customHeight="false" outlineLevel="0" collapsed="false">
      <c r="A83" s="139"/>
      <c r="B83" s="5"/>
      <c r="C83" s="5"/>
      <c r="D83" s="5"/>
      <c r="E83" s="5"/>
      <c r="F83" s="4"/>
      <c r="G83" s="4"/>
      <c r="H83" s="4"/>
      <c r="I83" s="4"/>
      <c r="J83" s="4"/>
      <c r="K83" s="115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5"/>
      <c r="Z83" s="5"/>
      <c r="AA83" s="5"/>
      <c r="AB83" s="5"/>
      <c r="AC83" s="5"/>
      <c r="AD83" s="5"/>
      <c r="AE83" s="5"/>
      <c r="AF83" s="5"/>
    </row>
    <row r="84" customFormat="false" ht="15" hidden="false" customHeight="false" outlineLevel="0" collapsed="false">
      <c r="A84" s="139"/>
      <c r="B84" s="5"/>
      <c r="C84" s="77"/>
      <c r="D84" s="5"/>
      <c r="E84" s="4"/>
      <c r="F84" s="4"/>
      <c r="G84" s="4"/>
      <c r="H84" s="4"/>
      <c r="I84" s="4"/>
      <c r="J84" s="4"/>
      <c r="K84" s="115"/>
      <c r="L84" s="115"/>
      <c r="M84" s="115"/>
      <c r="N84" s="115"/>
      <c r="O84" s="115"/>
      <c r="P84" s="114"/>
      <c r="Q84" s="114"/>
      <c r="R84" s="114"/>
      <c r="S84" s="114"/>
      <c r="T84" s="114"/>
      <c r="U84" s="114"/>
      <c r="V84" s="114"/>
      <c r="W84" s="114"/>
      <c r="X84" s="114"/>
      <c r="Y84" s="5"/>
      <c r="Z84" s="5"/>
      <c r="AA84" s="5"/>
      <c r="AB84" s="5"/>
      <c r="AC84" s="5"/>
      <c r="AD84" s="5"/>
      <c r="AE84" s="5"/>
      <c r="AF84" s="5"/>
    </row>
    <row r="85" customFormat="false" ht="15" hidden="false" customHeight="false" outlineLevel="0" collapsed="false">
      <c r="A85" s="139"/>
      <c r="B85" s="5"/>
      <c r="C85" s="77"/>
      <c r="D85" s="5"/>
      <c r="E85" s="5"/>
      <c r="F85" s="4"/>
      <c r="G85" s="4"/>
      <c r="H85" s="4"/>
      <c r="I85" s="4"/>
      <c r="J85" s="4"/>
      <c r="K85" s="115"/>
      <c r="L85" s="115"/>
      <c r="M85" s="115"/>
      <c r="N85" s="115"/>
      <c r="O85" s="115"/>
      <c r="P85" s="114"/>
      <c r="Q85" s="114"/>
      <c r="R85" s="114"/>
      <c r="S85" s="114"/>
      <c r="T85" s="114"/>
      <c r="U85" s="114"/>
      <c r="V85" s="114"/>
      <c r="W85" s="114"/>
      <c r="X85" s="114"/>
      <c r="Y85" s="5"/>
      <c r="Z85" s="5"/>
      <c r="AA85" s="5"/>
      <c r="AB85" s="5"/>
      <c r="AC85" s="5"/>
      <c r="AD85" s="5"/>
      <c r="AE85" s="5"/>
      <c r="AF85" s="5"/>
    </row>
    <row r="86" customFormat="false" ht="15" hidden="false" customHeight="false" outlineLevel="0" collapsed="false">
      <c r="A86" s="139"/>
      <c r="B86" s="5"/>
      <c r="C86" s="77"/>
      <c r="D86" s="5"/>
      <c r="E86" s="5"/>
      <c r="F86" s="4"/>
      <c r="G86" s="4"/>
      <c r="H86" s="4"/>
      <c r="I86" s="4"/>
      <c r="J86" s="4"/>
      <c r="K86" s="115"/>
      <c r="L86" s="115"/>
      <c r="M86" s="115"/>
      <c r="N86" s="115"/>
      <c r="O86" s="115"/>
      <c r="P86" s="114"/>
      <c r="Q86" s="114"/>
      <c r="R86" s="114"/>
      <c r="S86" s="114"/>
      <c r="T86" s="114"/>
      <c r="U86" s="114"/>
      <c r="V86" s="114"/>
      <c r="W86" s="114"/>
      <c r="X86" s="114"/>
      <c r="Y86" s="5"/>
      <c r="Z86" s="5"/>
      <c r="AA86" s="5"/>
      <c r="AB86" s="5"/>
      <c r="AC86" s="5"/>
      <c r="AD86" s="5"/>
      <c r="AE86" s="5"/>
      <c r="AF86" s="5"/>
    </row>
    <row r="87" customFormat="false" ht="15" hidden="false" customHeight="false" outlineLevel="0" collapsed="false">
      <c r="A87" s="5"/>
      <c r="B87" s="5"/>
      <c r="C87" s="77"/>
      <c r="D87" s="5"/>
      <c r="E87" s="5"/>
      <c r="F87" s="4"/>
      <c r="G87" s="4"/>
      <c r="H87" s="4"/>
      <c r="I87" s="4"/>
      <c r="J87" s="4"/>
      <c r="K87" s="115"/>
      <c r="L87" s="115"/>
      <c r="M87" s="115"/>
      <c r="N87" s="115"/>
      <c r="O87" s="115"/>
      <c r="P87" s="114"/>
      <c r="Q87" s="114"/>
      <c r="R87" s="114"/>
      <c r="S87" s="114"/>
      <c r="T87" s="114"/>
      <c r="U87" s="114"/>
      <c r="V87" s="114"/>
      <c r="W87" s="114"/>
      <c r="X87" s="114"/>
      <c r="Y87" s="5"/>
      <c r="Z87" s="5"/>
      <c r="AA87" s="5"/>
      <c r="AB87" s="5"/>
      <c r="AC87" s="5"/>
      <c r="AD87" s="5"/>
      <c r="AE87" s="5"/>
      <c r="AF87" s="5"/>
    </row>
    <row r="88" customFormat="false" ht="15" hidden="false" customHeight="false" outlineLevel="0" collapsed="false">
      <c r="A88" s="139"/>
      <c r="B88" s="5"/>
      <c r="C88" s="77"/>
      <c r="D88" s="5"/>
      <c r="E88" s="5"/>
      <c r="F88" s="4"/>
      <c r="G88" s="4"/>
      <c r="H88" s="4"/>
      <c r="I88" s="4"/>
      <c r="J88" s="4"/>
      <c r="K88" s="115"/>
      <c r="L88" s="115"/>
      <c r="M88" s="115"/>
      <c r="N88" s="115"/>
      <c r="O88" s="115"/>
      <c r="P88" s="114"/>
      <c r="Q88" s="114"/>
      <c r="R88" s="114"/>
      <c r="S88" s="114"/>
      <c r="T88" s="114"/>
      <c r="U88" s="114"/>
      <c r="V88" s="114"/>
      <c r="W88" s="114"/>
      <c r="X88" s="114"/>
      <c r="Y88" s="5"/>
      <c r="Z88" s="5"/>
      <c r="AA88" s="5"/>
      <c r="AB88" s="5"/>
      <c r="AC88" s="5"/>
      <c r="AD88" s="5"/>
      <c r="AE88" s="5"/>
      <c r="AF88" s="5"/>
    </row>
    <row r="89" customFormat="false" ht="15" hidden="false" customHeight="false" outlineLevel="0" collapsed="false">
      <c r="A89" s="139"/>
      <c r="B89" s="5"/>
      <c r="C89" s="77"/>
      <c r="D89" s="5"/>
      <c r="E89" s="5"/>
      <c r="F89" s="4"/>
      <c r="G89" s="4"/>
      <c r="H89" s="4"/>
      <c r="I89" s="4"/>
      <c r="J89" s="4"/>
      <c r="K89" s="115"/>
      <c r="L89" s="115"/>
      <c r="M89" s="115"/>
      <c r="N89" s="115"/>
      <c r="O89" s="115"/>
      <c r="P89" s="114"/>
      <c r="Q89" s="114"/>
      <c r="R89" s="114"/>
      <c r="S89" s="114"/>
      <c r="T89" s="114"/>
      <c r="U89" s="114"/>
      <c r="V89" s="114"/>
      <c r="W89" s="114"/>
      <c r="X89" s="114"/>
      <c r="Y89" s="5"/>
      <c r="Z89" s="5"/>
      <c r="AA89" s="5"/>
      <c r="AB89" s="5"/>
      <c r="AC89" s="5"/>
      <c r="AD89" s="5"/>
      <c r="AE89" s="5"/>
      <c r="AF89" s="5"/>
    </row>
    <row r="90" customFormat="false" ht="15" hidden="false" customHeight="false" outlineLevel="0" collapsed="false">
      <c r="A90" s="139"/>
      <c r="B90" s="5"/>
      <c r="C90" s="77"/>
      <c r="D90" s="5"/>
      <c r="E90" s="5"/>
      <c r="F90" s="4"/>
      <c r="G90" s="4"/>
      <c r="H90" s="4"/>
      <c r="I90" s="4"/>
      <c r="J90" s="4"/>
      <c r="K90" s="115"/>
      <c r="L90" s="115"/>
      <c r="M90" s="115"/>
      <c r="N90" s="115"/>
      <c r="O90" s="115"/>
      <c r="P90" s="114"/>
      <c r="Q90" s="114"/>
      <c r="R90" s="114"/>
      <c r="S90" s="114"/>
      <c r="T90" s="114"/>
      <c r="U90" s="114"/>
      <c r="V90" s="114"/>
      <c r="W90" s="114"/>
      <c r="X90" s="114"/>
      <c r="Y90" s="5"/>
      <c r="Z90" s="5"/>
      <c r="AA90" s="5"/>
      <c r="AB90" s="5"/>
      <c r="AC90" s="5"/>
      <c r="AD90" s="5"/>
      <c r="AE90" s="5"/>
      <c r="AF90" s="5"/>
    </row>
    <row r="91" customFormat="false" ht="15" hidden="false" customHeight="false" outlineLevel="0" collapsed="false">
      <c r="A91" s="139"/>
      <c r="B91" s="5"/>
      <c r="C91" s="77"/>
      <c r="D91" s="5"/>
      <c r="E91" s="5"/>
      <c r="F91" s="4"/>
      <c r="G91" s="4"/>
      <c r="H91" s="4"/>
      <c r="I91" s="4"/>
      <c r="J91" s="4"/>
      <c r="K91" s="115"/>
      <c r="L91" s="115"/>
      <c r="M91" s="115"/>
      <c r="N91" s="115"/>
      <c r="O91" s="115"/>
      <c r="P91" s="114"/>
      <c r="Q91" s="114"/>
      <c r="R91" s="114"/>
      <c r="S91" s="114"/>
      <c r="T91" s="114"/>
      <c r="U91" s="114"/>
      <c r="V91" s="114"/>
      <c r="W91" s="114"/>
      <c r="X91" s="114"/>
      <c r="Y91" s="5"/>
      <c r="Z91" s="5"/>
      <c r="AA91" s="5"/>
      <c r="AB91" s="5"/>
      <c r="AC91" s="5"/>
      <c r="AD91" s="5"/>
      <c r="AE91" s="5"/>
      <c r="AF91" s="5"/>
    </row>
    <row r="92" customFormat="false" ht="15" hidden="false" customHeight="false" outlineLevel="0" collapsed="false">
      <c r="A92" s="139"/>
      <c r="B92" s="5"/>
      <c r="C92" s="77"/>
      <c r="D92" s="5"/>
      <c r="E92" s="5"/>
      <c r="F92" s="4"/>
      <c r="G92" s="4"/>
      <c r="H92" s="4"/>
      <c r="I92" s="4"/>
      <c r="J92" s="4"/>
      <c r="K92" s="115"/>
      <c r="L92" s="115"/>
      <c r="M92" s="115"/>
      <c r="N92" s="115"/>
      <c r="O92" s="115"/>
      <c r="P92" s="114"/>
      <c r="Q92" s="114"/>
      <c r="R92" s="114"/>
      <c r="S92" s="114"/>
      <c r="T92" s="114"/>
      <c r="U92" s="114"/>
      <c r="V92" s="114"/>
      <c r="W92" s="114"/>
      <c r="X92" s="114"/>
      <c r="Y92" s="5"/>
      <c r="Z92" s="5"/>
      <c r="AA92" s="5"/>
      <c r="AB92" s="5"/>
      <c r="AC92" s="5"/>
      <c r="AD92" s="5"/>
      <c r="AE92" s="5"/>
      <c r="AF92" s="5"/>
    </row>
    <row r="93" customFormat="false" ht="15" hidden="false" customHeight="false" outlineLevel="0" collapsed="false">
      <c r="A93" s="139"/>
      <c r="B93" s="5"/>
      <c r="C93" s="77"/>
      <c r="D93" s="5"/>
      <c r="E93" s="5"/>
      <c r="F93" s="4"/>
      <c r="G93" s="4"/>
      <c r="H93" s="4"/>
      <c r="I93" s="4"/>
      <c r="J93" s="4"/>
      <c r="K93" s="115"/>
      <c r="L93" s="115"/>
      <c r="M93" s="115"/>
      <c r="N93" s="115"/>
      <c r="O93" s="115"/>
      <c r="P93" s="114"/>
      <c r="Q93" s="114"/>
      <c r="R93" s="114"/>
      <c r="S93" s="114"/>
      <c r="T93" s="114"/>
      <c r="U93" s="114"/>
      <c r="V93" s="114"/>
      <c r="W93" s="114"/>
      <c r="X93" s="114"/>
      <c r="Y93" s="5"/>
      <c r="Z93" s="5"/>
      <c r="AA93" s="5"/>
      <c r="AB93" s="5"/>
      <c r="AC93" s="5"/>
      <c r="AD93" s="5"/>
      <c r="AE93" s="5"/>
      <c r="AF93" s="5"/>
    </row>
    <row r="94" customFormat="false" ht="15" hidden="false" customHeight="false" outlineLevel="0" collapsed="false">
      <c r="A94" s="5"/>
      <c r="B94" s="5"/>
      <c r="C94" s="77"/>
      <c r="D94" s="5"/>
      <c r="E94" s="5"/>
      <c r="F94" s="4"/>
      <c r="G94" s="4"/>
      <c r="H94" s="4"/>
      <c r="I94" s="4"/>
      <c r="J94" s="4"/>
      <c r="K94" s="115"/>
      <c r="L94" s="115"/>
      <c r="M94" s="115"/>
      <c r="N94" s="115"/>
      <c r="O94" s="115"/>
      <c r="P94" s="114"/>
      <c r="Q94" s="114"/>
      <c r="R94" s="114"/>
      <c r="S94" s="114"/>
      <c r="T94" s="114"/>
      <c r="U94" s="114"/>
      <c r="V94" s="114"/>
      <c r="W94" s="114"/>
      <c r="X94" s="114"/>
      <c r="Y94" s="5"/>
      <c r="Z94" s="5"/>
      <c r="AA94" s="5"/>
      <c r="AB94" s="5"/>
      <c r="AC94" s="5"/>
      <c r="AD94" s="5"/>
      <c r="AE94" s="5"/>
      <c r="AF94" s="5"/>
    </row>
    <row r="95" customFormat="false" ht="15" hidden="false" customHeight="false" outlineLevel="0" collapsed="false">
      <c r="A95" s="139"/>
      <c r="B95" s="5"/>
      <c r="C95" s="77"/>
      <c r="D95" s="5"/>
      <c r="E95" s="5"/>
      <c r="F95" s="4"/>
      <c r="G95" s="4"/>
      <c r="H95" s="4"/>
      <c r="I95" s="4"/>
      <c r="J95" s="4"/>
      <c r="K95" s="115"/>
      <c r="L95" s="115"/>
      <c r="M95" s="115"/>
      <c r="N95" s="115"/>
      <c r="O95" s="115"/>
      <c r="P95" s="114"/>
      <c r="Q95" s="114"/>
      <c r="R95" s="114"/>
      <c r="S95" s="114"/>
      <c r="T95" s="114"/>
      <c r="U95" s="114"/>
      <c r="V95" s="114"/>
      <c r="W95" s="114"/>
      <c r="X95" s="114"/>
      <c r="Y95" s="5"/>
      <c r="Z95" s="5"/>
      <c r="AA95" s="5"/>
      <c r="AB95" s="5"/>
      <c r="AC95" s="5"/>
      <c r="AD95" s="5"/>
      <c r="AE95" s="5"/>
      <c r="AF95" s="5"/>
    </row>
    <row r="96" customFormat="false" ht="15" hidden="false" customHeight="false" outlineLevel="0" collapsed="false">
      <c r="A96" s="139"/>
      <c r="B96" s="5"/>
      <c r="C96" s="77"/>
      <c r="D96" s="5"/>
      <c r="E96" s="5"/>
      <c r="F96" s="4"/>
      <c r="G96" s="4"/>
      <c r="H96" s="4"/>
      <c r="I96" s="4"/>
      <c r="J96" s="4"/>
      <c r="K96" s="115"/>
      <c r="L96" s="115"/>
      <c r="M96" s="115"/>
      <c r="N96" s="115"/>
      <c r="O96" s="115"/>
      <c r="P96" s="114"/>
      <c r="Q96" s="114"/>
      <c r="R96" s="114"/>
      <c r="S96" s="114"/>
      <c r="T96" s="114"/>
      <c r="U96" s="114"/>
      <c r="V96" s="114"/>
      <c r="W96" s="114"/>
      <c r="X96" s="114"/>
      <c r="Y96" s="5"/>
      <c r="Z96" s="5"/>
      <c r="AA96" s="5"/>
      <c r="AB96" s="5"/>
      <c r="AC96" s="5"/>
      <c r="AD96" s="5"/>
      <c r="AE96" s="5"/>
      <c r="AF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5"/>
      <c r="Z97" s="5"/>
      <c r="AA97" s="5"/>
      <c r="AB97" s="5"/>
      <c r="AC97" s="5"/>
      <c r="AD97" s="5"/>
      <c r="AE97" s="5"/>
      <c r="AF97" s="5"/>
    </row>
    <row r="98" customFormat="false" ht="15" hidden="false" customHeight="false" outlineLevel="0" collapsed="false">
      <c r="A98" s="139"/>
      <c r="B98" s="5"/>
      <c r="C98" s="5"/>
      <c r="D98" s="5"/>
      <c r="E98" s="5"/>
      <c r="F98" s="5"/>
      <c r="G98" s="5"/>
      <c r="H98" s="5"/>
      <c r="I98" s="5"/>
      <c r="J98" s="5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114"/>
      <c r="V98" s="136"/>
      <c r="W98" s="114"/>
      <c r="X98" s="114"/>
      <c r="Y98" s="5"/>
      <c r="Z98" s="5"/>
      <c r="AA98" s="5"/>
      <c r="AB98" s="5"/>
      <c r="AC98" s="5"/>
      <c r="AD98" s="5"/>
      <c r="AE98" s="5"/>
      <c r="AF98" s="5"/>
    </row>
    <row r="99" customFormat="false" ht="15" hidden="false" customHeight="false" outlineLevel="0" collapsed="false">
      <c r="A99" s="5"/>
      <c r="B99" s="5"/>
      <c r="C99" s="5"/>
      <c r="D99" s="5"/>
      <c r="E99" s="4"/>
      <c r="F99" s="4"/>
      <c r="G99" s="4"/>
      <c r="H99" s="4"/>
      <c r="I99" s="4"/>
      <c r="J99" s="4"/>
      <c r="K99" s="115"/>
      <c r="L99" s="115"/>
      <c r="M99" s="115"/>
      <c r="N99" s="115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5"/>
      <c r="Z99" s="5"/>
      <c r="AA99" s="5"/>
      <c r="AB99" s="5"/>
      <c r="AC99" s="5"/>
      <c r="AD99" s="5"/>
      <c r="AE99" s="5"/>
      <c r="AF99" s="5"/>
      <c r="AG99" s="30"/>
    </row>
    <row r="100" customFormat="false" ht="15" hidden="false" customHeight="false" outlineLevel="0" collapsed="false">
      <c r="A100" s="4"/>
      <c r="B100" s="137"/>
      <c r="C100" s="137"/>
      <c r="D100" s="137"/>
      <c r="E100" s="137"/>
      <c r="F100" s="137"/>
      <c r="G100" s="137"/>
      <c r="H100" s="137"/>
      <c r="I100" s="137"/>
      <c r="J100" s="137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37"/>
      <c r="Z100" s="137"/>
      <c r="AA100" s="137"/>
      <c r="AB100" s="137"/>
      <c r="AC100" s="137"/>
      <c r="AD100" s="137"/>
      <c r="AE100" s="137"/>
      <c r="AF100" s="137"/>
      <c r="AG100" s="12"/>
      <c r="AH100" s="12"/>
    </row>
    <row r="101" customFormat="false" ht="15" hidden="false" customHeight="false" outlineLevel="0" collapsed="false">
      <c r="A101" s="5"/>
      <c r="B101" s="138"/>
      <c r="C101" s="5"/>
      <c r="D101" s="5"/>
      <c r="E101" s="137"/>
      <c r="F101" s="5"/>
      <c r="G101" s="5"/>
      <c r="H101" s="5"/>
      <c r="I101" s="5"/>
      <c r="J101" s="5"/>
      <c r="K101" s="114"/>
      <c r="L101" s="114"/>
      <c r="M101" s="114"/>
      <c r="N101" s="114"/>
      <c r="O101" s="115"/>
      <c r="P101" s="115"/>
      <c r="Q101" s="114"/>
      <c r="R101" s="114"/>
      <c r="S101" s="114"/>
      <c r="T101" s="114"/>
      <c r="U101" s="114"/>
      <c r="V101" s="114"/>
      <c r="W101" s="114"/>
      <c r="X101" s="114"/>
      <c r="Y101" s="5"/>
      <c r="Z101" s="5"/>
      <c r="AA101" s="5"/>
      <c r="AB101" s="5"/>
      <c r="AC101" s="5"/>
      <c r="AD101" s="5"/>
      <c r="AE101" s="5"/>
      <c r="AF101" s="5"/>
    </row>
    <row r="102" customFormat="false" ht="15" hidden="false" customHeight="false" outlineLevel="0" collapsed="false">
      <c r="A102" s="139"/>
      <c r="B102" s="4"/>
      <c r="C102" s="5"/>
      <c r="D102" s="5"/>
      <c r="E102" s="5"/>
      <c r="F102" s="5"/>
      <c r="G102" s="5"/>
      <c r="H102" s="5"/>
      <c r="I102" s="5"/>
      <c r="J102" s="5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5"/>
      <c r="Z102" s="5"/>
      <c r="AA102" s="5"/>
      <c r="AB102" s="5"/>
      <c r="AC102" s="5"/>
      <c r="AD102" s="5"/>
      <c r="AE102" s="5"/>
      <c r="AF102" s="5"/>
      <c r="AG102" s="19"/>
    </row>
    <row r="103" customFormat="false" ht="15" hidden="false" customHeight="false" outlineLevel="0" collapsed="false">
      <c r="A103" s="139"/>
      <c r="B103" s="5"/>
      <c r="C103" s="5"/>
      <c r="D103" s="5"/>
      <c r="E103" s="5"/>
      <c r="F103" s="5"/>
      <c r="G103" s="5"/>
      <c r="H103" s="5"/>
      <c r="I103" s="5"/>
      <c r="J103" s="5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5"/>
      <c r="Z103" s="5"/>
      <c r="AA103" s="5"/>
      <c r="AB103" s="5"/>
      <c r="AC103" s="5"/>
      <c r="AD103" s="5"/>
      <c r="AE103" s="5"/>
      <c r="AF103" s="5"/>
      <c r="AG103" s="19"/>
    </row>
    <row r="104" customFormat="false" ht="15" hidden="false" customHeight="false" outlineLevel="0" collapsed="false">
      <c r="A104" s="139"/>
      <c r="B104" s="5"/>
      <c r="C104" s="5"/>
      <c r="D104" s="5"/>
      <c r="E104" s="5"/>
      <c r="F104" s="5"/>
      <c r="G104" s="5"/>
      <c r="H104" s="5"/>
      <c r="I104" s="5"/>
      <c r="J104" s="5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5"/>
      <c r="Y104" s="4"/>
      <c r="Z104" s="5"/>
      <c r="AA104" s="5"/>
      <c r="AB104" s="5"/>
      <c r="AC104" s="5"/>
      <c r="AD104" s="4"/>
      <c r="AE104" s="5"/>
      <c r="AF104" s="5"/>
      <c r="AG104" s="19"/>
    </row>
    <row r="105" customFormat="false" ht="15" hidden="false" customHeight="false" outlineLevel="0" collapsed="false">
      <c r="A105" s="139"/>
      <c r="B105" s="5"/>
      <c r="C105" s="5"/>
      <c r="D105" s="5"/>
      <c r="E105" s="5"/>
      <c r="F105" s="5"/>
      <c r="G105" s="5"/>
      <c r="H105" s="5"/>
      <c r="I105" s="5"/>
      <c r="J105" s="5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5"/>
      <c r="V105" s="115"/>
      <c r="W105" s="115"/>
      <c r="X105" s="114"/>
      <c r="Y105" s="5"/>
      <c r="Z105" s="5"/>
      <c r="AA105" s="5"/>
      <c r="AB105" s="5"/>
      <c r="AC105" s="5"/>
      <c r="AD105" s="5"/>
      <c r="AE105" s="5"/>
      <c r="AF105" s="5"/>
      <c r="AG105" s="19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5"/>
      <c r="V106" s="114"/>
      <c r="W106" s="115"/>
      <c r="X106" s="114"/>
      <c r="Y106" s="5"/>
      <c r="Z106" s="4"/>
      <c r="AA106" s="5"/>
      <c r="AB106" s="5"/>
      <c r="AC106" s="5"/>
      <c r="AD106" s="5"/>
      <c r="AE106" s="5"/>
      <c r="AF106" s="5"/>
      <c r="AG106" s="19"/>
    </row>
    <row r="107" customFormat="false" ht="15" hidden="false" customHeight="false" outlineLevel="0" collapsed="false">
      <c r="A107" s="139"/>
      <c r="B107" s="4"/>
      <c r="C107" s="5"/>
      <c r="D107" s="5"/>
      <c r="E107" s="5"/>
      <c r="F107" s="5"/>
      <c r="G107" s="5"/>
      <c r="H107" s="5"/>
      <c r="I107" s="5"/>
      <c r="J107" s="5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5"/>
      <c r="V107" s="115"/>
      <c r="W107" s="115"/>
      <c r="X107" s="115"/>
      <c r="Y107" s="5"/>
      <c r="Z107" s="5"/>
      <c r="AA107" s="5"/>
      <c r="AB107" s="5"/>
      <c r="AC107" s="5"/>
      <c r="AD107" s="5"/>
      <c r="AE107" s="5"/>
      <c r="AF107" s="5"/>
      <c r="AG107" s="19"/>
    </row>
    <row r="108" customFormat="false" ht="15" hidden="false" customHeight="false" outlineLevel="0" collapsed="false">
      <c r="A108" s="139"/>
      <c r="B108" s="5"/>
      <c r="C108" s="5"/>
      <c r="D108" s="5"/>
      <c r="E108" s="5"/>
      <c r="F108" s="5"/>
      <c r="G108" s="5"/>
      <c r="H108" s="5"/>
      <c r="I108" s="5"/>
      <c r="J108" s="5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5"/>
      <c r="Z108" s="5"/>
      <c r="AA108" s="5"/>
      <c r="AB108" s="5"/>
      <c r="AC108" s="5"/>
      <c r="AD108" s="5"/>
      <c r="AE108" s="5"/>
      <c r="AF108" s="5"/>
      <c r="AG108" s="19"/>
    </row>
    <row r="109" customFormat="false" ht="15" hidden="false" customHeight="false" outlineLevel="0" collapsed="false">
      <c r="A109" s="139"/>
      <c r="B109" s="5"/>
      <c r="C109" s="5"/>
      <c r="D109" s="5"/>
      <c r="E109" s="5"/>
      <c r="F109" s="5"/>
      <c r="G109" s="5"/>
      <c r="H109" s="5"/>
      <c r="I109" s="5"/>
      <c r="J109" s="5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5"/>
      <c r="V109" s="115"/>
      <c r="W109" s="115"/>
      <c r="X109" s="114"/>
      <c r="Y109" s="5"/>
      <c r="Z109" s="5"/>
      <c r="AA109" s="5"/>
      <c r="AB109" s="5"/>
      <c r="AC109" s="5"/>
      <c r="AD109" s="5"/>
      <c r="AE109" s="5"/>
      <c r="AF109" s="5"/>
      <c r="AG109" s="19"/>
    </row>
    <row r="110" customFormat="false" ht="15" hidden="false" customHeight="false" outlineLevel="0" collapsed="false">
      <c r="A110" s="139"/>
      <c r="B110" s="5"/>
      <c r="C110" s="5"/>
      <c r="D110" s="5"/>
      <c r="E110" s="5"/>
      <c r="F110" s="5"/>
      <c r="G110" s="5"/>
      <c r="H110" s="5"/>
      <c r="I110" s="5"/>
      <c r="J110" s="5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5"/>
      <c r="W110" s="115"/>
      <c r="X110" s="115"/>
      <c r="Y110" s="4"/>
      <c r="Z110" s="5"/>
      <c r="AA110" s="5"/>
      <c r="AB110" s="5"/>
      <c r="AC110" s="5"/>
      <c r="AD110" s="5"/>
      <c r="AE110" s="5"/>
      <c r="AF110" s="5"/>
      <c r="AG110" s="19"/>
    </row>
    <row r="111" customFormat="false" ht="15" hidden="false" customHeight="false" outlineLevel="0" collapsed="false">
      <c r="A111" s="139"/>
      <c r="B111" s="5"/>
      <c r="C111" s="5"/>
      <c r="D111" s="5"/>
      <c r="E111" s="5"/>
      <c r="F111" s="5"/>
      <c r="G111" s="5"/>
      <c r="H111" s="5"/>
      <c r="I111" s="5"/>
      <c r="J111" s="5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5"/>
      <c r="Z111" s="5"/>
      <c r="AA111" s="5"/>
      <c r="AB111" s="4"/>
      <c r="AC111" s="4"/>
      <c r="AD111" s="4"/>
      <c r="AE111" s="4"/>
      <c r="AF111" s="5"/>
      <c r="AG111" s="19"/>
    </row>
    <row r="112" customFormat="false" ht="15" hidden="false" customHeight="false" outlineLevel="0" collapsed="false">
      <c r="A112" s="139"/>
      <c r="B112" s="5"/>
      <c r="C112" s="5"/>
      <c r="D112" s="5"/>
      <c r="E112" s="5"/>
      <c r="F112" s="5"/>
      <c r="G112" s="5"/>
      <c r="H112" s="5"/>
      <c r="I112" s="5"/>
      <c r="J112" s="5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5"/>
      <c r="Z112" s="5"/>
      <c r="AA112" s="5"/>
      <c r="AB112" s="4"/>
      <c r="AC112" s="4"/>
      <c r="AD112" s="4"/>
      <c r="AE112" s="4"/>
      <c r="AF112" s="5"/>
      <c r="AG112" s="19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5"/>
      <c r="V113" s="115"/>
      <c r="W113" s="115"/>
      <c r="X113" s="115"/>
      <c r="Y113" s="4"/>
      <c r="Z113" s="5"/>
      <c r="AA113" s="5"/>
      <c r="AB113" s="5"/>
      <c r="AC113" s="5"/>
      <c r="AD113" s="5"/>
      <c r="AE113" s="5"/>
      <c r="AF113" s="5"/>
      <c r="AG113" s="19"/>
    </row>
    <row r="114" customFormat="false" ht="15" hidden="false" customHeight="false" outlineLevel="0" collapsed="false">
      <c r="A114" s="139"/>
      <c r="B114" s="5"/>
      <c r="C114" s="5"/>
      <c r="D114" s="5"/>
      <c r="E114" s="5"/>
      <c r="F114" s="5"/>
      <c r="G114" s="5"/>
      <c r="H114" s="5"/>
      <c r="I114" s="5"/>
      <c r="J114" s="5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5"/>
      <c r="Z114" s="5"/>
      <c r="AA114" s="5"/>
      <c r="AB114" s="5"/>
      <c r="AC114" s="5"/>
      <c r="AD114" s="5"/>
      <c r="AE114" s="5"/>
      <c r="AF114" s="5"/>
      <c r="AG114" s="19"/>
    </row>
    <row r="115" customFormat="false" ht="15" hidden="false" customHeight="false" outlineLevel="0" collapsed="false">
      <c r="A115" s="139"/>
      <c r="B115" s="5"/>
      <c r="C115" s="5"/>
      <c r="D115" s="5"/>
      <c r="E115" s="5"/>
      <c r="F115" s="5"/>
      <c r="G115" s="5"/>
      <c r="H115" s="5"/>
      <c r="I115" s="5"/>
      <c r="J115" s="5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5"/>
      <c r="Z115" s="5"/>
      <c r="AA115" s="5"/>
      <c r="AB115" s="5"/>
      <c r="AC115" s="5"/>
      <c r="AD115" s="5"/>
      <c r="AE115" s="5"/>
      <c r="AF115" s="5"/>
      <c r="AG115" s="19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5"/>
      <c r="Z116" s="5"/>
      <c r="AA116" s="5"/>
      <c r="AB116" s="5"/>
      <c r="AC116" s="5"/>
      <c r="AD116" s="5"/>
      <c r="AE116" s="5"/>
      <c r="AF116" s="5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5"/>
      <c r="Z117" s="5"/>
      <c r="AA117" s="5"/>
      <c r="AB117" s="5"/>
      <c r="AC117" s="5"/>
      <c r="AD117" s="5"/>
      <c r="AE117" s="5"/>
      <c r="AF117" s="5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5"/>
      <c r="Z118" s="5"/>
      <c r="AA118" s="5"/>
      <c r="AB118" s="5"/>
      <c r="AC118" s="5"/>
      <c r="AD118" s="5"/>
      <c r="AE118" s="5"/>
      <c r="AF118" s="5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5"/>
      <c r="Z119" s="5"/>
      <c r="AA119" s="5"/>
      <c r="AB119" s="5"/>
      <c r="AC119" s="5"/>
      <c r="AD119" s="5"/>
      <c r="AE119" s="5"/>
      <c r="AF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5"/>
      <c r="Z120" s="5"/>
      <c r="AA120" s="5"/>
      <c r="AB120" s="5"/>
      <c r="AC120" s="5"/>
      <c r="AD120" s="5"/>
      <c r="AE120" s="5"/>
      <c r="AF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5"/>
      <c r="Z121" s="5"/>
      <c r="AA121" s="5"/>
      <c r="AB121" s="5"/>
      <c r="AC121" s="5"/>
      <c r="AD121" s="5"/>
      <c r="AE121" s="5"/>
      <c r="AF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5"/>
      <c r="Z122" s="5"/>
      <c r="AA122" s="5"/>
      <c r="AB122" s="5"/>
      <c r="AC122" s="5"/>
      <c r="AD122" s="5"/>
      <c r="AE122" s="5"/>
      <c r="AF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5"/>
      <c r="Z123" s="5"/>
      <c r="AA123" s="5"/>
      <c r="AB123" s="5"/>
      <c r="AC123" s="5"/>
      <c r="AD123" s="5"/>
      <c r="AE123" s="5"/>
      <c r="AF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5"/>
      <c r="Z124" s="5"/>
      <c r="AA124" s="5"/>
      <c r="AB124" s="5"/>
      <c r="AC124" s="5"/>
      <c r="AD124" s="5"/>
      <c r="AE124" s="5"/>
      <c r="AF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5"/>
      <c r="Z125" s="5"/>
      <c r="AA125" s="5"/>
      <c r="AB125" s="5"/>
      <c r="AC125" s="5"/>
      <c r="AD125" s="5"/>
      <c r="AE125" s="5"/>
      <c r="AF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5"/>
      <c r="Z126" s="5"/>
      <c r="AA126" s="5"/>
      <c r="AB126" s="5"/>
      <c r="AC126" s="5"/>
      <c r="AD126" s="5"/>
      <c r="AE126" s="5"/>
      <c r="AF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5"/>
      <c r="Z127" s="5"/>
      <c r="AA127" s="5"/>
      <c r="AB127" s="5"/>
      <c r="AC127" s="5"/>
      <c r="AD127" s="5"/>
      <c r="AE127" s="5"/>
      <c r="AF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5"/>
      <c r="Z128" s="5"/>
      <c r="AA128" s="5"/>
      <c r="AB128" s="5"/>
      <c r="AC128" s="5"/>
      <c r="AD128" s="5"/>
      <c r="AE128" s="5"/>
      <c r="AF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5"/>
      <c r="Z129" s="5"/>
      <c r="AA129" s="5"/>
      <c r="AB129" s="5"/>
      <c r="AC129" s="5"/>
      <c r="AD129" s="5"/>
      <c r="AE129" s="5"/>
      <c r="AF129" s="5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5"/>
      <c r="Z130" s="5"/>
      <c r="AA130" s="5"/>
      <c r="AB130" s="5"/>
      <c r="AC130" s="5"/>
      <c r="AD130" s="5"/>
      <c r="AE130" s="5"/>
      <c r="AF130" s="5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5"/>
      <c r="Z131" s="5"/>
      <c r="AA131" s="5"/>
      <c r="AB131" s="5"/>
      <c r="AC131" s="5"/>
      <c r="AD131" s="5"/>
      <c r="AE131" s="5"/>
      <c r="AF131" s="5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5"/>
      <c r="Z132" s="5"/>
      <c r="AA132" s="5"/>
      <c r="AB132" s="5"/>
      <c r="AC132" s="5"/>
      <c r="AD132" s="5"/>
      <c r="AE132" s="5"/>
      <c r="AF132" s="5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5"/>
      <c r="Z133" s="5"/>
      <c r="AA133" s="5"/>
      <c r="AB133" s="5"/>
      <c r="AC133" s="5"/>
      <c r="AD133" s="5"/>
      <c r="AE133" s="5"/>
      <c r="AF133" s="5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5"/>
      <c r="Z134" s="5"/>
      <c r="AA134" s="5"/>
      <c r="AB134" s="5"/>
      <c r="AC134" s="5"/>
      <c r="AD134" s="5"/>
      <c r="AE134" s="5"/>
      <c r="AF134" s="5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5"/>
      <c r="Z135" s="5"/>
      <c r="AA135" s="5"/>
      <c r="AB135" s="5"/>
      <c r="AC135" s="5"/>
      <c r="AD135" s="5"/>
      <c r="AE135" s="5"/>
      <c r="AF135" s="5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5"/>
      <c r="Z136" s="5"/>
      <c r="AA136" s="5"/>
      <c r="AB136" s="5"/>
      <c r="AC136" s="5"/>
      <c r="AD136" s="5"/>
      <c r="AE136" s="5"/>
      <c r="AF136" s="5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5"/>
      <c r="Z137" s="5"/>
      <c r="AA137" s="5"/>
      <c r="AB137" s="5"/>
      <c r="AC137" s="5"/>
      <c r="AD137" s="5"/>
      <c r="AE137" s="5"/>
      <c r="AF137" s="5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5"/>
      <c r="Z138" s="5"/>
      <c r="AA138" s="5"/>
      <c r="AB138" s="5"/>
      <c r="AC138" s="5"/>
      <c r="AD138" s="5"/>
      <c r="AE138" s="5"/>
      <c r="AF138" s="5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5"/>
      <c r="Z139" s="5"/>
      <c r="AA139" s="5"/>
      <c r="AB139" s="5"/>
      <c r="AC139" s="5"/>
      <c r="AD139" s="5"/>
      <c r="AE139" s="5"/>
      <c r="AF139" s="5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5"/>
      <c r="Z140" s="5"/>
      <c r="AA140" s="5"/>
      <c r="AB140" s="5"/>
      <c r="AC140" s="5"/>
      <c r="AD140" s="5"/>
      <c r="AE140" s="5"/>
      <c r="AF140" s="5"/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5"/>
      <c r="Z141" s="5"/>
      <c r="AA141" s="5"/>
      <c r="AB141" s="5"/>
      <c r="AC141" s="5"/>
      <c r="AD141" s="5"/>
      <c r="AE141" s="5"/>
      <c r="AF141" s="5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5"/>
      <c r="Z142" s="5"/>
      <c r="AA142" s="5"/>
      <c r="AB142" s="5"/>
      <c r="AC142" s="5"/>
      <c r="AD142" s="5"/>
      <c r="AE142" s="5"/>
      <c r="AF142" s="5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5"/>
      <c r="Z143" s="5"/>
      <c r="AA143" s="5"/>
      <c r="AB143" s="5"/>
      <c r="AC143" s="5"/>
      <c r="AD143" s="5"/>
      <c r="AE143" s="5"/>
      <c r="AF143" s="5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5"/>
      <c r="Z144" s="5"/>
      <c r="AA144" s="5"/>
      <c r="AB144" s="5"/>
      <c r="AC144" s="5"/>
      <c r="AD144" s="5"/>
      <c r="AE144" s="5"/>
      <c r="AF144" s="5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5"/>
      <c r="Z145" s="5"/>
      <c r="AA145" s="5"/>
      <c r="AB145" s="5"/>
      <c r="AC145" s="5"/>
      <c r="AD145" s="5"/>
      <c r="AE145" s="5"/>
      <c r="AF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5"/>
      <c r="Z146" s="5"/>
      <c r="AA146" s="5"/>
      <c r="AB146" s="5"/>
      <c r="AC146" s="5"/>
      <c r="AD146" s="5"/>
      <c r="AE146" s="5"/>
      <c r="AF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5"/>
      <c r="Z147" s="5"/>
      <c r="AA147" s="5"/>
      <c r="AB147" s="5"/>
      <c r="AC147" s="5"/>
      <c r="AD147" s="5"/>
      <c r="AE147" s="5"/>
      <c r="AF147" s="5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</sheetData>
  <mergeCells count="13">
    <mergeCell ref="A1:AH1"/>
    <mergeCell ref="K4:T4"/>
    <mergeCell ref="K6:T6"/>
    <mergeCell ref="M7:N7"/>
    <mergeCell ref="K23:T23"/>
    <mergeCell ref="M24:N24"/>
    <mergeCell ref="K40:T40"/>
    <mergeCell ref="M41:N41"/>
    <mergeCell ref="M61:N61"/>
    <mergeCell ref="K79:T79"/>
    <mergeCell ref="M80:N80"/>
    <mergeCell ref="K98:T98"/>
    <mergeCell ref="M99:N99"/>
  </mergeCells>
  <conditionalFormatting sqref="B44:T58">
    <cfRule type="cellIs" priority="2" operator="greaterThan" aboveAverage="0" equalAverage="0" bottom="0" percent="0" rank="0" text="" dxfId="14539">
      <formula>1</formula>
    </cfRule>
    <cfRule type="containsText" priority="3" operator="containsText" aboveAverage="0" equalAverage="0" bottom="0" percent="0" rank="0" text="1" dxfId="14540">
      <formula>NOT(ISERROR(SEARCH("1",B44)))</formula>
    </cfRule>
    <cfRule type="containsText" priority="4" operator="containsText" aboveAverage="0" equalAverage="0" bottom="0" percent="0" rank="0" text="1" dxfId="14541">
      <formula>NOT(ISERROR(SEARCH("1",B44)))</formula>
    </cfRule>
    <cfRule type="cellIs" priority="5" operator="greaterThan" aboveAverage="0" equalAverage="0" bottom="0" percent="0" rank="0" text="" dxfId="14542">
      <formula>1</formula>
    </cfRule>
    <cfRule type="containsText" priority="6" operator="containsText" aboveAverage="0" equalAverage="0" bottom="0" percent="0" rank="0" text="1" dxfId="14543">
      <formula>NOT(ISERROR(SEARCH("1",B44)))</formula>
    </cfRule>
    <cfRule type="containsText" priority="7" operator="containsText" aboveAverage="0" equalAverage="0" bottom="0" percent="0" rank="0" text="1" dxfId="14544">
      <formula>NOT(ISERROR(SEARCH("1",B44)))</formula>
    </cfRule>
    <cfRule type="cellIs" priority="8" operator="greaterThan" aboveAverage="0" equalAverage="0" bottom="0" percent="0" rank="0" text="" dxfId="14545">
      <formula>1</formula>
    </cfRule>
    <cfRule type="containsText" priority="9" operator="containsText" aboveAverage="0" equalAverage="0" bottom="0" percent="0" rank="0" text="1" dxfId="14546">
      <formula>NOT(ISERROR(SEARCH("1",B44)))</formula>
    </cfRule>
    <cfRule type="containsText" priority="10" operator="containsText" aboveAverage="0" equalAverage="0" bottom="0" percent="0" rank="0" text="1" dxfId="14547">
      <formula>NOT(ISERROR(SEARCH("1",B44)))</formula>
    </cfRule>
    <cfRule type="cellIs" priority="11" operator="greaterThan" aboveAverage="0" equalAverage="0" bottom="0" percent="0" rank="0" text="" dxfId="14548">
      <formula>1</formula>
    </cfRule>
    <cfRule type="containsText" priority="12" operator="containsText" aboveAverage="0" equalAverage="0" bottom="0" percent="0" rank="0" text="1" dxfId="14549">
      <formula>NOT(ISERROR(SEARCH("1",B44)))</formula>
    </cfRule>
    <cfRule type="containsText" priority="13" operator="containsText" aboveAverage="0" equalAverage="0" bottom="0" percent="0" rank="0" text="1" dxfId="14550">
      <formula>NOT(ISERROR(SEARCH("1",B44)))</formula>
    </cfRule>
    <cfRule type="cellIs" priority="14" operator="greaterThan" aboveAverage="0" equalAverage="0" bottom="0" percent="0" rank="0" text="" dxfId="14551">
      <formula>1</formula>
    </cfRule>
    <cfRule type="containsText" priority="15" operator="containsText" aboveAverage="0" equalAverage="0" bottom="0" percent="0" rank="0" text="1" dxfId="14552">
      <formula>NOT(ISERROR(SEARCH("1",B44)))</formula>
    </cfRule>
    <cfRule type="containsText" priority="16" operator="containsText" aboveAverage="0" equalAverage="0" bottom="0" percent="0" rank="0" text="1" dxfId="14553">
      <formula>NOT(ISERROR(SEARCH("1",B44)))</formula>
    </cfRule>
    <cfRule type="cellIs" priority="17" operator="greaterThan" aboveAverage="0" equalAverage="0" bottom="0" percent="0" rank="0" text="" dxfId="14554">
      <formula>1</formula>
    </cfRule>
    <cfRule type="containsText" priority="18" operator="containsText" aboveAverage="0" equalAverage="0" bottom="0" percent="0" rank="0" text="1" dxfId="14555">
      <formula>NOT(ISERROR(SEARCH("1",B44)))</formula>
    </cfRule>
    <cfRule type="containsText" priority="19" operator="containsText" aboveAverage="0" equalAverage="0" bottom="0" percent="0" rank="0" text="1" dxfId="14556">
      <formula>NOT(ISERROR(SEARCH("1",B44)))</formula>
    </cfRule>
    <cfRule type="cellIs" priority="20" operator="greaterThan" aboveAverage="0" equalAverage="0" bottom="0" percent="0" rank="0" text="" dxfId="14557">
      <formula>1</formula>
    </cfRule>
    <cfRule type="containsText" priority="21" operator="containsText" aboveAverage="0" equalAverage="0" bottom="0" percent="0" rank="0" text="1" dxfId="14558">
      <formula>NOT(ISERROR(SEARCH("1",B44)))</formula>
    </cfRule>
    <cfRule type="containsText" priority="22" operator="containsText" aboveAverage="0" equalAverage="0" bottom="0" percent="0" rank="0" text="1" dxfId="14559">
      <formula>NOT(ISERROR(SEARCH("1",B44)))</formula>
    </cfRule>
    <cfRule type="cellIs" priority="23" operator="greaterThan" aboveAverage="0" equalAverage="0" bottom="0" percent="0" rank="0" text="" dxfId="14560">
      <formula>1</formula>
    </cfRule>
    <cfRule type="containsText" priority="24" operator="containsText" aboveAverage="0" equalAverage="0" bottom="0" percent="0" rank="0" text="1" dxfId="14561">
      <formula>NOT(ISERROR(SEARCH("1",B44)))</formula>
    </cfRule>
    <cfRule type="containsText" priority="25" operator="containsText" aboveAverage="0" equalAverage="0" bottom="0" percent="0" rank="0" text="1" dxfId="14562">
      <formula>NOT(ISERROR(SEARCH("1",B44)))</formula>
    </cfRule>
    <cfRule type="cellIs" priority="26" operator="greaterThan" aboveAverage="0" equalAverage="0" bottom="0" percent="0" rank="0" text="" dxfId="14563">
      <formula>1</formula>
    </cfRule>
    <cfRule type="containsText" priority="27" operator="containsText" aboveAverage="0" equalAverage="0" bottom="0" percent="0" rank="0" text="1" dxfId="14564">
      <formula>NOT(ISERROR(SEARCH("1",B44)))</formula>
    </cfRule>
    <cfRule type="containsText" priority="28" operator="containsText" aboveAverage="0" equalAverage="0" bottom="0" percent="0" rank="0" text="1" dxfId="14565">
      <formula>NOT(ISERROR(SEARCH("1",B44)))</formula>
    </cfRule>
    <cfRule type="cellIs" priority="29" operator="greaterThan" aboveAverage="0" equalAverage="0" bottom="0" percent="0" rank="0" text="" dxfId="14566">
      <formula>1</formula>
    </cfRule>
    <cfRule type="containsText" priority="30" operator="containsText" aboveAverage="0" equalAverage="0" bottom="0" percent="0" rank="0" text="1" dxfId="14567">
      <formula>NOT(ISERROR(SEARCH("1",B44)))</formula>
    </cfRule>
    <cfRule type="containsText" priority="31" operator="containsText" aboveAverage="0" equalAverage="0" bottom="0" percent="0" rank="0" text="1" dxfId="14568">
      <formula>NOT(ISERROR(SEARCH("1",B44)))</formula>
    </cfRule>
    <cfRule type="cellIs" priority="32" operator="greaterThan" aboveAverage="0" equalAverage="0" bottom="0" percent="0" rank="0" text="" dxfId="14569">
      <formula>1</formula>
    </cfRule>
    <cfRule type="containsText" priority="33" operator="containsText" aboveAverage="0" equalAverage="0" bottom="0" percent="0" rank="0" text="1" dxfId="14570">
      <formula>NOT(ISERROR(SEARCH("1",B44)))</formula>
    </cfRule>
    <cfRule type="containsText" priority="34" operator="containsText" aboveAverage="0" equalAverage="0" bottom="0" percent="0" rank="0" text="1" dxfId="14571">
      <formula>NOT(ISERROR(SEARCH("1",B44)))</formula>
    </cfRule>
    <cfRule type="cellIs" priority="35" operator="greaterThan" aboveAverage="0" equalAverage="0" bottom="0" percent="0" rank="0" text="" dxfId="14572">
      <formula>1</formula>
    </cfRule>
    <cfRule type="containsText" priority="36" operator="containsText" aboveAverage="0" equalAverage="0" bottom="0" percent="0" rank="0" text="1" dxfId="14573">
      <formula>NOT(ISERROR(SEARCH("1",B44)))</formula>
    </cfRule>
    <cfRule type="containsText" priority="37" operator="containsText" aboveAverage="0" equalAverage="0" bottom="0" percent="0" rank="0" text="1" dxfId="14574">
      <formula>NOT(ISERROR(SEARCH("1",B44)))</formula>
    </cfRule>
    <cfRule type="cellIs" priority="38" operator="greaterThan" aboveAverage="0" equalAverage="0" bottom="0" percent="0" rank="0" text="" dxfId="14575">
      <formula>1</formula>
    </cfRule>
    <cfRule type="containsText" priority="39" operator="containsText" aboveAverage="0" equalAverage="0" bottom="0" percent="0" rank="0" text="1" dxfId="14576">
      <formula>NOT(ISERROR(SEARCH("1",B44)))</formula>
    </cfRule>
    <cfRule type="containsText" priority="40" operator="containsText" aboveAverage="0" equalAverage="0" bottom="0" percent="0" rank="0" text="1" dxfId="14577">
      <formula>NOT(ISERROR(SEARCH("1",B44)))</formula>
    </cfRule>
    <cfRule type="cellIs" priority="41" operator="greaterThan" aboveAverage="0" equalAverage="0" bottom="0" percent="0" rank="0" text="" dxfId="14578">
      <formula>1</formula>
    </cfRule>
    <cfRule type="containsText" priority="42" operator="containsText" aboveAverage="0" equalAverage="0" bottom="0" percent="0" rank="0" text="1" dxfId="14579">
      <formula>NOT(ISERROR(SEARCH("1",B44)))</formula>
    </cfRule>
    <cfRule type="containsText" priority="43" operator="containsText" aboveAverage="0" equalAverage="0" bottom="0" percent="0" rank="0" text="1" dxfId="14580">
      <formula>NOT(ISERROR(SEARCH("1",B44)))</formula>
    </cfRule>
    <cfRule type="cellIs" priority="44" operator="greaterThan" aboveAverage="0" equalAverage="0" bottom="0" percent="0" rank="0" text="" dxfId="14581">
      <formula>1</formula>
    </cfRule>
    <cfRule type="containsText" priority="45" operator="containsText" aboveAverage="0" equalAverage="0" bottom="0" percent="0" rank="0" text="1" dxfId="14582">
      <formula>NOT(ISERROR(SEARCH("1",B44)))</formula>
    </cfRule>
    <cfRule type="containsText" priority="46" operator="containsText" aboveAverage="0" equalAverage="0" bottom="0" percent="0" rank="0" text="1" dxfId="14583">
      <formula>NOT(ISERROR(SEARCH("1",B44)))</formula>
    </cfRule>
    <cfRule type="cellIs" priority="47" operator="greaterThan" aboveAverage="0" equalAverage="0" bottom="0" percent="0" rank="0" text="" dxfId="14584">
      <formula>1</formula>
    </cfRule>
    <cfRule type="containsText" priority="48" operator="containsText" aboveAverage="0" equalAverage="0" bottom="0" percent="0" rank="0" text="1" dxfId="14585">
      <formula>NOT(ISERROR(SEARCH("1",B44)))</formula>
    </cfRule>
    <cfRule type="containsText" priority="49" operator="containsText" aboveAverage="0" equalAverage="0" bottom="0" percent="0" rank="0" text="1" dxfId="14586">
      <formula>NOT(ISERROR(SEARCH("1",B44)))</formula>
    </cfRule>
    <cfRule type="cellIs" priority="50" operator="greaterThan" aboveAverage="0" equalAverage="0" bottom="0" percent="0" rank="0" text="" dxfId="14587">
      <formula>1</formula>
    </cfRule>
    <cfRule type="containsText" priority="51" operator="containsText" aboveAverage="0" equalAverage="0" bottom="0" percent="0" rank="0" text="1" dxfId="14588">
      <formula>NOT(ISERROR(SEARCH("1",B44)))</formula>
    </cfRule>
    <cfRule type="containsText" priority="52" operator="containsText" aboveAverage="0" equalAverage="0" bottom="0" percent="0" rank="0" text="1" dxfId="14589">
      <formula>NOT(ISERROR(SEARCH("1",B44)))</formula>
    </cfRule>
    <cfRule type="cellIs" priority="53" operator="greaterThan" aboveAverage="0" equalAverage="0" bottom="0" percent="0" rank="0" text="" dxfId="14590">
      <formula>1</formula>
    </cfRule>
    <cfRule type="containsText" priority="54" operator="containsText" aboveAverage="0" equalAverage="0" bottom="0" percent="0" rank="0" text="1" dxfId="14591">
      <formula>NOT(ISERROR(SEARCH("1",B44)))</formula>
    </cfRule>
    <cfRule type="containsText" priority="55" operator="containsText" aboveAverage="0" equalAverage="0" bottom="0" percent="0" rank="0" text="1" dxfId="14592">
      <formula>NOT(ISERROR(SEARCH("1",B44)))</formula>
    </cfRule>
    <cfRule type="cellIs" priority="56" operator="greaterThan" aboveAverage="0" equalAverage="0" bottom="0" percent="0" rank="0" text="" dxfId="14593">
      <formula>1</formula>
    </cfRule>
    <cfRule type="cellIs" priority="57" operator="equal" aboveAverage="0" equalAverage="0" bottom="0" percent="0" rank="0" text="" dxfId="14594">
      <formula>1</formula>
    </cfRule>
    <cfRule type="cellIs" priority="58" operator="greaterThan" aboveAverage="0" equalAverage="0" bottom="0" percent="0" rank="0" text="" dxfId="14595">
      <formula>1</formula>
    </cfRule>
    <cfRule type="containsText" priority="59" operator="containsText" aboveAverage="0" equalAverage="0" bottom="0" percent="0" rank="0" text="1" dxfId="14596">
      <formula>NOT(ISERROR(SEARCH("1",B44)))</formula>
    </cfRule>
    <cfRule type="containsText" priority="60" operator="containsText" aboveAverage="0" equalAverage="0" bottom="0" percent="0" rank="0" text="1" dxfId="14597">
      <formula>NOT(ISERROR(SEARCH("1",B44)))</formula>
    </cfRule>
    <cfRule type="cellIs" priority="61" operator="greaterThan" aboveAverage="0" equalAverage="0" bottom="0" percent="0" rank="0" text="" dxfId="14598">
      <formula>1</formula>
    </cfRule>
    <cfRule type="containsText" priority="62" operator="containsText" aboveAverage="0" equalAverage="0" bottom="0" percent="0" rank="0" text="1" dxfId="14599">
      <formula>NOT(ISERROR(SEARCH("1",B44)))</formula>
    </cfRule>
    <cfRule type="containsText" priority="63" operator="containsText" aboveAverage="0" equalAverage="0" bottom="0" percent="0" rank="0" text="1" dxfId="14600">
      <formula>NOT(ISERROR(SEARCH("1",B44)))</formula>
    </cfRule>
    <cfRule type="cellIs" priority="64" operator="greaterThan" aboveAverage="0" equalAverage="0" bottom="0" percent="0" rank="0" text="" dxfId="14601">
      <formula>1</formula>
    </cfRule>
    <cfRule type="containsText" priority="65" operator="containsText" aboveAverage="0" equalAverage="0" bottom="0" percent="0" rank="0" text="1" dxfId="14602">
      <formula>NOT(ISERROR(SEARCH("1",B44)))</formula>
    </cfRule>
    <cfRule type="containsText" priority="66" operator="containsText" aboveAverage="0" equalAverage="0" bottom="0" percent="0" rank="0" text="1" dxfId="14603">
      <formula>NOT(ISERROR(SEARCH("1",B44)))</formula>
    </cfRule>
    <cfRule type="cellIs" priority="67" operator="greaterThan" aboveAverage="0" equalAverage="0" bottom="0" percent="0" rank="0" text="" dxfId="14604">
      <formula>1</formula>
    </cfRule>
    <cfRule type="containsText" priority="68" operator="containsText" aboveAverage="0" equalAverage="0" bottom="0" percent="0" rank="0" text="1" dxfId="14605">
      <formula>NOT(ISERROR(SEARCH("1",B44)))</formula>
    </cfRule>
    <cfRule type="containsText" priority="69" operator="containsText" aboveAverage="0" equalAverage="0" bottom="0" percent="0" rank="0" text="1" dxfId="14606">
      <formula>NOT(ISERROR(SEARCH("1",B44)))</formula>
    </cfRule>
    <cfRule type="cellIs" priority="70" operator="greaterThan" aboveAverage="0" equalAverage="0" bottom="0" percent="0" rank="0" text="" dxfId="14607">
      <formula>1</formula>
    </cfRule>
    <cfRule type="containsText" priority="71" operator="containsText" aboveAverage="0" equalAverage="0" bottom="0" percent="0" rank="0" text="1" dxfId="14608">
      <formula>NOT(ISERROR(SEARCH("1",B44)))</formula>
    </cfRule>
    <cfRule type="containsText" priority="72" operator="containsText" aboveAverage="0" equalAverage="0" bottom="0" percent="0" rank="0" text="1" dxfId="14609">
      <formula>NOT(ISERROR(SEARCH("1",B44)))</formula>
    </cfRule>
    <cfRule type="cellIs" priority="73" operator="greaterThan" aboveAverage="0" equalAverage="0" bottom="0" percent="0" rank="0" text="" dxfId="14610">
      <formula>1</formula>
    </cfRule>
    <cfRule type="containsText" priority="74" operator="containsText" aboveAverage="0" equalAverage="0" bottom="0" percent="0" rank="0" text="1" dxfId="14611">
      <formula>NOT(ISERROR(SEARCH("1",B44)))</formula>
    </cfRule>
    <cfRule type="containsText" priority="75" operator="containsText" aboveAverage="0" equalAverage="0" bottom="0" percent="0" rank="0" text="1" dxfId="14612">
      <formula>NOT(ISERROR(SEARCH("1",B44)))</formula>
    </cfRule>
    <cfRule type="cellIs" priority="76" operator="greaterThan" aboveAverage="0" equalAverage="0" bottom="0" percent="0" rank="0" text="" dxfId="14613">
      <formula>1</formula>
    </cfRule>
    <cfRule type="containsText" priority="77" operator="containsText" aboveAverage="0" equalAverage="0" bottom="0" percent="0" rank="0" text="1" dxfId="14614">
      <formula>NOT(ISERROR(SEARCH("1",B44)))</formula>
    </cfRule>
    <cfRule type="containsText" priority="78" operator="containsText" aboveAverage="0" equalAverage="0" bottom="0" percent="0" rank="0" text="1" dxfId="14615">
      <formula>NOT(ISERROR(SEARCH("1",B44)))</formula>
    </cfRule>
    <cfRule type="cellIs" priority="79" operator="greaterThan" aboveAverage="0" equalAverage="0" bottom="0" percent="0" rank="0" text="" dxfId="14616">
      <formula>1</formula>
    </cfRule>
    <cfRule type="containsText" priority="80" operator="containsText" aboveAverage="0" equalAverage="0" bottom="0" percent="0" rank="0" text="1" dxfId="14617">
      <formula>NOT(ISERROR(SEARCH("1",B44)))</formula>
    </cfRule>
    <cfRule type="containsText" priority="81" operator="containsText" aboveAverage="0" equalAverage="0" bottom="0" percent="0" rank="0" text="1" dxfId="14618">
      <formula>NOT(ISERROR(SEARCH("1",B44)))</formula>
    </cfRule>
    <cfRule type="cellIs" priority="82" operator="greaterThan" aboveAverage="0" equalAverage="0" bottom="0" percent="0" rank="0" text="" dxfId="14619">
      <formula>1</formula>
    </cfRule>
    <cfRule type="cellIs" priority="83" operator="equal" aboveAverage="0" equalAverage="0" bottom="0" percent="0" rank="0" text="" dxfId="14620">
      <formula>1</formula>
    </cfRule>
    <cfRule type="cellIs" priority="84" operator="greaterThan" aboveAverage="0" equalAverage="0" bottom="0" percent="0" rank="0" text="" dxfId="14621">
      <formula>1</formula>
    </cfRule>
    <cfRule type="containsText" priority="85" operator="containsText" aboveAverage="0" equalAverage="0" bottom="0" percent="0" rank="0" text="1" dxfId="14622">
      <formula>NOT(ISERROR(SEARCH("1",B44)))</formula>
    </cfRule>
    <cfRule type="containsText" priority="86" operator="containsText" aboveAverage="0" equalAverage="0" bottom="0" percent="0" rank="0" text="1" dxfId="14623">
      <formula>NOT(ISERROR(SEARCH("1",B44)))</formula>
    </cfRule>
    <cfRule type="cellIs" priority="87" operator="greaterThan" aboveAverage="0" equalAverage="0" bottom="0" percent="0" rank="0" text="" dxfId="14624">
      <formula>1</formula>
    </cfRule>
    <cfRule type="containsText" priority="88" operator="containsText" aboveAverage="0" equalAverage="0" bottom="0" percent="0" rank="0" text="1" dxfId="14625">
      <formula>NOT(ISERROR(SEARCH("1",B44)))</formula>
    </cfRule>
    <cfRule type="containsText" priority="89" operator="containsText" aboveAverage="0" equalAverage="0" bottom="0" percent="0" rank="0" text="1" dxfId="14626">
      <formula>NOT(ISERROR(SEARCH("1",B44)))</formula>
    </cfRule>
    <cfRule type="cellIs" priority="90" operator="greaterThan" aboveAverage="0" equalAverage="0" bottom="0" percent="0" rank="0" text="" dxfId="14627">
      <formula>1</formula>
    </cfRule>
    <cfRule type="cellIs" priority="91" operator="equal" aboveAverage="0" equalAverage="0" bottom="0" percent="0" rank="0" text="" dxfId="14628">
      <formula>1</formula>
    </cfRule>
    <cfRule type="cellIs" priority="92" operator="greaterThan" aboveAverage="0" equalAverage="0" bottom="0" percent="0" rank="0" text="" dxfId="14629">
      <formula>1</formula>
    </cfRule>
    <cfRule type="containsText" priority="93" operator="containsText" aboveAverage="0" equalAverage="0" bottom="0" percent="0" rank="0" text="1" dxfId="14630">
      <formula>NOT(ISERROR(SEARCH("1",B44)))</formula>
    </cfRule>
    <cfRule type="containsText" priority="94" operator="containsText" aboveAverage="0" equalAverage="0" bottom="0" percent="0" rank="0" text="1" dxfId="14631">
      <formula>NOT(ISERROR(SEARCH("1",B44)))</formula>
    </cfRule>
    <cfRule type="cellIs" priority="95" operator="greaterThan" aboveAverage="0" equalAverage="0" bottom="0" percent="0" rank="0" text="" dxfId="14632">
      <formula>1</formula>
    </cfRule>
    <cfRule type="containsText" priority="96" operator="containsText" aboveAverage="0" equalAverage="0" bottom="0" percent="0" rank="0" text="1" dxfId="14633">
      <formula>NOT(ISERROR(SEARCH("1",B44)))</formula>
    </cfRule>
    <cfRule type="containsText" priority="97" operator="containsText" aboveAverage="0" equalAverage="0" bottom="0" percent="0" rank="0" text="1" dxfId="14634">
      <formula>NOT(ISERROR(SEARCH("1",B44)))</formula>
    </cfRule>
    <cfRule type="cellIs" priority="98" operator="greaterThan" aboveAverage="0" equalAverage="0" bottom="0" percent="0" rank="0" text="" dxfId="14635">
      <formula>1</formula>
    </cfRule>
    <cfRule type="containsText" priority="99" operator="containsText" aboveAverage="0" equalAverage="0" bottom="0" percent="0" rank="0" text="1" dxfId="14636">
      <formula>NOT(ISERROR(SEARCH("1",B44)))</formula>
    </cfRule>
    <cfRule type="containsText" priority="100" operator="containsText" aboveAverage="0" equalAverage="0" bottom="0" percent="0" rank="0" text="1" dxfId="14637">
      <formula>NOT(ISERROR(SEARCH("1",B44)))</formula>
    </cfRule>
    <cfRule type="cellIs" priority="101" operator="greaterThan" aboveAverage="0" equalAverage="0" bottom="0" percent="0" rank="0" text="" dxfId="14638">
      <formula>1</formula>
    </cfRule>
    <cfRule type="containsText" priority="102" operator="containsText" aboveAverage="0" equalAverage="0" bottom="0" percent="0" rank="0" text="1" dxfId="14639">
      <formula>NOT(ISERROR(SEARCH("1",B44)))</formula>
    </cfRule>
    <cfRule type="containsText" priority="103" operator="containsText" aboveAverage="0" equalAverage="0" bottom="0" percent="0" rank="0" text="1" dxfId="14640">
      <formula>NOT(ISERROR(SEARCH("1",B44)))</formula>
    </cfRule>
    <cfRule type="cellIs" priority="104" operator="greaterThan" aboveAverage="0" equalAverage="0" bottom="0" percent="0" rank="0" text="" dxfId="14641">
      <formula>1</formula>
    </cfRule>
    <cfRule type="containsText" priority="105" operator="containsText" aboveAverage="0" equalAverage="0" bottom="0" percent="0" rank="0" text="1" dxfId="14642">
      <formula>NOT(ISERROR(SEARCH("1",B44)))</formula>
    </cfRule>
    <cfRule type="containsText" priority="106" operator="containsText" aboveAverage="0" equalAverage="0" bottom="0" percent="0" rank="0" text="1" dxfId="14643">
      <formula>NOT(ISERROR(SEARCH("1",B44)))</formula>
    </cfRule>
    <cfRule type="cellIs" priority="107" operator="greaterThan" aboveAverage="0" equalAverage="0" bottom="0" percent="0" rank="0" text="" dxfId="14644">
      <formula>1</formula>
    </cfRule>
    <cfRule type="cellIs" priority="108" operator="equal" aboveAverage="0" equalAverage="0" bottom="0" percent="0" rank="0" text="" dxfId="14645">
      <formula>1</formula>
    </cfRule>
    <cfRule type="cellIs" priority="109" operator="greaterThan" aboveAverage="0" equalAverage="0" bottom="0" percent="0" rank="0" text="" dxfId="14646">
      <formula>1</formula>
    </cfRule>
    <cfRule type="containsText" priority="110" operator="containsText" aboveAverage="0" equalAverage="0" bottom="0" percent="0" rank="0" text="1" dxfId="14647">
      <formula>NOT(ISERROR(SEARCH("1",B44)))</formula>
    </cfRule>
    <cfRule type="containsText" priority="111" operator="containsText" aboveAverage="0" equalAverage="0" bottom="0" percent="0" rank="0" text="1" dxfId="14648">
      <formula>NOT(ISERROR(SEARCH("1",B44)))</formula>
    </cfRule>
    <cfRule type="cellIs" priority="112" operator="greaterThan" aboveAverage="0" equalAverage="0" bottom="0" percent="0" rank="0" text="" dxfId="14649">
      <formula>1</formula>
    </cfRule>
    <cfRule type="containsText" priority="113" operator="containsText" aboveAverage="0" equalAverage="0" bottom="0" percent="0" rank="0" text="1" dxfId="14650">
      <formula>NOT(ISERROR(SEARCH("1",B44)))</formula>
    </cfRule>
    <cfRule type="containsText" priority="114" operator="containsText" aboveAverage="0" equalAverage="0" bottom="0" percent="0" rank="0" text="1" dxfId="14651">
      <formula>NOT(ISERROR(SEARCH("1",B44)))</formula>
    </cfRule>
    <cfRule type="cellIs" priority="115" operator="greaterThan" aboveAverage="0" equalAverage="0" bottom="0" percent="0" rank="0" text="" dxfId="14652">
      <formula>1</formula>
    </cfRule>
    <cfRule type="cellIs" priority="116" operator="equal" aboveAverage="0" equalAverage="0" bottom="0" percent="0" rank="0" text="" dxfId="14653">
      <formula>1</formula>
    </cfRule>
    <cfRule type="cellIs" priority="117" operator="greaterThan" aboveAverage="0" equalAverage="0" bottom="0" percent="0" rank="0" text="" dxfId="14654">
      <formula>1</formula>
    </cfRule>
    <cfRule type="cellIs" priority="118" operator="equal" aboveAverage="0" equalAverage="0" bottom="0" percent="0" rank="0" text="" dxfId="14655">
      <formula>1</formula>
    </cfRule>
    <cfRule type="cellIs" priority="119" operator="greaterThan" aboveAverage="0" equalAverage="0" bottom="0" percent="0" rank="0" text="" dxfId="14656">
      <formula>1</formula>
    </cfRule>
    <cfRule type="cellIs" priority="120" operator="greaterThan" aboveAverage="0" equalAverage="0" bottom="0" percent="0" rank="0" text="" dxfId="14657">
      <formula>1</formula>
    </cfRule>
    <cfRule type="cellIs" priority="121" operator="greaterThan" aboveAverage="0" equalAverage="0" bottom="0" percent="0" rank="0" text="" dxfId="14658">
      <formula>1</formula>
    </cfRule>
    <cfRule type="containsText" priority="122" operator="containsText" aboveAverage="0" equalAverage="0" bottom="0" percent="0" rank="0" text="1" dxfId="14659">
      <formula>NOT(ISERROR(SEARCH("1",B44)))</formula>
    </cfRule>
    <cfRule type="containsText" priority="123" operator="containsText" aboveAverage="0" equalAverage="0" bottom="0" percent="0" rank="0" text="1" dxfId="14660">
      <formula>NOT(ISERROR(SEARCH("1",B44)))</formula>
    </cfRule>
    <cfRule type="cellIs" priority="124" operator="greaterThan" aboveAverage="0" equalAverage="0" bottom="0" percent="0" rank="0" text="" dxfId="14661">
      <formula>1</formula>
    </cfRule>
    <cfRule type="containsText" priority="125" operator="containsText" aboveAverage="0" equalAverage="0" bottom="0" percent="0" rank="0" text="1" dxfId="14662">
      <formula>NOT(ISERROR(SEARCH("1",B44)))</formula>
    </cfRule>
    <cfRule type="containsText" priority="126" operator="containsText" aboveAverage="0" equalAverage="0" bottom="0" percent="0" rank="0" text="1" dxfId="14663">
      <formula>NOT(ISERROR(SEARCH("1",B44)))</formula>
    </cfRule>
    <cfRule type="cellIs" priority="127" operator="greaterThan" aboveAverage="0" equalAverage="0" bottom="0" percent="0" rank="0" text="" dxfId="14664">
      <formula>1</formula>
    </cfRule>
    <cfRule type="containsText" priority="128" operator="containsText" aboveAverage="0" equalAverage="0" bottom="0" percent="0" rank="0" text="1" dxfId="14665">
      <formula>NOT(ISERROR(SEARCH("1",B44)))</formula>
    </cfRule>
    <cfRule type="containsText" priority="129" operator="containsText" aboveAverage="0" equalAverage="0" bottom="0" percent="0" rank="0" text="1" dxfId="14666">
      <formula>NOT(ISERROR(SEARCH("1",B44)))</formula>
    </cfRule>
    <cfRule type="cellIs" priority="130" operator="greaterThan" aboveAverage="0" equalAverage="0" bottom="0" percent="0" rank="0" text="" dxfId="14667">
      <formula>1</formula>
    </cfRule>
    <cfRule type="containsText" priority="131" operator="containsText" aboveAverage="0" equalAverage="0" bottom="0" percent="0" rank="0" text="1" dxfId="14668">
      <formula>NOT(ISERROR(SEARCH("1",B44)))</formula>
    </cfRule>
    <cfRule type="containsText" priority="132" operator="containsText" aboveAverage="0" equalAverage="0" bottom="0" percent="0" rank="0" text="1" dxfId="14669">
      <formula>NOT(ISERROR(SEARCH("1",B44)))</formula>
    </cfRule>
    <cfRule type="cellIs" priority="133" operator="greaterThan" aboveAverage="0" equalAverage="0" bottom="0" percent="0" rank="0" text="" dxfId="14670">
      <formula>1</formula>
    </cfRule>
    <cfRule type="containsText" priority="134" operator="containsText" aboveAverage="0" equalAverage="0" bottom="0" percent="0" rank="0" text="1" dxfId="14671">
      <formula>NOT(ISERROR(SEARCH("1",B44)))</formula>
    </cfRule>
    <cfRule type="containsText" priority="135" operator="containsText" aboveAverage="0" equalAverage="0" bottom="0" percent="0" rank="0" text="1" dxfId="14672">
      <formula>NOT(ISERROR(SEARCH("1",B44)))</formula>
    </cfRule>
    <cfRule type="cellIs" priority="136" operator="greaterThan" aboveAverage="0" equalAverage="0" bottom="0" percent="0" rank="0" text="" dxfId="14673">
      <formula>1</formula>
    </cfRule>
    <cfRule type="cellIs" priority="137" operator="equal" aboveAverage="0" equalAverage="0" bottom="0" percent="0" rank="0" text="" dxfId="14674">
      <formula>1</formula>
    </cfRule>
    <cfRule type="cellIs" priority="138" operator="greaterThan" aboveAverage="0" equalAverage="0" bottom="0" percent="0" rank="0" text="" dxfId="14675">
      <formula>1</formula>
    </cfRule>
    <cfRule type="containsText" priority="139" operator="containsText" aboveAverage="0" equalAverage="0" bottom="0" percent="0" rank="0" text="1" dxfId="14676">
      <formula>NOT(ISERROR(SEARCH("1",B44)))</formula>
    </cfRule>
    <cfRule type="containsText" priority="140" operator="containsText" aboveAverage="0" equalAverage="0" bottom="0" percent="0" rank="0" text="1" dxfId="14677">
      <formula>NOT(ISERROR(SEARCH("1",B44)))</formula>
    </cfRule>
    <cfRule type="cellIs" priority="141" operator="greaterThan" aboveAverage="0" equalAverage="0" bottom="0" percent="0" rank="0" text="" dxfId="14678">
      <formula>1</formula>
    </cfRule>
    <cfRule type="containsText" priority="142" operator="containsText" aboveAverage="0" equalAverage="0" bottom="0" percent="0" rank="0" text="1" dxfId="14679">
      <formula>NOT(ISERROR(SEARCH("1",B44)))</formula>
    </cfRule>
    <cfRule type="containsText" priority="143" operator="containsText" aboveAverage="0" equalAverage="0" bottom="0" percent="0" rank="0" text="1" dxfId="14680">
      <formula>NOT(ISERROR(SEARCH("1",B44)))</formula>
    </cfRule>
    <cfRule type="cellIs" priority="144" operator="greaterThan" aboveAverage="0" equalAverage="0" bottom="0" percent="0" rank="0" text="" dxfId="14681">
      <formula>1</formula>
    </cfRule>
    <cfRule type="cellIs" priority="145" operator="equal" aboveAverage="0" equalAverage="0" bottom="0" percent="0" rank="0" text="" dxfId="14682">
      <formula>1</formula>
    </cfRule>
    <cfRule type="cellIs" priority="146" operator="greaterThan" aboveAverage="0" equalAverage="0" bottom="0" percent="0" rank="0" text="" dxfId="14683">
      <formula>1</formula>
    </cfRule>
    <cfRule type="cellIs" priority="147" operator="equal" aboveAverage="0" equalAverage="0" bottom="0" percent="0" rank="0" text="" dxfId="14684">
      <formula>1</formula>
    </cfRule>
    <cfRule type="cellIs" priority="148" operator="greaterThan" aboveAverage="0" equalAverage="0" bottom="0" percent="0" rank="0" text="" dxfId="14685">
      <formula>1</formula>
    </cfRule>
    <cfRule type="cellIs" priority="149" operator="greaterThan" aboveAverage="0" equalAverage="0" bottom="0" percent="0" rank="0" text="" dxfId="14686">
      <formula>1</formula>
    </cfRule>
    <cfRule type="cellIs" priority="150" operator="greaterThan" aboveAverage="0" equalAverage="0" bottom="0" percent="0" rank="0" text="" dxfId="14687">
      <formula>1</formula>
    </cfRule>
    <cfRule type="containsText" priority="151" operator="containsText" aboveAverage="0" equalAverage="0" bottom="0" percent="0" rank="0" text="1" dxfId="14688">
      <formula>NOT(ISERROR(SEARCH("1",B44)))</formula>
    </cfRule>
    <cfRule type="containsText" priority="152" operator="containsText" aboveAverage="0" equalAverage="0" bottom="0" percent="0" rank="0" text="1" dxfId="14689">
      <formula>NOT(ISERROR(SEARCH("1",B44)))</formula>
    </cfRule>
    <cfRule type="cellIs" priority="153" operator="greaterThan" aboveAverage="0" equalAverage="0" bottom="0" percent="0" rank="0" text="" dxfId="14690">
      <formula>1</formula>
    </cfRule>
    <cfRule type="containsText" priority="154" operator="containsText" aboveAverage="0" equalAverage="0" bottom="0" percent="0" rank="0" text="1" dxfId="14691">
      <formula>NOT(ISERROR(SEARCH("1",B44)))</formula>
    </cfRule>
    <cfRule type="containsText" priority="155" operator="containsText" aboveAverage="0" equalAverage="0" bottom="0" percent="0" rank="0" text="1" dxfId="14692">
      <formula>NOT(ISERROR(SEARCH("1",B44)))</formula>
    </cfRule>
    <cfRule type="cellIs" priority="156" operator="greaterThan" aboveAverage="0" equalAverage="0" bottom="0" percent="0" rank="0" text="" dxfId="14693">
      <formula>1</formula>
    </cfRule>
    <cfRule type="cellIs" priority="157" operator="equal" aboveAverage="0" equalAverage="0" bottom="0" percent="0" rank="0" text="" dxfId="14694">
      <formula>1</formula>
    </cfRule>
    <cfRule type="cellIs" priority="158" operator="greaterThan" aboveAverage="0" equalAverage="0" bottom="0" percent="0" rank="0" text="" dxfId="14695">
      <formula>1</formula>
    </cfRule>
    <cfRule type="cellIs" priority="159" operator="equal" aboveAverage="0" equalAverage="0" bottom="0" percent="0" rank="0" text="" dxfId="14696">
      <formula>1</formula>
    </cfRule>
    <cfRule type="cellIs" priority="160" operator="greaterThan" aboveAverage="0" equalAverage="0" bottom="0" percent="0" rank="0" text="" dxfId="14697">
      <formula>1</formula>
    </cfRule>
    <cfRule type="cellIs" priority="161" operator="greaterThan" aboveAverage="0" equalAverage="0" bottom="0" percent="0" rank="0" text="" dxfId="14698">
      <formula>1</formula>
    </cfRule>
    <cfRule type="cellIs" priority="162" operator="greaterThan" aboveAverage="0" equalAverage="0" bottom="0" percent="0" rank="0" text="" dxfId="14699">
      <formula>1</formula>
    </cfRule>
    <cfRule type="cellIs" priority="163" operator="greaterThan" aboveAverage="0" equalAverage="0" bottom="0" percent="0" rank="0" text="" dxfId="14700">
      <formula>1</formula>
    </cfRule>
    <cfRule type="containsText" priority="164" operator="containsText" aboveAverage="0" equalAverage="0" bottom="0" percent="0" rank="0" text="1" dxfId="14701">
      <formula>NOT(ISERROR(SEARCH("1",B44)))</formula>
    </cfRule>
    <cfRule type="cellIs" priority="165" operator="greaterThan" aboveAverage="0" equalAverage="0" bottom="0" percent="0" rank="0" text="" dxfId="14702">
      <formula>1</formula>
    </cfRule>
    <cfRule type="containsText" priority="166" operator="containsText" aboveAverage="0" equalAverage="0" bottom="0" percent="0" rank="0" text="1" dxfId="14703">
      <formula>NOT(ISERROR(SEARCH("1",B44)))</formula>
    </cfRule>
    <cfRule type="containsText" priority="167" operator="containsText" aboveAverage="0" equalAverage="0" bottom="0" percent="0" rank="0" text="1" dxfId="14704">
      <formula>NOT(ISERROR(SEARCH("1",B44)))</formula>
    </cfRule>
    <cfRule type="cellIs" priority="168" operator="greaterThan" aboveAverage="0" equalAverage="0" bottom="0" percent="0" rank="0" text="" dxfId="14705">
      <formula>1</formula>
    </cfRule>
    <cfRule type="containsText" priority="169" operator="containsText" aboveAverage="0" equalAverage="0" bottom="0" percent="0" rank="0" text="1" dxfId="14706">
      <formula>NOT(ISERROR(SEARCH("1",B44)))</formula>
    </cfRule>
    <cfRule type="containsText" priority="170" operator="containsText" aboveAverage="0" equalAverage="0" bottom="0" percent="0" rank="0" text="1" dxfId="14707">
      <formula>NOT(ISERROR(SEARCH("1",B44)))</formula>
    </cfRule>
    <cfRule type="cellIs" priority="171" operator="greaterThan" aboveAverage="0" equalAverage="0" bottom="0" percent="0" rank="0" text="" dxfId="14708">
      <formula>1</formula>
    </cfRule>
    <cfRule type="cellIs" priority="172" operator="equal" aboveAverage="0" equalAverage="0" bottom="0" percent="0" rank="0" text="" dxfId="14709">
      <formula>1</formula>
    </cfRule>
    <cfRule type="cellIs" priority="173" operator="greaterThan" aboveAverage="0" equalAverage="0" bottom="0" percent="0" rank="0" text="" dxfId="14710">
      <formula>1</formula>
    </cfRule>
    <cfRule type="cellIs" priority="174" operator="equal" aboveAverage="0" equalAverage="0" bottom="0" percent="0" rank="0" text="" dxfId="14711">
      <formula>1</formula>
    </cfRule>
    <cfRule type="cellIs" priority="175" operator="greaterThan" aboveAverage="0" equalAverage="0" bottom="0" percent="0" rank="0" text="" dxfId="14712">
      <formula>1</formula>
    </cfRule>
    <cfRule type="cellIs" priority="176" operator="greaterThan" aboveAverage="0" equalAverage="0" bottom="0" percent="0" rank="0" text="" dxfId="14713">
      <formula>1</formula>
    </cfRule>
    <cfRule type="cellIs" priority="177" operator="greaterThan" aboveAverage="0" equalAverage="0" bottom="0" percent="0" rank="0" text="" dxfId="14714">
      <formula>1</formula>
    </cfRule>
    <cfRule type="cellIs" priority="178" operator="greaterThan" aboveAverage="0" equalAverage="0" bottom="0" percent="0" rank="0" text="" dxfId="14715">
      <formula>1</formula>
    </cfRule>
    <cfRule type="containsText" priority="179" operator="containsText" aboveAverage="0" equalAverage="0" bottom="0" percent="0" rank="0" text="1" dxfId="14716">
      <formula>NOT(ISERROR(SEARCH("1",B44)))</formula>
    </cfRule>
    <cfRule type="cellIs" priority="180" operator="greaterThan" aboveAverage="0" equalAverage="0" bottom="0" percent="0" rank="0" text="" dxfId="14717">
      <formula>1</formula>
    </cfRule>
    <cfRule type="containsText" priority="181" operator="containsText" aboveAverage="0" equalAverage="0" bottom="0" percent="0" rank="0" text="1" dxfId="14718">
      <formula>NOT(ISERROR(SEARCH("1",B44)))</formula>
    </cfRule>
    <cfRule type="containsText" priority="182" operator="containsText" aboveAverage="0" equalAverage="0" bottom="0" percent="0" rank="0" text="1" dxfId="14719">
      <formula>NOT(ISERROR(SEARCH("1",B44)))</formula>
    </cfRule>
    <cfRule type="cellIs" priority="183" operator="greaterThan" aboveAverage="0" equalAverage="0" bottom="0" percent="0" rank="0" text="" dxfId="14720">
      <formula>1</formula>
    </cfRule>
    <cfRule type="containsText" priority="184" operator="containsText" aboveAverage="0" equalAverage="0" bottom="0" percent="0" rank="0" text="1" dxfId="14721">
      <formula>NOT(ISERROR(SEARCH("1",B44)))</formula>
    </cfRule>
    <cfRule type="containsText" priority="185" operator="containsText" aboveAverage="0" equalAverage="0" bottom="0" percent="0" rank="0" text="1" dxfId="14722">
      <formula>NOT(ISERROR(SEARCH("1",B44)))</formula>
    </cfRule>
    <cfRule type="cellIs" priority="186" operator="greaterThan" aboveAverage="0" equalAverage="0" bottom="0" percent="0" rank="0" text="" dxfId="14723">
      <formula>1</formula>
    </cfRule>
    <cfRule type="cellIs" priority="187" operator="equal" aboveAverage="0" equalAverage="0" bottom="0" percent="0" rank="0" text="" dxfId="14724">
      <formula>1</formula>
    </cfRule>
    <cfRule type="cellIs" priority="188" operator="greaterThan" aboveAverage="0" equalAverage="0" bottom="0" percent="0" rank="0" text="" dxfId="14725">
      <formula>1</formula>
    </cfRule>
    <cfRule type="cellIs" priority="189" operator="equal" aboveAverage="0" equalAverage="0" bottom="0" percent="0" rank="0" text="" dxfId="14726">
      <formula>1</formula>
    </cfRule>
    <cfRule type="cellIs" priority="190" operator="greaterThan" aboveAverage="0" equalAverage="0" bottom="0" percent="0" rank="0" text="" dxfId="14727">
      <formula>1</formula>
    </cfRule>
    <cfRule type="cellIs" priority="191" operator="greaterThan" aboveAverage="0" equalAverage="0" bottom="0" percent="0" rank="0" text="" dxfId="14728">
      <formula>1</formula>
    </cfRule>
    <cfRule type="cellIs" priority="192" operator="greaterThan" aboveAverage="0" equalAverage="0" bottom="0" percent="0" rank="0" text="" dxfId="14729">
      <formula>1</formula>
    </cfRule>
    <cfRule type="cellIs" priority="193" operator="greaterThan" aboveAverage="0" equalAverage="0" bottom="0" percent="0" rank="0" text="" dxfId="14730">
      <formula>1</formula>
    </cfRule>
    <cfRule type="containsText" priority="194" operator="containsText" aboveAverage="0" equalAverage="0" bottom="0" percent="0" rank="0" text="1" dxfId="14731">
      <formula>NOT(ISERROR(SEARCH("1",B44)))</formula>
    </cfRule>
    <cfRule type="cellIs" priority="195" operator="greaterThan" aboveAverage="0" equalAverage="0" bottom="0" percent="0" rank="0" text="" dxfId="14732">
      <formula>1</formula>
    </cfRule>
    <cfRule type="cellIs" priority="196" operator="greaterThan" aboveAverage="0" equalAverage="0" bottom="0" percent="0" rank="0" text="" dxfId="14733">
      <formula>1</formula>
    </cfRule>
    <cfRule type="cellIs" priority="197" operator="greaterThan" aboveAverage="0" equalAverage="0" bottom="0" percent="0" rank="0" text="" dxfId="14734">
      <formula>1</formula>
    </cfRule>
    <cfRule type="cellIs" priority="198" operator="equal" aboveAverage="0" equalAverage="0" bottom="0" percent="0" rank="0" text="" dxfId="14735">
      <formula>1</formula>
    </cfRule>
    <cfRule type="cellIs" priority="199" operator="greaterThan" aboveAverage="0" equalAverage="0" bottom="0" percent="0" rank="0" text="" dxfId="14736">
      <formula>1</formula>
    </cfRule>
    <cfRule type="cellIs" priority="200" operator="equal" aboveAverage="0" equalAverage="0" bottom="0" percent="0" rank="0" text="" dxfId="14737">
      <formula>1</formula>
    </cfRule>
    <cfRule type="containsText" priority="201" operator="containsText" aboveAverage="0" equalAverage="0" bottom="0" percent="0" rank="0" text="1" dxfId="14738">
      <formula>NOT(ISERROR(SEARCH("1",B44)))</formula>
    </cfRule>
    <cfRule type="cellIs" priority="202" operator="greaterThan" aboveAverage="0" equalAverage="0" bottom="0" percent="0" rank="0" text="" dxfId="14739">
      <formula>1</formula>
    </cfRule>
    <cfRule type="containsText" priority="203" operator="containsText" aboveAverage="0" equalAverage="0" bottom="0" percent="0" rank="0" text="1" dxfId="14740">
      <formula>NOT(ISERROR(SEARCH("1",B44)))</formula>
    </cfRule>
    <cfRule type="containsText" priority="204" operator="containsText" aboveAverage="0" equalAverage="0" bottom="0" percent="0" rank="0" text="1" dxfId="14741">
      <formula>NOT(ISERROR(SEARCH("1",B44)))</formula>
    </cfRule>
    <cfRule type="cellIs" priority="205" operator="greaterThan" aboveAverage="0" equalAverage="0" bottom="0" percent="0" rank="0" text="" dxfId="14742">
      <formula>1</formula>
    </cfRule>
    <cfRule type="containsText" priority="206" operator="containsText" aboveAverage="0" equalAverage="0" bottom="0" percent="0" rank="0" text="1" dxfId="14743">
      <formula>NOT(ISERROR(SEARCH("1",B44)))</formula>
    </cfRule>
    <cfRule type="containsText" priority="207" operator="containsText" aboveAverage="0" equalAverage="0" bottom="0" percent="0" rank="0" text="1" dxfId="14744">
      <formula>NOT(ISERROR(SEARCH("1",B44)))</formula>
    </cfRule>
    <cfRule type="cellIs" priority="208" operator="greaterThan" aboveAverage="0" equalAverage="0" bottom="0" percent="0" rank="0" text="" dxfId="14745">
      <formula>1</formula>
    </cfRule>
    <cfRule type="cellIs" priority="209" operator="equal" aboveAverage="0" equalAverage="0" bottom="0" percent="0" rank="0" text="" dxfId="14746">
      <formula>1</formula>
    </cfRule>
    <cfRule type="cellIs" priority="210" operator="greaterThan" aboveAverage="0" equalAverage="0" bottom="0" percent="0" rank="0" text="" dxfId="14747">
      <formula>1</formula>
    </cfRule>
    <cfRule type="cellIs" priority="211" operator="equal" aboveAverage="0" equalAverage="0" bottom="0" percent="0" rank="0" text="" dxfId="14748">
      <formula>1</formula>
    </cfRule>
    <cfRule type="cellIs" priority="212" operator="greaterThan" aboveAverage="0" equalAverage="0" bottom="0" percent="0" rank="0" text="" dxfId="14749">
      <formula>1</formula>
    </cfRule>
    <cfRule type="cellIs" priority="213" operator="greaterThan" aboveAverage="0" equalAverage="0" bottom="0" percent="0" rank="0" text="" dxfId="14750">
      <formula>1</formula>
    </cfRule>
    <cfRule type="cellIs" priority="214" operator="greaterThan" aboveAverage="0" equalAverage="0" bottom="0" percent="0" rank="0" text="" dxfId="14751">
      <formula>1</formula>
    </cfRule>
    <cfRule type="cellIs" priority="215" operator="greaterThan" aboveAverage="0" equalAverage="0" bottom="0" percent="0" rank="0" text="" dxfId="14752">
      <formula>1</formula>
    </cfRule>
    <cfRule type="containsText" priority="216" operator="containsText" aboveAverage="0" equalAverage="0" bottom="0" percent="0" rank="0" text="1" dxfId="14753">
      <formula>NOT(ISERROR(SEARCH("1",B44)))</formula>
    </cfRule>
    <cfRule type="cellIs" priority="217" operator="greaterThan" aboveAverage="0" equalAverage="0" bottom="0" percent="0" rank="0" text="" dxfId="14754">
      <formula>1</formula>
    </cfRule>
    <cfRule type="cellIs" priority="218" operator="greaterThan" aboveAverage="0" equalAverage="0" bottom="0" percent="0" rank="0" text="" dxfId="14755">
      <formula>1</formula>
    </cfRule>
    <cfRule type="cellIs" priority="219" operator="greaterThan" aboveAverage="0" equalAverage="0" bottom="0" percent="0" rank="0" text="" dxfId="14756">
      <formula>1</formula>
    </cfRule>
    <cfRule type="cellIs" priority="220" operator="equal" aboveAverage="0" equalAverage="0" bottom="0" percent="0" rank="0" text="" dxfId="14757">
      <formula>1</formula>
    </cfRule>
    <cfRule type="cellIs" priority="221" operator="greaterThan" aboveAverage="0" equalAverage="0" bottom="0" percent="0" rank="0" text="" dxfId="14758">
      <formula>1</formula>
    </cfRule>
    <cfRule type="cellIs" priority="222" operator="equal" aboveAverage="0" equalAverage="0" bottom="0" percent="0" rank="0" text="" dxfId="14759">
      <formula>1</formula>
    </cfRule>
    <cfRule type="containsText" priority="223" operator="containsText" aboveAverage="0" equalAverage="0" bottom="0" percent="0" rank="0" text="1" dxfId="14760">
      <formula>NOT(ISERROR(SEARCH("1",B44)))</formula>
    </cfRule>
    <cfRule type="cellIs" priority="224" operator="equal" aboveAverage="0" equalAverage="0" bottom="0" percent="0" rank="0" text="" dxfId="14761">
      <formula>1</formula>
    </cfRule>
    <cfRule type="cellIs" priority="225" operator="greaterThan" aboveAverage="0" equalAverage="0" bottom="0" percent="0" rank="0" text="" dxfId="14762">
      <formula>1</formula>
    </cfRule>
    <cfRule type="cellIs" priority="226" operator="greaterThan" aboveAverage="0" equalAverage="0" bottom="0" percent="0" rank="0" text="" dxfId="14763">
      <formula>1</formula>
    </cfRule>
    <cfRule type="containsText" priority="227" operator="containsText" aboveAverage="0" equalAverage="0" bottom="0" percent="0" rank="0" text="1" dxfId="14764">
      <formula>NOT(ISERROR(SEARCH("1",B44)))</formula>
    </cfRule>
    <cfRule type="cellIs" priority="228" operator="greaterThan" aboveAverage="0" equalAverage="0" bottom="0" percent="0" rank="0" text="" dxfId="14765">
      <formula>1</formula>
    </cfRule>
    <cfRule type="containsText" priority="229" operator="containsText" aboveAverage="0" equalAverage="0" bottom="0" percent="0" rank="0" text="1" dxfId="14766">
      <formula>NOT(ISERROR(SEARCH("1",B44)))</formula>
    </cfRule>
    <cfRule type="containsText" priority="230" operator="containsText" aboveAverage="0" equalAverage="0" bottom="0" percent="0" rank="0" text="1" dxfId="14767">
      <formula>NOT(ISERROR(SEARCH("1",B44)))</formula>
    </cfRule>
    <cfRule type="cellIs" priority="231" operator="greaterThan" aboveAverage="0" equalAverage="0" bottom="0" percent="0" rank="0" text="" dxfId="14768">
      <formula>1</formula>
    </cfRule>
    <cfRule type="containsText" priority="232" operator="containsText" aboveAverage="0" equalAverage="0" bottom="0" percent="0" rank="0" text="1" dxfId="14769">
      <formula>NOT(ISERROR(SEARCH("1",B44)))</formula>
    </cfRule>
    <cfRule type="containsText" priority="233" operator="containsText" aboveAverage="0" equalAverage="0" bottom="0" percent="0" rank="0" text="1" dxfId="14770">
      <formula>NOT(ISERROR(SEARCH("1",B44)))</formula>
    </cfRule>
    <cfRule type="cellIs" priority="234" operator="greaterThan" aboveAverage="0" equalAverage="0" bottom="0" percent="0" rank="0" text="" dxfId="14771">
      <formula>1</formula>
    </cfRule>
    <cfRule type="cellIs" priority="235" operator="equal" aboveAverage="0" equalAverage="0" bottom="0" percent="0" rank="0" text="" dxfId="14772">
      <formula>1</formula>
    </cfRule>
    <cfRule type="cellIs" priority="236" operator="greaterThan" aboveAverage="0" equalAverage="0" bottom="0" percent="0" rank="0" text="" dxfId="14773">
      <formula>1</formula>
    </cfRule>
    <cfRule type="cellIs" priority="237" operator="equal" aboveAverage="0" equalAverage="0" bottom="0" percent="0" rank="0" text="" dxfId="14774">
      <formula>1</formula>
    </cfRule>
    <cfRule type="cellIs" priority="238" operator="greaterThan" aboveAverage="0" equalAverage="0" bottom="0" percent="0" rank="0" text="" dxfId="14775">
      <formula>1</formula>
    </cfRule>
    <cfRule type="cellIs" priority="239" operator="greaterThan" aboveAverage="0" equalAverage="0" bottom="0" percent="0" rank="0" text="" dxfId="14776">
      <formula>1</formula>
    </cfRule>
    <cfRule type="cellIs" priority="240" operator="greaterThan" aboveAverage="0" equalAverage="0" bottom="0" percent="0" rank="0" text="" dxfId="14777">
      <formula>1</formula>
    </cfRule>
    <cfRule type="cellIs" priority="241" operator="greaterThan" aboveAverage="0" equalAverage="0" bottom="0" percent="0" rank="0" text="" dxfId="14778">
      <formula>1</formula>
    </cfRule>
    <cfRule type="containsText" priority="242" operator="containsText" aboveAverage="0" equalAverage="0" bottom="0" percent="0" rank="0" text="1" dxfId="14779">
      <formula>NOT(ISERROR(SEARCH("1",B44)))</formula>
    </cfRule>
    <cfRule type="cellIs" priority="243" operator="greaterThan" aboveAverage="0" equalAverage="0" bottom="0" percent="0" rank="0" text="" dxfId="14780">
      <formula>1</formula>
    </cfRule>
    <cfRule type="cellIs" priority="244" operator="greaterThan" aboveAverage="0" equalAverage="0" bottom="0" percent="0" rank="0" text="" dxfId="14781">
      <formula>1</formula>
    </cfRule>
    <cfRule type="cellIs" priority="245" operator="greaterThan" aboveAverage="0" equalAverage="0" bottom="0" percent="0" rank="0" text="" dxfId="14782">
      <formula>1</formula>
    </cfRule>
    <cfRule type="cellIs" priority="246" operator="equal" aboveAverage="0" equalAverage="0" bottom="0" percent="0" rank="0" text="" dxfId="14783">
      <formula>1</formula>
    </cfRule>
    <cfRule type="cellIs" priority="247" operator="greaterThan" aboveAverage="0" equalAverage="0" bottom="0" percent="0" rank="0" text="" dxfId="14784">
      <formula>1</formula>
    </cfRule>
    <cfRule type="cellIs" priority="248" operator="equal" aboveAverage="0" equalAverage="0" bottom="0" percent="0" rank="0" text="" dxfId="14785">
      <formula>1</formula>
    </cfRule>
    <cfRule type="containsText" priority="249" operator="containsText" aboveAverage="0" equalAverage="0" bottom="0" percent="0" rank="0" text="1" dxfId="14786">
      <formula>NOT(ISERROR(SEARCH("1",B44)))</formula>
    </cfRule>
    <cfRule type="cellIs" priority="250" operator="equal" aboveAverage="0" equalAverage="0" bottom="0" percent="0" rank="0" text="" dxfId="14787">
      <formula>1</formula>
    </cfRule>
    <cfRule type="cellIs" priority="251" operator="greaterThan" aboveAverage="0" equalAverage="0" bottom="0" percent="0" rank="0" text="" dxfId="14788">
      <formula>1</formula>
    </cfRule>
    <cfRule type="cellIs" priority="252" operator="greaterThan" aboveAverage="0" equalAverage="0" bottom="0" percent="0" rank="0" text="" dxfId="14789">
      <formula>1</formula>
    </cfRule>
    <cfRule type="containsText" priority="253" operator="containsText" aboveAverage="0" equalAverage="0" bottom="0" percent="0" rank="0" text="1" dxfId="14790">
      <formula>NOT(ISERROR(SEARCH("1",B44)))</formula>
    </cfRule>
    <cfRule type="cellIs" priority="254" operator="greaterThan" aboveAverage="0" equalAverage="0" bottom="0" percent="0" rank="0" text="" dxfId="14791">
      <formula>1</formula>
    </cfRule>
    <cfRule type="cellIs" priority="255" operator="greaterThan" aboveAverage="0" equalAverage="0" bottom="0" percent="0" rank="0" text="" dxfId="14792">
      <formula>1</formula>
    </cfRule>
    <cfRule type="cellIs" priority="256" operator="greaterThan" aboveAverage="0" equalAverage="0" bottom="0" percent="0" rank="0" text="" dxfId="14793">
      <formula>1</formula>
    </cfRule>
    <cfRule type="containsText" priority="257" operator="containsText" aboveAverage="0" equalAverage="0" bottom="0" percent="0" rank="0" text="1" dxfId="14794">
      <formula>NOT(ISERROR(SEARCH("1",B44)))</formula>
    </cfRule>
    <cfRule type="containsText" priority="258" operator="containsText" aboveAverage="0" equalAverage="0" bottom="0" percent="0" rank="0" text="1" dxfId="14795">
      <formula>NOT(ISERROR(SEARCH("1",B44)))</formula>
    </cfRule>
    <cfRule type="cellIs" priority="259" operator="greaterThan" aboveAverage="0" equalAverage="0" bottom="0" percent="0" rank="0" text="" dxfId="14796">
      <formula>1</formula>
    </cfRule>
    <cfRule type="containsText" priority="260" operator="containsText" aboveAverage="0" equalAverage="0" bottom="0" percent="0" rank="0" text="1" dxfId="14797">
      <formula>NOT(ISERROR(SEARCH("1",B44)))</formula>
    </cfRule>
    <cfRule type="containsText" priority="261" operator="containsText" aboveAverage="0" equalAverage="0" bottom="0" percent="0" rank="0" text="1" dxfId="14798">
      <formula>NOT(ISERROR(SEARCH("1",B44)))</formula>
    </cfRule>
    <cfRule type="cellIs" priority="262" operator="greaterThan" aboveAverage="0" equalAverage="0" bottom="0" percent="0" rank="0" text="" dxfId="14799">
      <formula>1</formula>
    </cfRule>
    <cfRule type="cellIs" priority="263" operator="equal" aboveAverage="0" equalAverage="0" bottom="0" percent="0" rank="0" text="" dxfId="14800">
      <formula>1</formula>
    </cfRule>
    <cfRule type="cellIs" priority="264" operator="greaterThan" aboveAverage="0" equalAverage="0" bottom="0" percent="0" rank="0" text="" dxfId="14801">
      <formula>1</formula>
    </cfRule>
    <cfRule type="cellIs" priority="265" operator="equal" aboveAverage="0" equalAverage="0" bottom="0" percent="0" rank="0" text="" dxfId="14802">
      <formula>1</formula>
    </cfRule>
    <cfRule type="cellIs" priority="266" operator="greaterThan" aboveAverage="0" equalAverage="0" bottom="0" percent="0" rank="0" text="" dxfId="14803">
      <formula>1</formula>
    </cfRule>
    <cfRule type="cellIs" priority="267" operator="greaterThan" aboveAverage="0" equalAverage="0" bottom="0" percent="0" rank="0" text="" dxfId="14804">
      <formula>1</formula>
    </cfRule>
    <cfRule type="cellIs" priority="268" operator="greaterThan" aboveAverage="0" equalAverage="0" bottom="0" percent="0" rank="0" text="" dxfId="14805">
      <formula>1</formula>
    </cfRule>
    <cfRule type="cellIs" priority="269" operator="greaterThan" aboveAverage="0" equalAverage="0" bottom="0" percent="0" rank="0" text="" dxfId="14806">
      <formula>1</formula>
    </cfRule>
    <cfRule type="containsText" priority="270" operator="containsText" aboveAverage="0" equalAverage="0" bottom="0" percent="0" rank="0" text="1" dxfId="14807">
      <formula>NOT(ISERROR(SEARCH("1",B44)))</formula>
    </cfRule>
    <cfRule type="cellIs" priority="271" operator="greaterThan" aboveAverage="0" equalAverage="0" bottom="0" percent="0" rank="0" text="" dxfId="14808">
      <formula>1</formula>
    </cfRule>
    <cfRule type="cellIs" priority="272" operator="greaterThan" aboveAverage="0" equalAverage="0" bottom="0" percent="0" rank="0" text="" dxfId="14809">
      <formula>1</formula>
    </cfRule>
    <cfRule type="cellIs" priority="273" operator="greaterThan" aboveAverage="0" equalAverage="0" bottom="0" percent="0" rank="0" text="" dxfId="14810">
      <formula>1</formula>
    </cfRule>
    <cfRule type="cellIs" priority="274" operator="equal" aboveAverage="0" equalAverage="0" bottom="0" percent="0" rank="0" text="" dxfId="14811">
      <formula>1</formula>
    </cfRule>
    <cfRule type="cellIs" priority="275" operator="greaterThan" aboveAverage="0" equalAverage="0" bottom="0" percent="0" rank="0" text="" dxfId="14812">
      <formula>1</formula>
    </cfRule>
    <cfRule type="cellIs" priority="276" operator="equal" aboveAverage="0" equalAverage="0" bottom="0" percent="0" rank="0" text="" dxfId="14813">
      <formula>1</formula>
    </cfRule>
    <cfRule type="containsText" priority="277" operator="containsText" aboveAverage="0" equalAverage="0" bottom="0" percent="0" rank="0" text="1" dxfId="14814">
      <formula>NOT(ISERROR(SEARCH("1",B44)))</formula>
    </cfRule>
    <cfRule type="cellIs" priority="278" operator="equal" aboveAverage="0" equalAverage="0" bottom="0" percent="0" rank="0" text="" dxfId="14815">
      <formula>1</formula>
    </cfRule>
    <cfRule type="cellIs" priority="279" operator="greaterThan" aboveAverage="0" equalAverage="0" bottom="0" percent="0" rank="0" text="" dxfId="14816">
      <formula>1</formula>
    </cfRule>
    <cfRule type="cellIs" priority="280" operator="greaterThan" aboveAverage="0" equalAverage="0" bottom="0" percent="0" rank="0" text="" dxfId="14817">
      <formula>1</formula>
    </cfRule>
    <cfRule type="containsText" priority="281" operator="containsText" aboveAverage="0" equalAverage="0" bottom="0" percent="0" rank="0" text="1" dxfId="14818">
      <formula>NOT(ISERROR(SEARCH("1",B44)))</formula>
    </cfRule>
    <cfRule type="cellIs" priority="282" operator="greaterThan" aboveAverage="0" equalAverage="0" bottom="0" percent="0" rank="0" text="" dxfId="14819">
      <formula>1</formula>
    </cfRule>
    <cfRule type="cellIs" priority="283" operator="greaterThan" aboveAverage="0" equalAverage="0" bottom="0" percent="0" rank="0" text="" dxfId="14820">
      <formula>1</formula>
    </cfRule>
    <cfRule type="cellIs" priority="284" operator="greaterThan" aboveAverage="0" equalAverage="0" bottom="0" percent="0" rank="0" text="" dxfId="14821">
      <formula>1</formula>
    </cfRule>
    <cfRule type="cellIs" priority="285" operator="greaterThan" aboveAverage="0" equalAverage="0" bottom="0" percent="0" rank="0" text="" dxfId="14822">
      <formula>1</formula>
    </cfRule>
    <cfRule type="containsText" priority="286" operator="containsText" aboveAverage="0" equalAverage="0" bottom="0" percent="0" rank="0" text="1" dxfId="14823">
      <formula>NOT(ISERROR(SEARCH("1",B44)))</formula>
    </cfRule>
    <cfRule type="cellIs" priority="287" operator="greaterThan" aboveAverage="0" equalAverage="0" bottom="0" percent="0" rank="0" text="" dxfId="14824">
      <formula>1</formula>
    </cfRule>
    <cfRule type="containsText" priority="288" operator="containsText" aboveAverage="0" equalAverage="0" bottom="0" percent="0" rank="0" text="1" dxfId="14825">
      <formula>NOT(ISERROR(SEARCH("1",B44)))</formula>
    </cfRule>
    <cfRule type="containsText" priority="289" operator="containsText" aboveAverage="0" equalAverage="0" bottom="0" percent="0" rank="0" text="1" dxfId="14826">
      <formula>NOT(ISERROR(SEARCH("1",B44)))</formula>
    </cfRule>
    <cfRule type="cellIs" priority="290" operator="greaterThan" aboveAverage="0" equalAverage="0" bottom="0" percent="0" rank="0" text="" dxfId="14827">
      <formula>1</formula>
    </cfRule>
    <cfRule type="containsText" priority="291" operator="containsText" aboveAverage="0" equalAverage="0" bottom="0" percent="0" rank="0" text="1" dxfId="14828">
      <formula>NOT(ISERROR(SEARCH("1",B44)))</formula>
    </cfRule>
    <cfRule type="containsText" priority="292" operator="containsText" aboveAverage="0" equalAverage="0" bottom="0" percent="0" rank="0" text="1" dxfId="14829">
      <formula>NOT(ISERROR(SEARCH("1",B44)))</formula>
    </cfRule>
    <cfRule type="cellIs" priority="293" operator="greaterThan" aboveAverage="0" equalAverage="0" bottom="0" percent="0" rank="0" text="" dxfId="14830">
      <formula>1</formula>
    </cfRule>
    <cfRule type="cellIs" priority="294" operator="equal" aboveAverage="0" equalAverage="0" bottom="0" percent="0" rank="0" text="" dxfId="14831">
      <formula>1</formula>
    </cfRule>
    <cfRule type="cellIs" priority="295" operator="greaterThan" aboveAverage="0" equalAverage="0" bottom="0" percent="0" rank="0" text="" dxfId="14832">
      <formula>1</formula>
    </cfRule>
    <cfRule type="cellIs" priority="296" operator="equal" aboveAverage="0" equalAverage="0" bottom="0" percent="0" rank="0" text="" dxfId="14833">
      <formula>1</formula>
    </cfRule>
    <cfRule type="cellIs" priority="297" operator="greaterThan" aboveAverage="0" equalAverage="0" bottom="0" percent="0" rank="0" text="" dxfId="14834">
      <formula>1</formula>
    </cfRule>
    <cfRule type="cellIs" priority="298" operator="greaterThan" aboveAverage="0" equalAverage="0" bottom="0" percent="0" rank="0" text="" dxfId="14835">
      <formula>1</formula>
    </cfRule>
    <cfRule type="cellIs" priority="299" operator="greaterThan" aboveAverage="0" equalAverage="0" bottom="0" percent="0" rank="0" text="" dxfId="14836">
      <formula>1</formula>
    </cfRule>
    <cfRule type="cellIs" priority="300" operator="greaterThan" aboveAverage="0" equalAverage="0" bottom="0" percent="0" rank="0" text="" dxfId="14837">
      <formula>1</formula>
    </cfRule>
    <cfRule type="containsText" priority="301" operator="containsText" aboveAverage="0" equalAverage="0" bottom="0" percent="0" rank="0" text="1" dxfId="14838">
      <formula>NOT(ISERROR(SEARCH("1",B44)))</formula>
    </cfRule>
    <cfRule type="cellIs" priority="302" operator="greaterThan" aboveAverage="0" equalAverage="0" bottom="0" percent="0" rank="0" text="" dxfId="14839">
      <formula>1</formula>
    </cfRule>
    <cfRule type="cellIs" priority="303" operator="greaterThan" aboveAverage="0" equalAverage="0" bottom="0" percent="0" rank="0" text="" dxfId="14840">
      <formula>1</formula>
    </cfRule>
    <cfRule type="cellIs" priority="304" operator="greaterThan" aboveAverage="0" equalAverage="0" bottom="0" percent="0" rank="0" text="" dxfId="14841">
      <formula>1</formula>
    </cfRule>
    <cfRule type="cellIs" priority="305" operator="equal" aboveAverage="0" equalAverage="0" bottom="0" percent="0" rank="0" text="" dxfId="14842">
      <formula>1</formula>
    </cfRule>
    <cfRule type="cellIs" priority="306" operator="greaterThan" aboveAverage="0" equalAverage="0" bottom="0" percent="0" rank="0" text="" dxfId="14843">
      <formula>1</formula>
    </cfRule>
    <cfRule type="cellIs" priority="307" operator="equal" aboveAverage="0" equalAverage="0" bottom="0" percent="0" rank="0" text="" dxfId="14844">
      <formula>1</formula>
    </cfRule>
    <cfRule type="containsText" priority="308" operator="containsText" aboveAverage="0" equalAverage="0" bottom="0" percent="0" rank="0" text="1" dxfId="14845">
      <formula>NOT(ISERROR(SEARCH("1",B44)))</formula>
    </cfRule>
    <cfRule type="cellIs" priority="309" operator="equal" aboveAverage="0" equalAverage="0" bottom="0" percent="0" rank="0" text="" dxfId="14846">
      <formula>1</formula>
    </cfRule>
    <cfRule type="cellIs" priority="310" operator="greaterThan" aboveAverage="0" equalAverage="0" bottom="0" percent="0" rank="0" text="" dxfId="14847">
      <formula>1</formula>
    </cfRule>
    <cfRule type="cellIs" priority="311" operator="greaterThan" aboveAverage="0" equalAverage="0" bottom="0" percent="0" rank="0" text="" dxfId="14848">
      <formula>1</formula>
    </cfRule>
    <cfRule type="containsText" priority="312" operator="containsText" aboveAverage="0" equalAverage="0" bottom="0" percent="0" rank="0" text="1" dxfId="14849">
      <formula>NOT(ISERROR(SEARCH("1",B44)))</formula>
    </cfRule>
    <cfRule type="cellIs" priority="313" operator="greaterThan" aboveAverage="0" equalAverage="0" bottom="0" percent="0" rank="0" text="" dxfId="14850">
      <formula>1</formula>
    </cfRule>
    <cfRule type="cellIs" priority="314" operator="greaterThan" aboveAverage="0" equalAverage="0" bottom="0" percent="0" rank="0" text="" dxfId="14851">
      <formula>1</formula>
    </cfRule>
    <cfRule type="cellIs" priority="315" operator="greaterThan" aboveAverage="0" equalAverage="0" bottom="0" percent="0" rank="0" text="" dxfId="14852">
      <formula>1</formula>
    </cfRule>
    <cfRule type="cellIs" priority="316" operator="greaterThan" aboveAverage="0" equalAverage="0" bottom="0" percent="0" rank="0" text="" dxfId="14853">
      <formula>1</formula>
    </cfRule>
    <cfRule type="containsText" priority="317" operator="containsText" aboveAverage="0" equalAverage="0" bottom="0" percent="0" rank="0" text="1" dxfId="14854">
      <formula>NOT(ISERROR(SEARCH("1",B44)))</formula>
    </cfRule>
    <cfRule type="cellIs" priority="318" operator="greaterThan" aboveAverage="0" equalAverage="0" bottom="0" percent="0" rank="0" text="" dxfId="14855">
      <formula>1</formula>
    </cfRule>
    <cfRule type="cellIs" priority="319" operator="greaterThan" aboveAverage="0" equalAverage="0" bottom="0" percent="0" rank="0" text="" dxfId="14856">
      <formula>1</formula>
    </cfRule>
    <cfRule type="containsText" priority="320" operator="containsText" aboveAverage="0" equalAverage="0" bottom="0" percent="0" rank="0" text="1" dxfId="14857">
      <formula>NOT(ISERROR(SEARCH("1",B44)))</formula>
    </cfRule>
    <cfRule type="cellIs" priority="321" operator="greaterThan" aboveAverage="0" equalAverage="0" bottom="0" percent="0" rank="0" text="" dxfId="14858">
      <formula>1</formula>
    </cfRule>
    <cfRule type="containsText" priority="322" operator="containsText" aboveAverage="0" equalAverage="0" bottom="0" percent="0" rank="0" text="1" dxfId="14859">
      <formula>NOT(ISERROR(SEARCH("1",B44)))</formula>
    </cfRule>
    <cfRule type="cellIs" priority="323" operator="greaterThan" aboveAverage="0" equalAverage="0" bottom="0" percent="0" rank="0" text="" dxfId="14860">
      <formula>1</formula>
    </cfRule>
    <cfRule type="containsText" priority="324" operator="containsText" aboveAverage="0" equalAverage="0" bottom="0" percent="0" rank="0" text="1" dxfId="14861">
      <formula>NOT(ISERROR(SEARCH("1",B44)))</formula>
    </cfRule>
    <cfRule type="containsText" priority="325" operator="containsText" aboveAverage="0" equalAverage="0" bottom="0" percent="0" rank="0" text="1" dxfId="14862">
      <formula>NOT(ISERROR(SEARCH("1",B44)))</formula>
    </cfRule>
    <cfRule type="cellIs" priority="326" operator="greaterThan" aboveAverage="0" equalAverage="0" bottom="0" percent="0" rank="0" text="" dxfId="14863">
      <formula>1</formula>
    </cfRule>
    <cfRule type="containsText" priority="327" operator="containsText" aboveAverage="0" equalAverage="0" bottom="0" percent="0" rank="0" text="1" dxfId="14864">
      <formula>NOT(ISERROR(SEARCH("1",B44)))</formula>
    </cfRule>
    <cfRule type="containsText" priority="328" operator="containsText" aboveAverage="0" equalAverage="0" bottom="0" percent="0" rank="0" text="1" dxfId="14865">
      <formula>NOT(ISERROR(SEARCH("1",B44)))</formula>
    </cfRule>
    <cfRule type="cellIs" priority="329" operator="greaterThan" aboveAverage="0" equalAverage="0" bottom="0" percent="0" rank="0" text="" dxfId="14866">
      <formula>1</formula>
    </cfRule>
    <cfRule type="containsText" priority="330" operator="containsText" aboveAverage="0" equalAverage="0" bottom="0" percent="0" rank="0" text="1" dxfId="14867">
      <formula>NOT(ISERROR(SEARCH("1",B44)))</formula>
    </cfRule>
    <cfRule type="containsText" priority="331" operator="containsText" aboveAverage="0" equalAverage="0" bottom="0" percent="0" rank="0" text="1" dxfId="14868">
      <formula>NOT(ISERROR(SEARCH("1",B44)))</formula>
    </cfRule>
    <cfRule type="cellIs" priority="332" operator="greaterThan" aboveAverage="0" equalAverage="0" bottom="0" percent="0" rank="0" text="" dxfId="14869">
      <formula>1</formula>
    </cfRule>
    <cfRule type="containsText" priority="333" operator="containsText" aboveAverage="0" equalAverage="0" bottom="0" percent="0" rank="0" text="1" dxfId="14870">
      <formula>NOT(ISERROR(SEARCH("1",B44)))</formula>
    </cfRule>
    <cfRule type="containsText" priority="334" operator="containsText" aboveAverage="0" equalAverage="0" bottom="0" percent="0" rank="0" text="1" dxfId="14871">
      <formula>NOT(ISERROR(SEARCH("1",B44)))</formula>
    </cfRule>
    <cfRule type="cellIs" priority="335" operator="greaterThan" aboveAverage="0" equalAverage="0" bottom="0" percent="0" rank="0" text="" dxfId="14872">
      <formula>1</formula>
    </cfRule>
    <cfRule type="containsText" priority="336" operator="containsText" aboveAverage="0" equalAverage="0" bottom="0" percent="0" rank="0" text="1" dxfId="14873">
      <formula>NOT(ISERROR(SEARCH("1",B44)))</formula>
    </cfRule>
    <cfRule type="containsText" priority="337" operator="containsText" aboveAverage="0" equalAverage="0" bottom="0" percent="0" rank="0" text="1" dxfId="14874">
      <formula>NOT(ISERROR(SEARCH("1",B44)))</formula>
    </cfRule>
    <cfRule type="cellIs" priority="338" operator="greaterThan" aboveAverage="0" equalAverage="0" bottom="0" percent="0" rank="0" text="" dxfId="14875">
      <formula>1</formula>
    </cfRule>
    <cfRule type="cellIs" priority="339" operator="equal" aboveAverage="0" equalAverage="0" bottom="0" percent="0" rank="0" text="" dxfId="14876">
      <formula>1</formula>
    </cfRule>
    <cfRule type="cellIs" priority="340" operator="greaterThan" aboveAverage="0" equalAverage="0" bottom="0" percent="0" rank="0" text="" dxfId="14877">
      <formula>1</formula>
    </cfRule>
    <cfRule type="containsText" priority="341" operator="containsText" aboveAverage="0" equalAverage="0" bottom="0" percent="0" rank="0" text="1" dxfId="14878">
      <formula>NOT(ISERROR(SEARCH("1",B44)))</formula>
    </cfRule>
    <cfRule type="containsText" priority="342" operator="containsText" aboveAverage="0" equalAverage="0" bottom="0" percent="0" rank="0" text="1" dxfId="14879">
      <formula>NOT(ISERROR(SEARCH("1",B44)))</formula>
    </cfRule>
    <cfRule type="cellIs" priority="343" operator="greaterThan" aboveAverage="0" equalAverage="0" bottom="0" percent="0" rank="0" text="" dxfId="14880">
      <formula>1</formula>
    </cfRule>
    <cfRule type="containsText" priority="344" operator="containsText" aboveAverage="0" equalAverage="0" bottom="0" percent="0" rank="0" text="1" dxfId="14881">
      <formula>NOT(ISERROR(SEARCH("1",B44)))</formula>
    </cfRule>
    <cfRule type="containsText" priority="345" operator="containsText" aboveAverage="0" equalAverage="0" bottom="0" percent="0" rank="0" text="1" dxfId="14882">
      <formula>NOT(ISERROR(SEARCH("1",B44)))</formula>
    </cfRule>
    <cfRule type="cellIs" priority="346" operator="greaterThan" aboveAverage="0" equalAverage="0" bottom="0" percent="0" rank="0" text="" dxfId="14883">
      <formula>1</formula>
    </cfRule>
    <cfRule type="cellIs" priority="347" operator="equal" aboveAverage="0" equalAverage="0" bottom="0" percent="0" rank="0" text="" dxfId="14884">
      <formula>1</formula>
    </cfRule>
    <cfRule type="cellIs" priority="348" operator="greaterThan" aboveAverage="0" equalAverage="0" bottom="0" percent="0" rank="0" text="" dxfId="14885">
      <formula>1</formula>
    </cfRule>
    <cfRule type="cellIs" priority="349" operator="equal" aboveAverage="0" equalAverage="0" bottom="0" percent="0" rank="0" text="" dxfId="14886">
      <formula>1</formula>
    </cfRule>
    <cfRule type="cellIs" priority="350" operator="greaterThan" aboveAverage="0" equalAverage="0" bottom="0" percent="0" rank="0" text="" dxfId="14887">
      <formula>1</formula>
    </cfRule>
    <cfRule type="cellIs" priority="351" operator="greaterThan" aboveAverage="0" equalAverage="0" bottom="0" percent="0" rank="0" text="" dxfId="14888">
      <formula>1</formula>
    </cfRule>
    <cfRule type="cellIs" priority="352" operator="greaterThan" aboveAverage="0" equalAverage="0" bottom="0" percent="0" rank="0" text="" dxfId="14889">
      <formula>1</formula>
    </cfRule>
    <cfRule type="containsText" priority="353" operator="containsText" aboveAverage="0" equalAverage="0" bottom="0" percent="0" rank="0" text="1" dxfId="14890">
      <formula>NOT(ISERROR(SEARCH("1",B44)))</formula>
    </cfRule>
    <cfRule type="containsText" priority="354" operator="containsText" aboveAverage="0" equalAverage="0" bottom="0" percent="0" rank="0" text="1" dxfId="14891">
      <formula>NOT(ISERROR(SEARCH("1",B44)))</formula>
    </cfRule>
    <cfRule type="cellIs" priority="355" operator="greaterThan" aboveAverage="0" equalAverage="0" bottom="0" percent="0" rank="0" text="" dxfId="14892">
      <formula>1</formula>
    </cfRule>
    <cfRule type="containsText" priority="356" operator="containsText" aboveAverage="0" equalAverage="0" bottom="0" percent="0" rank="0" text="1" dxfId="14893">
      <formula>NOT(ISERROR(SEARCH("1",B44)))</formula>
    </cfRule>
    <cfRule type="containsText" priority="357" operator="containsText" aboveAverage="0" equalAverage="0" bottom="0" percent="0" rank="0" text="1" dxfId="14894">
      <formula>NOT(ISERROR(SEARCH("1",B44)))</formula>
    </cfRule>
    <cfRule type="cellIs" priority="358" operator="greaterThan" aboveAverage="0" equalAverage="0" bottom="0" percent="0" rank="0" text="" dxfId="14895">
      <formula>1</formula>
    </cfRule>
    <cfRule type="cellIs" priority="359" operator="equal" aboveAverage="0" equalAverage="0" bottom="0" percent="0" rank="0" text="" dxfId="14896">
      <formula>1</formula>
    </cfRule>
    <cfRule type="cellIs" priority="360" operator="greaterThan" aboveAverage="0" equalAverage="0" bottom="0" percent="0" rank="0" text="" dxfId="14897">
      <formula>1</formula>
    </cfRule>
    <cfRule type="cellIs" priority="361" operator="equal" aboveAverage="0" equalAverage="0" bottom="0" percent="0" rank="0" text="" dxfId="14898">
      <formula>1</formula>
    </cfRule>
    <cfRule type="cellIs" priority="362" operator="greaterThan" aboveAverage="0" equalAverage="0" bottom="0" percent="0" rank="0" text="" dxfId="14899">
      <formula>1</formula>
    </cfRule>
    <cfRule type="cellIs" priority="363" operator="greaterThan" aboveAverage="0" equalAverage="0" bottom="0" percent="0" rank="0" text="" dxfId="14900">
      <formula>1</formula>
    </cfRule>
    <cfRule type="cellIs" priority="364" operator="greaterThan" aboveAverage="0" equalAverage="0" bottom="0" percent="0" rank="0" text="" dxfId="14901">
      <formula>1</formula>
    </cfRule>
    <cfRule type="cellIs" priority="365" operator="greaterThan" aboveAverage="0" equalAverage="0" bottom="0" percent="0" rank="0" text="" dxfId="14902">
      <formula>1</formula>
    </cfRule>
    <cfRule type="containsText" priority="366" operator="containsText" aboveAverage="0" equalAverage="0" bottom="0" percent="0" rank="0" text="1" dxfId="14903">
      <formula>NOT(ISERROR(SEARCH("1",B44)))</formula>
    </cfRule>
    <cfRule type="cellIs" priority="367" operator="greaterThan" aboveAverage="0" equalAverage="0" bottom="0" percent="0" rank="0" text="" dxfId="14904">
      <formula>1</formula>
    </cfRule>
    <cfRule type="containsText" priority="368" operator="containsText" aboveAverage="0" equalAverage="0" bottom="0" percent="0" rank="0" text="1" dxfId="14905">
      <formula>NOT(ISERROR(SEARCH("1",B44)))</formula>
    </cfRule>
    <cfRule type="containsText" priority="369" operator="containsText" aboveAverage="0" equalAverage="0" bottom="0" percent="0" rank="0" text="1" dxfId="14906">
      <formula>NOT(ISERROR(SEARCH("1",B44)))</formula>
    </cfRule>
    <cfRule type="cellIs" priority="370" operator="greaterThan" aboveAverage="0" equalAverage="0" bottom="0" percent="0" rank="0" text="" dxfId="14907">
      <formula>1</formula>
    </cfRule>
    <cfRule type="containsText" priority="371" operator="containsText" aboveAverage="0" equalAverage="0" bottom="0" percent="0" rank="0" text="1" dxfId="14908">
      <formula>NOT(ISERROR(SEARCH("1",B44)))</formula>
    </cfRule>
    <cfRule type="containsText" priority="372" operator="containsText" aboveAverage="0" equalAverage="0" bottom="0" percent="0" rank="0" text="1" dxfId="14909">
      <formula>NOT(ISERROR(SEARCH("1",B44)))</formula>
    </cfRule>
    <cfRule type="cellIs" priority="373" operator="greaterThan" aboveAverage="0" equalAverage="0" bottom="0" percent="0" rank="0" text="" dxfId="14910">
      <formula>1</formula>
    </cfRule>
    <cfRule type="cellIs" priority="374" operator="equal" aboveAverage="0" equalAverage="0" bottom="0" percent="0" rank="0" text="" dxfId="14911">
      <formula>1</formula>
    </cfRule>
    <cfRule type="cellIs" priority="375" operator="greaterThan" aboveAverage="0" equalAverage="0" bottom="0" percent="0" rank="0" text="" dxfId="14912">
      <formula>1</formula>
    </cfRule>
    <cfRule type="cellIs" priority="376" operator="equal" aboveAverage="0" equalAverage="0" bottom="0" percent="0" rank="0" text="" dxfId="14913">
      <formula>1</formula>
    </cfRule>
    <cfRule type="cellIs" priority="377" operator="greaterThan" aboveAverage="0" equalAverage="0" bottom="0" percent="0" rank="0" text="" dxfId="14914">
      <formula>1</formula>
    </cfRule>
    <cfRule type="cellIs" priority="378" operator="greaterThan" aboveAverage="0" equalAverage="0" bottom="0" percent="0" rank="0" text="" dxfId="14915">
      <formula>1</formula>
    </cfRule>
    <cfRule type="cellIs" priority="379" operator="greaterThan" aboveAverage="0" equalAverage="0" bottom="0" percent="0" rank="0" text="" dxfId="14916">
      <formula>1</formula>
    </cfRule>
    <cfRule type="cellIs" priority="380" operator="greaterThan" aboveAverage="0" equalAverage="0" bottom="0" percent="0" rank="0" text="" dxfId="14917">
      <formula>1</formula>
    </cfRule>
    <cfRule type="containsText" priority="381" operator="containsText" aboveAverage="0" equalAverage="0" bottom="0" percent="0" rank="0" text="1" dxfId="14918">
      <formula>NOT(ISERROR(SEARCH("1",B44)))</formula>
    </cfRule>
    <cfRule type="cellIs" priority="382" operator="greaterThan" aboveAverage="0" equalAverage="0" bottom="0" percent="0" rank="0" text="" dxfId="14919">
      <formula>1</formula>
    </cfRule>
    <cfRule type="containsText" priority="383" operator="containsText" aboveAverage="0" equalAverage="0" bottom="0" percent="0" rank="0" text="1" dxfId="14920">
      <formula>NOT(ISERROR(SEARCH("1",B44)))</formula>
    </cfRule>
    <cfRule type="containsText" priority="384" operator="containsText" aboveAverage="0" equalAverage="0" bottom="0" percent="0" rank="0" text="1" dxfId="14921">
      <formula>NOT(ISERROR(SEARCH("1",B44)))</formula>
    </cfRule>
    <cfRule type="cellIs" priority="385" operator="greaterThan" aboveAverage="0" equalAverage="0" bottom="0" percent="0" rank="0" text="" dxfId="14922">
      <formula>1</formula>
    </cfRule>
    <cfRule type="containsText" priority="386" operator="containsText" aboveAverage="0" equalAverage="0" bottom="0" percent="0" rank="0" text="1" dxfId="14923">
      <formula>NOT(ISERROR(SEARCH("1",B44)))</formula>
    </cfRule>
    <cfRule type="containsText" priority="387" operator="containsText" aboveAverage="0" equalAverage="0" bottom="0" percent="0" rank="0" text="1" dxfId="14924">
      <formula>NOT(ISERROR(SEARCH("1",B44)))</formula>
    </cfRule>
    <cfRule type="cellIs" priority="388" operator="greaterThan" aboveAverage="0" equalAverage="0" bottom="0" percent="0" rank="0" text="" dxfId="14925">
      <formula>1</formula>
    </cfRule>
    <cfRule type="cellIs" priority="389" operator="equal" aboveAverage="0" equalAverage="0" bottom="0" percent="0" rank="0" text="" dxfId="14926">
      <formula>1</formula>
    </cfRule>
    <cfRule type="cellIs" priority="390" operator="greaterThan" aboveAverage="0" equalAverage="0" bottom="0" percent="0" rank="0" text="" dxfId="14927">
      <formula>1</formula>
    </cfRule>
    <cfRule type="cellIs" priority="391" operator="equal" aboveAverage="0" equalAverage="0" bottom="0" percent="0" rank="0" text="" dxfId="14928">
      <formula>1</formula>
    </cfRule>
    <cfRule type="cellIs" priority="392" operator="greaterThan" aboveAverage="0" equalAverage="0" bottom="0" percent="0" rank="0" text="" dxfId="14929">
      <formula>1</formula>
    </cfRule>
    <cfRule type="cellIs" priority="393" operator="greaterThan" aboveAverage="0" equalAverage="0" bottom="0" percent="0" rank="0" text="" dxfId="14930">
      <formula>1</formula>
    </cfRule>
    <cfRule type="cellIs" priority="394" operator="greaterThan" aboveAverage="0" equalAverage="0" bottom="0" percent="0" rank="0" text="" dxfId="14931">
      <formula>1</formula>
    </cfRule>
    <cfRule type="cellIs" priority="395" operator="greaterThan" aboveAverage="0" equalAverage="0" bottom="0" percent="0" rank="0" text="" dxfId="14932">
      <formula>1</formula>
    </cfRule>
    <cfRule type="containsText" priority="396" operator="containsText" aboveAverage="0" equalAverage="0" bottom="0" percent="0" rank="0" text="1" dxfId="14933">
      <formula>NOT(ISERROR(SEARCH("1",B44)))</formula>
    </cfRule>
    <cfRule type="cellIs" priority="397" operator="greaterThan" aboveAverage="0" equalAverage="0" bottom="0" percent="0" rank="0" text="" dxfId="14934">
      <formula>1</formula>
    </cfRule>
    <cfRule type="cellIs" priority="398" operator="greaterThan" aboveAverage="0" equalAverage="0" bottom="0" percent="0" rank="0" text="" dxfId="14935">
      <formula>1</formula>
    </cfRule>
    <cfRule type="cellIs" priority="399" operator="greaterThan" aboveAverage="0" equalAverage="0" bottom="0" percent="0" rank="0" text="" dxfId="14936">
      <formula>1</formula>
    </cfRule>
    <cfRule type="cellIs" priority="400" operator="equal" aboveAverage="0" equalAverage="0" bottom="0" percent="0" rank="0" text="" dxfId="14937">
      <formula>1</formula>
    </cfRule>
    <cfRule type="cellIs" priority="401" operator="greaterThan" aboveAverage="0" equalAverage="0" bottom="0" percent="0" rank="0" text="" dxfId="14938">
      <formula>1</formula>
    </cfRule>
    <cfRule type="cellIs" priority="402" operator="equal" aboveAverage="0" equalAverage="0" bottom="0" percent="0" rank="0" text="" dxfId="14939">
      <formula>1</formula>
    </cfRule>
    <cfRule type="containsText" priority="403" operator="containsText" aboveAverage="0" equalAverage="0" bottom="0" percent="0" rank="0" text="1" dxfId="14940">
      <formula>NOT(ISERROR(SEARCH("1",B44)))</formula>
    </cfRule>
    <cfRule type="cellIs" priority="404" operator="greaterThan" aboveAverage="0" equalAverage="0" bottom="0" percent="0" rank="0" text="" dxfId="14941">
      <formula>1</formula>
    </cfRule>
    <cfRule type="containsText" priority="405" operator="containsText" aboveAverage="0" equalAverage="0" bottom="0" percent="0" rank="0" text="1" dxfId="14942">
      <formula>NOT(ISERROR(SEARCH("1",B44)))</formula>
    </cfRule>
    <cfRule type="containsText" priority="406" operator="containsText" aboveAverage="0" equalAverage="0" bottom="0" percent="0" rank="0" text="1" dxfId="14943">
      <formula>NOT(ISERROR(SEARCH("1",B44)))</formula>
    </cfRule>
    <cfRule type="cellIs" priority="407" operator="greaterThan" aboveAverage="0" equalAverage="0" bottom="0" percent="0" rank="0" text="" dxfId="14944">
      <formula>1</formula>
    </cfRule>
    <cfRule type="containsText" priority="408" operator="containsText" aboveAverage="0" equalAverage="0" bottom="0" percent="0" rank="0" text="1" dxfId="14945">
      <formula>NOT(ISERROR(SEARCH("1",B44)))</formula>
    </cfRule>
    <cfRule type="containsText" priority="409" operator="containsText" aboveAverage="0" equalAverage="0" bottom="0" percent="0" rank="0" text="1" dxfId="14946">
      <formula>NOT(ISERROR(SEARCH("1",B44)))</formula>
    </cfRule>
    <cfRule type="cellIs" priority="410" operator="greaterThan" aboveAverage="0" equalAverage="0" bottom="0" percent="0" rank="0" text="" dxfId="14947">
      <formula>1</formula>
    </cfRule>
    <cfRule type="cellIs" priority="411" operator="equal" aboveAverage="0" equalAverage="0" bottom="0" percent="0" rank="0" text="" dxfId="14948">
      <formula>1</formula>
    </cfRule>
    <cfRule type="cellIs" priority="412" operator="greaterThan" aboveAverage="0" equalAverage="0" bottom="0" percent="0" rank="0" text="" dxfId="14949">
      <formula>1</formula>
    </cfRule>
    <cfRule type="cellIs" priority="413" operator="equal" aboveAverage="0" equalAverage="0" bottom="0" percent="0" rank="0" text="" dxfId="14950">
      <formula>1</formula>
    </cfRule>
    <cfRule type="cellIs" priority="414" operator="greaterThan" aboveAverage="0" equalAverage="0" bottom="0" percent="0" rank="0" text="" dxfId="14951">
      <formula>1</formula>
    </cfRule>
    <cfRule type="cellIs" priority="415" operator="greaterThan" aboveAverage="0" equalAverage="0" bottom="0" percent="0" rank="0" text="" dxfId="14952">
      <formula>1</formula>
    </cfRule>
    <cfRule type="cellIs" priority="416" operator="greaterThan" aboveAverage="0" equalAverage="0" bottom="0" percent="0" rank="0" text="" dxfId="14953">
      <formula>1</formula>
    </cfRule>
    <cfRule type="cellIs" priority="417" operator="greaterThan" aboveAverage="0" equalAverage="0" bottom="0" percent="0" rank="0" text="" dxfId="14954">
      <formula>1</formula>
    </cfRule>
    <cfRule type="containsText" priority="418" operator="containsText" aboveAverage="0" equalAverage="0" bottom="0" percent="0" rank="0" text="1" dxfId="14955">
      <formula>NOT(ISERROR(SEARCH("1",B44)))</formula>
    </cfRule>
    <cfRule type="cellIs" priority="419" operator="greaterThan" aboveAverage="0" equalAverage="0" bottom="0" percent="0" rank="0" text="" dxfId="14956">
      <formula>1</formula>
    </cfRule>
    <cfRule type="cellIs" priority="420" operator="greaterThan" aboveAverage="0" equalAverage="0" bottom="0" percent="0" rank="0" text="" dxfId="14957">
      <formula>1</formula>
    </cfRule>
    <cfRule type="cellIs" priority="421" operator="greaterThan" aboveAverage="0" equalAverage="0" bottom="0" percent="0" rank="0" text="" dxfId="14958">
      <formula>1</formula>
    </cfRule>
    <cfRule type="cellIs" priority="422" operator="equal" aboveAverage="0" equalAverage="0" bottom="0" percent="0" rank="0" text="" dxfId="14959">
      <formula>1</formula>
    </cfRule>
    <cfRule type="cellIs" priority="423" operator="greaterThan" aboveAverage="0" equalAverage="0" bottom="0" percent="0" rank="0" text="" dxfId="14960">
      <formula>1</formula>
    </cfRule>
    <cfRule type="cellIs" priority="424" operator="equal" aboveAverage="0" equalAverage="0" bottom="0" percent="0" rank="0" text="" dxfId="14961">
      <formula>1</formula>
    </cfRule>
    <cfRule type="containsText" priority="425" operator="containsText" aboveAverage="0" equalAverage="0" bottom="0" percent="0" rank="0" text="1" dxfId="14962">
      <formula>NOT(ISERROR(SEARCH("1",B44)))</formula>
    </cfRule>
    <cfRule type="cellIs" priority="426" operator="equal" aboveAverage="0" equalAverage="0" bottom="0" percent="0" rank="0" text="" dxfId="14963">
      <formula>1</formula>
    </cfRule>
    <cfRule type="cellIs" priority="427" operator="greaterThan" aboveAverage="0" equalAverage="0" bottom="0" percent="0" rank="0" text="" dxfId="14964">
      <formula>1</formula>
    </cfRule>
    <cfRule type="cellIs" priority="428" operator="greaterThan" aboveAverage="0" equalAverage="0" bottom="0" percent="0" rank="0" text="" dxfId="14965">
      <formula>1</formula>
    </cfRule>
    <cfRule type="containsText" priority="429" operator="containsText" aboveAverage="0" equalAverage="0" bottom="0" percent="0" rank="0" text="1" dxfId="14966">
      <formula>NOT(ISERROR(SEARCH("1",B44)))</formula>
    </cfRule>
    <cfRule type="cellIs" priority="430" operator="greaterThan" aboveAverage="0" equalAverage="0" bottom="0" percent="0" rank="0" text="" dxfId="14967">
      <formula>1</formula>
    </cfRule>
    <cfRule type="containsText" priority="431" operator="containsText" aboveAverage="0" equalAverage="0" bottom="0" percent="0" rank="0" text="1" dxfId="14968">
      <formula>NOT(ISERROR(SEARCH("1",B44)))</formula>
    </cfRule>
    <cfRule type="containsText" priority="432" operator="containsText" aboveAverage="0" equalAverage="0" bottom="0" percent="0" rank="0" text="1" dxfId="14969">
      <formula>NOT(ISERROR(SEARCH("1",B44)))</formula>
    </cfRule>
    <cfRule type="cellIs" priority="433" operator="greaterThan" aboveAverage="0" equalAverage="0" bottom="0" percent="0" rank="0" text="" dxfId="14970">
      <formula>1</formula>
    </cfRule>
    <cfRule type="containsText" priority="434" operator="containsText" aboveAverage="0" equalAverage="0" bottom="0" percent="0" rank="0" text="1" dxfId="14971">
      <formula>NOT(ISERROR(SEARCH("1",B44)))</formula>
    </cfRule>
    <cfRule type="containsText" priority="435" operator="containsText" aboveAverage="0" equalAverage="0" bottom="0" percent="0" rank="0" text="1" dxfId="14972">
      <formula>NOT(ISERROR(SEARCH("1",B44)))</formula>
    </cfRule>
    <cfRule type="cellIs" priority="436" operator="greaterThan" aboveAverage="0" equalAverage="0" bottom="0" percent="0" rank="0" text="" dxfId="14973">
      <formula>1</formula>
    </cfRule>
    <cfRule type="cellIs" priority="437" operator="equal" aboveAverage="0" equalAverage="0" bottom="0" percent="0" rank="0" text="" dxfId="14974">
      <formula>1</formula>
    </cfRule>
    <cfRule type="cellIs" priority="438" operator="greaterThan" aboveAverage="0" equalAverage="0" bottom="0" percent="0" rank="0" text="" dxfId="14975">
      <formula>1</formula>
    </cfRule>
    <cfRule type="cellIs" priority="439" operator="equal" aboveAverage="0" equalAverage="0" bottom="0" percent="0" rank="0" text="" dxfId="14976">
      <formula>1</formula>
    </cfRule>
    <cfRule type="cellIs" priority="440" operator="greaterThan" aboveAverage="0" equalAverage="0" bottom="0" percent="0" rank="0" text="" dxfId="14977">
      <formula>1</formula>
    </cfRule>
    <cfRule type="cellIs" priority="441" operator="greaterThan" aboveAverage="0" equalAverage="0" bottom="0" percent="0" rank="0" text="" dxfId="14978">
      <formula>1</formula>
    </cfRule>
    <cfRule type="cellIs" priority="442" operator="greaterThan" aboveAverage="0" equalAverage="0" bottom="0" percent="0" rank="0" text="" dxfId="14979">
      <formula>1</formula>
    </cfRule>
    <cfRule type="cellIs" priority="443" operator="greaterThan" aboveAverage="0" equalAverage="0" bottom="0" percent="0" rank="0" text="" dxfId="14980">
      <formula>1</formula>
    </cfRule>
    <cfRule type="containsText" priority="444" operator="containsText" aboveAverage="0" equalAverage="0" bottom="0" percent="0" rank="0" text="1" dxfId="14981">
      <formula>NOT(ISERROR(SEARCH("1",B44)))</formula>
    </cfRule>
    <cfRule type="cellIs" priority="445" operator="greaterThan" aboveAverage="0" equalAverage="0" bottom="0" percent="0" rank="0" text="" dxfId="14982">
      <formula>1</formula>
    </cfRule>
    <cfRule type="cellIs" priority="446" operator="greaterThan" aboveAverage="0" equalAverage="0" bottom="0" percent="0" rank="0" text="" dxfId="14983">
      <formula>1</formula>
    </cfRule>
    <cfRule type="cellIs" priority="447" operator="greaterThan" aboveAverage="0" equalAverage="0" bottom="0" percent="0" rank="0" text="" dxfId="14984">
      <formula>1</formula>
    </cfRule>
    <cfRule type="cellIs" priority="448" operator="equal" aboveAverage="0" equalAverage="0" bottom="0" percent="0" rank="0" text="" dxfId="14985">
      <formula>1</formula>
    </cfRule>
    <cfRule type="cellIs" priority="449" operator="greaterThan" aboveAverage="0" equalAverage="0" bottom="0" percent="0" rank="0" text="" dxfId="14986">
      <formula>1</formula>
    </cfRule>
    <cfRule type="cellIs" priority="450" operator="equal" aboveAverage="0" equalAverage="0" bottom="0" percent="0" rank="0" text="" dxfId="14987">
      <formula>1</formula>
    </cfRule>
    <cfRule type="containsText" priority="451" operator="containsText" aboveAverage="0" equalAverage="0" bottom="0" percent="0" rank="0" text="1" dxfId="14988">
      <formula>NOT(ISERROR(SEARCH("1",B44)))</formula>
    </cfRule>
    <cfRule type="cellIs" priority="452" operator="equal" aboveAverage="0" equalAverage="0" bottom="0" percent="0" rank="0" text="" dxfId="14989">
      <formula>1</formula>
    </cfRule>
    <cfRule type="cellIs" priority="453" operator="greaterThan" aboveAverage="0" equalAverage="0" bottom="0" percent="0" rank="0" text="" dxfId="14990">
      <formula>1</formula>
    </cfRule>
    <cfRule type="cellIs" priority="454" operator="greaterThan" aboveAverage="0" equalAverage="0" bottom="0" percent="0" rank="0" text="" dxfId="14991">
      <formula>1</formula>
    </cfRule>
    <cfRule type="containsText" priority="455" operator="containsText" aboveAverage="0" equalAverage="0" bottom="0" percent="0" rank="0" text="1" dxfId="14992">
      <formula>NOT(ISERROR(SEARCH("1",B44)))</formula>
    </cfRule>
    <cfRule type="cellIs" priority="456" operator="greaterThan" aboveAverage="0" equalAverage="0" bottom="0" percent="0" rank="0" text="" dxfId="14993">
      <formula>1</formula>
    </cfRule>
    <cfRule type="cellIs" priority="457" operator="greaterThan" aboveAverage="0" equalAverage="0" bottom="0" percent="0" rank="0" text="" dxfId="14994">
      <formula>1</formula>
    </cfRule>
    <cfRule type="cellIs" priority="458" operator="greaterThan" aboveAverage="0" equalAverage="0" bottom="0" percent="0" rank="0" text="" dxfId="14995">
      <formula>1</formula>
    </cfRule>
    <cfRule type="containsText" priority="459" operator="containsText" aboveAverage="0" equalAverage="0" bottom="0" percent="0" rank="0" text="1" dxfId="14996">
      <formula>NOT(ISERROR(SEARCH("1",B44)))</formula>
    </cfRule>
    <cfRule type="containsText" priority="460" operator="containsText" aboveAverage="0" equalAverage="0" bottom="0" percent="0" rank="0" text="1" dxfId="14997">
      <formula>NOT(ISERROR(SEARCH("1",B44)))</formula>
    </cfRule>
    <cfRule type="cellIs" priority="461" operator="greaterThan" aboveAverage="0" equalAverage="0" bottom="0" percent="0" rank="0" text="" dxfId="14998">
      <formula>1</formula>
    </cfRule>
    <cfRule type="containsText" priority="462" operator="containsText" aboveAverage="0" equalAverage="0" bottom="0" percent="0" rank="0" text="1" dxfId="14999">
      <formula>NOT(ISERROR(SEARCH("1",B44)))</formula>
    </cfRule>
    <cfRule type="containsText" priority="463" operator="containsText" aboveAverage="0" equalAverage="0" bottom="0" percent="0" rank="0" text="1" dxfId="15000">
      <formula>NOT(ISERROR(SEARCH("1",B44)))</formula>
    </cfRule>
    <cfRule type="cellIs" priority="464" operator="greaterThan" aboveAverage="0" equalAverage="0" bottom="0" percent="0" rank="0" text="" dxfId="15001">
      <formula>1</formula>
    </cfRule>
    <cfRule type="cellIs" priority="465" operator="equal" aboveAverage="0" equalAverage="0" bottom="0" percent="0" rank="0" text="" dxfId="15002">
      <formula>1</formula>
    </cfRule>
    <cfRule type="cellIs" priority="466" operator="greaterThan" aboveAverage="0" equalAverage="0" bottom="0" percent="0" rank="0" text="" dxfId="15003">
      <formula>1</formula>
    </cfRule>
    <cfRule type="cellIs" priority="467" operator="equal" aboveAverage="0" equalAverage="0" bottom="0" percent="0" rank="0" text="" dxfId="15004">
      <formula>1</formula>
    </cfRule>
    <cfRule type="cellIs" priority="468" operator="greaterThan" aboveAverage="0" equalAverage="0" bottom="0" percent="0" rank="0" text="" dxfId="15005">
      <formula>1</formula>
    </cfRule>
    <cfRule type="cellIs" priority="469" operator="greaterThan" aboveAverage="0" equalAverage="0" bottom="0" percent="0" rank="0" text="" dxfId="15006">
      <formula>1</formula>
    </cfRule>
    <cfRule type="cellIs" priority="470" operator="greaterThan" aboveAverage="0" equalAverage="0" bottom="0" percent="0" rank="0" text="" dxfId="15007">
      <formula>1</formula>
    </cfRule>
    <cfRule type="cellIs" priority="471" operator="greaterThan" aboveAverage="0" equalAverage="0" bottom="0" percent="0" rank="0" text="" dxfId="15008">
      <formula>1</formula>
    </cfRule>
    <cfRule type="containsText" priority="472" operator="containsText" aboveAverage="0" equalAverage="0" bottom="0" percent="0" rank="0" text="1" dxfId="15009">
      <formula>NOT(ISERROR(SEARCH("1",B44)))</formula>
    </cfRule>
    <cfRule type="cellIs" priority="473" operator="greaterThan" aboveAverage="0" equalAverage="0" bottom="0" percent="0" rank="0" text="" dxfId="15010">
      <formula>1</formula>
    </cfRule>
    <cfRule type="cellIs" priority="474" operator="greaterThan" aboveAverage="0" equalAverage="0" bottom="0" percent="0" rank="0" text="" dxfId="15011">
      <formula>1</formula>
    </cfRule>
    <cfRule type="cellIs" priority="475" operator="greaterThan" aboveAverage="0" equalAverage="0" bottom="0" percent="0" rank="0" text="" dxfId="15012">
      <formula>1</formula>
    </cfRule>
    <cfRule type="cellIs" priority="476" operator="equal" aboveAverage="0" equalAverage="0" bottom="0" percent="0" rank="0" text="" dxfId="15013">
      <formula>1</formula>
    </cfRule>
    <cfRule type="cellIs" priority="477" operator="greaterThan" aboveAverage="0" equalAverage="0" bottom="0" percent="0" rank="0" text="" dxfId="15014">
      <formula>1</formula>
    </cfRule>
    <cfRule type="cellIs" priority="478" operator="equal" aboveAverage="0" equalAverage="0" bottom="0" percent="0" rank="0" text="" dxfId="15015">
      <formula>1</formula>
    </cfRule>
    <cfRule type="containsText" priority="479" operator="containsText" aboveAverage="0" equalAverage="0" bottom="0" percent="0" rank="0" text="1" dxfId="15016">
      <formula>NOT(ISERROR(SEARCH("1",B44)))</formula>
    </cfRule>
    <cfRule type="cellIs" priority="480" operator="equal" aboveAverage="0" equalAverage="0" bottom="0" percent="0" rank="0" text="" dxfId="15017">
      <formula>1</formula>
    </cfRule>
    <cfRule type="cellIs" priority="481" operator="greaterThan" aboveAverage="0" equalAverage="0" bottom="0" percent="0" rank="0" text="" dxfId="15018">
      <formula>1</formula>
    </cfRule>
    <cfRule type="cellIs" priority="482" operator="greaterThan" aboveAverage="0" equalAverage="0" bottom="0" percent="0" rank="0" text="" dxfId="15019">
      <formula>1</formula>
    </cfRule>
    <cfRule type="containsText" priority="483" operator="containsText" aboveAverage="0" equalAverage="0" bottom="0" percent="0" rank="0" text="1" dxfId="15020">
      <formula>NOT(ISERROR(SEARCH("1",B44)))</formula>
    </cfRule>
    <cfRule type="cellIs" priority="484" operator="greaterThan" aboveAverage="0" equalAverage="0" bottom="0" percent="0" rank="0" text="" dxfId="15021">
      <formula>1</formula>
    </cfRule>
    <cfRule type="cellIs" priority="485" operator="greaterThan" aboveAverage="0" equalAverage="0" bottom="0" percent="0" rank="0" text="" dxfId="15022">
      <formula>1</formula>
    </cfRule>
    <cfRule type="cellIs" priority="486" operator="greaterThan" aboveAverage="0" equalAverage="0" bottom="0" percent="0" rank="0" text="" dxfId="15023">
      <formula>1</formula>
    </cfRule>
    <cfRule type="cellIs" priority="487" operator="greaterThan" aboveAverage="0" equalAverage="0" bottom="0" percent="0" rank="0" text="" dxfId="15024">
      <formula>1</formula>
    </cfRule>
    <cfRule type="containsText" priority="488" operator="containsText" aboveAverage="0" equalAverage="0" bottom="0" percent="0" rank="0" text="1" dxfId="15025">
      <formula>NOT(ISERROR(SEARCH("1",B44)))</formula>
    </cfRule>
    <cfRule type="cellIs" priority="489" operator="greaterThan" aboveAverage="0" equalAverage="0" bottom="0" percent="0" rank="0" text="" dxfId="15026">
      <formula>1</formula>
    </cfRule>
    <cfRule type="containsText" priority="490" operator="containsText" aboveAverage="0" equalAverage="0" bottom="0" percent="0" rank="0" text="1" dxfId="15027">
      <formula>NOT(ISERROR(SEARCH("1",B44)))</formula>
    </cfRule>
    <cfRule type="containsText" priority="491" operator="containsText" aboveAverage="0" equalAverage="0" bottom="0" percent="0" rank="0" text="1" dxfId="15028">
      <formula>NOT(ISERROR(SEARCH("1",B44)))</formula>
    </cfRule>
    <cfRule type="cellIs" priority="492" operator="greaterThan" aboveAverage="0" equalAverage="0" bottom="0" percent="0" rank="0" text="" dxfId="15029">
      <formula>1</formula>
    </cfRule>
    <cfRule type="containsText" priority="493" operator="containsText" aboveAverage="0" equalAverage="0" bottom="0" percent="0" rank="0" text="1" dxfId="15030">
      <formula>NOT(ISERROR(SEARCH("1",B44)))</formula>
    </cfRule>
    <cfRule type="containsText" priority="494" operator="containsText" aboveAverage="0" equalAverage="0" bottom="0" percent="0" rank="0" text="1" dxfId="15031">
      <formula>NOT(ISERROR(SEARCH("1",B44)))</formula>
    </cfRule>
    <cfRule type="cellIs" priority="495" operator="greaterThan" aboveAverage="0" equalAverage="0" bottom="0" percent="0" rank="0" text="" dxfId="15032">
      <formula>1</formula>
    </cfRule>
    <cfRule type="cellIs" priority="496" operator="equal" aboveAverage="0" equalAverage="0" bottom="0" percent="0" rank="0" text="" dxfId="15033">
      <formula>1</formula>
    </cfRule>
    <cfRule type="cellIs" priority="497" operator="greaterThan" aboveAverage="0" equalAverage="0" bottom="0" percent="0" rank="0" text="" dxfId="15034">
      <formula>1</formula>
    </cfRule>
    <cfRule type="cellIs" priority="498" operator="equal" aboveAverage="0" equalAverage="0" bottom="0" percent="0" rank="0" text="" dxfId="15035">
      <formula>1</formula>
    </cfRule>
    <cfRule type="cellIs" priority="499" operator="greaterThan" aboveAverage="0" equalAverage="0" bottom="0" percent="0" rank="0" text="" dxfId="15036">
      <formula>1</formula>
    </cfRule>
    <cfRule type="cellIs" priority="500" operator="greaterThan" aboveAverage="0" equalAverage="0" bottom="0" percent="0" rank="0" text="" dxfId="15037">
      <formula>1</formula>
    </cfRule>
    <cfRule type="cellIs" priority="501" operator="greaterThan" aboveAverage="0" equalAverage="0" bottom="0" percent="0" rank="0" text="" dxfId="15038">
      <formula>1</formula>
    </cfRule>
    <cfRule type="cellIs" priority="502" operator="greaterThan" aboveAverage="0" equalAverage="0" bottom="0" percent="0" rank="0" text="" dxfId="15039">
      <formula>1</formula>
    </cfRule>
    <cfRule type="containsText" priority="503" operator="containsText" aboveAverage="0" equalAverage="0" bottom="0" percent="0" rank="0" text="1" dxfId="15040">
      <formula>NOT(ISERROR(SEARCH("1",B44)))</formula>
    </cfRule>
    <cfRule type="cellIs" priority="504" operator="greaterThan" aboveAverage="0" equalAverage="0" bottom="0" percent="0" rank="0" text="" dxfId="15041">
      <formula>1</formula>
    </cfRule>
    <cfRule type="cellIs" priority="505" operator="greaterThan" aboveAverage="0" equalAverage="0" bottom="0" percent="0" rank="0" text="" dxfId="15042">
      <formula>1</formula>
    </cfRule>
    <cfRule type="cellIs" priority="506" operator="greaterThan" aboveAverage="0" equalAverage="0" bottom="0" percent="0" rank="0" text="" dxfId="15043">
      <formula>1</formula>
    </cfRule>
    <cfRule type="cellIs" priority="507" operator="equal" aboveAverage="0" equalAverage="0" bottom="0" percent="0" rank="0" text="" dxfId="15044">
      <formula>1</formula>
    </cfRule>
    <cfRule type="cellIs" priority="508" operator="greaterThan" aboveAverage="0" equalAverage="0" bottom="0" percent="0" rank="0" text="" dxfId="15045">
      <formula>1</formula>
    </cfRule>
    <cfRule type="cellIs" priority="509" operator="equal" aboveAverage="0" equalAverage="0" bottom="0" percent="0" rank="0" text="" dxfId="15046">
      <formula>1</formula>
    </cfRule>
    <cfRule type="containsText" priority="510" operator="containsText" aboveAverage="0" equalAverage="0" bottom="0" percent="0" rank="0" text="1" dxfId="15047">
      <formula>NOT(ISERROR(SEARCH("1",B44)))</formula>
    </cfRule>
    <cfRule type="cellIs" priority="511" operator="equal" aboveAverage="0" equalAverage="0" bottom="0" percent="0" rank="0" text="" dxfId="15048">
      <formula>1</formula>
    </cfRule>
    <cfRule type="cellIs" priority="512" operator="greaterThan" aboveAverage="0" equalAverage="0" bottom="0" percent="0" rank="0" text="" dxfId="15049">
      <formula>1</formula>
    </cfRule>
    <cfRule type="cellIs" priority="513" operator="greaterThan" aboveAverage="0" equalAverage="0" bottom="0" percent="0" rank="0" text="" dxfId="15050">
      <formula>1</formula>
    </cfRule>
    <cfRule type="containsText" priority="514" operator="containsText" aboveAverage="0" equalAverage="0" bottom="0" percent="0" rank="0" text="1" dxfId="15051">
      <formula>NOT(ISERROR(SEARCH("1",B44)))</formula>
    </cfRule>
    <cfRule type="cellIs" priority="515" operator="greaterThan" aboveAverage="0" equalAverage="0" bottom="0" percent="0" rank="0" text="" dxfId="15052">
      <formula>1</formula>
    </cfRule>
    <cfRule type="cellIs" priority="516" operator="greaterThan" aboveAverage="0" equalAverage="0" bottom="0" percent="0" rank="0" text="" dxfId="15053">
      <formula>1</formula>
    </cfRule>
    <cfRule type="cellIs" priority="517" operator="greaterThan" aboveAverage="0" equalAverage="0" bottom="0" percent="0" rank="0" text="" dxfId="15054">
      <formula>1</formula>
    </cfRule>
    <cfRule type="cellIs" priority="518" operator="greaterThan" aboveAverage="0" equalAverage="0" bottom="0" percent="0" rank="0" text="" dxfId="15055">
      <formula>1</formula>
    </cfRule>
    <cfRule type="containsText" priority="519" operator="containsText" aboveAverage="0" equalAverage="0" bottom="0" percent="0" rank="0" text="1" dxfId="15056">
      <formula>NOT(ISERROR(SEARCH("1",B44)))</formula>
    </cfRule>
    <cfRule type="cellIs" priority="520" operator="greaterThan" aboveAverage="0" equalAverage="0" bottom="0" percent="0" rank="0" text="" dxfId="15057">
      <formula>1</formula>
    </cfRule>
    <cfRule type="cellIs" priority="521" operator="greaterThan" aboveAverage="0" equalAverage="0" bottom="0" percent="0" rank="0" text="" dxfId="15058">
      <formula>1</formula>
    </cfRule>
    <cfRule type="containsText" priority="522" operator="containsText" aboveAverage="0" equalAverage="0" bottom="0" percent="0" rank="0" text="1" dxfId="15059">
      <formula>NOT(ISERROR(SEARCH("1",B44)))</formula>
    </cfRule>
    <cfRule type="cellIs" priority="523" operator="greaterThan" aboveAverage="0" equalAverage="0" bottom="0" percent="0" rank="0" text="" dxfId="15060">
      <formula>1</formula>
    </cfRule>
    <cfRule type="containsText" priority="524" operator="containsText" aboveAverage="0" equalAverage="0" bottom="0" percent="0" rank="0" text="1" dxfId="15061">
      <formula>NOT(ISERROR(SEARCH("1",B44)))</formula>
    </cfRule>
    <cfRule type="cellIs" priority="525" operator="greaterThan" aboveAverage="0" equalAverage="0" bottom="0" percent="0" rank="0" text="" dxfId="15062">
      <formula>1</formula>
    </cfRule>
    <cfRule type="containsText" priority="526" operator="containsText" aboveAverage="0" equalAverage="0" bottom="0" percent="0" rank="0" text="1" dxfId="15063">
      <formula>NOT(ISERROR(SEARCH("1",B44)))</formula>
    </cfRule>
    <cfRule type="containsText" priority="527" operator="containsText" aboveAverage="0" equalAverage="0" bottom="0" percent="0" rank="0" text="1" dxfId="15064">
      <formula>NOT(ISERROR(SEARCH("1",B44)))</formula>
    </cfRule>
    <cfRule type="cellIs" priority="528" operator="greaterThan" aboveAverage="0" equalAverage="0" bottom="0" percent="0" rank="0" text="" dxfId="15065">
      <formula>1</formula>
    </cfRule>
    <cfRule type="containsText" priority="529" operator="containsText" aboveAverage="0" equalAverage="0" bottom="0" percent="0" rank="0" text="1" dxfId="15066">
      <formula>NOT(ISERROR(SEARCH("1",B44)))</formula>
    </cfRule>
    <cfRule type="containsText" priority="530" operator="containsText" aboveAverage="0" equalAverage="0" bottom="0" percent="0" rank="0" text="1" dxfId="15067">
      <formula>NOT(ISERROR(SEARCH("1",B44)))</formula>
    </cfRule>
    <cfRule type="cellIs" priority="531" operator="greaterThan" aboveAverage="0" equalAverage="0" bottom="0" percent="0" rank="0" text="" dxfId="15068">
      <formula>1</formula>
    </cfRule>
    <cfRule type="cellIs" priority="532" operator="equal" aboveAverage="0" equalAverage="0" bottom="0" percent="0" rank="0" text="" dxfId="15069">
      <formula>1</formula>
    </cfRule>
    <cfRule type="cellIs" priority="533" operator="greaterThan" aboveAverage="0" equalAverage="0" bottom="0" percent="0" rank="0" text="" dxfId="15070">
      <formula>1</formula>
    </cfRule>
    <cfRule type="cellIs" priority="534" operator="equal" aboveAverage="0" equalAverage="0" bottom="0" percent="0" rank="0" text="" dxfId="15071">
      <formula>1</formula>
    </cfRule>
    <cfRule type="cellIs" priority="535" operator="greaterThan" aboveAverage="0" equalAverage="0" bottom="0" percent="0" rank="0" text="" dxfId="15072">
      <formula>1</formula>
    </cfRule>
    <cfRule type="cellIs" priority="536" operator="greaterThan" aboveAverage="0" equalAverage="0" bottom="0" percent="0" rank="0" text="" dxfId="15073">
      <formula>1</formula>
    </cfRule>
    <cfRule type="cellIs" priority="537" operator="greaterThan" aboveAverage="0" equalAverage="0" bottom="0" percent="0" rank="0" text="" dxfId="15074">
      <formula>1</formula>
    </cfRule>
    <cfRule type="cellIs" priority="538" operator="greaterThan" aboveAverage="0" equalAverage="0" bottom="0" percent="0" rank="0" text="" dxfId="15075">
      <formula>1</formula>
    </cfRule>
    <cfRule type="containsText" priority="539" operator="containsText" aboveAverage="0" equalAverage="0" bottom="0" percent="0" rank="0" text="1" dxfId="15076">
      <formula>NOT(ISERROR(SEARCH("1",B44)))</formula>
    </cfRule>
    <cfRule type="cellIs" priority="540" operator="greaterThan" aboveAverage="0" equalAverage="0" bottom="0" percent="0" rank="0" text="" dxfId="15077">
      <formula>1</formula>
    </cfRule>
    <cfRule type="cellIs" priority="541" operator="greaterThan" aboveAverage="0" equalAverage="0" bottom="0" percent="0" rank="0" text="" dxfId="15078">
      <formula>1</formula>
    </cfRule>
    <cfRule type="cellIs" priority="542" operator="greaterThan" aboveAverage="0" equalAverage="0" bottom="0" percent="0" rank="0" text="" dxfId="15079">
      <formula>1</formula>
    </cfRule>
    <cfRule type="cellIs" priority="543" operator="equal" aboveAverage="0" equalAverage="0" bottom="0" percent="0" rank="0" text="" dxfId="15080">
      <formula>1</formula>
    </cfRule>
    <cfRule type="cellIs" priority="544" operator="greaterThan" aboveAverage="0" equalAverage="0" bottom="0" percent="0" rank="0" text="" dxfId="15081">
      <formula>1</formula>
    </cfRule>
    <cfRule type="cellIs" priority="545" operator="equal" aboveAverage="0" equalAverage="0" bottom="0" percent="0" rank="0" text="" dxfId="15082">
      <formula>1</formula>
    </cfRule>
    <cfRule type="containsText" priority="546" operator="containsText" aboveAverage="0" equalAverage="0" bottom="0" percent="0" rank="0" text="1" dxfId="15083">
      <formula>NOT(ISERROR(SEARCH("1",B44)))</formula>
    </cfRule>
    <cfRule type="cellIs" priority="547" operator="equal" aboveAverage="0" equalAverage="0" bottom="0" percent="0" rank="0" text="" dxfId="15084">
      <formula>1</formula>
    </cfRule>
    <cfRule type="cellIs" priority="548" operator="greaterThan" aboveAverage="0" equalAverage="0" bottom="0" percent="0" rank="0" text="" dxfId="15085">
      <formula>1</formula>
    </cfRule>
    <cfRule type="cellIs" priority="549" operator="greaterThan" aboveAverage="0" equalAverage="0" bottom="0" percent="0" rank="0" text="" dxfId="15086">
      <formula>1</formula>
    </cfRule>
    <cfRule type="containsText" priority="550" operator="containsText" aboveAverage="0" equalAverage="0" bottom="0" percent="0" rank="0" text="1" dxfId="15087">
      <formula>NOT(ISERROR(SEARCH("1",B44)))</formula>
    </cfRule>
    <cfRule type="cellIs" priority="551" operator="greaterThan" aboveAverage="0" equalAverage="0" bottom="0" percent="0" rank="0" text="" dxfId="15088">
      <formula>1</formula>
    </cfRule>
    <cfRule type="cellIs" priority="552" operator="greaterThan" aboveAverage="0" equalAverage="0" bottom="0" percent="0" rank="0" text="" dxfId="15089">
      <formula>1</formula>
    </cfRule>
    <cfRule type="cellIs" priority="553" operator="greaterThan" aboveAverage="0" equalAverage="0" bottom="0" percent="0" rank="0" text="" dxfId="15090">
      <formula>1</formula>
    </cfRule>
    <cfRule type="cellIs" priority="554" operator="greaterThan" aboveAverage="0" equalAverage="0" bottom="0" percent="0" rank="0" text="" dxfId="15091">
      <formula>1</formula>
    </cfRule>
    <cfRule type="containsText" priority="555" operator="containsText" aboveAverage="0" equalAverage="0" bottom="0" percent="0" rank="0" text="1" dxfId="15092">
      <formula>NOT(ISERROR(SEARCH("1",B44)))</formula>
    </cfRule>
    <cfRule type="cellIs" priority="556" operator="greaterThan" aboveAverage="0" equalAverage="0" bottom="0" percent="0" rank="0" text="" dxfId="15093">
      <formula>1</formula>
    </cfRule>
    <cfRule type="cellIs" priority="557" operator="greaterThan" aboveAverage="0" equalAverage="0" bottom="0" percent="0" rank="0" text="" dxfId="15094">
      <formula>1</formula>
    </cfRule>
    <cfRule type="containsText" priority="558" operator="containsText" aboveAverage="0" equalAverage="0" bottom="0" percent="0" rank="0" text="1" dxfId="15095">
      <formula>NOT(ISERROR(SEARCH("1",B44)))</formula>
    </cfRule>
    <cfRule type="cellIs" priority="559" operator="greaterThan" aboveAverage="0" equalAverage="0" bottom="0" percent="0" rank="0" text="" dxfId="15096">
      <formula>1</formula>
    </cfRule>
    <cfRule type="containsText" priority="560" operator="containsText" aboveAverage="0" equalAverage="0" bottom="0" percent="0" rank="0" text="1" dxfId="15097">
      <formula>NOT(ISERROR(SEARCH("1",B44)))</formula>
    </cfRule>
    <cfRule type="cellIs" priority="561" operator="greaterThan" aboveAverage="0" equalAverage="0" bottom="0" percent="0" rank="0" text="" dxfId="15098">
      <formula>1</formula>
    </cfRule>
    <cfRule type="cellIs" priority="562" operator="equal" aboveAverage="0" equalAverage="0" bottom="0" percent="0" rank="0" text="" dxfId="15099">
      <formula>1</formula>
    </cfRule>
    <cfRule type="cellIs" priority="563" operator="equal" aboveAverage="0" equalAverage="0" bottom="0" percent="0" rank="0" text="" dxfId="15100">
      <formula>1</formula>
    </cfRule>
    <cfRule type="containsText" priority="564" operator="containsText" aboveAverage="0" equalAverage="0" bottom="0" percent="0" rank="0" text="1" dxfId="15101">
      <formula>NOT(ISERROR(SEARCH("1",B44)))</formula>
    </cfRule>
  </conditionalFormatting>
  <conditionalFormatting sqref="B44:AF58">
    <cfRule type="cellIs" priority="565" operator="greaterThan" aboveAverage="0" equalAverage="0" bottom="0" percent="0" rank="0" text="" dxfId="15102">
      <formula>1</formula>
    </cfRule>
    <cfRule type="containsText" priority="566" operator="containsText" aboveAverage="0" equalAverage="0" bottom="0" percent="0" rank="0" text="1" dxfId="15103">
      <formula>NOT(ISERROR(SEARCH("1",B44)))</formula>
    </cfRule>
    <cfRule type="containsText" priority="567" operator="containsText" aboveAverage="0" equalAverage="0" bottom="0" percent="0" rank="0" text="1" dxfId="15104">
      <formula>NOT(ISERROR(SEARCH("1",B44)))</formula>
    </cfRule>
    <cfRule type="cellIs" priority="568" operator="greaterThan" aboveAverage="0" equalAverage="0" bottom="0" percent="0" rank="0" text="" dxfId="15105">
      <formula>1</formula>
    </cfRule>
    <cfRule type="containsText" priority="569" operator="containsText" aboveAverage="0" equalAverage="0" bottom="0" percent="0" rank="0" text="1" dxfId="15106">
      <formula>NOT(ISERROR(SEARCH("1",B44)))</formula>
    </cfRule>
    <cfRule type="containsText" priority="570" operator="containsText" aboveAverage="0" equalAverage="0" bottom="0" percent="0" rank="0" text="1" dxfId="15107">
      <formula>NOT(ISERROR(SEARCH("1",B44)))</formula>
    </cfRule>
    <cfRule type="cellIs" priority="571" operator="greaterThan" aboveAverage="0" equalAverage="0" bottom="0" percent="0" rank="0" text="" dxfId="15108">
      <formula>1</formula>
    </cfRule>
    <cfRule type="cellIs" priority="572" operator="equal" aboveAverage="0" equalAverage="0" bottom="0" percent="0" rank="0" text="" dxfId="15109">
      <formula>1</formula>
    </cfRule>
    <cfRule type="cellIs" priority="573" operator="greaterThan" aboveAverage="0" equalAverage="0" bottom="0" percent="0" rank="0" text="" dxfId="15110">
      <formula>1</formula>
    </cfRule>
    <cfRule type="containsText" priority="574" operator="containsText" aboveAverage="0" equalAverage="0" bottom="0" percent="0" rank="0" text="1" dxfId="15111">
      <formula>NOT(ISERROR(SEARCH("1",B44)))</formula>
    </cfRule>
    <cfRule type="containsText" priority="575" operator="containsText" aboveAverage="0" equalAverage="0" bottom="0" percent="0" rank="0" text="1" dxfId="15112">
      <formula>NOT(ISERROR(SEARCH("1",B44)))</formula>
    </cfRule>
    <cfRule type="cellIs" priority="576" operator="greaterThan" aboveAverage="0" equalAverage="0" bottom="0" percent="0" rank="0" text="" dxfId="15113">
      <formula>1</formula>
    </cfRule>
    <cfRule type="cellIs" priority="577" operator="equal" aboveAverage="0" equalAverage="0" bottom="0" percent="0" rank="0" text="" dxfId="15114">
      <formula>1</formula>
    </cfRule>
    <cfRule type="cellIs" priority="578" operator="greaterThan" aboveAverage="0" equalAverage="0" bottom="0" percent="0" rank="0" text="" dxfId="15115">
      <formula>1</formula>
    </cfRule>
    <cfRule type="containsText" priority="579" operator="containsText" aboveAverage="0" equalAverage="0" bottom="0" percent="0" rank="0" text="1" dxfId="15116">
      <formula>NOT(ISERROR(SEARCH("1",B44)))</formula>
    </cfRule>
    <cfRule type="containsText" priority="580" operator="containsText" aboveAverage="0" equalAverage="0" bottom="0" percent="0" rank="0" text="1" dxfId="15117">
      <formula>NOT(ISERROR(SEARCH("1",B44)))</formula>
    </cfRule>
    <cfRule type="cellIs" priority="581" operator="greaterThan" aboveAverage="0" equalAverage="0" bottom="0" percent="0" rank="0" text="" dxfId="15118">
      <formula>1</formula>
    </cfRule>
    <cfRule type="cellIs" priority="582" operator="equal" aboveAverage="0" equalAverage="0" bottom="0" percent="0" rank="0" text="" dxfId="15119">
      <formula>1</formula>
    </cfRule>
    <cfRule type="cellIs" priority="583" operator="greaterThan" aboveAverage="0" equalAverage="0" bottom="0" percent="0" rank="0" text="" dxfId="15120">
      <formula>1</formula>
    </cfRule>
    <cfRule type="containsText" priority="584" operator="containsText" aboveAverage="0" equalAverage="0" bottom="0" percent="0" rank="0" text="1" dxfId="15121">
      <formula>NOT(ISERROR(SEARCH("1",B44)))</formula>
    </cfRule>
    <cfRule type="containsText" priority="585" operator="containsText" aboveAverage="0" equalAverage="0" bottom="0" percent="0" rank="0" text="1" dxfId="15122">
      <formula>NOT(ISERROR(SEARCH("1",B44)))</formula>
    </cfRule>
    <cfRule type="cellIs" priority="586" operator="greaterThan" aboveAverage="0" equalAverage="0" bottom="0" percent="0" rank="0" text="" dxfId="15123">
      <formula>1</formula>
    </cfRule>
    <cfRule type="cellIs" priority="587" operator="equal" aboveAverage="0" equalAverage="0" bottom="0" percent="0" rank="0" text="" dxfId="15124">
      <formula>1</formula>
    </cfRule>
    <cfRule type="cellIs" priority="588" operator="greaterThan" aboveAverage="0" equalAverage="0" bottom="0" percent="0" rank="0" text="" dxfId="15125">
      <formula>1</formula>
    </cfRule>
    <cfRule type="containsText" priority="589" operator="containsText" aboveAverage="0" equalAverage="0" bottom="0" percent="0" rank="0" text="1" dxfId="15126">
      <formula>NOT(ISERROR(SEARCH("1",B44)))</formula>
    </cfRule>
    <cfRule type="containsText" priority="590" operator="containsText" aboveAverage="0" equalAverage="0" bottom="0" percent="0" rank="0" text="1" dxfId="15127">
      <formula>NOT(ISERROR(SEARCH("1",B44)))</formula>
    </cfRule>
    <cfRule type="cellIs" priority="591" operator="greaterThan" aboveAverage="0" equalAverage="0" bottom="0" percent="0" rank="0" text="" dxfId="15128">
      <formula>1</formula>
    </cfRule>
    <cfRule type="cellIs" priority="592" operator="equal" aboveAverage="0" equalAverage="0" bottom="0" percent="0" rank="0" text="" dxfId="15129">
      <formula>1</formula>
    </cfRule>
    <cfRule type="cellIs" priority="593" operator="greaterThan" aboveAverage="0" equalAverage="0" bottom="0" percent="0" rank="0" text="" dxfId="15130">
      <formula>1</formula>
    </cfRule>
    <cfRule type="containsText" priority="594" operator="containsText" aboveAverage="0" equalAverage="0" bottom="0" percent="0" rank="0" text="1" dxfId="15131">
      <formula>NOT(ISERROR(SEARCH("1",B44)))</formula>
    </cfRule>
    <cfRule type="containsText" priority="595" operator="containsText" aboveAverage="0" equalAverage="0" bottom="0" percent="0" rank="0" text="1" dxfId="15132">
      <formula>NOT(ISERROR(SEARCH("1",B44)))</formula>
    </cfRule>
    <cfRule type="cellIs" priority="596" operator="greaterThan" aboveAverage="0" equalAverage="0" bottom="0" percent="0" rank="0" text="" dxfId="15133">
      <formula>1</formula>
    </cfRule>
    <cfRule type="cellIs" priority="597" operator="equal" aboveAverage="0" equalAverage="0" bottom="0" percent="0" rank="0" text="" dxfId="15134">
      <formula>1</formula>
    </cfRule>
    <cfRule type="cellIs" priority="598" operator="greaterThan" aboveAverage="0" equalAverage="0" bottom="0" percent="0" rank="0" text="" dxfId="15135">
      <formula>1</formula>
    </cfRule>
    <cfRule type="containsText" priority="599" operator="containsText" aboveAverage="0" equalAverage="0" bottom="0" percent="0" rank="0" text="1" dxfId="15136">
      <formula>NOT(ISERROR(SEARCH("1",B44)))</formula>
    </cfRule>
    <cfRule type="containsText" priority="600" operator="containsText" aboveAverage="0" equalAverage="0" bottom="0" percent="0" rank="0" text="1" dxfId="15137">
      <formula>NOT(ISERROR(SEARCH("1",B44)))</formula>
    </cfRule>
    <cfRule type="cellIs" priority="601" operator="greaterThan" aboveAverage="0" equalAverage="0" bottom="0" percent="0" rank="0" text="" dxfId="15138">
      <formula>1</formula>
    </cfRule>
    <cfRule type="cellIs" priority="602" operator="equal" aboveAverage="0" equalAverage="0" bottom="0" percent="0" rank="0" text="" dxfId="15139">
      <formula>1</formula>
    </cfRule>
    <cfRule type="containsText" priority="603" operator="containsText" aboveAverage="0" equalAverage="0" bottom="0" percent="0" rank="0" text="3" dxfId="15140">
      <formula>NOT(ISERROR(SEARCH("3",B44)))</formula>
    </cfRule>
    <cfRule type="cellIs" priority="604" operator="greaterThan" aboveAverage="0" equalAverage="0" bottom="0" percent="0" rank="0" text="" dxfId="15141">
      <formula>1</formula>
    </cfRule>
    <cfRule type="cellIs" priority="605" operator="equal" aboveAverage="0" equalAverage="0" bottom="0" percent="0" rank="0" text="" dxfId="15142">
      <formula>1</formula>
    </cfRule>
    <cfRule type="cellIs" priority="606" operator="greaterThan" aboveAverage="0" equalAverage="0" bottom="0" percent="0" rank="0" text="" dxfId="15143">
      <formula>1</formula>
    </cfRule>
    <cfRule type="cellIs" priority="607" operator="greaterThan" aboveAverage="0" equalAverage="0" bottom="0" percent="0" rank="0" text="" dxfId="15144">
      <formula>1</formula>
    </cfRule>
    <cfRule type="cellIs" priority="608" operator="greaterThan" aboveAverage="0" equalAverage="0" bottom="0" percent="0" rank="0" text="" dxfId="15145">
      <formula>1</formula>
    </cfRule>
    <cfRule type="containsText" priority="609" operator="containsText" aboveAverage="0" equalAverage="0" bottom="0" percent="0" rank="0" text="1" dxfId="15146">
      <formula>NOT(ISERROR(SEARCH("1",B44)))</formula>
    </cfRule>
    <cfRule type="containsText" priority="610" operator="containsText" aboveAverage="0" equalAverage="0" bottom="0" percent="0" rank="0" text="1" dxfId="15147">
      <formula>NOT(ISERROR(SEARCH("1",B44)))</formula>
    </cfRule>
    <cfRule type="cellIs" priority="611" operator="greaterThan" aboveAverage="0" equalAverage="0" bottom="0" percent="0" rank="0" text="" dxfId="15148">
      <formula>1</formula>
    </cfRule>
    <cfRule type="cellIs" priority="612" operator="equal" aboveAverage="0" equalAverage="0" bottom="0" percent="0" rank="0" text="" dxfId="15149">
      <formula>1</formula>
    </cfRule>
    <cfRule type="containsText" priority="613" operator="containsText" aboveAverage="0" equalAverage="0" bottom="0" percent="0" rank="0" text="3" dxfId="15150">
      <formula>NOT(ISERROR(SEARCH("3",B44)))</formula>
    </cfRule>
    <cfRule type="cellIs" priority="614" operator="greaterThan" aboveAverage="0" equalAverage="0" bottom="0" percent="0" rank="0" text="" dxfId="15151">
      <formula>1</formula>
    </cfRule>
    <cfRule type="cellIs" priority="615" operator="equal" aboveAverage="0" equalAverage="0" bottom="0" percent="0" rank="0" text="" dxfId="15152">
      <formula>1</formula>
    </cfRule>
    <cfRule type="cellIs" priority="616" operator="greaterThan" aboveAverage="0" equalAverage="0" bottom="0" percent="0" rank="0" text="" dxfId="15153">
      <formula>1</formula>
    </cfRule>
    <cfRule type="containsText" priority="617" operator="containsText" aboveAverage="0" equalAverage="0" bottom="0" percent="0" rank="0" text="1" dxfId="15154">
      <formula>NOT(ISERROR(SEARCH("1",B44)))</formula>
    </cfRule>
    <cfRule type="containsText" priority="618" operator="containsText" aboveAverage="0" equalAverage="0" bottom="0" percent="0" rank="0" text="1" dxfId="15155">
      <formula>NOT(ISERROR(SEARCH("1",B44)))</formula>
    </cfRule>
    <cfRule type="cellIs" priority="619" operator="greaterThan" aboveAverage="0" equalAverage="0" bottom="0" percent="0" rank="0" text="" dxfId="15156">
      <formula>1</formula>
    </cfRule>
    <cfRule type="cellIs" priority="620" operator="equal" aboveAverage="0" equalAverage="0" bottom="0" percent="0" rank="0" text="" dxfId="15157">
      <formula>1</formula>
    </cfRule>
    <cfRule type="containsText" priority="621" operator="containsText" aboveAverage="0" equalAverage="0" bottom="0" percent="0" rank="0" text="3" dxfId="15158">
      <formula>NOT(ISERROR(SEARCH("3",B44)))</formula>
    </cfRule>
    <cfRule type="cellIs" priority="622" operator="greaterThan" aboveAverage="0" equalAverage="0" bottom="0" percent="0" rank="0" text="" dxfId="15159">
      <formula>1</formula>
    </cfRule>
    <cfRule type="cellIs" priority="623" operator="greaterThan" aboveAverage="0" equalAverage="0" bottom="0" percent="0" rank="0" text="" dxfId="15160">
      <formula>1</formula>
    </cfRule>
    <cfRule type="containsText" priority="624" operator="containsText" aboveAverage="0" equalAverage="0" bottom="0" percent="0" rank="0" text="1" dxfId="15161">
      <formula>NOT(ISERROR(SEARCH("1",B44)))</formula>
    </cfRule>
    <cfRule type="cellIs" priority="625" operator="greaterThan" aboveAverage="0" equalAverage="0" bottom="0" percent="0" rank="0" text="" dxfId="15162">
      <formula>1</formula>
    </cfRule>
    <cfRule type="cellIs" priority="626" operator="greaterThan" aboveAverage="0" equalAverage="0" bottom="0" percent="0" rank="0" text="" dxfId="15163">
      <formula>1</formula>
    </cfRule>
    <cfRule type="containsText" priority="627" operator="containsText" aboveAverage="0" equalAverage="0" bottom="0" percent="0" rank="0" text="1" dxfId="15164">
      <formula>NOT(ISERROR(SEARCH("1",B44)))</formula>
    </cfRule>
    <cfRule type="cellIs" priority="628" operator="greaterThan" aboveAverage="0" equalAverage="0" bottom="0" percent="0" rank="0" text="" dxfId="15165">
      <formula>1</formula>
    </cfRule>
    <cfRule type="cellIs" priority="629" operator="greaterThan" aboveAverage="0" equalAverage="0" bottom="0" percent="0" rank="0" text="" dxfId="15166">
      <formula>1</formula>
    </cfRule>
    <cfRule type="cellIs" priority="630" operator="greaterThan" aboveAverage="0" equalAverage="0" bottom="0" percent="0" rank="0" text="" dxfId="15167">
      <formula>1</formula>
    </cfRule>
    <cfRule type="cellIs" priority="631" operator="equal" aboveAverage="0" equalAverage="0" bottom="0" percent="0" rank="0" text="" dxfId="15168">
      <formula>1</formula>
    </cfRule>
    <cfRule type="cellIs" priority="632" operator="greaterThan" aboveAverage="0" equalAverage="0" bottom="0" percent="0" rank="0" text="" dxfId="15169">
      <formula>1</formula>
    </cfRule>
    <cfRule type="cellIs" priority="633" operator="equal" aboveAverage="0" equalAverage="0" bottom="0" percent="0" rank="0" text="" dxfId="15170">
      <formula>1</formula>
    </cfRule>
    <cfRule type="containsText" priority="634" operator="containsText" aboveAverage="0" equalAverage="0" bottom="0" percent="0" rank="0" text="1" dxfId="15171">
      <formula>NOT(ISERROR(SEARCH("1",B44)))</formula>
    </cfRule>
    <cfRule type="cellIs" priority="635" operator="equal" aboveAverage="0" equalAverage="0" bottom="0" percent="0" rank="0" text="" dxfId="15172">
      <formula>1</formula>
    </cfRule>
    <cfRule type="cellIs" priority="636" operator="greaterThan" aboveAverage="0" equalAverage="0" bottom="0" percent="0" rank="0" text="" dxfId="15173">
      <formula>1</formula>
    </cfRule>
    <cfRule type="cellIs" priority="637" operator="greaterThan" aboveAverage="0" equalAverage="0" bottom="0" percent="0" rank="0" text="" dxfId="15174">
      <formula>1</formula>
    </cfRule>
    <cfRule type="containsText" priority="638" operator="containsText" aboveAverage="0" equalAverage="0" bottom="0" percent="0" rank="0" text="1" dxfId="15175">
      <formula>NOT(ISERROR(SEARCH("1",B44)))</formula>
    </cfRule>
    <cfRule type="cellIs" priority="639" operator="greaterThan" aboveAverage="0" equalAverage="0" bottom="0" percent="0" rank="0" text="" dxfId="15176">
      <formula>1</formula>
    </cfRule>
    <cfRule type="cellIs" priority="640" operator="greaterThan" aboveAverage="0" equalAverage="0" bottom="0" percent="0" rank="0" text="" dxfId="15177">
      <formula>1</formula>
    </cfRule>
    <cfRule type="cellIs" priority="641" operator="greaterThan" aboveAverage="0" equalAverage="0" bottom="0" percent="0" rank="0" text="" dxfId="15178">
      <formula>1</formula>
    </cfRule>
    <cfRule type="cellIs" priority="642" operator="greaterThan" aboveAverage="0" equalAverage="0" bottom="0" percent="0" rank="0" text="" dxfId="15179">
      <formula>1</formula>
    </cfRule>
    <cfRule type="containsText" priority="643" operator="containsText" aboveAverage="0" equalAverage="0" bottom="0" percent="0" rank="0" text="1" dxfId="15180">
      <formula>NOT(ISERROR(SEARCH("1",B44)))</formula>
    </cfRule>
    <cfRule type="cellIs" priority="644" operator="greaterThan" aboveAverage="0" equalAverage="0" bottom="0" percent="0" rank="0" text="" dxfId="15181">
      <formula>1</formula>
    </cfRule>
    <cfRule type="cellIs" priority="645" operator="greaterThan" aboveAverage="0" equalAverage="0" bottom="0" percent="0" rank="0" text="" dxfId="15182">
      <formula>1</formula>
    </cfRule>
    <cfRule type="containsText" priority="646" operator="containsText" aboveAverage="0" equalAverage="0" bottom="0" percent="0" rank="0" text="1" dxfId="15183">
      <formula>NOT(ISERROR(SEARCH("1",B44)))</formula>
    </cfRule>
    <cfRule type="cellIs" priority="647" operator="greaterThan" aboveAverage="0" equalAverage="0" bottom="0" percent="0" rank="0" text="" dxfId="15184">
      <formula>1</formula>
    </cfRule>
    <cfRule type="containsText" priority="648" operator="containsText" aboveAverage="0" equalAverage="0" bottom="0" percent="0" rank="0" text="1" dxfId="15185">
      <formula>NOT(ISERROR(SEARCH("1",B44)))</formula>
    </cfRule>
    <cfRule type="cellIs" priority="649" operator="greaterThan" aboveAverage="0" equalAverage="0" bottom="0" percent="0" rank="0" text="" dxfId="15186">
      <formula>1</formula>
    </cfRule>
    <cfRule type="cellIs" priority="650" operator="equal" aboveAverage="0" equalAverage="0" bottom="0" percent="0" rank="0" text="" dxfId="15187">
      <formula>1</formula>
    </cfRule>
    <cfRule type="cellIs" priority="651" operator="equal" aboveAverage="0" equalAverage="0" bottom="0" percent="0" rank="0" text="" dxfId="15188">
      <formula>1</formula>
    </cfRule>
    <cfRule type="containsText" priority="652" operator="containsText" aboveAverage="0" equalAverage="0" bottom="0" percent="0" rank="0" text="1" dxfId="15189">
      <formula>NOT(ISERROR(SEARCH("1",B44)))</formula>
    </cfRule>
    <cfRule type="cellIs" priority="653" operator="greaterThan" aboveAverage="0" equalAverage="0" bottom="0" percent="0" rank="0" text="" dxfId="15190">
      <formula>1</formula>
    </cfRule>
    <cfRule type="containsText" priority="654" operator="containsText" aboveAverage="0" equalAverage="0" bottom="0" percent="0" rank="0" text="1" dxfId="15191">
      <formula>NOT(ISERROR(SEARCH("1",B44)))</formula>
    </cfRule>
    <cfRule type="containsText" priority="655" operator="containsText" aboveAverage="0" equalAverage="0" bottom="0" percent="0" rank="0" text="1" dxfId="15192">
      <formula>NOT(ISERROR(SEARCH("1",B44)))</formula>
    </cfRule>
    <cfRule type="cellIs" priority="656" operator="greaterThan" aboveAverage="0" equalAverage="0" bottom="0" percent="0" rank="0" text="" dxfId="15193">
      <formula>1</formula>
    </cfRule>
    <cfRule type="cellIs" priority="657" operator="equal" aboveAverage="0" equalAverage="0" bottom="0" percent="0" rank="0" text="" dxfId="15194">
      <formula>1</formula>
    </cfRule>
    <cfRule type="containsText" priority="658" operator="containsText" aboveAverage="0" equalAverage="0" bottom="0" percent="0" rank="0" text="3" dxfId="15195">
      <formula>NOT(ISERROR(SEARCH("3",B44)))</formula>
    </cfRule>
    <cfRule type="cellIs" priority="659" operator="greaterThan" aboveAverage="0" equalAverage="0" bottom="0" percent="0" rank="0" text="" dxfId="15196">
      <formula>1</formula>
    </cfRule>
    <cfRule type="cellIs" priority="660" operator="greaterThan" aboveAverage="0" equalAverage="0" bottom="0" percent="0" rank="0" text="" dxfId="15197">
      <formula>1</formula>
    </cfRule>
    <cfRule type="containsText" priority="661" operator="containsText" aboveAverage="0" equalAverage="0" bottom="0" percent="0" rank="0" text="1" dxfId="15198">
      <formula>NOT(ISERROR(SEARCH("1",B44)))</formula>
    </cfRule>
    <cfRule type="cellIs" priority="662" operator="greaterThan" aboveAverage="0" equalAverage="0" bottom="0" percent="0" rank="0" text="" dxfId="15199">
      <formula>1</formula>
    </cfRule>
    <cfRule type="cellIs" priority="663" operator="greaterThan" aboveAverage="0" equalAverage="0" bottom="0" percent="0" rank="0" text="" dxfId="15200">
      <formula>1</formula>
    </cfRule>
    <cfRule type="containsText" priority="664" operator="containsText" aboveAverage="0" equalAverage="0" bottom="0" percent="0" rank="0" text="1" dxfId="15201">
      <formula>NOT(ISERROR(SEARCH("1",B44)))</formula>
    </cfRule>
    <cfRule type="cellIs" priority="665" operator="greaterThan" aboveAverage="0" equalAverage="0" bottom="0" percent="0" rank="0" text="" dxfId="15202">
      <formula>1</formula>
    </cfRule>
    <cfRule type="cellIs" priority="666" operator="greaterThan" aboveAverage="0" equalAverage="0" bottom="0" percent="0" rank="0" text="" dxfId="15203">
      <formula>1</formula>
    </cfRule>
    <cfRule type="cellIs" priority="667" operator="greaterThan" aboveAverage="0" equalAverage="0" bottom="0" percent="0" rank="0" text="" dxfId="15204">
      <formula>1</formula>
    </cfRule>
    <cfRule type="cellIs" priority="668" operator="equal" aboveAverage="0" equalAverage="0" bottom="0" percent="0" rank="0" text="" dxfId="15205">
      <formula>1</formula>
    </cfRule>
    <cfRule type="cellIs" priority="669" operator="greaterThan" aboveAverage="0" equalAverage="0" bottom="0" percent="0" rank="0" text="" dxfId="15206">
      <formula>1</formula>
    </cfRule>
    <cfRule type="cellIs" priority="670" operator="equal" aboveAverage="0" equalAverage="0" bottom="0" percent="0" rank="0" text="" dxfId="15207">
      <formula>1</formula>
    </cfRule>
    <cfRule type="containsText" priority="671" operator="containsText" aboveAverage="0" equalAverage="0" bottom="0" percent="0" rank="0" text="1" dxfId="15208">
      <formula>NOT(ISERROR(SEARCH("1",B44)))</formula>
    </cfRule>
    <cfRule type="cellIs" priority="672" operator="equal" aboveAverage="0" equalAverage="0" bottom="0" percent="0" rank="0" text="" dxfId="15209">
      <formula>1</formula>
    </cfRule>
    <cfRule type="cellIs" priority="673" operator="greaterThan" aboveAverage="0" equalAverage="0" bottom="0" percent="0" rank="0" text="" dxfId="15210">
      <formula>1</formula>
    </cfRule>
    <cfRule type="cellIs" priority="674" operator="greaterThan" aboveAverage="0" equalAverage="0" bottom="0" percent="0" rank="0" text="" dxfId="15211">
      <formula>1</formula>
    </cfRule>
    <cfRule type="containsText" priority="675" operator="containsText" aboveAverage="0" equalAverage="0" bottom="0" percent="0" rank="0" text="1" dxfId="15212">
      <formula>NOT(ISERROR(SEARCH("1",B44)))</formula>
    </cfRule>
    <cfRule type="cellIs" priority="676" operator="greaterThan" aboveAverage="0" equalAverage="0" bottom="0" percent="0" rank="0" text="" dxfId="15213">
      <formula>1</formula>
    </cfRule>
    <cfRule type="cellIs" priority="677" operator="greaterThan" aboveAverage="0" equalAverage="0" bottom="0" percent="0" rank="0" text="" dxfId="15214">
      <formula>1</formula>
    </cfRule>
    <cfRule type="cellIs" priority="678" operator="greaterThan" aboveAverage="0" equalAverage="0" bottom="0" percent="0" rank="0" text="" dxfId="15215">
      <formula>1</formula>
    </cfRule>
    <cfRule type="cellIs" priority="679" operator="greaterThan" aboveAverage="0" equalAverage="0" bottom="0" percent="0" rank="0" text="" dxfId="15216">
      <formula>1</formula>
    </cfRule>
    <cfRule type="containsText" priority="680" operator="containsText" aboveAverage="0" equalAverage="0" bottom="0" percent="0" rank="0" text="1" dxfId="15217">
      <formula>NOT(ISERROR(SEARCH("1",B44)))</formula>
    </cfRule>
    <cfRule type="cellIs" priority="681" operator="greaterThan" aboveAverage="0" equalAverage="0" bottom="0" percent="0" rank="0" text="" dxfId="15218">
      <formula>1</formula>
    </cfRule>
    <cfRule type="cellIs" priority="682" operator="greaterThan" aboveAverage="0" equalAverage="0" bottom="0" percent="0" rank="0" text="" dxfId="15219">
      <formula>1</formula>
    </cfRule>
    <cfRule type="containsText" priority="683" operator="containsText" aboveAverage="0" equalAverage="0" bottom="0" percent="0" rank="0" text="1" dxfId="15220">
      <formula>NOT(ISERROR(SEARCH("1",B44)))</formula>
    </cfRule>
    <cfRule type="cellIs" priority="684" operator="greaterThan" aboveAverage="0" equalAverage="0" bottom="0" percent="0" rank="0" text="" dxfId="15221">
      <formula>1</formula>
    </cfRule>
    <cfRule type="containsText" priority="685" operator="containsText" aboveAverage="0" equalAverage="0" bottom="0" percent="0" rank="0" text="1" dxfId="15222">
      <formula>NOT(ISERROR(SEARCH("1",B44)))</formula>
    </cfRule>
    <cfRule type="cellIs" priority="686" operator="greaterThan" aboveAverage="0" equalAverage="0" bottom="0" percent="0" rank="0" text="" dxfId="15223">
      <formula>1</formula>
    </cfRule>
    <cfRule type="cellIs" priority="687" operator="equal" aboveAverage="0" equalAverage="0" bottom="0" percent="0" rank="0" text="" dxfId="15224">
      <formula>1</formula>
    </cfRule>
    <cfRule type="cellIs" priority="688" operator="equal" aboveAverage="0" equalAverage="0" bottom="0" percent="0" rank="0" text="" dxfId="15225">
      <formula>1</formula>
    </cfRule>
    <cfRule type="containsText" priority="689" operator="containsText" aboveAverage="0" equalAverage="0" bottom="0" percent="0" rank="0" text="1" dxfId="15226">
      <formula>NOT(ISERROR(SEARCH("1",B44)))</formula>
    </cfRule>
  </conditionalFormatting>
  <conditionalFormatting sqref="V44:AF58">
    <cfRule type="cellIs" priority="690" operator="greaterThan" aboveAverage="0" equalAverage="0" bottom="0" percent="0" rank="0" text="" dxfId="15227">
      <formula>1</formula>
    </cfRule>
    <cfRule type="containsText" priority="691" operator="containsText" aboveAverage="0" equalAverage="0" bottom="0" percent="0" rank="0" text="1" dxfId="15228">
      <formula>NOT(ISERROR(SEARCH("1",V44)))</formula>
    </cfRule>
    <cfRule type="containsText" priority="692" operator="containsText" aboveAverage="0" equalAverage="0" bottom="0" percent="0" rank="0" text="1" dxfId="15229">
      <formula>NOT(ISERROR(SEARCH("1",V44)))</formula>
    </cfRule>
    <cfRule type="cellIs" priority="693" operator="greaterThan" aboveAverage="0" equalAverage="0" bottom="0" percent="0" rank="0" text="" dxfId="15230">
      <formula>1</formula>
    </cfRule>
    <cfRule type="cellIs" priority="694" operator="greaterThan" aboveAverage="0" equalAverage="0" bottom="0" percent="0" rank="0" text="" dxfId="15231">
      <formula>1</formula>
    </cfRule>
    <cfRule type="containsText" priority="695" operator="containsText" aboveAverage="0" equalAverage="0" bottom="0" percent="0" rank="0" text="1" dxfId="15232">
      <formula>NOT(ISERROR(SEARCH("1",V44)))</formula>
    </cfRule>
    <cfRule type="cellIs" priority="696" operator="greaterThan" aboveAverage="0" equalAverage="0" bottom="0" percent="0" rank="0" text="" dxfId="15233">
      <formula>1</formula>
    </cfRule>
    <cfRule type="containsText" priority="697" operator="containsText" aboveAverage="0" equalAverage="0" bottom="0" percent="0" rank="0" text="1" dxfId="15234">
      <formula>NOT(ISERROR(SEARCH("1",V44)))</formula>
    </cfRule>
    <cfRule type="containsText" priority="698" operator="containsText" aboveAverage="0" equalAverage="0" bottom="0" percent="0" rank="0" text="1" dxfId="15235">
      <formula>NOT(ISERROR(SEARCH("1",V44)))</formula>
    </cfRule>
    <cfRule type="cellIs" priority="699" operator="greaterThan" aboveAverage="0" equalAverage="0" bottom="0" percent="0" rank="0" text="" dxfId="15236">
      <formula>1</formula>
    </cfRule>
    <cfRule type="containsText" priority="700" operator="containsText" aboveAverage="0" equalAverage="0" bottom="0" percent="0" rank="0" text="1" dxfId="15237">
      <formula>NOT(ISERROR(SEARCH("1",V44)))</formula>
    </cfRule>
    <cfRule type="containsText" priority="701" operator="containsText" aboveAverage="0" equalAverage="0" bottom="0" percent="0" rank="0" text="1" dxfId="15238">
      <formula>NOT(ISERROR(SEARCH("1",V44)))</formula>
    </cfRule>
    <cfRule type="cellIs" priority="702" operator="greaterThan" aboveAverage="0" equalAverage="0" bottom="0" percent="0" rank="0" text="" dxfId="15239">
      <formula>1</formula>
    </cfRule>
    <cfRule type="cellIs" priority="703" operator="greaterThan" aboveAverage="0" equalAverage="0" bottom="0" percent="0" rank="0" text="" dxfId="15240">
      <formula>1</formula>
    </cfRule>
    <cfRule type="containsText" priority="704" operator="containsText" aboveAverage="0" equalAverage="0" bottom="0" percent="0" rank="0" text="1" dxfId="15241">
      <formula>NOT(ISERROR(SEARCH("1",V44)))</formula>
    </cfRule>
    <cfRule type="cellIs" priority="705" operator="greaterThan" aboveAverage="0" equalAverage="0" bottom="0" percent="0" rank="0" text="" dxfId="15242">
      <formula>1</formula>
    </cfRule>
    <cfRule type="containsText" priority="706" operator="containsText" aboveAverage="0" equalAverage="0" bottom="0" percent="0" rank="0" text="1" dxfId="15243">
      <formula>NOT(ISERROR(SEARCH("1",V44)))</formula>
    </cfRule>
    <cfRule type="containsText" priority="707" operator="containsText" aboveAverage="0" equalAverage="0" bottom="0" percent="0" rank="0" text="1" dxfId="15244">
      <formula>NOT(ISERROR(SEARCH("1",V44)))</formula>
    </cfRule>
    <cfRule type="cellIs" priority="708" operator="greaterThan" aboveAverage="0" equalAverage="0" bottom="0" percent="0" rank="0" text="" dxfId="15245">
      <formula>1</formula>
    </cfRule>
    <cfRule type="cellIs" priority="709" operator="greaterThan" aboveAverage="0" equalAverage="0" bottom="0" percent="0" rank="0" text="" dxfId="15246">
      <formula>1</formula>
    </cfRule>
    <cfRule type="containsText" priority="710" operator="containsText" aboveAverage="0" equalAverage="0" bottom="0" percent="0" rank="0" text="1" dxfId="15247">
      <formula>NOT(ISERROR(SEARCH("1",V44)))</formula>
    </cfRule>
    <cfRule type="cellIs" priority="711" operator="greaterThan" aboveAverage="0" equalAverage="0" bottom="0" percent="0" rank="0" text="" dxfId="15248">
      <formula>1</formula>
    </cfRule>
    <cfRule type="cellIs" priority="712" operator="greaterThan" aboveAverage="0" equalAverage="0" bottom="0" percent="0" rank="0" text="" dxfId="15249">
      <formula>1</formula>
    </cfRule>
    <cfRule type="containsText" priority="713" operator="containsText" aboveAverage="0" equalAverage="0" bottom="0" percent="0" rank="0" text="1" dxfId="15250">
      <formula>NOT(ISERROR(SEARCH("1",V44)))</formula>
    </cfRule>
    <cfRule type="cellIs" priority="714" operator="greaterThan" aboveAverage="0" equalAverage="0" bottom="0" percent="0" rank="0" text="" dxfId="15251">
      <formula>1</formula>
    </cfRule>
    <cfRule type="containsText" priority="715" operator="containsText" aboveAverage="0" equalAverage="0" bottom="0" percent="0" rank="0" text="1" dxfId="15252">
      <formula>NOT(ISERROR(SEARCH("1",V44)))</formula>
    </cfRule>
    <cfRule type="containsText" priority="716" operator="containsText" aboveAverage="0" equalAverage="0" bottom="0" percent="0" rank="0" text="1" dxfId="15253">
      <formula>NOT(ISERROR(SEARCH("1",V44)))</formula>
    </cfRule>
    <cfRule type="cellIs" priority="717" operator="greaterThan" aboveAverage="0" equalAverage="0" bottom="0" percent="0" rank="0" text="" dxfId="15254">
      <formula>1</formula>
    </cfRule>
    <cfRule type="cellIs" priority="718" operator="greaterThan" aboveAverage="0" equalAverage="0" bottom="0" percent="0" rank="0" text="" dxfId="15255">
      <formula>1</formula>
    </cfRule>
    <cfRule type="containsText" priority="719" operator="containsText" aboveAverage="0" equalAverage="0" bottom="0" percent="0" rank="0" text="1" dxfId="15256">
      <formula>NOT(ISERROR(SEARCH("1",V44)))</formula>
    </cfRule>
    <cfRule type="cellIs" priority="720" operator="greaterThan" aboveAverage="0" equalAverage="0" bottom="0" percent="0" rank="0" text="" dxfId="15257">
      <formula>1</formula>
    </cfRule>
    <cfRule type="containsText" priority="721" operator="containsText" aboveAverage="0" equalAverage="0" bottom="0" percent="0" rank="0" text="1" dxfId="15258">
      <formula>NOT(ISERROR(SEARCH("1",V44)))</formula>
    </cfRule>
    <cfRule type="containsText" priority="722" operator="containsText" aboveAverage="0" equalAverage="0" bottom="0" percent="0" rank="0" text="1" dxfId="15259">
      <formula>NOT(ISERROR(SEARCH("1",V44)))</formula>
    </cfRule>
    <cfRule type="cellIs" priority="723" operator="greaterThan" aboveAverage="0" equalAverage="0" bottom="0" percent="0" rank="0" text="" dxfId="15260">
      <formula>1</formula>
    </cfRule>
    <cfRule type="cellIs" priority="724" operator="greaterThan" aboveAverage="0" equalAverage="0" bottom="0" percent="0" rank="0" text="" dxfId="15261">
      <formula>1</formula>
    </cfRule>
    <cfRule type="containsText" priority="725" operator="containsText" aboveAverage="0" equalAverage="0" bottom="0" percent="0" rank="0" text="1" dxfId="15262">
      <formula>NOT(ISERROR(SEARCH("1",V44)))</formula>
    </cfRule>
    <cfRule type="cellIs" priority="726" operator="greaterThan" aboveAverage="0" equalAverage="0" bottom="0" percent="0" rank="0" text="" dxfId="15263">
      <formula>1</formula>
    </cfRule>
    <cfRule type="cellIs" priority="727" operator="greaterThan" aboveAverage="0" equalAverage="0" bottom="0" percent="0" rank="0" text="" dxfId="15264">
      <formula>1</formula>
    </cfRule>
    <cfRule type="containsText" priority="728" operator="containsText" aboveAverage="0" equalAverage="0" bottom="0" percent="0" rank="0" text="1" dxfId="15265">
      <formula>NOT(ISERROR(SEARCH("1",V44)))</formula>
    </cfRule>
    <cfRule type="cellIs" priority="729" operator="greaterThan" aboveAverage="0" equalAverage="0" bottom="0" percent="0" rank="0" text="" dxfId="15266">
      <formula>1</formula>
    </cfRule>
    <cfRule type="cellIs" priority="730" operator="greaterThan" aboveAverage="0" equalAverage="0" bottom="0" percent="0" rank="0" text="" dxfId="15267">
      <formula>1</formula>
    </cfRule>
    <cfRule type="containsText" priority="731" operator="containsText" aboveAverage="0" equalAverage="0" bottom="0" percent="0" rank="0" text="1" dxfId="15268">
      <formula>NOT(ISERROR(SEARCH("1",V44)))</formula>
    </cfRule>
    <cfRule type="containsText" priority="732" operator="containsText" aboveAverage="0" equalAverage="0" bottom="0" percent="0" rank="0" text="1" dxfId="15269">
      <formula>NOT(ISERROR(SEARCH("1",V44)))</formula>
    </cfRule>
    <cfRule type="cellIs" priority="733" operator="greaterThan" aboveAverage="0" equalAverage="0" bottom="0" percent="0" rank="0" text="" dxfId="15270">
      <formula>1</formula>
    </cfRule>
    <cfRule type="containsText" priority="734" operator="containsText" aboveAverage="0" equalAverage="0" bottom="0" percent="0" rank="0" text="1" dxfId="15271">
      <formula>NOT(ISERROR(SEARCH("1",V44)))</formula>
    </cfRule>
    <cfRule type="containsText" priority="735" operator="containsText" aboveAverage="0" equalAverage="0" bottom="0" percent="0" rank="0" text="1" dxfId="15272">
      <formula>NOT(ISERROR(SEARCH("1",V44)))</formula>
    </cfRule>
    <cfRule type="cellIs" priority="736" operator="greaterThan" aboveAverage="0" equalAverage="0" bottom="0" percent="0" rank="0" text="" dxfId="15273">
      <formula>1</formula>
    </cfRule>
    <cfRule type="cellIs" priority="737" operator="greaterThan" aboveAverage="0" equalAverage="0" bottom="0" percent="0" rank="0" text="" dxfId="15274">
      <formula>1</formula>
    </cfRule>
    <cfRule type="containsText" priority="738" operator="containsText" aboveAverage="0" equalAverage="0" bottom="0" percent="0" rank="0" text="1" dxfId="15275">
      <formula>NOT(ISERROR(SEARCH("1",V44)))</formula>
    </cfRule>
    <cfRule type="cellIs" priority="739" operator="greaterThan" aboveAverage="0" equalAverage="0" bottom="0" percent="0" rank="0" text="" dxfId="15276">
      <formula>1</formula>
    </cfRule>
    <cfRule type="containsText" priority="740" operator="containsText" aboveAverage="0" equalAverage="0" bottom="0" percent="0" rank="0" text="1" dxfId="15277">
      <formula>NOT(ISERROR(SEARCH("1",V44)))</formula>
    </cfRule>
    <cfRule type="containsText" priority="741" operator="containsText" aboveAverage="0" equalAverage="0" bottom="0" percent="0" rank="0" text="1" dxfId="15278">
      <formula>NOT(ISERROR(SEARCH("1",V44)))</formula>
    </cfRule>
    <cfRule type="cellIs" priority="742" operator="greaterThan" aboveAverage="0" equalAverage="0" bottom="0" percent="0" rank="0" text="" dxfId="15279">
      <formula>1</formula>
    </cfRule>
    <cfRule type="cellIs" priority="743" operator="greaterThan" aboveAverage="0" equalAverage="0" bottom="0" percent="0" rank="0" text="" dxfId="15280">
      <formula>1</formula>
    </cfRule>
    <cfRule type="containsText" priority="744" operator="containsText" aboveAverage="0" equalAverage="0" bottom="0" percent="0" rank="0" text="1" dxfId="15281">
      <formula>NOT(ISERROR(SEARCH("1",V44)))</formula>
    </cfRule>
    <cfRule type="cellIs" priority="745" operator="greaterThan" aboveAverage="0" equalAverage="0" bottom="0" percent="0" rank="0" text="" dxfId="15282">
      <formula>1</formula>
    </cfRule>
    <cfRule type="cellIs" priority="746" operator="greaterThan" aboveAverage="0" equalAverage="0" bottom="0" percent="0" rank="0" text="" dxfId="15283">
      <formula>1</formula>
    </cfRule>
    <cfRule type="containsText" priority="747" operator="containsText" aboveAverage="0" equalAverage="0" bottom="0" percent="0" rank="0" text="1" dxfId="15284">
      <formula>NOT(ISERROR(SEARCH("1",V44)))</formula>
    </cfRule>
    <cfRule type="cellIs" priority="748" operator="greaterThan" aboveAverage="0" equalAverage="0" bottom="0" percent="0" rank="0" text="" dxfId="15285">
      <formula>1</formula>
    </cfRule>
    <cfRule type="cellIs" priority="749" operator="greaterThan" aboveAverage="0" equalAverage="0" bottom="0" percent="0" rank="0" text="" dxfId="15286">
      <formula>1</formula>
    </cfRule>
    <cfRule type="containsText" priority="750" operator="containsText" aboveAverage="0" equalAverage="0" bottom="0" percent="0" rank="0" text="1" dxfId="15287">
      <formula>NOT(ISERROR(SEARCH("1",V44)))</formula>
    </cfRule>
    <cfRule type="containsText" priority="751" operator="containsText" aboveAverage="0" equalAverage="0" bottom="0" percent="0" rank="0" text="1" dxfId="15288">
      <formula>NOT(ISERROR(SEARCH("1",V44)))</formula>
    </cfRule>
    <cfRule type="cellIs" priority="752" operator="greaterThan" aboveAverage="0" equalAverage="0" bottom="0" percent="0" rank="0" text="" dxfId="15289">
      <formula>1</formula>
    </cfRule>
    <cfRule type="cellIs" priority="753" operator="greaterThan" aboveAverage="0" equalAverage="0" bottom="0" percent="0" rank="0" text="" dxfId="15290">
      <formula>1</formula>
    </cfRule>
    <cfRule type="containsText" priority="754" operator="containsText" aboveAverage="0" equalAverage="0" bottom="0" percent="0" rank="0" text="1" dxfId="15291">
      <formula>NOT(ISERROR(SEARCH("1",V44)))</formula>
    </cfRule>
    <cfRule type="cellIs" priority="755" operator="greaterThan" aboveAverage="0" equalAverage="0" bottom="0" percent="0" rank="0" text="" dxfId="15292">
      <formula>1</formula>
    </cfRule>
    <cfRule type="containsText" priority="756" operator="containsText" aboveAverage="0" equalAverage="0" bottom="0" percent="0" rank="0" text="1" dxfId="15293">
      <formula>NOT(ISERROR(SEARCH("1",V44)))</formula>
    </cfRule>
    <cfRule type="containsText" priority="757" operator="containsText" aboveAverage="0" equalAverage="0" bottom="0" percent="0" rank="0" text="1" dxfId="15294">
      <formula>NOT(ISERROR(SEARCH("1",V44)))</formula>
    </cfRule>
    <cfRule type="cellIs" priority="758" operator="greaterThan" aboveAverage="0" equalAverage="0" bottom="0" percent="0" rank="0" text="" dxfId="15295">
      <formula>1</formula>
    </cfRule>
    <cfRule type="cellIs" priority="759" operator="greaterThan" aboveAverage="0" equalAverage="0" bottom="0" percent="0" rank="0" text="" dxfId="15296">
      <formula>1</formula>
    </cfRule>
    <cfRule type="containsText" priority="760" operator="containsText" aboveAverage="0" equalAverage="0" bottom="0" percent="0" rank="0" text="1" dxfId="15297">
      <formula>NOT(ISERROR(SEARCH("1",V44)))</formula>
    </cfRule>
    <cfRule type="cellIs" priority="761" operator="greaterThan" aboveAverage="0" equalAverage="0" bottom="0" percent="0" rank="0" text="" dxfId="15298">
      <formula>1</formula>
    </cfRule>
    <cfRule type="containsText" priority="762" operator="containsText" aboveAverage="0" equalAverage="0" bottom="0" percent="0" rank="0" text="1" dxfId="15299">
      <formula>NOT(ISERROR(SEARCH("1",V44)))</formula>
    </cfRule>
    <cfRule type="containsText" priority="763" operator="containsText" aboveAverage="0" equalAverage="0" bottom="0" percent="0" rank="0" text="1" dxfId="15300">
      <formula>NOT(ISERROR(SEARCH("1",V44)))</formula>
    </cfRule>
    <cfRule type="cellIs" priority="764" operator="greaterThan" aboveAverage="0" equalAverage="0" bottom="0" percent="0" rank="0" text="" dxfId="15301">
      <formula>1</formula>
    </cfRule>
    <cfRule type="cellIs" priority="765" operator="greaterThan" aboveAverage="0" equalAverage="0" bottom="0" percent="0" rank="0" text="" dxfId="15302">
      <formula>1</formula>
    </cfRule>
    <cfRule type="containsText" priority="766" operator="containsText" aboveAverage="0" equalAverage="0" bottom="0" percent="0" rank="0" text="1" dxfId="15303">
      <formula>NOT(ISERROR(SEARCH("1",V44)))</formula>
    </cfRule>
    <cfRule type="cellIs" priority="767" operator="greaterThan" aboveAverage="0" equalAverage="0" bottom="0" percent="0" rank="0" text="" dxfId="15304">
      <formula>1</formula>
    </cfRule>
    <cfRule type="cellIs" priority="768" operator="greaterThan" aboveAverage="0" equalAverage="0" bottom="0" percent="0" rank="0" text="" dxfId="15305">
      <formula>1</formula>
    </cfRule>
    <cfRule type="containsText" priority="769" operator="containsText" aboveAverage="0" equalAverage="0" bottom="0" percent="0" rank="0" text="1" dxfId="15306">
      <formula>NOT(ISERROR(SEARCH("1",V44)))</formula>
    </cfRule>
    <cfRule type="cellIs" priority="770" operator="greaterThan" aboveAverage="0" equalAverage="0" bottom="0" percent="0" rank="0" text="" dxfId="15307">
      <formula>1</formula>
    </cfRule>
    <cfRule type="cellIs" priority="771" operator="greaterThan" aboveAverage="0" equalAverage="0" bottom="0" percent="0" rank="0" text="" dxfId="15308">
      <formula>1</formula>
    </cfRule>
    <cfRule type="containsText" priority="772" operator="containsText" aboveAverage="0" equalAverage="0" bottom="0" percent="0" rank="0" text="1" dxfId="15309">
      <formula>NOT(ISERROR(SEARCH("1",V44)))</formula>
    </cfRule>
    <cfRule type="containsText" priority="773" operator="containsText" aboveAverage="0" equalAverage="0" bottom="0" percent="0" rank="0" text="1" dxfId="15310">
      <formula>NOT(ISERROR(SEARCH("1",V44)))</formula>
    </cfRule>
    <cfRule type="cellIs" priority="774" operator="greaterThan" aboveAverage="0" equalAverage="0" bottom="0" percent="0" rank="0" text="" dxfId="15311">
      <formula>1</formula>
    </cfRule>
    <cfRule type="cellIs" priority="775" operator="greaterThan" aboveAverage="0" equalAverage="0" bottom="0" percent="0" rank="0" text="" dxfId="15312">
      <formula>1</formula>
    </cfRule>
    <cfRule type="containsText" priority="776" operator="containsText" aboveAverage="0" equalAverage="0" bottom="0" percent="0" rank="0" text="1" dxfId="15313">
      <formula>NOT(ISERROR(SEARCH("1",V44)))</formula>
    </cfRule>
    <cfRule type="cellIs" priority="777" operator="greaterThan" aboveAverage="0" equalAverage="0" bottom="0" percent="0" rank="0" text="" dxfId="15314">
      <formula>1</formula>
    </cfRule>
    <cfRule type="cellIs" priority="778" operator="greaterThan" aboveAverage="0" equalAverage="0" bottom="0" percent="0" rank="0" text="" dxfId="15315">
      <formula>1</formula>
    </cfRule>
    <cfRule type="cellIs" priority="779" operator="greaterThan" aboveAverage="0" equalAverage="0" bottom="0" percent="0" rank="0" text="" dxfId="15316">
      <formula>1</formula>
    </cfRule>
    <cfRule type="cellIs" priority="780" operator="equal" aboveAverage="0" equalAverage="0" bottom="0" percent="0" rank="0" text="" dxfId="15317">
      <formula>1</formula>
    </cfRule>
    <cfRule type="cellIs" priority="781" operator="greaterThan" aboveAverage="0" equalAverage="0" bottom="0" percent="0" rank="0" text="" dxfId="15318">
      <formula>1</formula>
    </cfRule>
    <cfRule type="cellIs" priority="782" operator="equal" aboveAverage="0" equalAverage="0" bottom="0" percent="0" rank="0" text="" dxfId="15319">
      <formula>1</formula>
    </cfRule>
    <cfRule type="containsText" priority="783" operator="containsText" aboveAverage="0" equalAverage="0" bottom="0" percent="0" rank="0" text="1" dxfId="15320">
      <formula>NOT(ISERROR(SEARCH("1",V44)))</formula>
    </cfRule>
    <cfRule type="cellIs" priority="784" operator="greaterThan" aboveAverage="0" equalAverage="0" bottom="0" percent="0" rank="0" text="" dxfId="15321">
      <formula>1</formula>
    </cfRule>
    <cfRule type="containsText" priority="785" operator="containsText" aboveAverage="0" equalAverage="0" bottom="0" percent="0" rank="0" text="1" dxfId="15322">
      <formula>NOT(ISERROR(SEARCH("1",V44)))</formula>
    </cfRule>
    <cfRule type="containsText" priority="786" operator="containsText" aboveAverage="0" equalAverage="0" bottom="0" percent="0" rank="0" text="1" dxfId="15323">
      <formula>NOT(ISERROR(SEARCH("1",V44)))</formula>
    </cfRule>
    <cfRule type="cellIs" priority="787" operator="greaterThan" aboveAverage="0" equalAverage="0" bottom="0" percent="0" rank="0" text="" dxfId="15324">
      <formula>1</formula>
    </cfRule>
    <cfRule type="cellIs" priority="788" operator="greaterThan" aboveAverage="0" equalAverage="0" bottom="0" percent="0" rank="0" text="" dxfId="15325">
      <formula>1</formula>
    </cfRule>
    <cfRule type="containsText" priority="789" operator="containsText" aboveAverage="0" equalAverage="0" bottom="0" percent="0" rank="0" text="1" dxfId="15326">
      <formula>NOT(ISERROR(SEARCH("1",V44)))</formula>
    </cfRule>
    <cfRule type="cellIs" priority="790" operator="greaterThan" aboveAverage="0" equalAverage="0" bottom="0" percent="0" rank="0" text="" dxfId="15327">
      <formula>1</formula>
    </cfRule>
    <cfRule type="containsText" priority="791" operator="containsText" aboveAverage="0" equalAverage="0" bottom="0" percent="0" rank="0" text="1" dxfId="15328">
      <formula>NOT(ISERROR(SEARCH("1",V44)))</formula>
    </cfRule>
    <cfRule type="containsText" priority="792" operator="containsText" aboveAverage="0" equalAverage="0" bottom="0" percent="0" rank="0" text="1" dxfId="15329">
      <formula>NOT(ISERROR(SEARCH("1",V44)))</formula>
    </cfRule>
    <cfRule type="cellIs" priority="793" operator="greaterThan" aboveAverage="0" equalAverage="0" bottom="0" percent="0" rank="0" text="" dxfId="15330">
      <formula>1</formula>
    </cfRule>
    <cfRule type="cellIs" priority="794" operator="greaterThan" aboveAverage="0" equalAverage="0" bottom="0" percent="0" rank="0" text="" dxfId="15331">
      <formula>1</formula>
    </cfRule>
    <cfRule type="containsText" priority="795" operator="containsText" aboveAverage="0" equalAverage="0" bottom="0" percent="0" rank="0" text="1" dxfId="15332">
      <formula>NOT(ISERROR(SEARCH("1",V44)))</formula>
    </cfRule>
    <cfRule type="cellIs" priority="796" operator="greaterThan" aboveAverage="0" equalAverage="0" bottom="0" percent="0" rank="0" text="" dxfId="15333">
      <formula>1</formula>
    </cfRule>
    <cfRule type="cellIs" priority="797" operator="greaterThan" aboveAverage="0" equalAverage="0" bottom="0" percent="0" rank="0" text="" dxfId="15334">
      <formula>1</formula>
    </cfRule>
    <cfRule type="containsText" priority="798" operator="containsText" aboveAverage="0" equalAverage="0" bottom="0" percent="0" rank="0" text="1" dxfId="15335">
      <formula>NOT(ISERROR(SEARCH("1",V44)))</formula>
    </cfRule>
    <cfRule type="cellIs" priority="799" operator="greaterThan" aboveAverage="0" equalAverage="0" bottom="0" percent="0" rank="0" text="" dxfId="15336">
      <formula>1</formula>
    </cfRule>
    <cfRule type="cellIs" priority="800" operator="greaterThan" aboveAverage="0" equalAverage="0" bottom="0" percent="0" rank="0" text="" dxfId="15337">
      <formula>1</formula>
    </cfRule>
    <cfRule type="containsText" priority="801" operator="containsText" aboveAverage="0" equalAverage="0" bottom="0" percent="0" rank="0" text="1" dxfId="15338">
      <formula>NOT(ISERROR(SEARCH("1",V44)))</formula>
    </cfRule>
    <cfRule type="containsText" priority="802" operator="containsText" aboveAverage="0" equalAverage="0" bottom="0" percent="0" rank="0" text="1" dxfId="15339">
      <formula>NOT(ISERROR(SEARCH("1",V44)))</formula>
    </cfRule>
    <cfRule type="cellIs" priority="803" operator="greaterThan" aboveAverage="0" equalAverage="0" bottom="0" percent="0" rank="0" text="" dxfId="15340">
      <formula>1</formula>
    </cfRule>
    <cfRule type="cellIs" priority="804" operator="greaterThan" aboveAverage="0" equalAverage="0" bottom="0" percent="0" rank="0" text="" dxfId="15341">
      <formula>1</formula>
    </cfRule>
    <cfRule type="containsText" priority="805" operator="containsText" aboveAverage="0" equalAverage="0" bottom="0" percent="0" rank="0" text="1" dxfId="15342">
      <formula>NOT(ISERROR(SEARCH("1",V44)))</formula>
    </cfRule>
    <cfRule type="cellIs" priority="806" operator="greaterThan" aboveAverage="0" equalAverage="0" bottom="0" percent="0" rank="0" text="" dxfId="15343">
      <formula>1</formula>
    </cfRule>
    <cfRule type="cellIs" priority="807" operator="greaterThan" aboveAverage="0" equalAverage="0" bottom="0" percent="0" rank="0" text="" dxfId="15344">
      <formula>1</formula>
    </cfRule>
    <cfRule type="cellIs" priority="808" operator="greaterThan" aboveAverage="0" equalAverage="0" bottom="0" percent="0" rank="0" text="" dxfId="15345">
      <formula>1</formula>
    </cfRule>
    <cfRule type="cellIs" priority="809" operator="equal" aboveAverage="0" equalAverage="0" bottom="0" percent="0" rank="0" text="" dxfId="15346">
      <formula>1</formula>
    </cfRule>
    <cfRule type="cellIs" priority="810" operator="greaterThan" aboveAverage="0" equalAverage="0" bottom="0" percent="0" rank="0" text="" dxfId="15347">
      <formula>1</formula>
    </cfRule>
    <cfRule type="cellIs" priority="811" operator="equal" aboveAverage="0" equalAverage="0" bottom="0" percent="0" rank="0" text="" dxfId="15348">
      <formula>1</formula>
    </cfRule>
    <cfRule type="containsText" priority="812" operator="containsText" aboveAverage="0" equalAverage="0" bottom="0" percent="0" rank="0" text="1" dxfId="15349">
      <formula>NOT(ISERROR(SEARCH("1",V44)))</formula>
    </cfRule>
    <cfRule type="cellIs" priority="813" operator="equal" aboveAverage="0" equalAverage="0" bottom="0" percent="0" rank="0" text="" dxfId="15350">
      <formula>1</formula>
    </cfRule>
    <cfRule type="cellIs" priority="814" operator="greaterThan" aboveAverage="0" equalAverage="0" bottom="0" percent="0" rank="0" text="" dxfId="15351">
      <formula>1</formula>
    </cfRule>
    <cfRule type="cellIs" priority="815" operator="greaterThan" aboveAverage="0" equalAverage="0" bottom="0" percent="0" rank="0" text="" dxfId="15352">
      <formula>1</formula>
    </cfRule>
    <cfRule type="containsText" priority="816" operator="containsText" aboveAverage="0" equalAverage="0" bottom="0" percent="0" rank="0" text="1" dxfId="15353">
      <formula>NOT(ISERROR(SEARCH("1",V44)))</formula>
    </cfRule>
    <cfRule type="cellIs" priority="817" operator="greaterThan" aboveAverage="0" equalAverage="0" bottom="0" percent="0" rank="0" text="" dxfId="15354">
      <formula>1</formula>
    </cfRule>
    <cfRule type="containsText" priority="818" operator="containsText" aboveAverage="0" equalAverage="0" bottom="0" percent="0" rank="0" text="1" dxfId="15355">
      <formula>NOT(ISERROR(SEARCH("1",V44)))</formula>
    </cfRule>
    <cfRule type="containsText" priority="819" operator="containsText" aboveAverage="0" equalAverage="0" bottom="0" percent="0" rank="0" text="1" dxfId="15356">
      <formula>NOT(ISERROR(SEARCH("1",V44)))</formula>
    </cfRule>
    <cfRule type="cellIs" priority="820" operator="greaterThan" aboveAverage="0" equalAverage="0" bottom="0" percent="0" rank="0" text="" dxfId="15357">
      <formula>1</formula>
    </cfRule>
    <cfRule type="cellIs" priority="821" operator="greaterThan" aboveAverage="0" equalAverage="0" bottom="0" percent="0" rank="0" text="" dxfId="15358">
      <formula>1</formula>
    </cfRule>
    <cfRule type="containsText" priority="822" operator="containsText" aboveAverage="0" equalAverage="0" bottom="0" percent="0" rank="0" text="1" dxfId="15359">
      <formula>NOT(ISERROR(SEARCH("1",V44)))</formula>
    </cfRule>
    <cfRule type="cellIs" priority="823" operator="greaterThan" aboveAverage="0" equalAverage="0" bottom="0" percent="0" rank="0" text="" dxfId="15360">
      <formula>1</formula>
    </cfRule>
    <cfRule type="containsText" priority="824" operator="containsText" aboveAverage="0" equalAverage="0" bottom="0" percent="0" rank="0" text="1" dxfId="15361">
      <formula>NOT(ISERROR(SEARCH("1",V44)))</formula>
    </cfRule>
    <cfRule type="containsText" priority="825" operator="containsText" aboveAverage="0" equalAverage="0" bottom="0" percent="0" rank="0" text="1" dxfId="15362">
      <formula>NOT(ISERROR(SEARCH("1",V44)))</formula>
    </cfRule>
    <cfRule type="cellIs" priority="826" operator="greaterThan" aboveAverage="0" equalAverage="0" bottom="0" percent="0" rank="0" text="" dxfId="15363">
      <formula>1</formula>
    </cfRule>
    <cfRule type="cellIs" priority="827" operator="greaterThan" aboveAverage="0" equalAverage="0" bottom="0" percent="0" rank="0" text="" dxfId="15364">
      <formula>1</formula>
    </cfRule>
    <cfRule type="containsText" priority="828" operator="containsText" aboveAverage="0" equalAverage="0" bottom="0" percent="0" rank="0" text="1" dxfId="15365">
      <formula>NOT(ISERROR(SEARCH("1",V44)))</formula>
    </cfRule>
    <cfRule type="cellIs" priority="829" operator="greaterThan" aboveAverage="0" equalAverage="0" bottom="0" percent="0" rank="0" text="" dxfId="15366">
      <formula>1</formula>
    </cfRule>
    <cfRule type="cellIs" priority="830" operator="greaterThan" aboveAverage="0" equalAverage="0" bottom="0" percent="0" rank="0" text="" dxfId="15367">
      <formula>1</formula>
    </cfRule>
    <cfRule type="containsText" priority="831" operator="containsText" aboveAverage="0" equalAverage="0" bottom="0" percent="0" rank="0" text="1" dxfId="15368">
      <formula>NOT(ISERROR(SEARCH("1",V44)))</formula>
    </cfRule>
    <cfRule type="cellIs" priority="832" operator="greaterThan" aboveAverage="0" equalAverage="0" bottom="0" percent="0" rank="0" text="" dxfId="15369">
      <formula>1</formula>
    </cfRule>
    <cfRule type="cellIs" priority="833" operator="greaterThan" aboveAverage="0" equalAverage="0" bottom="0" percent="0" rank="0" text="" dxfId="15370">
      <formula>1</formula>
    </cfRule>
    <cfRule type="containsText" priority="834" operator="containsText" aboveAverage="0" equalAverage="0" bottom="0" percent="0" rank="0" text="1" dxfId="15371">
      <formula>NOT(ISERROR(SEARCH("1",V44)))</formula>
    </cfRule>
    <cfRule type="containsText" priority="835" operator="containsText" aboveAverage="0" equalAverage="0" bottom="0" percent="0" rank="0" text="1" dxfId="15372">
      <formula>NOT(ISERROR(SEARCH("1",V44)))</formula>
    </cfRule>
    <cfRule type="cellIs" priority="836" operator="greaterThan" aboveAverage="0" equalAverage="0" bottom="0" percent="0" rank="0" text="" dxfId="15373">
      <formula>1</formula>
    </cfRule>
    <cfRule type="cellIs" priority="837" operator="greaterThan" aboveAverage="0" equalAverage="0" bottom="0" percent="0" rank="0" text="" dxfId="15374">
      <formula>1</formula>
    </cfRule>
    <cfRule type="containsText" priority="838" operator="containsText" aboveAverage="0" equalAverage="0" bottom="0" percent="0" rank="0" text="1" dxfId="15375">
      <formula>NOT(ISERROR(SEARCH("1",V44)))</formula>
    </cfRule>
    <cfRule type="cellIs" priority="839" operator="greaterThan" aboveAverage="0" equalAverage="0" bottom="0" percent="0" rank="0" text="" dxfId="15376">
      <formula>1</formula>
    </cfRule>
    <cfRule type="cellIs" priority="840" operator="greaterThan" aboveAverage="0" equalAverage="0" bottom="0" percent="0" rank="0" text="" dxfId="15377">
      <formula>1</formula>
    </cfRule>
    <cfRule type="cellIs" priority="841" operator="greaterThan" aboveAverage="0" equalAverage="0" bottom="0" percent="0" rank="0" text="" dxfId="15378">
      <formula>1</formula>
    </cfRule>
    <cfRule type="cellIs" priority="842" operator="equal" aboveAverage="0" equalAverage="0" bottom="0" percent="0" rank="0" text="" dxfId="15379">
      <formula>1</formula>
    </cfRule>
    <cfRule type="cellIs" priority="843" operator="greaterThan" aboveAverage="0" equalAverage="0" bottom="0" percent="0" rank="0" text="" dxfId="15380">
      <formula>1</formula>
    </cfRule>
    <cfRule type="cellIs" priority="844" operator="equal" aboveAverage="0" equalAverage="0" bottom="0" percent="0" rank="0" text="" dxfId="15381">
      <formula>1</formula>
    </cfRule>
    <cfRule type="containsText" priority="845" operator="containsText" aboveAverage="0" equalAverage="0" bottom="0" percent="0" rank="0" text="1" dxfId="15382">
      <formula>NOT(ISERROR(SEARCH("1",V44)))</formula>
    </cfRule>
    <cfRule type="cellIs" priority="846" operator="equal" aboveAverage="0" equalAverage="0" bottom="0" percent="0" rank="0" text="" dxfId="15383">
      <formula>1</formula>
    </cfRule>
    <cfRule type="cellIs" priority="847" operator="greaterThan" aboveAverage="0" equalAverage="0" bottom="0" percent="0" rank="0" text="" dxfId="15384">
      <formula>1</formula>
    </cfRule>
    <cfRule type="cellIs" priority="848" operator="greaterThan" aboveAverage="0" equalAverage="0" bottom="0" percent="0" rank="0" text="" dxfId="15385">
      <formula>1</formula>
    </cfRule>
    <cfRule type="containsText" priority="849" operator="containsText" aboveAverage="0" equalAverage="0" bottom="0" percent="0" rank="0" text="1" dxfId="15386">
      <formula>NOT(ISERROR(SEARCH("1",V44)))</formula>
    </cfRule>
    <cfRule type="cellIs" priority="850" operator="greaterThan" aboveAverage="0" equalAverage="0" bottom="0" percent="0" rank="0" text="" dxfId="15387">
      <formula>1</formula>
    </cfRule>
    <cfRule type="cellIs" priority="851" operator="greaterThan" aboveAverage="0" equalAverage="0" bottom="0" percent="0" rank="0" text="" dxfId="15388">
      <formula>1</formula>
    </cfRule>
    <cfRule type="containsText" priority="852" operator="containsText" aboveAverage="0" equalAverage="0" bottom="0" percent="0" rank="0" text="1" dxfId="15389">
      <formula>NOT(ISERROR(SEARCH("1",V44)))</formula>
    </cfRule>
    <cfRule type="cellIs" priority="853" operator="greaterThan" aboveAverage="0" equalAverage="0" bottom="0" percent="0" rank="0" text="" dxfId="15390">
      <formula>1</formula>
    </cfRule>
    <cfRule type="containsText" priority="854" operator="containsText" aboveAverage="0" equalAverage="0" bottom="0" percent="0" rank="0" text="1" dxfId="15391">
      <formula>NOT(ISERROR(SEARCH("1",V44)))</formula>
    </cfRule>
    <cfRule type="containsText" priority="855" operator="containsText" aboveAverage="0" equalAverage="0" bottom="0" percent="0" rank="0" text="1" dxfId="15392">
      <formula>NOT(ISERROR(SEARCH("1",V44)))</formula>
    </cfRule>
    <cfRule type="cellIs" priority="856" operator="greaterThan" aboveAverage="0" equalAverage="0" bottom="0" percent="0" rank="0" text="" dxfId="15393">
      <formula>1</formula>
    </cfRule>
    <cfRule type="cellIs" priority="857" operator="greaterThan" aboveAverage="0" equalAverage="0" bottom="0" percent="0" rank="0" text="" dxfId="15394">
      <formula>1</formula>
    </cfRule>
    <cfRule type="containsText" priority="858" operator="containsText" aboveAverage="0" equalAverage="0" bottom="0" percent="0" rank="0" text="1" dxfId="15395">
      <formula>NOT(ISERROR(SEARCH("1",V44)))</formula>
    </cfRule>
    <cfRule type="cellIs" priority="859" operator="greaterThan" aboveAverage="0" equalAverage="0" bottom="0" percent="0" rank="0" text="" dxfId="15396">
      <formula>1</formula>
    </cfRule>
    <cfRule type="containsText" priority="860" operator="containsText" aboveAverage="0" equalAverage="0" bottom="0" percent="0" rank="0" text="1" dxfId="15397">
      <formula>NOT(ISERROR(SEARCH("1",V44)))</formula>
    </cfRule>
    <cfRule type="containsText" priority="861" operator="containsText" aboveAverage="0" equalAverage="0" bottom="0" percent="0" rank="0" text="1" dxfId="15398">
      <formula>NOT(ISERROR(SEARCH("1",V44)))</formula>
    </cfRule>
    <cfRule type="cellIs" priority="862" operator="greaterThan" aboveAverage="0" equalAverage="0" bottom="0" percent="0" rank="0" text="" dxfId="15399">
      <formula>1</formula>
    </cfRule>
    <cfRule type="cellIs" priority="863" operator="greaterThan" aboveAverage="0" equalAverage="0" bottom="0" percent="0" rank="0" text="" dxfId="15400">
      <formula>1</formula>
    </cfRule>
    <cfRule type="containsText" priority="864" operator="containsText" aboveAverage="0" equalAverage="0" bottom="0" percent="0" rank="0" text="1" dxfId="15401">
      <formula>NOT(ISERROR(SEARCH("1",V44)))</formula>
    </cfRule>
    <cfRule type="cellIs" priority="865" operator="greaterThan" aboveAverage="0" equalAverage="0" bottom="0" percent="0" rank="0" text="" dxfId="15402">
      <formula>1</formula>
    </cfRule>
    <cfRule type="cellIs" priority="866" operator="greaterThan" aboveAverage="0" equalAverage="0" bottom="0" percent="0" rank="0" text="" dxfId="15403">
      <formula>1</formula>
    </cfRule>
    <cfRule type="containsText" priority="867" operator="containsText" aboveAverage="0" equalAverage="0" bottom="0" percent="0" rank="0" text="1" dxfId="15404">
      <formula>NOT(ISERROR(SEARCH("1",V44)))</formula>
    </cfRule>
    <cfRule type="cellIs" priority="868" operator="greaterThan" aboveAverage="0" equalAverage="0" bottom="0" percent="0" rank="0" text="" dxfId="15405">
      <formula>1</formula>
    </cfRule>
    <cfRule type="cellIs" priority="869" operator="greaterThan" aboveAverage="0" equalAverage="0" bottom="0" percent="0" rank="0" text="" dxfId="15406">
      <formula>1</formula>
    </cfRule>
    <cfRule type="containsText" priority="870" operator="containsText" aboveAverage="0" equalAverage="0" bottom="0" percent="0" rank="0" text="1" dxfId="15407">
      <formula>NOT(ISERROR(SEARCH("1",V44)))</formula>
    </cfRule>
    <cfRule type="containsText" priority="871" operator="containsText" aboveAverage="0" equalAverage="0" bottom="0" percent="0" rank="0" text="1" dxfId="15408">
      <formula>NOT(ISERROR(SEARCH("1",V44)))</formula>
    </cfRule>
    <cfRule type="cellIs" priority="872" operator="greaterThan" aboveAverage="0" equalAverage="0" bottom="0" percent="0" rank="0" text="" dxfId="15409">
      <formula>1</formula>
    </cfRule>
    <cfRule type="cellIs" priority="873" operator="greaterThan" aboveAverage="0" equalAverage="0" bottom="0" percent="0" rank="0" text="" dxfId="15410">
      <formula>1</formula>
    </cfRule>
    <cfRule type="containsText" priority="874" operator="containsText" aboveAverage="0" equalAverage="0" bottom="0" percent="0" rank="0" text="1" dxfId="15411">
      <formula>NOT(ISERROR(SEARCH("1",V44)))</formula>
    </cfRule>
    <cfRule type="cellIs" priority="875" operator="greaterThan" aboveAverage="0" equalAverage="0" bottom="0" percent="0" rank="0" text="" dxfId="15412">
      <formula>1</formula>
    </cfRule>
    <cfRule type="cellIs" priority="876" operator="greaterThan" aboveAverage="0" equalAverage="0" bottom="0" percent="0" rank="0" text="" dxfId="15413">
      <formula>1</formula>
    </cfRule>
    <cfRule type="cellIs" priority="877" operator="greaterThan" aboveAverage="0" equalAverage="0" bottom="0" percent="0" rank="0" text="" dxfId="15414">
      <formula>1</formula>
    </cfRule>
    <cfRule type="cellIs" priority="878" operator="equal" aboveAverage="0" equalAverage="0" bottom="0" percent="0" rank="0" text="" dxfId="15415">
      <formula>1</formula>
    </cfRule>
    <cfRule type="cellIs" priority="879" operator="greaterThan" aboveAverage="0" equalAverage="0" bottom="0" percent="0" rank="0" text="" dxfId="15416">
      <formula>1</formula>
    </cfRule>
    <cfRule type="cellIs" priority="880" operator="equal" aboveAverage="0" equalAverage="0" bottom="0" percent="0" rank="0" text="" dxfId="15417">
      <formula>1</formula>
    </cfRule>
    <cfRule type="containsText" priority="881" operator="containsText" aboveAverage="0" equalAverage="0" bottom="0" percent="0" rank="0" text="1" dxfId="15418">
      <formula>NOT(ISERROR(SEARCH("1",V44)))</formula>
    </cfRule>
    <cfRule type="cellIs" priority="882" operator="equal" aboveAverage="0" equalAverage="0" bottom="0" percent="0" rank="0" text="" dxfId="15419">
      <formula>1</formula>
    </cfRule>
    <cfRule type="cellIs" priority="883" operator="greaterThan" aboveAverage="0" equalAverage="0" bottom="0" percent="0" rank="0" text="" dxfId="15420">
      <formula>1</formula>
    </cfRule>
    <cfRule type="cellIs" priority="884" operator="greaterThan" aboveAverage="0" equalAverage="0" bottom="0" percent="0" rank="0" text="" dxfId="15421">
      <formula>1</formula>
    </cfRule>
    <cfRule type="containsText" priority="885" operator="containsText" aboveAverage="0" equalAverage="0" bottom="0" percent="0" rank="0" text="1" dxfId="15422">
      <formula>NOT(ISERROR(SEARCH("1",V44)))</formula>
    </cfRule>
    <cfRule type="cellIs" priority="886" operator="greaterThan" aboveAverage="0" equalAverage="0" bottom="0" percent="0" rank="0" text="" dxfId="15423">
      <formula>1</formula>
    </cfRule>
    <cfRule type="cellIs" priority="887" operator="greaterThan" aboveAverage="0" equalAverage="0" bottom="0" percent="0" rank="0" text="" dxfId="15424">
      <formula>1</formula>
    </cfRule>
    <cfRule type="containsText" priority="888" operator="containsText" aboveAverage="0" equalAverage="0" bottom="0" percent="0" rank="0" text="1" dxfId="15425">
      <formula>NOT(ISERROR(SEARCH("1",V44)))</formula>
    </cfRule>
    <cfRule type="cellIs" priority="889" operator="greaterThan" aboveAverage="0" equalAverage="0" bottom="0" percent="0" rank="0" text="" dxfId="15426">
      <formula>1</formula>
    </cfRule>
    <cfRule type="cellIs" priority="890" operator="greaterThan" aboveAverage="0" equalAverage="0" bottom="0" percent="0" rank="0" text="" dxfId="15427">
      <formula>1</formula>
    </cfRule>
    <cfRule type="containsText" priority="891" operator="containsText" aboveAverage="0" equalAverage="0" bottom="0" percent="0" rank="0" text="1" dxfId="15428">
      <formula>NOT(ISERROR(SEARCH("1",V44)))</formula>
    </cfRule>
    <cfRule type="cellIs" priority="892" operator="greaterThan" aboveAverage="0" equalAverage="0" bottom="0" percent="0" rank="0" text="" dxfId="15429">
      <formula>1</formula>
    </cfRule>
    <cfRule type="containsText" priority="893" operator="containsText" aboveAverage="0" equalAverage="0" bottom="0" percent="0" rank="0" text="1" dxfId="15430">
      <formula>NOT(ISERROR(SEARCH("1",V44)))</formula>
    </cfRule>
    <cfRule type="containsText" priority="894" operator="containsText" aboveAverage="0" equalAverage="0" bottom="0" percent="0" rank="0" text="1" dxfId="15431">
      <formula>NOT(ISERROR(SEARCH("1",V44)))</formula>
    </cfRule>
    <cfRule type="cellIs" priority="895" operator="greaterThan" aboveAverage="0" equalAverage="0" bottom="0" percent="0" rank="0" text="" dxfId="15432">
      <formula>1</formula>
    </cfRule>
    <cfRule type="cellIs" priority="896" operator="greaterThan" aboveAverage="0" equalAverage="0" bottom="0" percent="0" rank="0" text="" dxfId="15433">
      <formula>1</formula>
    </cfRule>
    <cfRule type="containsText" priority="897" operator="containsText" aboveAverage="0" equalAverage="0" bottom="0" percent="0" rank="0" text="1" dxfId="15434">
      <formula>NOT(ISERROR(SEARCH("1",V44)))</formula>
    </cfRule>
    <cfRule type="cellIs" priority="898" operator="greaterThan" aboveAverage="0" equalAverage="0" bottom="0" percent="0" rank="0" text="" dxfId="15435">
      <formula>1</formula>
    </cfRule>
    <cfRule type="containsText" priority="899" operator="containsText" aboveAverage="0" equalAverage="0" bottom="0" percent="0" rank="0" text="1" dxfId="15436">
      <formula>NOT(ISERROR(SEARCH("1",V44)))</formula>
    </cfRule>
    <cfRule type="containsText" priority="900" operator="containsText" aboveAverage="0" equalAverage="0" bottom="0" percent="0" rank="0" text="1" dxfId="15437">
      <formula>NOT(ISERROR(SEARCH("1",V44)))</formula>
    </cfRule>
    <cfRule type="cellIs" priority="901" operator="greaterThan" aboveAverage="0" equalAverage="0" bottom="0" percent="0" rank="0" text="" dxfId="15438">
      <formula>1</formula>
    </cfRule>
    <cfRule type="cellIs" priority="902" operator="greaterThan" aboveAverage="0" equalAverage="0" bottom="0" percent="0" rank="0" text="" dxfId="15439">
      <formula>1</formula>
    </cfRule>
    <cfRule type="containsText" priority="903" operator="containsText" aboveAverage="0" equalAverage="0" bottom="0" percent="0" rank="0" text="1" dxfId="15440">
      <formula>NOT(ISERROR(SEARCH("1",V44)))</formula>
    </cfRule>
    <cfRule type="cellIs" priority="904" operator="greaterThan" aboveAverage="0" equalAverage="0" bottom="0" percent="0" rank="0" text="" dxfId="15441">
      <formula>1</formula>
    </cfRule>
    <cfRule type="cellIs" priority="905" operator="greaterThan" aboveAverage="0" equalAverage="0" bottom="0" percent="0" rank="0" text="" dxfId="15442">
      <formula>1</formula>
    </cfRule>
    <cfRule type="containsText" priority="906" operator="containsText" aboveAverage="0" equalAverage="0" bottom="0" percent="0" rank="0" text="1" dxfId="15443">
      <formula>NOT(ISERROR(SEARCH("1",V44)))</formula>
    </cfRule>
    <cfRule type="cellIs" priority="907" operator="greaterThan" aboveAverage="0" equalAverage="0" bottom="0" percent="0" rank="0" text="" dxfId="15444">
      <formula>1</formula>
    </cfRule>
    <cfRule type="cellIs" priority="908" operator="greaterThan" aboveAverage="0" equalAverage="0" bottom="0" percent="0" rank="0" text="" dxfId="15445">
      <formula>1</formula>
    </cfRule>
    <cfRule type="containsText" priority="909" operator="containsText" aboveAverage="0" equalAverage="0" bottom="0" percent="0" rank="0" text="1" dxfId="15446">
      <formula>NOT(ISERROR(SEARCH("1",V44)))</formula>
    </cfRule>
    <cfRule type="containsText" priority="910" operator="containsText" aboveAverage="0" equalAverage="0" bottom="0" percent="0" rank="0" text="1" dxfId="15447">
      <formula>NOT(ISERROR(SEARCH("1",V44)))</formula>
    </cfRule>
    <cfRule type="cellIs" priority="911" operator="greaterThan" aboveAverage="0" equalAverage="0" bottom="0" percent="0" rank="0" text="" dxfId="15448">
      <formula>1</formula>
    </cfRule>
    <cfRule type="cellIs" priority="912" operator="greaterThan" aboveAverage="0" equalAverage="0" bottom="0" percent="0" rank="0" text="" dxfId="15449">
      <formula>1</formula>
    </cfRule>
    <cfRule type="containsText" priority="913" operator="containsText" aboveAverage="0" equalAverage="0" bottom="0" percent="0" rank="0" text="1" dxfId="15450">
      <formula>NOT(ISERROR(SEARCH("1",V44)))</formula>
    </cfRule>
    <cfRule type="cellIs" priority="914" operator="greaterThan" aboveAverage="0" equalAverage="0" bottom="0" percent="0" rank="0" text="" dxfId="15451">
      <formula>1</formula>
    </cfRule>
    <cfRule type="cellIs" priority="915" operator="greaterThan" aboveAverage="0" equalAverage="0" bottom="0" percent="0" rank="0" text="" dxfId="15452">
      <formula>1</formula>
    </cfRule>
    <cfRule type="cellIs" priority="916" operator="greaterThan" aboveAverage="0" equalAverage="0" bottom="0" percent="0" rank="0" text="" dxfId="15453">
      <formula>1</formula>
    </cfRule>
    <cfRule type="cellIs" priority="917" operator="equal" aboveAverage="0" equalAverage="0" bottom="0" percent="0" rank="0" text="" dxfId="15454">
      <formula>1</formula>
    </cfRule>
    <cfRule type="cellIs" priority="918" operator="greaterThan" aboveAverage="0" equalAverage="0" bottom="0" percent="0" rank="0" text="" dxfId="15455">
      <formula>1</formula>
    </cfRule>
    <cfRule type="cellIs" priority="919" operator="equal" aboveAverage="0" equalAverage="0" bottom="0" percent="0" rank="0" text="" dxfId="15456">
      <formula>1</formula>
    </cfRule>
    <cfRule type="containsText" priority="920" operator="containsText" aboveAverage="0" equalAverage="0" bottom="0" percent="0" rank="0" text="1" dxfId="15457">
      <formula>NOT(ISERROR(SEARCH("1",V44)))</formula>
    </cfRule>
    <cfRule type="cellIs" priority="921" operator="equal" aboveAverage="0" equalAverage="0" bottom="0" percent="0" rank="0" text="" dxfId="15458">
      <formula>1</formula>
    </cfRule>
    <cfRule type="cellIs" priority="922" operator="greaterThan" aboveAverage="0" equalAverage="0" bottom="0" percent="0" rank="0" text="" dxfId="15459">
      <formula>1</formula>
    </cfRule>
    <cfRule type="cellIs" priority="923" operator="greaterThan" aboveAverage="0" equalAverage="0" bottom="0" percent="0" rank="0" text="" dxfId="15460">
      <formula>1</formula>
    </cfRule>
    <cfRule type="containsText" priority="924" operator="containsText" aboveAverage="0" equalAverage="0" bottom="0" percent="0" rank="0" text="1" dxfId="15461">
      <formula>NOT(ISERROR(SEARCH("1",V44)))</formula>
    </cfRule>
    <cfRule type="cellIs" priority="925" operator="greaterThan" aboveAverage="0" equalAverage="0" bottom="0" percent="0" rank="0" text="" dxfId="15462">
      <formula>1</formula>
    </cfRule>
    <cfRule type="cellIs" priority="926" operator="greaterThan" aboveAverage="0" equalAverage="0" bottom="0" percent="0" rank="0" text="" dxfId="15463">
      <formula>1</formula>
    </cfRule>
    <cfRule type="containsText" priority="927" operator="containsText" aboveAverage="0" equalAverage="0" bottom="0" percent="0" rank="0" text="1" dxfId="15464">
      <formula>NOT(ISERROR(SEARCH("1",V44)))</formula>
    </cfRule>
    <cfRule type="cellIs" priority="928" operator="greaterThan" aboveAverage="0" equalAverage="0" bottom="0" percent="0" rank="0" text="" dxfId="15465">
      <formula>1</formula>
    </cfRule>
    <cfRule type="cellIs" priority="929" operator="greaterThan" aboveAverage="0" equalAverage="0" bottom="0" percent="0" rank="0" text="" dxfId="15466">
      <formula>1</formula>
    </cfRule>
    <cfRule type="containsText" priority="930" operator="containsText" aboveAverage="0" equalAverage="0" bottom="0" percent="0" rank="0" text="1" dxfId="15467">
      <formula>NOT(ISERROR(SEARCH("1",V44)))</formula>
    </cfRule>
    <cfRule type="cellIs" priority="931" operator="greaterThan" aboveAverage="0" equalAverage="0" bottom="0" percent="0" rank="0" text="" dxfId="15468">
      <formula>1</formula>
    </cfRule>
    <cfRule type="cellIs" priority="932" operator="greaterThan" aboveAverage="0" equalAverage="0" bottom="0" percent="0" rank="0" text="" dxfId="15469">
      <formula>1</formula>
    </cfRule>
    <cfRule type="containsText" priority="933" operator="containsText" aboveAverage="0" equalAverage="0" bottom="0" percent="0" rank="0" text="1" dxfId="15470">
      <formula>NOT(ISERROR(SEARCH("1",V44)))</formula>
    </cfRule>
    <cfRule type="cellIs" priority="934" operator="greaterThan" aboveAverage="0" equalAverage="0" bottom="0" percent="0" rank="0" text="" dxfId="15471">
      <formula>1</formula>
    </cfRule>
    <cfRule type="containsText" priority="935" operator="containsText" aboveAverage="0" equalAverage="0" bottom="0" percent="0" rank="0" text="1" dxfId="15472">
      <formula>NOT(ISERROR(SEARCH("1",V44)))</formula>
    </cfRule>
    <cfRule type="cellIs" priority="936" operator="greaterThan" aboveAverage="0" equalAverage="0" bottom="0" percent="0" rank="0" text="" dxfId="15473">
      <formula>1</formula>
    </cfRule>
    <cfRule type="cellIs" priority="937" operator="equal" aboveAverage="0" equalAverage="0" bottom="0" percent="0" rank="0" text="" dxfId="15474">
      <formula>1</formula>
    </cfRule>
    <cfRule type="cellIs" priority="938" operator="equal" aboveAverage="0" equalAverage="0" bottom="0" percent="0" rank="0" text="" dxfId="15475">
      <formula>1</formula>
    </cfRule>
    <cfRule type="cellIs" priority="939" operator="greaterThan" aboveAverage="0" equalAverage="0" bottom="0" percent="0" rank="0" text="" dxfId="15476">
      <formula>1</formula>
    </cfRule>
    <cfRule type="containsText" priority="940" operator="containsText" aboveAverage="0" equalAverage="0" bottom="0" percent="0" rank="0" text="1" dxfId="15477">
      <formula>NOT(ISERROR(SEARCH("1",V44)))</formula>
    </cfRule>
    <cfRule type="containsText" priority="941" operator="containsText" aboveAverage="0" equalAverage="0" bottom="0" percent="0" rank="0" text="1" dxfId="15478">
      <formula>NOT(ISERROR(SEARCH("1",V44)))</formula>
    </cfRule>
    <cfRule type="cellIs" priority="942" operator="greaterThan" aboveAverage="0" equalAverage="0" bottom="0" percent="0" rank="0" text="" dxfId="15479">
      <formula>1</formula>
    </cfRule>
    <cfRule type="cellIs" priority="943" operator="greaterThan" aboveAverage="0" equalAverage="0" bottom="0" percent="0" rank="0" text="" dxfId="15480">
      <formula>1</formula>
    </cfRule>
    <cfRule type="containsText" priority="944" operator="containsText" aboveAverage="0" equalAverage="0" bottom="0" percent="0" rank="0" text="1" dxfId="15481">
      <formula>NOT(ISERROR(SEARCH("1",V44)))</formula>
    </cfRule>
    <cfRule type="cellIs" priority="945" operator="greaterThan" aboveAverage="0" equalAverage="0" bottom="0" percent="0" rank="0" text="" dxfId="15482">
      <formula>1</formula>
    </cfRule>
    <cfRule type="containsText" priority="946" operator="containsText" aboveAverage="0" equalAverage="0" bottom="0" percent="0" rank="0" text="1" dxfId="15483">
      <formula>NOT(ISERROR(SEARCH("1",V44)))</formula>
    </cfRule>
    <cfRule type="containsText" priority="947" operator="containsText" aboveAverage="0" equalAverage="0" bottom="0" percent="0" rank="0" text="1" dxfId="15484">
      <formula>NOT(ISERROR(SEARCH("1",V44)))</formula>
    </cfRule>
    <cfRule type="cellIs" priority="948" operator="greaterThan" aboveAverage="0" equalAverage="0" bottom="0" percent="0" rank="0" text="" dxfId="15485">
      <formula>1</formula>
    </cfRule>
    <cfRule type="cellIs" priority="949" operator="greaterThan" aboveAverage="0" equalAverage="0" bottom="0" percent="0" rank="0" text="" dxfId="15486">
      <formula>1</formula>
    </cfRule>
    <cfRule type="containsText" priority="950" operator="containsText" aboveAverage="0" equalAverage="0" bottom="0" percent="0" rank="0" text="1" dxfId="15487">
      <formula>NOT(ISERROR(SEARCH("1",V44)))</formula>
    </cfRule>
    <cfRule type="cellIs" priority="951" operator="greaterThan" aboveAverage="0" equalAverage="0" bottom="0" percent="0" rank="0" text="" dxfId="15488">
      <formula>1</formula>
    </cfRule>
    <cfRule type="cellIs" priority="952" operator="greaterThan" aboveAverage="0" equalAverage="0" bottom="0" percent="0" rank="0" text="" dxfId="15489">
      <formula>1</formula>
    </cfRule>
    <cfRule type="containsText" priority="953" operator="containsText" aboveAverage="0" equalAverage="0" bottom="0" percent="0" rank="0" text="1" dxfId="15490">
      <formula>NOT(ISERROR(SEARCH("1",V44)))</formula>
    </cfRule>
    <cfRule type="cellIs" priority="954" operator="greaterThan" aboveAverage="0" equalAverage="0" bottom="0" percent="0" rank="0" text="" dxfId="15491">
      <formula>1</formula>
    </cfRule>
    <cfRule type="containsText" priority="955" operator="containsText" aboveAverage="0" equalAverage="0" bottom="0" percent="0" rank="0" text="1" dxfId="15492">
      <formula>NOT(ISERROR(SEARCH("1",V44)))</formula>
    </cfRule>
    <cfRule type="containsText" priority="956" operator="containsText" aboveAverage="0" equalAverage="0" bottom="0" percent="0" rank="0" text="1" dxfId="15493">
      <formula>NOT(ISERROR(SEARCH("1",V44)))</formula>
    </cfRule>
    <cfRule type="cellIs" priority="957" operator="greaterThan" aboveAverage="0" equalAverage="0" bottom="0" percent="0" rank="0" text="" dxfId="15494">
      <formula>1</formula>
    </cfRule>
    <cfRule type="cellIs" priority="958" operator="greaterThan" aboveAverage="0" equalAverage="0" bottom="0" percent="0" rank="0" text="" dxfId="15495">
      <formula>1</formula>
    </cfRule>
    <cfRule type="containsText" priority="959" operator="containsText" aboveAverage="0" equalAverage="0" bottom="0" percent="0" rank="0" text="1" dxfId="15496">
      <formula>NOT(ISERROR(SEARCH("1",V44)))</formula>
    </cfRule>
    <cfRule type="cellIs" priority="960" operator="greaterThan" aboveAverage="0" equalAverage="0" bottom="0" percent="0" rank="0" text="" dxfId="15497">
      <formula>1</formula>
    </cfRule>
    <cfRule type="containsText" priority="961" operator="containsText" aboveAverage="0" equalAverage="0" bottom="0" percent="0" rank="0" text="1" dxfId="15498">
      <formula>NOT(ISERROR(SEARCH("1",V44)))</formula>
    </cfRule>
    <cfRule type="containsText" priority="962" operator="containsText" aboveAverage="0" equalAverage="0" bottom="0" percent="0" rank="0" text="1" dxfId="15499">
      <formula>NOT(ISERROR(SEARCH("1",V44)))</formula>
    </cfRule>
    <cfRule type="cellIs" priority="963" operator="greaterThan" aboveAverage="0" equalAverage="0" bottom="0" percent="0" rank="0" text="" dxfId="15500">
      <formula>1</formula>
    </cfRule>
    <cfRule type="cellIs" priority="964" operator="greaterThan" aboveAverage="0" equalAverage="0" bottom="0" percent="0" rank="0" text="" dxfId="15501">
      <formula>1</formula>
    </cfRule>
    <cfRule type="containsText" priority="965" operator="containsText" aboveAverage="0" equalAverage="0" bottom="0" percent="0" rank="0" text="1" dxfId="15502">
      <formula>NOT(ISERROR(SEARCH("1",V44)))</formula>
    </cfRule>
    <cfRule type="cellIs" priority="966" operator="greaterThan" aboveAverage="0" equalAverage="0" bottom="0" percent="0" rank="0" text="" dxfId="15503">
      <formula>1</formula>
    </cfRule>
    <cfRule type="cellIs" priority="967" operator="greaterThan" aboveAverage="0" equalAverage="0" bottom="0" percent="0" rank="0" text="" dxfId="15504">
      <formula>1</formula>
    </cfRule>
    <cfRule type="containsText" priority="968" operator="containsText" aboveAverage="0" equalAverage="0" bottom="0" percent="0" rank="0" text="1" dxfId="15505">
      <formula>NOT(ISERROR(SEARCH("1",V44)))</formula>
    </cfRule>
    <cfRule type="cellIs" priority="969" operator="greaterThan" aboveAverage="0" equalAverage="0" bottom="0" percent="0" rank="0" text="" dxfId="15506">
      <formula>1</formula>
    </cfRule>
    <cfRule type="cellIs" priority="970" operator="greaterThan" aboveAverage="0" equalAverage="0" bottom="0" percent="0" rank="0" text="" dxfId="15507">
      <formula>1</formula>
    </cfRule>
    <cfRule type="containsText" priority="971" operator="containsText" aboveAverage="0" equalAverage="0" bottom="0" percent="0" rank="0" text="1" dxfId="15508">
      <formula>NOT(ISERROR(SEARCH("1",V44)))</formula>
    </cfRule>
    <cfRule type="containsText" priority="972" operator="containsText" aboveAverage="0" equalAverage="0" bottom="0" percent="0" rank="0" text="1" dxfId="15509">
      <formula>NOT(ISERROR(SEARCH("1",V44)))</formula>
    </cfRule>
    <cfRule type="cellIs" priority="973" operator="greaterThan" aboveAverage="0" equalAverage="0" bottom="0" percent="0" rank="0" text="" dxfId="15510">
      <formula>1</formula>
    </cfRule>
    <cfRule type="containsText" priority="974" operator="containsText" aboveAverage="0" equalAverage="0" bottom="0" percent="0" rank="0" text="1" dxfId="15511">
      <formula>NOT(ISERROR(SEARCH("1",V44)))</formula>
    </cfRule>
    <cfRule type="containsText" priority="975" operator="containsText" aboveAverage="0" equalAverage="0" bottom="0" percent="0" rank="0" text="1" dxfId="15512">
      <formula>NOT(ISERROR(SEARCH("1",V44)))</formula>
    </cfRule>
    <cfRule type="cellIs" priority="976" operator="greaterThan" aboveAverage="0" equalAverage="0" bottom="0" percent="0" rank="0" text="" dxfId="15513">
      <formula>1</formula>
    </cfRule>
    <cfRule type="cellIs" priority="977" operator="greaterThan" aboveAverage="0" equalAverage="0" bottom="0" percent="0" rank="0" text="" dxfId="15514">
      <formula>1</formula>
    </cfRule>
    <cfRule type="containsText" priority="978" operator="containsText" aboveAverage="0" equalAverage="0" bottom="0" percent="0" rank="0" text="1" dxfId="15515">
      <formula>NOT(ISERROR(SEARCH("1",V44)))</formula>
    </cfRule>
    <cfRule type="cellIs" priority="979" operator="greaterThan" aboveAverage="0" equalAverage="0" bottom="0" percent="0" rank="0" text="" dxfId="15516">
      <formula>1</formula>
    </cfRule>
    <cfRule type="containsText" priority="980" operator="containsText" aboveAverage="0" equalAverage="0" bottom="0" percent="0" rank="0" text="1" dxfId="15517">
      <formula>NOT(ISERROR(SEARCH("1",V44)))</formula>
    </cfRule>
    <cfRule type="containsText" priority="981" operator="containsText" aboveAverage="0" equalAverage="0" bottom="0" percent="0" rank="0" text="1" dxfId="15518">
      <formula>NOT(ISERROR(SEARCH("1",V44)))</formula>
    </cfRule>
    <cfRule type="cellIs" priority="982" operator="greaterThan" aboveAverage="0" equalAverage="0" bottom="0" percent="0" rank="0" text="" dxfId="15519">
      <formula>1</formula>
    </cfRule>
    <cfRule type="cellIs" priority="983" operator="greaterThan" aboveAverage="0" equalAverage="0" bottom="0" percent="0" rank="0" text="" dxfId="15520">
      <formula>1</formula>
    </cfRule>
    <cfRule type="containsText" priority="984" operator="containsText" aboveAverage="0" equalAverage="0" bottom="0" percent="0" rank="0" text="1" dxfId="15521">
      <formula>NOT(ISERROR(SEARCH("1",V44)))</formula>
    </cfRule>
    <cfRule type="cellIs" priority="985" operator="greaterThan" aboveAverage="0" equalAverage="0" bottom="0" percent="0" rank="0" text="" dxfId="15522">
      <formula>1</formula>
    </cfRule>
    <cfRule type="cellIs" priority="986" operator="greaterThan" aboveAverage="0" equalAverage="0" bottom="0" percent="0" rank="0" text="" dxfId="15523">
      <formula>1</formula>
    </cfRule>
    <cfRule type="containsText" priority="987" operator="containsText" aboveAverage="0" equalAverage="0" bottom="0" percent="0" rank="0" text="1" dxfId="15524">
      <formula>NOT(ISERROR(SEARCH("1",V44)))</formula>
    </cfRule>
    <cfRule type="cellIs" priority="988" operator="greaterThan" aboveAverage="0" equalAverage="0" bottom="0" percent="0" rank="0" text="" dxfId="15525">
      <formula>1</formula>
    </cfRule>
    <cfRule type="cellIs" priority="989" operator="greaterThan" aboveAverage="0" equalAverage="0" bottom="0" percent="0" rank="0" text="" dxfId="15526">
      <formula>1</formula>
    </cfRule>
    <cfRule type="containsText" priority="990" operator="containsText" aboveAverage="0" equalAverage="0" bottom="0" percent="0" rank="0" text="1" dxfId="15527">
      <formula>NOT(ISERROR(SEARCH("1",V44)))</formula>
    </cfRule>
    <cfRule type="containsText" priority="991" operator="containsText" aboveAverage="0" equalAverage="0" bottom="0" percent="0" rank="0" text="1" dxfId="15528">
      <formula>NOT(ISERROR(SEARCH("1",V44)))</formula>
    </cfRule>
    <cfRule type="cellIs" priority="992" operator="greaterThan" aboveAverage="0" equalAverage="0" bottom="0" percent="0" rank="0" text="" dxfId="15529">
      <formula>1</formula>
    </cfRule>
    <cfRule type="cellIs" priority="993" operator="greaterThan" aboveAverage="0" equalAverage="0" bottom="0" percent="0" rank="0" text="" dxfId="15530">
      <formula>1</formula>
    </cfRule>
    <cfRule type="containsText" priority="994" operator="containsText" aboveAverage="0" equalAverage="0" bottom="0" percent="0" rank="0" text="1" dxfId="15531">
      <formula>NOT(ISERROR(SEARCH("1",V44)))</formula>
    </cfRule>
    <cfRule type="cellIs" priority="995" operator="greaterThan" aboveAverage="0" equalAverage="0" bottom="0" percent="0" rank="0" text="" dxfId="15532">
      <formula>1</formula>
    </cfRule>
    <cfRule type="containsText" priority="996" operator="containsText" aboveAverage="0" equalAverage="0" bottom="0" percent="0" rank="0" text="1" dxfId="15533">
      <formula>NOT(ISERROR(SEARCH("1",V44)))</formula>
    </cfRule>
    <cfRule type="containsText" priority="997" operator="containsText" aboveAverage="0" equalAverage="0" bottom="0" percent="0" rank="0" text="1" dxfId="15534">
      <formula>NOT(ISERROR(SEARCH("1",V44)))</formula>
    </cfRule>
    <cfRule type="cellIs" priority="998" operator="greaterThan" aboveAverage="0" equalAverage="0" bottom="0" percent="0" rank="0" text="" dxfId="15535">
      <formula>1</formula>
    </cfRule>
    <cfRule type="cellIs" priority="999" operator="greaterThan" aboveAverage="0" equalAverage="0" bottom="0" percent="0" rank="0" text="" dxfId="15536">
      <formula>1</formula>
    </cfRule>
    <cfRule type="containsText" priority="1000" operator="containsText" aboveAverage="0" equalAverage="0" bottom="0" percent="0" rank="0" text="1" dxfId="15537">
      <formula>NOT(ISERROR(SEARCH("1",V44)))</formula>
    </cfRule>
    <cfRule type="cellIs" priority="1001" operator="greaterThan" aboveAverage="0" equalAverage="0" bottom="0" percent="0" rank="0" text="" dxfId="15538">
      <formula>1</formula>
    </cfRule>
    <cfRule type="containsText" priority="1002" operator="containsText" aboveAverage="0" equalAverage="0" bottom="0" percent="0" rank="0" text="1" dxfId="15539">
      <formula>NOT(ISERROR(SEARCH("1",V44)))</formula>
    </cfRule>
    <cfRule type="containsText" priority="1003" operator="containsText" aboveAverage="0" equalAverage="0" bottom="0" percent="0" rank="0" text="1" dxfId="15540">
      <formula>NOT(ISERROR(SEARCH("1",V44)))</formula>
    </cfRule>
    <cfRule type="cellIs" priority="1004" operator="greaterThan" aboveAverage="0" equalAverage="0" bottom="0" percent="0" rank="0" text="" dxfId="15541">
      <formula>1</formula>
    </cfRule>
    <cfRule type="cellIs" priority="1005" operator="greaterThan" aboveAverage="0" equalAverage="0" bottom="0" percent="0" rank="0" text="" dxfId="15542">
      <formula>1</formula>
    </cfRule>
    <cfRule type="containsText" priority="1006" operator="containsText" aboveAverage="0" equalAverage="0" bottom="0" percent="0" rank="0" text="1" dxfId="15543">
      <formula>NOT(ISERROR(SEARCH("1",V44)))</formula>
    </cfRule>
    <cfRule type="cellIs" priority="1007" operator="greaterThan" aboveAverage="0" equalAverage="0" bottom="0" percent="0" rank="0" text="" dxfId="15544">
      <formula>1</formula>
    </cfRule>
    <cfRule type="cellIs" priority="1008" operator="greaterThan" aboveAverage="0" equalAverage="0" bottom="0" percent="0" rank="0" text="" dxfId="15545">
      <formula>1</formula>
    </cfRule>
    <cfRule type="containsText" priority="1009" operator="containsText" aboveAverage="0" equalAverage="0" bottom="0" percent="0" rank="0" text="1" dxfId="15546">
      <formula>NOT(ISERROR(SEARCH("1",V44)))</formula>
    </cfRule>
    <cfRule type="cellIs" priority="1010" operator="greaterThan" aboveAverage="0" equalAverage="0" bottom="0" percent="0" rank="0" text="" dxfId="15547">
      <formula>1</formula>
    </cfRule>
    <cfRule type="cellIs" priority="1011" operator="greaterThan" aboveAverage="0" equalAverage="0" bottom="0" percent="0" rank="0" text="" dxfId="15548">
      <formula>1</formula>
    </cfRule>
    <cfRule type="containsText" priority="1012" operator="containsText" aboveAverage="0" equalAverage="0" bottom="0" percent="0" rank="0" text="1" dxfId="15549">
      <formula>NOT(ISERROR(SEARCH("1",V44)))</formula>
    </cfRule>
    <cfRule type="containsText" priority="1013" operator="containsText" aboveAverage="0" equalAverage="0" bottom="0" percent="0" rank="0" text="1" dxfId="15550">
      <formula>NOT(ISERROR(SEARCH("1",V44)))</formula>
    </cfRule>
    <cfRule type="cellIs" priority="1014" operator="greaterThan" aboveAverage="0" equalAverage="0" bottom="0" percent="0" rank="0" text="" dxfId="15551">
      <formula>1</formula>
    </cfRule>
    <cfRule type="cellIs" priority="1015" operator="greaterThan" aboveAverage="0" equalAverage="0" bottom="0" percent="0" rank="0" text="" dxfId="15552">
      <formula>1</formula>
    </cfRule>
    <cfRule type="containsText" priority="1016" operator="containsText" aboveAverage="0" equalAverage="0" bottom="0" percent="0" rank="0" text="1" dxfId="15553">
      <formula>NOT(ISERROR(SEARCH("1",V44)))</formula>
    </cfRule>
    <cfRule type="cellIs" priority="1017" operator="greaterThan" aboveAverage="0" equalAverage="0" bottom="0" percent="0" rank="0" text="" dxfId="15554">
      <formula>1</formula>
    </cfRule>
    <cfRule type="cellIs" priority="1018" operator="greaterThan" aboveAverage="0" equalAverage="0" bottom="0" percent="0" rank="0" text="" dxfId="15555">
      <formula>1</formula>
    </cfRule>
    <cfRule type="cellIs" priority="1019" operator="greaterThan" aboveAverage="0" equalAverage="0" bottom="0" percent="0" rank="0" text="" dxfId="15556">
      <formula>1</formula>
    </cfRule>
    <cfRule type="cellIs" priority="1020" operator="equal" aboveAverage="0" equalAverage="0" bottom="0" percent="0" rank="0" text="" dxfId="15557">
      <formula>1</formula>
    </cfRule>
    <cfRule type="cellIs" priority="1021" operator="greaterThan" aboveAverage="0" equalAverage="0" bottom="0" percent="0" rank="0" text="" dxfId="15558">
      <formula>1</formula>
    </cfRule>
    <cfRule type="cellIs" priority="1022" operator="equal" aboveAverage="0" equalAverage="0" bottom="0" percent="0" rank="0" text="" dxfId="15559">
      <formula>1</formula>
    </cfRule>
    <cfRule type="containsText" priority="1023" operator="containsText" aboveAverage="0" equalAverage="0" bottom="0" percent="0" rank="0" text="1" dxfId="15560">
      <formula>NOT(ISERROR(SEARCH("1",V44)))</formula>
    </cfRule>
    <cfRule type="cellIs" priority="1024" operator="greaterThan" aboveAverage="0" equalAverage="0" bottom="0" percent="0" rank="0" text="" dxfId="15561">
      <formula>1</formula>
    </cfRule>
    <cfRule type="containsText" priority="1025" operator="containsText" aboveAverage="0" equalAverage="0" bottom="0" percent="0" rank="0" text="1" dxfId="15562">
      <formula>NOT(ISERROR(SEARCH("1",V44)))</formula>
    </cfRule>
    <cfRule type="containsText" priority="1026" operator="containsText" aboveAverage="0" equalAverage="0" bottom="0" percent="0" rank="0" text="1" dxfId="15563">
      <formula>NOT(ISERROR(SEARCH("1",V44)))</formula>
    </cfRule>
    <cfRule type="cellIs" priority="1027" operator="greaterThan" aboveAverage="0" equalAverage="0" bottom="0" percent="0" rank="0" text="" dxfId="15564">
      <formula>1</formula>
    </cfRule>
    <cfRule type="cellIs" priority="1028" operator="greaterThan" aboveAverage="0" equalAverage="0" bottom="0" percent="0" rank="0" text="" dxfId="15565">
      <formula>1</formula>
    </cfRule>
    <cfRule type="containsText" priority="1029" operator="containsText" aboveAverage="0" equalAverage="0" bottom="0" percent="0" rank="0" text="1" dxfId="15566">
      <formula>NOT(ISERROR(SEARCH("1",V44)))</formula>
    </cfRule>
    <cfRule type="cellIs" priority="1030" operator="greaterThan" aboveAverage="0" equalAverage="0" bottom="0" percent="0" rank="0" text="" dxfId="15567">
      <formula>1</formula>
    </cfRule>
    <cfRule type="containsText" priority="1031" operator="containsText" aboveAverage="0" equalAverage="0" bottom="0" percent="0" rank="0" text="1" dxfId="15568">
      <formula>NOT(ISERROR(SEARCH("1",V44)))</formula>
    </cfRule>
    <cfRule type="containsText" priority="1032" operator="containsText" aboveAverage="0" equalAverage="0" bottom="0" percent="0" rank="0" text="1" dxfId="15569">
      <formula>NOT(ISERROR(SEARCH("1",V44)))</formula>
    </cfRule>
    <cfRule type="cellIs" priority="1033" operator="greaterThan" aboveAverage="0" equalAverage="0" bottom="0" percent="0" rank="0" text="" dxfId="15570">
      <formula>1</formula>
    </cfRule>
    <cfRule type="cellIs" priority="1034" operator="greaterThan" aboveAverage="0" equalAverage="0" bottom="0" percent="0" rank="0" text="" dxfId="15571">
      <formula>1</formula>
    </cfRule>
    <cfRule type="containsText" priority="1035" operator="containsText" aboveAverage="0" equalAverage="0" bottom="0" percent="0" rank="0" text="1" dxfId="15572">
      <formula>NOT(ISERROR(SEARCH("1",V44)))</formula>
    </cfRule>
    <cfRule type="cellIs" priority="1036" operator="greaterThan" aboveAverage="0" equalAverage="0" bottom="0" percent="0" rank="0" text="" dxfId="15573">
      <formula>1</formula>
    </cfRule>
    <cfRule type="cellIs" priority="1037" operator="greaterThan" aboveAverage="0" equalAverage="0" bottom="0" percent="0" rank="0" text="" dxfId="15574">
      <formula>1</formula>
    </cfRule>
    <cfRule type="containsText" priority="1038" operator="containsText" aboveAverage="0" equalAverage="0" bottom="0" percent="0" rank="0" text="1" dxfId="15575">
      <formula>NOT(ISERROR(SEARCH("1",V44)))</formula>
    </cfRule>
    <cfRule type="cellIs" priority="1039" operator="greaterThan" aboveAverage="0" equalAverage="0" bottom="0" percent="0" rank="0" text="" dxfId="15576">
      <formula>1</formula>
    </cfRule>
    <cfRule type="cellIs" priority="1040" operator="greaterThan" aboveAverage="0" equalAverage="0" bottom="0" percent="0" rank="0" text="" dxfId="15577">
      <formula>1</formula>
    </cfRule>
    <cfRule type="containsText" priority="1041" operator="containsText" aboveAverage="0" equalAverage="0" bottom="0" percent="0" rank="0" text="1" dxfId="15578">
      <formula>NOT(ISERROR(SEARCH("1",V44)))</formula>
    </cfRule>
    <cfRule type="containsText" priority="1042" operator="containsText" aboveAverage="0" equalAverage="0" bottom="0" percent="0" rank="0" text="1" dxfId="15579">
      <formula>NOT(ISERROR(SEARCH("1",V44)))</formula>
    </cfRule>
    <cfRule type="cellIs" priority="1043" operator="greaterThan" aboveAverage="0" equalAverage="0" bottom="0" percent="0" rank="0" text="" dxfId="15580">
      <formula>1</formula>
    </cfRule>
    <cfRule type="cellIs" priority="1044" operator="greaterThan" aboveAverage="0" equalAverage="0" bottom="0" percent="0" rank="0" text="" dxfId="15581">
      <formula>1</formula>
    </cfRule>
    <cfRule type="containsText" priority="1045" operator="containsText" aboveAverage="0" equalAverage="0" bottom="0" percent="0" rank="0" text="1" dxfId="15582">
      <formula>NOT(ISERROR(SEARCH("1",V44)))</formula>
    </cfRule>
    <cfRule type="cellIs" priority="1046" operator="greaterThan" aboveAverage="0" equalAverage="0" bottom="0" percent="0" rank="0" text="" dxfId="15583">
      <formula>1</formula>
    </cfRule>
    <cfRule type="cellIs" priority="1047" operator="greaterThan" aboveAverage="0" equalAverage="0" bottom="0" percent="0" rank="0" text="" dxfId="15584">
      <formula>1</formula>
    </cfRule>
    <cfRule type="cellIs" priority="1048" operator="greaterThan" aboveAverage="0" equalAverage="0" bottom="0" percent="0" rank="0" text="" dxfId="15585">
      <formula>1</formula>
    </cfRule>
    <cfRule type="cellIs" priority="1049" operator="equal" aboveAverage="0" equalAverage="0" bottom="0" percent="0" rank="0" text="" dxfId="15586">
      <formula>1</formula>
    </cfRule>
    <cfRule type="cellIs" priority="1050" operator="greaterThan" aboveAverage="0" equalAverage="0" bottom="0" percent="0" rank="0" text="" dxfId="15587">
      <formula>1</formula>
    </cfRule>
    <cfRule type="cellIs" priority="1051" operator="equal" aboveAverage="0" equalAverage="0" bottom="0" percent="0" rank="0" text="" dxfId="15588">
      <formula>1</formula>
    </cfRule>
    <cfRule type="containsText" priority="1052" operator="containsText" aboveAverage="0" equalAverage="0" bottom="0" percent="0" rank="0" text="1" dxfId="15589">
      <formula>NOT(ISERROR(SEARCH("1",V44)))</formula>
    </cfRule>
    <cfRule type="cellIs" priority="1053" operator="equal" aboveAverage="0" equalAverage="0" bottom="0" percent="0" rank="0" text="" dxfId="15590">
      <formula>1</formula>
    </cfRule>
    <cfRule type="cellIs" priority="1054" operator="greaterThan" aboveAverage="0" equalAverage="0" bottom="0" percent="0" rank="0" text="" dxfId="15591">
      <formula>1</formula>
    </cfRule>
    <cfRule type="cellIs" priority="1055" operator="greaterThan" aboveAverage="0" equalAverage="0" bottom="0" percent="0" rank="0" text="" dxfId="15592">
      <formula>1</formula>
    </cfRule>
    <cfRule type="containsText" priority="1056" operator="containsText" aboveAverage="0" equalAverage="0" bottom="0" percent="0" rank="0" text="1" dxfId="15593">
      <formula>NOT(ISERROR(SEARCH("1",V44)))</formula>
    </cfRule>
    <cfRule type="cellIs" priority="1057" operator="greaterThan" aboveAverage="0" equalAverage="0" bottom="0" percent="0" rank="0" text="" dxfId="15594">
      <formula>1</formula>
    </cfRule>
    <cfRule type="containsText" priority="1058" operator="containsText" aboveAverage="0" equalAverage="0" bottom="0" percent="0" rank="0" text="1" dxfId="15595">
      <formula>NOT(ISERROR(SEARCH("1",V44)))</formula>
    </cfRule>
    <cfRule type="containsText" priority="1059" operator="containsText" aboveAverage="0" equalAverage="0" bottom="0" percent="0" rank="0" text="1" dxfId="15596">
      <formula>NOT(ISERROR(SEARCH("1",V44)))</formula>
    </cfRule>
    <cfRule type="cellIs" priority="1060" operator="greaterThan" aboveAverage="0" equalAverage="0" bottom="0" percent="0" rank="0" text="" dxfId="15597">
      <formula>1</formula>
    </cfRule>
    <cfRule type="cellIs" priority="1061" operator="greaterThan" aboveAverage="0" equalAverage="0" bottom="0" percent="0" rank="0" text="" dxfId="15598">
      <formula>1</formula>
    </cfRule>
    <cfRule type="containsText" priority="1062" operator="containsText" aboveAverage="0" equalAverage="0" bottom="0" percent="0" rank="0" text="1" dxfId="15599">
      <formula>NOT(ISERROR(SEARCH("1",V44)))</formula>
    </cfRule>
    <cfRule type="cellIs" priority="1063" operator="greaterThan" aboveAverage="0" equalAverage="0" bottom="0" percent="0" rank="0" text="" dxfId="15600">
      <formula>1</formula>
    </cfRule>
    <cfRule type="containsText" priority="1064" operator="containsText" aboveAverage="0" equalAverage="0" bottom="0" percent="0" rank="0" text="1" dxfId="15601">
      <formula>NOT(ISERROR(SEARCH("1",V44)))</formula>
    </cfRule>
    <cfRule type="containsText" priority="1065" operator="containsText" aboveAverage="0" equalAverage="0" bottom="0" percent="0" rank="0" text="1" dxfId="15602">
      <formula>NOT(ISERROR(SEARCH("1",V44)))</formula>
    </cfRule>
    <cfRule type="cellIs" priority="1066" operator="greaterThan" aboveAverage="0" equalAverage="0" bottom="0" percent="0" rank="0" text="" dxfId="15603">
      <formula>1</formula>
    </cfRule>
    <cfRule type="cellIs" priority="1067" operator="greaterThan" aboveAverage="0" equalAverage="0" bottom="0" percent="0" rank="0" text="" dxfId="15604">
      <formula>1</formula>
    </cfRule>
    <cfRule type="containsText" priority="1068" operator="containsText" aboveAverage="0" equalAverage="0" bottom="0" percent="0" rank="0" text="1" dxfId="15605">
      <formula>NOT(ISERROR(SEARCH("1",V44)))</formula>
    </cfRule>
    <cfRule type="cellIs" priority="1069" operator="greaterThan" aboveAverage="0" equalAverage="0" bottom="0" percent="0" rank="0" text="" dxfId="15606">
      <formula>1</formula>
    </cfRule>
    <cfRule type="cellIs" priority="1070" operator="greaterThan" aboveAverage="0" equalAverage="0" bottom="0" percent="0" rank="0" text="" dxfId="15607">
      <formula>1</formula>
    </cfRule>
    <cfRule type="containsText" priority="1071" operator="containsText" aboveAverage="0" equalAverage="0" bottom="0" percent="0" rank="0" text="1" dxfId="15608">
      <formula>NOT(ISERROR(SEARCH("1",V44)))</formula>
    </cfRule>
    <cfRule type="cellIs" priority="1072" operator="greaterThan" aboveAverage="0" equalAverage="0" bottom="0" percent="0" rank="0" text="" dxfId="15609">
      <formula>1</formula>
    </cfRule>
    <cfRule type="cellIs" priority="1073" operator="greaterThan" aboveAverage="0" equalAverage="0" bottom="0" percent="0" rank="0" text="" dxfId="15610">
      <formula>1</formula>
    </cfRule>
    <cfRule type="containsText" priority="1074" operator="containsText" aboveAverage="0" equalAverage="0" bottom="0" percent="0" rank="0" text="1" dxfId="15611">
      <formula>NOT(ISERROR(SEARCH("1",V44)))</formula>
    </cfRule>
    <cfRule type="containsText" priority="1075" operator="containsText" aboveAverage="0" equalAverage="0" bottom="0" percent="0" rank="0" text="1" dxfId="15612">
      <formula>NOT(ISERROR(SEARCH("1",V44)))</formula>
    </cfRule>
    <cfRule type="cellIs" priority="1076" operator="greaterThan" aboveAverage="0" equalAverage="0" bottom="0" percent="0" rank="0" text="" dxfId="15613">
      <formula>1</formula>
    </cfRule>
    <cfRule type="cellIs" priority="1077" operator="greaterThan" aboveAverage="0" equalAverage="0" bottom="0" percent="0" rank="0" text="" dxfId="15614">
      <formula>1</formula>
    </cfRule>
    <cfRule type="containsText" priority="1078" operator="containsText" aboveAverage="0" equalAverage="0" bottom="0" percent="0" rank="0" text="1" dxfId="15615">
      <formula>NOT(ISERROR(SEARCH("1",V44)))</formula>
    </cfRule>
    <cfRule type="cellIs" priority="1079" operator="greaterThan" aboveAverage="0" equalAverage="0" bottom="0" percent="0" rank="0" text="" dxfId="15616">
      <formula>1</formula>
    </cfRule>
    <cfRule type="cellIs" priority="1080" operator="greaterThan" aboveAverage="0" equalAverage="0" bottom="0" percent="0" rank="0" text="" dxfId="15617">
      <formula>1</formula>
    </cfRule>
    <cfRule type="cellIs" priority="1081" operator="greaterThan" aboveAverage="0" equalAverage="0" bottom="0" percent="0" rank="0" text="" dxfId="15618">
      <formula>1</formula>
    </cfRule>
    <cfRule type="cellIs" priority="1082" operator="equal" aboveAverage="0" equalAverage="0" bottom="0" percent="0" rank="0" text="" dxfId="15619">
      <formula>1</formula>
    </cfRule>
    <cfRule type="cellIs" priority="1083" operator="greaterThan" aboveAverage="0" equalAverage="0" bottom="0" percent="0" rank="0" text="" dxfId="15620">
      <formula>1</formula>
    </cfRule>
    <cfRule type="cellIs" priority="1084" operator="equal" aboveAverage="0" equalAverage="0" bottom="0" percent="0" rank="0" text="" dxfId="15621">
      <formula>1</formula>
    </cfRule>
    <cfRule type="containsText" priority="1085" operator="containsText" aboveAverage="0" equalAverage="0" bottom="0" percent="0" rank="0" text="1" dxfId="15622">
      <formula>NOT(ISERROR(SEARCH("1",V44)))</formula>
    </cfRule>
    <cfRule type="cellIs" priority="1086" operator="equal" aboveAverage="0" equalAverage="0" bottom="0" percent="0" rank="0" text="" dxfId="15623">
      <formula>1</formula>
    </cfRule>
    <cfRule type="cellIs" priority="1087" operator="greaterThan" aboveAverage="0" equalAverage="0" bottom="0" percent="0" rank="0" text="" dxfId="15624">
      <formula>1</formula>
    </cfRule>
    <cfRule type="cellIs" priority="1088" operator="greaterThan" aboveAverage="0" equalAverage="0" bottom="0" percent="0" rank="0" text="" dxfId="15625">
      <formula>1</formula>
    </cfRule>
    <cfRule type="containsText" priority="1089" operator="containsText" aboveAverage="0" equalAverage="0" bottom="0" percent="0" rank="0" text="1" dxfId="15626">
      <formula>NOT(ISERROR(SEARCH("1",V44)))</formula>
    </cfRule>
    <cfRule type="cellIs" priority="1090" operator="greaterThan" aboveAverage="0" equalAverage="0" bottom="0" percent="0" rank="0" text="" dxfId="15627">
      <formula>1</formula>
    </cfRule>
    <cfRule type="cellIs" priority="1091" operator="greaterThan" aboveAverage="0" equalAverage="0" bottom="0" percent="0" rank="0" text="" dxfId="15628">
      <formula>1</formula>
    </cfRule>
    <cfRule type="containsText" priority="1092" operator="containsText" aboveAverage="0" equalAverage="0" bottom="0" percent="0" rank="0" text="1" dxfId="15629">
      <formula>NOT(ISERROR(SEARCH("1",V44)))</formula>
    </cfRule>
    <cfRule type="cellIs" priority="1093" operator="greaterThan" aboveAverage="0" equalAverage="0" bottom="0" percent="0" rank="0" text="" dxfId="15630">
      <formula>1</formula>
    </cfRule>
    <cfRule type="containsText" priority="1094" operator="containsText" aboveAverage="0" equalAverage="0" bottom="0" percent="0" rank="0" text="1" dxfId="15631">
      <formula>NOT(ISERROR(SEARCH("1",V44)))</formula>
    </cfRule>
    <cfRule type="containsText" priority="1095" operator="containsText" aboveAverage="0" equalAverage="0" bottom="0" percent="0" rank="0" text="1" dxfId="15632">
      <formula>NOT(ISERROR(SEARCH("1",V44)))</formula>
    </cfRule>
    <cfRule type="cellIs" priority="1096" operator="greaterThan" aboveAverage="0" equalAverage="0" bottom="0" percent="0" rank="0" text="" dxfId="15633">
      <formula>1</formula>
    </cfRule>
    <cfRule type="cellIs" priority="1097" operator="greaterThan" aboveAverage="0" equalAverage="0" bottom="0" percent="0" rank="0" text="" dxfId="15634">
      <formula>1</formula>
    </cfRule>
    <cfRule type="containsText" priority="1098" operator="containsText" aboveAverage="0" equalAverage="0" bottom="0" percent="0" rank="0" text="1" dxfId="15635">
      <formula>NOT(ISERROR(SEARCH("1",V44)))</formula>
    </cfRule>
    <cfRule type="cellIs" priority="1099" operator="greaterThan" aboveAverage="0" equalAverage="0" bottom="0" percent="0" rank="0" text="" dxfId="15636">
      <formula>1</formula>
    </cfRule>
    <cfRule type="containsText" priority="1100" operator="containsText" aboveAverage="0" equalAverage="0" bottom="0" percent="0" rank="0" text="1" dxfId="15637">
      <formula>NOT(ISERROR(SEARCH("1",V44)))</formula>
    </cfRule>
    <cfRule type="containsText" priority="1101" operator="containsText" aboveAverage="0" equalAverage="0" bottom="0" percent="0" rank="0" text="1" dxfId="15638">
      <formula>NOT(ISERROR(SEARCH("1",V44)))</formula>
    </cfRule>
    <cfRule type="cellIs" priority="1102" operator="greaterThan" aboveAverage="0" equalAverage="0" bottom="0" percent="0" rank="0" text="" dxfId="15639">
      <formula>1</formula>
    </cfRule>
    <cfRule type="cellIs" priority="1103" operator="greaterThan" aboveAverage="0" equalAverage="0" bottom="0" percent="0" rank="0" text="" dxfId="15640">
      <formula>1</formula>
    </cfRule>
    <cfRule type="containsText" priority="1104" operator="containsText" aboveAverage="0" equalAverage="0" bottom="0" percent="0" rank="0" text="1" dxfId="15641">
      <formula>NOT(ISERROR(SEARCH("1",V44)))</formula>
    </cfRule>
    <cfRule type="cellIs" priority="1105" operator="greaterThan" aboveAverage="0" equalAverage="0" bottom="0" percent="0" rank="0" text="" dxfId="15642">
      <formula>1</formula>
    </cfRule>
    <cfRule type="cellIs" priority="1106" operator="greaterThan" aboveAverage="0" equalAverage="0" bottom="0" percent="0" rank="0" text="" dxfId="15643">
      <formula>1</formula>
    </cfRule>
    <cfRule type="containsText" priority="1107" operator="containsText" aboveAverage="0" equalAverage="0" bottom="0" percent="0" rank="0" text="1" dxfId="15644">
      <formula>NOT(ISERROR(SEARCH("1",V44)))</formula>
    </cfRule>
    <cfRule type="cellIs" priority="1108" operator="greaterThan" aboveAverage="0" equalAverage="0" bottom="0" percent="0" rank="0" text="" dxfId="15645">
      <formula>1</formula>
    </cfRule>
    <cfRule type="cellIs" priority="1109" operator="greaterThan" aboveAverage="0" equalAverage="0" bottom="0" percent="0" rank="0" text="" dxfId="15646">
      <formula>1</formula>
    </cfRule>
    <cfRule type="containsText" priority="1110" operator="containsText" aboveAverage="0" equalAverage="0" bottom="0" percent="0" rank="0" text="1" dxfId="15647">
      <formula>NOT(ISERROR(SEARCH("1",V44)))</formula>
    </cfRule>
    <cfRule type="containsText" priority="1111" operator="containsText" aboveAverage="0" equalAverage="0" bottom="0" percent="0" rank="0" text="1" dxfId="15648">
      <formula>NOT(ISERROR(SEARCH("1",V44)))</formula>
    </cfRule>
    <cfRule type="cellIs" priority="1112" operator="greaterThan" aboveAverage="0" equalAverage="0" bottom="0" percent="0" rank="0" text="" dxfId="15649">
      <formula>1</formula>
    </cfRule>
    <cfRule type="cellIs" priority="1113" operator="greaterThan" aboveAverage="0" equalAverage="0" bottom="0" percent="0" rank="0" text="" dxfId="15650">
      <formula>1</formula>
    </cfRule>
    <cfRule type="containsText" priority="1114" operator="containsText" aboveAverage="0" equalAverage="0" bottom="0" percent="0" rank="0" text="1" dxfId="15651">
      <formula>NOT(ISERROR(SEARCH("1",V44)))</formula>
    </cfRule>
    <cfRule type="cellIs" priority="1115" operator="greaterThan" aboveAverage="0" equalAverage="0" bottom="0" percent="0" rank="0" text="" dxfId="15652">
      <formula>1</formula>
    </cfRule>
    <cfRule type="cellIs" priority="1116" operator="greaterThan" aboveAverage="0" equalAverage="0" bottom="0" percent="0" rank="0" text="" dxfId="15653">
      <formula>1</formula>
    </cfRule>
    <cfRule type="cellIs" priority="1117" operator="greaterThan" aboveAverage="0" equalAverage="0" bottom="0" percent="0" rank="0" text="" dxfId="15654">
      <formula>1</formula>
    </cfRule>
    <cfRule type="cellIs" priority="1118" operator="equal" aboveAverage="0" equalAverage="0" bottom="0" percent="0" rank="0" text="" dxfId="15655">
      <formula>1</formula>
    </cfRule>
    <cfRule type="cellIs" priority="1119" operator="greaterThan" aboveAverage="0" equalAverage="0" bottom="0" percent="0" rank="0" text="" dxfId="15656">
      <formula>1</formula>
    </cfRule>
    <cfRule type="cellIs" priority="1120" operator="equal" aboveAverage="0" equalAverage="0" bottom="0" percent="0" rank="0" text="" dxfId="15657">
      <formula>1</formula>
    </cfRule>
    <cfRule type="containsText" priority="1121" operator="containsText" aboveAverage="0" equalAverage="0" bottom="0" percent="0" rank="0" text="1" dxfId="15658">
      <formula>NOT(ISERROR(SEARCH("1",V44)))</formula>
    </cfRule>
    <cfRule type="cellIs" priority="1122" operator="equal" aboveAverage="0" equalAverage="0" bottom="0" percent="0" rank="0" text="" dxfId="15659">
      <formula>1</formula>
    </cfRule>
    <cfRule type="cellIs" priority="1123" operator="greaterThan" aboveAverage="0" equalAverage="0" bottom="0" percent="0" rank="0" text="" dxfId="15660">
      <formula>1</formula>
    </cfRule>
    <cfRule type="cellIs" priority="1124" operator="greaterThan" aboveAverage="0" equalAverage="0" bottom="0" percent="0" rank="0" text="" dxfId="15661">
      <formula>1</formula>
    </cfRule>
    <cfRule type="containsText" priority="1125" operator="containsText" aboveAverage="0" equalAverage="0" bottom="0" percent="0" rank="0" text="1" dxfId="15662">
      <formula>NOT(ISERROR(SEARCH("1",V44)))</formula>
    </cfRule>
    <cfRule type="cellIs" priority="1126" operator="greaterThan" aboveAverage="0" equalAverage="0" bottom="0" percent="0" rank="0" text="" dxfId="15663">
      <formula>1</formula>
    </cfRule>
    <cfRule type="cellIs" priority="1127" operator="greaterThan" aboveAverage="0" equalAverage="0" bottom="0" percent="0" rank="0" text="" dxfId="15664">
      <formula>1</formula>
    </cfRule>
    <cfRule type="containsText" priority="1128" operator="containsText" aboveAverage="0" equalAverage="0" bottom="0" percent="0" rank="0" text="1" dxfId="15665">
      <formula>NOT(ISERROR(SEARCH("1",V44)))</formula>
    </cfRule>
    <cfRule type="cellIs" priority="1129" operator="greaterThan" aboveAverage="0" equalAverage="0" bottom="0" percent="0" rank="0" text="" dxfId="15666">
      <formula>1</formula>
    </cfRule>
    <cfRule type="cellIs" priority="1130" operator="greaterThan" aboveAverage="0" equalAverage="0" bottom="0" percent="0" rank="0" text="" dxfId="15667">
      <formula>1</formula>
    </cfRule>
    <cfRule type="containsText" priority="1131" operator="containsText" aboveAverage="0" equalAverage="0" bottom="0" percent="0" rank="0" text="1" dxfId="15668">
      <formula>NOT(ISERROR(SEARCH("1",V44)))</formula>
    </cfRule>
    <cfRule type="cellIs" priority="1132" operator="greaterThan" aboveAverage="0" equalAverage="0" bottom="0" percent="0" rank="0" text="" dxfId="15669">
      <formula>1</formula>
    </cfRule>
    <cfRule type="containsText" priority="1133" operator="containsText" aboveAverage="0" equalAverage="0" bottom="0" percent="0" rank="0" text="1" dxfId="15670">
      <formula>NOT(ISERROR(SEARCH("1",V44)))</formula>
    </cfRule>
    <cfRule type="containsText" priority="1134" operator="containsText" aboveAverage="0" equalAverage="0" bottom="0" percent="0" rank="0" text="1" dxfId="15671">
      <formula>NOT(ISERROR(SEARCH("1",V44)))</formula>
    </cfRule>
    <cfRule type="cellIs" priority="1135" operator="greaterThan" aboveAverage="0" equalAverage="0" bottom="0" percent="0" rank="0" text="" dxfId="15672">
      <formula>1</formula>
    </cfRule>
    <cfRule type="cellIs" priority="1136" operator="greaterThan" aboveAverage="0" equalAverage="0" bottom="0" percent="0" rank="0" text="" dxfId="15673">
      <formula>1</formula>
    </cfRule>
    <cfRule type="containsText" priority="1137" operator="containsText" aboveAverage="0" equalAverage="0" bottom="0" percent="0" rank="0" text="1" dxfId="15674">
      <formula>NOT(ISERROR(SEARCH("1",V44)))</formula>
    </cfRule>
    <cfRule type="cellIs" priority="1138" operator="greaterThan" aboveAverage="0" equalAverage="0" bottom="0" percent="0" rank="0" text="" dxfId="15675">
      <formula>1</formula>
    </cfRule>
    <cfRule type="containsText" priority="1139" operator="containsText" aboveAverage="0" equalAverage="0" bottom="0" percent="0" rank="0" text="1" dxfId="15676">
      <formula>NOT(ISERROR(SEARCH("1",V44)))</formula>
    </cfRule>
    <cfRule type="containsText" priority="1140" operator="containsText" aboveAverage="0" equalAverage="0" bottom="0" percent="0" rank="0" text="1" dxfId="15677">
      <formula>NOT(ISERROR(SEARCH("1",V44)))</formula>
    </cfRule>
    <cfRule type="cellIs" priority="1141" operator="greaterThan" aboveAverage="0" equalAverage="0" bottom="0" percent="0" rank="0" text="" dxfId="15678">
      <formula>1</formula>
    </cfRule>
    <cfRule type="cellIs" priority="1142" operator="greaterThan" aboveAverage="0" equalAverage="0" bottom="0" percent="0" rank="0" text="" dxfId="15679">
      <formula>1</formula>
    </cfRule>
    <cfRule type="containsText" priority="1143" operator="containsText" aboveAverage="0" equalAverage="0" bottom="0" percent="0" rank="0" text="1" dxfId="15680">
      <formula>NOT(ISERROR(SEARCH("1",V44)))</formula>
    </cfRule>
    <cfRule type="cellIs" priority="1144" operator="greaterThan" aboveAverage="0" equalAverage="0" bottom="0" percent="0" rank="0" text="" dxfId="15681">
      <formula>1</formula>
    </cfRule>
    <cfRule type="cellIs" priority="1145" operator="greaterThan" aboveAverage="0" equalAverage="0" bottom="0" percent="0" rank="0" text="" dxfId="15682">
      <formula>1</formula>
    </cfRule>
    <cfRule type="containsText" priority="1146" operator="containsText" aboveAverage="0" equalAverage="0" bottom="0" percent="0" rank="0" text="1" dxfId="15683">
      <formula>NOT(ISERROR(SEARCH("1",V44)))</formula>
    </cfRule>
    <cfRule type="cellIs" priority="1147" operator="greaterThan" aboveAverage="0" equalAverage="0" bottom="0" percent="0" rank="0" text="" dxfId="15684">
      <formula>1</formula>
    </cfRule>
    <cfRule type="cellIs" priority="1148" operator="greaterThan" aboveAverage="0" equalAverage="0" bottom="0" percent="0" rank="0" text="" dxfId="15685">
      <formula>1</formula>
    </cfRule>
    <cfRule type="containsText" priority="1149" operator="containsText" aboveAverage="0" equalAverage="0" bottom="0" percent="0" rank="0" text="1" dxfId="15686">
      <formula>NOT(ISERROR(SEARCH("1",V44)))</formula>
    </cfRule>
    <cfRule type="containsText" priority="1150" operator="containsText" aboveAverage="0" equalAverage="0" bottom="0" percent="0" rank="0" text="1" dxfId="15687">
      <formula>NOT(ISERROR(SEARCH("1",V44)))</formula>
    </cfRule>
    <cfRule type="cellIs" priority="1151" operator="greaterThan" aboveAverage="0" equalAverage="0" bottom="0" percent="0" rank="0" text="" dxfId="15688">
      <formula>1</formula>
    </cfRule>
    <cfRule type="cellIs" priority="1152" operator="greaterThan" aboveAverage="0" equalAverage="0" bottom="0" percent="0" rank="0" text="" dxfId="15689">
      <formula>1</formula>
    </cfRule>
    <cfRule type="containsText" priority="1153" operator="containsText" aboveAverage="0" equalAverage="0" bottom="0" percent="0" rank="0" text="1" dxfId="15690">
      <formula>NOT(ISERROR(SEARCH("1",V44)))</formula>
    </cfRule>
    <cfRule type="cellIs" priority="1154" operator="greaterThan" aboveAverage="0" equalAverage="0" bottom="0" percent="0" rank="0" text="" dxfId="15691">
      <formula>1</formula>
    </cfRule>
    <cfRule type="cellIs" priority="1155" operator="greaterThan" aboveAverage="0" equalAverage="0" bottom="0" percent="0" rank="0" text="" dxfId="15692">
      <formula>1</formula>
    </cfRule>
    <cfRule type="cellIs" priority="1156" operator="greaterThan" aboveAverage="0" equalAverage="0" bottom="0" percent="0" rank="0" text="" dxfId="15693">
      <formula>1</formula>
    </cfRule>
    <cfRule type="cellIs" priority="1157" operator="equal" aboveAverage="0" equalAverage="0" bottom="0" percent="0" rank="0" text="" dxfId="15694">
      <formula>1</formula>
    </cfRule>
    <cfRule type="cellIs" priority="1158" operator="greaterThan" aboveAverage="0" equalAverage="0" bottom="0" percent="0" rank="0" text="" dxfId="15695">
      <formula>1</formula>
    </cfRule>
    <cfRule type="cellIs" priority="1159" operator="equal" aboveAverage="0" equalAverage="0" bottom="0" percent="0" rank="0" text="" dxfId="15696">
      <formula>1</formula>
    </cfRule>
    <cfRule type="containsText" priority="1160" operator="containsText" aboveAverage="0" equalAverage="0" bottom="0" percent="0" rank="0" text="1" dxfId="15697">
      <formula>NOT(ISERROR(SEARCH("1",V44)))</formula>
    </cfRule>
    <cfRule type="cellIs" priority="1161" operator="equal" aboveAverage="0" equalAverage="0" bottom="0" percent="0" rank="0" text="" dxfId="15698">
      <formula>1</formula>
    </cfRule>
    <cfRule type="cellIs" priority="1162" operator="greaterThan" aboveAverage="0" equalAverage="0" bottom="0" percent="0" rank="0" text="" dxfId="15699">
      <formula>1</formula>
    </cfRule>
    <cfRule type="cellIs" priority="1163" operator="greaterThan" aboveAverage="0" equalAverage="0" bottom="0" percent="0" rank="0" text="" dxfId="15700">
      <formula>1</formula>
    </cfRule>
    <cfRule type="containsText" priority="1164" operator="containsText" aboveAverage="0" equalAverage="0" bottom="0" percent="0" rank="0" text="1" dxfId="15701">
      <formula>NOT(ISERROR(SEARCH("1",V44)))</formula>
    </cfRule>
    <cfRule type="cellIs" priority="1165" operator="greaterThan" aboveAverage="0" equalAverage="0" bottom="0" percent="0" rank="0" text="" dxfId="15702">
      <formula>1</formula>
    </cfRule>
    <cfRule type="cellIs" priority="1166" operator="greaterThan" aboveAverage="0" equalAverage="0" bottom="0" percent="0" rank="0" text="" dxfId="15703">
      <formula>1</formula>
    </cfRule>
    <cfRule type="containsText" priority="1167" operator="containsText" aboveAverage="0" equalAverage="0" bottom="0" percent="0" rank="0" text="1" dxfId="15704">
      <formula>NOT(ISERROR(SEARCH("1",V44)))</formula>
    </cfRule>
    <cfRule type="cellIs" priority="1168" operator="greaterThan" aboveAverage="0" equalAverage="0" bottom="0" percent="0" rank="0" text="" dxfId="15705">
      <formula>1</formula>
    </cfRule>
    <cfRule type="cellIs" priority="1169" operator="greaterThan" aboveAverage="0" equalAverage="0" bottom="0" percent="0" rank="0" text="" dxfId="15706">
      <formula>1</formula>
    </cfRule>
    <cfRule type="containsText" priority="1170" operator="containsText" aboveAverage="0" equalAverage="0" bottom="0" percent="0" rank="0" text="1" dxfId="15707">
      <formula>NOT(ISERROR(SEARCH("1",V44)))</formula>
    </cfRule>
    <cfRule type="cellIs" priority="1171" operator="greaterThan" aboveAverage="0" equalAverage="0" bottom="0" percent="0" rank="0" text="" dxfId="15708">
      <formula>1</formula>
    </cfRule>
    <cfRule type="cellIs" priority="1172" operator="greaterThan" aboveAverage="0" equalAverage="0" bottom="0" percent="0" rank="0" text="" dxfId="15709">
      <formula>1</formula>
    </cfRule>
    <cfRule type="containsText" priority="1173" operator="containsText" aboveAverage="0" equalAverage="0" bottom="0" percent="0" rank="0" text="1" dxfId="15710">
      <formula>NOT(ISERROR(SEARCH("1",V44)))</formula>
    </cfRule>
    <cfRule type="cellIs" priority="1174" operator="greaterThan" aboveAverage="0" equalAverage="0" bottom="0" percent="0" rank="0" text="" dxfId="15711">
      <formula>1</formula>
    </cfRule>
    <cfRule type="containsText" priority="1175" operator="containsText" aboveAverage="0" equalAverage="0" bottom="0" percent="0" rank="0" text="1" dxfId="15712">
      <formula>NOT(ISERROR(SEARCH("1",V44)))</formula>
    </cfRule>
    <cfRule type="cellIs" priority="1176" operator="greaterThan" aboveAverage="0" equalAverage="0" bottom="0" percent="0" rank="0" text="" dxfId="15713">
      <formula>1</formula>
    </cfRule>
    <cfRule type="cellIs" priority="1177" operator="equal" aboveAverage="0" equalAverage="0" bottom="0" percent="0" rank="0" text="" dxfId="15714">
      <formula>1</formula>
    </cfRule>
    <cfRule type="cellIs" priority="1178" operator="equal" aboveAverage="0" equalAverage="0" bottom="0" percent="0" rank="0" text="" dxfId="15715">
      <formula>1</formula>
    </cfRule>
    <cfRule type="cellIs" priority="1179" operator="greaterThan" aboveAverage="0" equalAverage="0" bottom="0" percent="0" rank="0" text="" dxfId="15716">
      <formula>1</formula>
    </cfRule>
    <cfRule type="containsText" priority="1180" operator="containsText" aboveAverage="0" equalAverage="0" bottom="0" percent="0" rank="0" text="1" dxfId="15717">
      <formula>NOT(ISERROR(SEARCH("1",V44)))</formula>
    </cfRule>
    <cfRule type="containsText" priority="1181" operator="containsText" aboveAverage="0" equalAverage="0" bottom="0" percent="0" rank="0" text="1" dxfId="15718">
      <formula>NOT(ISERROR(SEARCH("1",V44)))</formula>
    </cfRule>
    <cfRule type="cellIs" priority="1182" operator="greaterThan" aboveAverage="0" equalAverage="0" bottom="0" percent="0" rank="0" text="" dxfId="15719">
      <formula>1</formula>
    </cfRule>
    <cfRule type="cellIs" priority="1183" operator="greaterThan" aboveAverage="0" equalAverage="0" bottom="0" percent="0" rank="0" text="" dxfId="15720">
      <formula>1</formula>
    </cfRule>
    <cfRule type="containsText" priority="1184" operator="containsText" aboveAverage="0" equalAverage="0" bottom="0" percent="0" rank="0" text="1" dxfId="15721">
      <formula>NOT(ISERROR(SEARCH("1",V44)))</formula>
    </cfRule>
    <cfRule type="cellIs" priority="1185" operator="greaterThan" aboveAverage="0" equalAverage="0" bottom="0" percent="0" rank="0" text="" dxfId="15722">
      <formula>1</formula>
    </cfRule>
    <cfRule type="containsText" priority="1186" operator="containsText" aboveAverage="0" equalAverage="0" bottom="0" percent="0" rank="0" text="1" dxfId="15723">
      <formula>NOT(ISERROR(SEARCH("1",V44)))</formula>
    </cfRule>
    <cfRule type="containsText" priority="1187" operator="containsText" aboveAverage="0" equalAverage="0" bottom="0" percent="0" rank="0" text="1" dxfId="15724">
      <formula>NOT(ISERROR(SEARCH("1",V44)))</formula>
    </cfRule>
    <cfRule type="cellIs" priority="1188" operator="greaterThan" aboveAverage="0" equalAverage="0" bottom="0" percent="0" rank="0" text="" dxfId="15725">
      <formula>1</formula>
    </cfRule>
    <cfRule type="cellIs" priority="1189" operator="greaterThan" aboveAverage="0" equalAverage="0" bottom="0" percent="0" rank="0" text="" dxfId="15726">
      <formula>1</formula>
    </cfRule>
    <cfRule type="containsText" priority="1190" operator="containsText" aboveAverage="0" equalAverage="0" bottom="0" percent="0" rank="0" text="1" dxfId="15727">
      <formula>NOT(ISERROR(SEARCH("1",V44)))</formula>
    </cfRule>
    <cfRule type="cellIs" priority="1191" operator="greaterThan" aboveAverage="0" equalAverage="0" bottom="0" percent="0" rank="0" text="" dxfId="15728">
      <formula>1</formula>
    </cfRule>
    <cfRule type="cellIs" priority="1192" operator="greaterThan" aboveAverage="0" equalAverage="0" bottom="0" percent="0" rank="0" text="" dxfId="15729">
      <formula>1</formula>
    </cfRule>
    <cfRule type="containsText" priority="1193" operator="containsText" aboveAverage="0" equalAverage="0" bottom="0" percent="0" rank="0" text="1" dxfId="15730">
      <formula>NOT(ISERROR(SEARCH("1",V44)))</formula>
    </cfRule>
    <cfRule type="cellIs" priority="1194" operator="greaterThan" aboveAverage="0" equalAverage="0" bottom="0" percent="0" rank="0" text="" dxfId="15731">
      <formula>1</formula>
    </cfRule>
    <cfRule type="cellIs" priority="1195" operator="greaterThan" aboveAverage="0" equalAverage="0" bottom="0" percent="0" rank="0" text="" dxfId="15732">
      <formula>1</formula>
    </cfRule>
    <cfRule type="containsText" priority="1196" operator="containsText" aboveAverage="0" equalAverage="0" bottom="0" percent="0" rank="0" text="1" dxfId="15733">
      <formula>NOT(ISERROR(SEARCH("1",V44)))</formula>
    </cfRule>
    <cfRule type="containsText" priority="1197" operator="containsText" aboveAverage="0" equalAverage="0" bottom="0" percent="0" rank="0" text="1" dxfId="15734">
      <formula>NOT(ISERROR(SEARCH("1",V44)))</formula>
    </cfRule>
    <cfRule type="cellIs" priority="1198" operator="greaterThan" aboveAverage="0" equalAverage="0" bottom="0" percent="0" rank="0" text="" dxfId="15735">
      <formula>1</formula>
    </cfRule>
    <cfRule type="cellIs" priority="1199" operator="greaterThan" aboveAverage="0" equalAverage="0" bottom="0" percent="0" rank="0" text="" dxfId="15736">
      <formula>1</formula>
    </cfRule>
    <cfRule type="containsText" priority="1200" operator="containsText" aboveAverage="0" equalAverage="0" bottom="0" percent="0" rank="0" text="1" dxfId="15737">
      <formula>NOT(ISERROR(SEARCH("1",V44)))</formula>
    </cfRule>
    <cfRule type="cellIs" priority="1201" operator="greaterThan" aboveAverage="0" equalAverage="0" bottom="0" percent="0" rank="0" text="" dxfId="15738">
      <formula>1</formula>
    </cfRule>
    <cfRule type="cellIs" priority="1202" operator="greaterThan" aboveAverage="0" equalAverage="0" bottom="0" percent="0" rank="0" text="" dxfId="15739">
      <formula>1</formula>
    </cfRule>
    <cfRule type="cellIs" priority="1203" operator="greaterThan" aboveAverage="0" equalAverage="0" bottom="0" percent="0" rank="0" text="" dxfId="15740">
      <formula>1</formula>
    </cfRule>
    <cfRule type="cellIs" priority="1204" operator="equal" aboveAverage="0" equalAverage="0" bottom="0" percent="0" rank="0" text="" dxfId="15741">
      <formula>1</formula>
    </cfRule>
    <cfRule type="cellIs" priority="1205" operator="greaterThan" aboveAverage="0" equalAverage="0" bottom="0" percent="0" rank="0" text="" dxfId="15742">
      <formula>1</formula>
    </cfRule>
    <cfRule type="cellIs" priority="1206" operator="equal" aboveAverage="0" equalAverage="0" bottom="0" percent="0" rank="0" text="" dxfId="15743">
      <formula>1</formula>
    </cfRule>
    <cfRule type="containsText" priority="1207" operator="containsText" aboveAverage="0" equalAverage="0" bottom="0" percent="0" rank="0" text="1" dxfId="15744">
      <formula>NOT(ISERROR(SEARCH("1",V44)))</formula>
    </cfRule>
    <cfRule type="cellIs" priority="1208" operator="equal" aboveAverage="0" equalAverage="0" bottom="0" percent="0" rank="0" text="" dxfId="15745">
      <formula>1</formula>
    </cfRule>
    <cfRule type="cellIs" priority="1209" operator="greaterThan" aboveAverage="0" equalAverage="0" bottom="0" percent="0" rank="0" text="" dxfId="15746">
      <formula>1</formula>
    </cfRule>
    <cfRule type="cellIs" priority="1210" operator="greaterThan" aboveAverage="0" equalAverage="0" bottom="0" percent="0" rank="0" text="" dxfId="15747">
      <formula>1</formula>
    </cfRule>
    <cfRule type="containsText" priority="1211" operator="containsText" aboveAverage="0" equalAverage="0" bottom="0" percent="0" rank="0" text="1" dxfId="15748">
      <formula>NOT(ISERROR(SEARCH("1",V44)))</formula>
    </cfRule>
    <cfRule type="cellIs" priority="1212" operator="greaterThan" aboveAverage="0" equalAverage="0" bottom="0" percent="0" rank="0" text="" dxfId="15749">
      <formula>1</formula>
    </cfRule>
    <cfRule type="cellIs" priority="1213" operator="greaterThan" aboveAverage="0" equalAverage="0" bottom="0" percent="0" rank="0" text="" dxfId="15750">
      <formula>1</formula>
    </cfRule>
    <cfRule type="containsText" priority="1214" operator="containsText" aboveAverage="0" equalAverage="0" bottom="0" percent="0" rank="0" text="1" dxfId="15751">
      <formula>NOT(ISERROR(SEARCH("1",V44)))</formula>
    </cfRule>
    <cfRule type="cellIs" priority="1215" operator="greaterThan" aboveAverage="0" equalAverage="0" bottom="0" percent="0" rank="0" text="" dxfId="15752">
      <formula>1</formula>
    </cfRule>
    <cfRule type="cellIs" priority="1216" operator="greaterThan" aboveAverage="0" equalAverage="0" bottom="0" percent="0" rank="0" text="" dxfId="15753">
      <formula>1</formula>
    </cfRule>
    <cfRule type="containsText" priority="1217" operator="containsText" aboveAverage="0" equalAverage="0" bottom="0" percent="0" rank="0" text="1" dxfId="15754">
      <formula>NOT(ISERROR(SEARCH("1",V44)))</formula>
    </cfRule>
    <cfRule type="cellIs" priority="1218" operator="greaterThan" aboveAverage="0" equalAverage="0" bottom="0" percent="0" rank="0" text="" dxfId="15755">
      <formula>1</formula>
    </cfRule>
    <cfRule type="cellIs" priority="1219" operator="greaterThan" aboveAverage="0" equalAverage="0" bottom="0" percent="0" rank="0" text="" dxfId="15756">
      <formula>1</formula>
    </cfRule>
    <cfRule type="containsText" priority="1220" operator="containsText" aboveAverage="0" equalAverage="0" bottom="0" percent="0" rank="0" text="1" dxfId="15757">
      <formula>NOT(ISERROR(SEARCH("1",V44)))</formula>
    </cfRule>
    <cfRule type="cellIs" priority="1221" operator="greaterThan" aboveAverage="0" equalAverage="0" bottom="0" percent="0" rank="0" text="" dxfId="15758">
      <formula>1</formula>
    </cfRule>
    <cfRule type="containsText" priority="1222" operator="containsText" aboveAverage="0" equalAverage="0" bottom="0" percent="0" rank="0" text="1" dxfId="15759">
      <formula>NOT(ISERROR(SEARCH("1",V44)))</formula>
    </cfRule>
    <cfRule type="cellIs" priority="1223" operator="greaterThan" aboveAverage="0" equalAverage="0" bottom="0" percent="0" rank="0" text="" dxfId="15760">
      <formula>1</formula>
    </cfRule>
    <cfRule type="cellIs" priority="1224" operator="equal" aboveAverage="0" equalAverage="0" bottom="0" percent="0" rank="0" text="" dxfId="15761">
      <formula>1</formula>
    </cfRule>
    <cfRule type="cellIs" priority="1225" operator="equal" aboveAverage="0" equalAverage="0" bottom="0" percent="0" rank="0" text="" dxfId="15762">
      <formula>1</formula>
    </cfRule>
    <cfRule type="cellIs" priority="1226" operator="greaterThan" aboveAverage="0" equalAverage="0" bottom="0" percent="0" rank="0" text="" dxfId="15763">
      <formula>1</formula>
    </cfRule>
    <cfRule type="cellIs" priority="1227" operator="equal" aboveAverage="0" equalAverage="0" bottom="0" percent="0" rank="0" text="" dxfId="15764">
      <formula>1</formula>
    </cfRule>
    <cfRule type="cellIs" priority="1228" operator="equal" aboveAverage="0" equalAverage="0" bottom="0" percent="0" rank="0" text="" dxfId="15765">
      <formula>1</formula>
    </cfRule>
    <cfRule type="containsText" priority="1229" operator="containsText" aboveAverage="0" equalAverage="0" bottom="0" percent="0" rank="0" text="1" dxfId="15766">
      <formula>NOT(ISERROR(SEARCH("1",V44)))</formula>
    </cfRule>
  </conditionalFormatting>
  <conditionalFormatting sqref="C44:Q58">
    <cfRule type="cellIs" priority="1230" operator="greaterThan" aboveAverage="0" equalAverage="0" bottom="0" percent="0" rank="0" text="" dxfId="15767">
      <formula>1</formula>
    </cfRule>
    <cfRule type="containsText" priority="1231" operator="containsText" aboveAverage="0" equalAverage="0" bottom="0" percent="0" rank="0" text="1" dxfId="15768">
      <formula>NOT(ISERROR(SEARCH("1",C44)))</formula>
    </cfRule>
    <cfRule type="containsText" priority="1232" operator="containsText" aboveAverage="0" equalAverage="0" bottom="0" percent="0" rank="0" text="1" dxfId="15769">
      <formula>NOT(ISERROR(SEARCH("1",C44)))</formula>
    </cfRule>
    <cfRule type="cellIs" priority="1233" operator="greaterThan" aboveAverage="0" equalAverage="0" bottom="0" percent="0" rank="0" text="" dxfId="15770">
      <formula>1</formula>
    </cfRule>
    <cfRule type="containsText" priority="1234" operator="containsText" aboveAverage="0" equalAverage="0" bottom="0" percent="0" rank="0" text="1" dxfId="15771">
      <formula>NOT(ISERROR(SEARCH("1",C44)))</formula>
    </cfRule>
    <cfRule type="containsText" priority="1235" operator="containsText" aboveAverage="0" equalAverage="0" bottom="0" percent="0" rank="0" text="1" dxfId="15772">
      <formula>NOT(ISERROR(SEARCH("1",C44)))</formula>
    </cfRule>
    <cfRule type="cellIs" priority="1236" operator="greaterThan" aboveAverage="0" equalAverage="0" bottom="0" percent="0" rank="0" text="" dxfId="15773">
      <formula>1</formula>
    </cfRule>
    <cfRule type="containsText" priority="1237" operator="containsText" aboveAverage="0" equalAverage="0" bottom="0" percent="0" rank="0" text="1" dxfId="15774">
      <formula>NOT(ISERROR(SEARCH("1",C44)))</formula>
    </cfRule>
    <cfRule type="containsText" priority="1238" operator="containsText" aboveAverage="0" equalAverage="0" bottom="0" percent="0" rank="0" text="1" dxfId="15775">
      <formula>NOT(ISERROR(SEARCH("1",C44)))</formula>
    </cfRule>
    <cfRule type="cellIs" priority="1239" operator="greaterThan" aboveAverage="0" equalAverage="0" bottom="0" percent="0" rank="0" text="" dxfId="15776">
      <formula>1</formula>
    </cfRule>
    <cfRule type="containsText" priority="1240" operator="containsText" aboveAverage="0" equalAverage="0" bottom="0" percent="0" rank="0" text="1" dxfId="15777">
      <formula>NOT(ISERROR(SEARCH("1",C44)))</formula>
    </cfRule>
    <cfRule type="containsText" priority="1241" operator="containsText" aboveAverage="0" equalAverage="0" bottom="0" percent="0" rank="0" text="1" dxfId="15778">
      <formula>NOT(ISERROR(SEARCH("1",C44)))</formula>
    </cfRule>
    <cfRule type="cellIs" priority="1242" operator="greaterThan" aboveAverage="0" equalAverage="0" bottom="0" percent="0" rank="0" text="" dxfId="15779">
      <formula>1</formula>
    </cfRule>
    <cfRule type="containsText" priority="1243" operator="containsText" aboveAverage="0" equalAverage="0" bottom="0" percent="0" rank="0" text="1" dxfId="15780">
      <formula>NOT(ISERROR(SEARCH("1",C44)))</formula>
    </cfRule>
    <cfRule type="containsText" priority="1244" operator="containsText" aboveAverage="0" equalAverage="0" bottom="0" percent="0" rank="0" text="1" dxfId="15781">
      <formula>NOT(ISERROR(SEARCH("1",C44)))</formula>
    </cfRule>
    <cfRule type="cellIs" priority="1245" operator="greaterThan" aboveAverage="0" equalAverage="0" bottom="0" percent="0" rank="0" text="" dxfId="15782">
      <formula>1</formula>
    </cfRule>
    <cfRule type="containsText" priority="1246" operator="containsText" aboveAverage="0" equalAverage="0" bottom="0" percent="0" rank="0" text="1" dxfId="15783">
      <formula>NOT(ISERROR(SEARCH("1",C44)))</formula>
    </cfRule>
    <cfRule type="containsText" priority="1247" operator="containsText" aboveAverage="0" equalAverage="0" bottom="0" percent="0" rank="0" text="1" dxfId="15784">
      <formula>NOT(ISERROR(SEARCH("1",C44)))</formula>
    </cfRule>
    <cfRule type="cellIs" priority="1248" operator="greaterThan" aboveAverage="0" equalAverage="0" bottom="0" percent="0" rank="0" text="" dxfId="15785">
      <formula>1</formula>
    </cfRule>
    <cfRule type="containsText" priority="1249" operator="containsText" aboveAverage="0" equalAverage="0" bottom="0" percent="0" rank="0" text="1" dxfId="15786">
      <formula>NOT(ISERROR(SEARCH("1",C44)))</formula>
    </cfRule>
    <cfRule type="containsText" priority="1250" operator="containsText" aboveAverage="0" equalAverage="0" bottom="0" percent="0" rank="0" text="1" dxfId="15787">
      <formula>NOT(ISERROR(SEARCH("1",C44)))</formula>
    </cfRule>
    <cfRule type="cellIs" priority="1251" operator="greaterThan" aboveAverage="0" equalAverage="0" bottom="0" percent="0" rank="0" text="" dxfId="15788">
      <formula>1</formula>
    </cfRule>
    <cfRule type="containsText" priority="1252" operator="containsText" aboveAverage="0" equalAverage="0" bottom="0" percent="0" rank="0" text="1" dxfId="15789">
      <formula>NOT(ISERROR(SEARCH("1",C44)))</formula>
    </cfRule>
    <cfRule type="containsText" priority="1253" operator="containsText" aboveAverage="0" equalAverage="0" bottom="0" percent="0" rank="0" text="1" dxfId="15790">
      <formula>NOT(ISERROR(SEARCH("1",C44)))</formula>
    </cfRule>
    <cfRule type="cellIs" priority="1254" operator="greaterThan" aboveAverage="0" equalAverage="0" bottom="0" percent="0" rank="0" text="" dxfId="15791">
      <formula>1</formula>
    </cfRule>
    <cfRule type="containsText" priority="1255" operator="containsText" aboveAverage="0" equalAverage="0" bottom="0" percent="0" rank="0" text="1" dxfId="15792">
      <formula>NOT(ISERROR(SEARCH("1",C44)))</formula>
    </cfRule>
    <cfRule type="containsText" priority="1256" operator="containsText" aboveAverage="0" equalAverage="0" bottom="0" percent="0" rank="0" text="1" dxfId="15793">
      <formula>NOT(ISERROR(SEARCH("1",C44)))</formula>
    </cfRule>
    <cfRule type="cellIs" priority="1257" operator="greaterThan" aboveAverage="0" equalAverage="0" bottom="0" percent="0" rank="0" text="" dxfId="15794">
      <formula>1</formula>
    </cfRule>
    <cfRule type="containsText" priority="1258" operator="containsText" aboveAverage="0" equalAverage="0" bottom="0" percent="0" rank="0" text="1" dxfId="15795">
      <formula>NOT(ISERROR(SEARCH("1",C44)))</formula>
    </cfRule>
    <cfRule type="containsText" priority="1259" operator="containsText" aboveAverage="0" equalAverage="0" bottom="0" percent="0" rank="0" text="1" dxfId="15796">
      <formula>NOT(ISERROR(SEARCH("1",C44)))</formula>
    </cfRule>
    <cfRule type="cellIs" priority="1260" operator="greaterThan" aboveAverage="0" equalAverage="0" bottom="0" percent="0" rank="0" text="" dxfId="15797">
      <formula>1</formula>
    </cfRule>
    <cfRule type="containsText" priority="1261" operator="containsText" aboveAverage="0" equalAverage="0" bottom="0" percent="0" rank="0" text="1" dxfId="15798">
      <formula>NOT(ISERROR(SEARCH("1",C44)))</formula>
    </cfRule>
    <cfRule type="containsText" priority="1262" operator="containsText" aboveAverage="0" equalAverage="0" bottom="0" percent="0" rank="0" text="1" dxfId="15799">
      <formula>NOT(ISERROR(SEARCH("1",C44)))</formula>
    </cfRule>
    <cfRule type="cellIs" priority="1263" operator="greaterThan" aboveAverage="0" equalAverage="0" bottom="0" percent="0" rank="0" text="" dxfId="15800">
      <formula>1</formula>
    </cfRule>
    <cfRule type="containsText" priority="1264" operator="containsText" aboveAverage="0" equalAverage="0" bottom="0" percent="0" rank="0" text="1" dxfId="15801">
      <formula>NOT(ISERROR(SEARCH("1",C44)))</formula>
    </cfRule>
    <cfRule type="containsText" priority="1265" operator="containsText" aboveAverage="0" equalAverage="0" bottom="0" percent="0" rank="0" text="1" dxfId="15802">
      <formula>NOT(ISERROR(SEARCH("1",C44)))</formula>
    </cfRule>
    <cfRule type="cellIs" priority="1266" operator="greaterThan" aboveAverage="0" equalAverage="0" bottom="0" percent="0" rank="0" text="" dxfId="15803">
      <formula>1</formula>
    </cfRule>
    <cfRule type="containsText" priority="1267" operator="containsText" aboveAverage="0" equalAverage="0" bottom="0" percent="0" rank="0" text="1" dxfId="15804">
      <formula>NOT(ISERROR(SEARCH("1",C44)))</formula>
    </cfRule>
    <cfRule type="containsText" priority="1268" operator="containsText" aboveAverage="0" equalAverage="0" bottom="0" percent="0" rank="0" text="1" dxfId="15805">
      <formula>NOT(ISERROR(SEARCH("1",C44)))</formula>
    </cfRule>
    <cfRule type="cellIs" priority="1269" operator="greaterThan" aboveAverage="0" equalAverage="0" bottom="0" percent="0" rank="0" text="" dxfId="15806">
      <formula>1</formula>
    </cfRule>
    <cfRule type="containsText" priority="1270" operator="containsText" aboveAverage="0" equalAverage="0" bottom="0" percent="0" rank="0" text="1" dxfId="15807">
      <formula>NOT(ISERROR(SEARCH("1",C44)))</formula>
    </cfRule>
    <cfRule type="containsText" priority="1271" operator="containsText" aboveAverage="0" equalAverage="0" bottom="0" percent="0" rank="0" text="1" dxfId="15808">
      <formula>NOT(ISERROR(SEARCH("1",C44)))</formula>
    </cfRule>
    <cfRule type="cellIs" priority="1272" operator="greaterThan" aboveAverage="0" equalAverage="0" bottom="0" percent="0" rank="0" text="" dxfId="15809">
      <formula>1</formula>
    </cfRule>
    <cfRule type="containsText" priority="1273" operator="containsText" aboveAverage="0" equalAverage="0" bottom="0" percent="0" rank="0" text="1" dxfId="15810">
      <formula>NOT(ISERROR(SEARCH("1",C44)))</formula>
    </cfRule>
    <cfRule type="containsText" priority="1274" operator="containsText" aboveAverage="0" equalAverage="0" bottom="0" percent="0" rank="0" text="1" dxfId="15811">
      <formula>NOT(ISERROR(SEARCH("1",C44)))</formula>
    </cfRule>
    <cfRule type="cellIs" priority="1275" operator="greaterThan" aboveAverage="0" equalAverage="0" bottom="0" percent="0" rank="0" text="" dxfId="15812">
      <formula>1</formula>
    </cfRule>
    <cfRule type="containsText" priority="1276" operator="containsText" aboveAverage="0" equalAverage="0" bottom="0" percent="0" rank="0" text="1" dxfId="15813">
      <formula>NOT(ISERROR(SEARCH("1",C44)))</formula>
    </cfRule>
    <cfRule type="containsText" priority="1277" operator="containsText" aboveAverage="0" equalAverage="0" bottom="0" percent="0" rank="0" text="1" dxfId="15814">
      <formula>NOT(ISERROR(SEARCH("1",C44)))</formula>
    </cfRule>
    <cfRule type="cellIs" priority="1278" operator="greaterThan" aboveAverage="0" equalAverage="0" bottom="0" percent="0" rank="0" text="" dxfId="15815">
      <formula>1</formula>
    </cfRule>
    <cfRule type="containsText" priority="1279" operator="containsText" aboveAverage="0" equalAverage="0" bottom="0" percent="0" rank="0" text="1" dxfId="15816">
      <formula>NOT(ISERROR(SEARCH("1",C44)))</formula>
    </cfRule>
    <cfRule type="containsText" priority="1280" operator="containsText" aboveAverage="0" equalAverage="0" bottom="0" percent="0" rank="0" text="1" dxfId="15817">
      <formula>NOT(ISERROR(SEARCH("1",C44)))</formula>
    </cfRule>
    <cfRule type="cellIs" priority="1281" operator="greaterThan" aboveAverage="0" equalAverage="0" bottom="0" percent="0" rank="0" text="" dxfId="15818">
      <formula>1</formula>
    </cfRule>
    <cfRule type="containsText" priority="1282" operator="containsText" aboveAverage="0" equalAverage="0" bottom="0" percent="0" rank="0" text="1" dxfId="15819">
      <formula>NOT(ISERROR(SEARCH("1",C44)))</formula>
    </cfRule>
    <cfRule type="containsText" priority="1283" operator="containsText" aboveAverage="0" equalAverage="0" bottom="0" percent="0" rank="0" text="1" dxfId="15820">
      <formula>NOT(ISERROR(SEARCH("1",C44)))</formula>
    </cfRule>
    <cfRule type="cellIs" priority="1284" operator="greaterThan" aboveAverage="0" equalAverage="0" bottom="0" percent="0" rank="0" text="" dxfId="15821">
      <formula>1</formula>
    </cfRule>
    <cfRule type="containsText" priority="1285" operator="containsText" aboveAverage="0" equalAverage="0" bottom="0" percent="0" rank="0" text="1" dxfId="15822">
      <formula>NOT(ISERROR(SEARCH("1",C44)))</formula>
    </cfRule>
    <cfRule type="containsText" priority="1286" operator="containsText" aboveAverage="0" equalAverage="0" bottom="0" percent="0" rank="0" text="1" dxfId="15823">
      <formula>NOT(ISERROR(SEARCH("1",C44)))</formula>
    </cfRule>
    <cfRule type="cellIs" priority="1287" operator="greaterThan" aboveAverage="0" equalAverage="0" bottom="0" percent="0" rank="0" text="" dxfId="15824">
      <formula>1</formula>
    </cfRule>
    <cfRule type="containsText" priority="1288" operator="containsText" aboveAverage="0" equalAverage="0" bottom="0" percent="0" rank="0" text="1" dxfId="15825">
      <formula>NOT(ISERROR(SEARCH("1",C44)))</formula>
    </cfRule>
    <cfRule type="containsText" priority="1289" operator="containsText" aboveAverage="0" equalAverage="0" bottom="0" percent="0" rank="0" text="1" dxfId="15826">
      <formula>NOT(ISERROR(SEARCH("1",C44)))</formula>
    </cfRule>
    <cfRule type="cellIs" priority="1290" operator="greaterThan" aboveAverage="0" equalAverage="0" bottom="0" percent="0" rank="0" text="" dxfId="15827">
      <formula>1</formula>
    </cfRule>
    <cfRule type="containsText" priority="1291" operator="containsText" aboveAverage="0" equalAverage="0" bottom="0" percent="0" rank="0" text="1" dxfId="15828">
      <formula>NOT(ISERROR(SEARCH("1",C44)))</formula>
    </cfRule>
    <cfRule type="containsText" priority="1292" operator="containsText" aboveAverage="0" equalAverage="0" bottom="0" percent="0" rank="0" text="1" dxfId="15829">
      <formula>NOT(ISERROR(SEARCH("1",C44)))</formula>
    </cfRule>
    <cfRule type="cellIs" priority="1293" operator="greaterThan" aboveAverage="0" equalAverage="0" bottom="0" percent="0" rank="0" text="" dxfId="15830">
      <formula>1</formula>
    </cfRule>
    <cfRule type="containsText" priority="1294" operator="containsText" aboveAverage="0" equalAverage="0" bottom="0" percent="0" rank="0" text="1" dxfId="15831">
      <formula>NOT(ISERROR(SEARCH("1",C44)))</formula>
    </cfRule>
    <cfRule type="containsText" priority="1295" operator="containsText" aboveAverage="0" equalAverage="0" bottom="0" percent="0" rank="0" text="1" dxfId="15832">
      <formula>NOT(ISERROR(SEARCH("1",C44)))</formula>
    </cfRule>
    <cfRule type="cellIs" priority="1296" operator="greaterThan" aboveAverage="0" equalAverage="0" bottom="0" percent="0" rank="0" text="" dxfId="15833">
      <formula>1</formula>
    </cfRule>
    <cfRule type="containsText" priority="1297" operator="containsText" aboveAverage="0" equalAverage="0" bottom="0" percent="0" rank="0" text="1" dxfId="15834">
      <formula>NOT(ISERROR(SEARCH("1",C44)))</formula>
    </cfRule>
    <cfRule type="containsText" priority="1298" operator="containsText" aboveAverage="0" equalAverage="0" bottom="0" percent="0" rank="0" text="1" dxfId="15835">
      <formula>NOT(ISERROR(SEARCH("1",C44)))</formula>
    </cfRule>
    <cfRule type="cellIs" priority="1299" operator="greaterThan" aboveAverage="0" equalAverage="0" bottom="0" percent="0" rank="0" text="" dxfId="15836">
      <formula>1</formula>
    </cfRule>
    <cfRule type="containsText" priority="1300" operator="containsText" aboveAverage="0" equalAverage="0" bottom="0" percent="0" rank="0" text="1" dxfId="15837">
      <formula>NOT(ISERROR(SEARCH("1",C44)))</formula>
    </cfRule>
    <cfRule type="containsText" priority="1301" operator="containsText" aboveAverage="0" equalAverage="0" bottom="0" percent="0" rank="0" text="1" dxfId="15838">
      <formula>NOT(ISERROR(SEARCH("1",C44)))</formula>
    </cfRule>
    <cfRule type="cellIs" priority="1302" operator="greaterThan" aboveAverage="0" equalAverage="0" bottom="0" percent="0" rank="0" text="" dxfId="15839">
      <formula>1</formula>
    </cfRule>
    <cfRule type="containsText" priority="1303" operator="containsText" aboveAverage="0" equalAverage="0" bottom="0" percent="0" rank="0" text="1" dxfId="15840">
      <formula>NOT(ISERROR(SEARCH("1",C44)))</formula>
    </cfRule>
    <cfRule type="containsText" priority="1304" operator="containsText" aboveAverage="0" equalAverage="0" bottom="0" percent="0" rank="0" text="1" dxfId="15841">
      <formula>NOT(ISERROR(SEARCH("1",C44)))</formula>
    </cfRule>
    <cfRule type="cellIs" priority="1305" operator="greaterThan" aboveAverage="0" equalAverage="0" bottom="0" percent="0" rank="0" text="" dxfId="15842">
      <formula>1</formula>
    </cfRule>
    <cfRule type="containsText" priority="1306" operator="containsText" aboveAverage="0" equalAverage="0" bottom="0" percent="0" rank="0" text="1" dxfId="15843">
      <formula>NOT(ISERROR(SEARCH("1",C44)))</formula>
    </cfRule>
    <cfRule type="containsText" priority="1307" operator="containsText" aboveAverage="0" equalAverage="0" bottom="0" percent="0" rank="0" text="1" dxfId="15844">
      <formula>NOT(ISERROR(SEARCH("1",C44)))</formula>
    </cfRule>
    <cfRule type="cellIs" priority="1308" operator="greaterThan" aboveAverage="0" equalAverage="0" bottom="0" percent="0" rank="0" text="" dxfId="15845">
      <formula>1</formula>
    </cfRule>
    <cfRule type="containsText" priority="1309" operator="containsText" aboveAverage="0" equalAverage="0" bottom="0" percent="0" rank="0" text="1" dxfId="15846">
      <formula>NOT(ISERROR(SEARCH("1",C44)))</formula>
    </cfRule>
    <cfRule type="containsText" priority="1310" operator="containsText" aboveAverage="0" equalAverage="0" bottom="0" percent="0" rank="0" text="1" dxfId="15847">
      <formula>NOT(ISERROR(SEARCH("1",C44)))</formula>
    </cfRule>
    <cfRule type="cellIs" priority="1311" operator="greaterThan" aboveAverage="0" equalAverage="0" bottom="0" percent="0" rank="0" text="" dxfId="15848">
      <formula>1</formula>
    </cfRule>
    <cfRule type="containsText" priority="1312" operator="containsText" aboveAverage="0" equalAverage="0" bottom="0" percent="0" rank="0" text="1" dxfId="15849">
      <formula>NOT(ISERROR(SEARCH("1",C44)))</formula>
    </cfRule>
    <cfRule type="containsText" priority="1313" operator="containsText" aboveAverage="0" equalAverage="0" bottom="0" percent="0" rank="0" text="1" dxfId="15850">
      <formula>NOT(ISERROR(SEARCH("1",C44)))</formula>
    </cfRule>
    <cfRule type="cellIs" priority="1314" operator="greaterThan" aboveAverage="0" equalAverage="0" bottom="0" percent="0" rank="0" text="" dxfId="15851">
      <formula>1</formula>
    </cfRule>
    <cfRule type="containsText" priority="1315" operator="containsText" aboveAverage="0" equalAverage="0" bottom="0" percent="0" rank="0" text="1" dxfId="15852">
      <formula>NOT(ISERROR(SEARCH("1",C44)))</formula>
    </cfRule>
    <cfRule type="containsText" priority="1316" operator="containsText" aboveAverage="0" equalAverage="0" bottom="0" percent="0" rank="0" text="1" dxfId="15853">
      <formula>NOT(ISERROR(SEARCH("1",C44)))</formula>
    </cfRule>
    <cfRule type="cellIs" priority="1317" operator="greaterThan" aboveAverage="0" equalAverage="0" bottom="0" percent="0" rank="0" text="" dxfId="15854">
      <formula>1</formula>
    </cfRule>
    <cfRule type="containsText" priority="1318" operator="containsText" aboveAverage="0" equalAverage="0" bottom="0" percent="0" rank="0" text="1" dxfId="15855">
      <formula>NOT(ISERROR(SEARCH("1",C44)))</formula>
    </cfRule>
    <cfRule type="containsText" priority="1319" operator="containsText" aboveAverage="0" equalAverage="0" bottom="0" percent="0" rank="0" text="1" dxfId="15856">
      <formula>NOT(ISERROR(SEARCH("1",C44)))</formula>
    </cfRule>
    <cfRule type="cellIs" priority="1320" operator="greaterThan" aboveAverage="0" equalAverage="0" bottom="0" percent="0" rank="0" text="" dxfId="15857">
      <formula>1</formula>
    </cfRule>
    <cfRule type="containsText" priority="1321" operator="containsText" aboveAverage="0" equalAverage="0" bottom="0" percent="0" rank="0" text="1" dxfId="15858">
      <formula>NOT(ISERROR(SEARCH("1",C44)))</formula>
    </cfRule>
    <cfRule type="containsText" priority="1322" operator="containsText" aboveAverage="0" equalAverage="0" bottom="0" percent="0" rank="0" text="1" dxfId="15859">
      <formula>NOT(ISERROR(SEARCH("1",C44)))</formula>
    </cfRule>
    <cfRule type="cellIs" priority="1323" operator="greaterThan" aboveAverage="0" equalAverage="0" bottom="0" percent="0" rank="0" text="" dxfId="15860">
      <formula>1</formula>
    </cfRule>
    <cfRule type="containsText" priority="1324" operator="containsText" aboveAverage="0" equalAverage="0" bottom="0" percent="0" rank="0" text="1" dxfId="15861">
      <formula>NOT(ISERROR(SEARCH("1",C44)))</formula>
    </cfRule>
    <cfRule type="containsText" priority="1325" operator="containsText" aboveAverage="0" equalAverage="0" bottom="0" percent="0" rank="0" text="1" dxfId="15862">
      <formula>NOT(ISERROR(SEARCH("1",C44)))</formula>
    </cfRule>
    <cfRule type="cellIs" priority="1326" operator="greaterThan" aboveAverage="0" equalAverage="0" bottom="0" percent="0" rank="0" text="" dxfId="15863">
      <formula>1</formula>
    </cfRule>
    <cfRule type="containsText" priority="1327" operator="containsText" aboveAverage="0" equalAverage="0" bottom="0" percent="0" rank="0" text="1" dxfId="15864">
      <formula>NOT(ISERROR(SEARCH("1",C44)))</formula>
    </cfRule>
    <cfRule type="containsText" priority="1328" operator="containsText" aboveAverage="0" equalAverage="0" bottom="0" percent="0" rank="0" text="1" dxfId="15865">
      <formula>NOT(ISERROR(SEARCH("1",C44)))</formula>
    </cfRule>
    <cfRule type="cellIs" priority="1329" operator="greaterThan" aboveAverage="0" equalAverage="0" bottom="0" percent="0" rank="0" text="" dxfId="15866">
      <formula>1</formula>
    </cfRule>
    <cfRule type="containsText" priority="1330" operator="containsText" aboveAverage="0" equalAverage="0" bottom="0" percent="0" rank="0" text="1" dxfId="15867">
      <formula>NOT(ISERROR(SEARCH("1",C44)))</formula>
    </cfRule>
    <cfRule type="containsText" priority="1331" operator="containsText" aboveAverage="0" equalAverage="0" bottom="0" percent="0" rank="0" text="1" dxfId="15868">
      <formula>NOT(ISERROR(SEARCH("1",C44)))</formula>
    </cfRule>
    <cfRule type="cellIs" priority="1332" operator="greaterThan" aboveAverage="0" equalAverage="0" bottom="0" percent="0" rank="0" text="" dxfId="15869">
      <formula>1</formula>
    </cfRule>
    <cfRule type="containsText" priority="1333" operator="containsText" aboveAverage="0" equalAverage="0" bottom="0" percent="0" rank="0" text="1" dxfId="15870">
      <formula>NOT(ISERROR(SEARCH("1",C44)))</formula>
    </cfRule>
    <cfRule type="containsText" priority="1334" operator="containsText" aboveAverage="0" equalAverage="0" bottom="0" percent="0" rank="0" text="1" dxfId="15871">
      <formula>NOT(ISERROR(SEARCH("1",C44)))</formula>
    </cfRule>
    <cfRule type="cellIs" priority="1335" operator="greaterThan" aboveAverage="0" equalAverage="0" bottom="0" percent="0" rank="0" text="" dxfId="15872">
      <formula>1</formula>
    </cfRule>
    <cfRule type="containsText" priority="1336" operator="containsText" aboveAverage="0" equalAverage="0" bottom="0" percent="0" rank="0" text="1" dxfId="15873">
      <formula>NOT(ISERROR(SEARCH("1",C44)))</formula>
    </cfRule>
    <cfRule type="containsText" priority="1337" operator="containsText" aboveAverage="0" equalAverage="0" bottom="0" percent="0" rank="0" text="1" dxfId="15874">
      <formula>NOT(ISERROR(SEARCH("1",C44)))</formula>
    </cfRule>
    <cfRule type="cellIs" priority="1338" operator="greaterThan" aboveAverage="0" equalAverage="0" bottom="0" percent="0" rank="0" text="" dxfId="15875">
      <formula>1</formula>
    </cfRule>
    <cfRule type="containsText" priority="1339" operator="containsText" aboveAverage="0" equalAverage="0" bottom="0" percent="0" rank="0" text="1" dxfId="15876">
      <formula>NOT(ISERROR(SEARCH("1",C44)))</formula>
    </cfRule>
    <cfRule type="containsText" priority="1340" operator="containsText" aboveAverage="0" equalAverage="0" bottom="0" percent="0" rank="0" text="1" dxfId="15877">
      <formula>NOT(ISERROR(SEARCH("1",C44)))</formula>
    </cfRule>
    <cfRule type="cellIs" priority="1341" operator="greaterThan" aboveAverage="0" equalAverage="0" bottom="0" percent="0" rank="0" text="" dxfId="15878">
      <formula>1</formula>
    </cfRule>
    <cfRule type="containsText" priority="1342" operator="containsText" aboveAverage="0" equalAverage="0" bottom="0" percent="0" rank="0" text="1" dxfId="15879">
      <formula>NOT(ISERROR(SEARCH("1",C44)))</formula>
    </cfRule>
    <cfRule type="containsText" priority="1343" operator="containsText" aboveAverage="0" equalAverage="0" bottom="0" percent="0" rank="0" text="1" dxfId="15880">
      <formula>NOT(ISERROR(SEARCH("1",C44)))</formula>
    </cfRule>
    <cfRule type="cellIs" priority="1344" operator="greaterThan" aboveAverage="0" equalAverage="0" bottom="0" percent="0" rank="0" text="" dxfId="15881">
      <formula>1</formula>
    </cfRule>
    <cfRule type="containsText" priority="1345" operator="containsText" aboveAverage="0" equalAverage="0" bottom="0" percent="0" rank="0" text="1" dxfId="15882">
      <formula>NOT(ISERROR(SEARCH("1",C44)))</formula>
    </cfRule>
    <cfRule type="containsText" priority="1346" operator="containsText" aboveAverage="0" equalAverage="0" bottom="0" percent="0" rank="0" text="1" dxfId="15883">
      <formula>NOT(ISERROR(SEARCH("1",C44)))</formula>
    </cfRule>
    <cfRule type="cellIs" priority="1347" operator="greaterThan" aboveAverage="0" equalAverage="0" bottom="0" percent="0" rank="0" text="" dxfId="15884">
      <formula>1</formula>
    </cfRule>
    <cfRule type="containsText" priority="1348" operator="containsText" aboveAverage="0" equalAverage="0" bottom="0" percent="0" rank="0" text="1" dxfId="15885">
      <formula>NOT(ISERROR(SEARCH("1",C44)))</formula>
    </cfRule>
    <cfRule type="containsText" priority="1349" operator="containsText" aboveAverage="0" equalAverage="0" bottom="0" percent="0" rank="0" text="1" dxfId="15886">
      <formula>NOT(ISERROR(SEARCH("1",C44)))</formula>
    </cfRule>
    <cfRule type="cellIs" priority="1350" operator="greaterThan" aboveAverage="0" equalAverage="0" bottom="0" percent="0" rank="0" text="" dxfId="15887">
      <formula>1</formula>
    </cfRule>
    <cfRule type="containsText" priority="1351" operator="containsText" aboveAverage="0" equalAverage="0" bottom="0" percent="0" rank="0" text="1" dxfId="15888">
      <formula>NOT(ISERROR(SEARCH("1",C44)))</formula>
    </cfRule>
    <cfRule type="containsText" priority="1352" operator="containsText" aboveAverage="0" equalAverage="0" bottom="0" percent="0" rank="0" text="1" dxfId="15889">
      <formula>NOT(ISERROR(SEARCH("1",C44)))</formula>
    </cfRule>
    <cfRule type="cellIs" priority="1353" operator="greaterThan" aboveAverage="0" equalAverage="0" bottom="0" percent="0" rank="0" text="" dxfId="15890">
      <formula>1</formula>
    </cfRule>
    <cfRule type="containsText" priority="1354" operator="containsText" aboveAverage="0" equalAverage="0" bottom="0" percent="0" rank="0" text="1" dxfId="15891">
      <formula>NOT(ISERROR(SEARCH("1",C44)))</formula>
    </cfRule>
    <cfRule type="containsText" priority="1355" operator="containsText" aboveAverage="0" equalAverage="0" bottom="0" percent="0" rank="0" text="1" dxfId="15892">
      <formula>NOT(ISERROR(SEARCH("1",C44)))</formula>
    </cfRule>
    <cfRule type="cellIs" priority="1356" operator="greaterThan" aboveAverage="0" equalAverage="0" bottom="0" percent="0" rank="0" text="" dxfId="15893">
      <formula>1</formula>
    </cfRule>
    <cfRule type="containsText" priority="1357" operator="containsText" aboveAverage="0" equalAverage="0" bottom="0" percent="0" rank="0" text="1" dxfId="15894">
      <formula>NOT(ISERROR(SEARCH("1",C44)))</formula>
    </cfRule>
    <cfRule type="containsText" priority="1358" operator="containsText" aboveAverage="0" equalAverage="0" bottom="0" percent="0" rank="0" text="1" dxfId="15895">
      <formula>NOT(ISERROR(SEARCH("1",C44)))</formula>
    </cfRule>
    <cfRule type="cellIs" priority="1359" operator="greaterThan" aboveAverage="0" equalAverage="0" bottom="0" percent="0" rank="0" text="" dxfId="15896">
      <formula>1</formula>
    </cfRule>
    <cfRule type="containsText" priority="1360" operator="containsText" aboveAverage="0" equalAverage="0" bottom="0" percent="0" rank="0" text="1" dxfId="15897">
      <formula>NOT(ISERROR(SEARCH("1",C44)))</formula>
    </cfRule>
    <cfRule type="containsText" priority="1361" operator="containsText" aboveAverage="0" equalAverage="0" bottom="0" percent="0" rank="0" text="1" dxfId="15898">
      <formula>NOT(ISERROR(SEARCH("1",C44)))</formula>
    </cfRule>
    <cfRule type="cellIs" priority="1362" operator="greaterThan" aboveAverage="0" equalAverage="0" bottom="0" percent="0" rank="0" text="" dxfId="15899">
      <formula>1</formula>
    </cfRule>
    <cfRule type="containsText" priority="1363" operator="containsText" aboveAverage="0" equalAverage="0" bottom="0" percent="0" rank="0" text="1" dxfId="15900">
      <formula>NOT(ISERROR(SEARCH("1",C44)))</formula>
    </cfRule>
    <cfRule type="containsText" priority="1364" operator="containsText" aboveAverage="0" equalAverage="0" bottom="0" percent="0" rank="0" text="1" dxfId="15901">
      <formula>NOT(ISERROR(SEARCH("1",C44)))</formula>
    </cfRule>
    <cfRule type="cellIs" priority="1365" operator="greaterThan" aboveAverage="0" equalAverage="0" bottom="0" percent="0" rank="0" text="" dxfId="15902">
      <formula>1</formula>
    </cfRule>
    <cfRule type="containsText" priority="1366" operator="containsText" aboveAverage="0" equalAverage="0" bottom="0" percent="0" rank="0" text="1" dxfId="15903">
      <formula>NOT(ISERROR(SEARCH("1",C44)))</formula>
    </cfRule>
    <cfRule type="containsText" priority="1367" operator="containsText" aboveAverage="0" equalAverage="0" bottom="0" percent="0" rank="0" text="1" dxfId="15904">
      <formula>NOT(ISERROR(SEARCH("1",C44)))</formula>
    </cfRule>
    <cfRule type="cellIs" priority="1368" operator="greaterThan" aboveAverage="0" equalAverage="0" bottom="0" percent="0" rank="0" text="" dxfId="15905">
      <formula>1</formula>
    </cfRule>
    <cfRule type="containsText" priority="1369" operator="containsText" aboveAverage="0" equalAverage="0" bottom="0" percent="0" rank="0" text="1" dxfId="15906">
      <formula>NOT(ISERROR(SEARCH("1",C44)))</formula>
    </cfRule>
    <cfRule type="containsText" priority="1370" operator="containsText" aboveAverage="0" equalAverage="0" bottom="0" percent="0" rank="0" text="1" dxfId="15907">
      <formula>NOT(ISERROR(SEARCH("1",C44)))</formula>
    </cfRule>
    <cfRule type="cellIs" priority="1371" operator="greaterThan" aboveAverage="0" equalAverage="0" bottom="0" percent="0" rank="0" text="" dxfId="15908">
      <formula>1</formula>
    </cfRule>
    <cfRule type="containsText" priority="1372" operator="containsText" aboveAverage="0" equalAverage="0" bottom="0" percent="0" rank="0" text="1" dxfId="15909">
      <formula>NOT(ISERROR(SEARCH("1",C44)))</formula>
    </cfRule>
    <cfRule type="containsText" priority="1373" operator="containsText" aboveAverage="0" equalAverage="0" bottom="0" percent="0" rank="0" text="1" dxfId="15910">
      <formula>NOT(ISERROR(SEARCH("1",C44)))</formula>
    </cfRule>
    <cfRule type="cellIs" priority="1374" operator="greaterThan" aboveAverage="0" equalAverage="0" bottom="0" percent="0" rank="0" text="" dxfId="15911">
      <formula>1</formula>
    </cfRule>
    <cfRule type="containsText" priority="1375" operator="containsText" aboveAverage="0" equalAverage="0" bottom="0" percent="0" rank="0" text="1" dxfId="15912">
      <formula>NOT(ISERROR(SEARCH("1",C44)))</formula>
    </cfRule>
    <cfRule type="containsText" priority="1376" operator="containsText" aboveAverage="0" equalAverage="0" bottom="0" percent="0" rank="0" text="1" dxfId="15913">
      <formula>NOT(ISERROR(SEARCH("1",C44)))</formula>
    </cfRule>
    <cfRule type="cellIs" priority="1377" operator="greaterThan" aboveAverage="0" equalAverage="0" bottom="0" percent="0" rank="0" text="" dxfId="15914">
      <formula>1</formula>
    </cfRule>
    <cfRule type="containsText" priority="1378" operator="containsText" aboveAverage="0" equalAverage="0" bottom="0" percent="0" rank="0" text="1" dxfId="15915">
      <formula>NOT(ISERROR(SEARCH("1",C44)))</formula>
    </cfRule>
    <cfRule type="containsText" priority="1379" operator="containsText" aboveAverage="0" equalAverage="0" bottom="0" percent="0" rank="0" text="1" dxfId="15916">
      <formula>NOT(ISERROR(SEARCH("1",C44)))</formula>
    </cfRule>
    <cfRule type="cellIs" priority="1380" operator="greaterThan" aboveAverage="0" equalAverage="0" bottom="0" percent="0" rank="0" text="" dxfId="15917">
      <formula>1</formula>
    </cfRule>
    <cfRule type="containsText" priority="1381" operator="containsText" aboveAverage="0" equalAverage="0" bottom="0" percent="0" rank="0" text="1" dxfId="15918">
      <formula>NOT(ISERROR(SEARCH("1",C44)))</formula>
    </cfRule>
    <cfRule type="containsText" priority="1382" operator="containsText" aboveAverage="0" equalAverage="0" bottom="0" percent="0" rank="0" text="1" dxfId="15919">
      <formula>NOT(ISERROR(SEARCH("1",C44)))</formula>
    </cfRule>
    <cfRule type="cellIs" priority="1383" operator="greaterThan" aboveAverage="0" equalAverage="0" bottom="0" percent="0" rank="0" text="" dxfId="15920">
      <formula>1</formula>
    </cfRule>
    <cfRule type="containsText" priority="1384" operator="containsText" aboveAverage="0" equalAverage="0" bottom="0" percent="0" rank="0" text="1" dxfId="15921">
      <formula>NOT(ISERROR(SEARCH("1",C44)))</formula>
    </cfRule>
    <cfRule type="containsText" priority="1385" operator="containsText" aboveAverage="0" equalAverage="0" bottom="0" percent="0" rank="0" text="1" dxfId="15922">
      <formula>NOT(ISERROR(SEARCH("1",C44)))</formula>
    </cfRule>
    <cfRule type="cellIs" priority="1386" operator="greaterThan" aboveAverage="0" equalAverage="0" bottom="0" percent="0" rank="0" text="" dxfId="15923">
      <formula>1</formula>
    </cfRule>
    <cfRule type="containsText" priority="1387" operator="containsText" aboveAverage="0" equalAverage="0" bottom="0" percent="0" rank="0" text="1" dxfId="15924">
      <formula>NOT(ISERROR(SEARCH("1",C44)))</formula>
    </cfRule>
    <cfRule type="containsText" priority="1388" operator="containsText" aboveAverage="0" equalAverage="0" bottom="0" percent="0" rank="0" text="1" dxfId="15925">
      <formula>NOT(ISERROR(SEARCH("1",C44)))</formula>
    </cfRule>
    <cfRule type="cellIs" priority="1389" operator="greaterThan" aboveAverage="0" equalAverage="0" bottom="0" percent="0" rank="0" text="" dxfId="15926">
      <formula>1</formula>
    </cfRule>
    <cfRule type="containsText" priority="1390" operator="containsText" aboveAverage="0" equalAverage="0" bottom="0" percent="0" rank="0" text="1" dxfId="15927">
      <formula>NOT(ISERROR(SEARCH("1",C44)))</formula>
    </cfRule>
    <cfRule type="containsText" priority="1391" operator="containsText" aboveAverage="0" equalAverage="0" bottom="0" percent="0" rank="0" text="1" dxfId="15928">
      <formula>NOT(ISERROR(SEARCH("1",C44)))</formula>
    </cfRule>
    <cfRule type="cellIs" priority="1392" operator="greaterThan" aboveAverage="0" equalAverage="0" bottom="0" percent="0" rank="0" text="" dxfId="15929">
      <formula>1</formula>
    </cfRule>
    <cfRule type="containsText" priority="1393" operator="containsText" aboveAverage="0" equalAverage="0" bottom="0" percent="0" rank="0" text="1" dxfId="15930">
      <formula>NOT(ISERROR(SEARCH("1",C44)))</formula>
    </cfRule>
    <cfRule type="containsText" priority="1394" operator="containsText" aboveAverage="0" equalAverage="0" bottom="0" percent="0" rank="0" text="1" dxfId="15931">
      <formula>NOT(ISERROR(SEARCH("1",C44)))</formula>
    </cfRule>
    <cfRule type="cellIs" priority="1395" operator="greaterThan" aboveAverage="0" equalAverage="0" bottom="0" percent="0" rank="0" text="" dxfId="15932">
      <formula>1</formula>
    </cfRule>
    <cfRule type="containsText" priority="1396" operator="containsText" aboveAverage="0" equalAverage="0" bottom="0" percent="0" rank="0" text="1" dxfId="15933">
      <formula>NOT(ISERROR(SEARCH("1",C44)))</formula>
    </cfRule>
    <cfRule type="containsText" priority="1397" operator="containsText" aboveAverage="0" equalAverage="0" bottom="0" percent="0" rank="0" text="1" dxfId="15934">
      <formula>NOT(ISERROR(SEARCH("1",C44)))</formula>
    </cfRule>
    <cfRule type="cellIs" priority="1398" operator="greaterThan" aboveAverage="0" equalAverage="0" bottom="0" percent="0" rank="0" text="" dxfId="15935">
      <formula>1</formula>
    </cfRule>
    <cfRule type="containsText" priority="1399" operator="containsText" aboveAverage="0" equalAverage="0" bottom="0" percent="0" rank="0" text="1" dxfId="15936">
      <formula>NOT(ISERROR(SEARCH("1",C44)))</formula>
    </cfRule>
    <cfRule type="containsText" priority="1400" operator="containsText" aboveAverage="0" equalAverage="0" bottom="0" percent="0" rank="0" text="1" dxfId="15937">
      <formula>NOT(ISERROR(SEARCH("1",C44)))</formula>
    </cfRule>
    <cfRule type="cellIs" priority="1401" operator="greaterThan" aboveAverage="0" equalAverage="0" bottom="0" percent="0" rank="0" text="" dxfId="15938">
      <formula>1</formula>
    </cfRule>
    <cfRule type="containsText" priority="1402" operator="containsText" aboveAverage="0" equalAverage="0" bottom="0" percent="0" rank="0" text="1" dxfId="15939">
      <formula>NOT(ISERROR(SEARCH("1",C44)))</formula>
    </cfRule>
    <cfRule type="containsText" priority="1403" operator="containsText" aboveAverage="0" equalAverage="0" bottom="0" percent="0" rank="0" text="1" dxfId="15940">
      <formula>NOT(ISERROR(SEARCH("1",C44)))</formula>
    </cfRule>
    <cfRule type="cellIs" priority="1404" operator="greaterThan" aboveAverage="0" equalAverage="0" bottom="0" percent="0" rank="0" text="" dxfId="15941">
      <formula>1</formula>
    </cfRule>
    <cfRule type="containsText" priority="1405" operator="containsText" aboveAverage="0" equalAverage="0" bottom="0" percent="0" rank="0" text="1" dxfId="15942">
      <formula>NOT(ISERROR(SEARCH("1",C44)))</formula>
    </cfRule>
    <cfRule type="containsText" priority="1406" operator="containsText" aboveAverage="0" equalAverage="0" bottom="0" percent="0" rank="0" text="1" dxfId="15943">
      <formula>NOT(ISERROR(SEARCH("1",C44)))</formula>
    </cfRule>
    <cfRule type="cellIs" priority="1407" operator="greaterThan" aboveAverage="0" equalAverage="0" bottom="0" percent="0" rank="0" text="" dxfId="15944">
      <formula>1</formula>
    </cfRule>
    <cfRule type="containsText" priority="1408" operator="containsText" aboveAverage="0" equalAverage="0" bottom="0" percent="0" rank="0" text="1" dxfId="15945">
      <formula>NOT(ISERROR(SEARCH("1",C44)))</formula>
    </cfRule>
    <cfRule type="containsText" priority="1409" operator="containsText" aboveAverage="0" equalAverage="0" bottom="0" percent="0" rank="0" text="1" dxfId="15946">
      <formula>NOT(ISERROR(SEARCH("1",C44)))</formula>
    </cfRule>
    <cfRule type="cellIs" priority="1410" operator="greaterThan" aboveAverage="0" equalAverage="0" bottom="0" percent="0" rank="0" text="" dxfId="15947">
      <formula>1</formula>
    </cfRule>
    <cfRule type="containsText" priority="1411" operator="containsText" aboveAverage="0" equalAverage="0" bottom="0" percent="0" rank="0" text="1" dxfId="15948">
      <formula>NOT(ISERROR(SEARCH("1",C44)))</formula>
    </cfRule>
    <cfRule type="containsText" priority="1412" operator="containsText" aboveAverage="0" equalAverage="0" bottom="0" percent="0" rank="0" text="1" dxfId="15949">
      <formula>NOT(ISERROR(SEARCH("1",C44)))</formula>
    </cfRule>
    <cfRule type="cellIs" priority="1413" operator="greaterThan" aboveAverage="0" equalAverage="0" bottom="0" percent="0" rank="0" text="" dxfId="15950">
      <formula>1</formula>
    </cfRule>
    <cfRule type="containsText" priority="1414" operator="containsText" aboveAverage="0" equalAverage="0" bottom="0" percent="0" rank="0" text="1" dxfId="15951">
      <formula>NOT(ISERROR(SEARCH("1",C44)))</formula>
    </cfRule>
    <cfRule type="containsText" priority="1415" operator="containsText" aboveAverage="0" equalAverage="0" bottom="0" percent="0" rank="0" text="1" dxfId="15952">
      <formula>NOT(ISERROR(SEARCH("1",C44)))</formula>
    </cfRule>
    <cfRule type="cellIs" priority="1416" operator="greaterThan" aboveAverage="0" equalAverage="0" bottom="0" percent="0" rank="0" text="" dxfId="15953">
      <formula>1</formula>
    </cfRule>
    <cfRule type="containsText" priority="1417" operator="containsText" aboveAverage="0" equalAverage="0" bottom="0" percent="0" rank="0" text="1" dxfId="15954">
      <formula>NOT(ISERROR(SEARCH("1",C44)))</formula>
    </cfRule>
    <cfRule type="containsText" priority="1418" operator="containsText" aboveAverage="0" equalAverage="0" bottom="0" percent="0" rank="0" text="1" dxfId="15955">
      <formula>NOT(ISERROR(SEARCH("1",C44)))</formula>
    </cfRule>
    <cfRule type="cellIs" priority="1419" operator="greaterThan" aboveAverage="0" equalAverage="0" bottom="0" percent="0" rank="0" text="" dxfId="15956">
      <formula>1</formula>
    </cfRule>
    <cfRule type="containsText" priority="1420" operator="containsText" aboveAverage="0" equalAverage="0" bottom="0" percent="0" rank="0" text="1" dxfId="15957">
      <formula>NOT(ISERROR(SEARCH("1",C44)))</formula>
    </cfRule>
    <cfRule type="containsText" priority="1421" operator="containsText" aboveAverage="0" equalAverage="0" bottom="0" percent="0" rank="0" text="1" dxfId="15958">
      <formula>NOT(ISERROR(SEARCH("1",C44)))</formula>
    </cfRule>
    <cfRule type="cellIs" priority="1422" operator="greaterThan" aboveAverage="0" equalAverage="0" bottom="0" percent="0" rank="0" text="" dxfId="15959">
      <formula>1</formula>
    </cfRule>
    <cfRule type="containsText" priority="1423" operator="containsText" aboveAverage="0" equalAverage="0" bottom="0" percent="0" rank="0" text="1" dxfId="15960">
      <formula>NOT(ISERROR(SEARCH("1",C44)))</formula>
    </cfRule>
    <cfRule type="containsText" priority="1424" operator="containsText" aboveAverage="0" equalAverage="0" bottom="0" percent="0" rank="0" text="1" dxfId="15961">
      <formula>NOT(ISERROR(SEARCH("1",C44)))</formula>
    </cfRule>
    <cfRule type="cellIs" priority="1425" operator="greaterThan" aboveAverage="0" equalAverage="0" bottom="0" percent="0" rank="0" text="" dxfId="15962">
      <formula>1</formula>
    </cfRule>
    <cfRule type="containsText" priority="1426" operator="containsText" aboveAverage="0" equalAverage="0" bottom="0" percent="0" rank="0" text="1" dxfId="15963">
      <formula>NOT(ISERROR(SEARCH("1",C44)))</formula>
    </cfRule>
    <cfRule type="containsText" priority="1427" operator="containsText" aboveAverage="0" equalAverage="0" bottom="0" percent="0" rank="0" text="1" dxfId="15964">
      <formula>NOT(ISERROR(SEARCH("1",C44)))</formula>
    </cfRule>
    <cfRule type="cellIs" priority="1428" operator="greaterThan" aboveAverage="0" equalAverage="0" bottom="0" percent="0" rank="0" text="" dxfId="15965">
      <formula>1</formula>
    </cfRule>
    <cfRule type="containsText" priority="1429" operator="containsText" aboveAverage="0" equalAverage="0" bottom="0" percent="0" rank="0" text="1" dxfId="15966">
      <formula>NOT(ISERROR(SEARCH("1",C44)))</formula>
    </cfRule>
    <cfRule type="containsText" priority="1430" operator="containsText" aboveAverage="0" equalAverage="0" bottom="0" percent="0" rank="0" text="1" dxfId="15967">
      <formula>NOT(ISERROR(SEARCH("1",C44)))</formula>
    </cfRule>
    <cfRule type="cellIs" priority="1431" operator="greaterThan" aboveAverage="0" equalAverage="0" bottom="0" percent="0" rank="0" text="" dxfId="15968">
      <formula>1</formula>
    </cfRule>
    <cfRule type="containsText" priority="1432" operator="containsText" aboveAverage="0" equalAverage="0" bottom="0" percent="0" rank="0" text="1" dxfId="15969">
      <formula>NOT(ISERROR(SEARCH("1",C44)))</formula>
    </cfRule>
    <cfRule type="containsText" priority="1433" operator="containsText" aboveAverage="0" equalAverage="0" bottom="0" percent="0" rank="0" text="1" dxfId="15970">
      <formula>NOT(ISERROR(SEARCH("1",C44)))</formula>
    </cfRule>
    <cfRule type="cellIs" priority="1434" operator="greaterThan" aboveAverage="0" equalAverage="0" bottom="0" percent="0" rank="0" text="" dxfId="15971">
      <formula>1</formula>
    </cfRule>
    <cfRule type="containsText" priority="1435" operator="containsText" aboveAverage="0" equalAverage="0" bottom="0" percent="0" rank="0" text="1" dxfId="15972">
      <formula>NOT(ISERROR(SEARCH("1",C44)))</formula>
    </cfRule>
    <cfRule type="containsText" priority="1436" operator="containsText" aboveAverage="0" equalAverage="0" bottom="0" percent="0" rank="0" text="1" dxfId="15973">
      <formula>NOT(ISERROR(SEARCH("1",C44)))</formula>
    </cfRule>
    <cfRule type="cellIs" priority="1437" operator="greaterThan" aboveAverage="0" equalAverage="0" bottom="0" percent="0" rank="0" text="" dxfId="15974">
      <formula>1</formula>
    </cfRule>
    <cfRule type="containsText" priority="1438" operator="containsText" aboveAverage="0" equalAverage="0" bottom="0" percent="0" rank="0" text="1" dxfId="15975">
      <formula>NOT(ISERROR(SEARCH("1",C44)))</formula>
    </cfRule>
    <cfRule type="containsText" priority="1439" operator="containsText" aboveAverage="0" equalAverage="0" bottom="0" percent="0" rank="0" text="1" dxfId="15976">
      <formula>NOT(ISERROR(SEARCH("1",C44)))</formula>
    </cfRule>
    <cfRule type="cellIs" priority="1440" operator="greaterThan" aboveAverage="0" equalAverage="0" bottom="0" percent="0" rank="0" text="" dxfId="15977">
      <formula>1</formula>
    </cfRule>
    <cfRule type="containsText" priority="1441" operator="containsText" aboveAverage="0" equalAverage="0" bottom="0" percent="0" rank="0" text="1" dxfId="15978">
      <formula>NOT(ISERROR(SEARCH("1",C44)))</formula>
    </cfRule>
    <cfRule type="containsText" priority="1442" operator="containsText" aboveAverage="0" equalAverage="0" bottom="0" percent="0" rank="0" text="1" dxfId="15979">
      <formula>NOT(ISERROR(SEARCH("1",C44)))</formula>
    </cfRule>
    <cfRule type="cellIs" priority="1443" operator="greaterThan" aboveAverage="0" equalAverage="0" bottom="0" percent="0" rank="0" text="" dxfId="15980">
      <formula>1</formula>
    </cfRule>
    <cfRule type="containsText" priority="1444" operator="containsText" aboveAverage="0" equalAverage="0" bottom="0" percent="0" rank="0" text="1" dxfId="15981">
      <formula>NOT(ISERROR(SEARCH("1",C44)))</formula>
    </cfRule>
    <cfRule type="containsText" priority="1445" operator="containsText" aboveAverage="0" equalAverage="0" bottom="0" percent="0" rank="0" text="1" dxfId="15982">
      <formula>NOT(ISERROR(SEARCH("1",C44)))</formula>
    </cfRule>
    <cfRule type="cellIs" priority="1446" operator="greaterThan" aboveAverage="0" equalAverage="0" bottom="0" percent="0" rank="0" text="" dxfId="15983">
      <formula>1</formula>
    </cfRule>
    <cfRule type="containsText" priority="1447" operator="containsText" aboveAverage="0" equalAverage="0" bottom="0" percent="0" rank="0" text="1" dxfId="15984">
      <formula>NOT(ISERROR(SEARCH("1",C44)))</formula>
    </cfRule>
    <cfRule type="containsText" priority="1448" operator="containsText" aboveAverage="0" equalAverage="0" bottom="0" percent="0" rank="0" text="1" dxfId="15985">
      <formula>NOT(ISERROR(SEARCH("1",C44)))</formula>
    </cfRule>
    <cfRule type="cellIs" priority="1449" operator="greaterThan" aboveAverage="0" equalAverage="0" bottom="0" percent="0" rank="0" text="" dxfId="15986">
      <formula>1</formula>
    </cfRule>
    <cfRule type="containsText" priority="1450" operator="containsText" aboveAverage="0" equalAverage="0" bottom="0" percent="0" rank="0" text="1" dxfId="15987">
      <formula>NOT(ISERROR(SEARCH("1",C44)))</formula>
    </cfRule>
    <cfRule type="containsText" priority="1451" operator="containsText" aboveAverage="0" equalAverage="0" bottom="0" percent="0" rank="0" text="1" dxfId="15988">
      <formula>NOT(ISERROR(SEARCH("1",C44)))</formula>
    </cfRule>
    <cfRule type="cellIs" priority="1452" operator="greaterThan" aboveAverage="0" equalAverage="0" bottom="0" percent="0" rank="0" text="" dxfId="15989">
      <formula>1</formula>
    </cfRule>
    <cfRule type="containsText" priority="1453" operator="containsText" aboveAverage="0" equalAverage="0" bottom="0" percent="0" rank="0" text="1" dxfId="15990">
      <formula>NOT(ISERROR(SEARCH("1",C44)))</formula>
    </cfRule>
    <cfRule type="containsText" priority="1454" operator="containsText" aboveAverage="0" equalAverage="0" bottom="0" percent="0" rank="0" text="1" dxfId="15991">
      <formula>NOT(ISERROR(SEARCH("1",C44)))</formula>
    </cfRule>
    <cfRule type="cellIs" priority="1455" operator="greaterThan" aboveAverage="0" equalAverage="0" bottom="0" percent="0" rank="0" text="" dxfId="15992">
      <formula>1</formula>
    </cfRule>
    <cfRule type="containsText" priority="1456" operator="containsText" aboveAverage="0" equalAverage="0" bottom="0" percent="0" rank="0" text="1" dxfId="15993">
      <formula>NOT(ISERROR(SEARCH("1",C44)))</formula>
    </cfRule>
    <cfRule type="containsText" priority="1457" operator="containsText" aboveAverage="0" equalAverage="0" bottom="0" percent="0" rank="0" text="1" dxfId="15994">
      <formula>NOT(ISERROR(SEARCH("1",C44)))</formula>
    </cfRule>
    <cfRule type="cellIs" priority="1458" operator="greaterThan" aboveAverage="0" equalAverage="0" bottom="0" percent="0" rank="0" text="" dxfId="15995">
      <formula>1</formula>
    </cfRule>
    <cfRule type="containsText" priority="1459" operator="containsText" aboveAverage="0" equalAverage="0" bottom="0" percent="0" rank="0" text="1" dxfId="15996">
      <formula>NOT(ISERROR(SEARCH("1",C44)))</formula>
    </cfRule>
    <cfRule type="containsText" priority="1460" operator="containsText" aboveAverage="0" equalAverage="0" bottom="0" percent="0" rank="0" text="1" dxfId="15997">
      <formula>NOT(ISERROR(SEARCH("1",C44)))</formula>
    </cfRule>
    <cfRule type="cellIs" priority="1461" operator="greaterThan" aboveAverage="0" equalAverage="0" bottom="0" percent="0" rank="0" text="" dxfId="15998">
      <formula>1</formula>
    </cfRule>
    <cfRule type="containsText" priority="1462" operator="containsText" aboveAverage="0" equalAverage="0" bottom="0" percent="0" rank="0" text="1" dxfId="15999">
      <formula>NOT(ISERROR(SEARCH("1",C44)))</formula>
    </cfRule>
    <cfRule type="containsText" priority="1463" operator="containsText" aboveAverage="0" equalAverage="0" bottom="0" percent="0" rank="0" text="1" dxfId="16000">
      <formula>NOT(ISERROR(SEARCH("1",C44)))</formula>
    </cfRule>
    <cfRule type="cellIs" priority="1464" operator="greaterThan" aboveAverage="0" equalAverage="0" bottom="0" percent="0" rank="0" text="" dxfId="16001">
      <formula>1</formula>
    </cfRule>
    <cfRule type="containsText" priority="1465" operator="containsText" aboveAverage="0" equalAverage="0" bottom="0" percent="0" rank="0" text="1" dxfId="16002">
      <formula>NOT(ISERROR(SEARCH("1",C44)))</formula>
    </cfRule>
    <cfRule type="containsText" priority="1466" operator="containsText" aboveAverage="0" equalAverage="0" bottom="0" percent="0" rank="0" text="1" dxfId="16003">
      <formula>NOT(ISERROR(SEARCH("1",C44)))</formula>
    </cfRule>
    <cfRule type="cellIs" priority="1467" operator="greaterThan" aboveAverage="0" equalAverage="0" bottom="0" percent="0" rank="0" text="" dxfId="16004">
      <formula>1</formula>
    </cfRule>
    <cfRule type="containsText" priority="1468" operator="containsText" aboveAverage="0" equalAverage="0" bottom="0" percent="0" rank="0" text="1" dxfId="16005">
      <formula>NOT(ISERROR(SEARCH("1",C44)))</formula>
    </cfRule>
    <cfRule type="containsText" priority="1469" operator="containsText" aboveAverage="0" equalAverage="0" bottom="0" percent="0" rank="0" text="1" dxfId="16006">
      <formula>NOT(ISERROR(SEARCH("1",C44)))</formula>
    </cfRule>
    <cfRule type="cellIs" priority="1470" operator="greaterThan" aboveAverage="0" equalAverage="0" bottom="0" percent="0" rank="0" text="" dxfId="16007">
      <formula>1</formula>
    </cfRule>
    <cfRule type="containsText" priority="1471" operator="containsText" aboveAverage="0" equalAverage="0" bottom="0" percent="0" rank="0" text="1" dxfId="16008">
      <formula>NOT(ISERROR(SEARCH("1",C44)))</formula>
    </cfRule>
    <cfRule type="containsText" priority="1472" operator="containsText" aboveAverage="0" equalAverage="0" bottom="0" percent="0" rank="0" text="1" dxfId="16009">
      <formula>NOT(ISERROR(SEARCH("1",C44)))</formula>
    </cfRule>
    <cfRule type="cellIs" priority="1473" operator="greaterThan" aboveAverage="0" equalAverage="0" bottom="0" percent="0" rank="0" text="" dxfId="16010">
      <formula>1</formula>
    </cfRule>
    <cfRule type="containsText" priority="1474" operator="containsText" aboveAverage="0" equalAverage="0" bottom="0" percent="0" rank="0" text="1" dxfId="16011">
      <formula>NOT(ISERROR(SEARCH("1",C44)))</formula>
    </cfRule>
    <cfRule type="containsText" priority="1475" operator="containsText" aboveAverage="0" equalAverage="0" bottom="0" percent="0" rank="0" text="1" dxfId="16012">
      <formula>NOT(ISERROR(SEARCH("1",C44)))</formula>
    </cfRule>
    <cfRule type="cellIs" priority="1476" operator="greaterThan" aboveAverage="0" equalAverage="0" bottom="0" percent="0" rank="0" text="" dxfId="16013">
      <formula>1</formula>
    </cfRule>
    <cfRule type="containsText" priority="1477" operator="containsText" aboveAverage="0" equalAverage="0" bottom="0" percent="0" rank="0" text="1" dxfId="16014">
      <formula>NOT(ISERROR(SEARCH("1",C44)))</formula>
    </cfRule>
    <cfRule type="containsText" priority="1478" operator="containsText" aboveAverage="0" equalAverage="0" bottom="0" percent="0" rank="0" text="1" dxfId="16015">
      <formula>NOT(ISERROR(SEARCH("1",C44)))</formula>
    </cfRule>
    <cfRule type="cellIs" priority="1479" operator="greaterThan" aboveAverage="0" equalAverage="0" bottom="0" percent="0" rank="0" text="" dxfId="16016">
      <formula>1</formula>
    </cfRule>
    <cfRule type="containsText" priority="1480" operator="containsText" aboveAverage="0" equalAverage="0" bottom="0" percent="0" rank="0" text="1" dxfId="16017">
      <formula>NOT(ISERROR(SEARCH("1",C44)))</formula>
    </cfRule>
    <cfRule type="containsText" priority="1481" operator="containsText" aboveAverage="0" equalAverage="0" bottom="0" percent="0" rank="0" text="1" dxfId="16018">
      <formula>NOT(ISERROR(SEARCH("1",C44)))</formula>
    </cfRule>
    <cfRule type="cellIs" priority="1482" operator="greaterThan" aboveAverage="0" equalAverage="0" bottom="0" percent="0" rank="0" text="" dxfId="16019">
      <formula>1</formula>
    </cfRule>
    <cfRule type="containsText" priority="1483" operator="containsText" aboveAverage="0" equalAverage="0" bottom="0" percent="0" rank="0" text="1" dxfId="16020">
      <formula>NOT(ISERROR(SEARCH("1",C44)))</formula>
    </cfRule>
    <cfRule type="containsText" priority="1484" operator="containsText" aboveAverage="0" equalAverage="0" bottom="0" percent="0" rank="0" text="1" dxfId="16021">
      <formula>NOT(ISERROR(SEARCH("1",C44)))</formula>
    </cfRule>
    <cfRule type="cellIs" priority="1485" operator="greaterThan" aboveAverage="0" equalAverage="0" bottom="0" percent="0" rank="0" text="" dxfId="16022">
      <formula>1</formula>
    </cfRule>
    <cfRule type="containsText" priority="1486" operator="containsText" aboveAverage="0" equalAverage="0" bottom="0" percent="0" rank="0" text="1" dxfId="16023">
      <formula>NOT(ISERROR(SEARCH("1",C44)))</formula>
    </cfRule>
    <cfRule type="containsText" priority="1487" operator="containsText" aboveAverage="0" equalAverage="0" bottom="0" percent="0" rank="0" text="1" dxfId="16024">
      <formula>NOT(ISERROR(SEARCH("1",C44)))</formula>
    </cfRule>
    <cfRule type="cellIs" priority="1488" operator="greaterThan" aboveAverage="0" equalAverage="0" bottom="0" percent="0" rank="0" text="" dxfId="16025">
      <formula>1</formula>
    </cfRule>
    <cfRule type="containsText" priority="1489" operator="containsText" aboveAverage="0" equalAverage="0" bottom="0" percent="0" rank="0" text="1" dxfId="16026">
      <formula>NOT(ISERROR(SEARCH("1",C44)))</formula>
    </cfRule>
    <cfRule type="containsText" priority="1490" operator="containsText" aboveAverage="0" equalAverage="0" bottom="0" percent="0" rank="0" text="1" dxfId="16027">
      <formula>NOT(ISERROR(SEARCH("1",C44)))</formula>
    </cfRule>
  </conditionalFormatting>
  <conditionalFormatting sqref="C44:U58">
    <cfRule type="cellIs" priority="1491" operator="greaterThan" aboveAverage="0" equalAverage="0" bottom="0" percent="0" rank="0" text="" dxfId="16028">
      <formula>1</formula>
    </cfRule>
    <cfRule type="containsText" priority="1492" operator="containsText" aboveAverage="0" equalAverage="0" bottom="0" percent="0" rank="0" text="1" dxfId="16029">
      <formula>NOT(ISERROR(SEARCH("1",C44)))</formula>
    </cfRule>
    <cfRule type="containsText" priority="1493" operator="containsText" aboveAverage="0" equalAverage="0" bottom="0" percent="0" rank="0" text="1" dxfId="16030">
      <formula>NOT(ISERROR(SEARCH("1",C44)))</formula>
    </cfRule>
    <cfRule type="cellIs" priority="1494" operator="greaterThan" aboveAverage="0" equalAverage="0" bottom="0" percent="0" rank="0" text="" dxfId="16031">
      <formula>1</formula>
    </cfRule>
    <cfRule type="cellIs" priority="1495" operator="greaterThan" aboveAverage="0" equalAverage="0" bottom="0" percent="0" rank="0" text="" dxfId="16032">
      <formula>1</formula>
    </cfRule>
    <cfRule type="containsText" priority="1496" operator="containsText" aboveAverage="0" equalAverage="0" bottom="0" percent="0" rank="0" text="1" dxfId="16033">
      <formula>NOT(ISERROR(SEARCH("1",C44)))</formula>
    </cfRule>
    <cfRule type="cellIs" priority="1497" operator="greaterThan" aboveAverage="0" equalAverage="0" bottom="0" percent="0" rank="0" text="" dxfId="16034">
      <formula>1</formula>
    </cfRule>
    <cfRule type="containsText" priority="1498" operator="containsText" aboveAverage="0" equalAverage="0" bottom="0" percent="0" rank="0" text="1" dxfId="16035">
      <formula>NOT(ISERROR(SEARCH("1",C44)))</formula>
    </cfRule>
    <cfRule type="containsText" priority="1499" operator="containsText" aboveAverage="0" equalAverage="0" bottom="0" percent="0" rank="0" text="1" dxfId="16036">
      <formula>NOT(ISERROR(SEARCH("1",C44)))</formula>
    </cfRule>
    <cfRule type="cellIs" priority="1500" operator="greaterThan" aboveAverage="0" equalAverage="0" bottom="0" percent="0" rank="0" text="" dxfId="16037">
      <formula>1</formula>
    </cfRule>
    <cfRule type="containsText" priority="1501" operator="containsText" aboveAverage="0" equalAverage="0" bottom="0" percent="0" rank="0" text="1" dxfId="16038">
      <formula>NOT(ISERROR(SEARCH("1",C44)))</formula>
    </cfRule>
    <cfRule type="containsText" priority="1502" operator="containsText" aboveAverage="0" equalAverage="0" bottom="0" percent="0" rank="0" text="1" dxfId="16039">
      <formula>NOT(ISERROR(SEARCH("1",C44)))</formula>
    </cfRule>
    <cfRule type="cellIs" priority="1503" operator="greaterThan" aboveAverage="0" equalAverage="0" bottom="0" percent="0" rank="0" text="" dxfId="16040">
      <formula>1</formula>
    </cfRule>
    <cfRule type="cellIs" priority="1504" operator="greaterThan" aboveAverage="0" equalAverage="0" bottom="0" percent="0" rank="0" text="" dxfId="16041">
      <formula>1</formula>
    </cfRule>
    <cfRule type="containsText" priority="1505" operator="containsText" aboveAverage="0" equalAverage="0" bottom="0" percent="0" rank="0" text="1" dxfId="16042">
      <formula>NOT(ISERROR(SEARCH("1",C44)))</formula>
    </cfRule>
    <cfRule type="cellIs" priority="1506" operator="greaterThan" aboveAverage="0" equalAverage="0" bottom="0" percent="0" rank="0" text="" dxfId="16043">
      <formula>1</formula>
    </cfRule>
    <cfRule type="containsText" priority="1507" operator="containsText" aboveAverage="0" equalAverage="0" bottom="0" percent="0" rank="0" text="1" dxfId="16044">
      <formula>NOT(ISERROR(SEARCH("1",C44)))</formula>
    </cfRule>
    <cfRule type="containsText" priority="1508" operator="containsText" aboveAverage="0" equalAverage="0" bottom="0" percent="0" rank="0" text="1" dxfId="16045">
      <formula>NOT(ISERROR(SEARCH("1",C44)))</formula>
    </cfRule>
    <cfRule type="cellIs" priority="1509" operator="greaterThan" aboveAverage="0" equalAverage="0" bottom="0" percent="0" rank="0" text="" dxfId="16046">
      <formula>1</formula>
    </cfRule>
    <cfRule type="cellIs" priority="1510" operator="greaterThan" aboveAverage="0" equalAverage="0" bottom="0" percent="0" rank="0" text="" dxfId="16047">
      <formula>1</formula>
    </cfRule>
    <cfRule type="containsText" priority="1511" operator="containsText" aboveAverage="0" equalAverage="0" bottom="0" percent="0" rank="0" text="1" dxfId="16048">
      <formula>NOT(ISERROR(SEARCH("1",C44)))</formula>
    </cfRule>
    <cfRule type="cellIs" priority="1512" operator="greaterThan" aboveAverage="0" equalAverage="0" bottom="0" percent="0" rank="0" text="" dxfId="16049">
      <formula>1</formula>
    </cfRule>
    <cfRule type="cellIs" priority="1513" operator="greaterThan" aboveAverage="0" equalAverage="0" bottom="0" percent="0" rank="0" text="" dxfId="16050">
      <formula>1</formula>
    </cfRule>
    <cfRule type="cellIs" priority="1514" operator="greaterThan" aboveAverage="0" equalAverage="0" bottom="0" percent="0" rank="0" text="" dxfId="16051">
      <formula>1</formula>
    </cfRule>
    <cfRule type="containsText" priority="1515" operator="containsText" aboveAverage="0" equalAverage="0" bottom="0" percent="0" rank="0" text="1" dxfId="16052">
      <formula>NOT(ISERROR(SEARCH("1",C44)))</formula>
    </cfRule>
    <cfRule type="containsText" priority="1516" operator="containsText" aboveAverage="0" equalAverage="0" bottom="0" percent="0" rank="0" text="1" dxfId="16053">
      <formula>NOT(ISERROR(SEARCH("1",C44)))</formula>
    </cfRule>
    <cfRule type="cellIs" priority="1517" operator="greaterThan" aboveAverage="0" equalAverage="0" bottom="0" percent="0" rank="0" text="" dxfId="16054">
      <formula>1</formula>
    </cfRule>
    <cfRule type="cellIs" priority="1518" operator="greaterThan" aboveAverage="0" equalAverage="0" bottom="0" percent="0" rank="0" text="" dxfId="16055">
      <formula>1</formula>
    </cfRule>
    <cfRule type="containsText" priority="1519" operator="containsText" aboveAverage="0" equalAverage="0" bottom="0" percent="0" rank="0" text="1" dxfId="16056">
      <formula>NOT(ISERROR(SEARCH("1",C44)))</formula>
    </cfRule>
    <cfRule type="cellIs" priority="1520" operator="greaterThan" aboveAverage="0" equalAverage="0" bottom="0" percent="0" rank="0" text="" dxfId="16057">
      <formula>1</formula>
    </cfRule>
    <cfRule type="containsText" priority="1521" operator="containsText" aboveAverage="0" equalAverage="0" bottom="0" percent="0" rank="0" text="1" dxfId="16058">
      <formula>NOT(ISERROR(SEARCH("1",C44)))</formula>
    </cfRule>
    <cfRule type="containsText" priority="1522" operator="containsText" aboveAverage="0" equalAverage="0" bottom="0" percent="0" rank="0" text="1" dxfId="16059">
      <formula>NOT(ISERROR(SEARCH("1",C44)))</formula>
    </cfRule>
    <cfRule type="cellIs" priority="1523" operator="greaterThan" aboveAverage="0" equalAverage="0" bottom="0" percent="0" rank="0" text="" dxfId="16060">
      <formula>1</formula>
    </cfRule>
    <cfRule type="cellIs" priority="1524" operator="greaterThan" aboveAverage="0" equalAverage="0" bottom="0" percent="0" rank="0" text="" dxfId="16061">
      <formula>1</formula>
    </cfRule>
    <cfRule type="containsText" priority="1525" operator="containsText" aboveAverage="0" equalAverage="0" bottom="0" percent="0" rank="0" text="1" dxfId="16062">
      <formula>NOT(ISERROR(SEARCH("1",C44)))</formula>
    </cfRule>
    <cfRule type="cellIs" priority="1526" operator="greaterThan" aboveAverage="0" equalAverage="0" bottom="0" percent="0" rank="0" text="" dxfId="16063">
      <formula>1</formula>
    </cfRule>
    <cfRule type="cellIs" priority="1527" operator="greaterThan" aboveAverage="0" equalAverage="0" bottom="0" percent="0" rank="0" text="" dxfId="16064">
      <formula>1</formula>
    </cfRule>
    <cfRule type="cellIs" priority="1528" operator="greaterThan" aboveAverage="0" equalAverage="0" bottom="0" percent="0" rank="0" text="" dxfId="16065">
      <formula>1</formula>
    </cfRule>
    <cfRule type="cellIs" priority="1529" operator="greaterThan" aboveAverage="0" equalAverage="0" bottom="0" percent="0" rank="0" text="" dxfId="16066">
      <formula>1</formula>
    </cfRule>
    <cfRule type="containsText" priority="1530" operator="containsText" aboveAverage="0" equalAverage="0" bottom="0" percent="0" rank="0" text="1" dxfId="16067">
      <formula>NOT(ISERROR(SEARCH("1",C44)))</formula>
    </cfRule>
    <cfRule type="cellIs" priority="1531" operator="greaterThan" aboveAverage="0" equalAverage="0" bottom="0" percent="0" rank="0" text="" dxfId="16068">
      <formula>1</formula>
    </cfRule>
    <cfRule type="containsText" priority="1532" operator="containsText" aboveAverage="0" equalAverage="0" bottom="0" percent="0" rank="0" text="1" dxfId="16069">
      <formula>NOT(ISERROR(SEARCH("1",C44)))</formula>
    </cfRule>
    <cfRule type="containsText" priority="1533" operator="containsText" aboveAverage="0" equalAverage="0" bottom="0" percent="0" rank="0" text="1" dxfId="16070">
      <formula>NOT(ISERROR(SEARCH("1",C44)))</formula>
    </cfRule>
    <cfRule type="cellIs" priority="1534" operator="greaterThan" aboveAverage="0" equalAverage="0" bottom="0" percent="0" rank="0" text="" dxfId="16071">
      <formula>1</formula>
    </cfRule>
    <cfRule type="cellIs" priority="1535" operator="greaterThan" aboveAverage="0" equalAverage="0" bottom="0" percent="0" rank="0" text="" dxfId="16072">
      <formula>1</formula>
    </cfRule>
    <cfRule type="containsText" priority="1536" operator="containsText" aboveAverage="0" equalAverage="0" bottom="0" percent="0" rank="0" text="1" dxfId="16073">
      <formula>NOT(ISERROR(SEARCH("1",C44)))</formula>
    </cfRule>
    <cfRule type="cellIs" priority="1537" operator="greaterThan" aboveAverage="0" equalAverage="0" bottom="0" percent="0" rank="0" text="" dxfId="16074">
      <formula>1</formula>
    </cfRule>
    <cfRule type="containsText" priority="1538" operator="containsText" aboveAverage="0" equalAverage="0" bottom="0" percent="0" rank="0" text="1" dxfId="16075">
      <formula>NOT(ISERROR(SEARCH("1",C44)))</formula>
    </cfRule>
    <cfRule type="containsText" priority="1539" operator="containsText" aboveAverage="0" equalAverage="0" bottom="0" percent="0" rank="0" text="1" dxfId="16076">
      <formula>NOT(ISERROR(SEARCH("1",C44)))</formula>
    </cfRule>
    <cfRule type="cellIs" priority="1540" operator="greaterThan" aboveAverage="0" equalAverage="0" bottom="0" percent="0" rank="0" text="" dxfId="16077">
      <formula>1</formula>
    </cfRule>
    <cfRule type="cellIs" priority="1541" operator="greaterThan" aboveAverage="0" equalAverage="0" bottom="0" percent="0" rank="0" text="" dxfId="16078">
      <formula>1</formula>
    </cfRule>
    <cfRule type="containsText" priority="1542" operator="containsText" aboveAverage="0" equalAverage="0" bottom="0" percent="0" rank="0" text="1" dxfId="16079">
      <formula>NOT(ISERROR(SEARCH("1",C44)))</formula>
    </cfRule>
    <cfRule type="cellIs" priority="1543" operator="greaterThan" aboveAverage="0" equalAverage="0" bottom="0" percent="0" rank="0" text="" dxfId="16080">
      <formula>1</formula>
    </cfRule>
    <cfRule type="cellIs" priority="1544" operator="greaterThan" aboveAverage="0" equalAverage="0" bottom="0" percent="0" rank="0" text="" dxfId="16081">
      <formula>1</formula>
    </cfRule>
    <cfRule type="cellIs" priority="1545" operator="greaterThan" aboveAverage="0" equalAverage="0" bottom="0" percent="0" rank="0" text="" dxfId="16082">
      <formula>1</formula>
    </cfRule>
    <cfRule type="cellIs" priority="1546" operator="greaterThan" aboveAverage="0" equalAverage="0" bottom="0" percent="0" rank="0" text="" dxfId="16083">
      <formula>1</formula>
    </cfRule>
    <cfRule type="containsText" priority="1547" operator="containsText" aboveAverage="0" equalAverage="0" bottom="0" percent="0" rank="0" text="1" dxfId="16084">
      <formula>NOT(ISERROR(SEARCH("1",C44)))</formula>
    </cfRule>
    <cfRule type="cellIs" priority="1548" operator="greaterThan" aboveAverage="0" equalAverage="0" bottom="0" percent="0" rank="0" text="" dxfId="16085">
      <formula>1</formula>
    </cfRule>
    <cfRule type="cellIs" priority="1549" operator="greaterThan" aboveAverage="0" equalAverage="0" bottom="0" percent="0" rank="0" text="" dxfId="16086">
      <formula>1</formula>
    </cfRule>
    <cfRule type="containsText" priority="1550" operator="containsText" aboveAverage="0" equalAverage="0" bottom="0" percent="0" rank="0" text="1" dxfId="16087">
      <formula>NOT(ISERROR(SEARCH("1",C44)))</formula>
    </cfRule>
    <cfRule type="cellIs" priority="1551" operator="greaterThan" aboveAverage="0" equalAverage="0" bottom="0" percent="0" rank="0" text="" dxfId="16088">
      <formula>1</formula>
    </cfRule>
    <cfRule type="containsText" priority="1552" operator="containsText" aboveAverage="0" equalAverage="0" bottom="0" percent="0" rank="0" text="1" dxfId="16089">
      <formula>NOT(ISERROR(SEARCH("1",C44)))</formula>
    </cfRule>
    <cfRule type="containsText" priority="1553" operator="containsText" aboveAverage="0" equalAverage="0" bottom="0" percent="0" rank="0" text="1" dxfId="16090">
      <formula>NOT(ISERROR(SEARCH("1",C44)))</formula>
    </cfRule>
    <cfRule type="cellIs" priority="1554" operator="greaterThan" aboveAverage="0" equalAverage="0" bottom="0" percent="0" rank="0" text="" dxfId="16091">
      <formula>1</formula>
    </cfRule>
    <cfRule type="cellIs" priority="1555" operator="greaterThan" aboveAverage="0" equalAverage="0" bottom="0" percent="0" rank="0" text="" dxfId="16092">
      <formula>1</formula>
    </cfRule>
    <cfRule type="containsText" priority="1556" operator="containsText" aboveAverage="0" equalAverage="0" bottom="0" percent="0" rank="0" text="1" dxfId="16093">
      <formula>NOT(ISERROR(SEARCH("1",C44)))</formula>
    </cfRule>
    <cfRule type="cellIs" priority="1557" operator="greaterThan" aboveAverage="0" equalAverage="0" bottom="0" percent="0" rank="0" text="" dxfId="16094">
      <formula>1</formula>
    </cfRule>
    <cfRule type="containsText" priority="1558" operator="containsText" aboveAverage="0" equalAverage="0" bottom="0" percent="0" rank="0" text="1" dxfId="16095">
      <formula>NOT(ISERROR(SEARCH("1",C44)))</formula>
    </cfRule>
    <cfRule type="containsText" priority="1559" operator="containsText" aboveAverage="0" equalAverage="0" bottom="0" percent="0" rank="0" text="1" dxfId="16096">
      <formula>NOT(ISERROR(SEARCH("1",C44)))</formula>
    </cfRule>
    <cfRule type="cellIs" priority="1560" operator="greaterThan" aboveAverage="0" equalAverage="0" bottom="0" percent="0" rank="0" text="" dxfId="16097">
      <formula>1</formula>
    </cfRule>
    <cfRule type="cellIs" priority="1561" operator="greaterThan" aboveAverage="0" equalAverage="0" bottom="0" percent="0" rank="0" text="" dxfId="16098">
      <formula>1</formula>
    </cfRule>
    <cfRule type="containsText" priority="1562" operator="containsText" aboveAverage="0" equalAverage="0" bottom="0" percent="0" rank="0" text="1" dxfId="16099">
      <formula>NOT(ISERROR(SEARCH("1",C44)))</formula>
    </cfRule>
    <cfRule type="cellIs" priority="1563" operator="greaterThan" aboveAverage="0" equalAverage="0" bottom="0" percent="0" rank="0" text="" dxfId="16100">
      <formula>1</formula>
    </cfRule>
    <cfRule type="cellIs" priority="1564" operator="greaterThan" aboveAverage="0" equalAverage="0" bottom="0" percent="0" rank="0" text="" dxfId="16101">
      <formula>1</formula>
    </cfRule>
    <cfRule type="cellIs" priority="1565" operator="greaterThan" aboveAverage="0" equalAverage="0" bottom="0" percent="0" rank="0" text="" dxfId="16102">
      <formula>1</formula>
    </cfRule>
    <cfRule type="cellIs" priority="1566" operator="greaterThan" aboveAverage="0" equalAverage="0" bottom="0" percent="0" rank="0" text="" dxfId="16103">
      <formula>1</formula>
    </cfRule>
    <cfRule type="containsText" priority="1567" operator="containsText" aboveAverage="0" equalAverage="0" bottom="0" percent="0" rank="0" text="1" dxfId="16104">
      <formula>NOT(ISERROR(SEARCH("1",C44)))</formula>
    </cfRule>
    <cfRule type="cellIs" priority="1568" operator="greaterThan" aboveAverage="0" equalAverage="0" bottom="0" percent="0" rank="0" text="" dxfId="16105">
      <formula>1</formula>
    </cfRule>
    <cfRule type="cellIs" priority="1569" operator="greaterThan" aboveAverage="0" equalAverage="0" bottom="0" percent="0" rank="0" text="" dxfId="16106">
      <formula>1</formula>
    </cfRule>
    <cfRule type="containsText" priority="1570" operator="containsText" aboveAverage="0" equalAverage="0" bottom="0" percent="0" rank="0" text="1" dxfId="16107">
      <formula>NOT(ISERROR(SEARCH("1",C44)))</formula>
    </cfRule>
    <cfRule type="cellIs" priority="1571" operator="greaterThan" aboveAverage="0" equalAverage="0" bottom="0" percent="0" rank="0" text="" dxfId="16108">
      <formula>1</formula>
    </cfRule>
    <cfRule type="cellIs" priority="1572" operator="greaterThan" aboveAverage="0" equalAverage="0" bottom="0" percent="0" rank="0" text="" dxfId="16109">
      <formula>1</formula>
    </cfRule>
    <cfRule type="cellIs" priority="1573" operator="greaterThan" aboveAverage="0" equalAverage="0" bottom="0" percent="0" rank="0" text="" dxfId="16110">
      <formula>1</formula>
    </cfRule>
    <cfRule type="cellIs" priority="1574" operator="equal" aboveAverage="0" equalAverage="0" bottom="0" percent="0" rank="0" text="" dxfId="16111">
      <formula>1</formula>
    </cfRule>
    <cfRule type="cellIs" priority="1575" operator="greaterThan" aboveAverage="0" equalAverage="0" bottom="0" percent="0" rank="0" text="" dxfId="16112">
      <formula>1</formula>
    </cfRule>
    <cfRule type="cellIs" priority="1576" operator="equal" aboveAverage="0" equalAverage="0" bottom="0" percent="0" rank="0" text="" dxfId="16113">
      <formula>1</formula>
    </cfRule>
    <cfRule type="containsText" priority="1577" operator="containsText" aboveAverage="0" equalAverage="0" bottom="0" percent="0" rank="0" text="1" dxfId="16114">
      <formula>NOT(ISERROR(SEARCH("1",C44)))</formula>
    </cfRule>
    <cfRule type="cellIs" priority="1578" operator="greaterThan" aboveAverage="0" equalAverage="0" bottom="0" percent="0" rank="0" text="" dxfId="16115">
      <formula>1</formula>
    </cfRule>
    <cfRule type="containsText" priority="1579" operator="containsText" aboveAverage="0" equalAverage="0" bottom="0" percent="0" rank="0" text="1" dxfId="16116">
      <formula>NOT(ISERROR(SEARCH("1",C44)))</formula>
    </cfRule>
    <cfRule type="containsText" priority="1580" operator="containsText" aboveAverage="0" equalAverage="0" bottom="0" percent="0" rank="0" text="1" dxfId="16117">
      <formula>NOT(ISERROR(SEARCH("1",C44)))</formula>
    </cfRule>
    <cfRule type="cellIs" priority="1581" operator="greaterThan" aboveAverage="0" equalAverage="0" bottom="0" percent="0" rank="0" text="" dxfId="16118">
      <formula>1</formula>
    </cfRule>
    <cfRule type="cellIs" priority="1582" operator="greaterThan" aboveAverage="0" equalAverage="0" bottom="0" percent="0" rank="0" text="" dxfId="16119">
      <formula>1</formula>
    </cfRule>
    <cfRule type="containsText" priority="1583" operator="containsText" aboveAverage="0" equalAverage="0" bottom="0" percent="0" rank="0" text="1" dxfId="16120">
      <formula>NOT(ISERROR(SEARCH("1",C44)))</formula>
    </cfRule>
    <cfRule type="cellIs" priority="1584" operator="greaterThan" aboveAverage="0" equalAverage="0" bottom="0" percent="0" rank="0" text="" dxfId="16121">
      <formula>1</formula>
    </cfRule>
    <cfRule type="containsText" priority="1585" operator="containsText" aboveAverage="0" equalAverage="0" bottom="0" percent="0" rank="0" text="1" dxfId="16122">
      <formula>NOT(ISERROR(SEARCH("1",C44)))</formula>
    </cfRule>
    <cfRule type="containsText" priority="1586" operator="containsText" aboveAverage="0" equalAverage="0" bottom="0" percent="0" rank="0" text="1" dxfId="16123">
      <formula>NOT(ISERROR(SEARCH("1",C44)))</formula>
    </cfRule>
    <cfRule type="cellIs" priority="1587" operator="greaterThan" aboveAverage="0" equalAverage="0" bottom="0" percent="0" rank="0" text="" dxfId="16124">
      <formula>1</formula>
    </cfRule>
    <cfRule type="cellIs" priority="1588" operator="greaterThan" aboveAverage="0" equalAverage="0" bottom="0" percent="0" rank="0" text="" dxfId="16125">
      <formula>1</formula>
    </cfRule>
    <cfRule type="containsText" priority="1589" operator="containsText" aboveAverage="0" equalAverage="0" bottom="0" percent="0" rank="0" text="1" dxfId="16126">
      <formula>NOT(ISERROR(SEARCH("1",C44)))</formula>
    </cfRule>
    <cfRule type="cellIs" priority="1590" operator="greaterThan" aboveAverage="0" equalAverage="0" bottom="0" percent="0" rank="0" text="" dxfId="16127">
      <formula>1</formula>
    </cfRule>
    <cfRule type="cellIs" priority="1591" operator="greaterThan" aboveAverage="0" equalAverage="0" bottom="0" percent="0" rank="0" text="" dxfId="16128">
      <formula>1</formula>
    </cfRule>
    <cfRule type="cellIs" priority="1592" operator="greaterThan" aboveAverage="0" equalAverage="0" bottom="0" percent="0" rank="0" text="" dxfId="16129">
      <formula>1</formula>
    </cfRule>
    <cfRule type="cellIs" priority="1593" operator="greaterThan" aboveAverage="0" equalAverage="0" bottom="0" percent="0" rank="0" text="" dxfId="16130">
      <formula>1</formula>
    </cfRule>
    <cfRule type="containsText" priority="1594" operator="containsText" aboveAverage="0" equalAverage="0" bottom="0" percent="0" rank="0" text="1" dxfId="16131">
      <formula>NOT(ISERROR(SEARCH("1",C44)))</formula>
    </cfRule>
    <cfRule type="cellIs" priority="1595" operator="greaterThan" aboveAverage="0" equalAverage="0" bottom="0" percent="0" rank="0" text="" dxfId="16132">
      <formula>1</formula>
    </cfRule>
    <cfRule type="cellIs" priority="1596" operator="greaterThan" aboveAverage="0" equalAverage="0" bottom="0" percent="0" rank="0" text="" dxfId="16133">
      <formula>1</formula>
    </cfRule>
    <cfRule type="containsText" priority="1597" operator="containsText" aboveAverage="0" equalAverage="0" bottom="0" percent="0" rank="0" text="1" dxfId="16134">
      <formula>NOT(ISERROR(SEARCH("1",C44)))</formula>
    </cfRule>
    <cfRule type="cellIs" priority="1598" operator="greaterThan" aboveAverage="0" equalAverage="0" bottom="0" percent="0" rank="0" text="" dxfId="16135">
      <formula>1</formula>
    </cfRule>
    <cfRule type="cellIs" priority="1599" operator="greaterThan" aboveAverage="0" equalAverage="0" bottom="0" percent="0" rank="0" text="" dxfId="16136">
      <formula>1</formula>
    </cfRule>
    <cfRule type="cellIs" priority="1600" operator="greaterThan" aboveAverage="0" equalAverage="0" bottom="0" percent="0" rank="0" text="" dxfId="16137">
      <formula>1</formula>
    </cfRule>
    <cfRule type="cellIs" priority="1601" operator="equal" aboveAverage="0" equalAverage="0" bottom="0" percent="0" rank="0" text="" dxfId="16138">
      <formula>1</formula>
    </cfRule>
    <cfRule type="cellIs" priority="1602" operator="greaterThan" aboveAverage="0" equalAverage="0" bottom="0" percent="0" rank="0" text="" dxfId="16139">
      <formula>1</formula>
    </cfRule>
    <cfRule type="cellIs" priority="1603" operator="equal" aboveAverage="0" equalAverage="0" bottom="0" percent="0" rank="0" text="" dxfId="16140">
      <formula>1</formula>
    </cfRule>
    <cfRule type="containsText" priority="1604" operator="containsText" aboveAverage="0" equalAverage="0" bottom="0" percent="0" rank="0" text="1" dxfId="16141">
      <formula>NOT(ISERROR(SEARCH("1",C44)))</formula>
    </cfRule>
    <cfRule type="cellIs" priority="1605" operator="equal" aboveAverage="0" equalAverage="0" bottom="0" percent="0" rank="0" text="" dxfId="16142">
      <formula>1</formula>
    </cfRule>
    <cfRule type="cellIs" priority="1606" operator="greaterThan" aboveAverage="0" equalAverage="0" bottom="0" percent="0" rank="0" text="" dxfId="16143">
      <formula>1</formula>
    </cfRule>
    <cfRule type="cellIs" priority="1607" operator="greaterThan" aboveAverage="0" equalAverage="0" bottom="0" percent="0" rank="0" text="" dxfId="16144">
      <formula>1</formula>
    </cfRule>
    <cfRule type="containsText" priority="1608" operator="containsText" aboveAverage="0" equalAverage="0" bottom="0" percent="0" rank="0" text="1" dxfId="16145">
      <formula>NOT(ISERROR(SEARCH("1",C44)))</formula>
    </cfRule>
    <cfRule type="cellIs" priority="1609" operator="greaterThan" aboveAverage="0" equalAverage="0" bottom="0" percent="0" rank="0" text="" dxfId="16146">
      <formula>1</formula>
    </cfRule>
    <cfRule type="containsText" priority="1610" operator="containsText" aboveAverage="0" equalAverage="0" bottom="0" percent="0" rank="0" text="1" dxfId="16147">
      <formula>NOT(ISERROR(SEARCH("1",C44)))</formula>
    </cfRule>
    <cfRule type="containsText" priority="1611" operator="containsText" aboveAverage="0" equalAverage="0" bottom="0" percent="0" rank="0" text="1" dxfId="16148">
      <formula>NOT(ISERROR(SEARCH("1",C44)))</formula>
    </cfRule>
    <cfRule type="cellIs" priority="1612" operator="greaterThan" aboveAverage="0" equalAverage="0" bottom="0" percent="0" rank="0" text="" dxfId="16149">
      <formula>1</formula>
    </cfRule>
    <cfRule type="cellIs" priority="1613" operator="greaterThan" aboveAverage="0" equalAverage="0" bottom="0" percent="0" rank="0" text="" dxfId="16150">
      <formula>1</formula>
    </cfRule>
    <cfRule type="containsText" priority="1614" operator="containsText" aboveAverage="0" equalAverage="0" bottom="0" percent="0" rank="0" text="1" dxfId="16151">
      <formula>NOT(ISERROR(SEARCH("1",C44)))</formula>
    </cfRule>
    <cfRule type="cellIs" priority="1615" operator="greaterThan" aboveAverage="0" equalAverage="0" bottom="0" percent="0" rank="0" text="" dxfId="16152">
      <formula>1</formula>
    </cfRule>
    <cfRule type="containsText" priority="1616" operator="containsText" aboveAverage="0" equalAverage="0" bottom="0" percent="0" rank="0" text="1" dxfId="16153">
      <formula>NOT(ISERROR(SEARCH("1",C44)))</formula>
    </cfRule>
    <cfRule type="containsText" priority="1617" operator="containsText" aboveAverage="0" equalAverage="0" bottom="0" percent="0" rank="0" text="1" dxfId="16154">
      <formula>NOT(ISERROR(SEARCH("1",C44)))</formula>
    </cfRule>
    <cfRule type="cellIs" priority="1618" operator="greaterThan" aboveAverage="0" equalAverage="0" bottom="0" percent="0" rank="0" text="" dxfId="16155">
      <formula>1</formula>
    </cfRule>
    <cfRule type="cellIs" priority="1619" operator="greaterThan" aboveAverage="0" equalAverage="0" bottom="0" percent="0" rank="0" text="" dxfId="16156">
      <formula>1</formula>
    </cfRule>
    <cfRule type="containsText" priority="1620" operator="containsText" aboveAverage="0" equalAverage="0" bottom="0" percent="0" rank="0" text="1" dxfId="16157">
      <formula>NOT(ISERROR(SEARCH("1",C44)))</formula>
    </cfRule>
    <cfRule type="cellIs" priority="1621" operator="greaterThan" aboveAverage="0" equalAverage="0" bottom="0" percent="0" rank="0" text="" dxfId="16158">
      <formula>1</formula>
    </cfRule>
    <cfRule type="cellIs" priority="1622" operator="greaterThan" aboveAverage="0" equalAverage="0" bottom="0" percent="0" rank="0" text="" dxfId="16159">
      <formula>1</formula>
    </cfRule>
    <cfRule type="cellIs" priority="1623" operator="greaterThan" aboveAverage="0" equalAverage="0" bottom="0" percent="0" rank="0" text="" dxfId="16160">
      <formula>1</formula>
    </cfRule>
    <cfRule type="cellIs" priority="1624" operator="greaterThan" aboveAverage="0" equalAverage="0" bottom="0" percent="0" rank="0" text="" dxfId="16161">
      <formula>1</formula>
    </cfRule>
    <cfRule type="containsText" priority="1625" operator="containsText" aboveAverage="0" equalAverage="0" bottom="0" percent="0" rank="0" text="1" dxfId="16162">
      <formula>NOT(ISERROR(SEARCH("1",C44)))</formula>
    </cfRule>
    <cfRule type="cellIs" priority="1626" operator="greaterThan" aboveAverage="0" equalAverage="0" bottom="0" percent="0" rank="0" text="" dxfId="16163">
      <formula>1</formula>
    </cfRule>
    <cfRule type="cellIs" priority="1627" operator="greaterThan" aboveAverage="0" equalAverage="0" bottom="0" percent="0" rank="0" text="" dxfId="16164">
      <formula>1</formula>
    </cfRule>
    <cfRule type="containsText" priority="1628" operator="containsText" aboveAverage="0" equalAverage="0" bottom="0" percent="0" rank="0" text="1" dxfId="16165">
      <formula>NOT(ISERROR(SEARCH("1",C44)))</formula>
    </cfRule>
    <cfRule type="cellIs" priority="1629" operator="greaterThan" aboveAverage="0" equalAverage="0" bottom="0" percent="0" rank="0" text="" dxfId="16166">
      <formula>1</formula>
    </cfRule>
    <cfRule type="cellIs" priority="1630" operator="greaterThan" aboveAverage="0" equalAverage="0" bottom="0" percent="0" rank="0" text="" dxfId="16167">
      <formula>1</formula>
    </cfRule>
    <cfRule type="cellIs" priority="1631" operator="greaterThan" aboveAverage="0" equalAverage="0" bottom="0" percent="0" rank="0" text="" dxfId="16168">
      <formula>1</formula>
    </cfRule>
    <cfRule type="cellIs" priority="1632" operator="equal" aboveAverage="0" equalAverage="0" bottom="0" percent="0" rank="0" text="" dxfId="16169">
      <formula>1</formula>
    </cfRule>
    <cfRule type="cellIs" priority="1633" operator="greaterThan" aboveAverage="0" equalAverage="0" bottom="0" percent="0" rank="0" text="" dxfId="16170">
      <formula>1</formula>
    </cfRule>
    <cfRule type="cellIs" priority="1634" operator="equal" aboveAverage="0" equalAverage="0" bottom="0" percent="0" rank="0" text="" dxfId="16171">
      <formula>1</formula>
    </cfRule>
    <cfRule type="containsText" priority="1635" operator="containsText" aboveAverage="0" equalAverage="0" bottom="0" percent="0" rank="0" text="1" dxfId="16172">
      <formula>NOT(ISERROR(SEARCH("1",C44)))</formula>
    </cfRule>
    <cfRule type="cellIs" priority="1636" operator="equal" aboveAverage="0" equalAverage="0" bottom="0" percent="0" rank="0" text="" dxfId="16173">
      <formula>1</formula>
    </cfRule>
    <cfRule type="cellIs" priority="1637" operator="greaterThan" aboveAverage="0" equalAverage="0" bottom="0" percent="0" rank="0" text="" dxfId="16174">
      <formula>1</formula>
    </cfRule>
    <cfRule type="cellIs" priority="1638" operator="greaterThan" aboveAverage="0" equalAverage="0" bottom="0" percent="0" rank="0" text="" dxfId="16175">
      <formula>1</formula>
    </cfRule>
    <cfRule type="containsText" priority="1639" operator="containsText" aboveAverage="0" equalAverage="0" bottom="0" percent="0" rank="0" text="1" dxfId="16176">
      <formula>NOT(ISERROR(SEARCH("1",C44)))</formula>
    </cfRule>
    <cfRule type="cellIs" priority="1640" operator="greaterThan" aboveAverage="0" equalAverage="0" bottom="0" percent="0" rank="0" text="" dxfId="16177">
      <formula>1</formula>
    </cfRule>
    <cfRule type="cellIs" priority="1641" operator="greaterThan" aboveAverage="0" equalAverage="0" bottom="0" percent="0" rank="0" text="" dxfId="16178">
      <formula>1</formula>
    </cfRule>
    <cfRule type="containsText" priority="1642" operator="containsText" aboveAverage="0" equalAverage="0" bottom="0" percent="0" rank="0" text="1" dxfId="16179">
      <formula>NOT(ISERROR(SEARCH("1",C44)))</formula>
    </cfRule>
    <cfRule type="cellIs" priority="1643" operator="greaterThan" aboveAverage="0" equalAverage="0" bottom="0" percent="0" rank="0" text="" dxfId="16180">
      <formula>1</formula>
    </cfRule>
    <cfRule type="containsText" priority="1644" operator="containsText" aboveAverage="0" equalAverage="0" bottom="0" percent="0" rank="0" text="1" dxfId="16181">
      <formula>NOT(ISERROR(SEARCH("1",C44)))</formula>
    </cfRule>
    <cfRule type="containsText" priority="1645" operator="containsText" aboveAverage="0" equalAverage="0" bottom="0" percent="0" rank="0" text="1" dxfId="16182">
      <formula>NOT(ISERROR(SEARCH("1",C44)))</formula>
    </cfRule>
    <cfRule type="cellIs" priority="1646" operator="greaterThan" aboveAverage="0" equalAverage="0" bottom="0" percent="0" rank="0" text="" dxfId="16183">
      <formula>1</formula>
    </cfRule>
    <cfRule type="cellIs" priority="1647" operator="greaterThan" aboveAverage="0" equalAverage="0" bottom="0" percent="0" rank="0" text="" dxfId="16184">
      <formula>1</formula>
    </cfRule>
    <cfRule type="containsText" priority="1648" operator="containsText" aboveAverage="0" equalAverage="0" bottom="0" percent="0" rank="0" text="1" dxfId="16185">
      <formula>NOT(ISERROR(SEARCH("1",C44)))</formula>
    </cfRule>
    <cfRule type="cellIs" priority="1649" operator="greaterThan" aboveAverage="0" equalAverage="0" bottom="0" percent="0" rank="0" text="" dxfId="16186">
      <formula>1</formula>
    </cfRule>
    <cfRule type="containsText" priority="1650" operator="containsText" aboveAverage="0" equalAverage="0" bottom="0" percent="0" rank="0" text="1" dxfId="16187">
      <formula>NOT(ISERROR(SEARCH("1",C44)))</formula>
    </cfRule>
    <cfRule type="containsText" priority="1651" operator="containsText" aboveAverage="0" equalAverage="0" bottom="0" percent="0" rank="0" text="1" dxfId="16188">
      <formula>NOT(ISERROR(SEARCH("1",C44)))</formula>
    </cfRule>
    <cfRule type="cellIs" priority="1652" operator="greaterThan" aboveAverage="0" equalAverage="0" bottom="0" percent="0" rank="0" text="" dxfId="16189">
      <formula>1</formula>
    </cfRule>
    <cfRule type="cellIs" priority="1653" operator="greaterThan" aboveAverage="0" equalAverage="0" bottom="0" percent="0" rank="0" text="" dxfId="16190">
      <formula>1</formula>
    </cfRule>
    <cfRule type="containsText" priority="1654" operator="containsText" aboveAverage="0" equalAverage="0" bottom="0" percent="0" rank="0" text="1" dxfId="16191">
      <formula>NOT(ISERROR(SEARCH("1",C44)))</formula>
    </cfRule>
    <cfRule type="cellIs" priority="1655" operator="greaterThan" aboveAverage="0" equalAverage="0" bottom="0" percent="0" rank="0" text="" dxfId="16192">
      <formula>1</formula>
    </cfRule>
    <cfRule type="cellIs" priority="1656" operator="greaterThan" aboveAverage="0" equalAverage="0" bottom="0" percent="0" rank="0" text="" dxfId="16193">
      <formula>1</formula>
    </cfRule>
    <cfRule type="cellIs" priority="1657" operator="greaterThan" aboveAverage="0" equalAverage="0" bottom="0" percent="0" rank="0" text="" dxfId="16194">
      <formula>1</formula>
    </cfRule>
    <cfRule type="cellIs" priority="1658" operator="greaterThan" aboveAverage="0" equalAverage="0" bottom="0" percent="0" rank="0" text="" dxfId="16195">
      <formula>1</formula>
    </cfRule>
    <cfRule type="containsText" priority="1659" operator="containsText" aboveAverage="0" equalAverage="0" bottom="0" percent="0" rank="0" text="1" dxfId="16196">
      <formula>NOT(ISERROR(SEARCH("1",C44)))</formula>
    </cfRule>
    <cfRule type="cellIs" priority="1660" operator="greaterThan" aboveAverage="0" equalAverage="0" bottom="0" percent="0" rank="0" text="" dxfId="16197">
      <formula>1</formula>
    </cfRule>
    <cfRule type="cellIs" priority="1661" operator="greaterThan" aboveAverage="0" equalAverage="0" bottom="0" percent="0" rank="0" text="" dxfId="16198">
      <formula>1</formula>
    </cfRule>
    <cfRule type="containsText" priority="1662" operator="containsText" aboveAverage="0" equalAverage="0" bottom="0" percent="0" rank="0" text="1" dxfId="16199">
      <formula>NOT(ISERROR(SEARCH("1",C44)))</formula>
    </cfRule>
    <cfRule type="cellIs" priority="1663" operator="greaterThan" aboveAverage="0" equalAverage="0" bottom="0" percent="0" rank="0" text="" dxfId="16200">
      <formula>1</formula>
    </cfRule>
    <cfRule type="cellIs" priority="1664" operator="greaterThan" aboveAverage="0" equalAverage="0" bottom="0" percent="0" rank="0" text="" dxfId="16201">
      <formula>1</formula>
    </cfRule>
    <cfRule type="cellIs" priority="1665" operator="greaterThan" aboveAverage="0" equalAverage="0" bottom="0" percent="0" rank="0" text="" dxfId="16202">
      <formula>1</formula>
    </cfRule>
    <cfRule type="cellIs" priority="1666" operator="equal" aboveAverage="0" equalAverage="0" bottom="0" percent="0" rank="0" text="" dxfId="16203">
      <formula>1</formula>
    </cfRule>
    <cfRule type="cellIs" priority="1667" operator="greaterThan" aboveAverage="0" equalAverage="0" bottom="0" percent="0" rank="0" text="" dxfId="16204">
      <formula>1</formula>
    </cfRule>
    <cfRule type="cellIs" priority="1668" operator="equal" aboveAverage="0" equalAverage="0" bottom="0" percent="0" rank="0" text="" dxfId="16205">
      <formula>1</formula>
    </cfRule>
    <cfRule type="containsText" priority="1669" operator="containsText" aboveAverage="0" equalAverage="0" bottom="0" percent="0" rank="0" text="1" dxfId="16206">
      <formula>NOT(ISERROR(SEARCH("1",C44)))</formula>
    </cfRule>
    <cfRule type="cellIs" priority="1670" operator="equal" aboveAverage="0" equalAverage="0" bottom="0" percent="0" rank="0" text="" dxfId="16207">
      <formula>1</formula>
    </cfRule>
    <cfRule type="cellIs" priority="1671" operator="greaterThan" aboveAverage="0" equalAverage="0" bottom="0" percent="0" rank="0" text="" dxfId="16208">
      <formula>1</formula>
    </cfRule>
    <cfRule type="cellIs" priority="1672" operator="greaterThan" aboveAverage="0" equalAverage="0" bottom="0" percent="0" rank="0" text="" dxfId="16209">
      <formula>1</formula>
    </cfRule>
    <cfRule type="containsText" priority="1673" operator="containsText" aboveAverage="0" equalAverage="0" bottom="0" percent="0" rank="0" text="1" dxfId="16210">
      <formula>NOT(ISERROR(SEARCH("1",C44)))</formula>
    </cfRule>
    <cfRule type="cellIs" priority="1674" operator="greaterThan" aboveAverage="0" equalAverage="0" bottom="0" percent="0" rank="0" text="" dxfId="16211">
      <formula>1</formula>
    </cfRule>
    <cfRule type="cellIs" priority="1675" operator="greaterThan" aboveAverage="0" equalAverage="0" bottom="0" percent="0" rank="0" text="" dxfId="16212">
      <formula>1</formula>
    </cfRule>
    <cfRule type="containsText" priority="1676" operator="containsText" aboveAverage="0" equalAverage="0" bottom="0" percent="0" rank="0" text="1" dxfId="16213">
      <formula>NOT(ISERROR(SEARCH("1",C44)))</formula>
    </cfRule>
    <cfRule type="cellIs" priority="1677" operator="greaterThan" aboveAverage="0" equalAverage="0" bottom="0" percent="0" rank="0" text="" dxfId="16214">
      <formula>1</formula>
    </cfRule>
    <cfRule type="cellIs" priority="1678" operator="greaterThan" aboveAverage="0" equalAverage="0" bottom="0" percent="0" rank="0" text="" dxfId="16215">
      <formula>1</formula>
    </cfRule>
    <cfRule type="containsText" priority="1679" operator="containsText" aboveAverage="0" equalAverage="0" bottom="0" percent="0" rank="0" text="1" dxfId="16216">
      <formula>NOT(ISERROR(SEARCH("1",C44)))</formula>
    </cfRule>
    <cfRule type="cellIs" priority="1680" operator="greaterThan" aboveAverage="0" equalAverage="0" bottom="0" percent="0" rank="0" text="" dxfId="16217">
      <formula>1</formula>
    </cfRule>
    <cfRule type="containsText" priority="1681" operator="containsText" aboveAverage="0" equalAverage="0" bottom="0" percent="0" rank="0" text="1" dxfId="16218">
      <formula>NOT(ISERROR(SEARCH("1",C44)))</formula>
    </cfRule>
    <cfRule type="containsText" priority="1682" operator="containsText" aboveAverage="0" equalAverage="0" bottom="0" percent="0" rank="0" text="1" dxfId="16219">
      <formula>NOT(ISERROR(SEARCH("1",C44)))</formula>
    </cfRule>
    <cfRule type="cellIs" priority="1683" operator="greaterThan" aboveAverage="0" equalAverage="0" bottom="0" percent="0" rank="0" text="" dxfId="16220">
      <formula>1</formula>
    </cfRule>
    <cfRule type="cellIs" priority="1684" operator="greaterThan" aboveAverage="0" equalAverage="0" bottom="0" percent="0" rank="0" text="" dxfId="16221">
      <formula>1</formula>
    </cfRule>
    <cfRule type="containsText" priority="1685" operator="containsText" aboveAverage="0" equalAverage="0" bottom="0" percent="0" rank="0" text="1" dxfId="16222">
      <formula>NOT(ISERROR(SEARCH("1",C44)))</formula>
    </cfRule>
    <cfRule type="cellIs" priority="1686" operator="greaterThan" aboveAverage="0" equalAverage="0" bottom="0" percent="0" rank="0" text="" dxfId="16223">
      <formula>1</formula>
    </cfRule>
    <cfRule type="containsText" priority="1687" operator="containsText" aboveAverage="0" equalAverage="0" bottom="0" percent="0" rank="0" text="1" dxfId="16224">
      <formula>NOT(ISERROR(SEARCH("1",C44)))</formula>
    </cfRule>
    <cfRule type="containsText" priority="1688" operator="containsText" aboveAverage="0" equalAverage="0" bottom="0" percent="0" rank="0" text="1" dxfId="16225">
      <formula>NOT(ISERROR(SEARCH("1",C44)))</formula>
    </cfRule>
    <cfRule type="cellIs" priority="1689" operator="greaterThan" aboveAverage="0" equalAverage="0" bottom="0" percent="0" rank="0" text="" dxfId="16226">
      <formula>1</formula>
    </cfRule>
    <cfRule type="cellIs" priority="1690" operator="greaterThan" aboveAverage="0" equalAverage="0" bottom="0" percent="0" rank="0" text="" dxfId="16227">
      <formula>1</formula>
    </cfRule>
    <cfRule type="containsText" priority="1691" operator="containsText" aboveAverage="0" equalAverage="0" bottom="0" percent="0" rank="0" text="1" dxfId="16228">
      <formula>NOT(ISERROR(SEARCH("1",C44)))</formula>
    </cfRule>
    <cfRule type="cellIs" priority="1692" operator="greaterThan" aboveAverage="0" equalAverage="0" bottom="0" percent="0" rank="0" text="" dxfId="16229">
      <formula>1</formula>
    </cfRule>
    <cfRule type="cellIs" priority="1693" operator="greaterThan" aboveAverage="0" equalAverage="0" bottom="0" percent="0" rank="0" text="" dxfId="16230">
      <formula>1</formula>
    </cfRule>
    <cfRule type="cellIs" priority="1694" operator="greaterThan" aboveAverage="0" equalAverage="0" bottom="0" percent="0" rank="0" text="" dxfId="16231">
      <formula>1</formula>
    </cfRule>
    <cfRule type="cellIs" priority="1695" operator="greaterThan" aboveAverage="0" equalAverage="0" bottom="0" percent="0" rank="0" text="" dxfId="16232">
      <formula>1</formula>
    </cfRule>
    <cfRule type="containsText" priority="1696" operator="containsText" aboveAverage="0" equalAverage="0" bottom="0" percent="0" rank="0" text="1" dxfId="16233">
      <formula>NOT(ISERROR(SEARCH("1",C44)))</formula>
    </cfRule>
    <cfRule type="cellIs" priority="1697" operator="greaterThan" aboveAverage="0" equalAverage="0" bottom="0" percent="0" rank="0" text="" dxfId="16234">
      <formula>1</formula>
    </cfRule>
    <cfRule type="cellIs" priority="1698" operator="greaterThan" aboveAverage="0" equalAverage="0" bottom="0" percent="0" rank="0" text="" dxfId="16235">
      <formula>1</formula>
    </cfRule>
    <cfRule type="containsText" priority="1699" operator="containsText" aboveAverage="0" equalAverage="0" bottom="0" percent="0" rank="0" text="1" dxfId="16236">
      <formula>NOT(ISERROR(SEARCH("1",C44)))</formula>
    </cfRule>
    <cfRule type="cellIs" priority="1700" operator="greaterThan" aboveAverage="0" equalAverage="0" bottom="0" percent="0" rank="0" text="" dxfId="16237">
      <formula>1</formula>
    </cfRule>
    <cfRule type="cellIs" priority="1701" operator="greaterThan" aboveAverage="0" equalAverage="0" bottom="0" percent="0" rank="0" text="" dxfId="16238">
      <formula>1</formula>
    </cfRule>
    <cfRule type="cellIs" priority="1702" operator="greaterThan" aboveAverage="0" equalAverage="0" bottom="0" percent="0" rank="0" text="" dxfId="16239">
      <formula>1</formula>
    </cfRule>
    <cfRule type="cellIs" priority="1703" operator="equal" aboveAverage="0" equalAverage="0" bottom="0" percent="0" rank="0" text="" dxfId="16240">
      <formula>1</formula>
    </cfRule>
    <cfRule type="cellIs" priority="1704" operator="greaterThan" aboveAverage="0" equalAverage="0" bottom="0" percent="0" rank="0" text="" dxfId="16241">
      <formula>1</formula>
    </cfRule>
    <cfRule type="cellIs" priority="1705" operator="equal" aboveAverage="0" equalAverage="0" bottom="0" percent="0" rank="0" text="" dxfId="16242">
      <formula>1</formula>
    </cfRule>
    <cfRule type="containsText" priority="1706" operator="containsText" aboveAverage="0" equalAverage="0" bottom="0" percent="0" rank="0" text="1" dxfId="16243">
      <formula>NOT(ISERROR(SEARCH("1",C44)))</formula>
    </cfRule>
    <cfRule type="cellIs" priority="1707" operator="equal" aboveAverage="0" equalAverage="0" bottom="0" percent="0" rank="0" text="" dxfId="16244">
      <formula>1</formula>
    </cfRule>
    <cfRule type="cellIs" priority="1708" operator="greaterThan" aboveAverage="0" equalAverage="0" bottom="0" percent="0" rank="0" text="" dxfId="16245">
      <formula>1</formula>
    </cfRule>
    <cfRule type="cellIs" priority="1709" operator="greaterThan" aboveAverage="0" equalAverage="0" bottom="0" percent="0" rank="0" text="" dxfId="16246">
      <formula>1</formula>
    </cfRule>
    <cfRule type="containsText" priority="1710" operator="containsText" aboveAverage="0" equalAverage="0" bottom="0" percent="0" rank="0" text="1" dxfId="16247">
      <formula>NOT(ISERROR(SEARCH("1",C44)))</formula>
    </cfRule>
    <cfRule type="cellIs" priority="1711" operator="greaterThan" aboveAverage="0" equalAverage="0" bottom="0" percent="0" rank="0" text="" dxfId="16248">
      <formula>1</formula>
    </cfRule>
    <cfRule type="cellIs" priority="1712" operator="greaterThan" aboveAverage="0" equalAverage="0" bottom="0" percent="0" rank="0" text="" dxfId="16249">
      <formula>1</formula>
    </cfRule>
    <cfRule type="containsText" priority="1713" operator="containsText" aboveAverage="0" equalAverage="0" bottom="0" percent="0" rank="0" text="1" dxfId="16250">
      <formula>NOT(ISERROR(SEARCH("1",C44)))</formula>
    </cfRule>
    <cfRule type="cellIs" priority="1714" operator="greaterThan" aboveAverage="0" equalAverage="0" bottom="0" percent="0" rank="0" text="" dxfId="16251">
      <formula>1</formula>
    </cfRule>
    <cfRule type="cellIs" priority="1715" operator="greaterThan" aboveAverage="0" equalAverage="0" bottom="0" percent="0" rank="0" text="" dxfId="16252">
      <formula>1</formula>
    </cfRule>
    <cfRule type="containsText" priority="1716" operator="containsText" aboveAverage="0" equalAverage="0" bottom="0" percent="0" rank="0" text="1" dxfId="16253">
      <formula>NOT(ISERROR(SEARCH("1",C44)))</formula>
    </cfRule>
    <cfRule type="cellIs" priority="1717" operator="greaterThan" aboveAverage="0" equalAverage="0" bottom="0" percent="0" rank="0" text="" dxfId="16254">
      <formula>1</formula>
    </cfRule>
    <cfRule type="cellIs" priority="1718" operator="greaterThan" aboveAverage="0" equalAverage="0" bottom="0" percent="0" rank="0" text="" dxfId="16255">
      <formula>1</formula>
    </cfRule>
    <cfRule type="containsText" priority="1719" operator="containsText" aboveAverage="0" equalAverage="0" bottom="0" percent="0" rank="0" text="1" dxfId="16256">
      <formula>NOT(ISERROR(SEARCH("1",C44)))</formula>
    </cfRule>
    <cfRule type="cellIs" priority="1720" operator="greaterThan" aboveAverage="0" equalAverage="0" bottom="0" percent="0" rank="0" text="" dxfId="16257">
      <formula>1</formula>
    </cfRule>
    <cfRule type="containsText" priority="1721" operator="containsText" aboveAverage="0" equalAverage="0" bottom="0" percent="0" rank="0" text="1" dxfId="16258">
      <formula>NOT(ISERROR(SEARCH("1",C44)))</formula>
    </cfRule>
    <cfRule type="cellIs" priority="1722" operator="greaterThan" aboveAverage="0" equalAverage="0" bottom="0" percent="0" rank="0" text="" dxfId="16259">
      <formula>1</formula>
    </cfRule>
    <cfRule type="cellIs" priority="1723" operator="equal" aboveAverage="0" equalAverage="0" bottom="0" percent="0" rank="0" text="" dxfId="16260">
      <formula>1</formula>
    </cfRule>
    <cfRule type="cellIs" priority="1724" operator="equal" aboveAverage="0" equalAverage="0" bottom="0" percent="0" rank="0" text="" dxfId="16261">
      <formula>1</formula>
    </cfRule>
    <cfRule type="cellIs" priority="1725" operator="greaterThan" aboveAverage="0" equalAverage="0" bottom="0" percent="0" rank="0" text="" dxfId="16262">
      <formula>1</formula>
    </cfRule>
    <cfRule type="containsText" priority="1726" operator="containsText" aboveAverage="0" equalAverage="0" bottom="0" percent="0" rank="0" text="1" dxfId="16263">
      <formula>NOT(ISERROR(SEARCH("1",C44)))</formula>
    </cfRule>
    <cfRule type="containsText" priority="1727" operator="containsText" aboveAverage="0" equalAverage="0" bottom="0" percent="0" rank="0" text="1" dxfId="16264">
      <formula>NOT(ISERROR(SEARCH("1",C44)))</formula>
    </cfRule>
    <cfRule type="cellIs" priority="1728" operator="greaterThan" aboveAverage="0" equalAverage="0" bottom="0" percent="0" rank="0" text="" dxfId="16265">
      <formula>1</formula>
    </cfRule>
    <cfRule type="cellIs" priority="1729" operator="greaterThan" aboveAverage="0" equalAverage="0" bottom="0" percent="0" rank="0" text="" dxfId="16266">
      <formula>1</formula>
    </cfRule>
    <cfRule type="containsText" priority="1730" operator="containsText" aboveAverage="0" equalAverage="0" bottom="0" percent="0" rank="0" text="1" dxfId="16267">
      <formula>NOT(ISERROR(SEARCH("1",C44)))</formula>
    </cfRule>
    <cfRule type="cellIs" priority="1731" operator="greaterThan" aboveAverage="0" equalAverage="0" bottom="0" percent="0" rank="0" text="" dxfId="16268">
      <formula>1</formula>
    </cfRule>
    <cfRule type="containsText" priority="1732" operator="containsText" aboveAverage="0" equalAverage="0" bottom="0" percent="0" rank="0" text="1" dxfId="16269">
      <formula>NOT(ISERROR(SEARCH("1",C44)))</formula>
    </cfRule>
    <cfRule type="containsText" priority="1733" operator="containsText" aboveAverage="0" equalAverage="0" bottom="0" percent="0" rank="0" text="1" dxfId="16270">
      <formula>NOT(ISERROR(SEARCH("1",C44)))</formula>
    </cfRule>
    <cfRule type="cellIs" priority="1734" operator="greaterThan" aboveAverage="0" equalAverage="0" bottom="0" percent="0" rank="0" text="" dxfId="16271">
      <formula>1</formula>
    </cfRule>
    <cfRule type="cellIs" priority="1735" operator="greaterThan" aboveAverage="0" equalAverage="0" bottom="0" percent="0" rank="0" text="" dxfId="16272">
      <formula>1</formula>
    </cfRule>
    <cfRule type="containsText" priority="1736" operator="containsText" aboveAverage="0" equalAverage="0" bottom="0" percent="0" rank="0" text="1" dxfId="16273">
      <formula>NOT(ISERROR(SEARCH("1",C44)))</formula>
    </cfRule>
    <cfRule type="cellIs" priority="1737" operator="greaterThan" aboveAverage="0" equalAverage="0" bottom="0" percent="0" rank="0" text="" dxfId="16274">
      <formula>1</formula>
    </cfRule>
    <cfRule type="cellIs" priority="1738" operator="greaterThan" aboveAverage="0" equalAverage="0" bottom="0" percent="0" rank="0" text="" dxfId="16275">
      <formula>1</formula>
    </cfRule>
    <cfRule type="cellIs" priority="1739" operator="greaterThan" aboveAverage="0" equalAverage="0" bottom="0" percent="0" rank="0" text="" dxfId="16276">
      <formula>1</formula>
    </cfRule>
    <cfRule type="containsText" priority="1740" operator="containsText" aboveAverage="0" equalAverage="0" bottom="0" percent="0" rank="0" text="1" dxfId="16277">
      <formula>NOT(ISERROR(SEARCH("1",C44)))</formula>
    </cfRule>
    <cfRule type="containsText" priority="1741" operator="containsText" aboveAverage="0" equalAverage="0" bottom="0" percent="0" rank="0" text="1" dxfId="16278">
      <formula>NOT(ISERROR(SEARCH("1",C44)))</formula>
    </cfRule>
    <cfRule type="cellIs" priority="1742" operator="greaterThan" aboveAverage="0" equalAverage="0" bottom="0" percent="0" rank="0" text="" dxfId="16279">
      <formula>1</formula>
    </cfRule>
    <cfRule type="cellIs" priority="1743" operator="greaterThan" aboveAverage="0" equalAverage="0" bottom="0" percent="0" rank="0" text="" dxfId="16280">
      <formula>1</formula>
    </cfRule>
    <cfRule type="containsText" priority="1744" operator="containsText" aboveAverage="0" equalAverage="0" bottom="0" percent="0" rank="0" text="1" dxfId="16281">
      <formula>NOT(ISERROR(SEARCH("1",C44)))</formula>
    </cfRule>
    <cfRule type="cellIs" priority="1745" operator="greaterThan" aboveAverage="0" equalAverage="0" bottom="0" percent="0" rank="0" text="" dxfId="16282">
      <formula>1</formula>
    </cfRule>
    <cfRule type="containsText" priority="1746" operator="containsText" aboveAverage="0" equalAverage="0" bottom="0" percent="0" rank="0" text="1" dxfId="16283">
      <formula>NOT(ISERROR(SEARCH("1",C44)))</formula>
    </cfRule>
    <cfRule type="containsText" priority="1747" operator="containsText" aboveAverage="0" equalAverage="0" bottom="0" percent="0" rank="0" text="1" dxfId="16284">
      <formula>NOT(ISERROR(SEARCH("1",C44)))</formula>
    </cfRule>
    <cfRule type="cellIs" priority="1748" operator="greaterThan" aboveAverage="0" equalAverage="0" bottom="0" percent="0" rank="0" text="" dxfId="16285">
      <formula>1</formula>
    </cfRule>
    <cfRule type="cellIs" priority="1749" operator="greaterThan" aboveAverage="0" equalAverage="0" bottom="0" percent="0" rank="0" text="" dxfId="16286">
      <formula>1</formula>
    </cfRule>
    <cfRule type="containsText" priority="1750" operator="containsText" aboveAverage="0" equalAverage="0" bottom="0" percent="0" rank="0" text="1" dxfId="16287">
      <formula>NOT(ISERROR(SEARCH("1",C44)))</formula>
    </cfRule>
    <cfRule type="cellIs" priority="1751" operator="greaterThan" aboveAverage="0" equalAverage="0" bottom="0" percent="0" rank="0" text="" dxfId="16288">
      <formula>1</formula>
    </cfRule>
    <cfRule type="cellIs" priority="1752" operator="greaterThan" aboveAverage="0" equalAverage="0" bottom="0" percent="0" rank="0" text="" dxfId="16289">
      <formula>1</formula>
    </cfRule>
    <cfRule type="cellIs" priority="1753" operator="greaterThan" aboveAverage="0" equalAverage="0" bottom="0" percent="0" rank="0" text="" dxfId="16290">
      <formula>1</formula>
    </cfRule>
    <cfRule type="cellIs" priority="1754" operator="greaterThan" aboveAverage="0" equalAverage="0" bottom="0" percent="0" rank="0" text="" dxfId="16291">
      <formula>1</formula>
    </cfRule>
    <cfRule type="containsText" priority="1755" operator="containsText" aboveAverage="0" equalAverage="0" bottom="0" percent="0" rank="0" text="1" dxfId="16292">
      <formula>NOT(ISERROR(SEARCH("1",C44)))</formula>
    </cfRule>
    <cfRule type="cellIs" priority="1756" operator="greaterThan" aboveAverage="0" equalAverage="0" bottom="0" percent="0" rank="0" text="" dxfId="16293">
      <formula>1</formula>
    </cfRule>
    <cfRule type="containsText" priority="1757" operator="containsText" aboveAverage="0" equalAverage="0" bottom="0" percent="0" rank="0" text="1" dxfId="16294">
      <formula>NOT(ISERROR(SEARCH("1",C44)))</formula>
    </cfRule>
    <cfRule type="containsText" priority="1758" operator="containsText" aboveAverage="0" equalAverage="0" bottom="0" percent="0" rank="0" text="1" dxfId="16295">
      <formula>NOT(ISERROR(SEARCH("1",C44)))</formula>
    </cfRule>
    <cfRule type="cellIs" priority="1759" operator="greaterThan" aboveAverage="0" equalAverage="0" bottom="0" percent="0" rank="0" text="" dxfId="16296">
      <formula>1</formula>
    </cfRule>
    <cfRule type="cellIs" priority="1760" operator="greaterThan" aboveAverage="0" equalAverage="0" bottom="0" percent="0" rank="0" text="" dxfId="16297">
      <formula>1</formula>
    </cfRule>
    <cfRule type="containsText" priority="1761" operator="containsText" aboveAverage="0" equalAverage="0" bottom="0" percent="0" rank="0" text="1" dxfId="16298">
      <formula>NOT(ISERROR(SEARCH("1",C44)))</formula>
    </cfRule>
    <cfRule type="cellIs" priority="1762" operator="greaterThan" aboveAverage="0" equalAverage="0" bottom="0" percent="0" rank="0" text="" dxfId="16299">
      <formula>1</formula>
    </cfRule>
    <cfRule type="containsText" priority="1763" operator="containsText" aboveAverage="0" equalAverage="0" bottom="0" percent="0" rank="0" text="1" dxfId="16300">
      <formula>NOT(ISERROR(SEARCH("1",C44)))</formula>
    </cfRule>
    <cfRule type="containsText" priority="1764" operator="containsText" aboveAverage="0" equalAverage="0" bottom="0" percent="0" rank="0" text="1" dxfId="16301">
      <formula>NOT(ISERROR(SEARCH("1",C44)))</formula>
    </cfRule>
    <cfRule type="cellIs" priority="1765" operator="greaterThan" aboveAverage="0" equalAverage="0" bottom="0" percent="0" rank="0" text="" dxfId="16302">
      <formula>1</formula>
    </cfRule>
    <cfRule type="cellIs" priority="1766" operator="greaterThan" aboveAverage="0" equalAverage="0" bottom="0" percent="0" rank="0" text="" dxfId="16303">
      <formula>1</formula>
    </cfRule>
    <cfRule type="containsText" priority="1767" operator="containsText" aboveAverage="0" equalAverage="0" bottom="0" percent="0" rank="0" text="1" dxfId="16304">
      <formula>NOT(ISERROR(SEARCH("1",C44)))</formula>
    </cfRule>
    <cfRule type="cellIs" priority="1768" operator="greaterThan" aboveAverage="0" equalAverage="0" bottom="0" percent="0" rank="0" text="" dxfId="16305">
      <formula>1</formula>
    </cfRule>
    <cfRule type="cellIs" priority="1769" operator="greaterThan" aboveAverage="0" equalAverage="0" bottom="0" percent="0" rank="0" text="" dxfId="16306">
      <formula>1</formula>
    </cfRule>
    <cfRule type="cellIs" priority="1770" operator="greaterThan" aboveAverage="0" equalAverage="0" bottom="0" percent="0" rank="0" text="" dxfId="16307">
      <formula>1</formula>
    </cfRule>
    <cfRule type="cellIs" priority="1771" operator="greaterThan" aboveAverage="0" equalAverage="0" bottom="0" percent="0" rank="0" text="" dxfId="16308">
      <formula>1</formula>
    </cfRule>
    <cfRule type="containsText" priority="1772" operator="containsText" aboveAverage="0" equalAverage="0" bottom="0" percent="0" rank="0" text="1" dxfId="16309">
      <formula>NOT(ISERROR(SEARCH("1",C44)))</formula>
    </cfRule>
    <cfRule type="cellIs" priority="1773" operator="greaterThan" aboveAverage="0" equalAverage="0" bottom="0" percent="0" rank="0" text="" dxfId="16310">
      <formula>1</formula>
    </cfRule>
    <cfRule type="cellIs" priority="1774" operator="greaterThan" aboveAverage="0" equalAverage="0" bottom="0" percent="0" rank="0" text="" dxfId="16311">
      <formula>1</formula>
    </cfRule>
    <cfRule type="containsText" priority="1775" operator="containsText" aboveAverage="0" equalAverage="0" bottom="0" percent="0" rank="0" text="1" dxfId="16312">
      <formula>NOT(ISERROR(SEARCH("1",C44)))</formula>
    </cfRule>
    <cfRule type="cellIs" priority="1776" operator="greaterThan" aboveAverage="0" equalAverage="0" bottom="0" percent="0" rank="0" text="" dxfId="16313">
      <formula>1</formula>
    </cfRule>
    <cfRule type="containsText" priority="1777" operator="containsText" aboveAverage="0" equalAverage="0" bottom="0" percent="0" rank="0" text="1" dxfId="16314">
      <formula>NOT(ISERROR(SEARCH("1",C44)))</formula>
    </cfRule>
    <cfRule type="containsText" priority="1778" operator="containsText" aboveAverage="0" equalAverage="0" bottom="0" percent="0" rank="0" text="1" dxfId="16315">
      <formula>NOT(ISERROR(SEARCH("1",C44)))</formula>
    </cfRule>
    <cfRule type="cellIs" priority="1779" operator="greaterThan" aboveAverage="0" equalAverage="0" bottom="0" percent="0" rank="0" text="" dxfId="16316">
      <formula>1</formula>
    </cfRule>
    <cfRule type="cellIs" priority="1780" operator="greaterThan" aboveAverage="0" equalAverage="0" bottom="0" percent="0" rank="0" text="" dxfId="16317">
      <formula>1</formula>
    </cfRule>
    <cfRule type="containsText" priority="1781" operator="containsText" aboveAverage="0" equalAverage="0" bottom="0" percent="0" rank="0" text="1" dxfId="16318">
      <formula>NOT(ISERROR(SEARCH("1",C44)))</formula>
    </cfRule>
    <cfRule type="cellIs" priority="1782" operator="greaterThan" aboveAverage="0" equalAverage="0" bottom="0" percent="0" rank="0" text="" dxfId="16319">
      <formula>1</formula>
    </cfRule>
    <cfRule type="containsText" priority="1783" operator="containsText" aboveAverage="0" equalAverage="0" bottom="0" percent="0" rank="0" text="1" dxfId="16320">
      <formula>NOT(ISERROR(SEARCH("1",C44)))</formula>
    </cfRule>
    <cfRule type="containsText" priority="1784" operator="containsText" aboveAverage="0" equalAverage="0" bottom="0" percent="0" rank="0" text="1" dxfId="16321">
      <formula>NOT(ISERROR(SEARCH("1",C44)))</formula>
    </cfRule>
    <cfRule type="cellIs" priority="1785" operator="greaterThan" aboveAverage="0" equalAverage="0" bottom="0" percent="0" rank="0" text="" dxfId="16322">
      <formula>1</formula>
    </cfRule>
    <cfRule type="cellIs" priority="1786" operator="greaterThan" aboveAverage="0" equalAverage="0" bottom="0" percent="0" rank="0" text="" dxfId="16323">
      <formula>1</formula>
    </cfRule>
    <cfRule type="containsText" priority="1787" operator="containsText" aboveAverage="0" equalAverage="0" bottom="0" percent="0" rank="0" text="1" dxfId="16324">
      <formula>NOT(ISERROR(SEARCH("1",C44)))</formula>
    </cfRule>
    <cfRule type="cellIs" priority="1788" operator="greaterThan" aboveAverage="0" equalAverage="0" bottom="0" percent="0" rank="0" text="" dxfId="16325">
      <formula>1</formula>
    </cfRule>
    <cfRule type="cellIs" priority="1789" operator="greaterThan" aboveAverage="0" equalAverage="0" bottom="0" percent="0" rank="0" text="" dxfId="16326">
      <formula>1</formula>
    </cfRule>
    <cfRule type="cellIs" priority="1790" operator="greaterThan" aboveAverage="0" equalAverage="0" bottom="0" percent="0" rank="0" text="" dxfId="16327">
      <formula>1</formula>
    </cfRule>
    <cfRule type="cellIs" priority="1791" operator="greaterThan" aboveAverage="0" equalAverage="0" bottom="0" percent="0" rank="0" text="" dxfId="16328">
      <formula>1</formula>
    </cfRule>
    <cfRule type="containsText" priority="1792" operator="containsText" aboveAverage="0" equalAverage="0" bottom="0" percent="0" rank="0" text="1" dxfId="16329">
      <formula>NOT(ISERROR(SEARCH("1",C44)))</formula>
    </cfRule>
    <cfRule type="cellIs" priority="1793" operator="greaterThan" aboveAverage="0" equalAverage="0" bottom="0" percent="0" rank="0" text="" dxfId="16330">
      <formula>1</formula>
    </cfRule>
    <cfRule type="cellIs" priority="1794" operator="greaterThan" aboveAverage="0" equalAverage="0" bottom="0" percent="0" rank="0" text="" dxfId="16331">
      <formula>1</formula>
    </cfRule>
    <cfRule type="containsText" priority="1795" operator="containsText" aboveAverage="0" equalAverage="0" bottom="0" percent="0" rank="0" text="1" dxfId="16332">
      <formula>NOT(ISERROR(SEARCH("1",C44)))</formula>
    </cfRule>
    <cfRule type="cellIs" priority="1796" operator="greaterThan" aboveAverage="0" equalAverage="0" bottom="0" percent="0" rank="0" text="" dxfId="16333">
      <formula>1</formula>
    </cfRule>
    <cfRule type="cellIs" priority="1797" operator="greaterThan" aboveAverage="0" equalAverage="0" bottom="0" percent="0" rank="0" text="" dxfId="16334">
      <formula>1</formula>
    </cfRule>
    <cfRule type="cellIs" priority="1798" operator="greaterThan" aboveAverage="0" equalAverage="0" bottom="0" percent="0" rank="0" text="" dxfId="16335">
      <formula>1</formula>
    </cfRule>
    <cfRule type="cellIs" priority="1799" operator="equal" aboveAverage="0" equalAverage="0" bottom="0" percent="0" rank="0" text="" dxfId="16336">
      <formula>1</formula>
    </cfRule>
    <cfRule type="cellIs" priority="1800" operator="greaterThan" aboveAverage="0" equalAverage="0" bottom="0" percent="0" rank="0" text="" dxfId="16337">
      <formula>1</formula>
    </cfRule>
    <cfRule type="cellIs" priority="1801" operator="equal" aboveAverage="0" equalAverage="0" bottom="0" percent="0" rank="0" text="" dxfId="16338">
      <formula>1</formula>
    </cfRule>
    <cfRule type="containsText" priority="1802" operator="containsText" aboveAverage="0" equalAverage="0" bottom="0" percent="0" rank="0" text="1" dxfId="16339">
      <formula>NOT(ISERROR(SEARCH("1",C44)))</formula>
    </cfRule>
    <cfRule type="cellIs" priority="1803" operator="greaterThan" aboveAverage="0" equalAverage="0" bottom="0" percent="0" rank="0" text="" dxfId="16340">
      <formula>1</formula>
    </cfRule>
    <cfRule type="containsText" priority="1804" operator="containsText" aboveAverage="0" equalAverage="0" bottom="0" percent="0" rank="0" text="1" dxfId="16341">
      <formula>NOT(ISERROR(SEARCH("1",C44)))</formula>
    </cfRule>
    <cfRule type="containsText" priority="1805" operator="containsText" aboveAverage="0" equalAverage="0" bottom="0" percent="0" rank="0" text="1" dxfId="16342">
      <formula>NOT(ISERROR(SEARCH("1",C44)))</formula>
    </cfRule>
    <cfRule type="cellIs" priority="1806" operator="greaterThan" aboveAverage="0" equalAverage="0" bottom="0" percent="0" rank="0" text="" dxfId="16343">
      <formula>1</formula>
    </cfRule>
    <cfRule type="cellIs" priority="1807" operator="greaterThan" aboveAverage="0" equalAverage="0" bottom="0" percent="0" rank="0" text="" dxfId="16344">
      <formula>1</formula>
    </cfRule>
    <cfRule type="containsText" priority="1808" operator="containsText" aboveAverage="0" equalAverage="0" bottom="0" percent="0" rank="0" text="1" dxfId="16345">
      <formula>NOT(ISERROR(SEARCH("1",C44)))</formula>
    </cfRule>
    <cfRule type="cellIs" priority="1809" operator="greaterThan" aboveAverage="0" equalAverage="0" bottom="0" percent="0" rank="0" text="" dxfId="16346">
      <formula>1</formula>
    </cfRule>
    <cfRule type="containsText" priority="1810" operator="containsText" aboveAverage="0" equalAverage="0" bottom="0" percent="0" rank="0" text="1" dxfId="16347">
      <formula>NOT(ISERROR(SEARCH("1",C44)))</formula>
    </cfRule>
    <cfRule type="containsText" priority="1811" operator="containsText" aboveAverage="0" equalAverage="0" bottom="0" percent="0" rank="0" text="1" dxfId="16348">
      <formula>NOT(ISERROR(SEARCH("1",C44)))</formula>
    </cfRule>
    <cfRule type="cellIs" priority="1812" operator="greaterThan" aboveAverage="0" equalAverage="0" bottom="0" percent="0" rank="0" text="" dxfId="16349">
      <formula>1</formula>
    </cfRule>
    <cfRule type="cellIs" priority="1813" operator="greaterThan" aboveAverage="0" equalAverage="0" bottom="0" percent="0" rank="0" text="" dxfId="16350">
      <formula>1</formula>
    </cfRule>
    <cfRule type="containsText" priority="1814" operator="containsText" aboveAverage="0" equalAverage="0" bottom="0" percent="0" rank="0" text="1" dxfId="16351">
      <formula>NOT(ISERROR(SEARCH("1",C44)))</formula>
    </cfRule>
    <cfRule type="cellIs" priority="1815" operator="greaterThan" aboveAverage="0" equalAverage="0" bottom="0" percent="0" rank="0" text="" dxfId="16352">
      <formula>1</formula>
    </cfRule>
    <cfRule type="cellIs" priority="1816" operator="greaterThan" aboveAverage="0" equalAverage="0" bottom="0" percent="0" rank="0" text="" dxfId="16353">
      <formula>1</formula>
    </cfRule>
    <cfRule type="cellIs" priority="1817" operator="greaterThan" aboveAverage="0" equalAverage="0" bottom="0" percent="0" rank="0" text="" dxfId="16354">
      <formula>1</formula>
    </cfRule>
    <cfRule type="cellIs" priority="1818" operator="greaterThan" aboveAverage="0" equalAverage="0" bottom="0" percent="0" rank="0" text="" dxfId="16355">
      <formula>1</formula>
    </cfRule>
    <cfRule type="containsText" priority="1819" operator="containsText" aboveAverage="0" equalAverage="0" bottom="0" percent="0" rank="0" text="1" dxfId="16356">
      <formula>NOT(ISERROR(SEARCH("1",C44)))</formula>
    </cfRule>
    <cfRule type="cellIs" priority="1820" operator="greaterThan" aboveAverage="0" equalAverage="0" bottom="0" percent="0" rank="0" text="" dxfId="16357">
      <formula>1</formula>
    </cfRule>
    <cfRule type="cellIs" priority="1821" operator="greaterThan" aboveAverage="0" equalAverage="0" bottom="0" percent="0" rank="0" text="" dxfId="16358">
      <formula>1</formula>
    </cfRule>
    <cfRule type="containsText" priority="1822" operator="containsText" aboveAverage="0" equalAverage="0" bottom="0" percent="0" rank="0" text="1" dxfId="16359">
      <formula>NOT(ISERROR(SEARCH("1",C44)))</formula>
    </cfRule>
    <cfRule type="cellIs" priority="1823" operator="greaterThan" aboveAverage="0" equalAverage="0" bottom="0" percent="0" rank="0" text="" dxfId="16360">
      <formula>1</formula>
    </cfRule>
    <cfRule type="cellIs" priority="1824" operator="greaterThan" aboveAverage="0" equalAverage="0" bottom="0" percent="0" rank="0" text="" dxfId="16361">
      <formula>1</formula>
    </cfRule>
    <cfRule type="cellIs" priority="1825" operator="greaterThan" aboveAverage="0" equalAverage="0" bottom="0" percent="0" rank="0" text="" dxfId="16362">
      <formula>1</formula>
    </cfRule>
    <cfRule type="cellIs" priority="1826" operator="equal" aboveAverage="0" equalAverage="0" bottom="0" percent="0" rank="0" text="" dxfId="16363">
      <formula>1</formula>
    </cfRule>
    <cfRule type="cellIs" priority="1827" operator="greaterThan" aboveAverage="0" equalAverage="0" bottom="0" percent="0" rank="0" text="" dxfId="16364">
      <formula>1</formula>
    </cfRule>
    <cfRule type="cellIs" priority="1828" operator="equal" aboveAverage="0" equalAverage="0" bottom="0" percent="0" rank="0" text="" dxfId="16365">
      <formula>1</formula>
    </cfRule>
    <cfRule type="containsText" priority="1829" operator="containsText" aboveAverage="0" equalAverage="0" bottom="0" percent="0" rank="0" text="1" dxfId="16366">
      <formula>NOT(ISERROR(SEARCH("1",C44)))</formula>
    </cfRule>
    <cfRule type="cellIs" priority="1830" operator="equal" aboveAverage="0" equalAverage="0" bottom="0" percent="0" rank="0" text="" dxfId="16367">
      <formula>1</formula>
    </cfRule>
    <cfRule type="cellIs" priority="1831" operator="greaterThan" aboveAverage="0" equalAverage="0" bottom="0" percent="0" rank="0" text="" dxfId="16368">
      <formula>1</formula>
    </cfRule>
    <cfRule type="cellIs" priority="1832" operator="greaterThan" aboveAverage="0" equalAverage="0" bottom="0" percent="0" rank="0" text="" dxfId="16369">
      <formula>1</formula>
    </cfRule>
    <cfRule type="containsText" priority="1833" operator="containsText" aboveAverage="0" equalAverage="0" bottom="0" percent="0" rank="0" text="1" dxfId="16370">
      <formula>NOT(ISERROR(SEARCH("1",C44)))</formula>
    </cfRule>
    <cfRule type="cellIs" priority="1834" operator="greaterThan" aboveAverage="0" equalAverage="0" bottom="0" percent="0" rank="0" text="" dxfId="16371">
      <formula>1</formula>
    </cfRule>
    <cfRule type="containsText" priority="1835" operator="containsText" aboveAverage="0" equalAverage="0" bottom="0" percent="0" rank="0" text="1" dxfId="16372">
      <formula>NOT(ISERROR(SEARCH("1",C44)))</formula>
    </cfRule>
    <cfRule type="containsText" priority="1836" operator="containsText" aboveAverage="0" equalAverage="0" bottom="0" percent="0" rank="0" text="1" dxfId="16373">
      <formula>NOT(ISERROR(SEARCH("1",C44)))</formula>
    </cfRule>
    <cfRule type="cellIs" priority="1837" operator="greaterThan" aboveAverage="0" equalAverage="0" bottom="0" percent="0" rank="0" text="" dxfId="16374">
      <formula>1</formula>
    </cfRule>
    <cfRule type="cellIs" priority="1838" operator="greaterThan" aboveAverage="0" equalAverage="0" bottom="0" percent="0" rank="0" text="" dxfId="16375">
      <formula>1</formula>
    </cfRule>
    <cfRule type="containsText" priority="1839" operator="containsText" aboveAverage="0" equalAverage="0" bottom="0" percent="0" rank="0" text="1" dxfId="16376">
      <formula>NOT(ISERROR(SEARCH("1",C44)))</formula>
    </cfRule>
    <cfRule type="cellIs" priority="1840" operator="greaterThan" aboveAverage="0" equalAverage="0" bottom="0" percent="0" rank="0" text="" dxfId="16377">
      <formula>1</formula>
    </cfRule>
    <cfRule type="containsText" priority="1841" operator="containsText" aboveAverage="0" equalAverage="0" bottom="0" percent="0" rank="0" text="1" dxfId="16378">
      <formula>NOT(ISERROR(SEARCH("1",C44)))</formula>
    </cfRule>
    <cfRule type="containsText" priority="1842" operator="containsText" aboveAverage="0" equalAverage="0" bottom="0" percent="0" rank="0" text="1" dxfId="16379">
      <formula>NOT(ISERROR(SEARCH("1",C44)))</formula>
    </cfRule>
    <cfRule type="cellIs" priority="1843" operator="greaterThan" aboveAverage="0" equalAverage="0" bottom="0" percent="0" rank="0" text="" dxfId="16380">
      <formula>1</formula>
    </cfRule>
    <cfRule type="cellIs" priority="1844" operator="greaterThan" aboveAverage="0" equalAverage="0" bottom="0" percent="0" rank="0" text="" dxfId="16381">
      <formula>1</formula>
    </cfRule>
    <cfRule type="containsText" priority="1845" operator="containsText" aboveAverage="0" equalAverage="0" bottom="0" percent="0" rank="0" text="1" dxfId="16382">
      <formula>NOT(ISERROR(SEARCH("1",C44)))</formula>
    </cfRule>
    <cfRule type="cellIs" priority="1846" operator="greaterThan" aboveAverage="0" equalAverage="0" bottom="0" percent="0" rank="0" text="" dxfId="16383">
      <formula>1</formula>
    </cfRule>
    <cfRule type="cellIs" priority="1847" operator="greaterThan" aboveAverage="0" equalAverage="0" bottom="0" percent="0" rank="0" text="" dxfId="16384">
      <formula>1</formula>
    </cfRule>
    <cfRule type="cellIs" priority="1848" operator="greaterThan" aboveAverage="0" equalAverage="0" bottom="0" percent="0" rank="0" text="" dxfId="16385">
      <formula>1</formula>
    </cfRule>
    <cfRule type="cellIs" priority="1849" operator="greaterThan" aboveAverage="0" equalAverage="0" bottom="0" percent="0" rank="0" text="" dxfId="16386">
      <formula>1</formula>
    </cfRule>
    <cfRule type="containsText" priority="1850" operator="containsText" aboveAverage="0" equalAverage="0" bottom="0" percent="0" rank="0" text="1" dxfId="16387">
      <formula>NOT(ISERROR(SEARCH("1",C44)))</formula>
    </cfRule>
    <cfRule type="cellIs" priority="1851" operator="greaterThan" aboveAverage="0" equalAverage="0" bottom="0" percent="0" rank="0" text="" dxfId="16388">
      <formula>1</formula>
    </cfRule>
    <cfRule type="cellIs" priority="1852" operator="greaterThan" aboveAverage="0" equalAverage="0" bottom="0" percent="0" rank="0" text="" dxfId="16389">
      <formula>1</formula>
    </cfRule>
    <cfRule type="containsText" priority="1853" operator="containsText" aboveAverage="0" equalAverage="0" bottom="0" percent="0" rank="0" text="1" dxfId="16390">
      <formula>NOT(ISERROR(SEARCH("1",C44)))</formula>
    </cfRule>
    <cfRule type="cellIs" priority="1854" operator="greaterThan" aboveAverage="0" equalAverage="0" bottom="0" percent="0" rank="0" text="" dxfId="16391">
      <formula>1</formula>
    </cfRule>
    <cfRule type="cellIs" priority="1855" operator="greaterThan" aboveAverage="0" equalAverage="0" bottom="0" percent="0" rank="0" text="" dxfId="16392">
      <formula>1</formula>
    </cfRule>
    <cfRule type="cellIs" priority="1856" operator="greaterThan" aboveAverage="0" equalAverage="0" bottom="0" percent="0" rank="0" text="" dxfId="16393">
      <formula>1</formula>
    </cfRule>
    <cfRule type="cellIs" priority="1857" operator="equal" aboveAverage="0" equalAverage="0" bottom="0" percent="0" rank="0" text="" dxfId="16394">
      <formula>1</formula>
    </cfRule>
    <cfRule type="cellIs" priority="1858" operator="greaterThan" aboveAverage="0" equalAverage="0" bottom="0" percent="0" rank="0" text="" dxfId="16395">
      <formula>1</formula>
    </cfRule>
    <cfRule type="cellIs" priority="1859" operator="equal" aboveAverage="0" equalAverage="0" bottom="0" percent="0" rank="0" text="" dxfId="16396">
      <formula>1</formula>
    </cfRule>
    <cfRule type="containsText" priority="1860" operator="containsText" aboveAverage="0" equalAverage="0" bottom="0" percent="0" rank="0" text="1" dxfId="16397">
      <formula>NOT(ISERROR(SEARCH("1",C44)))</formula>
    </cfRule>
    <cfRule type="cellIs" priority="1861" operator="equal" aboveAverage="0" equalAverage="0" bottom="0" percent="0" rank="0" text="" dxfId="16398">
      <formula>1</formula>
    </cfRule>
    <cfRule type="cellIs" priority="1862" operator="greaterThan" aboveAverage="0" equalAverage="0" bottom="0" percent="0" rank="0" text="" dxfId="16399">
      <formula>1</formula>
    </cfRule>
    <cfRule type="cellIs" priority="1863" operator="greaterThan" aboveAverage="0" equalAverage="0" bottom="0" percent="0" rank="0" text="" dxfId="16400">
      <formula>1</formula>
    </cfRule>
    <cfRule type="containsText" priority="1864" operator="containsText" aboveAverage="0" equalAverage="0" bottom="0" percent="0" rank="0" text="1" dxfId="16401">
      <formula>NOT(ISERROR(SEARCH("1",C44)))</formula>
    </cfRule>
    <cfRule type="cellIs" priority="1865" operator="greaterThan" aboveAverage="0" equalAverage="0" bottom="0" percent="0" rank="0" text="" dxfId="16402">
      <formula>1</formula>
    </cfRule>
    <cfRule type="cellIs" priority="1866" operator="greaterThan" aboveAverage="0" equalAverage="0" bottom="0" percent="0" rank="0" text="" dxfId="16403">
      <formula>1</formula>
    </cfRule>
    <cfRule type="containsText" priority="1867" operator="containsText" aboveAverage="0" equalAverage="0" bottom="0" percent="0" rank="0" text="1" dxfId="16404">
      <formula>NOT(ISERROR(SEARCH("1",C44)))</formula>
    </cfRule>
    <cfRule type="cellIs" priority="1868" operator="greaterThan" aboveAverage="0" equalAverage="0" bottom="0" percent="0" rank="0" text="" dxfId="16405">
      <formula>1</formula>
    </cfRule>
    <cfRule type="containsText" priority="1869" operator="containsText" aboveAverage="0" equalAverage="0" bottom="0" percent="0" rank="0" text="1" dxfId="16406">
      <formula>NOT(ISERROR(SEARCH("1",C44)))</formula>
    </cfRule>
    <cfRule type="containsText" priority="1870" operator="containsText" aboveAverage="0" equalAverage="0" bottom="0" percent="0" rank="0" text="1" dxfId="16407">
      <formula>NOT(ISERROR(SEARCH("1",C44)))</formula>
    </cfRule>
    <cfRule type="cellIs" priority="1871" operator="greaterThan" aboveAverage="0" equalAverage="0" bottom="0" percent="0" rank="0" text="" dxfId="16408">
      <formula>1</formula>
    </cfRule>
    <cfRule type="cellIs" priority="1872" operator="greaterThan" aboveAverage="0" equalAverage="0" bottom="0" percent="0" rank="0" text="" dxfId="16409">
      <formula>1</formula>
    </cfRule>
    <cfRule type="containsText" priority="1873" operator="containsText" aboveAverage="0" equalAverage="0" bottom="0" percent="0" rank="0" text="1" dxfId="16410">
      <formula>NOT(ISERROR(SEARCH("1",C44)))</formula>
    </cfRule>
    <cfRule type="cellIs" priority="1874" operator="greaterThan" aboveAverage="0" equalAverage="0" bottom="0" percent="0" rank="0" text="" dxfId="16411">
      <formula>1</formula>
    </cfRule>
    <cfRule type="containsText" priority="1875" operator="containsText" aboveAverage="0" equalAverage="0" bottom="0" percent="0" rank="0" text="1" dxfId="16412">
      <formula>NOT(ISERROR(SEARCH("1",C44)))</formula>
    </cfRule>
    <cfRule type="containsText" priority="1876" operator="containsText" aboveAverage="0" equalAverage="0" bottom="0" percent="0" rank="0" text="1" dxfId="16413">
      <formula>NOT(ISERROR(SEARCH("1",C44)))</formula>
    </cfRule>
    <cfRule type="cellIs" priority="1877" operator="greaterThan" aboveAverage="0" equalAverage="0" bottom="0" percent="0" rank="0" text="" dxfId="16414">
      <formula>1</formula>
    </cfRule>
    <cfRule type="cellIs" priority="1878" operator="greaterThan" aboveAverage="0" equalAverage="0" bottom="0" percent="0" rank="0" text="" dxfId="16415">
      <formula>1</formula>
    </cfRule>
    <cfRule type="containsText" priority="1879" operator="containsText" aboveAverage="0" equalAverage="0" bottom="0" percent="0" rank="0" text="1" dxfId="16416">
      <formula>NOT(ISERROR(SEARCH("1",C44)))</formula>
    </cfRule>
    <cfRule type="cellIs" priority="1880" operator="greaterThan" aboveAverage="0" equalAverage="0" bottom="0" percent="0" rank="0" text="" dxfId="16417">
      <formula>1</formula>
    </cfRule>
    <cfRule type="cellIs" priority="1881" operator="greaterThan" aboveAverage="0" equalAverage="0" bottom="0" percent="0" rank="0" text="" dxfId="16418">
      <formula>1</formula>
    </cfRule>
    <cfRule type="cellIs" priority="1882" operator="greaterThan" aboveAverage="0" equalAverage="0" bottom="0" percent="0" rank="0" text="" dxfId="16419">
      <formula>1</formula>
    </cfRule>
    <cfRule type="cellIs" priority="1883" operator="greaterThan" aboveAverage="0" equalAverage="0" bottom="0" percent="0" rank="0" text="" dxfId="16420">
      <formula>1</formula>
    </cfRule>
    <cfRule type="containsText" priority="1884" operator="containsText" aboveAverage="0" equalAverage="0" bottom="0" percent="0" rank="0" text="1" dxfId="16421">
      <formula>NOT(ISERROR(SEARCH("1",C44)))</formula>
    </cfRule>
    <cfRule type="cellIs" priority="1885" operator="greaterThan" aboveAverage="0" equalAverage="0" bottom="0" percent="0" rank="0" text="" dxfId="16422">
      <formula>1</formula>
    </cfRule>
    <cfRule type="cellIs" priority="1886" operator="greaterThan" aboveAverage="0" equalAverage="0" bottom="0" percent="0" rank="0" text="" dxfId="16423">
      <formula>1</formula>
    </cfRule>
    <cfRule type="containsText" priority="1887" operator="containsText" aboveAverage="0" equalAverage="0" bottom="0" percent="0" rank="0" text="1" dxfId="16424">
      <formula>NOT(ISERROR(SEARCH("1",C44)))</formula>
    </cfRule>
    <cfRule type="cellIs" priority="1888" operator="greaterThan" aboveAverage="0" equalAverage="0" bottom="0" percent="0" rank="0" text="" dxfId="16425">
      <formula>1</formula>
    </cfRule>
    <cfRule type="cellIs" priority="1889" operator="greaterThan" aboveAverage="0" equalAverage="0" bottom="0" percent="0" rank="0" text="" dxfId="16426">
      <formula>1</formula>
    </cfRule>
    <cfRule type="cellIs" priority="1890" operator="greaterThan" aboveAverage="0" equalAverage="0" bottom="0" percent="0" rank="0" text="" dxfId="16427">
      <formula>1</formula>
    </cfRule>
    <cfRule type="cellIs" priority="1891" operator="equal" aboveAverage="0" equalAverage="0" bottom="0" percent="0" rank="0" text="" dxfId="16428">
      <formula>1</formula>
    </cfRule>
    <cfRule type="cellIs" priority="1892" operator="greaterThan" aboveAverage="0" equalAverage="0" bottom="0" percent="0" rank="0" text="" dxfId="16429">
      <formula>1</formula>
    </cfRule>
    <cfRule type="cellIs" priority="1893" operator="equal" aboveAverage="0" equalAverage="0" bottom="0" percent="0" rank="0" text="" dxfId="16430">
      <formula>1</formula>
    </cfRule>
    <cfRule type="containsText" priority="1894" operator="containsText" aboveAverage="0" equalAverage="0" bottom="0" percent="0" rank="0" text="1" dxfId="16431">
      <formula>NOT(ISERROR(SEARCH("1",C44)))</formula>
    </cfRule>
    <cfRule type="cellIs" priority="1895" operator="equal" aboveAverage="0" equalAverage="0" bottom="0" percent="0" rank="0" text="" dxfId="16432">
      <formula>1</formula>
    </cfRule>
    <cfRule type="cellIs" priority="1896" operator="greaterThan" aboveAverage="0" equalAverage="0" bottom="0" percent="0" rank="0" text="" dxfId="16433">
      <formula>1</formula>
    </cfRule>
    <cfRule type="cellIs" priority="1897" operator="greaterThan" aboveAverage="0" equalAverage="0" bottom="0" percent="0" rank="0" text="" dxfId="16434">
      <formula>1</formula>
    </cfRule>
    <cfRule type="containsText" priority="1898" operator="containsText" aboveAverage="0" equalAverage="0" bottom="0" percent="0" rank="0" text="1" dxfId="16435">
      <formula>NOT(ISERROR(SEARCH("1",C44)))</formula>
    </cfRule>
    <cfRule type="cellIs" priority="1899" operator="greaterThan" aboveAverage="0" equalAverage="0" bottom="0" percent="0" rank="0" text="" dxfId="16436">
      <formula>1</formula>
    </cfRule>
    <cfRule type="cellIs" priority="1900" operator="greaterThan" aboveAverage="0" equalAverage="0" bottom="0" percent="0" rank="0" text="" dxfId="16437">
      <formula>1</formula>
    </cfRule>
    <cfRule type="containsText" priority="1901" operator="containsText" aboveAverage="0" equalAverage="0" bottom="0" percent="0" rank="0" text="1" dxfId="16438">
      <formula>NOT(ISERROR(SEARCH("1",C44)))</formula>
    </cfRule>
    <cfRule type="cellIs" priority="1902" operator="greaterThan" aboveAverage="0" equalAverage="0" bottom="0" percent="0" rank="0" text="" dxfId="16439">
      <formula>1</formula>
    </cfRule>
    <cfRule type="cellIs" priority="1903" operator="greaterThan" aboveAverage="0" equalAverage="0" bottom="0" percent="0" rank="0" text="" dxfId="16440">
      <formula>1</formula>
    </cfRule>
    <cfRule type="containsText" priority="1904" operator="containsText" aboveAverage="0" equalAverage="0" bottom="0" percent="0" rank="0" text="1" dxfId="16441">
      <formula>NOT(ISERROR(SEARCH("1",C44)))</formula>
    </cfRule>
    <cfRule type="cellIs" priority="1905" operator="greaterThan" aboveAverage="0" equalAverage="0" bottom="0" percent="0" rank="0" text="" dxfId="16442">
      <formula>1</formula>
    </cfRule>
    <cfRule type="containsText" priority="1906" operator="containsText" aboveAverage="0" equalAverage="0" bottom="0" percent="0" rank="0" text="1" dxfId="16443">
      <formula>NOT(ISERROR(SEARCH("1",C44)))</formula>
    </cfRule>
    <cfRule type="containsText" priority="1907" operator="containsText" aboveAverage="0" equalAverage="0" bottom="0" percent="0" rank="0" text="1" dxfId="16444">
      <formula>NOT(ISERROR(SEARCH("1",C44)))</formula>
    </cfRule>
    <cfRule type="cellIs" priority="1908" operator="greaterThan" aboveAverage="0" equalAverage="0" bottom="0" percent="0" rank="0" text="" dxfId="16445">
      <formula>1</formula>
    </cfRule>
    <cfRule type="cellIs" priority="1909" operator="greaterThan" aboveAverage="0" equalAverage="0" bottom="0" percent="0" rank="0" text="" dxfId="16446">
      <formula>1</formula>
    </cfRule>
    <cfRule type="containsText" priority="1910" operator="containsText" aboveAverage="0" equalAverage="0" bottom="0" percent="0" rank="0" text="1" dxfId="16447">
      <formula>NOT(ISERROR(SEARCH("1",C44)))</formula>
    </cfRule>
    <cfRule type="cellIs" priority="1911" operator="greaterThan" aboveAverage="0" equalAverage="0" bottom="0" percent="0" rank="0" text="" dxfId="16448">
      <formula>1</formula>
    </cfRule>
    <cfRule type="containsText" priority="1912" operator="containsText" aboveAverage="0" equalAverage="0" bottom="0" percent="0" rank="0" text="1" dxfId="16449">
      <formula>NOT(ISERROR(SEARCH("1",C44)))</formula>
    </cfRule>
    <cfRule type="containsText" priority="1913" operator="containsText" aboveAverage="0" equalAverage="0" bottom="0" percent="0" rank="0" text="1" dxfId="16450">
      <formula>NOT(ISERROR(SEARCH("1",C44)))</formula>
    </cfRule>
    <cfRule type="cellIs" priority="1914" operator="greaterThan" aboveAverage="0" equalAverage="0" bottom="0" percent="0" rank="0" text="" dxfId="16451">
      <formula>1</formula>
    </cfRule>
    <cfRule type="cellIs" priority="1915" operator="greaterThan" aboveAverage="0" equalAverage="0" bottom="0" percent="0" rank="0" text="" dxfId="16452">
      <formula>1</formula>
    </cfRule>
    <cfRule type="containsText" priority="1916" operator="containsText" aboveAverage="0" equalAverage="0" bottom="0" percent="0" rank="0" text="1" dxfId="16453">
      <formula>NOT(ISERROR(SEARCH("1",C44)))</formula>
    </cfRule>
    <cfRule type="cellIs" priority="1917" operator="greaterThan" aboveAverage="0" equalAverage="0" bottom="0" percent="0" rank="0" text="" dxfId="16454">
      <formula>1</formula>
    </cfRule>
    <cfRule type="cellIs" priority="1918" operator="greaterThan" aboveAverage="0" equalAverage="0" bottom="0" percent="0" rank="0" text="" dxfId="16455">
      <formula>1</formula>
    </cfRule>
    <cfRule type="cellIs" priority="1919" operator="greaterThan" aboveAverage="0" equalAverage="0" bottom="0" percent="0" rank="0" text="" dxfId="16456">
      <formula>1</formula>
    </cfRule>
    <cfRule type="cellIs" priority="1920" operator="greaterThan" aboveAverage="0" equalAverage="0" bottom="0" percent="0" rank="0" text="" dxfId="16457">
      <formula>1</formula>
    </cfRule>
    <cfRule type="containsText" priority="1921" operator="containsText" aboveAverage="0" equalAverage="0" bottom="0" percent="0" rank="0" text="1" dxfId="16458">
      <formula>NOT(ISERROR(SEARCH("1",C44)))</formula>
    </cfRule>
    <cfRule type="cellIs" priority="1922" operator="greaterThan" aboveAverage="0" equalAverage="0" bottom="0" percent="0" rank="0" text="" dxfId="16459">
      <formula>1</formula>
    </cfRule>
    <cfRule type="cellIs" priority="1923" operator="greaterThan" aboveAverage="0" equalAverage="0" bottom="0" percent="0" rank="0" text="" dxfId="16460">
      <formula>1</formula>
    </cfRule>
    <cfRule type="containsText" priority="1924" operator="containsText" aboveAverage="0" equalAverage="0" bottom="0" percent="0" rank="0" text="1" dxfId="16461">
      <formula>NOT(ISERROR(SEARCH("1",C44)))</formula>
    </cfRule>
    <cfRule type="cellIs" priority="1925" operator="greaterThan" aboveAverage="0" equalAverage="0" bottom="0" percent="0" rank="0" text="" dxfId="16462">
      <formula>1</formula>
    </cfRule>
    <cfRule type="cellIs" priority="1926" operator="greaterThan" aboveAverage="0" equalAverage="0" bottom="0" percent="0" rank="0" text="" dxfId="16463">
      <formula>1</formula>
    </cfRule>
    <cfRule type="cellIs" priority="1927" operator="greaterThan" aboveAverage="0" equalAverage="0" bottom="0" percent="0" rank="0" text="" dxfId="16464">
      <formula>1</formula>
    </cfRule>
    <cfRule type="cellIs" priority="1928" operator="equal" aboveAverage="0" equalAverage="0" bottom="0" percent="0" rank="0" text="" dxfId="16465">
      <formula>1</formula>
    </cfRule>
    <cfRule type="cellIs" priority="1929" operator="greaterThan" aboveAverage="0" equalAverage="0" bottom="0" percent="0" rank="0" text="" dxfId="16466">
      <formula>1</formula>
    </cfRule>
    <cfRule type="cellIs" priority="1930" operator="equal" aboveAverage="0" equalAverage="0" bottom="0" percent="0" rank="0" text="" dxfId="16467">
      <formula>1</formula>
    </cfRule>
    <cfRule type="containsText" priority="1931" operator="containsText" aboveAverage="0" equalAverage="0" bottom="0" percent="0" rank="0" text="1" dxfId="16468">
      <formula>NOT(ISERROR(SEARCH("1",C44)))</formula>
    </cfRule>
    <cfRule type="cellIs" priority="1932" operator="equal" aboveAverage="0" equalAverage="0" bottom="0" percent="0" rank="0" text="" dxfId="16469">
      <formula>1</formula>
    </cfRule>
    <cfRule type="cellIs" priority="1933" operator="greaterThan" aboveAverage="0" equalAverage="0" bottom="0" percent="0" rank="0" text="" dxfId="16470">
      <formula>1</formula>
    </cfRule>
    <cfRule type="cellIs" priority="1934" operator="greaterThan" aboveAverage="0" equalAverage="0" bottom="0" percent="0" rank="0" text="" dxfId="16471">
      <formula>1</formula>
    </cfRule>
    <cfRule type="containsText" priority="1935" operator="containsText" aboveAverage="0" equalAverage="0" bottom="0" percent="0" rank="0" text="1" dxfId="16472">
      <formula>NOT(ISERROR(SEARCH("1",C44)))</formula>
    </cfRule>
    <cfRule type="cellIs" priority="1936" operator="greaterThan" aboveAverage="0" equalAverage="0" bottom="0" percent="0" rank="0" text="" dxfId="16473">
      <formula>1</formula>
    </cfRule>
    <cfRule type="cellIs" priority="1937" operator="greaterThan" aboveAverage="0" equalAverage="0" bottom="0" percent="0" rank="0" text="" dxfId="16474">
      <formula>1</formula>
    </cfRule>
    <cfRule type="containsText" priority="1938" operator="containsText" aboveAverage="0" equalAverage="0" bottom="0" percent="0" rank="0" text="1" dxfId="16475">
      <formula>NOT(ISERROR(SEARCH("1",C44)))</formula>
    </cfRule>
    <cfRule type="cellIs" priority="1939" operator="greaterThan" aboveAverage="0" equalAverage="0" bottom="0" percent="0" rank="0" text="" dxfId="16476">
      <formula>1</formula>
    </cfRule>
    <cfRule type="cellIs" priority="1940" operator="greaterThan" aboveAverage="0" equalAverage="0" bottom="0" percent="0" rank="0" text="" dxfId="16477">
      <formula>1</formula>
    </cfRule>
    <cfRule type="containsText" priority="1941" operator="containsText" aboveAverage="0" equalAverage="0" bottom="0" percent="0" rank="0" text="1" dxfId="16478">
      <formula>NOT(ISERROR(SEARCH("1",C44)))</formula>
    </cfRule>
    <cfRule type="cellIs" priority="1942" operator="greaterThan" aboveAverage="0" equalAverage="0" bottom="0" percent="0" rank="0" text="" dxfId="16479">
      <formula>1</formula>
    </cfRule>
    <cfRule type="cellIs" priority="1943" operator="greaterThan" aboveAverage="0" equalAverage="0" bottom="0" percent="0" rank="0" text="" dxfId="16480">
      <formula>1</formula>
    </cfRule>
    <cfRule type="containsText" priority="1944" operator="containsText" aboveAverage="0" equalAverage="0" bottom="0" percent="0" rank="0" text="1" dxfId="16481">
      <formula>NOT(ISERROR(SEARCH("1",C44)))</formula>
    </cfRule>
    <cfRule type="cellIs" priority="1945" operator="greaterThan" aboveAverage="0" equalAverage="0" bottom="0" percent="0" rank="0" text="" dxfId="16482">
      <formula>1</formula>
    </cfRule>
    <cfRule type="containsText" priority="1946" operator="containsText" aboveAverage="0" equalAverage="0" bottom="0" percent="0" rank="0" text="1" dxfId="16483">
      <formula>NOT(ISERROR(SEARCH("1",C44)))</formula>
    </cfRule>
    <cfRule type="cellIs" priority="1947" operator="greaterThan" aboveAverage="0" equalAverage="0" bottom="0" percent="0" rank="0" text="" dxfId="16484">
      <formula>1</formula>
    </cfRule>
    <cfRule type="cellIs" priority="1948" operator="equal" aboveAverage="0" equalAverage="0" bottom="0" percent="0" rank="0" text="" dxfId="16485">
      <formula>1</formula>
    </cfRule>
    <cfRule type="cellIs" priority="1949" operator="equal" aboveAverage="0" equalAverage="0" bottom="0" percent="0" rank="0" text="" dxfId="16486">
      <formula>1</formula>
    </cfRule>
    <cfRule type="cellIs" priority="1950" operator="greaterThan" aboveAverage="0" equalAverage="0" bottom="0" percent="0" rank="0" text="" dxfId="16487">
      <formula>1</formula>
    </cfRule>
    <cfRule type="containsText" priority="1951" operator="containsText" aboveAverage="0" equalAverage="0" bottom="0" percent="0" rank="0" text="1" dxfId="16488">
      <formula>NOT(ISERROR(SEARCH("1",C44)))</formula>
    </cfRule>
    <cfRule type="containsText" priority="1952" operator="containsText" aboveAverage="0" equalAverage="0" bottom="0" percent="0" rank="0" text="1" dxfId="16489">
      <formula>NOT(ISERROR(SEARCH("1",C44)))</formula>
    </cfRule>
    <cfRule type="cellIs" priority="1953" operator="greaterThan" aboveAverage="0" equalAverage="0" bottom="0" percent="0" rank="0" text="" dxfId="16490">
      <formula>1</formula>
    </cfRule>
    <cfRule type="cellIs" priority="1954" operator="greaterThan" aboveAverage="0" equalAverage="0" bottom="0" percent="0" rank="0" text="" dxfId="16491">
      <formula>1</formula>
    </cfRule>
    <cfRule type="containsText" priority="1955" operator="containsText" aboveAverage="0" equalAverage="0" bottom="0" percent="0" rank="0" text="1" dxfId="16492">
      <formula>NOT(ISERROR(SEARCH("1",C44)))</formula>
    </cfRule>
    <cfRule type="cellIs" priority="1956" operator="greaterThan" aboveAverage="0" equalAverage="0" bottom="0" percent="0" rank="0" text="" dxfId="16493">
      <formula>1</formula>
    </cfRule>
    <cfRule type="containsText" priority="1957" operator="containsText" aboveAverage="0" equalAverage="0" bottom="0" percent="0" rank="0" text="1" dxfId="16494">
      <formula>NOT(ISERROR(SEARCH("1",C44)))</formula>
    </cfRule>
    <cfRule type="containsText" priority="1958" operator="containsText" aboveAverage="0" equalAverage="0" bottom="0" percent="0" rank="0" text="1" dxfId="16495">
      <formula>NOT(ISERROR(SEARCH("1",C44)))</formula>
    </cfRule>
    <cfRule type="cellIs" priority="1959" operator="greaterThan" aboveAverage="0" equalAverage="0" bottom="0" percent="0" rank="0" text="" dxfId="16496">
      <formula>1</formula>
    </cfRule>
    <cfRule type="cellIs" priority="1960" operator="greaterThan" aboveAverage="0" equalAverage="0" bottom="0" percent="0" rank="0" text="" dxfId="16497">
      <formula>1</formula>
    </cfRule>
    <cfRule type="containsText" priority="1961" operator="containsText" aboveAverage="0" equalAverage="0" bottom="0" percent="0" rank="0" text="1" dxfId="16498">
      <formula>NOT(ISERROR(SEARCH("1",C44)))</formula>
    </cfRule>
    <cfRule type="cellIs" priority="1962" operator="greaterThan" aboveAverage="0" equalAverage="0" bottom="0" percent="0" rank="0" text="" dxfId="16499">
      <formula>1</formula>
    </cfRule>
    <cfRule type="cellIs" priority="1963" operator="greaterThan" aboveAverage="0" equalAverage="0" bottom="0" percent="0" rank="0" text="" dxfId="16500">
      <formula>1</formula>
    </cfRule>
    <cfRule type="cellIs" priority="1964" operator="greaterThan" aboveAverage="0" equalAverage="0" bottom="0" percent="0" rank="0" text="" dxfId="16501">
      <formula>1</formula>
    </cfRule>
    <cfRule type="cellIs" priority="1965" operator="greaterThan" aboveAverage="0" equalAverage="0" bottom="0" percent="0" rank="0" text="" dxfId="16502">
      <formula>1</formula>
    </cfRule>
    <cfRule type="containsText" priority="1966" operator="containsText" aboveAverage="0" equalAverage="0" bottom="0" percent="0" rank="0" text="1" dxfId="16503">
      <formula>NOT(ISERROR(SEARCH("1",C44)))</formula>
    </cfRule>
    <cfRule type="cellIs" priority="1967" operator="greaterThan" aboveAverage="0" equalAverage="0" bottom="0" percent="0" rank="0" text="" dxfId="16504">
      <formula>1</formula>
    </cfRule>
    <cfRule type="cellIs" priority="1968" operator="greaterThan" aboveAverage="0" equalAverage="0" bottom="0" percent="0" rank="0" text="" dxfId="16505">
      <formula>1</formula>
    </cfRule>
    <cfRule type="containsText" priority="1969" operator="containsText" aboveAverage="0" equalAverage="0" bottom="0" percent="0" rank="0" text="1" dxfId="16506">
      <formula>NOT(ISERROR(SEARCH("1",C44)))</formula>
    </cfRule>
    <cfRule type="cellIs" priority="1970" operator="greaterThan" aboveAverage="0" equalAverage="0" bottom="0" percent="0" rank="0" text="" dxfId="16507">
      <formula>1</formula>
    </cfRule>
    <cfRule type="cellIs" priority="1971" operator="greaterThan" aboveAverage="0" equalAverage="0" bottom="0" percent="0" rank="0" text="" dxfId="16508">
      <formula>1</formula>
    </cfRule>
    <cfRule type="cellIs" priority="1972" operator="greaterThan" aboveAverage="0" equalAverage="0" bottom="0" percent="0" rank="0" text="" dxfId="16509">
      <formula>1</formula>
    </cfRule>
    <cfRule type="cellIs" priority="1973" operator="equal" aboveAverage="0" equalAverage="0" bottom="0" percent="0" rank="0" text="" dxfId="16510">
      <formula>1</formula>
    </cfRule>
    <cfRule type="cellIs" priority="1974" operator="greaterThan" aboveAverage="0" equalAverage="0" bottom="0" percent="0" rank="0" text="" dxfId="16511">
      <formula>1</formula>
    </cfRule>
    <cfRule type="cellIs" priority="1975" operator="equal" aboveAverage="0" equalAverage="0" bottom="0" percent="0" rank="0" text="" dxfId="16512">
      <formula>1</formula>
    </cfRule>
    <cfRule type="containsText" priority="1976" operator="containsText" aboveAverage="0" equalAverage="0" bottom="0" percent="0" rank="0" text="1" dxfId="16513">
      <formula>NOT(ISERROR(SEARCH("1",C44)))</formula>
    </cfRule>
    <cfRule type="cellIs" priority="1977" operator="equal" aboveAverage="0" equalAverage="0" bottom="0" percent="0" rank="0" text="" dxfId="16514">
      <formula>1</formula>
    </cfRule>
    <cfRule type="cellIs" priority="1978" operator="greaterThan" aboveAverage="0" equalAverage="0" bottom="0" percent="0" rank="0" text="" dxfId="16515">
      <formula>1</formula>
    </cfRule>
    <cfRule type="cellIs" priority="1979" operator="greaterThan" aboveAverage="0" equalAverage="0" bottom="0" percent="0" rank="0" text="" dxfId="16516">
      <formula>1</formula>
    </cfRule>
    <cfRule type="containsText" priority="1980" operator="containsText" aboveAverage="0" equalAverage="0" bottom="0" percent="0" rank="0" text="1" dxfId="16517">
      <formula>NOT(ISERROR(SEARCH("1",C44)))</formula>
    </cfRule>
    <cfRule type="cellIs" priority="1981" operator="greaterThan" aboveAverage="0" equalAverage="0" bottom="0" percent="0" rank="0" text="" dxfId="16518">
      <formula>1</formula>
    </cfRule>
    <cfRule type="cellIs" priority="1982" operator="greaterThan" aboveAverage="0" equalAverage="0" bottom="0" percent="0" rank="0" text="" dxfId="16519">
      <formula>1</formula>
    </cfRule>
    <cfRule type="containsText" priority="1983" operator="containsText" aboveAverage="0" equalAverage="0" bottom="0" percent="0" rank="0" text="1" dxfId="16520">
      <formula>NOT(ISERROR(SEARCH("1",C44)))</formula>
    </cfRule>
    <cfRule type="cellIs" priority="1984" operator="greaterThan" aboveAverage="0" equalAverage="0" bottom="0" percent="0" rank="0" text="" dxfId="16521">
      <formula>1</formula>
    </cfRule>
    <cfRule type="cellIs" priority="1985" operator="greaterThan" aboveAverage="0" equalAverage="0" bottom="0" percent="0" rank="0" text="" dxfId="16522">
      <formula>1</formula>
    </cfRule>
    <cfRule type="containsText" priority="1986" operator="containsText" aboveAverage="0" equalAverage="0" bottom="0" percent="0" rank="0" text="1" dxfId="16523">
      <formula>NOT(ISERROR(SEARCH("1",C44)))</formula>
    </cfRule>
    <cfRule type="cellIs" priority="1987" operator="greaterThan" aboveAverage="0" equalAverage="0" bottom="0" percent="0" rank="0" text="" dxfId="16524">
      <formula>1</formula>
    </cfRule>
    <cfRule type="cellIs" priority="1988" operator="greaterThan" aboveAverage="0" equalAverage="0" bottom="0" percent="0" rank="0" text="" dxfId="16525">
      <formula>1</formula>
    </cfRule>
    <cfRule type="containsText" priority="1989" operator="containsText" aboveAverage="0" equalAverage="0" bottom="0" percent="0" rank="0" text="1" dxfId="16526">
      <formula>NOT(ISERROR(SEARCH("1",C44)))</formula>
    </cfRule>
    <cfRule type="cellIs" priority="1990" operator="greaterThan" aboveAverage="0" equalAverage="0" bottom="0" percent="0" rank="0" text="" dxfId="16527">
      <formula>1</formula>
    </cfRule>
    <cfRule type="containsText" priority="1991" operator="containsText" aboveAverage="0" equalAverage="0" bottom="0" percent="0" rank="0" text="1" dxfId="16528">
      <formula>NOT(ISERROR(SEARCH("1",C44)))</formula>
    </cfRule>
    <cfRule type="cellIs" priority="1992" operator="greaterThan" aboveAverage="0" equalAverage="0" bottom="0" percent="0" rank="0" text="" dxfId="16529">
      <formula>1</formula>
    </cfRule>
    <cfRule type="cellIs" priority="1993" operator="equal" aboveAverage="0" equalAverage="0" bottom="0" percent="0" rank="0" text="" dxfId="16530">
      <formula>1</formula>
    </cfRule>
    <cfRule type="cellIs" priority="1994" operator="equal" aboveAverage="0" equalAverage="0" bottom="0" percent="0" rank="0" text="" dxfId="16531">
      <formula>1</formula>
    </cfRule>
    <cfRule type="containsText" priority="1995" operator="containsText" aboveAverage="0" equalAverage="0" bottom="0" percent="0" rank="0" text="1" dxfId="16532">
      <formula>NOT(ISERROR(SEARCH("1",C44)))</formula>
    </cfRule>
  </conditionalFormatting>
  <conditionalFormatting sqref="C44:AF58">
    <cfRule type="containsText" priority="1996" operator="containsText" aboveAverage="0" equalAverage="0" bottom="0" percent="0" rank="0" text="1" dxfId="16533">
      <formula>NOT(ISERROR(SEARCH("1",C44)))</formula>
    </cfRule>
    <cfRule type="containsText" priority="1997" operator="containsText" aboveAverage="0" equalAverage="0" bottom="0" percent="0" rank="0" text="1" dxfId="16534">
      <formula>NOT(ISERROR(SEARCH("1",C44)))</formula>
    </cfRule>
    <cfRule type="containsText" priority="1998" operator="containsText" aboveAverage="0" equalAverage="0" bottom="0" percent="0" rank="0" text="1" dxfId="16535">
      <formula>NOT(ISERROR(SEARCH("1",C44)))</formula>
    </cfRule>
  </conditionalFormatting>
  <conditionalFormatting sqref="C44:T58">
    <cfRule type="cellIs" priority="1999" operator="greaterThan" aboveAverage="0" equalAverage="0" bottom="0" percent="0" rank="0" text="" dxfId="16536">
      <formula>1</formula>
    </cfRule>
    <cfRule type="containsText" priority="2000" operator="containsText" aboveAverage="0" equalAverage="0" bottom="0" percent="0" rank="0" text="1" dxfId="16537">
      <formula>NOT(ISERROR(SEARCH("1",C44)))</formula>
    </cfRule>
    <cfRule type="containsText" priority="2001" operator="containsText" aboveAverage="0" equalAverage="0" bottom="0" percent="0" rank="0" text="1" dxfId="16538">
      <formula>NOT(ISERROR(SEARCH("1",C44)))</formula>
    </cfRule>
    <cfRule type="cellIs" priority="2002" operator="greaterThan" aboveAverage="0" equalAverage="0" bottom="0" percent="0" rank="0" text="" dxfId="16539">
      <formula>1</formula>
    </cfRule>
    <cfRule type="cellIs" priority="2003" operator="greaterThan" aboveAverage="0" equalAverage="0" bottom="0" percent="0" rank="0" text="" dxfId="16540">
      <formula>1</formula>
    </cfRule>
    <cfRule type="containsText" priority="2004" operator="containsText" aboveAverage="0" equalAverage="0" bottom="0" percent="0" rank="0" text="1" dxfId="16541">
      <formula>NOT(ISERROR(SEARCH("1",C44)))</formula>
    </cfRule>
    <cfRule type="cellIs" priority="2005" operator="greaterThan" aboveAverage="0" equalAverage="0" bottom="0" percent="0" rank="0" text="" dxfId="16542">
      <formula>1</formula>
    </cfRule>
    <cfRule type="containsText" priority="2006" operator="containsText" aboveAverage="0" equalAverage="0" bottom="0" percent="0" rank="0" text="1" dxfId="16543">
      <formula>NOT(ISERROR(SEARCH("1",C44)))</formula>
    </cfRule>
    <cfRule type="containsText" priority="2007" operator="containsText" aboveAverage="0" equalAverage="0" bottom="0" percent="0" rank="0" text="1" dxfId="16544">
      <formula>NOT(ISERROR(SEARCH("1",C44)))</formula>
    </cfRule>
    <cfRule type="containsText" priority="2008" operator="containsText" aboveAverage="0" equalAverage="0" bottom="0" percent="0" rank="0" text="1" dxfId="16545">
      <formula>NOT(ISERROR(SEARCH("1",C44)))</formula>
    </cfRule>
    <cfRule type="cellIs" priority="2009" operator="greaterThan" aboveAverage="0" equalAverage="0" bottom="0" percent="0" rank="0" text="" dxfId="16546">
      <formula>1</formula>
    </cfRule>
    <cfRule type="containsText" priority="2010" operator="containsText" aboveAverage="0" equalAverage="0" bottom="0" percent="0" rank="0" text="1" dxfId="16547">
      <formula>NOT(ISERROR(SEARCH("1",C44)))</formula>
    </cfRule>
    <cfRule type="containsText" priority="2011" operator="containsText" aboveAverage="0" equalAverage="0" bottom="0" percent="0" rank="0" text="1" dxfId="16548">
      <formula>NOT(ISERROR(SEARCH("1",C44)))</formula>
    </cfRule>
    <cfRule type="cellIs" priority="2012" operator="greaterThan" aboveAverage="0" equalAverage="0" bottom="0" percent="0" rank="0" text="" dxfId="16549">
      <formula>1</formula>
    </cfRule>
    <cfRule type="cellIs" priority="2013" operator="greaterThan" aboveAverage="0" equalAverage="0" bottom="0" percent="0" rank="0" text="" dxfId="16550">
      <formula>1</formula>
    </cfRule>
    <cfRule type="containsText" priority="2014" operator="containsText" aboveAverage="0" equalAverage="0" bottom="0" percent="0" rank="0" text="1" dxfId="16551">
      <formula>NOT(ISERROR(SEARCH("1",C44)))</formula>
    </cfRule>
    <cfRule type="cellIs" priority="2015" operator="greaterThan" aboveAverage="0" equalAverage="0" bottom="0" percent="0" rank="0" text="" dxfId="16552">
      <formula>1</formula>
    </cfRule>
    <cfRule type="containsText" priority="2016" operator="containsText" aboveAverage="0" equalAverage="0" bottom="0" percent="0" rank="0" text="1" dxfId="16553">
      <formula>NOT(ISERROR(SEARCH("1",C44)))</formula>
    </cfRule>
    <cfRule type="containsText" priority="2017" operator="containsText" aboveAverage="0" equalAverage="0" bottom="0" percent="0" rank="0" text="1" dxfId="16554">
      <formula>NOT(ISERROR(SEARCH("1",C44)))</formula>
    </cfRule>
    <cfRule type="containsText" priority="2018" operator="containsText" aboveAverage="0" equalAverage="0" bottom="0" percent="0" rank="0" text="1" dxfId="16555">
      <formula>NOT(ISERROR(SEARCH("1",C44)))</formula>
    </cfRule>
    <cfRule type="cellIs" priority="2019" operator="greaterThan" aboveAverage="0" equalAverage="0" bottom="0" percent="0" rank="0" text="" dxfId="16556">
      <formula>1</formula>
    </cfRule>
    <cfRule type="containsText" priority="2020" operator="containsText" aboveAverage="0" equalAverage="0" bottom="0" percent="0" rank="0" text="1" dxfId="16557">
      <formula>NOT(ISERROR(SEARCH("1",C44)))</formula>
    </cfRule>
    <cfRule type="containsText" priority="2021" operator="containsText" aboveAverage="0" equalAverage="0" bottom="0" percent="0" rank="0" text="1" dxfId="16558">
      <formula>NOT(ISERROR(SEARCH("1",C44)))</formula>
    </cfRule>
    <cfRule type="cellIs" priority="2022" operator="greaterThan" aboveAverage="0" equalAverage="0" bottom="0" percent="0" rank="0" text="" dxfId="16559">
      <formula>1</formula>
    </cfRule>
    <cfRule type="cellIs" priority="2023" operator="greaterThan" aboveAverage="0" equalAverage="0" bottom="0" percent="0" rank="0" text="" dxfId="16560">
      <formula>1</formula>
    </cfRule>
    <cfRule type="containsText" priority="2024" operator="containsText" aboveAverage="0" equalAverage="0" bottom="0" percent="0" rank="0" text="1" dxfId="16561">
      <formula>NOT(ISERROR(SEARCH("1",C44)))</formula>
    </cfRule>
    <cfRule type="cellIs" priority="2025" operator="greaterThan" aboveAverage="0" equalAverage="0" bottom="0" percent="0" rank="0" text="" dxfId="16562">
      <formula>1</formula>
    </cfRule>
    <cfRule type="containsText" priority="2026" operator="containsText" aboveAverage="0" equalAverage="0" bottom="0" percent="0" rank="0" text="1" dxfId="16563">
      <formula>NOT(ISERROR(SEARCH("1",C44)))</formula>
    </cfRule>
    <cfRule type="containsText" priority="2027" operator="containsText" aboveAverage="0" equalAverage="0" bottom="0" percent="0" rank="0" text="1" dxfId="16564">
      <formula>NOT(ISERROR(SEARCH("1",C44)))</formula>
    </cfRule>
    <cfRule type="containsText" priority="2028" operator="containsText" aboveAverage="0" equalAverage="0" bottom="0" percent="0" rank="0" text="1" dxfId="16565">
      <formula>NOT(ISERROR(SEARCH("1",C44)))</formula>
    </cfRule>
    <cfRule type="cellIs" priority="2029" operator="greaterThan" aboveAverage="0" equalAverage="0" bottom="0" percent="0" rank="0" text="" dxfId="16566">
      <formula>1</formula>
    </cfRule>
    <cfRule type="containsText" priority="2030" operator="containsText" aboveAverage="0" equalAverage="0" bottom="0" percent="0" rank="0" text="1" dxfId="16567">
      <formula>NOT(ISERROR(SEARCH("1",C44)))</formula>
    </cfRule>
    <cfRule type="containsText" priority="2031" operator="containsText" aboveAverage="0" equalAverage="0" bottom="0" percent="0" rank="0" text="1" dxfId="16568">
      <formula>NOT(ISERROR(SEARCH("1",C44)))</formula>
    </cfRule>
    <cfRule type="cellIs" priority="2032" operator="greaterThan" aboveAverage="0" equalAverage="0" bottom="0" percent="0" rank="0" text="" dxfId="16569">
      <formula>1</formula>
    </cfRule>
    <cfRule type="cellIs" priority="2033" operator="greaterThan" aboveAverage="0" equalAverage="0" bottom="0" percent="0" rank="0" text="" dxfId="16570">
      <formula>1</formula>
    </cfRule>
    <cfRule type="containsText" priority="2034" operator="containsText" aboveAverage="0" equalAverage="0" bottom="0" percent="0" rank="0" text="1" dxfId="16571">
      <formula>NOT(ISERROR(SEARCH("1",C44)))</formula>
    </cfRule>
    <cfRule type="cellIs" priority="2035" operator="greaterThan" aboveAverage="0" equalAverage="0" bottom="0" percent="0" rank="0" text="" dxfId="16572">
      <formula>1</formula>
    </cfRule>
    <cfRule type="containsText" priority="2036" operator="containsText" aboveAverage="0" equalAverage="0" bottom="0" percent="0" rank="0" text="1" dxfId="16573">
      <formula>NOT(ISERROR(SEARCH("1",C44)))</formula>
    </cfRule>
    <cfRule type="containsText" priority="2037" operator="containsText" aboveAverage="0" equalAverage="0" bottom="0" percent="0" rank="0" text="1" dxfId="16574">
      <formula>NOT(ISERROR(SEARCH("1",C44)))</formula>
    </cfRule>
    <cfRule type="cellIs" priority="2038" operator="greaterThan" aboveAverage="0" equalAverage="0" bottom="0" percent="0" rank="0" text="" dxfId="16575">
      <formula>1</formula>
    </cfRule>
    <cfRule type="cellIs" priority="2039" operator="greaterThan" aboveAverage="0" equalAverage="0" bottom="0" percent="0" rank="0" text="" dxfId="16576">
      <formula>1</formula>
    </cfRule>
    <cfRule type="containsText" priority="2040" operator="containsText" aboveAverage="0" equalAverage="0" bottom="0" percent="0" rank="0" text="1" dxfId="16577">
      <formula>NOT(ISERROR(SEARCH("1",C44)))</formula>
    </cfRule>
    <cfRule type="cellIs" priority="2041" operator="greaterThan" aboveAverage="0" equalAverage="0" bottom="0" percent="0" rank="0" text="" dxfId="16578">
      <formula>1</formula>
    </cfRule>
    <cfRule type="cellIs" priority="2042" operator="greaterThan" aboveAverage="0" equalAverage="0" bottom="0" percent="0" rank="0" text="" dxfId="16579">
      <formula>1</formula>
    </cfRule>
    <cfRule type="cellIs" priority="2043" operator="greaterThan" aboveAverage="0" equalAverage="0" bottom="0" percent="0" rank="0" text="" dxfId="16580">
      <formula>1</formula>
    </cfRule>
    <cfRule type="containsText" priority="2044" operator="containsText" aboveAverage="0" equalAverage="0" bottom="0" percent="0" rank="0" text="1" dxfId="16581">
      <formula>NOT(ISERROR(SEARCH("1",C44)))</formula>
    </cfRule>
    <cfRule type="containsText" priority="2045" operator="containsText" aboveAverage="0" equalAverage="0" bottom="0" percent="0" rank="0" text="1" dxfId="16582">
      <formula>NOT(ISERROR(SEARCH("1",C44)))</formula>
    </cfRule>
    <cfRule type="cellIs" priority="2046" operator="greaterThan" aboveAverage="0" equalAverage="0" bottom="0" percent="0" rank="0" text="" dxfId="16583">
      <formula>1</formula>
    </cfRule>
    <cfRule type="cellIs" priority="2047" operator="greaterThan" aboveAverage="0" equalAverage="0" bottom="0" percent="0" rank="0" text="" dxfId="16584">
      <formula>1</formula>
    </cfRule>
    <cfRule type="containsText" priority="2048" operator="containsText" aboveAverage="0" equalAverage="0" bottom="0" percent="0" rank="0" text="1" dxfId="16585">
      <formula>NOT(ISERROR(SEARCH("1",C44)))</formula>
    </cfRule>
    <cfRule type="cellIs" priority="2049" operator="greaterThan" aboveAverage="0" equalAverage="0" bottom="0" percent="0" rank="0" text="" dxfId="16586">
      <formula>1</formula>
    </cfRule>
    <cfRule type="containsText" priority="2050" operator="containsText" aboveAverage="0" equalAverage="0" bottom="0" percent="0" rank="0" text="1" dxfId="16587">
      <formula>NOT(ISERROR(SEARCH("1",C44)))</formula>
    </cfRule>
    <cfRule type="containsText" priority="2051" operator="containsText" aboveAverage="0" equalAverage="0" bottom="0" percent="0" rank="0" text="1" dxfId="16588">
      <formula>NOT(ISERROR(SEARCH("1",C44)))</formula>
    </cfRule>
    <cfRule type="containsText" priority="2052" operator="containsText" aboveAverage="0" equalAverage="0" bottom="0" percent="0" rank="0" text="1" dxfId="16589">
      <formula>NOT(ISERROR(SEARCH("1",C44)))</formula>
    </cfRule>
    <cfRule type="cellIs" priority="2053" operator="greaterThan" aboveAverage="0" equalAverage="0" bottom="0" percent="0" rank="0" text="" dxfId="16590">
      <formula>1</formula>
    </cfRule>
    <cfRule type="containsText" priority="2054" operator="containsText" aboveAverage="0" equalAverage="0" bottom="0" percent="0" rank="0" text="1" dxfId="16591">
      <formula>NOT(ISERROR(SEARCH("1",C44)))</formula>
    </cfRule>
    <cfRule type="containsText" priority="2055" operator="containsText" aboveAverage="0" equalAverage="0" bottom="0" percent="0" rank="0" text="1" dxfId="16592">
      <formula>NOT(ISERROR(SEARCH("1",C44)))</formula>
    </cfRule>
    <cfRule type="cellIs" priority="2056" operator="greaterThan" aboveAverage="0" equalAverage="0" bottom="0" percent="0" rank="0" text="" dxfId="16593">
      <formula>1</formula>
    </cfRule>
    <cfRule type="cellIs" priority="2057" operator="greaterThan" aboveAverage="0" equalAverage="0" bottom="0" percent="0" rank="0" text="" dxfId="16594">
      <formula>1</formula>
    </cfRule>
    <cfRule type="containsText" priority="2058" operator="containsText" aboveAverage="0" equalAverage="0" bottom="0" percent="0" rank="0" text="1" dxfId="16595">
      <formula>NOT(ISERROR(SEARCH("1",C44)))</formula>
    </cfRule>
    <cfRule type="cellIs" priority="2059" operator="greaterThan" aboveAverage="0" equalAverage="0" bottom="0" percent="0" rank="0" text="" dxfId="16596">
      <formula>1</formula>
    </cfRule>
    <cfRule type="containsText" priority="2060" operator="containsText" aboveAverage="0" equalAverage="0" bottom="0" percent="0" rank="0" text="1" dxfId="16597">
      <formula>NOT(ISERROR(SEARCH("1",C44)))</formula>
    </cfRule>
    <cfRule type="containsText" priority="2061" operator="containsText" aboveAverage="0" equalAverage="0" bottom="0" percent="0" rank="0" text="1" dxfId="16598">
      <formula>NOT(ISERROR(SEARCH("1",C44)))</formula>
    </cfRule>
    <cfRule type="cellIs" priority="2062" operator="greaterThan" aboveAverage="0" equalAverage="0" bottom="0" percent="0" rank="0" text="" dxfId="16599">
      <formula>1</formula>
    </cfRule>
    <cfRule type="cellIs" priority="2063" operator="greaterThan" aboveAverage="0" equalAverage="0" bottom="0" percent="0" rank="0" text="" dxfId="16600">
      <formula>1</formula>
    </cfRule>
    <cfRule type="containsText" priority="2064" operator="containsText" aboveAverage="0" equalAverage="0" bottom="0" percent="0" rank="0" text="1" dxfId="16601">
      <formula>NOT(ISERROR(SEARCH("1",C44)))</formula>
    </cfRule>
    <cfRule type="cellIs" priority="2065" operator="greaterThan" aboveAverage="0" equalAverage="0" bottom="0" percent="0" rank="0" text="" dxfId="16602">
      <formula>1</formula>
    </cfRule>
    <cfRule type="cellIs" priority="2066" operator="greaterThan" aboveAverage="0" equalAverage="0" bottom="0" percent="0" rank="0" text="" dxfId="16603">
      <formula>1</formula>
    </cfRule>
    <cfRule type="cellIs" priority="2067" operator="greaterThan" aboveAverage="0" equalAverage="0" bottom="0" percent="0" rank="0" text="" dxfId="16604">
      <formula>1</formula>
    </cfRule>
    <cfRule type="containsText" priority="2068" operator="containsText" aboveAverage="0" equalAverage="0" bottom="0" percent="0" rank="0" text="1" dxfId="16605">
      <formula>NOT(ISERROR(SEARCH("1",C44)))</formula>
    </cfRule>
    <cfRule type="containsText" priority="2069" operator="containsText" aboveAverage="0" equalAverage="0" bottom="0" percent="0" rank="0" text="1" dxfId="16606">
      <formula>NOT(ISERROR(SEARCH("1",C44)))</formula>
    </cfRule>
    <cfRule type="cellIs" priority="2070" operator="greaterThan" aboveAverage="0" equalAverage="0" bottom="0" percent="0" rank="0" text="" dxfId="16607">
      <formula>1</formula>
    </cfRule>
    <cfRule type="cellIs" priority="2071" operator="greaterThan" aboveAverage="0" equalAverage="0" bottom="0" percent="0" rank="0" text="" dxfId="16608">
      <formula>1</formula>
    </cfRule>
    <cfRule type="containsText" priority="2072" operator="containsText" aboveAverage="0" equalAverage="0" bottom="0" percent="0" rank="0" text="1" dxfId="16609">
      <formula>NOT(ISERROR(SEARCH("1",C44)))</formula>
    </cfRule>
    <cfRule type="cellIs" priority="2073" operator="greaterThan" aboveAverage="0" equalAverage="0" bottom="0" percent="0" rank="0" text="" dxfId="16610">
      <formula>1</formula>
    </cfRule>
    <cfRule type="containsText" priority="2074" operator="containsText" aboveAverage="0" equalAverage="0" bottom="0" percent="0" rank="0" text="1" dxfId="16611">
      <formula>NOT(ISERROR(SEARCH("1",C44)))</formula>
    </cfRule>
    <cfRule type="containsText" priority="2075" operator="containsText" aboveAverage="0" equalAverage="0" bottom="0" percent="0" rank="0" text="1" dxfId="16612">
      <formula>NOT(ISERROR(SEARCH("1",C44)))</formula>
    </cfRule>
    <cfRule type="containsText" priority="2076" operator="containsText" aboveAverage="0" equalAverage="0" bottom="0" percent="0" rank="0" text="1" dxfId="16613">
      <formula>NOT(ISERROR(SEARCH("1",C44)))</formula>
    </cfRule>
    <cfRule type="cellIs" priority="2077" operator="greaterThan" aboveAverage="0" equalAverage="0" bottom="0" percent="0" rank="0" text="" dxfId="16614">
      <formula>1</formula>
    </cfRule>
    <cfRule type="containsText" priority="2078" operator="containsText" aboveAverage="0" equalAverage="0" bottom="0" percent="0" rank="0" text="1" dxfId="16615">
      <formula>NOT(ISERROR(SEARCH("1",C44)))</formula>
    </cfRule>
    <cfRule type="containsText" priority="2079" operator="containsText" aboveAverage="0" equalAverage="0" bottom="0" percent="0" rank="0" text="1" dxfId="16616">
      <formula>NOT(ISERROR(SEARCH("1",C44)))</formula>
    </cfRule>
    <cfRule type="cellIs" priority="2080" operator="greaterThan" aboveAverage="0" equalAverage="0" bottom="0" percent="0" rank="0" text="" dxfId="16617">
      <formula>1</formula>
    </cfRule>
    <cfRule type="cellIs" priority="2081" operator="greaterThan" aboveAverage="0" equalAverage="0" bottom="0" percent="0" rank="0" text="" dxfId="16618">
      <formula>1</formula>
    </cfRule>
    <cfRule type="containsText" priority="2082" operator="containsText" aboveAverage="0" equalAverage="0" bottom="0" percent="0" rank="0" text="1" dxfId="16619">
      <formula>NOT(ISERROR(SEARCH("1",C44)))</formula>
    </cfRule>
    <cfRule type="cellIs" priority="2083" operator="greaterThan" aboveAverage="0" equalAverage="0" bottom="0" percent="0" rank="0" text="" dxfId="16620">
      <formula>1</formula>
    </cfRule>
    <cfRule type="containsText" priority="2084" operator="containsText" aboveAverage="0" equalAverage="0" bottom="0" percent="0" rank="0" text="1" dxfId="16621">
      <formula>NOT(ISERROR(SEARCH("1",C44)))</formula>
    </cfRule>
    <cfRule type="containsText" priority="2085" operator="containsText" aboveAverage="0" equalAverage="0" bottom="0" percent="0" rank="0" text="1" dxfId="16622">
      <formula>NOT(ISERROR(SEARCH("1",C44)))</formula>
    </cfRule>
    <cfRule type="cellIs" priority="2086" operator="greaterThan" aboveAverage="0" equalAverage="0" bottom="0" percent="0" rank="0" text="" dxfId="16623">
      <formula>1</formula>
    </cfRule>
    <cfRule type="cellIs" priority="2087" operator="greaterThan" aboveAverage="0" equalAverage="0" bottom="0" percent="0" rank="0" text="" dxfId="16624">
      <formula>1</formula>
    </cfRule>
    <cfRule type="containsText" priority="2088" operator="containsText" aboveAverage="0" equalAverage="0" bottom="0" percent="0" rank="0" text="1" dxfId="16625">
      <formula>NOT(ISERROR(SEARCH("1",C44)))</formula>
    </cfRule>
    <cfRule type="cellIs" priority="2089" operator="greaterThan" aboveAverage="0" equalAverage="0" bottom="0" percent="0" rank="0" text="" dxfId="16626">
      <formula>1</formula>
    </cfRule>
    <cfRule type="cellIs" priority="2090" operator="greaterThan" aboveAverage="0" equalAverage="0" bottom="0" percent="0" rank="0" text="" dxfId="16627">
      <formula>1</formula>
    </cfRule>
    <cfRule type="cellIs" priority="2091" operator="greaterThan" aboveAverage="0" equalAverage="0" bottom="0" percent="0" rank="0" text="" dxfId="16628">
      <formula>1</formula>
    </cfRule>
    <cfRule type="containsText" priority="2092" operator="containsText" aboveAverage="0" equalAverage="0" bottom="0" percent="0" rank="0" text="1" dxfId="16629">
      <formula>NOT(ISERROR(SEARCH("1",C44)))</formula>
    </cfRule>
    <cfRule type="containsText" priority="2093" operator="containsText" aboveAverage="0" equalAverage="0" bottom="0" percent="0" rank="0" text="1" dxfId="16630">
      <formula>NOT(ISERROR(SEARCH("1",C44)))</formula>
    </cfRule>
    <cfRule type="cellIs" priority="2094" operator="greaterThan" aboveAverage="0" equalAverage="0" bottom="0" percent="0" rank="0" text="" dxfId="16631">
      <formula>1</formula>
    </cfRule>
    <cfRule type="cellIs" priority="2095" operator="greaterThan" aboveAverage="0" equalAverage="0" bottom="0" percent="0" rank="0" text="" dxfId="16632">
      <formula>1</formula>
    </cfRule>
    <cfRule type="containsText" priority="2096" operator="containsText" aboveAverage="0" equalAverage="0" bottom="0" percent="0" rank="0" text="1" dxfId="16633">
      <formula>NOT(ISERROR(SEARCH("1",C44)))</formula>
    </cfRule>
    <cfRule type="cellIs" priority="2097" operator="greaterThan" aboveAverage="0" equalAverage="0" bottom="0" percent="0" rank="0" text="" dxfId="16634">
      <formula>1</formula>
    </cfRule>
    <cfRule type="containsText" priority="2098" operator="containsText" aboveAverage="0" equalAverage="0" bottom="0" percent="0" rank="0" text="1" dxfId="16635">
      <formula>NOT(ISERROR(SEARCH("1",C44)))</formula>
    </cfRule>
    <cfRule type="containsText" priority="2099" operator="containsText" aboveAverage="0" equalAverage="0" bottom="0" percent="0" rank="0" text="1" dxfId="16636">
      <formula>NOT(ISERROR(SEARCH("1",C44)))</formula>
    </cfRule>
    <cfRule type="cellIs" priority="2100" operator="greaterThan" aboveAverage="0" equalAverage="0" bottom="0" percent="0" rank="0" text="" dxfId="16637">
      <formula>1</formula>
    </cfRule>
    <cfRule type="cellIs" priority="2101" operator="greaterThan" aboveAverage="0" equalAverage="0" bottom="0" percent="0" rank="0" text="" dxfId="16638">
      <formula>1</formula>
    </cfRule>
    <cfRule type="containsText" priority="2102" operator="containsText" aboveAverage="0" equalAverage="0" bottom="0" percent="0" rank="0" text="1" dxfId="16639">
      <formula>NOT(ISERROR(SEARCH("1",C44)))</formula>
    </cfRule>
    <cfRule type="cellIs" priority="2103" operator="greaterThan" aboveAverage="0" equalAverage="0" bottom="0" percent="0" rank="0" text="" dxfId="16640">
      <formula>1</formula>
    </cfRule>
    <cfRule type="cellIs" priority="2104" operator="greaterThan" aboveAverage="0" equalAverage="0" bottom="0" percent="0" rank="0" text="" dxfId="16641">
      <formula>1</formula>
    </cfRule>
    <cfRule type="cellIs" priority="2105" operator="greaterThan" aboveAverage="0" equalAverage="0" bottom="0" percent="0" rank="0" text="" dxfId="16642">
      <formula>1</formula>
    </cfRule>
    <cfRule type="cellIs" priority="2106" operator="greaterThan" aboveAverage="0" equalAverage="0" bottom="0" percent="0" rank="0" text="" dxfId="16643">
      <formula>1</formula>
    </cfRule>
    <cfRule type="containsText" priority="2107" operator="containsText" aboveAverage="0" equalAverage="0" bottom="0" percent="0" rank="0" text="1" dxfId="16644">
      <formula>NOT(ISERROR(SEARCH("1",C44)))</formula>
    </cfRule>
    <cfRule type="cellIs" priority="2108" operator="greaterThan" aboveAverage="0" equalAverage="0" bottom="0" percent="0" rank="0" text="" dxfId="16645">
      <formula>1</formula>
    </cfRule>
    <cfRule type="cellIs" priority="2109" operator="greaterThan" aboveAverage="0" equalAverage="0" bottom="0" percent="0" rank="0" text="" dxfId="16646">
      <formula>1</formula>
    </cfRule>
    <cfRule type="containsText" priority="2110" operator="containsText" aboveAverage="0" equalAverage="0" bottom="0" percent="0" rank="0" text="1" dxfId="16647">
      <formula>NOT(ISERROR(SEARCH("1",C44)))</formula>
    </cfRule>
    <cfRule type="cellIs" priority="2111" operator="greaterThan" aboveAverage="0" equalAverage="0" bottom="0" percent="0" rank="0" text="" dxfId="16648">
      <formula>1</formula>
    </cfRule>
    <cfRule type="containsText" priority="2112" operator="containsText" aboveAverage="0" equalAverage="0" bottom="0" percent="0" rank="0" text="1" dxfId="16649">
      <formula>NOT(ISERROR(SEARCH("1",C44)))</formula>
    </cfRule>
    <cfRule type="containsText" priority="2113" operator="containsText" aboveAverage="0" equalAverage="0" bottom="0" percent="0" rank="0" text="1" dxfId="16650">
      <formula>NOT(ISERROR(SEARCH("1",C44)))</formula>
    </cfRule>
    <cfRule type="cellIs" priority="2114" operator="greaterThan" aboveAverage="0" equalAverage="0" bottom="0" percent="0" rank="0" text="" dxfId="16651">
      <formula>1</formula>
    </cfRule>
    <cfRule type="cellIs" priority="2115" operator="greaterThan" aboveAverage="0" equalAverage="0" bottom="0" percent="0" rank="0" text="" dxfId="16652">
      <formula>1</formula>
    </cfRule>
    <cfRule type="containsText" priority="2116" operator="containsText" aboveAverage="0" equalAverage="0" bottom="0" percent="0" rank="0" text="1" dxfId="16653">
      <formula>NOT(ISERROR(SEARCH("1",C44)))</formula>
    </cfRule>
    <cfRule type="cellIs" priority="2117" operator="greaterThan" aboveAverage="0" equalAverage="0" bottom="0" percent="0" rank="0" text="" dxfId="16654">
      <formula>1</formula>
    </cfRule>
    <cfRule type="containsText" priority="2118" operator="containsText" aboveAverage="0" equalAverage="0" bottom="0" percent="0" rank="0" text="1" dxfId="16655">
      <formula>NOT(ISERROR(SEARCH("1",C44)))</formula>
    </cfRule>
    <cfRule type="containsText" priority="2119" operator="containsText" aboveAverage="0" equalAverage="0" bottom="0" percent="0" rank="0" text="1" dxfId="16656">
      <formula>NOT(ISERROR(SEARCH("1",C44)))</formula>
    </cfRule>
    <cfRule type="containsText" priority="2120" operator="containsText" aboveAverage="0" equalAverage="0" bottom="0" percent="0" rank="0" text="1" dxfId="16657">
      <formula>NOT(ISERROR(SEARCH("1",C44)))</formula>
    </cfRule>
    <cfRule type="cellIs" priority="2121" operator="greaterThan" aboveAverage="0" equalAverage="0" bottom="0" percent="0" rank="0" text="" dxfId="16658">
      <formula>1</formula>
    </cfRule>
    <cfRule type="containsText" priority="2122" operator="containsText" aboveAverage="0" equalAverage="0" bottom="0" percent="0" rank="0" text="1" dxfId="16659">
      <formula>NOT(ISERROR(SEARCH("1",C44)))</formula>
    </cfRule>
    <cfRule type="containsText" priority="2123" operator="containsText" aboveAverage="0" equalAverage="0" bottom="0" percent="0" rank="0" text="1" dxfId="16660">
      <formula>NOT(ISERROR(SEARCH("1",C44)))</formula>
    </cfRule>
    <cfRule type="cellIs" priority="2124" operator="greaterThan" aboveAverage="0" equalAverage="0" bottom="0" percent="0" rank="0" text="" dxfId="16661">
      <formula>1</formula>
    </cfRule>
    <cfRule type="cellIs" priority="2125" operator="greaterThan" aboveAverage="0" equalAverage="0" bottom="0" percent="0" rank="0" text="" dxfId="16662">
      <formula>1</formula>
    </cfRule>
    <cfRule type="containsText" priority="2126" operator="containsText" aboveAverage="0" equalAverage="0" bottom="0" percent="0" rank="0" text="1" dxfId="16663">
      <formula>NOT(ISERROR(SEARCH("1",C44)))</formula>
    </cfRule>
    <cfRule type="cellIs" priority="2127" operator="greaterThan" aboveAverage="0" equalAverage="0" bottom="0" percent="0" rank="0" text="" dxfId="16664">
      <formula>1</formula>
    </cfRule>
    <cfRule type="containsText" priority="2128" operator="containsText" aboveAverage="0" equalAverage="0" bottom="0" percent="0" rank="0" text="1" dxfId="16665">
      <formula>NOT(ISERROR(SEARCH("1",C44)))</formula>
    </cfRule>
    <cfRule type="containsText" priority="2129" operator="containsText" aboveAverage="0" equalAverage="0" bottom="0" percent="0" rank="0" text="1" dxfId="16666">
      <formula>NOT(ISERROR(SEARCH("1",C44)))</formula>
    </cfRule>
    <cfRule type="cellIs" priority="2130" operator="greaterThan" aboveAverage="0" equalAverage="0" bottom="0" percent="0" rank="0" text="" dxfId="16667">
      <formula>1</formula>
    </cfRule>
    <cfRule type="cellIs" priority="2131" operator="greaterThan" aboveAverage="0" equalAverage="0" bottom="0" percent="0" rank="0" text="" dxfId="16668">
      <formula>1</formula>
    </cfRule>
    <cfRule type="containsText" priority="2132" operator="containsText" aboveAverage="0" equalAverage="0" bottom="0" percent="0" rank="0" text="1" dxfId="16669">
      <formula>NOT(ISERROR(SEARCH("1",C44)))</formula>
    </cfRule>
    <cfRule type="cellIs" priority="2133" operator="greaterThan" aboveAverage="0" equalAverage="0" bottom="0" percent="0" rank="0" text="" dxfId="16670">
      <formula>1</formula>
    </cfRule>
    <cfRule type="cellIs" priority="2134" operator="greaterThan" aboveAverage="0" equalAverage="0" bottom="0" percent="0" rank="0" text="" dxfId="16671">
      <formula>1</formula>
    </cfRule>
    <cfRule type="cellIs" priority="2135" operator="greaterThan" aboveAverage="0" equalAverage="0" bottom="0" percent="0" rank="0" text="" dxfId="16672">
      <formula>1</formula>
    </cfRule>
    <cfRule type="containsText" priority="2136" operator="containsText" aboveAverage="0" equalAverage="0" bottom="0" percent="0" rank="0" text="1" dxfId="16673">
      <formula>NOT(ISERROR(SEARCH("1",C44)))</formula>
    </cfRule>
    <cfRule type="containsText" priority="2137" operator="containsText" aboveAverage="0" equalAverage="0" bottom="0" percent="0" rank="0" text="1" dxfId="16674">
      <formula>NOT(ISERROR(SEARCH("1",C44)))</formula>
    </cfRule>
    <cfRule type="cellIs" priority="2138" operator="greaterThan" aboveAverage="0" equalAverage="0" bottom="0" percent="0" rank="0" text="" dxfId="16675">
      <formula>1</formula>
    </cfRule>
    <cfRule type="cellIs" priority="2139" operator="greaterThan" aboveAverage="0" equalAverage="0" bottom="0" percent="0" rank="0" text="" dxfId="16676">
      <formula>1</formula>
    </cfRule>
    <cfRule type="containsText" priority="2140" operator="containsText" aboveAverage="0" equalAverage="0" bottom="0" percent="0" rank="0" text="1" dxfId="16677">
      <formula>NOT(ISERROR(SEARCH("1",C44)))</formula>
    </cfRule>
    <cfRule type="cellIs" priority="2141" operator="greaterThan" aboveAverage="0" equalAverage="0" bottom="0" percent="0" rank="0" text="" dxfId="16678">
      <formula>1</formula>
    </cfRule>
    <cfRule type="containsText" priority="2142" operator="containsText" aboveAverage="0" equalAverage="0" bottom="0" percent="0" rank="0" text="1" dxfId="16679">
      <formula>NOT(ISERROR(SEARCH("1",C44)))</formula>
    </cfRule>
    <cfRule type="containsText" priority="2143" operator="containsText" aboveAverage="0" equalAverage="0" bottom="0" percent="0" rank="0" text="1" dxfId="16680">
      <formula>NOT(ISERROR(SEARCH("1",C44)))</formula>
    </cfRule>
    <cfRule type="cellIs" priority="2144" operator="greaterThan" aboveAverage="0" equalAverage="0" bottom="0" percent="0" rank="0" text="" dxfId="16681">
      <formula>1</formula>
    </cfRule>
    <cfRule type="cellIs" priority="2145" operator="greaterThan" aboveAverage="0" equalAverage="0" bottom="0" percent="0" rank="0" text="" dxfId="16682">
      <formula>1</formula>
    </cfRule>
    <cfRule type="containsText" priority="2146" operator="containsText" aboveAverage="0" equalAverage="0" bottom="0" percent="0" rank="0" text="1" dxfId="16683">
      <formula>NOT(ISERROR(SEARCH("1",C44)))</formula>
    </cfRule>
    <cfRule type="cellIs" priority="2147" operator="greaterThan" aboveAverage="0" equalAverage="0" bottom="0" percent="0" rank="0" text="" dxfId="16684">
      <formula>1</formula>
    </cfRule>
    <cfRule type="cellIs" priority="2148" operator="greaterThan" aboveAverage="0" equalAverage="0" bottom="0" percent="0" rank="0" text="" dxfId="16685">
      <formula>1</formula>
    </cfRule>
    <cfRule type="cellIs" priority="2149" operator="greaterThan" aboveAverage="0" equalAverage="0" bottom="0" percent="0" rank="0" text="" dxfId="16686">
      <formula>1</formula>
    </cfRule>
    <cfRule type="cellIs" priority="2150" operator="greaterThan" aboveAverage="0" equalAverage="0" bottom="0" percent="0" rank="0" text="" dxfId="16687">
      <formula>1</formula>
    </cfRule>
    <cfRule type="containsText" priority="2151" operator="containsText" aboveAverage="0" equalAverage="0" bottom="0" percent="0" rank="0" text="1" dxfId="16688">
      <formula>NOT(ISERROR(SEARCH("1",C44)))</formula>
    </cfRule>
    <cfRule type="cellIs" priority="2152" operator="greaterThan" aboveAverage="0" equalAverage="0" bottom="0" percent="0" rank="0" text="" dxfId="16689">
      <formula>1</formula>
    </cfRule>
    <cfRule type="cellIs" priority="2153" operator="greaterThan" aboveAverage="0" equalAverage="0" bottom="0" percent="0" rank="0" text="" dxfId="16690">
      <formula>1</formula>
    </cfRule>
    <cfRule type="containsText" priority="2154" operator="containsText" aboveAverage="0" equalAverage="0" bottom="0" percent="0" rank="0" text="1" dxfId="16691">
      <formula>NOT(ISERROR(SEARCH("1",C44)))</formula>
    </cfRule>
    <cfRule type="cellIs" priority="2155" operator="greaterThan" aboveAverage="0" equalAverage="0" bottom="0" percent="0" rank="0" text="" dxfId="16692">
      <formula>1</formula>
    </cfRule>
    <cfRule type="containsText" priority="2156" operator="containsText" aboveAverage="0" equalAverage="0" bottom="0" percent="0" rank="0" text="1" dxfId="16693">
      <formula>NOT(ISERROR(SEARCH("1",C44)))</formula>
    </cfRule>
    <cfRule type="containsText" priority="2157" operator="containsText" aboveAverage="0" equalAverage="0" bottom="0" percent="0" rank="0" text="1" dxfId="16694">
      <formula>NOT(ISERROR(SEARCH("1",C44)))</formula>
    </cfRule>
    <cfRule type="cellIs" priority="2158" operator="greaterThan" aboveAverage="0" equalAverage="0" bottom="0" percent="0" rank="0" text="" dxfId="16695">
      <formula>1</formula>
    </cfRule>
    <cfRule type="cellIs" priority="2159" operator="greaterThan" aboveAverage="0" equalAverage="0" bottom="0" percent="0" rank="0" text="" dxfId="16696">
      <formula>1</formula>
    </cfRule>
    <cfRule type="containsText" priority="2160" operator="containsText" aboveAverage="0" equalAverage="0" bottom="0" percent="0" rank="0" text="1" dxfId="16697">
      <formula>NOT(ISERROR(SEARCH("1",C44)))</formula>
    </cfRule>
    <cfRule type="cellIs" priority="2161" operator="greaterThan" aboveAverage="0" equalAverage="0" bottom="0" percent="0" rank="0" text="" dxfId="16698">
      <formula>1</formula>
    </cfRule>
    <cfRule type="containsText" priority="2162" operator="containsText" aboveAverage="0" equalAverage="0" bottom="0" percent="0" rank="0" text="1" dxfId="16699">
      <formula>NOT(ISERROR(SEARCH("1",C44)))</formula>
    </cfRule>
    <cfRule type="containsText" priority="2163" operator="containsText" aboveAverage="0" equalAverage="0" bottom="0" percent="0" rank="0" text="1" dxfId="16700">
      <formula>NOT(ISERROR(SEARCH("1",C44)))</formula>
    </cfRule>
    <cfRule type="cellIs" priority="2164" operator="greaterThan" aboveAverage="0" equalAverage="0" bottom="0" percent="0" rank="0" text="" dxfId="16701">
      <formula>1</formula>
    </cfRule>
    <cfRule type="cellIs" priority="2165" operator="greaterThan" aboveAverage="0" equalAverage="0" bottom="0" percent="0" rank="0" text="" dxfId="16702">
      <formula>1</formula>
    </cfRule>
    <cfRule type="containsText" priority="2166" operator="containsText" aboveAverage="0" equalAverage="0" bottom="0" percent="0" rank="0" text="1" dxfId="16703">
      <formula>NOT(ISERROR(SEARCH("1",C44)))</formula>
    </cfRule>
    <cfRule type="cellIs" priority="2167" operator="greaterThan" aboveAverage="0" equalAverage="0" bottom="0" percent="0" rank="0" text="" dxfId="16704">
      <formula>1</formula>
    </cfRule>
    <cfRule type="cellIs" priority="2168" operator="greaterThan" aboveAverage="0" equalAverage="0" bottom="0" percent="0" rank="0" text="" dxfId="16705">
      <formula>1</formula>
    </cfRule>
    <cfRule type="cellIs" priority="2169" operator="greaterThan" aboveAverage="0" equalAverage="0" bottom="0" percent="0" rank="0" text="" dxfId="16706">
      <formula>1</formula>
    </cfRule>
    <cfRule type="cellIs" priority="2170" operator="greaterThan" aboveAverage="0" equalAverage="0" bottom="0" percent="0" rank="0" text="" dxfId="16707">
      <formula>1</formula>
    </cfRule>
    <cfRule type="containsText" priority="2171" operator="containsText" aboveAverage="0" equalAverage="0" bottom="0" percent="0" rank="0" text="1" dxfId="16708">
      <formula>NOT(ISERROR(SEARCH("1",C44)))</formula>
    </cfRule>
    <cfRule type="cellIs" priority="2172" operator="greaterThan" aboveAverage="0" equalAverage="0" bottom="0" percent="0" rank="0" text="" dxfId="16709">
      <formula>1</formula>
    </cfRule>
    <cfRule type="cellIs" priority="2173" operator="greaterThan" aboveAverage="0" equalAverage="0" bottom="0" percent="0" rank="0" text="" dxfId="16710">
      <formula>1</formula>
    </cfRule>
    <cfRule type="containsText" priority="2174" operator="containsText" aboveAverage="0" equalAverage="0" bottom="0" percent="0" rank="0" text="1" dxfId="16711">
      <formula>NOT(ISERROR(SEARCH("1",C44)))</formula>
    </cfRule>
    <cfRule type="cellIs" priority="2175" operator="greaterThan" aboveAverage="0" equalAverage="0" bottom="0" percent="0" rank="0" text="" dxfId="16712">
      <formula>1</formula>
    </cfRule>
    <cfRule type="cellIs" priority="2176" operator="greaterThan" aboveAverage="0" equalAverage="0" bottom="0" percent="0" rank="0" text="" dxfId="16713">
      <formula>1</formula>
    </cfRule>
    <cfRule type="cellIs" priority="2177" operator="greaterThan" aboveAverage="0" equalAverage="0" bottom="0" percent="0" rank="0" text="" dxfId="16714">
      <formula>1</formula>
    </cfRule>
    <cfRule type="cellIs" priority="2178" operator="equal" aboveAverage="0" equalAverage="0" bottom="0" percent="0" rank="0" text="" dxfId="16715">
      <formula>1</formula>
    </cfRule>
    <cfRule type="cellIs" priority="2179" operator="greaterThan" aboveAverage="0" equalAverage="0" bottom="0" percent="0" rank="0" text="" dxfId="16716">
      <formula>1</formula>
    </cfRule>
    <cfRule type="cellIs" priority="2180" operator="equal" aboveAverage="0" equalAverage="0" bottom="0" percent="0" rank="0" text="" dxfId="16717">
      <formula>1</formula>
    </cfRule>
    <cfRule type="containsText" priority="2181" operator="containsText" aboveAverage="0" equalAverage="0" bottom="0" percent="0" rank="0" text="1" dxfId="16718">
      <formula>NOT(ISERROR(SEARCH("1",C44)))</formula>
    </cfRule>
    <cfRule type="cellIs" priority="2182" operator="greaterThan" aboveAverage="0" equalAverage="0" bottom="0" percent="0" rank="0" text="" dxfId="16719">
      <formula>1</formula>
    </cfRule>
    <cfRule type="containsText" priority="2183" operator="containsText" aboveAverage="0" equalAverage="0" bottom="0" percent="0" rank="0" text="1" dxfId="16720">
      <formula>NOT(ISERROR(SEARCH("1",C44)))</formula>
    </cfRule>
    <cfRule type="containsText" priority="2184" operator="containsText" aboveAverage="0" equalAverage="0" bottom="0" percent="0" rank="0" text="1" dxfId="16721">
      <formula>NOT(ISERROR(SEARCH("1",C44)))</formula>
    </cfRule>
    <cfRule type="cellIs" priority="2185" operator="greaterThan" aboveAverage="0" equalAverage="0" bottom="0" percent="0" rank="0" text="" dxfId="16722">
      <formula>1</formula>
    </cfRule>
    <cfRule type="cellIs" priority="2186" operator="greaterThan" aboveAverage="0" equalAverage="0" bottom="0" percent="0" rank="0" text="" dxfId="16723">
      <formula>1</formula>
    </cfRule>
    <cfRule type="containsText" priority="2187" operator="containsText" aboveAverage="0" equalAverage="0" bottom="0" percent="0" rank="0" text="1" dxfId="16724">
      <formula>NOT(ISERROR(SEARCH("1",C44)))</formula>
    </cfRule>
    <cfRule type="cellIs" priority="2188" operator="greaterThan" aboveAverage="0" equalAverage="0" bottom="0" percent="0" rank="0" text="" dxfId="16725">
      <formula>1</formula>
    </cfRule>
    <cfRule type="containsText" priority="2189" operator="containsText" aboveAverage="0" equalAverage="0" bottom="0" percent="0" rank="0" text="1" dxfId="16726">
      <formula>NOT(ISERROR(SEARCH("1",C44)))</formula>
    </cfRule>
    <cfRule type="containsText" priority="2190" operator="containsText" aboveAverage="0" equalAverage="0" bottom="0" percent="0" rank="0" text="1" dxfId="16727">
      <formula>NOT(ISERROR(SEARCH("1",C44)))</formula>
    </cfRule>
    <cfRule type="containsText" priority="2191" operator="containsText" aboveAverage="0" equalAverage="0" bottom="0" percent="0" rank="0" text="1" dxfId="16728">
      <formula>NOT(ISERROR(SEARCH("1",C44)))</formula>
    </cfRule>
    <cfRule type="cellIs" priority="2192" operator="greaterThan" aboveAverage="0" equalAverage="0" bottom="0" percent="0" rank="0" text="" dxfId="16729">
      <formula>1</formula>
    </cfRule>
    <cfRule type="containsText" priority="2193" operator="containsText" aboveAverage="0" equalAverage="0" bottom="0" percent="0" rank="0" text="1" dxfId="16730">
      <formula>NOT(ISERROR(SEARCH("1",C44)))</formula>
    </cfRule>
    <cfRule type="containsText" priority="2194" operator="containsText" aboveAverage="0" equalAverage="0" bottom="0" percent="0" rank="0" text="1" dxfId="16731">
      <formula>NOT(ISERROR(SEARCH("1",C44)))</formula>
    </cfRule>
    <cfRule type="cellIs" priority="2195" operator="greaterThan" aboveAverage="0" equalAverage="0" bottom="0" percent="0" rank="0" text="" dxfId="16732">
      <formula>1</formula>
    </cfRule>
    <cfRule type="cellIs" priority="2196" operator="greaterThan" aboveAverage="0" equalAverage="0" bottom="0" percent="0" rank="0" text="" dxfId="16733">
      <formula>1</formula>
    </cfRule>
    <cfRule type="containsText" priority="2197" operator="containsText" aboveAverage="0" equalAverage="0" bottom="0" percent="0" rank="0" text="1" dxfId="16734">
      <formula>NOT(ISERROR(SEARCH("1",C44)))</formula>
    </cfRule>
    <cfRule type="cellIs" priority="2198" operator="greaterThan" aboveAverage="0" equalAverage="0" bottom="0" percent="0" rank="0" text="" dxfId="16735">
      <formula>1</formula>
    </cfRule>
    <cfRule type="containsText" priority="2199" operator="containsText" aboveAverage="0" equalAverage="0" bottom="0" percent="0" rank="0" text="1" dxfId="16736">
      <formula>NOT(ISERROR(SEARCH("1",C44)))</formula>
    </cfRule>
    <cfRule type="containsText" priority="2200" operator="containsText" aboveAverage="0" equalAverage="0" bottom="0" percent="0" rank="0" text="1" dxfId="16737">
      <formula>NOT(ISERROR(SEARCH("1",C44)))</formula>
    </cfRule>
    <cfRule type="cellIs" priority="2201" operator="greaterThan" aboveAverage="0" equalAverage="0" bottom="0" percent="0" rank="0" text="" dxfId="16738">
      <formula>1</formula>
    </cfRule>
    <cfRule type="cellIs" priority="2202" operator="greaterThan" aboveAverage="0" equalAverage="0" bottom="0" percent="0" rank="0" text="" dxfId="16739">
      <formula>1</formula>
    </cfRule>
    <cfRule type="containsText" priority="2203" operator="containsText" aboveAverage="0" equalAverage="0" bottom="0" percent="0" rank="0" text="1" dxfId="16740">
      <formula>NOT(ISERROR(SEARCH("1",C44)))</formula>
    </cfRule>
    <cfRule type="cellIs" priority="2204" operator="greaterThan" aboveAverage="0" equalAverage="0" bottom="0" percent="0" rank="0" text="" dxfId="16741">
      <formula>1</formula>
    </cfRule>
    <cfRule type="cellIs" priority="2205" operator="greaterThan" aboveAverage="0" equalAverage="0" bottom="0" percent="0" rank="0" text="" dxfId="16742">
      <formula>1</formula>
    </cfRule>
    <cfRule type="cellIs" priority="2206" operator="greaterThan" aboveAverage="0" equalAverage="0" bottom="0" percent="0" rank="0" text="" dxfId="16743">
      <formula>1</formula>
    </cfRule>
    <cfRule type="containsText" priority="2207" operator="containsText" aboveAverage="0" equalAverage="0" bottom="0" percent="0" rank="0" text="1" dxfId="16744">
      <formula>NOT(ISERROR(SEARCH("1",C44)))</formula>
    </cfRule>
    <cfRule type="containsText" priority="2208" operator="containsText" aboveAverage="0" equalAverage="0" bottom="0" percent="0" rank="0" text="1" dxfId="16745">
      <formula>NOT(ISERROR(SEARCH("1",C44)))</formula>
    </cfRule>
    <cfRule type="cellIs" priority="2209" operator="greaterThan" aboveAverage="0" equalAverage="0" bottom="0" percent="0" rank="0" text="" dxfId="16746">
      <formula>1</formula>
    </cfRule>
    <cfRule type="cellIs" priority="2210" operator="greaterThan" aboveAverage="0" equalAverage="0" bottom="0" percent="0" rank="0" text="" dxfId="16747">
      <formula>1</formula>
    </cfRule>
    <cfRule type="containsText" priority="2211" operator="containsText" aboveAverage="0" equalAverage="0" bottom="0" percent="0" rank="0" text="1" dxfId="16748">
      <formula>NOT(ISERROR(SEARCH("1",C44)))</formula>
    </cfRule>
    <cfRule type="cellIs" priority="2212" operator="greaterThan" aboveAverage="0" equalAverage="0" bottom="0" percent="0" rank="0" text="" dxfId="16749">
      <formula>1</formula>
    </cfRule>
    <cfRule type="containsText" priority="2213" operator="containsText" aboveAverage="0" equalAverage="0" bottom="0" percent="0" rank="0" text="1" dxfId="16750">
      <formula>NOT(ISERROR(SEARCH("1",C44)))</formula>
    </cfRule>
    <cfRule type="containsText" priority="2214" operator="containsText" aboveAverage="0" equalAverage="0" bottom="0" percent="0" rank="0" text="1" dxfId="16751">
      <formula>NOT(ISERROR(SEARCH("1",C44)))</formula>
    </cfRule>
    <cfRule type="cellIs" priority="2215" operator="greaterThan" aboveAverage="0" equalAverage="0" bottom="0" percent="0" rank="0" text="" dxfId="16752">
      <formula>1</formula>
    </cfRule>
    <cfRule type="cellIs" priority="2216" operator="greaterThan" aboveAverage="0" equalAverage="0" bottom="0" percent="0" rank="0" text="" dxfId="16753">
      <formula>1</formula>
    </cfRule>
    <cfRule type="containsText" priority="2217" operator="containsText" aboveAverage="0" equalAverage="0" bottom="0" percent="0" rank="0" text="1" dxfId="16754">
      <formula>NOT(ISERROR(SEARCH("1",C44)))</formula>
    </cfRule>
    <cfRule type="cellIs" priority="2218" operator="greaterThan" aboveAverage="0" equalAverage="0" bottom="0" percent="0" rank="0" text="" dxfId="16755">
      <formula>1</formula>
    </cfRule>
    <cfRule type="cellIs" priority="2219" operator="greaterThan" aboveAverage="0" equalAverage="0" bottom="0" percent="0" rank="0" text="" dxfId="16756">
      <formula>1</formula>
    </cfRule>
    <cfRule type="cellIs" priority="2220" operator="greaterThan" aboveAverage="0" equalAverage="0" bottom="0" percent="0" rank="0" text="" dxfId="16757">
      <formula>1</formula>
    </cfRule>
    <cfRule type="cellIs" priority="2221" operator="greaterThan" aboveAverage="0" equalAverage="0" bottom="0" percent="0" rank="0" text="" dxfId="16758">
      <formula>1</formula>
    </cfRule>
    <cfRule type="containsText" priority="2222" operator="containsText" aboveAverage="0" equalAverage="0" bottom="0" percent="0" rank="0" text="1" dxfId="16759">
      <formula>NOT(ISERROR(SEARCH("1",C44)))</formula>
    </cfRule>
    <cfRule type="cellIs" priority="2223" operator="greaterThan" aboveAverage="0" equalAverage="0" bottom="0" percent="0" rank="0" text="" dxfId="16760">
      <formula>1</formula>
    </cfRule>
    <cfRule type="cellIs" priority="2224" operator="greaterThan" aboveAverage="0" equalAverage="0" bottom="0" percent="0" rank="0" text="" dxfId="16761">
      <formula>1</formula>
    </cfRule>
    <cfRule type="containsText" priority="2225" operator="containsText" aboveAverage="0" equalAverage="0" bottom="0" percent="0" rank="0" text="1" dxfId="16762">
      <formula>NOT(ISERROR(SEARCH("1",C44)))</formula>
    </cfRule>
    <cfRule type="cellIs" priority="2226" operator="greaterThan" aboveAverage="0" equalAverage="0" bottom="0" percent="0" rank="0" text="" dxfId="16763">
      <formula>1</formula>
    </cfRule>
    <cfRule type="containsText" priority="2227" operator="containsText" aboveAverage="0" equalAverage="0" bottom="0" percent="0" rank="0" text="1" dxfId="16764">
      <formula>NOT(ISERROR(SEARCH("1",C44)))</formula>
    </cfRule>
    <cfRule type="containsText" priority="2228" operator="containsText" aboveAverage="0" equalAverage="0" bottom="0" percent="0" rank="0" text="1" dxfId="16765">
      <formula>NOT(ISERROR(SEARCH("1",C44)))</formula>
    </cfRule>
    <cfRule type="cellIs" priority="2229" operator="greaterThan" aboveAverage="0" equalAverage="0" bottom="0" percent="0" rank="0" text="" dxfId="16766">
      <formula>1</formula>
    </cfRule>
    <cfRule type="cellIs" priority="2230" operator="greaterThan" aboveAverage="0" equalAverage="0" bottom="0" percent="0" rank="0" text="" dxfId="16767">
      <formula>1</formula>
    </cfRule>
    <cfRule type="containsText" priority="2231" operator="containsText" aboveAverage="0" equalAverage="0" bottom="0" percent="0" rank="0" text="1" dxfId="16768">
      <formula>NOT(ISERROR(SEARCH("1",C44)))</formula>
    </cfRule>
    <cfRule type="cellIs" priority="2232" operator="greaterThan" aboveAverage="0" equalAverage="0" bottom="0" percent="0" rank="0" text="" dxfId="16769">
      <formula>1</formula>
    </cfRule>
    <cfRule type="containsText" priority="2233" operator="containsText" aboveAverage="0" equalAverage="0" bottom="0" percent="0" rank="0" text="1" dxfId="16770">
      <formula>NOT(ISERROR(SEARCH("1",C44)))</formula>
    </cfRule>
    <cfRule type="containsText" priority="2234" operator="containsText" aboveAverage="0" equalAverage="0" bottom="0" percent="0" rank="0" text="1" dxfId="16771">
      <formula>NOT(ISERROR(SEARCH("1",C44)))</formula>
    </cfRule>
    <cfRule type="cellIs" priority="2235" operator="greaterThan" aboveAverage="0" equalAverage="0" bottom="0" percent="0" rank="0" text="" dxfId="16772">
      <formula>1</formula>
    </cfRule>
    <cfRule type="cellIs" priority="2236" operator="greaterThan" aboveAverage="0" equalAverage="0" bottom="0" percent="0" rank="0" text="" dxfId="16773">
      <formula>1</formula>
    </cfRule>
    <cfRule type="containsText" priority="2237" operator="containsText" aboveAverage="0" equalAverage="0" bottom="0" percent="0" rank="0" text="1" dxfId="16774">
      <formula>NOT(ISERROR(SEARCH("1",C44)))</formula>
    </cfRule>
    <cfRule type="cellIs" priority="2238" operator="greaterThan" aboveAverage="0" equalAverage="0" bottom="0" percent="0" rank="0" text="" dxfId="16775">
      <formula>1</formula>
    </cfRule>
    <cfRule type="cellIs" priority="2239" operator="greaterThan" aboveAverage="0" equalAverage="0" bottom="0" percent="0" rank="0" text="" dxfId="16776">
      <formula>1</formula>
    </cfRule>
    <cfRule type="cellIs" priority="2240" operator="greaterThan" aboveAverage="0" equalAverage="0" bottom="0" percent="0" rank="0" text="" dxfId="16777">
      <formula>1</formula>
    </cfRule>
    <cfRule type="cellIs" priority="2241" operator="greaterThan" aboveAverage="0" equalAverage="0" bottom="0" percent="0" rank="0" text="" dxfId="16778">
      <formula>1</formula>
    </cfRule>
    <cfRule type="containsText" priority="2242" operator="containsText" aboveAverage="0" equalAverage="0" bottom="0" percent="0" rank="0" text="1" dxfId="16779">
      <formula>NOT(ISERROR(SEARCH("1",C44)))</formula>
    </cfRule>
    <cfRule type="cellIs" priority="2243" operator="greaterThan" aboveAverage="0" equalAverage="0" bottom="0" percent="0" rank="0" text="" dxfId="16780">
      <formula>1</formula>
    </cfRule>
    <cfRule type="cellIs" priority="2244" operator="greaterThan" aboveAverage="0" equalAverage="0" bottom="0" percent="0" rank="0" text="" dxfId="16781">
      <formula>1</formula>
    </cfRule>
    <cfRule type="containsText" priority="2245" operator="containsText" aboveAverage="0" equalAverage="0" bottom="0" percent="0" rank="0" text="1" dxfId="16782">
      <formula>NOT(ISERROR(SEARCH("1",C44)))</formula>
    </cfRule>
    <cfRule type="cellIs" priority="2246" operator="greaterThan" aboveAverage="0" equalAverage="0" bottom="0" percent="0" rank="0" text="" dxfId="16783">
      <formula>1</formula>
    </cfRule>
    <cfRule type="cellIs" priority="2247" operator="greaterThan" aboveAverage="0" equalAverage="0" bottom="0" percent="0" rank="0" text="" dxfId="16784">
      <formula>1</formula>
    </cfRule>
    <cfRule type="cellIs" priority="2248" operator="greaterThan" aboveAverage="0" equalAverage="0" bottom="0" percent="0" rank="0" text="" dxfId="16785">
      <formula>1</formula>
    </cfRule>
    <cfRule type="cellIs" priority="2249" operator="equal" aboveAverage="0" equalAverage="0" bottom="0" percent="0" rank="0" text="" dxfId="16786">
      <formula>1</formula>
    </cfRule>
    <cfRule type="cellIs" priority="2250" operator="greaterThan" aboveAverage="0" equalAverage="0" bottom="0" percent="0" rank="0" text="" dxfId="16787">
      <formula>1</formula>
    </cfRule>
    <cfRule type="cellIs" priority="2251" operator="equal" aboveAverage="0" equalAverage="0" bottom="0" percent="0" rank="0" text="" dxfId="16788">
      <formula>1</formula>
    </cfRule>
    <cfRule type="containsText" priority="2252" operator="containsText" aboveAverage="0" equalAverage="0" bottom="0" percent="0" rank="0" text="1" dxfId="16789">
      <formula>NOT(ISERROR(SEARCH("1",C44)))</formula>
    </cfRule>
    <cfRule type="cellIs" priority="2253" operator="greaterThan" aboveAverage="0" equalAverage="0" bottom="0" percent="0" rank="0" text="" dxfId="16790">
      <formula>1</formula>
    </cfRule>
    <cfRule type="containsText" priority="2254" operator="containsText" aboveAverage="0" equalAverage="0" bottom="0" percent="0" rank="0" text="1" dxfId="16791">
      <formula>NOT(ISERROR(SEARCH("1",C44)))</formula>
    </cfRule>
    <cfRule type="containsText" priority="2255" operator="containsText" aboveAverage="0" equalAverage="0" bottom="0" percent="0" rank="0" text="1" dxfId="16792">
      <formula>NOT(ISERROR(SEARCH("1",C44)))</formula>
    </cfRule>
    <cfRule type="cellIs" priority="2256" operator="greaterThan" aboveAverage="0" equalAverage="0" bottom="0" percent="0" rank="0" text="" dxfId="16793">
      <formula>1</formula>
    </cfRule>
    <cfRule type="cellIs" priority="2257" operator="greaterThan" aboveAverage="0" equalAverage="0" bottom="0" percent="0" rank="0" text="" dxfId="16794">
      <formula>1</formula>
    </cfRule>
    <cfRule type="containsText" priority="2258" operator="containsText" aboveAverage="0" equalAverage="0" bottom="0" percent="0" rank="0" text="1" dxfId="16795">
      <formula>NOT(ISERROR(SEARCH("1",C44)))</formula>
    </cfRule>
    <cfRule type="cellIs" priority="2259" operator="greaterThan" aboveAverage="0" equalAverage="0" bottom="0" percent="0" rank="0" text="" dxfId="16796">
      <formula>1</formula>
    </cfRule>
    <cfRule type="containsText" priority="2260" operator="containsText" aboveAverage="0" equalAverage="0" bottom="0" percent="0" rank="0" text="1" dxfId="16797">
      <formula>NOT(ISERROR(SEARCH("1",C44)))</formula>
    </cfRule>
    <cfRule type="containsText" priority="2261" operator="containsText" aboveAverage="0" equalAverage="0" bottom="0" percent="0" rank="0" text="1" dxfId="16798">
      <formula>NOT(ISERROR(SEARCH("1",C44)))</formula>
    </cfRule>
    <cfRule type="cellIs" priority="2262" operator="greaterThan" aboveAverage="0" equalAverage="0" bottom="0" percent="0" rank="0" text="" dxfId="16799">
      <formula>1</formula>
    </cfRule>
    <cfRule type="cellIs" priority="2263" operator="greaterThan" aboveAverage="0" equalAverage="0" bottom="0" percent="0" rank="0" text="" dxfId="16800">
      <formula>1</formula>
    </cfRule>
    <cfRule type="containsText" priority="2264" operator="containsText" aboveAverage="0" equalAverage="0" bottom="0" percent="0" rank="0" text="1" dxfId="16801">
      <formula>NOT(ISERROR(SEARCH("1",C44)))</formula>
    </cfRule>
    <cfRule type="cellIs" priority="2265" operator="greaterThan" aboveAverage="0" equalAverage="0" bottom="0" percent="0" rank="0" text="" dxfId="16802">
      <formula>1</formula>
    </cfRule>
    <cfRule type="cellIs" priority="2266" operator="greaterThan" aboveAverage="0" equalAverage="0" bottom="0" percent="0" rank="0" text="" dxfId="16803">
      <formula>1</formula>
    </cfRule>
    <cfRule type="cellIs" priority="2267" operator="greaterThan" aboveAverage="0" equalAverage="0" bottom="0" percent="0" rank="0" text="" dxfId="16804">
      <formula>1</formula>
    </cfRule>
    <cfRule type="cellIs" priority="2268" operator="greaterThan" aboveAverage="0" equalAverage="0" bottom="0" percent="0" rank="0" text="" dxfId="16805">
      <formula>1</formula>
    </cfRule>
    <cfRule type="containsText" priority="2269" operator="containsText" aboveAverage="0" equalAverage="0" bottom="0" percent="0" rank="0" text="1" dxfId="16806">
      <formula>NOT(ISERROR(SEARCH("1",C44)))</formula>
    </cfRule>
    <cfRule type="cellIs" priority="2270" operator="greaterThan" aboveAverage="0" equalAverage="0" bottom="0" percent="0" rank="0" text="" dxfId="16807">
      <formula>1</formula>
    </cfRule>
    <cfRule type="cellIs" priority="2271" operator="greaterThan" aboveAverage="0" equalAverage="0" bottom="0" percent="0" rank="0" text="" dxfId="16808">
      <formula>1</formula>
    </cfRule>
    <cfRule type="containsText" priority="2272" operator="containsText" aboveAverage="0" equalAverage="0" bottom="0" percent="0" rank="0" text="1" dxfId="16809">
      <formula>NOT(ISERROR(SEARCH("1",C44)))</formula>
    </cfRule>
    <cfRule type="cellIs" priority="2273" operator="greaterThan" aboveAverage="0" equalAverage="0" bottom="0" percent="0" rank="0" text="" dxfId="16810">
      <formula>1</formula>
    </cfRule>
    <cfRule type="cellIs" priority="2274" operator="greaterThan" aboveAverage="0" equalAverage="0" bottom="0" percent="0" rank="0" text="" dxfId="16811">
      <formula>1</formula>
    </cfRule>
    <cfRule type="cellIs" priority="2275" operator="greaterThan" aboveAverage="0" equalAverage="0" bottom="0" percent="0" rank="0" text="" dxfId="16812">
      <formula>1</formula>
    </cfRule>
    <cfRule type="cellIs" priority="2276" operator="equal" aboveAverage="0" equalAverage="0" bottom="0" percent="0" rank="0" text="" dxfId="16813">
      <formula>1</formula>
    </cfRule>
    <cfRule type="cellIs" priority="2277" operator="greaterThan" aboveAverage="0" equalAverage="0" bottom="0" percent="0" rank="0" text="" dxfId="16814">
      <formula>1</formula>
    </cfRule>
    <cfRule type="cellIs" priority="2278" operator="equal" aboveAverage="0" equalAverage="0" bottom="0" percent="0" rank="0" text="" dxfId="16815">
      <formula>1</formula>
    </cfRule>
    <cfRule type="containsText" priority="2279" operator="containsText" aboveAverage="0" equalAverage="0" bottom="0" percent="0" rank="0" text="1" dxfId="16816">
      <formula>NOT(ISERROR(SEARCH("1",C44)))</formula>
    </cfRule>
    <cfRule type="cellIs" priority="2280" operator="equal" aboveAverage="0" equalAverage="0" bottom="0" percent="0" rank="0" text="" dxfId="16817">
      <formula>1</formula>
    </cfRule>
    <cfRule type="cellIs" priority="2281" operator="greaterThan" aboveAverage="0" equalAverage="0" bottom="0" percent="0" rank="0" text="" dxfId="16818">
      <formula>1</formula>
    </cfRule>
    <cfRule type="cellIs" priority="2282" operator="greaterThan" aboveAverage="0" equalAverage="0" bottom="0" percent="0" rank="0" text="" dxfId="16819">
      <formula>1</formula>
    </cfRule>
    <cfRule type="containsText" priority="2283" operator="containsText" aboveAverage="0" equalAverage="0" bottom="0" percent="0" rank="0" text="1" dxfId="16820">
      <formula>NOT(ISERROR(SEARCH("1",C44)))</formula>
    </cfRule>
    <cfRule type="containsText" priority="2284" operator="containsText" aboveAverage="0" equalAverage="0" bottom="0" percent="0" rank="0" text="1" dxfId="16821">
      <formula>NOT(ISERROR(SEARCH("1",C44)))</formula>
    </cfRule>
    <cfRule type="cellIs" priority="2285" operator="greaterThan" aboveAverage="0" equalAverage="0" bottom="0" percent="0" rank="0" text="" dxfId="16822">
      <formula>1</formula>
    </cfRule>
    <cfRule type="containsText" priority="2286" operator="containsText" aboveAverage="0" equalAverage="0" bottom="0" percent="0" rank="0" text="1" dxfId="16823">
      <formula>NOT(ISERROR(SEARCH("1",C44)))</formula>
    </cfRule>
    <cfRule type="containsText" priority="2287" operator="containsText" aboveAverage="0" equalAverage="0" bottom="0" percent="0" rank="0" text="1" dxfId="16824">
      <formula>NOT(ISERROR(SEARCH("1",C44)))</formula>
    </cfRule>
    <cfRule type="cellIs" priority="2288" operator="greaterThan" aboveAverage="0" equalAverage="0" bottom="0" percent="0" rank="0" text="" dxfId="16825">
      <formula>1</formula>
    </cfRule>
    <cfRule type="cellIs" priority="2289" operator="greaterThan" aboveAverage="0" equalAverage="0" bottom="0" percent="0" rank="0" text="" dxfId="16826">
      <formula>1</formula>
    </cfRule>
    <cfRule type="containsText" priority="2290" operator="containsText" aboveAverage="0" equalAverage="0" bottom="0" percent="0" rank="0" text="1" dxfId="16827">
      <formula>NOT(ISERROR(SEARCH("1",C44)))</formula>
    </cfRule>
    <cfRule type="cellIs" priority="2291" operator="greaterThan" aboveAverage="0" equalAverage="0" bottom="0" percent="0" rank="0" text="" dxfId="16828">
      <formula>1</formula>
    </cfRule>
    <cfRule type="containsText" priority="2292" operator="containsText" aboveAverage="0" equalAverage="0" bottom="0" percent="0" rank="0" text="1" dxfId="16829">
      <formula>NOT(ISERROR(SEARCH("1",C44)))</formula>
    </cfRule>
    <cfRule type="containsText" priority="2293" operator="containsText" aboveAverage="0" equalAverage="0" bottom="0" percent="0" rank="0" text="1" dxfId="16830">
      <formula>NOT(ISERROR(SEARCH("1",C44)))</formula>
    </cfRule>
    <cfRule type="containsText" priority="2294" operator="containsText" aboveAverage="0" equalAverage="0" bottom="0" percent="0" rank="0" text="1" dxfId="16831">
      <formula>NOT(ISERROR(SEARCH("1",C44)))</formula>
    </cfRule>
    <cfRule type="cellIs" priority="2295" operator="greaterThan" aboveAverage="0" equalAverage="0" bottom="0" percent="0" rank="0" text="" dxfId="16832">
      <formula>1</formula>
    </cfRule>
    <cfRule type="containsText" priority="2296" operator="containsText" aboveAverage="0" equalAverage="0" bottom="0" percent="0" rank="0" text="1" dxfId="16833">
      <formula>NOT(ISERROR(SEARCH("1",C44)))</formula>
    </cfRule>
    <cfRule type="containsText" priority="2297" operator="containsText" aboveAverage="0" equalAverage="0" bottom="0" percent="0" rank="0" text="1" dxfId="16834">
      <formula>NOT(ISERROR(SEARCH("1",C44)))</formula>
    </cfRule>
    <cfRule type="cellIs" priority="2298" operator="greaterThan" aboveAverage="0" equalAverage="0" bottom="0" percent="0" rank="0" text="" dxfId="16835">
      <formula>1</formula>
    </cfRule>
    <cfRule type="cellIs" priority="2299" operator="greaterThan" aboveAverage="0" equalAverage="0" bottom="0" percent="0" rank="0" text="" dxfId="16836">
      <formula>1</formula>
    </cfRule>
    <cfRule type="containsText" priority="2300" operator="containsText" aboveAverage="0" equalAverage="0" bottom="0" percent="0" rank="0" text="1" dxfId="16837">
      <formula>NOT(ISERROR(SEARCH("1",C44)))</formula>
    </cfRule>
    <cfRule type="cellIs" priority="2301" operator="greaterThan" aboveAverage="0" equalAverage="0" bottom="0" percent="0" rank="0" text="" dxfId="16838">
      <formula>1</formula>
    </cfRule>
    <cfRule type="containsText" priority="2302" operator="containsText" aboveAverage="0" equalAverage="0" bottom="0" percent="0" rank="0" text="1" dxfId="16839">
      <formula>NOT(ISERROR(SEARCH("1",C44)))</formula>
    </cfRule>
    <cfRule type="containsText" priority="2303" operator="containsText" aboveAverage="0" equalAverage="0" bottom="0" percent="0" rank="0" text="1" dxfId="16840">
      <formula>NOT(ISERROR(SEARCH("1",C44)))</formula>
    </cfRule>
    <cfRule type="cellIs" priority="2304" operator="greaterThan" aboveAverage="0" equalAverage="0" bottom="0" percent="0" rank="0" text="" dxfId="16841">
      <formula>1</formula>
    </cfRule>
    <cfRule type="cellIs" priority="2305" operator="greaterThan" aboveAverage="0" equalAverage="0" bottom="0" percent="0" rank="0" text="" dxfId="16842">
      <formula>1</formula>
    </cfRule>
    <cfRule type="containsText" priority="2306" operator="containsText" aboveAverage="0" equalAverage="0" bottom="0" percent="0" rank="0" text="1" dxfId="16843">
      <formula>NOT(ISERROR(SEARCH("1",C44)))</formula>
    </cfRule>
    <cfRule type="cellIs" priority="2307" operator="greaterThan" aboveAverage="0" equalAverage="0" bottom="0" percent="0" rank="0" text="" dxfId="16844">
      <formula>1</formula>
    </cfRule>
    <cfRule type="cellIs" priority="2308" operator="greaterThan" aboveAverage="0" equalAverage="0" bottom="0" percent="0" rank="0" text="" dxfId="16845">
      <formula>1</formula>
    </cfRule>
    <cfRule type="cellIs" priority="2309" operator="greaterThan" aboveAverage="0" equalAverage="0" bottom="0" percent="0" rank="0" text="" dxfId="16846">
      <formula>1</formula>
    </cfRule>
    <cfRule type="containsText" priority="2310" operator="containsText" aboveAverage="0" equalAverage="0" bottom="0" percent="0" rank="0" text="1" dxfId="16847">
      <formula>NOT(ISERROR(SEARCH("1",C44)))</formula>
    </cfRule>
    <cfRule type="containsText" priority="2311" operator="containsText" aboveAverage="0" equalAverage="0" bottom="0" percent="0" rank="0" text="1" dxfId="16848">
      <formula>NOT(ISERROR(SEARCH("1",C44)))</formula>
    </cfRule>
    <cfRule type="cellIs" priority="2312" operator="greaterThan" aboveAverage="0" equalAverage="0" bottom="0" percent="0" rank="0" text="" dxfId="16849">
      <formula>1</formula>
    </cfRule>
    <cfRule type="cellIs" priority="2313" operator="greaterThan" aboveAverage="0" equalAverage="0" bottom="0" percent="0" rank="0" text="" dxfId="16850">
      <formula>1</formula>
    </cfRule>
    <cfRule type="containsText" priority="2314" operator="containsText" aboveAverage="0" equalAverage="0" bottom="0" percent="0" rank="0" text="1" dxfId="16851">
      <formula>NOT(ISERROR(SEARCH("1",C44)))</formula>
    </cfRule>
    <cfRule type="cellIs" priority="2315" operator="greaterThan" aboveAverage="0" equalAverage="0" bottom="0" percent="0" rank="0" text="" dxfId="16852">
      <formula>1</formula>
    </cfRule>
    <cfRule type="containsText" priority="2316" operator="containsText" aboveAverage="0" equalAverage="0" bottom="0" percent="0" rank="0" text="1" dxfId="16853">
      <formula>NOT(ISERROR(SEARCH("1",C44)))</formula>
    </cfRule>
    <cfRule type="containsText" priority="2317" operator="containsText" aboveAverage="0" equalAverage="0" bottom="0" percent="0" rank="0" text="1" dxfId="16854">
      <formula>NOT(ISERROR(SEARCH("1",C44)))</formula>
    </cfRule>
    <cfRule type="cellIs" priority="2318" operator="greaterThan" aboveAverage="0" equalAverage="0" bottom="0" percent="0" rank="0" text="" dxfId="16855">
      <formula>1</formula>
    </cfRule>
    <cfRule type="cellIs" priority="2319" operator="greaterThan" aboveAverage="0" equalAverage="0" bottom="0" percent="0" rank="0" text="" dxfId="16856">
      <formula>1</formula>
    </cfRule>
    <cfRule type="containsText" priority="2320" operator="containsText" aboveAverage="0" equalAverage="0" bottom="0" percent="0" rank="0" text="1" dxfId="16857">
      <formula>NOT(ISERROR(SEARCH("1",C44)))</formula>
    </cfRule>
    <cfRule type="cellIs" priority="2321" operator="greaterThan" aboveAverage="0" equalAverage="0" bottom="0" percent="0" rank="0" text="" dxfId="16858">
      <formula>1</formula>
    </cfRule>
    <cfRule type="cellIs" priority="2322" operator="greaterThan" aboveAverage="0" equalAverage="0" bottom="0" percent="0" rank="0" text="" dxfId="16859">
      <formula>1</formula>
    </cfRule>
    <cfRule type="cellIs" priority="2323" operator="greaterThan" aboveAverage="0" equalAverage="0" bottom="0" percent="0" rank="0" text="" dxfId="16860">
      <formula>1</formula>
    </cfRule>
    <cfRule type="cellIs" priority="2324" operator="greaterThan" aboveAverage="0" equalAverage="0" bottom="0" percent="0" rank="0" text="" dxfId="16861">
      <formula>1</formula>
    </cfRule>
    <cfRule type="containsText" priority="2325" operator="containsText" aboveAverage="0" equalAverage="0" bottom="0" percent="0" rank="0" text="1" dxfId="16862">
      <formula>NOT(ISERROR(SEARCH("1",C44)))</formula>
    </cfRule>
    <cfRule type="cellIs" priority="2326" operator="greaterThan" aboveAverage="0" equalAverage="0" bottom="0" percent="0" rank="0" text="" dxfId="16863">
      <formula>1</formula>
    </cfRule>
    <cfRule type="cellIs" priority="2327" operator="greaterThan" aboveAverage="0" equalAverage="0" bottom="0" percent="0" rank="0" text="" dxfId="16864">
      <formula>1</formula>
    </cfRule>
    <cfRule type="containsText" priority="2328" operator="containsText" aboveAverage="0" equalAverage="0" bottom="0" percent="0" rank="0" text="1" dxfId="16865">
      <formula>NOT(ISERROR(SEARCH("1",C44)))</formula>
    </cfRule>
    <cfRule type="cellIs" priority="2329" operator="greaterThan" aboveAverage="0" equalAverage="0" bottom="0" percent="0" rank="0" text="" dxfId="16866">
      <formula>1</formula>
    </cfRule>
    <cfRule type="containsText" priority="2330" operator="containsText" aboveAverage="0" equalAverage="0" bottom="0" percent="0" rank="0" text="1" dxfId="16867">
      <formula>NOT(ISERROR(SEARCH("1",C44)))</formula>
    </cfRule>
    <cfRule type="containsText" priority="2331" operator="containsText" aboveAverage="0" equalAverage="0" bottom="0" percent="0" rank="0" text="1" dxfId="16868">
      <formula>NOT(ISERROR(SEARCH("1",C44)))</formula>
    </cfRule>
    <cfRule type="cellIs" priority="2332" operator="greaterThan" aboveAverage="0" equalAverage="0" bottom="0" percent="0" rank="0" text="" dxfId="16869">
      <formula>1</formula>
    </cfRule>
    <cfRule type="cellIs" priority="2333" operator="greaterThan" aboveAverage="0" equalAverage="0" bottom="0" percent="0" rank="0" text="" dxfId="16870">
      <formula>1</formula>
    </cfRule>
    <cfRule type="containsText" priority="2334" operator="containsText" aboveAverage="0" equalAverage="0" bottom="0" percent="0" rank="0" text="1" dxfId="16871">
      <formula>NOT(ISERROR(SEARCH("1",C44)))</formula>
    </cfRule>
    <cfRule type="cellIs" priority="2335" operator="greaterThan" aboveAverage="0" equalAverage="0" bottom="0" percent="0" rank="0" text="" dxfId="16872">
      <formula>1</formula>
    </cfRule>
    <cfRule type="containsText" priority="2336" operator="containsText" aboveAverage="0" equalAverage="0" bottom="0" percent="0" rank="0" text="1" dxfId="16873">
      <formula>NOT(ISERROR(SEARCH("1",C44)))</formula>
    </cfRule>
    <cfRule type="containsText" priority="2337" operator="containsText" aboveAverage="0" equalAverage="0" bottom="0" percent="0" rank="0" text="1" dxfId="16874">
      <formula>NOT(ISERROR(SEARCH("1",C44)))</formula>
    </cfRule>
    <cfRule type="cellIs" priority="2338" operator="greaterThan" aboveAverage="0" equalAverage="0" bottom="0" percent="0" rank="0" text="" dxfId="16875">
      <formula>1</formula>
    </cfRule>
    <cfRule type="cellIs" priority="2339" operator="greaterThan" aboveAverage="0" equalAverage="0" bottom="0" percent="0" rank="0" text="" dxfId="16876">
      <formula>1</formula>
    </cfRule>
    <cfRule type="containsText" priority="2340" operator="containsText" aboveAverage="0" equalAverage="0" bottom="0" percent="0" rank="0" text="1" dxfId="16877">
      <formula>NOT(ISERROR(SEARCH("1",C44)))</formula>
    </cfRule>
    <cfRule type="cellIs" priority="2341" operator="greaterThan" aboveAverage="0" equalAverage="0" bottom="0" percent="0" rank="0" text="" dxfId="16878">
      <formula>1</formula>
    </cfRule>
    <cfRule type="cellIs" priority="2342" operator="greaterThan" aboveAverage="0" equalAverage="0" bottom="0" percent="0" rank="0" text="" dxfId="16879">
      <formula>1</formula>
    </cfRule>
    <cfRule type="cellIs" priority="2343" operator="greaterThan" aboveAverage="0" equalAverage="0" bottom="0" percent="0" rank="0" text="" dxfId="16880">
      <formula>1</formula>
    </cfRule>
    <cfRule type="cellIs" priority="2344" operator="greaterThan" aboveAverage="0" equalAverage="0" bottom="0" percent="0" rank="0" text="" dxfId="16881">
      <formula>1</formula>
    </cfRule>
    <cfRule type="containsText" priority="2345" operator="containsText" aboveAverage="0" equalAverage="0" bottom="0" percent="0" rank="0" text="1" dxfId="16882">
      <formula>NOT(ISERROR(SEARCH("1",C44)))</formula>
    </cfRule>
    <cfRule type="cellIs" priority="2346" operator="greaterThan" aboveAverage="0" equalAverage="0" bottom="0" percent="0" rank="0" text="" dxfId="16883">
      <formula>1</formula>
    </cfRule>
    <cfRule type="cellIs" priority="2347" operator="greaterThan" aboveAverage="0" equalAverage="0" bottom="0" percent="0" rank="0" text="" dxfId="16884">
      <formula>1</formula>
    </cfRule>
    <cfRule type="containsText" priority="2348" operator="containsText" aboveAverage="0" equalAverage="0" bottom="0" percent="0" rank="0" text="1" dxfId="16885">
      <formula>NOT(ISERROR(SEARCH("1",C44)))</formula>
    </cfRule>
    <cfRule type="cellIs" priority="2349" operator="greaterThan" aboveAverage="0" equalAverage="0" bottom="0" percent="0" rank="0" text="" dxfId="16886">
      <formula>1</formula>
    </cfRule>
    <cfRule type="cellIs" priority="2350" operator="greaterThan" aboveAverage="0" equalAverage="0" bottom="0" percent="0" rank="0" text="" dxfId="16887">
      <formula>1</formula>
    </cfRule>
    <cfRule type="cellIs" priority="2351" operator="greaterThan" aboveAverage="0" equalAverage="0" bottom="0" percent="0" rank="0" text="" dxfId="16888">
      <formula>1</formula>
    </cfRule>
    <cfRule type="cellIs" priority="2352" operator="equal" aboveAverage="0" equalAverage="0" bottom="0" percent="0" rank="0" text="" dxfId="16889">
      <formula>1</formula>
    </cfRule>
    <cfRule type="cellIs" priority="2353" operator="greaterThan" aboveAverage="0" equalAverage="0" bottom="0" percent="0" rank="0" text="" dxfId="16890">
      <formula>1</formula>
    </cfRule>
    <cfRule type="cellIs" priority="2354" operator="equal" aboveAverage="0" equalAverage="0" bottom="0" percent="0" rank="0" text="" dxfId="16891">
      <formula>1</formula>
    </cfRule>
    <cfRule type="containsText" priority="2355" operator="containsText" aboveAverage="0" equalAverage="0" bottom="0" percent="0" rank="0" text="1" dxfId="16892">
      <formula>NOT(ISERROR(SEARCH("1",C44)))</formula>
    </cfRule>
    <cfRule type="cellIs" priority="2356" operator="greaterThan" aboveAverage="0" equalAverage="0" bottom="0" percent="0" rank="0" text="" dxfId="16893">
      <formula>1</formula>
    </cfRule>
    <cfRule type="containsText" priority="2357" operator="containsText" aboveAverage="0" equalAverage="0" bottom="0" percent="0" rank="0" text="1" dxfId="16894">
      <formula>NOT(ISERROR(SEARCH("1",C44)))</formula>
    </cfRule>
    <cfRule type="containsText" priority="2358" operator="containsText" aboveAverage="0" equalAverage="0" bottom="0" percent="0" rank="0" text="1" dxfId="16895">
      <formula>NOT(ISERROR(SEARCH("1",C44)))</formula>
    </cfRule>
    <cfRule type="cellIs" priority="2359" operator="greaterThan" aboveAverage="0" equalAverage="0" bottom="0" percent="0" rank="0" text="" dxfId="16896">
      <formula>1</formula>
    </cfRule>
    <cfRule type="cellIs" priority="2360" operator="greaterThan" aboveAverage="0" equalAverage="0" bottom="0" percent="0" rank="0" text="" dxfId="16897">
      <formula>1</formula>
    </cfRule>
    <cfRule type="containsText" priority="2361" operator="containsText" aboveAverage="0" equalAverage="0" bottom="0" percent="0" rank="0" text="1" dxfId="16898">
      <formula>NOT(ISERROR(SEARCH("1",C44)))</formula>
    </cfRule>
    <cfRule type="cellIs" priority="2362" operator="greaterThan" aboveAverage="0" equalAverage="0" bottom="0" percent="0" rank="0" text="" dxfId="16899">
      <formula>1</formula>
    </cfRule>
    <cfRule type="containsText" priority="2363" operator="containsText" aboveAverage="0" equalAverage="0" bottom="0" percent="0" rank="0" text="1" dxfId="16900">
      <formula>NOT(ISERROR(SEARCH("1",C44)))</formula>
    </cfRule>
    <cfRule type="containsText" priority="2364" operator="containsText" aboveAverage="0" equalAverage="0" bottom="0" percent="0" rank="0" text="1" dxfId="16901">
      <formula>NOT(ISERROR(SEARCH("1",C44)))</formula>
    </cfRule>
    <cfRule type="cellIs" priority="2365" operator="greaterThan" aboveAverage="0" equalAverage="0" bottom="0" percent="0" rank="0" text="" dxfId="16902">
      <formula>1</formula>
    </cfRule>
    <cfRule type="cellIs" priority="2366" operator="greaterThan" aboveAverage="0" equalAverage="0" bottom="0" percent="0" rank="0" text="" dxfId="16903">
      <formula>1</formula>
    </cfRule>
    <cfRule type="containsText" priority="2367" operator="containsText" aboveAverage="0" equalAverage="0" bottom="0" percent="0" rank="0" text="1" dxfId="16904">
      <formula>NOT(ISERROR(SEARCH("1",C44)))</formula>
    </cfRule>
    <cfRule type="cellIs" priority="2368" operator="greaterThan" aboveAverage="0" equalAverage="0" bottom="0" percent="0" rank="0" text="" dxfId="16905">
      <formula>1</formula>
    </cfRule>
    <cfRule type="cellIs" priority="2369" operator="greaterThan" aboveAverage="0" equalAverage="0" bottom="0" percent="0" rank="0" text="" dxfId="16906">
      <formula>1</formula>
    </cfRule>
    <cfRule type="cellIs" priority="2370" operator="greaterThan" aboveAverage="0" equalAverage="0" bottom="0" percent="0" rank="0" text="" dxfId="16907">
      <formula>1</formula>
    </cfRule>
    <cfRule type="cellIs" priority="2371" operator="greaterThan" aboveAverage="0" equalAverage="0" bottom="0" percent="0" rank="0" text="" dxfId="16908">
      <formula>1</formula>
    </cfRule>
    <cfRule type="containsText" priority="2372" operator="containsText" aboveAverage="0" equalAverage="0" bottom="0" percent="0" rank="0" text="1" dxfId="16909">
      <formula>NOT(ISERROR(SEARCH("1",C44)))</formula>
    </cfRule>
    <cfRule type="cellIs" priority="2373" operator="greaterThan" aboveAverage="0" equalAverage="0" bottom="0" percent="0" rank="0" text="" dxfId="16910">
      <formula>1</formula>
    </cfRule>
    <cfRule type="cellIs" priority="2374" operator="greaterThan" aboveAverage="0" equalAverage="0" bottom="0" percent="0" rank="0" text="" dxfId="16911">
      <formula>1</formula>
    </cfRule>
    <cfRule type="containsText" priority="2375" operator="containsText" aboveAverage="0" equalAverage="0" bottom="0" percent="0" rank="0" text="1" dxfId="16912">
      <formula>NOT(ISERROR(SEARCH("1",C44)))</formula>
    </cfRule>
    <cfRule type="cellIs" priority="2376" operator="greaterThan" aboveAverage="0" equalAverage="0" bottom="0" percent="0" rank="0" text="" dxfId="16913">
      <formula>1</formula>
    </cfRule>
    <cfRule type="cellIs" priority="2377" operator="greaterThan" aboveAverage="0" equalAverage="0" bottom="0" percent="0" rank="0" text="" dxfId="16914">
      <formula>1</formula>
    </cfRule>
    <cfRule type="cellIs" priority="2378" operator="greaterThan" aboveAverage="0" equalAverage="0" bottom="0" percent="0" rank="0" text="" dxfId="16915">
      <formula>1</formula>
    </cfRule>
    <cfRule type="cellIs" priority="2379" operator="equal" aboveAverage="0" equalAverage="0" bottom="0" percent="0" rank="0" text="" dxfId="16916">
      <formula>1</formula>
    </cfRule>
    <cfRule type="cellIs" priority="2380" operator="greaterThan" aboveAverage="0" equalAverage="0" bottom="0" percent="0" rank="0" text="" dxfId="16917">
      <formula>1</formula>
    </cfRule>
    <cfRule type="cellIs" priority="2381" operator="equal" aboveAverage="0" equalAverage="0" bottom="0" percent="0" rank="0" text="" dxfId="16918">
      <formula>1</formula>
    </cfRule>
    <cfRule type="containsText" priority="2382" operator="containsText" aboveAverage="0" equalAverage="0" bottom="0" percent="0" rank="0" text="1" dxfId="16919">
      <formula>NOT(ISERROR(SEARCH("1",C44)))</formula>
    </cfRule>
    <cfRule type="cellIs" priority="2383" operator="equal" aboveAverage="0" equalAverage="0" bottom="0" percent="0" rank="0" text="" dxfId="16920">
      <formula>1</formula>
    </cfRule>
    <cfRule type="cellIs" priority="2384" operator="greaterThan" aboveAverage="0" equalAverage="0" bottom="0" percent="0" rank="0" text="" dxfId="16921">
      <formula>1</formula>
    </cfRule>
    <cfRule type="cellIs" priority="2385" operator="greaterThan" aboveAverage="0" equalAverage="0" bottom="0" percent="0" rank="0" text="" dxfId="16922">
      <formula>1</formula>
    </cfRule>
    <cfRule type="containsText" priority="2386" operator="containsText" aboveAverage="0" equalAverage="0" bottom="0" percent="0" rank="0" text="1" dxfId="16923">
      <formula>NOT(ISERROR(SEARCH("1",C44)))</formula>
    </cfRule>
    <cfRule type="containsText" priority="2387" operator="containsText" aboveAverage="0" equalAverage="0" bottom="0" percent="0" rank="0" text="1" dxfId="16924">
      <formula>NOT(ISERROR(SEARCH("1",C44)))</formula>
    </cfRule>
    <cfRule type="cellIs" priority="2388" operator="greaterThan" aboveAverage="0" equalAverage="0" bottom="0" percent="0" rank="0" text="" dxfId="16925">
      <formula>1</formula>
    </cfRule>
    <cfRule type="containsText" priority="2389" operator="containsText" aboveAverage="0" equalAverage="0" bottom="0" percent="0" rank="0" text="1" dxfId="16926">
      <formula>NOT(ISERROR(SEARCH("1",C44)))</formula>
    </cfRule>
    <cfRule type="containsText" priority="2390" operator="containsText" aboveAverage="0" equalAverage="0" bottom="0" percent="0" rank="0" text="1" dxfId="16927">
      <formula>NOT(ISERROR(SEARCH("1",C44)))</formula>
    </cfRule>
    <cfRule type="cellIs" priority="2391" operator="greaterThan" aboveAverage="0" equalAverage="0" bottom="0" percent="0" rank="0" text="" dxfId="16928">
      <formula>1</formula>
    </cfRule>
    <cfRule type="cellIs" priority="2392" operator="greaterThan" aboveAverage="0" equalAverage="0" bottom="0" percent="0" rank="0" text="" dxfId="16929">
      <formula>1</formula>
    </cfRule>
    <cfRule type="containsText" priority="2393" operator="containsText" aboveAverage="0" equalAverage="0" bottom="0" percent="0" rank="0" text="1" dxfId="16930">
      <formula>NOT(ISERROR(SEARCH("1",C44)))</formula>
    </cfRule>
    <cfRule type="cellIs" priority="2394" operator="greaterThan" aboveAverage="0" equalAverage="0" bottom="0" percent="0" rank="0" text="" dxfId="16931">
      <formula>1</formula>
    </cfRule>
    <cfRule type="containsText" priority="2395" operator="containsText" aboveAverage="0" equalAverage="0" bottom="0" percent="0" rank="0" text="1" dxfId="16932">
      <formula>NOT(ISERROR(SEARCH("1",C44)))</formula>
    </cfRule>
    <cfRule type="containsText" priority="2396" operator="containsText" aboveAverage="0" equalAverage="0" bottom="0" percent="0" rank="0" text="1" dxfId="16933">
      <formula>NOT(ISERROR(SEARCH("1",C44)))</formula>
    </cfRule>
    <cfRule type="cellIs" priority="2397" operator="greaterThan" aboveAverage="0" equalAverage="0" bottom="0" percent="0" rank="0" text="" dxfId="16934">
      <formula>1</formula>
    </cfRule>
    <cfRule type="cellIs" priority="2398" operator="greaterThan" aboveAverage="0" equalAverage="0" bottom="0" percent="0" rank="0" text="" dxfId="16935">
      <formula>1</formula>
    </cfRule>
    <cfRule type="containsText" priority="2399" operator="containsText" aboveAverage="0" equalAverage="0" bottom="0" percent="0" rank="0" text="1" dxfId="16936">
      <formula>NOT(ISERROR(SEARCH("1",C44)))</formula>
    </cfRule>
    <cfRule type="cellIs" priority="2400" operator="greaterThan" aboveAverage="0" equalAverage="0" bottom="0" percent="0" rank="0" text="" dxfId="16937">
      <formula>1</formula>
    </cfRule>
    <cfRule type="cellIs" priority="2401" operator="greaterThan" aboveAverage="0" equalAverage="0" bottom="0" percent="0" rank="0" text="" dxfId="16938">
      <formula>1</formula>
    </cfRule>
    <cfRule type="cellIs" priority="2402" operator="greaterThan" aboveAverage="0" equalAverage="0" bottom="0" percent="0" rank="0" text="" dxfId="16939">
      <formula>1</formula>
    </cfRule>
    <cfRule type="cellIs" priority="2403" operator="greaterThan" aboveAverage="0" equalAverage="0" bottom="0" percent="0" rank="0" text="" dxfId="16940">
      <formula>1</formula>
    </cfRule>
    <cfRule type="containsText" priority="2404" operator="containsText" aboveAverage="0" equalAverage="0" bottom="0" percent="0" rank="0" text="1" dxfId="16941">
      <formula>NOT(ISERROR(SEARCH("1",C44)))</formula>
    </cfRule>
    <cfRule type="cellIs" priority="2405" operator="greaterThan" aboveAverage="0" equalAverage="0" bottom="0" percent="0" rank="0" text="" dxfId="16942">
      <formula>1</formula>
    </cfRule>
    <cfRule type="cellIs" priority="2406" operator="greaterThan" aboveAverage="0" equalAverage="0" bottom="0" percent="0" rank="0" text="" dxfId="16943">
      <formula>1</formula>
    </cfRule>
    <cfRule type="containsText" priority="2407" operator="containsText" aboveAverage="0" equalAverage="0" bottom="0" percent="0" rank="0" text="1" dxfId="16944">
      <formula>NOT(ISERROR(SEARCH("1",C44)))</formula>
    </cfRule>
    <cfRule type="cellIs" priority="2408" operator="greaterThan" aboveAverage="0" equalAverage="0" bottom="0" percent="0" rank="0" text="" dxfId="16945">
      <formula>1</formula>
    </cfRule>
    <cfRule type="cellIs" priority="2409" operator="greaterThan" aboveAverage="0" equalAverage="0" bottom="0" percent="0" rank="0" text="" dxfId="16946">
      <formula>1</formula>
    </cfRule>
    <cfRule type="cellIs" priority="2410" operator="greaterThan" aboveAverage="0" equalAverage="0" bottom="0" percent="0" rank="0" text="" dxfId="16947">
      <formula>1</formula>
    </cfRule>
    <cfRule type="cellIs" priority="2411" operator="equal" aboveAverage="0" equalAverage="0" bottom="0" percent="0" rank="0" text="" dxfId="16948">
      <formula>1</formula>
    </cfRule>
    <cfRule type="cellIs" priority="2412" operator="greaterThan" aboveAverage="0" equalAverage="0" bottom="0" percent="0" rank="0" text="" dxfId="16949">
      <formula>1</formula>
    </cfRule>
    <cfRule type="cellIs" priority="2413" operator="equal" aboveAverage="0" equalAverage="0" bottom="0" percent="0" rank="0" text="" dxfId="16950">
      <formula>1</formula>
    </cfRule>
    <cfRule type="containsText" priority="2414" operator="containsText" aboveAverage="0" equalAverage="0" bottom="0" percent="0" rank="0" text="1" dxfId="16951">
      <formula>NOT(ISERROR(SEARCH("1",C44)))</formula>
    </cfRule>
    <cfRule type="cellIs" priority="2415" operator="equal" aboveAverage="0" equalAverage="0" bottom="0" percent="0" rank="0" text="" dxfId="16952">
      <formula>1</formula>
    </cfRule>
    <cfRule type="cellIs" priority="2416" operator="greaterThan" aboveAverage="0" equalAverage="0" bottom="0" percent="0" rank="0" text="" dxfId="16953">
      <formula>1</formula>
    </cfRule>
    <cfRule type="cellIs" priority="2417" operator="greaterThan" aboveAverage="0" equalAverage="0" bottom="0" percent="0" rank="0" text="" dxfId="16954">
      <formula>1</formula>
    </cfRule>
    <cfRule type="containsText" priority="2418" operator="containsText" aboveAverage="0" equalAverage="0" bottom="0" percent="0" rank="0" text="1" dxfId="16955">
      <formula>NOT(ISERROR(SEARCH("1",C44)))</formula>
    </cfRule>
    <cfRule type="cellIs" priority="2419" operator="greaterThan" aboveAverage="0" equalAverage="0" bottom="0" percent="0" rank="0" text="" dxfId="16956">
      <formula>1</formula>
    </cfRule>
    <cfRule type="cellIs" priority="2420" operator="greaterThan" aboveAverage="0" equalAverage="0" bottom="0" percent="0" rank="0" text="" dxfId="16957">
      <formula>1</formula>
    </cfRule>
    <cfRule type="containsText" priority="2421" operator="containsText" aboveAverage="0" equalAverage="0" bottom="0" percent="0" rank="0" text="1" dxfId="16958">
      <formula>NOT(ISERROR(SEARCH("1",C44)))</formula>
    </cfRule>
    <cfRule type="cellIs" priority="2422" operator="greaterThan" aboveAverage="0" equalAverage="0" bottom="0" percent="0" rank="0" text="" dxfId="16959">
      <formula>1</formula>
    </cfRule>
    <cfRule type="containsText" priority="2423" operator="containsText" aboveAverage="0" equalAverage="0" bottom="0" percent="0" rank="0" text="1" dxfId="16960">
      <formula>NOT(ISERROR(SEARCH("1",C44)))</formula>
    </cfRule>
    <cfRule type="containsText" priority="2424" operator="containsText" aboveAverage="0" equalAverage="0" bottom="0" percent="0" rank="0" text="1" dxfId="16961">
      <formula>NOT(ISERROR(SEARCH("1",C44)))</formula>
    </cfRule>
    <cfRule type="cellIs" priority="2425" operator="greaterThan" aboveAverage="0" equalAverage="0" bottom="0" percent="0" rank="0" text="" dxfId="16962">
      <formula>1</formula>
    </cfRule>
    <cfRule type="cellIs" priority="2426" operator="greaterThan" aboveAverage="0" equalAverage="0" bottom="0" percent="0" rank="0" text="" dxfId="16963">
      <formula>1</formula>
    </cfRule>
    <cfRule type="containsText" priority="2427" operator="containsText" aboveAverage="0" equalAverage="0" bottom="0" percent="0" rank="0" text="1" dxfId="16964">
      <formula>NOT(ISERROR(SEARCH("1",C44)))</formula>
    </cfRule>
    <cfRule type="cellIs" priority="2428" operator="greaterThan" aboveAverage="0" equalAverage="0" bottom="0" percent="0" rank="0" text="" dxfId="16965">
      <formula>1</formula>
    </cfRule>
    <cfRule type="containsText" priority="2429" operator="containsText" aboveAverage="0" equalAverage="0" bottom="0" percent="0" rank="0" text="1" dxfId="16966">
      <formula>NOT(ISERROR(SEARCH("1",C44)))</formula>
    </cfRule>
    <cfRule type="containsText" priority="2430" operator="containsText" aboveAverage="0" equalAverage="0" bottom="0" percent="0" rank="0" text="1" dxfId="16967">
      <formula>NOT(ISERROR(SEARCH("1",C44)))</formula>
    </cfRule>
    <cfRule type="containsText" priority="2431" operator="containsText" aboveAverage="0" equalAverage="0" bottom="0" percent="0" rank="0" text="1" dxfId="16968">
      <formula>NOT(ISERROR(SEARCH("1",C44)))</formula>
    </cfRule>
    <cfRule type="cellIs" priority="2432" operator="greaterThan" aboveAverage="0" equalAverage="0" bottom="0" percent="0" rank="0" text="" dxfId="16969">
      <formula>1</formula>
    </cfRule>
    <cfRule type="containsText" priority="2433" operator="containsText" aboveAverage="0" equalAverage="0" bottom="0" percent="0" rank="0" text="1" dxfId="16970">
      <formula>NOT(ISERROR(SEARCH("1",C44)))</formula>
    </cfRule>
    <cfRule type="containsText" priority="2434" operator="containsText" aboveAverage="0" equalAverage="0" bottom="0" percent="0" rank="0" text="1" dxfId="16971">
      <formula>NOT(ISERROR(SEARCH("1",C44)))</formula>
    </cfRule>
    <cfRule type="cellIs" priority="2435" operator="greaterThan" aboveAverage="0" equalAverage="0" bottom="0" percent="0" rank="0" text="" dxfId="16972">
      <formula>1</formula>
    </cfRule>
    <cfRule type="cellIs" priority="2436" operator="greaterThan" aboveAverage="0" equalAverage="0" bottom="0" percent="0" rank="0" text="" dxfId="16973">
      <formula>1</formula>
    </cfRule>
    <cfRule type="containsText" priority="2437" operator="containsText" aboveAverage="0" equalAverage="0" bottom="0" percent="0" rank="0" text="1" dxfId="16974">
      <formula>NOT(ISERROR(SEARCH("1",C44)))</formula>
    </cfRule>
    <cfRule type="cellIs" priority="2438" operator="greaterThan" aboveAverage="0" equalAverage="0" bottom="0" percent="0" rank="0" text="" dxfId="16975">
      <formula>1</formula>
    </cfRule>
    <cfRule type="containsText" priority="2439" operator="containsText" aboveAverage="0" equalAverage="0" bottom="0" percent="0" rank="0" text="1" dxfId="16976">
      <formula>NOT(ISERROR(SEARCH("1",C44)))</formula>
    </cfRule>
    <cfRule type="containsText" priority="2440" operator="containsText" aboveAverage="0" equalAverage="0" bottom="0" percent="0" rank="0" text="1" dxfId="16977">
      <formula>NOT(ISERROR(SEARCH("1",C44)))</formula>
    </cfRule>
    <cfRule type="cellIs" priority="2441" operator="greaterThan" aboveAverage="0" equalAverage="0" bottom="0" percent="0" rank="0" text="" dxfId="16978">
      <formula>1</formula>
    </cfRule>
    <cfRule type="cellIs" priority="2442" operator="greaterThan" aboveAverage="0" equalAverage="0" bottom="0" percent="0" rank="0" text="" dxfId="16979">
      <formula>1</formula>
    </cfRule>
    <cfRule type="containsText" priority="2443" operator="containsText" aboveAverage="0" equalAverage="0" bottom="0" percent="0" rank="0" text="1" dxfId="16980">
      <formula>NOT(ISERROR(SEARCH("1",C44)))</formula>
    </cfRule>
    <cfRule type="cellIs" priority="2444" operator="greaterThan" aboveAverage="0" equalAverage="0" bottom="0" percent="0" rank="0" text="" dxfId="16981">
      <formula>1</formula>
    </cfRule>
    <cfRule type="cellIs" priority="2445" operator="greaterThan" aboveAverage="0" equalAverage="0" bottom="0" percent="0" rank="0" text="" dxfId="16982">
      <formula>1</formula>
    </cfRule>
    <cfRule type="cellIs" priority="2446" operator="greaterThan" aboveAverage="0" equalAverage="0" bottom="0" percent="0" rank="0" text="" dxfId="16983">
      <formula>1</formula>
    </cfRule>
    <cfRule type="containsText" priority="2447" operator="containsText" aboveAverage="0" equalAverage="0" bottom="0" percent="0" rank="0" text="1" dxfId="16984">
      <formula>NOT(ISERROR(SEARCH("1",C44)))</formula>
    </cfRule>
    <cfRule type="containsText" priority="2448" operator="containsText" aboveAverage="0" equalAverage="0" bottom="0" percent="0" rank="0" text="1" dxfId="16985">
      <formula>NOT(ISERROR(SEARCH("1",C44)))</formula>
    </cfRule>
    <cfRule type="cellIs" priority="2449" operator="greaterThan" aboveAverage="0" equalAverage="0" bottom="0" percent="0" rank="0" text="" dxfId="16986">
      <formula>1</formula>
    </cfRule>
    <cfRule type="cellIs" priority="2450" operator="greaterThan" aboveAverage="0" equalAverage="0" bottom="0" percent="0" rank="0" text="" dxfId="16987">
      <formula>1</formula>
    </cfRule>
    <cfRule type="containsText" priority="2451" operator="containsText" aboveAverage="0" equalAverage="0" bottom="0" percent="0" rank="0" text="1" dxfId="16988">
      <formula>NOT(ISERROR(SEARCH("1",C44)))</formula>
    </cfRule>
    <cfRule type="cellIs" priority="2452" operator="greaterThan" aboveAverage="0" equalAverage="0" bottom="0" percent="0" rank="0" text="" dxfId="16989">
      <formula>1</formula>
    </cfRule>
    <cfRule type="containsText" priority="2453" operator="containsText" aboveAverage="0" equalAverage="0" bottom="0" percent="0" rank="0" text="1" dxfId="16990">
      <formula>NOT(ISERROR(SEARCH("1",C44)))</formula>
    </cfRule>
    <cfRule type="containsText" priority="2454" operator="containsText" aboveAverage="0" equalAverage="0" bottom="0" percent="0" rank="0" text="1" dxfId="16991">
      <formula>NOT(ISERROR(SEARCH("1",C44)))</formula>
    </cfRule>
    <cfRule type="cellIs" priority="2455" operator="greaterThan" aboveAverage="0" equalAverage="0" bottom="0" percent="0" rank="0" text="" dxfId="16992">
      <formula>1</formula>
    </cfRule>
    <cfRule type="cellIs" priority="2456" operator="greaterThan" aboveAverage="0" equalAverage="0" bottom="0" percent="0" rank="0" text="" dxfId="16993">
      <formula>1</formula>
    </cfRule>
    <cfRule type="containsText" priority="2457" operator="containsText" aboveAverage="0" equalAverage="0" bottom="0" percent="0" rank="0" text="1" dxfId="16994">
      <formula>NOT(ISERROR(SEARCH("1",C44)))</formula>
    </cfRule>
    <cfRule type="cellIs" priority="2458" operator="greaterThan" aboveAverage="0" equalAverage="0" bottom="0" percent="0" rank="0" text="" dxfId="16995">
      <formula>1</formula>
    </cfRule>
    <cfRule type="cellIs" priority="2459" operator="greaterThan" aboveAverage="0" equalAverage="0" bottom="0" percent="0" rank="0" text="" dxfId="16996">
      <formula>1</formula>
    </cfRule>
    <cfRule type="cellIs" priority="2460" operator="greaterThan" aboveAverage="0" equalAverage="0" bottom="0" percent="0" rank="0" text="" dxfId="16997">
      <formula>1</formula>
    </cfRule>
    <cfRule type="cellIs" priority="2461" operator="greaterThan" aboveAverage="0" equalAverage="0" bottom="0" percent="0" rank="0" text="" dxfId="16998">
      <formula>1</formula>
    </cfRule>
    <cfRule type="containsText" priority="2462" operator="containsText" aboveAverage="0" equalAverage="0" bottom="0" percent="0" rank="0" text="1" dxfId="16999">
      <formula>NOT(ISERROR(SEARCH("1",C44)))</formula>
    </cfRule>
    <cfRule type="cellIs" priority="2463" operator="greaterThan" aboveAverage="0" equalAverage="0" bottom="0" percent="0" rank="0" text="" dxfId="17000">
      <formula>1</formula>
    </cfRule>
    <cfRule type="cellIs" priority="2464" operator="greaterThan" aboveAverage="0" equalAverage="0" bottom="0" percent="0" rank="0" text="" dxfId="17001">
      <formula>1</formula>
    </cfRule>
    <cfRule type="containsText" priority="2465" operator="containsText" aboveAverage="0" equalAverage="0" bottom="0" percent="0" rank="0" text="1" dxfId="17002">
      <formula>NOT(ISERROR(SEARCH("1",C44)))</formula>
    </cfRule>
    <cfRule type="cellIs" priority="2466" operator="greaterThan" aboveAverage="0" equalAverage="0" bottom="0" percent="0" rank="0" text="" dxfId="17003">
      <formula>1</formula>
    </cfRule>
    <cfRule type="containsText" priority="2467" operator="containsText" aboveAverage="0" equalAverage="0" bottom="0" percent="0" rank="0" text="1" dxfId="17004">
      <formula>NOT(ISERROR(SEARCH("1",C44)))</formula>
    </cfRule>
    <cfRule type="containsText" priority="2468" operator="containsText" aboveAverage="0" equalAverage="0" bottom="0" percent="0" rank="0" text="1" dxfId="17005">
      <formula>NOT(ISERROR(SEARCH("1",C44)))</formula>
    </cfRule>
    <cfRule type="cellIs" priority="2469" operator="greaterThan" aboveAverage="0" equalAverage="0" bottom="0" percent="0" rank="0" text="" dxfId="17006">
      <formula>1</formula>
    </cfRule>
    <cfRule type="cellIs" priority="2470" operator="greaterThan" aboveAverage="0" equalAverage="0" bottom="0" percent="0" rank="0" text="" dxfId="17007">
      <formula>1</formula>
    </cfRule>
    <cfRule type="containsText" priority="2471" operator="containsText" aboveAverage="0" equalAverage="0" bottom="0" percent="0" rank="0" text="1" dxfId="17008">
      <formula>NOT(ISERROR(SEARCH("1",C44)))</formula>
    </cfRule>
    <cfRule type="cellIs" priority="2472" operator="greaterThan" aboveAverage="0" equalAverage="0" bottom="0" percent="0" rank="0" text="" dxfId="17009">
      <formula>1</formula>
    </cfRule>
    <cfRule type="containsText" priority="2473" operator="containsText" aboveAverage="0" equalAverage="0" bottom="0" percent="0" rank="0" text="1" dxfId="17010">
      <formula>NOT(ISERROR(SEARCH("1",C44)))</formula>
    </cfRule>
    <cfRule type="containsText" priority="2474" operator="containsText" aboveAverage="0" equalAverage="0" bottom="0" percent="0" rank="0" text="1" dxfId="17011">
      <formula>NOT(ISERROR(SEARCH("1",C44)))</formula>
    </cfRule>
    <cfRule type="cellIs" priority="2475" operator="greaterThan" aboveAverage="0" equalAverage="0" bottom="0" percent="0" rank="0" text="" dxfId="17012">
      <formula>1</formula>
    </cfRule>
    <cfRule type="cellIs" priority="2476" operator="greaterThan" aboveAverage="0" equalAverage="0" bottom="0" percent="0" rank="0" text="" dxfId="17013">
      <formula>1</formula>
    </cfRule>
    <cfRule type="containsText" priority="2477" operator="containsText" aboveAverage="0" equalAverage="0" bottom="0" percent="0" rank="0" text="1" dxfId="17014">
      <formula>NOT(ISERROR(SEARCH("1",C44)))</formula>
    </cfRule>
    <cfRule type="cellIs" priority="2478" operator="greaterThan" aboveAverage="0" equalAverage="0" bottom="0" percent="0" rank="0" text="" dxfId="17015">
      <formula>1</formula>
    </cfRule>
    <cfRule type="cellIs" priority="2479" operator="greaterThan" aboveAverage="0" equalAverage="0" bottom="0" percent="0" rank="0" text="" dxfId="17016">
      <formula>1</formula>
    </cfRule>
    <cfRule type="cellIs" priority="2480" operator="greaterThan" aboveAverage="0" equalAverage="0" bottom="0" percent="0" rank="0" text="" dxfId="17017">
      <formula>1</formula>
    </cfRule>
    <cfRule type="cellIs" priority="2481" operator="greaterThan" aboveAverage="0" equalAverage="0" bottom="0" percent="0" rank="0" text="" dxfId="17018">
      <formula>1</formula>
    </cfRule>
    <cfRule type="containsText" priority="2482" operator="containsText" aboveAverage="0" equalAverage="0" bottom="0" percent="0" rank="0" text="1" dxfId="17019">
      <formula>NOT(ISERROR(SEARCH("1",C44)))</formula>
    </cfRule>
    <cfRule type="cellIs" priority="2483" operator="greaterThan" aboveAverage="0" equalAverage="0" bottom="0" percent="0" rank="0" text="" dxfId="17020">
      <formula>1</formula>
    </cfRule>
    <cfRule type="cellIs" priority="2484" operator="greaterThan" aboveAverage="0" equalAverage="0" bottom="0" percent="0" rank="0" text="" dxfId="17021">
      <formula>1</formula>
    </cfRule>
    <cfRule type="containsText" priority="2485" operator="containsText" aboveAverage="0" equalAverage="0" bottom="0" percent="0" rank="0" text="1" dxfId="17022">
      <formula>NOT(ISERROR(SEARCH("1",C44)))</formula>
    </cfRule>
    <cfRule type="cellIs" priority="2486" operator="greaterThan" aboveAverage="0" equalAverage="0" bottom="0" percent="0" rank="0" text="" dxfId="17023">
      <formula>1</formula>
    </cfRule>
    <cfRule type="cellIs" priority="2487" operator="greaterThan" aboveAverage="0" equalAverage="0" bottom="0" percent="0" rank="0" text="" dxfId="17024">
      <formula>1</formula>
    </cfRule>
    <cfRule type="cellIs" priority="2488" operator="greaterThan" aboveAverage="0" equalAverage="0" bottom="0" percent="0" rank="0" text="" dxfId="17025">
      <formula>1</formula>
    </cfRule>
    <cfRule type="cellIs" priority="2489" operator="equal" aboveAverage="0" equalAverage="0" bottom="0" percent="0" rank="0" text="" dxfId="17026">
      <formula>1</formula>
    </cfRule>
    <cfRule type="cellIs" priority="2490" operator="greaterThan" aboveAverage="0" equalAverage="0" bottom="0" percent="0" rank="0" text="" dxfId="17027">
      <formula>1</formula>
    </cfRule>
    <cfRule type="cellIs" priority="2491" operator="equal" aboveAverage="0" equalAverage="0" bottom="0" percent="0" rank="0" text="" dxfId="17028">
      <formula>1</formula>
    </cfRule>
    <cfRule type="containsText" priority="2492" operator="containsText" aboveAverage="0" equalAverage="0" bottom="0" percent="0" rank="0" text="1" dxfId="17029">
      <formula>NOT(ISERROR(SEARCH("1",C44)))</formula>
    </cfRule>
    <cfRule type="cellIs" priority="2493" operator="greaterThan" aboveAverage="0" equalAverage="0" bottom="0" percent="0" rank="0" text="" dxfId="17030">
      <formula>1</formula>
    </cfRule>
    <cfRule type="containsText" priority="2494" operator="containsText" aboveAverage="0" equalAverage="0" bottom="0" percent="0" rank="0" text="1" dxfId="17031">
      <formula>NOT(ISERROR(SEARCH("1",C44)))</formula>
    </cfRule>
    <cfRule type="containsText" priority="2495" operator="containsText" aboveAverage="0" equalAverage="0" bottom="0" percent="0" rank="0" text="1" dxfId="17032">
      <formula>NOT(ISERROR(SEARCH("1",C44)))</formula>
    </cfRule>
    <cfRule type="cellIs" priority="2496" operator="greaterThan" aboveAverage="0" equalAverage="0" bottom="0" percent="0" rank="0" text="" dxfId="17033">
      <formula>1</formula>
    </cfRule>
    <cfRule type="cellIs" priority="2497" operator="greaterThan" aboveAverage="0" equalAverage="0" bottom="0" percent="0" rank="0" text="" dxfId="17034">
      <formula>1</formula>
    </cfRule>
    <cfRule type="containsText" priority="2498" operator="containsText" aboveAverage="0" equalAverage="0" bottom="0" percent="0" rank="0" text="1" dxfId="17035">
      <formula>NOT(ISERROR(SEARCH("1",C44)))</formula>
    </cfRule>
    <cfRule type="cellIs" priority="2499" operator="greaterThan" aboveAverage="0" equalAverage="0" bottom="0" percent="0" rank="0" text="" dxfId="17036">
      <formula>1</formula>
    </cfRule>
    <cfRule type="containsText" priority="2500" operator="containsText" aboveAverage="0" equalAverage="0" bottom="0" percent="0" rank="0" text="1" dxfId="17037">
      <formula>NOT(ISERROR(SEARCH("1",C44)))</formula>
    </cfRule>
    <cfRule type="containsText" priority="2501" operator="containsText" aboveAverage="0" equalAverage="0" bottom="0" percent="0" rank="0" text="1" dxfId="17038">
      <formula>NOT(ISERROR(SEARCH("1",C44)))</formula>
    </cfRule>
    <cfRule type="cellIs" priority="2502" operator="greaterThan" aboveAverage="0" equalAverage="0" bottom="0" percent="0" rank="0" text="" dxfId="17039">
      <formula>1</formula>
    </cfRule>
    <cfRule type="cellIs" priority="2503" operator="greaterThan" aboveAverage="0" equalAverage="0" bottom="0" percent="0" rank="0" text="" dxfId="17040">
      <formula>1</formula>
    </cfRule>
    <cfRule type="containsText" priority="2504" operator="containsText" aboveAverage="0" equalAverage="0" bottom="0" percent="0" rank="0" text="1" dxfId="17041">
      <formula>NOT(ISERROR(SEARCH("1",C44)))</formula>
    </cfRule>
    <cfRule type="cellIs" priority="2505" operator="greaterThan" aboveAverage="0" equalAverage="0" bottom="0" percent="0" rank="0" text="" dxfId="17042">
      <formula>1</formula>
    </cfRule>
    <cfRule type="cellIs" priority="2506" operator="greaterThan" aboveAverage="0" equalAverage="0" bottom="0" percent="0" rank="0" text="" dxfId="17043">
      <formula>1</formula>
    </cfRule>
    <cfRule type="cellIs" priority="2507" operator="greaterThan" aboveAverage="0" equalAverage="0" bottom="0" percent="0" rank="0" text="" dxfId="17044">
      <formula>1</formula>
    </cfRule>
    <cfRule type="cellIs" priority="2508" operator="greaterThan" aboveAverage="0" equalAverage="0" bottom="0" percent="0" rank="0" text="" dxfId="17045">
      <formula>1</formula>
    </cfRule>
    <cfRule type="containsText" priority="2509" operator="containsText" aboveAverage="0" equalAverage="0" bottom="0" percent="0" rank="0" text="1" dxfId="17046">
      <formula>NOT(ISERROR(SEARCH("1",C44)))</formula>
    </cfRule>
    <cfRule type="cellIs" priority="2510" operator="greaterThan" aboveAverage="0" equalAverage="0" bottom="0" percent="0" rank="0" text="" dxfId="17047">
      <formula>1</formula>
    </cfRule>
    <cfRule type="cellIs" priority="2511" operator="greaterThan" aboveAverage="0" equalAverage="0" bottom="0" percent="0" rank="0" text="" dxfId="17048">
      <formula>1</formula>
    </cfRule>
    <cfRule type="containsText" priority="2512" operator="containsText" aboveAverage="0" equalAverage="0" bottom="0" percent="0" rank="0" text="1" dxfId="17049">
      <formula>NOT(ISERROR(SEARCH("1",C44)))</formula>
    </cfRule>
    <cfRule type="cellIs" priority="2513" operator="greaterThan" aboveAverage="0" equalAverage="0" bottom="0" percent="0" rank="0" text="" dxfId="17050">
      <formula>1</formula>
    </cfRule>
    <cfRule type="cellIs" priority="2514" operator="greaterThan" aboveAverage="0" equalAverage="0" bottom="0" percent="0" rank="0" text="" dxfId="17051">
      <formula>1</formula>
    </cfRule>
    <cfRule type="cellIs" priority="2515" operator="greaterThan" aboveAverage="0" equalAverage="0" bottom="0" percent="0" rank="0" text="" dxfId="17052">
      <formula>1</formula>
    </cfRule>
    <cfRule type="cellIs" priority="2516" operator="equal" aboveAverage="0" equalAverage="0" bottom="0" percent="0" rank="0" text="" dxfId="17053">
      <formula>1</formula>
    </cfRule>
    <cfRule type="cellIs" priority="2517" operator="greaterThan" aboveAverage="0" equalAverage="0" bottom="0" percent="0" rank="0" text="" dxfId="17054">
      <formula>1</formula>
    </cfRule>
    <cfRule type="cellIs" priority="2518" operator="equal" aboveAverage="0" equalAverage="0" bottom="0" percent="0" rank="0" text="" dxfId="17055">
      <formula>1</formula>
    </cfRule>
    <cfRule type="containsText" priority="2519" operator="containsText" aboveAverage="0" equalAverage="0" bottom="0" percent="0" rank="0" text="1" dxfId="17056">
      <formula>NOT(ISERROR(SEARCH("1",C44)))</formula>
    </cfRule>
    <cfRule type="cellIs" priority="2520" operator="equal" aboveAverage="0" equalAverage="0" bottom="0" percent="0" rank="0" text="" dxfId="17057">
      <formula>1</formula>
    </cfRule>
    <cfRule type="cellIs" priority="2521" operator="greaterThan" aboveAverage="0" equalAverage="0" bottom="0" percent="0" rank="0" text="" dxfId="17058">
      <formula>1</formula>
    </cfRule>
    <cfRule type="cellIs" priority="2522" operator="greaterThan" aboveAverage="0" equalAverage="0" bottom="0" percent="0" rank="0" text="" dxfId="17059">
      <formula>1</formula>
    </cfRule>
    <cfRule type="containsText" priority="2523" operator="containsText" aboveAverage="0" equalAverage="0" bottom="0" percent="0" rank="0" text="1" dxfId="17060">
      <formula>NOT(ISERROR(SEARCH("1",C44)))</formula>
    </cfRule>
    <cfRule type="containsText" priority="2524" operator="containsText" aboveAverage="0" equalAverage="0" bottom="0" percent="0" rank="0" text="1" dxfId="17061">
      <formula>NOT(ISERROR(SEARCH("1",C44)))</formula>
    </cfRule>
    <cfRule type="cellIs" priority="2525" operator="greaterThan" aboveAverage="0" equalAverage="0" bottom="0" percent="0" rank="0" text="" dxfId="17062">
      <formula>1</formula>
    </cfRule>
    <cfRule type="containsText" priority="2526" operator="containsText" aboveAverage="0" equalAverage="0" bottom="0" percent="0" rank="0" text="1" dxfId="17063">
      <formula>NOT(ISERROR(SEARCH("1",C44)))</formula>
    </cfRule>
    <cfRule type="containsText" priority="2527" operator="containsText" aboveAverage="0" equalAverage="0" bottom="0" percent="0" rank="0" text="1" dxfId="17064">
      <formula>NOT(ISERROR(SEARCH("1",C44)))</formula>
    </cfRule>
    <cfRule type="cellIs" priority="2528" operator="greaterThan" aboveAverage="0" equalAverage="0" bottom="0" percent="0" rank="0" text="" dxfId="17065">
      <formula>1</formula>
    </cfRule>
    <cfRule type="cellIs" priority="2529" operator="greaterThan" aboveAverage="0" equalAverage="0" bottom="0" percent="0" rank="0" text="" dxfId="17066">
      <formula>1</formula>
    </cfRule>
    <cfRule type="containsText" priority="2530" operator="containsText" aboveAverage="0" equalAverage="0" bottom="0" percent="0" rank="0" text="1" dxfId="17067">
      <formula>NOT(ISERROR(SEARCH("1",C44)))</formula>
    </cfRule>
    <cfRule type="cellIs" priority="2531" operator="greaterThan" aboveAverage="0" equalAverage="0" bottom="0" percent="0" rank="0" text="" dxfId="17068">
      <formula>1</formula>
    </cfRule>
    <cfRule type="containsText" priority="2532" operator="containsText" aboveAverage="0" equalAverage="0" bottom="0" percent="0" rank="0" text="1" dxfId="17069">
      <formula>NOT(ISERROR(SEARCH("1",C44)))</formula>
    </cfRule>
    <cfRule type="containsText" priority="2533" operator="containsText" aboveAverage="0" equalAverage="0" bottom="0" percent="0" rank="0" text="1" dxfId="17070">
      <formula>NOT(ISERROR(SEARCH("1",C44)))</formula>
    </cfRule>
    <cfRule type="cellIs" priority="2534" operator="greaterThan" aboveAverage="0" equalAverage="0" bottom="0" percent="0" rank="0" text="" dxfId="17071">
      <formula>1</formula>
    </cfRule>
    <cfRule type="cellIs" priority="2535" operator="greaterThan" aboveAverage="0" equalAverage="0" bottom="0" percent="0" rank="0" text="" dxfId="17072">
      <formula>1</formula>
    </cfRule>
    <cfRule type="containsText" priority="2536" operator="containsText" aboveAverage="0" equalAverage="0" bottom="0" percent="0" rank="0" text="1" dxfId="17073">
      <formula>NOT(ISERROR(SEARCH("1",C44)))</formula>
    </cfRule>
    <cfRule type="cellIs" priority="2537" operator="greaterThan" aboveAverage="0" equalAverage="0" bottom="0" percent="0" rank="0" text="" dxfId="17074">
      <formula>1</formula>
    </cfRule>
    <cfRule type="cellIs" priority="2538" operator="greaterThan" aboveAverage="0" equalAverage="0" bottom="0" percent="0" rank="0" text="" dxfId="17075">
      <formula>1</formula>
    </cfRule>
    <cfRule type="cellIs" priority="2539" operator="greaterThan" aboveAverage="0" equalAverage="0" bottom="0" percent="0" rank="0" text="" dxfId="17076">
      <formula>1</formula>
    </cfRule>
    <cfRule type="cellIs" priority="2540" operator="greaterThan" aboveAverage="0" equalAverage="0" bottom="0" percent="0" rank="0" text="" dxfId="17077">
      <formula>1</formula>
    </cfRule>
    <cfRule type="containsText" priority="2541" operator="containsText" aboveAverage="0" equalAverage="0" bottom="0" percent="0" rank="0" text="1" dxfId="17078">
      <formula>NOT(ISERROR(SEARCH("1",C44)))</formula>
    </cfRule>
    <cfRule type="cellIs" priority="2542" operator="greaterThan" aboveAverage="0" equalAverage="0" bottom="0" percent="0" rank="0" text="" dxfId="17079">
      <formula>1</formula>
    </cfRule>
    <cfRule type="cellIs" priority="2543" operator="greaterThan" aboveAverage="0" equalAverage="0" bottom="0" percent="0" rank="0" text="" dxfId="17080">
      <formula>1</formula>
    </cfRule>
    <cfRule type="containsText" priority="2544" operator="containsText" aboveAverage="0" equalAverage="0" bottom="0" percent="0" rank="0" text="1" dxfId="17081">
      <formula>NOT(ISERROR(SEARCH("1",C44)))</formula>
    </cfRule>
    <cfRule type="cellIs" priority="2545" operator="greaterThan" aboveAverage="0" equalAverage="0" bottom="0" percent="0" rank="0" text="" dxfId="17082">
      <formula>1</formula>
    </cfRule>
    <cfRule type="cellIs" priority="2546" operator="greaterThan" aboveAverage="0" equalAverage="0" bottom="0" percent="0" rank="0" text="" dxfId="17083">
      <formula>1</formula>
    </cfRule>
    <cfRule type="cellIs" priority="2547" operator="greaterThan" aboveAverage="0" equalAverage="0" bottom="0" percent="0" rank="0" text="" dxfId="17084">
      <formula>1</formula>
    </cfRule>
    <cfRule type="cellIs" priority="2548" operator="equal" aboveAverage="0" equalAverage="0" bottom="0" percent="0" rank="0" text="" dxfId="17085">
      <formula>1</formula>
    </cfRule>
    <cfRule type="cellIs" priority="2549" operator="greaterThan" aboveAverage="0" equalAverage="0" bottom="0" percent="0" rank="0" text="" dxfId="17086">
      <formula>1</formula>
    </cfRule>
    <cfRule type="cellIs" priority="2550" operator="equal" aboveAverage="0" equalAverage="0" bottom="0" percent="0" rank="0" text="" dxfId="17087">
      <formula>1</formula>
    </cfRule>
    <cfRule type="containsText" priority="2551" operator="containsText" aboveAverage="0" equalAverage="0" bottom="0" percent="0" rank="0" text="1" dxfId="17088">
      <formula>NOT(ISERROR(SEARCH("1",C44)))</formula>
    </cfRule>
    <cfRule type="cellIs" priority="2552" operator="equal" aboveAverage="0" equalAverage="0" bottom="0" percent="0" rank="0" text="" dxfId="17089">
      <formula>1</formula>
    </cfRule>
    <cfRule type="cellIs" priority="2553" operator="greaterThan" aboveAverage="0" equalAverage="0" bottom="0" percent="0" rank="0" text="" dxfId="17090">
      <formula>1</formula>
    </cfRule>
    <cfRule type="cellIs" priority="2554" operator="greaterThan" aboveAverage="0" equalAverage="0" bottom="0" percent="0" rank="0" text="" dxfId="17091">
      <formula>1</formula>
    </cfRule>
    <cfRule type="containsText" priority="2555" operator="containsText" aboveAverage="0" equalAverage="0" bottom="0" percent="0" rank="0" text="1" dxfId="17092">
      <formula>NOT(ISERROR(SEARCH("1",C44)))</formula>
    </cfRule>
    <cfRule type="cellIs" priority="2556" operator="greaterThan" aboveAverage="0" equalAverage="0" bottom="0" percent="0" rank="0" text="" dxfId="17093">
      <formula>1</formula>
    </cfRule>
    <cfRule type="cellIs" priority="2557" operator="greaterThan" aboveAverage="0" equalAverage="0" bottom="0" percent="0" rank="0" text="" dxfId="17094">
      <formula>1</formula>
    </cfRule>
    <cfRule type="containsText" priority="2558" operator="containsText" aboveAverage="0" equalAverage="0" bottom="0" percent="0" rank="0" text="1" dxfId="17095">
      <formula>NOT(ISERROR(SEARCH("1",C44)))</formula>
    </cfRule>
    <cfRule type="cellIs" priority="2559" operator="greaterThan" aboveAverage="0" equalAverage="0" bottom="0" percent="0" rank="0" text="" dxfId="17096">
      <formula>1</formula>
    </cfRule>
    <cfRule type="containsText" priority="2560" operator="containsText" aboveAverage="0" equalAverage="0" bottom="0" percent="0" rank="0" text="1" dxfId="17097">
      <formula>NOT(ISERROR(SEARCH("1",C44)))</formula>
    </cfRule>
    <cfRule type="containsText" priority="2561" operator="containsText" aboveAverage="0" equalAverage="0" bottom="0" percent="0" rank="0" text="1" dxfId="17098">
      <formula>NOT(ISERROR(SEARCH("1",C44)))</formula>
    </cfRule>
    <cfRule type="cellIs" priority="2562" operator="greaterThan" aboveAverage="0" equalAverage="0" bottom="0" percent="0" rank="0" text="" dxfId="17099">
      <formula>1</formula>
    </cfRule>
    <cfRule type="cellIs" priority="2563" operator="greaterThan" aboveAverage="0" equalAverage="0" bottom="0" percent="0" rank="0" text="" dxfId="17100">
      <formula>1</formula>
    </cfRule>
    <cfRule type="containsText" priority="2564" operator="containsText" aboveAverage="0" equalAverage="0" bottom="0" percent="0" rank="0" text="1" dxfId="17101">
      <formula>NOT(ISERROR(SEARCH("1",C44)))</formula>
    </cfRule>
    <cfRule type="cellIs" priority="2565" operator="greaterThan" aboveAverage="0" equalAverage="0" bottom="0" percent="0" rank="0" text="" dxfId="17102">
      <formula>1</formula>
    </cfRule>
    <cfRule type="containsText" priority="2566" operator="containsText" aboveAverage="0" equalAverage="0" bottom="0" percent="0" rank="0" text="1" dxfId="17103">
      <formula>NOT(ISERROR(SEARCH("1",C44)))</formula>
    </cfRule>
    <cfRule type="containsText" priority="2567" operator="containsText" aboveAverage="0" equalAverage="0" bottom="0" percent="0" rank="0" text="1" dxfId="17104">
      <formula>NOT(ISERROR(SEARCH("1",C44)))</formula>
    </cfRule>
    <cfRule type="cellIs" priority="2568" operator="greaterThan" aboveAverage="0" equalAverage="0" bottom="0" percent="0" rank="0" text="" dxfId="17105">
      <formula>1</formula>
    </cfRule>
    <cfRule type="cellIs" priority="2569" operator="greaterThan" aboveAverage="0" equalAverage="0" bottom="0" percent="0" rank="0" text="" dxfId="17106">
      <formula>1</formula>
    </cfRule>
    <cfRule type="containsText" priority="2570" operator="containsText" aboveAverage="0" equalAverage="0" bottom="0" percent="0" rank="0" text="1" dxfId="17107">
      <formula>NOT(ISERROR(SEARCH("1",C44)))</formula>
    </cfRule>
    <cfRule type="cellIs" priority="2571" operator="greaterThan" aboveAverage="0" equalAverage="0" bottom="0" percent="0" rank="0" text="" dxfId="17108">
      <formula>1</formula>
    </cfRule>
    <cfRule type="cellIs" priority="2572" operator="greaterThan" aboveAverage="0" equalAverage="0" bottom="0" percent="0" rank="0" text="" dxfId="17109">
      <formula>1</formula>
    </cfRule>
    <cfRule type="cellIs" priority="2573" operator="greaterThan" aboveAverage="0" equalAverage="0" bottom="0" percent="0" rank="0" text="" dxfId="17110">
      <formula>1</formula>
    </cfRule>
    <cfRule type="cellIs" priority="2574" operator="greaterThan" aboveAverage="0" equalAverage="0" bottom="0" percent="0" rank="0" text="" dxfId="17111">
      <formula>1</formula>
    </cfRule>
    <cfRule type="containsText" priority="2575" operator="containsText" aboveAverage="0" equalAverage="0" bottom="0" percent="0" rank="0" text="1" dxfId="17112">
      <formula>NOT(ISERROR(SEARCH("1",C44)))</formula>
    </cfRule>
    <cfRule type="cellIs" priority="2576" operator="greaterThan" aboveAverage="0" equalAverage="0" bottom="0" percent="0" rank="0" text="" dxfId="17113">
      <formula>1</formula>
    </cfRule>
    <cfRule type="cellIs" priority="2577" operator="greaterThan" aboveAverage="0" equalAverage="0" bottom="0" percent="0" rank="0" text="" dxfId="17114">
      <formula>1</formula>
    </cfRule>
    <cfRule type="containsText" priority="2578" operator="containsText" aboveAverage="0" equalAverage="0" bottom="0" percent="0" rank="0" text="1" dxfId="17115">
      <formula>NOT(ISERROR(SEARCH("1",C44)))</formula>
    </cfRule>
    <cfRule type="cellIs" priority="2579" operator="greaterThan" aboveAverage="0" equalAverage="0" bottom="0" percent="0" rank="0" text="" dxfId="17116">
      <formula>1</formula>
    </cfRule>
    <cfRule type="cellIs" priority="2580" operator="greaterThan" aboveAverage="0" equalAverage="0" bottom="0" percent="0" rank="0" text="" dxfId="17117">
      <formula>1</formula>
    </cfRule>
    <cfRule type="cellIs" priority="2581" operator="greaterThan" aboveAverage="0" equalAverage="0" bottom="0" percent="0" rank="0" text="" dxfId="17118">
      <formula>1</formula>
    </cfRule>
    <cfRule type="cellIs" priority="2582" operator="equal" aboveAverage="0" equalAverage="0" bottom="0" percent="0" rank="0" text="" dxfId="17119">
      <formula>1</formula>
    </cfRule>
    <cfRule type="cellIs" priority="2583" operator="greaterThan" aboveAverage="0" equalAverage="0" bottom="0" percent="0" rank="0" text="" dxfId="17120">
      <formula>1</formula>
    </cfRule>
    <cfRule type="cellIs" priority="2584" operator="equal" aboveAverage="0" equalAverage="0" bottom="0" percent="0" rank="0" text="" dxfId="17121">
      <formula>1</formula>
    </cfRule>
    <cfRule type="containsText" priority="2585" operator="containsText" aboveAverage="0" equalAverage="0" bottom="0" percent="0" rank="0" text="1" dxfId="17122">
      <formula>NOT(ISERROR(SEARCH("1",C44)))</formula>
    </cfRule>
    <cfRule type="cellIs" priority="2586" operator="equal" aboveAverage="0" equalAverage="0" bottom="0" percent="0" rank="0" text="" dxfId="17123">
      <formula>1</formula>
    </cfRule>
    <cfRule type="cellIs" priority="2587" operator="greaterThan" aboveAverage="0" equalAverage="0" bottom="0" percent="0" rank="0" text="" dxfId="17124">
      <formula>1</formula>
    </cfRule>
    <cfRule type="cellIs" priority="2588" operator="greaterThan" aboveAverage="0" equalAverage="0" bottom="0" percent="0" rank="0" text="" dxfId="17125">
      <formula>1</formula>
    </cfRule>
    <cfRule type="containsText" priority="2589" operator="containsText" aboveAverage="0" equalAverage="0" bottom="0" percent="0" rank="0" text="1" dxfId="17126">
      <formula>NOT(ISERROR(SEARCH("1",C44)))</formula>
    </cfRule>
    <cfRule type="cellIs" priority="2590" operator="greaterThan" aboveAverage="0" equalAverage="0" bottom="0" percent="0" rank="0" text="" dxfId="17127">
      <formula>1</formula>
    </cfRule>
    <cfRule type="cellIs" priority="2591" operator="greaterThan" aboveAverage="0" equalAverage="0" bottom="0" percent="0" rank="0" text="" dxfId="17128">
      <formula>1</formula>
    </cfRule>
    <cfRule type="containsText" priority="2592" operator="containsText" aboveAverage="0" equalAverage="0" bottom="0" percent="0" rank="0" text="1" dxfId="17129">
      <formula>NOT(ISERROR(SEARCH("1",C44)))</formula>
    </cfRule>
    <cfRule type="cellIs" priority="2593" operator="greaterThan" aboveAverage="0" equalAverage="0" bottom="0" percent="0" rank="0" text="" dxfId="17130">
      <formula>1</formula>
    </cfRule>
    <cfRule type="cellIs" priority="2594" operator="greaterThan" aboveAverage="0" equalAverage="0" bottom="0" percent="0" rank="0" text="" dxfId="17131">
      <formula>1</formula>
    </cfRule>
    <cfRule type="containsText" priority="2595" operator="containsText" aboveAverage="0" equalAverage="0" bottom="0" percent="0" rank="0" text="1" dxfId="17132">
      <formula>NOT(ISERROR(SEARCH("1",C44)))</formula>
    </cfRule>
    <cfRule type="cellIs" priority="2596" operator="greaterThan" aboveAverage="0" equalAverage="0" bottom="0" percent="0" rank="0" text="" dxfId="17133">
      <formula>1</formula>
    </cfRule>
    <cfRule type="containsText" priority="2597" operator="containsText" aboveAverage="0" equalAverage="0" bottom="0" percent="0" rank="0" text="1" dxfId="17134">
      <formula>NOT(ISERROR(SEARCH("1",C44)))</formula>
    </cfRule>
    <cfRule type="containsText" priority="2598" operator="containsText" aboveAverage="0" equalAverage="0" bottom="0" percent="0" rank="0" text="1" dxfId="17135">
      <formula>NOT(ISERROR(SEARCH("1",C44)))</formula>
    </cfRule>
    <cfRule type="cellIs" priority="2599" operator="greaterThan" aboveAverage="0" equalAverage="0" bottom="0" percent="0" rank="0" text="" dxfId="17136">
      <formula>1</formula>
    </cfRule>
    <cfRule type="cellIs" priority="2600" operator="greaterThan" aboveAverage="0" equalAverage="0" bottom="0" percent="0" rank="0" text="" dxfId="17137">
      <formula>1</formula>
    </cfRule>
    <cfRule type="containsText" priority="2601" operator="containsText" aboveAverage="0" equalAverage="0" bottom="0" percent="0" rank="0" text="1" dxfId="17138">
      <formula>NOT(ISERROR(SEARCH("1",C44)))</formula>
    </cfRule>
    <cfRule type="cellIs" priority="2602" operator="greaterThan" aboveAverage="0" equalAverage="0" bottom="0" percent="0" rank="0" text="" dxfId="17139">
      <formula>1</formula>
    </cfRule>
    <cfRule type="containsText" priority="2603" operator="containsText" aboveAverage="0" equalAverage="0" bottom="0" percent="0" rank="0" text="1" dxfId="17140">
      <formula>NOT(ISERROR(SEARCH("1",C44)))</formula>
    </cfRule>
    <cfRule type="containsText" priority="2604" operator="containsText" aboveAverage="0" equalAverage="0" bottom="0" percent="0" rank="0" text="1" dxfId="17141">
      <formula>NOT(ISERROR(SEARCH("1",C44)))</formula>
    </cfRule>
    <cfRule type="containsText" priority="2605" operator="containsText" aboveAverage="0" equalAverage="0" bottom="0" percent="0" rank="0" text="1" dxfId="17142">
      <formula>NOT(ISERROR(SEARCH("1",C44)))</formula>
    </cfRule>
    <cfRule type="cellIs" priority="2606" operator="greaterThan" aboveAverage="0" equalAverage="0" bottom="0" percent="0" rank="0" text="" dxfId="17143">
      <formula>1</formula>
    </cfRule>
    <cfRule type="containsText" priority="2607" operator="containsText" aboveAverage="0" equalAverage="0" bottom="0" percent="0" rank="0" text="1" dxfId="17144">
      <formula>NOT(ISERROR(SEARCH("1",C44)))</formula>
    </cfRule>
    <cfRule type="containsText" priority="2608" operator="containsText" aboveAverage="0" equalAverage="0" bottom="0" percent="0" rank="0" text="1" dxfId="17145">
      <formula>NOT(ISERROR(SEARCH("1",C44)))</formula>
    </cfRule>
    <cfRule type="cellIs" priority="2609" operator="greaterThan" aboveAverage="0" equalAverage="0" bottom="0" percent="0" rank="0" text="" dxfId="17146">
      <formula>1</formula>
    </cfRule>
    <cfRule type="cellIs" priority="2610" operator="greaterThan" aboveAverage="0" equalAverage="0" bottom="0" percent="0" rank="0" text="" dxfId="17147">
      <formula>1</formula>
    </cfRule>
    <cfRule type="containsText" priority="2611" operator="containsText" aboveAverage="0" equalAverage="0" bottom="0" percent="0" rank="0" text="1" dxfId="17148">
      <formula>NOT(ISERROR(SEARCH("1",C44)))</formula>
    </cfRule>
    <cfRule type="cellIs" priority="2612" operator="greaterThan" aboveAverage="0" equalAverage="0" bottom="0" percent="0" rank="0" text="" dxfId="17149">
      <formula>1</formula>
    </cfRule>
    <cfRule type="containsText" priority="2613" operator="containsText" aboveAverage="0" equalAverage="0" bottom="0" percent="0" rank="0" text="1" dxfId="17150">
      <formula>NOT(ISERROR(SEARCH("1",C44)))</formula>
    </cfRule>
    <cfRule type="containsText" priority="2614" operator="containsText" aboveAverage="0" equalAverage="0" bottom="0" percent="0" rank="0" text="1" dxfId="17151">
      <formula>NOT(ISERROR(SEARCH("1",C44)))</formula>
    </cfRule>
    <cfRule type="containsText" priority="2615" operator="containsText" aboveAverage="0" equalAverage="0" bottom="0" percent="0" rank="0" text="1" dxfId="17152">
      <formula>NOT(ISERROR(SEARCH("1",C44)))</formula>
    </cfRule>
    <cfRule type="cellIs" priority="2616" operator="greaterThan" aboveAverage="0" equalAverage="0" bottom="0" percent="0" rank="0" text="" dxfId="17153">
      <formula>1</formula>
    </cfRule>
    <cfRule type="containsText" priority="2617" operator="containsText" aboveAverage="0" equalAverage="0" bottom="0" percent="0" rank="0" text="1" dxfId="17154">
      <formula>NOT(ISERROR(SEARCH("1",C44)))</formula>
    </cfRule>
    <cfRule type="containsText" priority="2618" operator="containsText" aboveAverage="0" equalAverage="0" bottom="0" percent="0" rank="0" text="1" dxfId="17155">
      <formula>NOT(ISERROR(SEARCH("1",C44)))</formula>
    </cfRule>
    <cfRule type="cellIs" priority="2619" operator="greaterThan" aboveAverage="0" equalAverage="0" bottom="0" percent="0" rank="0" text="" dxfId="17156">
      <formula>1</formula>
    </cfRule>
    <cfRule type="cellIs" priority="2620" operator="greaterThan" aboveAverage="0" equalAverage="0" bottom="0" percent="0" rank="0" text="" dxfId="17157">
      <formula>1</formula>
    </cfRule>
    <cfRule type="containsText" priority="2621" operator="containsText" aboveAverage="0" equalAverage="0" bottom="0" percent="0" rank="0" text="1" dxfId="17158">
      <formula>NOT(ISERROR(SEARCH("1",C44)))</formula>
    </cfRule>
    <cfRule type="cellIs" priority="2622" operator="greaterThan" aboveAverage="0" equalAverage="0" bottom="0" percent="0" rank="0" text="" dxfId="17159">
      <formula>1</formula>
    </cfRule>
    <cfRule type="containsText" priority="2623" operator="containsText" aboveAverage="0" equalAverage="0" bottom="0" percent="0" rank="0" text="1" dxfId="17160">
      <formula>NOT(ISERROR(SEARCH("1",C44)))</formula>
    </cfRule>
    <cfRule type="containsText" priority="2624" operator="containsText" aboveAverage="0" equalAverage="0" bottom="0" percent="0" rank="0" text="1" dxfId="17161">
      <formula>NOT(ISERROR(SEARCH("1",C44)))</formula>
    </cfRule>
    <cfRule type="cellIs" priority="2625" operator="greaterThan" aboveAverage="0" equalAverage="0" bottom="0" percent="0" rank="0" text="" dxfId="17162">
      <formula>1</formula>
    </cfRule>
    <cfRule type="cellIs" priority="2626" operator="greaterThan" aboveAverage="0" equalAverage="0" bottom="0" percent="0" rank="0" text="" dxfId="17163">
      <formula>1</formula>
    </cfRule>
    <cfRule type="containsText" priority="2627" operator="containsText" aboveAverage="0" equalAverage="0" bottom="0" percent="0" rank="0" text="1" dxfId="17164">
      <formula>NOT(ISERROR(SEARCH("1",C44)))</formula>
    </cfRule>
    <cfRule type="cellIs" priority="2628" operator="greaterThan" aboveAverage="0" equalAverage="0" bottom="0" percent="0" rank="0" text="" dxfId="17165">
      <formula>1</formula>
    </cfRule>
    <cfRule type="cellIs" priority="2629" operator="greaterThan" aboveAverage="0" equalAverage="0" bottom="0" percent="0" rank="0" text="" dxfId="17166">
      <formula>1</formula>
    </cfRule>
    <cfRule type="cellIs" priority="2630" operator="greaterThan" aboveAverage="0" equalAverage="0" bottom="0" percent="0" rank="0" text="" dxfId="17167">
      <formula>1</formula>
    </cfRule>
    <cfRule type="containsText" priority="2631" operator="containsText" aboveAverage="0" equalAverage="0" bottom="0" percent="0" rank="0" text="1" dxfId="17168">
      <formula>NOT(ISERROR(SEARCH("1",C44)))</formula>
    </cfRule>
    <cfRule type="containsText" priority="2632" operator="containsText" aboveAverage="0" equalAverage="0" bottom="0" percent="0" rank="0" text="1" dxfId="17169">
      <formula>NOT(ISERROR(SEARCH("1",C44)))</formula>
    </cfRule>
    <cfRule type="cellIs" priority="2633" operator="greaterThan" aboveAverage="0" equalAverage="0" bottom="0" percent="0" rank="0" text="" dxfId="17170">
      <formula>1</formula>
    </cfRule>
    <cfRule type="cellIs" priority="2634" operator="greaterThan" aboveAverage="0" equalAverage="0" bottom="0" percent="0" rank="0" text="" dxfId="17171">
      <formula>1</formula>
    </cfRule>
    <cfRule type="containsText" priority="2635" operator="containsText" aboveAverage="0" equalAverage="0" bottom="0" percent="0" rank="0" text="1" dxfId="17172">
      <formula>NOT(ISERROR(SEARCH("1",C44)))</formula>
    </cfRule>
    <cfRule type="cellIs" priority="2636" operator="greaterThan" aboveAverage="0" equalAverage="0" bottom="0" percent="0" rank="0" text="" dxfId="17173">
      <formula>1</formula>
    </cfRule>
    <cfRule type="containsText" priority="2637" operator="containsText" aboveAverage="0" equalAverage="0" bottom="0" percent="0" rank="0" text="1" dxfId="17174">
      <formula>NOT(ISERROR(SEARCH("1",C44)))</formula>
    </cfRule>
    <cfRule type="containsText" priority="2638" operator="containsText" aboveAverage="0" equalAverage="0" bottom="0" percent="0" rank="0" text="1" dxfId="17175">
      <formula>NOT(ISERROR(SEARCH("1",C44)))</formula>
    </cfRule>
    <cfRule type="containsText" priority="2639" operator="containsText" aboveAverage="0" equalAverage="0" bottom="0" percent="0" rank="0" text="1" dxfId="17176">
      <formula>NOT(ISERROR(SEARCH("1",C44)))</formula>
    </cfRule>
    <cfRule type="cellIs" priority="2640" operator="greaterThan" aboveAverage="0" equalAverage="0" bottom="0" percent="0" rank="0" text="" dxfId="17177">
      <formula>1</formula>
    </cfRule>
    <cfRule type="containsText" priority="2641" operator="containsText" aboveAverage="0" equalAverage="0" bottom="0" percent="0" rank="0" text="1" dxfId="17178">
      <formula>NOT(ISERROR(SEARCH("1",C44)))</formula>
    </cfRule>
    <cfRule type="containsText" priority="2642" operator="containsText" aboveAverage="0" equalAverage="0" bottom="0" percent="0" rank="0" text="1" dxfId="17179">
      <formula>NOT(ISERROR(SEARCH("1",C44)))</formula>
    </cfRule>
    <cfRule type="cellIs" priority="2643" operator="greaterThan" aboveAverage="0" equalAverage="0" bottom="0" percent="0" rank="0" text="" dxfId="17180">
      <formula>1</formula>
    </cfRule>
    <cfRule type="cellIs" priority="2644" operator="greaterThan" aboveAverage="0" equalAverage="0" bottom="0" percent="0" rank="0" text="" dxfId="17181">
      <formula>1</formula>
    </cfRule>
    <cfRule type="containsText" priority="2645" operator="containsText" aboveAverage="0" equalAverage="0" bottom="0" percent="0" rank="0" text="1" dxfId="17182">
      <formula>NOT(ISERROR(SEARCH("1",C44)))</formula>
    </cfRule>
    <cfRule type="cellIs" priority="2646" operator="greaterThan" aboveAverage="0" equalAverage="0" bottom="0" percent="0" rank="0" text="" dxfId="17183">
      <formula>1</formula>
    </cfRule>
    <cfRule type="containsText" priority="2647" operator="containsText" aboveAverage="0" equalAverage="0" bottom="0" percent="0" rank="0" text="1" dxfId="17184">
      <formula>NOT(ISERROR(SEARCH("1",C44)))</formula>
    </cfRule>
    <cfRule type="containsText" priority="2648" operator="containsText" aboveAverage="0" equalAverage="0" bottom="0" percent="0" rank="0" text="1" dxfId="17185">
      <formula>NOT(ISERROR(SEARCH("1",C44)))</formula>
    </cfRule>
    <cfRule type="cellIs" priority="2649" operator="greaterThan" aboveAverage="0" equalAverage="0" bottom="0" percent="0" rank="0" text="" dxfId="17186">
      <formula>1</formula>
    </cfRule>
    <cfRule type="cellIs" priority="2650" operator="greaterThan" aboveAverage="0" equalAverage="0" bottom="0" percent="0" rank="0" text="" dxfId="17187">
      <formula>1</formula>
    </cfRule>
    <cfRule type="containsText" priority="2651" operator="containsText" aboveAverage="0" equalAverage="0" bottom="0" percent="0" rank="0" text="1" dxfId="17188">
      <formula>NOT(ISERROR(SEARCH("1",C44)))</formula>
    </cfRule>
    <cfRule type="cellIs" priority="2652" operator="greaterThan" aboveAverage="0" equalAverage="0" bottom="0" percent="0" rank="0" text="" dxfId="17189">
      <formula>1</formula>
    </cfRule>
    <cfRule type="cellIs" priority="2653" operator="greaterThan" aboveAverage="0" equalAverage="0" bottom="0" percent="0" rank="0" text="" dxfId="17190">
      <formula>1</formula>
    </cfRule>
    <cfRule type="cellIs" priority="2654" operator="greaterThan" aboveAverage="0" equalAverage="0" bottom="0" percent="0" rank="0" text="" dxfId="17191">
      <formula>1</formula>
    </cfRule>
    <cfRule type="containsText" priority="2655" operator="containsText" aboveAverage="0" equalAverage="0" bottom="0" percent="0" rank="0" text="1" dxfId="17192">
      <formula>NOT(ISERROR(SEARCH("1",C44)))</formula>
    </cfRule>
    <cfRule type="containsText" priority="2656" operator="containsText" aboveAverage="0" equalAverage="0" bottom="0" percent="0" rank="0" text="1" dxfId="17193">
      <formula>NOT(ISERROR(SEARCH("1",C44)))</formula>
    </cfRule>
    <cfRule type="cellIs" priority="2657" operator="greaterThan" aboveAverage="0" equalAverage="0" bottom="0" percent="0" rank="0" text="" dxfId="17194">
      <formula>1</formula>
    </cfRule>
    <cfRule type="cellIs" priority="2658" operator="greaterThan" aboveAverage="0" equalAverage="0" bottom="0" percent="0" rank="0" text="" dxfId="17195">
      <formula>1</formula>
    </cfRule>
    <cfRule type="containsText" priority="2659" operator="containsText" aboveAverage="0" equalAverage="0" bottom="0" percent="0" rank="0" text="1" dxfId="17196">
      <formula>NOT(ISERROR(SEARCH("1",C44)))</formula>
    </cfRule>
    <cfRule type="cellIs" priority="2660" operator="greaterThan" aboveAverage="0" equalAverage="0" bottom="0" percent="0" rank="0" text="" dxfId="17197">
      <formula>1</formula>
    </cfRule>
    <cfRule type="containsText" priority="2661" operator="containsText" aboveAverage="0" equalAverage="0" bottom="0" percent="0" rank="0" text="1" dxfId="17198">
      <formula>NOT(ISERROR(SEARCH("1",C44)))</formula>
    </cfRule>
    <cfRule type="containsText" priority="2662" operator="containsText" aboveAverage="0" equalAverage="0" bottom="0" percent="0" rank="0" text="1" dxfId="17199">
      <formula>NOT(ISERROR(SEARCH("1",C44)))</formula>
    </cfRule>
    <cfRule type="containsText" priority="2663" operator="containsText" aboveAverage="0" equalAverage="0" bottom="0" percent="0" rank="0" text="1" dxfId="17200">
      <formula>NOT(ISERROR(SEARCH("1",C44)))</formula>
    </cfRule>
    <cfRule type="cellIs" priority="2664" operator="greaterThan" aboveAverage="0" equalAverage="0" bottom="0" percent="0" rank="0" text="" dxfId="17201">
      <formula>1</formula>
    </cfRule>
    <cfRule type="containsText" priority="2665" operator="containsText" aboveAverage="0" equalAverage="0" bottom="0" percent="0" rank="0" text="1" dxfId="17202">
      <formula>NOT(ISERROR(SEARCH("1",C44)))</formula>
    </cfRule>
    <cfRule type="containsText" priority="2666" operator="containsText" aboveAverage="0" equalAverage="0" bottom="0" percent="0" rank="0" text="1" dxfId="17203">
      <formula>NOT(ISERROR(SEARCH("1",C44)))</formula>
    </cfRule>
    <cfRule type="cellIs" priority="2667" operator="greaterThan" aboveAverage="0" equalAverage="0" bottom="0" percent="0" rank="0" text="" dxfId="17204">
      <formula>1</formula>
    </cfRule>
    <cfRule type="cellIs" priority="2668" operator="greaterThan" aboveAverage="0" equalAverage="0" bottom="0" percent="0" rank="0" text="" dxfId="17205">
      <formula>1</formula>
    </cfRule>
    <cfRule type="containsText" priority="2669" operator="containsText" aboveAverage="0" equalAverage="0" bottom="0" percent="0" rank="0" text="1" dxfId="17206">
      <formula>NOT(ISERROR(SEARCH("1",C44)))</formula>
    </cfRule>
    <cfRule type="cellIs" priority="2670" operator="greaterThan" aboveAverage="0" equalAverage="0" bottom="0" percent="0" rank="0" text="" dxfId="17207">
      <formula>1</formula>
    </cfRule>
    <cfRule type="containsText" priority="2671" operator="containsText" aboveAverage="0" equalAverage="0" bottom="0" percent="0" rank="0" text="1" dxfId="17208">
      <formula>NOT(ISERROR(SEARCH("1",C44)))</formula>
    </cfRule>
    <cfRule type="containsText" priority="2672" operator="containsText" aboveAverage="0" equalAverage="0" bottom="0" percent="0" rank="0" text="1" dxfId="17209">
      <formula>NOT(ISERROR(SEARCH("1",C44)))</formula>
    </cfRule>
    <cfRule type="cellIs" priority="2673" operator="greaterThan" aboveAverage="0" equalAverage="0" bottom="0" percent="0" rank="0" text="" dxfId="17210">
      <formula>1</formula>
    </cfRule>
    <cfRule type="cellIs" priority="2674" operator="greaterThan" aboveAverage="0" equalAverage="0" bottom="0" percent="0" rank="0" text="" dxfId="17211">
      <formula>1</formula>
    </cfRule>
    <cfRule type="containsText" priority="2675" operator="containsText" aboveAverage="0" equalAverage="0" bottom="0" percent="0" rank="0" text="1" dxfId="17212">
      <formula>NOT(ISERROR(SEARCH("1",C44)))</formula>
    </cfRule>
    <cfRule type="cellIs" priority="2676" operator="greaterThan" aboveAverage="0" equalAverage="0" bottom="0" percent="0" rank="0" text="" dxfId="17213">
      <formula>1</formula>
    </cfRule>
    <cfRule type="cellIs" priority="2677" operator="greaterThan" aboveAverage="0" equalAverage="0" bottom="0" percent="0" rank="0" text="" dxfId="17214">
      <formula>1</formula>
    </cfRule>
    <cfRule type="cellIs" priority="2678" operator="greaterThan" aboveAverage="0" equalAverage="0" bottom="0" percent="0" rank="0" text="" dxfId="17215">
      <formula>1</formula>
    </cfRule>
    <cfRule type="containsText" priority="2679" operator="containsText" aboveAverage="0" equalAverage="0" bottom="0" percent="0" rank="0" text="1" dxfId="17216">
      <formula>NOT(ISERROR(SEARCH("1",C44)))</formula>
    </cfRule>
    <cfRule type="containsText" priority="2680" operator="containsText" aboveAverage="0" equalAverage="0" bottom="0" percent="0" rank="0" text="1" dxfId="17217">
      <formula>NOT(ISERROR(SEARCH("1",C44)))</formula>
    </cfRule>
    <cfRule type="cellIs" priority="2681" operator="greaterThan" aboveAverage="0" equalAverage="0" bottom="0" percent="0" rank="0" text="" dxfId="17218">
      <formula>1</formula>
    </cfRule>
    <cfRule type="cellIs" priority="2682" operator="greaterThan" aboveAverage="0" equalAverage="0" bottom="0" percent="0" rank="0" text="" dxfId="17219">
      <formula>1</formula>
    </cfRule>
    <cfRule type="containsText" priority="2683" operator="containsText" aboveAverage="0" equalAverage="0" bottom="0" percent="0" rank="0" text="1" dxfId="17220">
      <formula>NOT(ISERROR(SEARCH("1",C44)))</formula>
    </cfRule>
    <cfRule type="cellIs" priority="2684" operator="greaterThan" aboveAverage="0" equalAverage="0" bottom="0" percent="0" rank="0" text="" dxfId="17221">
      <formula>1</formula>
    </cfRule>
    <cfRule type="containsText" priority="2685" operator="containsText" aboveAverage="0" equalAverage="0" bottom="0" percent="0" rank="0" text="1" dxfId="17222">
      <formula>NOT(ISERROR(SEARCH("1",C44)))</formula>
    </cfRule>
    <cfRule type="containsText" priority="2686" operator="containsText" aboveAverage="0" equalAverage="0" bottom="0" percent="0" rank="0" text="1" dxfId="17223">
      <formula>NOT(ISERROR(SEARCH("1",C44)))</formula>
    </cfRule>
    <cfRule type="cellIs" priority="2687" operator="greaterThan" aboveAverage="0" equalAverage="0" bottom="0" percent="0" rank="0" text="" dxfId="17224">
      <formula>1</formula>
    </cfRule>
    <cfRule type="cellIs" priority="2688" operator="greaterThan" aboveAverage="0" equalAverage="0" bottom="0" percent="0" rank="0" text="" dxfId="17225">
      <formula>1</formula>
    </cfRule>
    <cfRule type="containsText" priority="2689" operator="containsText" aboveAverage="0" equalAverage="0" bottom="0" percent="0" rank="0" text="1" dxfId="17226">
      <formula>NOT(ISERROR(SEARCH("1",C44)))</formula>
    </cfRule>
    <cfRule type="cellIs" priority="2690" operator="greaterThan" aboveAverage="0" equalAverage="0" bottom="0" percent="0" rank="0" text="" dxfId="17227">
      <formula>1</formula>
    </cfRule>
    <cfRule type="cellIs" priority="2691" operator="greaterThan" aboveAverage="0" equalAverage="0" bottom="0" percent="0" rank="0" text="" dxfId="17228">
      <formula>1</formula>
    </cfRule>
    <cfRule type="cellIs" priority="2692" operator="greaterThan" aboveAverage="0" equalAverage="0" bottom="0" percent="0" rank="0" text="" dxfId="17229">
      <formula>1</formula>
    </cfRule>
    <cfRule type="cellIs" priority="2693" operator="greaterThan" aboveAverage="0" equalAverage="0" bottom="0" percent="0" rank="0" text="" dxfId="17230">
      <formula>1</formula>
    </cfRule>
    <cfRule type="containsText" priority="2694" operator="containsText" aboveAverage="0" equalAverage="0" bottom="0" percent="0" rank="0" text="1" dxfId="17231">
      <formula>NOT(ISERROR(SEARCH("1",C44)))</formula>
    </cfRule>
    <cfRule type="cellIs" priority="2695" operator="greaterThan" aboveAverage="0" equalAverage="0" bottom="0" percent="0" rank="0" text="" dxfId="17232">
      <formula>1</formula>
    </cfRule>
    <cfRule type="cellIs" priority="2696" operator="greaterThan" aboveAverage="0" equalAverage="0" bottom="0" percent="0" rank="0" text="" dxfId="17233">
      <formula>1</formula>
    </cfRule>
    <cfRule type="containsText" priority="2697" operator="containsText" aboveAverage="0" equalAverage="0" bottom="0" percent="0" rank="0" text="1" dxfId="17234">
      <formula>NOT(ISERROR(SEARCH("1",C44)))</formula>
    </cfRule>
    <cfRule type="cellIs" priority="2698" operator="greaterThan" aboveAverage="0" equalAverage="0" bottom="0" percent="0" rank="0" text="" dxfId="17235">
      <formula>1</formula>
    </cfRule>
    <cfRule type="containsText" priority="2699" operator="containsText" aboveAverage="0" equalAverage="0" bottom="0" percent="0" rank="0" text="1" dxfId="17236">
      <formula>NOT(ISERROR(SEARCH("1",C44)))</formula>
    </cfRule>
    <cfRule type="containsText" priority="2700" operator="containsText" aboveAverage="0" equalAverage="0" bottom="0" percent="0" rank="0" text="1" dxfId="17237">
      <formula>NOT(ISERROR(SEARCH("1",C44)))</formula>
    </cfRule>
    <cfRule type="cellIs" priority="2701" operator="greaterThan" aboveAverage="0" equalAverage="0" bottom="0" percent="0" rank="0" text="" dxfId="17238">
      <formula>1</formula>
    </cfRule>
    <cfRule type="cellIs" priority="2702" operator="greaterThan" aboveAverage="0" equalAverage="0" bottom="0" percent="0" rank="0" text="" dxfId="17239">
      <formula>1</formula>
    </cfRule>
    <cfRule type="containsText" priority="2703" operator="containsText" aboveAverage="0" equalAverage="0" bottom="0" percent="0" rank="0" text="1" dxfId="17240">
      <formula>NOT(ISERROR(SEARCH("1",C44)))</formula>
    </cfRule>
    <cfRule type="cellIs" priority="2704" operator="greaterThan" aboveAverage="0" equalAverage="0" bottom="0" percent="0" rank="0" text="" dxfId="17241">
      <formula>1</formula>
    </cfRule>
    <cfRule type="containsText" priority="2705" operator="containsText" aboveAverage="0" equalAverage="0" bottom="0" percent="0" rank="0" text="1" dxfId="17242">
      <formula>NOT(ISERROR(SEARCH("1",C44)))</formula>
    </cfRule>
    <cfRule type="containsText" priority="2706" operator="containsText" aboveAverage="0" equalAverage="0" bottom="0" percent="0" rank="0" text="1" dxfId="17243">
      <formula>NOT(ISERROR(SEARCH("1",C44)))</formula>
    </cfRule>
    <cfRule type="containsText" priority="2707" operator="containsText" aboveAverage="0" equalAverage="0" bottom="0" percent="0" rank="0" text="1" dxfId="17244">
      <formula>NOT(ISERROR(SEARCH("1",C44)))</formula>
    </cfRule>
    <cfRule type="cellIs" priority="2708" operator="greaterThan" aboveAverage="0" equalAverage="0" bottom="0" percent="0" rank="0" text="" dxfId="17245">
      <formula>1</formula>
    </cfRule>
    <cfRule type="containsText" priority="2709" operator="containsText" aboveAverage="0" equalAverage="0" bottom="0" percent="0" rank="0" text="1" dxfId="17246">
      <formula>NOT(ISERROR(SEARCH("1",C44)))</formula>
    </cfRule>
    <cfRule type="containsText" priority="2710" operator="containsText" aboveAverage="0" equalAverage="0" bottom="0" percent="0" rank="0" text="1" dxfId="17247">
      <formula>NOT(ISERROR(SEARCH("1",C44)))</formula>
    </cfRule>
    <cfRule type="cellIs" priority="2711" operator="greaterThan" aboveAverage="0" equalAverage="0" bottom="0" percent="0" rank="0" text="" dxfId="17248">
      <formula>1</formula>
    </cfRule>
    <cfRule type="cellIs" priority="2712" operator="greaterThan" aboveAverage="0" equalAverage="0" bottom="0" percent="0" rank="0" text="" dxfId="17249">
      <formula>1</formula>
    </cfRule>
    <cfRule type="containsText" priority="2713" operator="containsText" aboveAverage="0" equalAverage="0" bottom="0" percent="0" rank="0" text="1" dxfId="17250">
      <formula>NOT(ISERROR(SEARCH("1",C44)))</formula>
    </cfRule>
    <cfRule type="cellIs" priority="2714" operator="greaterThan" aboveAverage="0" equalAverage="0" bottom="0" percent="0" rank="0" text="" dxfId="17251">
      <formula>1</formula>
    </cfRule>
    <cfRule type="containsText" priority="2715" operator="containsText" aboveAverage="0" equalAverage="0" bottom="0" percent="0" rank="0" text="1" dxfId="17252">
      <formula>NOT(ISERROR(SEARCH("1",C44)))</formula>
    </cfRule>
    <cfRule type="containsText" priority="2716" operator="containsText" aboveAverage="0" equalAverage="0" bottom="0" percent="0" rank="0" text="1" dxfId="17253">
      <formula>NOT(ISERROR(SEARCH("1",C44)))</formula>
    </cfRule>
    <cfRule type="cellIs" priority="2717" operator="greaterThan" aboveAverage="0" equalAverage="0" bottom="0" percent="0" rank="0" text="" dxfId="17254">
      <formula>1</formula>
    </cfRule>
    <cfRule type="cellIs" priority="2718" operator="greaterThan" aboveAverage="0" equalAverage="0" bottom="0" percent="0" rank="0" text="" dxfId="17255">
      <formula>1</formula>
    </cfRule>
    <cfRule type="containsText" priority="2719" operator="containsText" aboveAverage="0" equalAverage="0" bottom="0" percent="0" rank="0" text="1" dxfId="17256">
      <formula>NOT(ISERROR(SEARCH("1",C44)))</formula>
    </cfRule>
    <cfRule type="cellIs" priority="2720" operator="greaterThan" aboveAverage="0" equalAverage="0" bottom="0" percent="0" rank="0" text="" dxfId="17257">
      <formula>1</formula>
    </cfRule>
    <cfRule type="cellIs" priority="2721" operator="greaterThan" aboveAverage="0" equalAverage="0" bottom="0" percent="0" rank="0" text="" dxfId="17258">
      <formula>1</formula>
    </cfRule>
    <cfRule type="cellIs" priority="2722" operator="greaterThan" aboveAverage="0" equalAverage="0" bottom="0" percent="0" rank="0" text="" dxfId="17259">
      <formula>1</formula>
    </cfRule>
    <cfRule type="containsText" priority="2723" operator="containsText" aboveAverage="0" equalAverage="0" bottom="0" percent="0" rank="0" text="1" dxfId="17260">
      <formula>NOT(ISERROR(SEARCH("1",C44)))</formula>
    </cfRule>
    <cfRule type="containsText" priority="2724" operator="containsText" aboveAverage="0" equalAverage="0" bottom="0" percent="0" rank="0" text="1" dxfId="17261">
      <formula>NOT(ISERROR(SEARCH("1",C44)))</formula>
    </cfRule>
    <cfRule type="cellIs" priority="2725" operator="greaterThan" aboveAverage="0" equalAverage="0" bottom="0" percent="0" rank="0" text="" dxfId="17262">
      <formula>1</formula>
    </cfRule>
    <cfRule type="cellIs" priority="2726" operator="greaterThan" aboveAverage="0" equalAverage="0" bottom="0" percent="0" rank="0" text="" dxfId="17263">
      <formula>1</formula>
    </cfRule>
    <cfRule type="containsText" priority="2727" operator="containsText" aboveAverage="0" equalAverage="0" bottom="0" percent="0" rank="0" text="1" dxfId="17264">
      <formula>NOT(ISERROR(SEARCH("1",C44)))</formula>
    </cfRule>
    <cfRule type="cellIs" priority="2728" operator="greaterThan" aboveAverage="0" equalAverage="0" bottom="0" percent="0" rank="0" text="" dxfId="17265">
      <formula>1</formula>
    </cfRule>
    <cfRule type="containsText" priority="2729" operator="containsText" aboveAverage="0" equalAverage="0" bottom="0" percent="0" rank="0" text="1" dxfId="17266">
      <formula>NOT(ISERROR(SEARCH("1",C44)))</formula>
    </cfRule>
    <cfRule type="containsText" priority="2730" operator="containsText" aboveAverage="0" equalAverage="0" bottom="0" percent="0" rank="0" text="1" dxfId="17267">
      <formula>NOT(ISERROR(SEARCH("1",C44)))</formula>
    </cfRule>
    <cfRule type="cellIs" priority="2731" operator="greaterThan" aboveAverage="0" equalAverage="0" bottom="0" percent="0" rank="0" text="" dxfId="17268">
      <formula>1</formula>
    </cfRule>
    <cfRule type="cellIs" priority="2732" operator="greaterThan" aboveAverage="0" equalAverage="0" bottom="0" percent="0" rank="0" text="" dxfId="17269">
      <formula>1</formula>
    </cfRule>
    <cfRule type="containsText" priority="2733" operator="containsText" aboveAverage="0" equalAverage="0" bottom="0" percent="0" rank="0" text="1" dxfId="17270">
      <formula>NOT(ISERROR(SEARCH("1",C44)))</formula>
    </cfRule>
    <cfRule type="cellIs" priority="2734" operator="greaterThan" aboveAverage="0" equalAverage="0" bottom="0" percent="0" rank="0" text="" dxfId="17271">
      <formula>1</formula>
    </cfRule>
    <cfRule type="cellIs" priority="2735" operator="greaterThan" aboveAverage="0" equalAverage="0" bottom="0" percent="0" rank="0" text="" dxfId="17272">
      <formula>1</formula>
    </cfRule>
    <cfRule type="cellIs" priority="2736" operator="greaterThan" aboveAverage="0" equalAverage="0" bottom="0" percent="0" rank="0" text="" dxfId="17273">
      <formula>1</formula>
    </cfRule>
    <cfRule type="cellIs" priority="2737" operator="greaterThan" aboveAverage="0" equalAverage="0" bottom="0" percent="0" rank="0" text="" dxfId="17274">
      <formula>1</formula>
    </cfRule>
    <cfRule type="containsText" priority="2738" operator="containsText" aboveAverage="0" equalAverage="0" bottom="0" percent="0" rank="0" text="1" dxfId="17275">
      <formula>NOT(ISERROR(SEARCH("1",C44)))</formula>
    </cfRule>
    <cfRule type="cellIs" priority="2739" operator="greaterThan" aboveAverage="0" equalAverage="0" bottom="0" percent="0" rank="0" text="" dxfId="17276">
      <formula>1</formula>
    </cfRule>
    <cfRule type="cellIs" priority="2740" operator="greaterThan" aboveAverage="0" equalAverage="0" bottom="0" percent="0" rank="0" text="" dxfId="17277">
      <formula>1</formula>
    </cfRule>
    <cfRule type="containsText" priority="2741" operator="containsText" aboveAverage="0" equalAverage="0" bottom="0" percent="0" rank="0" text="1" dxfId="17278">
      <formula>NOT(ISERROR(SEARCH("1",C44)))</formula>
    </cfRule>
    <cfRule type="cellIs" priority="2742" operator="greaterThan" aboveAverage="0" equalAverage="0" bottom="0" percent="0" rank="0" text="" dxfId="17279">
      <formula>1</formula>
    </cfRule>
    <cfRule type="containsText" priority="2743" operator="containsText" aboveAverage="0" equalAverage="0" bottom="0" percent="0" rank="0" text="1" dxfId="17280">
      <formula>NOT(ISERROR(SEARCH("1",C44)))</formula>
    </cfRule>
    <cfRule type="containsText" priority="2744" operator="containsText" aboveAverage="0" equalAverage="0" bottom="0" percent="0" rank="0" text="1" dxfId="17281">
      <formula>NOT(ISERROR(SEARCH("1",C44)))</formula>
    </cfRule>
    <cfRule type="cellIs" priority="2745" operator="greaterThan" aboveAverage="0" equalAverage="0" bottom="0" percent="0" rank="0" text="" dxfId="17282">
      <formula>1</formula>
    </cfRule>
    <cfRule type="cellIs" priority="2746" operator="greaterThan" aboveAverage="0" equalAverage="0" bottom="0" percent="0" rank="0" text="" dxfId="17283">
      <formula>1</formula>
    </cfRule>
    <cfRule type="containsText" priority="2747" operator="containsText" aboveAverage="0" equalAverage="0" bottom="0" percent="0" rank="0" text="1" dxfId="17284">
      <formula>NOT(ISERROR(SEARCH("1",C44)))</formula>
    </cfRule>
    <cfRule type="cellIs" priority="2748" operator="greaterThan" aboveAverage="0" equalAverage="0" bottom="0" percent="0" rank="0" text="" dxfId="17285">
      <formula>1</formula>
    </cfRule>
    <cfRule type="containsText" priority="2749" operator="containsText" aboveAverage="0" equalAverage="0" bottom="0" percent="0" rank="0" text="1" dxfId="17286">
      <formula>NOT(ISERROR(SEARCH("1",C44)))</formula>
    </cfRule>
    <cfRule type="containsText" priority="2750" operator="containsText" aboveAverage="0" equalAverage="0" bottom="0" percent="0" rank="0" text="1" dxfId="17287">
      <formula>NOT(ISERROR(SEARCH("1",C44)))</formula>
    </cfRule>
    <cfRule type="cellIs" priority="2751" operator="greaterThan" aboveAverage="0" equalAverage="0" bottom="0" percent="0" rank="0" text="" dxfId="17288">
      <formula>1</formula>
    </cfRule>
    <cfRule type="cellIs" priority="2752" operator="greaterThan" aboveAverage="0" equalAverage="0" bottom="0" percent="0" rank="0" text="" dxfId="17289">
      <formula>1</formula>
    </cfRule>
    <cfRule type="containsText" priority="2753" operator="containsText" aboveAverage="0" equalAverage="0" bottom="0" percent="0" rank="0" text="1" dxfId="17290">
      <formula>NOT(ISERROR(SEARCH("1",C44)))</formula>
    </cfRule>
    <cfRule type="cellIs" priority="2754" operator="greaterThan" aboveAverage="0" equalAverage="0" bottom="0" percent="0" rank="0" text="" dxfId="17291">
      <formula>1</formula>
    </cfRule>
    <cfRule type="cellIs" priority="2755" operator="greaterThan" aboveAverage="0" equalAverage="0" bottom="0" percent="0" rank="0" text="" dxfId="17292">
      <formula>1</formula>
    </cfRule>
    <cfRule type="cellIs" priority="2756" operator="greaterThan" aboveAverage="0" equalAverage="0" bottom="0" percent="0" rank="0" text="" dxfId="17293">
      <formula>1</formula>
    </cfRule>
    <cfRule type="cellIs" priority="2757" operator="greaterThan" aboveAverage="0" equalAverage="0" bottom="0" percent="0" rank="0" text="" dxfId="17294">
      <formula>1</formula>
    </cfRule>
    <cfRule type="containsText" priority="2758" operator="containsText" aboveAverage="0" equalAverage="0" bottom="0" percent="0" rank="0" text="1" dxfId="17295">
      <formula>NOT(ISERROR(SEARCH("1",C44)))</formula>
    </cfRule>
    <cfRule type="cellIs" priority="2759" operator="greaterThan" aboveAverage="0" equalAverage="0" bottom="0" percent="0" rank="0" text="" dxfId="17296">
      <formula>1</formula>
    </cfRule>
    <cfRule type="cellIs" priority="2760" operator="greaterThan" aboveAverage="0" equalAverage="0" bottom="0" percent="0" rank="0" text="" dxfId="17297">
      <formula>1</formula>
    </cfRule>
    <cfRule type="containsText" priority="2761" operator="containsText" aboveAverage="0" equalAverage="0" bottom="0" percent="0" rank="0" text="1" dxfId="17298">
      <formula>NOT(ISERROR(SEARCH("1",C44)))</formula>
    </cfRule>
    <cfRule type="cellIs" priority="2762" operator="greaterThan" aboveAverage="0" equalAverage="0" bottom="0" percent="0" rank="0" text="" dxfId="17299">
      <formula>1</formula>
    </cfRule>
    <cfRule type="cellIs" priority="2763" operator="greaterThan" aboveAverage="0" equalAverage="0" bottom="0" percent="0" rank="0" text="" dxfId="17300">
      <formula>1</formula>
    </cfRule>
    <cfRule type="cellIs" priority="2764" operator="greaterThan" aboveAverage="0" equalAverage="0" bottom="0" percent="0" rank="0" text="" dxfId="17301">
      <formula>1</formula>
    </cfRule>
    <cfRule type="cellIs" priority="2765" operator="equal" aboveAverage="0" equalAverage="0" bottom="0" percent="0" rank="0" text="" dxfId="17302">
      <formula>1</formula>
    </cfRule>
    <cfRule type="cellIs" priority="2766" operator="greaterThan" aboveAverage="0" equalAverage="0" bottom="0" percent="0" rank="0" text="" dxfId="17303">
      <formula>1</formula>
    </cfRule>
    <cfRule type="cellIs" priority="2767" operator="equal" aboveAverage="0" equalAverage="0" bottom="0" percent="0" rank="0" text="" dxfId="17304">
      <formula>1</formula>
    </cfRule>
    <cfRule type="containsText" priority="2768" operator="containsText" aboveAverage="0" equalAverage="0" bottom="0" percent="0" rank="0" text="1" dxfId="17305">
      <formula>NOT(ISERROR(SEARCH("1",C44)))</formula>
    </cfRule>
    <cfRule type="cellIs" priority="2769" operator="greaterThan" aboveAverage="0" equalAverage="0" bottom="0" percent="0" rank="0" text="" dxfId="17306">
      <formula>1</formula>
    </cfRule>
    <cfRule type="containsText" priority="2770" operator="containsText" aboveAverage="0" equalAverage="0" bottom="0" percent="0" rank="0" text="1" dxfId="17307">
      <formula>NOT(ISERROR(SEARCH("1",C44)))</formula>
    </cfRule>
    <cfRule type="containsText" priority="2771" operator="containsText" aboveAverage="0" equalAverage="0" bottom="0" percent="0" rank="0" text="1" dxfId="17308">
      <formula>NOT(ISERROR(SEARCH("1",C44)))</formula>
    </cfRule>
    <cfRule type="cellIs" priority="2772" operator="greaterThan" aboveAverage="0" equalAverage="0" bottom="0" percent="0" rank="0" text="" dxfId="17309">
      <formula>1</formula>
    </cfRule>
    <cfRule type="cellIs" priority="2773" operator="greaterThan" aboveAverage="0" equalAverage="0" bottom="0" percent="0" rank="0" text="" dxfId="17310">
      <formula>1</formula>
    </cfRule>
    <cfRule type="containsText" priority="2774" operator="containsText" aboveAverage="0" equalAverage="0" bottom="0" percent="0" rank="0" text="1" dxfId="17311">
      <formula>NOT(ISERROR(SEARCH("1",C44)))</formula>
    </cfRule>
    <cfRule type="cellIs" priority="2775" operator="greaterThan" aboveAverage="0" equalAverage="0" bottom="0" percent="0" rank="0" text="" dxfId="17312">
      <formula>1</formula>
    </cfRule>
    <cfRule type="containsText" priority="2776" operator="containsText" aboveAverage="0" equalAverage="0" bottom="0" percent="0" rank="0" text="1" dxfId="17313">
      <formula>NOT(ISERROR(SEARCH("1",C44)))</formula>
    </cfRule>
    <cfRule type="containsText" priority="2777" operator="containsText" aboveAverage="0" equalAverage="0" bottom="0" percent="0" rank="0" text="1" dxfId="17314">
      <formula>NOT(ISERROR(SEARCH("1",C44)))</formula>
    </cfRule>
    <cfRule type="containsText" priority="2778" operator="containsText" aboveAverage="0" equalAverage="0" bottom="0" percent="0" rank="0" text="1" dxfId="17315">
      <formula>NOT(ISERROR(SEARCH("1",C44)))</formula>
    </cfRule>
    <cfRule type="cellIs" priority="2779" operator="greaterThan" aboveAverage="0" equalAverage="0" bottom="0" percent="0" rank="0" text="" dxfId="17316">
      <formula>1</formula>
    </cfRule>
    <cfRule type="containsText" priority="2780" operator="containsText" aboveAverage="0" equalAverage="0" bottom="0" percent="0" rank="0" text="1" dxfId="17317">
      <formula>NOT(ISERROR(SEARCH("1",C44)))</formula>
    </cfRule>
    <cfRule type="containsText" priority="2781" operator="containsText" aboveAverage="0" equalAverage="0" bottom="0" percent="0" rank="0" text="1" dxfId="17318">
      <formula>NOT(ISERROR(SEARCH("1",C44)))</formula>
    </cfRule>
    <cfRule type="cellIs" priority="2782" operator="greaterThan" aboveAverage="0" equalAverage="0" bottom="0" percent="0" rank="0" text="" dxfId="17319">
      <formula>1</formula>
    </cfRule>
    <cfRule type="cellIs" priority="2783" operator="greaterThan" aboveAverage="0" equalAverage="0" bottom="0" percent="0" rank="0" text="" dxfId="17320">
      <formula>1</formula>
    </cfRule>
    <cfRule type="containsText" priority="2784" operator="containsText" aboveAverage="0" equalAverage="0" bottom="0" percent="0" rank="0" text="1" dxfId="17321">
      <formula>NOT(ISERROR(SEARCH("1",C44)))</formula>
    </cfRule>
    <cfRule type="cellIs" priority="2785" operator="greaterThan" aboveAverage="0" equalAverage="0" bottom="0" percent="0" rank="0" text="" dxfId="17322">
      <formula>1</formula>
    </cfRule>
    <cfRule type="containsText" priority="2786" operator="containsText" aboveAverage="0" equalAverage="0" bottom="0" percent="0" rank="0" text="1" dxfId="17323">
      <formula>NOT(ISERROR(SEARCH("1",C44)))</formula>
    </cfRule>
    <cfRule type="containsText" priority="2787" operator="containsText" aboveAverage="0" equalAverage="0" bottom="0" percent="0" rank="0" text="1" dxfId="17324">
      <formula>NOT(ISERROR(SEARCH("1",C44)))</formula>
    </cfRule>
    <cfRule type="cellIs" priority="2788" operator="greaterThan" aboveAverage="0" equalAverage="0" bottom="0" percent="0" rank="0" text="" dxfId="17325">
      <formula>1</formula>
    </cfRule>
    <cfRule type="cellIs" priority="2789" operator="greaterThan" aboveAverage="0" equalAverage="0" bottom="0" percent="0" rank="0" text="" dxfId="17326">
      <formula>1</formula>
    </cfRule>
    <cfRule type="containsText" priority="2790" operator="containsText" aboveAverage="0" equalAverage="0" bottom="0" percent="0" rank="0" text="1" dxfId="17327">
      <formula>NOT(ISERROR(SEARCH("1",C44)))</formula>
    </cfRule>
    <cfRule type="cellIs" priority="2791" operator="greaterThan" aboveAverage="0" equalAverage="0" bottom="0" percent="0" rank="0" text="" dxfId="17328">
      <formula>1</formula>
    </cfRule>
    <cfRule type="cellIs" priority="2792" operator="greaterThan" aboveAverage="0" equalAverage="0" bottom="0" percent="0" rank="0" text="" dxfId="17329">
      <formula>1</formula>
    </cfRule>
    <cfRule type="cellIs" priority="2793" operator="greaterThan" aboveAverage="0" equalAverage="0" bottom="0" percent="0" rank="0" text="" dxfId="17330">
      <formula>1</formula>
    </cfRule>
    <cfRule type="containsText" priority="2794" operator="containsText" aboveAverage="0" equalAverage="0" bottom="0" percent="0" rank="0" text="1" dxfId="17331">
      <formula>NOT(ISERROR(SEARCH("1",C44)))</formula>
    </cfRule>
    <cfRule type="containsText" priority="2795" operator="containsText" aboveAverage="0" equalAverage="0" bottom="0" percent="0" rank="0" text="1" dxfId="17332">
      <formula>NOT(ISERROR(SEARCH("1",C44)))</formula>
    </cfRule>
    <cfRule type="cellIs" priority="2796" operator="greaterThan" aboveAverage="0" equalAverage="0" bottom="0" percent="0" rank="0" text="" dxfId="17333">
      <formula>1</formula>
    </cfRule>
    <cfRule type="cellIs" priority="2797" operator="greaterThan" aboveAverage="0" equalAverage="0" bottom="0" percent="0" rank="0" text="" dxfId="17334">
      <formula>1</formula>
    </cfRule>
    <cfRule type="containsText" priority="2798" operator="containsText" aboveAverage="0" equalAverage="0" bottom="0" percent="0" rank="0" text="1" dxfId="17335">
      <formula>NOT(ISERROR(SEARCH("1",C44)))</formula>
    </cfRule>
    <cfRule type="cellIs" priority="2799" operator="greaterThan" aboveAverage="0" equalAverage="0" bottom="0" percent="0" rank="0" text="" dxfId="17336">
      <formula>1</formula>
    </cfRule>
    <cfRule type="containsText" priority="2800" operator="containsText" aboveAverage="0" equalAverage="0" bottom="0" percent="0" rank="0" text="1" dxfId="17337">
      <formula>NOT(ISERROR(SEARCH("1",C44)))</formula>
    </cfRule>
    <cfRule type="containsText" priority="2801" operator="containsText" aboveAverage="0" equalAverage="0" bottom="0" percent="0" rank="0" text="1" dxfId="17338">
      <formula>NOT(ISERROR(SEARCH("1",C44)))</formula>
    </cfRule>
    <cfRule type="cellIs" priority="2802" operator="greaterThan" aboveAverage="0" equalAverage="0" bottom="0" percent="0" rank="0" text="" dxfId="17339">
      <formula>1</formula>
    </cfRule>
    <cfRule type="cellIs" priority="2803" operator="greaterThan" aboveAverage="0" equalAverage="0" bottom="0" percent="0" rank="0" text="" dxfId="17340">
      <formula>1</formula>
    </cfRule>
    <cfRule type="containsText" priority="2804" operator="containsText" aboveAverage="0" equalAverage="0" bottom="0" percent="0" rank="0" text="1" dxfId="17341">
      <formula>NOT(ISERROR(SEARCH("1",C44)))</formula>
    </cfRule>
    <cfRule type="cellIs" priority="2805" operator="greaterThan" aboveAverage="0" equalAverage="0" bottom="0" percent="0" rank="0" text="" dxfId="17342">
      <formula>1</formula>
    </cfRule>
    <cfRule type="cellIs" priority="2806" operator="greaterThan" aboveAverage="0" equalAverage="0" bottom="0" percent="0" rank="0" text="" dxfId="17343">
      <formula>1</formula>
    </cfRule>
    <cfRule type="cellIs" priority="2807" operator="greaterThan" aboveAverage="0" equalAverage="0" bottom="0" percent="0" rank="0" text="" dxfId="17344">
      <formula>1</formula>
    </cfRule>
    <cfRule type="cellIs" priority="2808" operator="greaterThan" aboveAverage="0" equalAverage="0" bottom="0" percent="0" rank="0" text="" dxfId="17345">
      <formula>1</formula>
    </cfRule>
    <cfRule type="containsText" priority="2809" operator="containsText" aboveAverage="0" equalAverage="0" bottom="0" percent="0" rank="0" text="1" dxfId="17346">
      <formula>NOT(ISERROR(SEARCH("1",C44)))</formula>
    </cfRule>
    <cfRule type="cellIs" priority="2810" operator="greaterThan" aboveAverage="0" equalAverage="0" bottom="0" percent="0" rank="0" text="" dxfId="17347">
      <formula>1</formula>
    </cfRule>
    <cfRule type="cellIs" priority="2811" operator="greaterThan" aboveAverage="0" equalAverage="0" bottom="0" percent="0" rank="0" text="" dxfId="17348">
      <formula>1</formula>
    </cfRule>
    <cfRule type="containsText" priority="2812" operator="containsText" aboveAverage="0" equalAverage="0" bottom="0" percent="0" rank="0" text="1" dxfId="17349">
      <formula>NOT(ISERROR(SEARCH("1",C44)))</formula>
    </cfRule>
    <cfRule type="cellIs" priority="2813" operator="greaterThan" aboveAverage="0" equalAverage="0" bottom="0" percent="0" rank="0" text="" dxfId="17350">
      <formula>1</formula>
    </cfRule>
    <cfRule type="containsText" priority="2814" operator="containsText" aboveAverage="0" equalAverage="0" bottom="0" percent="0" rank="0" text="1" dxfId="17351">
      <formula>NOT(ISERROR(SEARCH("1",C44)))</formula>
    </cfRule>
    <cfRule type="containsText" priority="2815" operator="containsText" aboveAverage="0" equalAverage="0" bottom="0" percent="0" rank="0" text="1" dxfId="17352">
      <formula>NOT(ISERROR(SEARCH("1",C44)))</formula>
    </cfRule>
    <cfRule type="cellIs" priority="2816" operator="greaterThan" aboveAverage="0" equalAverage="0" bottom="0" percent="0" rank="0" text="" dxfId="17353">
      <formula>1</formula>
    </cfRule>
    <cfRule type="cellIs" priority="2817" operator="greaterThan" aboveAverage="0" equalAverage="0" bottom="0" percent="0" rank="0" text="" dxfId="17354">
      <formula>1</formula>
    </cfRule>
    <cfRule type="containsText" priority="2818" operator="containsText" aboveAverage="0" equalAverage="0" bottom="0" percent="0" rank="0" text="1" dxfId="17355">
      <formula>NOT(ISERROR(SEARCH("1",C44)))</formula>
    </cfRule>
    <cfRule type="cellIs" priority="2819" operator="greaterThan" aboveAverage="0" equalAverage="0" bottom="0" percent="0" rank="0" text="" dxfId="17356">
      <formula>1</formula>
    </cfRule>
    <cfRule type="containsText" priority="2820" operator="containsText" aboveAverage="0" equalAverage="0" bottom="0" percent="0" rank="0" text="1" dxfId="17357">
      <formula>NOT(ISERROR(SEARCH("1",C44)))</formula>
    </cfRule>
    <cfRule type="containsText" priority="2821" operator="containsText" aboveAverage="0" equalAverage="0" bottom="0" percent="0" rank="0" text="1" dxfId="17358">
      <formula>NOT(ISERROR(SEARCH("1",C44)))</formula>
    </cfRule>
    <cfRule type="cellIs" priority="2822" operator="greaterThan" aboveAverage="0" equalAverage="0" bottom="0" percent="0" rank="0" text="" dxfId="17359">
      <formula>1</formula>
    </cfRule>
    <cfRule type="cellIs" priority="2823" operator="greaterThan" aboveAverage="0" equalAverage="0" bottom="0" percent="0" rank="0" text="" dxfId="17360">
      <formula>1</formula>
    </cfRule>
    <cfRule type="containsText" priority="2824" operator="containsText" aboveAverage="0" equalAverage="0" bottom="0" percent="0" rank="0" text="1" dxfId="17361">
      <formula>NOT(ISERROR(SEARCH("1",C44)))</formula>
    </cfRule>
    <cfRule type="cellIs" priority="2825" operator="greaterThan" aboveAverage="0" equalAverage="0" bottom="0" percent="0" rank="0" text="" dxfId="17362">
      <formula>1</formula>
    </cfRule>
    <cfRule type="cellIs" priority="2826" operator="greaterThan" aboveAverage="0" equalAverage="0" bottom="0" percent="0" rank="0" text="" dxfId="17363">
      <formula>1</formula>
    </cfRule>
    <cfRule type="cellIs" priority="2827" operator="greaterThan" aboveAverage="0" equalAverage="0" bottom="0" percent="0" rank="0" text="" dxfId="17364">
      <formula>1</formula>
    </cfRule>
    <cfRule type="cellIs" priority="2828" operator="greaterThan" aboveAverage="0" equalAverage="0" bottom="0" percent="0" rank="0" text="" dxfId="17365">
      <formula>1</formula>
    </cfRule>
    <cfRule type="containsText" priority="2829" operator="containsText" aboveAverage="0" equalAverage="0" bottom="0" percent="0" rank="0" text="1" dxfId="17366">
      <formula>NOT(ISERROR(SEARCH("1",C44)))</formula>
    </cfRule>
    <cfRule type="cellIs" priority="2830" operator="greaterThan" aboveAverage="0" equalAverage="0" bottom="0" percent="0" rank="0" text="" dxfId="17367">
      <formula>1</formula>
    </cfRule>
    <cfRule type="cellIs" priority="2831" operator="greaterThan" aboveAverage="0" equalAverage="0" bottom="0" percent="0" rank="0" text="" dxfId="17368">
      <formula>1</formula>
    </cfRule>
    <cfRule type="containsText" priority="2832" operator="containsText" aboveAverage="0" equalAverage="0" bottom="0" percent="0" rank="0" text="1" dxfId="17369">
      <formula>NOT(ISERROR(SEARCH("1",C44)))</formula>
    </cfRule>
    <cfRule type="cellIs" priority="2833" operator="greaterThan" aboveAverage="0" equalAverage="0" bottom="0" percent="0" rank="0" text="" dxfId="17370">
      <formula>1</formula>
    </cfRule>
    <cfRule type="cellIs" priority="2834" operator="greaterThan" aboveAverage="0" equalAverage="0" bottom="0" percent="0" rank="0" text="" dxfId="17371">
      <formula>1</formula>
    </cfRule>
    <cfRule type="cellIs" priority="2835" operator="greaterThan" aboveAverage="0" equalAverage="0" bottom="0" percent="0" rank="0" text="" dxfId="17372">
      <formula>1</formula>
    </cfRule>
    <cfRule type="cellIs" priority="2836" operator="equal" aboveAverage="0" equalAverage="0" bottom="0" percent="0" rank="0" text="" dxfId="17373">
      <formula>1</formula>
    </cfRule>
    <cfRule type="cellIs" priority="2837" operator="greaterThan" aboveAverage="0" equalAverage="0" bottom="0" percent="0" rank="0" text="" dxfId="17374">
      <formula>1</formula>
    </cfRule>
    <cfRule type="cellIs" priority="2838" operator="equal" aboveAverage="0" equalAverage="0" bottom="0" percent="0" rank="0" text="" dxfId="17375">
      <formula>1</formula>
    </cfRule>
    <cfRule type="containsText" priority="2839" operator="containsText" aboveAverage="0" equalAverage="0" bottom="0" percent="0" rank="0" text="1" dxfId="17376">
      <formula>NOT(ISERROR(SEARCH("1",C44)))</formula>
    </cfRule>
    <cfRule type="cellIs" priority="2840" operator="greaterThan" aboveAverage="0" equalAverage="0" bottom="0" percent="0" rank="0" text="" dxfId="17377">
      <formula>1</formula>
    </cfRule>
    <cfRule type="containsText" priority="2841" operator="containsText" aboveAverage="0" equalAverage="0" bottom="0" percent="0" rank="0" text="1" dxfId="17378">
      <formula>NOT(ISERROR(SEARCH("1",C44)))</formula>
    </cfRule>
    <cfRule type="containsText" priority="2842" operator="containsText" aboveAverage="0" equalAverage="0" bottom="0" percent="0" rank="0" text="1" dxfId="17379">
      <formula>NOT(ISERROR(SEARCH("1",C44)))</formula>
    </cfRule>
    <cfRule type="cellIs" priority="2843" operator="greaterThan" aboveAverage="0" equalAverage="0" bottom="0" percent="0" rank="0" text="" dxfId="17380">
      <formula>1</formula>
    </cfRule>
    <cfRule type="cellIs" priority="2844" operator="greaterThan" aboveAverage="0" equalAverage="0" bottom="0" percent="0" rank="0" text="" dxfId="17381">
      <formula>1</formula>
    </cfRule>
    <cfRule type="containsText" priority="2845" operator="containsText" aboveAverage="0" equalAverage="0" bottom="0" percent="0" rank="0" text="1" dxfId="17382">
      <formula>NOT(ISERROR(SEARCH("1",C44)))</formula>
    </cfRule>
    <cfRule type="cellIs" priority="2846" operator="greaterThan" aboveAverage="0" equalAverage="0" bottom="0" percent="0" rank="0" text="" dxfId="17383">
      <formula>1</formula>
    </cfRule>
    <cfRule type="containsText" priority="2847" operator="containsText" aboveAverage="0" equalAverage="0" bottom="0" percent="0" rank="0" text="1" dxfId="17384">
      <formula>NOT(ISERROR(SEARCH("1",C44)))</formula>
    </cfRule>
    <cfRule type="containsText" priority="2848" operator="containsText" aboveAverage="0" equalAverage="0" bottom="0" percent="0" rank="0" text="1" dxfId="17385">
      <formula>NOT(ISERROR(SEARCH("1",C44)))</formula>
    </cfRule>
    <cfRule type="cellIs" priority="2849" operator="greaterThan" aboveAverage="0" equalAverage="0" bottom="0" percent="0" rank="0" text="" dxfId="17386">
      <formula>1</formula>
    </cfRule>
    <cfRule type="cellIs" priority="2850" operator="greaterThan" aboveAverage="0" equalAverage="0" bottom="0" percent="0" rank="0" text="" dxfId="17387">
      <formula>1</formula>
    </cfRule>
    <cfRule type="containsText" priority="2851" operator="containsText" aboveAverage="0" equalAverage="0" bottom="0" percent="0" rank="0" text="1" dxfId="17388">
      <formula>NOT(ISERROR(SEARCH("1",C44)))</formula>
    </cfRule>
    <cfRule type="cellIs" priority="2852" operator="greaterThan" aboveAverage="0" equalAverage="0" bottom="0" percent="0" rank="0" text="" dxfId="17389">
      <formula>1</formula>
    </cfRule>
    <cfRule type="cellIs" priority="2853" operator="greaterThan" aboveAverage="0" equalAverage="0" bottom="0" percent="0" rank="0" text="" dxfId="17390">
      <formula>1</formula>
    </cfRule>
    <cfRule type="cellIs" priority="2854" operator="greaterThan" aboveAverage="0" equalAverage="0" bottom="0" percent="0" rank="0" text="" dxfId="17391">
      <formula>1</formula>
    </cfRule>
    <cfRule type="cellIs" priority="2855" operator="greaterThan" aboveAverage="0" equalAverage="0" bottom="0" percent="0" rank="0" text="" dxfId="17392">
      <formula>1</formula>
    </cfRule>
    <cfRule type="containsText" priority="2856" operator="containsText" aboveAverage="0" equalAverage="0" bottom="0" percent="0" rank="0" text="1" dxfId="17393">
      <formula>NOT(ISERROR(SEARCH("1",C44)))</formula>
    </cfRule>
    <cfRule type="cellIs" priority="2857" operator="greaterThan" aboveAverage="0" equalAverage="0" bottom="0" percent="0" rank="0" text="" dxfId="17394">
      <formula>1</formula>
    </cfRule>
    <cfRule type="cellIs" priority="2858" operator="greaterThan" aboveAverage="0" equalAverage="0" bottom="0" percent="0" rank="0" text="" dxfId="17395">
      <formula>1</formula>
    </cfRule>
    <cfRule type="containsText" priority="2859" operator="containsText" aboveAverage="0" equalAverage="0" bottom="0" percent="0" rank="0" text="1" dxfId="17396">
      <formula>NOT(ISERROR(SEARCH("1",C44)))</formula>
    </cfRule>
    <cfRule type="cellIs" priority="2860" operator="greaterThan" aboveAverage="0" equalAverage="0" bottom="0" percent="0" rank="0" text="" dxfId="17397">
      <formula>1</formula>
    </cfRule>
    <cfRule type="cellIs" priority="2861" operator="greaterThan" aboveAverage="0" equalAverage="0" bottom="0" percent="0" rank="0" text="" dxfId="17398">
      <formula>1</formula>
    </cfRule>
    <cfRule type="cellIs" priority="2862" operator="greaterThan" aboveAverage="0" equalAverage="0" bottom="0" percent="0" rank="0" text="" dxfId="17399">
      <formula>1</formula>
    </cfRule>
    <cfRule type="cellIs" priority="2863" operator="equal" aboveAverage="0" equalAverage="0" bottom="0" percent="0" rank="0" text="" dxfId="17400">
      <formula>1</formula>
    </cfRule>
    <cfRule type="cellIs" priority="2864" operator="greaterThan" aboveAverage="0" equalAverage="0" bottom="0" percent="0" rank="0" text="" dxfId="17401">
      <formula>1</formula>
    </cfRule>
    <cfRule type="cellIs" priority="2865" operator="equal" aboveAverage="0" equalAverage="0" bottom="0" percent="0" rank="0" text="" dxfId="17402">
      <formula>1</formula>
    </cfRule>
    <cfRule type="containsText" priority="2866" operator="containsText" aboveAverage="0" equalAverage="0" bottom="0" percent="0" rank="0" text="1" dxfId="17403">
      <formula>NOT(ISERROR(SEARCH("1",C44)))</formula>
    </cfRule>
    <cfRule type="cellIs" priority="2867" operator="equal" aboveAverage="0" equalAverage="0" bottom="0" percent="0" rank="0" text="" dxfId="17404">
      <formula>1</formula>
    </cfRule>
    <cfRule type="cellIs" priority="2868" operator="greaterThan" aboveAverage="0" equalAverage="0" bottom="0" percent="0" rank="0" text="" dxfId="17405">
      <formula>1</formula>
    </cfRule>
    <cfRule type="cellIs" priority="2869" operator="greaterThan" aboveAverage="0" equalAverage="0" bottom="0" percent="0" rank="0" text="" dxfId="17406">
      <formula>1</formula>
    </cfRule>
    <cfRule type="containsText" priority="2870" operator="containsText" aboveAverage="0" equalAverage="0" bottom="0" percent="0" rank="0" text="1" dxfId="17407">
      <formula>NOT(ISERROR(SEARCH("1",C44)))</formula>
    </cfRule>
    <cfRule type="containsText" priority="2871" operator="containsText" aboveAverage="0" equalAverage="0" bottom="0" percent="0" rank="0" text="1" dxfId="17408">
      <formula>NOT(ISERROR(SEARCH("1",C44)))</formula>
    </cfRule>
    <cfRule type="cellIs" priority="2872" operator="greaterThan" aboveAverage="0" equalAverage="0" bottom="0" percent="0" rank="0" text="" dxfId="17409">
      <formula>1</formula>
    </cfRule>
    <cfRule type="containsText" priority="2873" operator="containsText" aboveAverage="0" equalAverage="0" bottom="0" percent="0" rank="0" text="1" dxfId="17410">
      <formula>NOT(ISERROR(SEARCH("1",C44)))</formula>
    </cfRule>
    <cfRule type="containsText" priority="2874" operator="containsText" aboveAverage="0" equalAverage="0" bottom="0" percent="0" rank="0" text="1" dxfId="17411">
      <formula>NOT(ISERROR(SEARCH("1",C44)))</formula>
    </cfRule>
    <cfRule type="cellIs" priority="2875" operator="greaterThan" aboveAverage="0" equalAverage="0" bottom="0" percent="0" rank="0" text="" dxfId="17412">
      <formula>1</formula>
    </cfRule>
    <cfRule type="cellIs" priority="2876" operator="greaterThan" aboveAverage="0" equalAverage="0" bottom="0" percent="0" rank="0" text="" dxfId="17413">
      <formula>1</formula>
    </cfRule>
    <cfRule type="containsText" priority="2877" operator="containsText" aboveAverage="0" equalAverage="0" bottom="0" percent="0" rank="0" text="1" dxfId="17414">
      <formula>NOT(ISERROR(SEARCH("1",C44)))</formula>
    </cfRule>
    <cfRule type="cellIs" priority="2878" operator="greaterThan" aboveAverage="0" equalAverage="0" bottom="0" percent="0" rank="0" text="" dxfId="17415">
      <formula>1</formula>
    </cfRule>
    <cfRule type="containsText" priority="2879" operator="containsText" aboveAverage="0" equalAverage="0" bottom="0" percent="0" rank="0" text="1" dxfId="17416">
      <formula>NOT(ISERROR(SEARCH("1",C44)))</formula>
    </cfRule>
    <cfRule type="containsText" priority="2880" operator="containsText" aboveAverage="0" equalAverage="0" bottom="0" percent="0" rank="0" text="1" dxfId="17417">
      <formula>NOT(ISERROR(SEARCH("1",C44)))</formula>
    </cfRule>
    <cfRule type="containsText" priority="2881" operator="containsText" aboveAverage="0" equalAverage="0" bottom="0" percent="0" rank="0" text="1" dxfId="17418">
      <formula>NOT(ISERROR(SEARCH("1",C44)))</formula>
    </cfRule>
    <cfRule type="cellIs" priority="2882" operator="greaterThan" aboveAverage="0" equalAverage="0" bottom="0" percent="0" rank="0" text="" dxfId="17419">
      <formula>1</formula>
    </cfRule>
    <cfRule type="containsText" priority="2883" operator="containsText" aboveAverage="0" equalAverage="0" bottom="0" percent="0" rank="0" text="1" dxfId="17420">
      <formula>NOT(ISERROR(SEARCH("1",C44)))</formula>
    </cfRule>
    <cfRule type="containsText" priority="2884" operator="containsText" aboveAverage="0" equalAverage="0" bottom="0" percent="0" rank="0" text="1" dxfId="17421">
      <formula>NOT(ISERROR(SEARCH("1",C44)))</formula>
    </cfRule>
    <cfRule type="cellIs" priority="2885" operator="greaterThan" aboveAverage="0" equalAverage="0" bottom="0" percent="0" rank="0" text="" dxfId="17422">
      <formula>1</formula>
    </cfRule>
    <cfRule type="cellIs" priority="2886" operator="greaterThan" aboveAverage="0" equalAverage="0" bottom="0" percent="0" rank="0" text="" dxfId="17423">
      <formula>1</formula>
    </cfRule>
    <cfRule type="containsText" priority="2887" operator="containsText" aboveAverage="0" equalAverage="0" bottom="0" percent="0" rank="0" text="1" dxfId="17424">
      <formula>NOT(ISERROR(SEARCH("1",C44)))</formula>
    </cfRule>
    <cfRule type="cellIs" priority="2888" operator="greaterThan" aboveAverage="0" equalAverage="0" bottom="0" percent="0" rank="0" text="" dxfId="17425">
      <formula>1</formula>
    </cfRule>
    <cfRule type="containsText" priority="2889" operator="containsText" aboveAverage="0" equalAverage="0" bottom="0" percent="0" rank="0" text="1" dxfId="17426">
      <formula>NOT(ISERROR(SEARCH("1",C44)))</formula>
    </cfRule>
    <cfRule type="containsText" priority="2890" operator="containsText" aboveAverage="0" equalAverage="0" bottom="0" percent="0" rank="0" text="1" dxfId="17427">
      <formula>NOT(ISERROR(SEARCH("1",C44)))</formula>
    </cfRule>
    <cfRule type="cellIs" priority="2891" operator="greaterThan" aboveAverage="0" equalAverage="0" bottom="0" percent="0" rank="0" text="" dxfId="17428">
      <formula>1</formula>
    </cfRule>
    <cfRule type="cellIs" priority="2892" operator="greaterThan" aboveAverage="0" equalAverage="0" bottom="0" percent="0" rank="0" text="" dxfId="17429">
      <formula>1</formula>
    </cfRule>
    <cfRule type="containsText" priority="2893" operator="containsText" aboveAverage="0" equalAverage="0" bottom="0" percent="0" rank="0" text="1" dxfId="17430">
      <formula>NOT(ISERROR(SEARCH("1",C44)))</formula>
    </cfRule>
    <cfRule type="cellIs" priority="2894" operator="greaterThan" aboveAverage="0" equalAverage="0" bottom="0" percent="0" rank="0" text="" dxfId="17431">
      <formula>1</formula>
    </cfRule>
    <cfRule type="cellIs" priority="2895" operator="greaterThan" aboveAverage="0" equalAverage="0" bottom="0" percent="0" rank="0" text="" dxfId="17432">
      <formula>1</formula>
    </cfRule>
    <cfRule type="cellIs" priority="2896" operator="greaterThan" aboveAverage="0" equalAverage="0" bottom="0" percent="0" rank="0" text="" dxfId="17433">
      <formula>1</formula>
    </cfRule>
    <cfRule type="containsText" priority="2897" operator="containsText" aboveAverage="0" equalAverage="0" bottom="0" percent="0" rank="0" text="1" dxfId="17434">
      <formula>NOT(ISERROR(SEARCH("1",C44)))</formula>
    </cfRule>
    <cfRule type="containsText" priority="2898" operator="containsText" aboveAverage="0" equalAverage="0" bottom="0" percent="0" rank="0" text="1" dxfId="17435">
      <formula>NOT(ISERROR(SEARCH("1",C44)))</formula>
    </cfRule>
    <cfRule type="cellIs" priority="2899" operator="greaterThan" aboveAverage="0" equalAverage="0" bottom="0" percent="0" rank="0" text="" dxfId="17436">
      <formula>1</formula>
    </cfRule>
    <cfRule type="cellIs" priority="2900" operator="greaterThan" aboveAverage="0" equalAverage="0" bottom="0" percent="0" rank="0" text="" dxfId="17437">
      <formula>1</formula>
    </cfRule>
    <cfRule type="containsText" priority="2901" operator="containsText" aboveAverage="0" equalAverage="0" bottom="0" percent="0" rank="0" text="1" dxfId="17438">
      <formula>NOT(ISERROR(SEARCH("1",C44)))</formula>
    </cfRule>
    <cfRule type="cellIs" priority="2902" operator="greaterThan" aboveAverage="0" equalAverage="0" bottom="0" percent="0" rank="0" text="" dxfId="17439">
      <formula>1</formula>
    </cfRule>
    <cfRule type="containsText" priority="2903" operator="containsText" aboveAverage="0" equalAverage="0" bottom="0" percent="0" rank="0" text="1" dxfId="17440">
      <formula>NOT(ISERROR(SEARCH("1",C44)))</formula>
    </cfRule>
    <cfRule type="containsText" priority="2904" operator="containsText" aboveAverage="0" equalAverage="0" bottom="0" percent="0" rank="0" text="1" dxfId="17441">
      <formula>NOT(ISERROR(SEARCH("1",C44)))</formula>
    </cfRule>
    <cfRule type="cellIs" priority="2905" operator="greaterThan" aboveAverage="0" equalAverage="0" bottom="0" percent="0" rank="0" text="" dxfId="17442">
      <formula>1</formula>
    </cfRule>
    <cfRule type="cellIs" priority="2906" operator="greaterThan" aboveAverage="0" equalAverage="0" bottom="0" percent="0" rank="0" text="" dxfId="17443">
      <formula>1</formula>
    </cfRule>
    <cfRule type="containsText" priority="2907" operator="containsText" aboveAverage="0" equalAverage="0" bottom="0" percent="0" rank="0" text="1" dxfId="17444">
      <formula>NOT(ISERROR(SEARCH("1",C44)))</formula>
    </cfRule>
    <cfRule type="cellIs" priority="2908" operator="greaterThan" aboveAverage="0" equalAverage="0" bottom="0" percent="0" rank="0" text="" dxfId="17445">
      <formula>1</formula>
    </cfRule>
    <cfRule type="cellIs" priority="2909" operator="greaterThan" aboveAverage="0" equalAverage="0" bottom="0" percent="0" rank="0" text="" dxfId="17446">
      <formula>1</formula>
    </cfRule>
    <cfRule type="cellIs" priority="2910" operator="greaterThan" aboveAverage="0" equalAverage="0" bottom="0" percent="0" rank="0" text="" dxfId="17447">
      <formula>1</formula>
    </cfRule>
    <cfRule type="cellIs" priority="2911" operator="greaterThan" aboveAverage="0" equalAverage="0" bottom="0" percent="0" rank="0" text="" dxfId="17448">
      <formula>1</formula>
    </cfRule>
    <cfRule type="containsText" priority="2912" operator="containsText" aboveAverage="0" equalAverage="0" bottom="0" percent="0" rank="0" text="1" dxfId="17449">
      <formula>NOT(ISERROR(SEARCH("1",C44)))</formula>
    </cfRule>
    <cfRule type="cellIs" priority="2913" operator="greaterThan" aboveAverage="0" equalAverage="0" bottom="0" percent="0" rank="0" text="" dxfId="17450">
      <formula>1</formula>
    </cfRule>
    <cfRule type="cellIs" priority="2914" operator="greaterThan" aboveAverage="0" equalAverage="0" bottom="0" percent="0" rank="0" text="" dxfId="17451">
      <formula>1</formula>
    </cfRule>
    <cfRule type="containsText" priority="2915" operator="containsText" aboveAverage="0" equalAverage="0" bottom="0" percent="0" rank="0" text="1" dxfId="17452">
      <formula>NOT(ISERROR(SEARCH("1",C44)))</formula>
    </cfRule>
    <cfRule type="cellIs" priority="2916" operator="greaterThan" aboveAverage="0" equalAverage="0" bottom="0" percent="0" rank="0" text="" dxfId="17453">
      <formula>1</formula>
    </cfRule>
    <cfRule type="containsText" priority="2917" operator="containsText" aboveAverage="0" equalAverage="0" bottom="0" percent="0" rank="0" text="1" dxfId="17454">
      <formula>NOT(ISERROR(SEARCH("1",C44)))</formula>
    </cfRule>
    <cfRule type="containsText" priority="2918" operator="containsText" aboveAverage="0" equalAverage="0" bottom="0" percent="0" rank="0" text="1" dxfId="17455">
      <formula>NOT(ISERROR(SEARCH("1",C44)))</formula>
    </cfRule>
    <cfRule type="cellIs" priority="2919" operator="greaterThan" aboveAverage="0" equalAverage="0" bottom="0" percent="0" rank="0" text="" dxfId="17456">
      <formula>1</formula>
    </cfRule>
    <cfRule type="cellIs" priority="2920" operator="greaterThan" aboveAverage="0" equalAverage="0" bottom="0" percent="0" rank="0" text="" dxfId="17457">
      <formula>1</formula>
    </cfRule>
    <cfRule type="containsText" priority="2921" operator="containsText" aboveAverage="0" equalAverage="0" bottom="0" percent="0" rank="0" text="1" dxfId="17458">
      <formula>NOT(ISERROR(SEARCH("1",C44)))</formula>
    </cfRule>
    <cfRule type="cellIs" priority="2922" operator="greaterThan" aboveAverage="0" equalAverage="0" bottom="0" percent="0" rank="0" text="" dxfId="17459">
      <formula>1</formula>
    </cfRule>
    <cfRule type="containsText" priority="2923" operator="containsText" aboveAverage="0" equalAverage="0" bottom="0" percent="0" rank="0" text="1" dxfId="17460">
      <formula>NOT(ISERROR(SEARCH("1",C44)))</formula>
    </cfRule>
    <cfRule type="containsText" priority="2924" operator="containsText" aboveAverage="0" equalAverage="0" bottom="0" percent="0" rank="0" text="1" dxfId="17461">
      <formula>NOT(ISERROR(SEARCH("1",C44)))</formula>
    </cfRule>
    <cfRule type="cellIs" priority="2925" operator="greaterThan" aboveAverage="0" equalAverage="0" bottom="0" percent="0" rank="0" text="" dxfId="17462">
      <formula>1</formula>
    </cfRule>
    <cfRule type="cellIs" priority="2926" operator="greaterThan" aboveAverage="0" equalAverage="0" bottom="0" percent="0" rank="0" text="" dxfId="17463">
      <formula>1</formula>
    </cfRule>
    <cfRule type="containsText" priority="2927" operator="containsText" aboveAverage="0" equalAverage="0" bottom="0" percent="0" rank="0" text="1" dxfId="17464">
      <formula>NOT(ISERROR(SEARCH("1",C44)))</formula>
    </cfRule>
    <cfRule type="cellIs" priority="2928" operator="greaterThan" aboveAverage="0" equalAverage="0" bottom="0" percent="0" rank="0" text="" dxfId="17465">
      <formula>1</formula>
    </cfRule>
    <cfRule type="cellIs" priority="2929" operator="greaterThan" aboveAverage="0" equalAverage="0" bottom="0" percent="0" rank="0" text="" dxfId="17466">
      <formula>1</formula>
    </cfRule>
    <cfRule type="cellIs" priority="2930" operator="greaterThan" aboveAverage="0" equalAverage="0" bottom="0" percent="0" rank="0" text="" dxfId="17467">
      <formula>1</formula>
    </cfRule>
    <cfRule type="cellIs" priority="2931" operator="greaterThan" aboveAverage="0" equalAverage="0" bottom="0" percent="0" rank="0" text="" dxfId="17468">
      <formula>1</formula>
    </cfRule>
    <cfRule type="containsText" priority="2932" operator="containsText" aboveAverage="0" equalAverage="0" bottom="0" percent="0" rank="0" text="1" dxfId="17469">
      <formula>NOT(ISERROR(SEARCH("1",C44)))</formula>
    </cfRule>
    <cfRule type="cellIs" priority="2933" operator="greaterThan" aboveAverage="0" equalAverage="0" bottom="0" percent="0" rank="0" text="" dxfId="17470">
      <formula>1</formula>
    </cfRule>
    <cfRule type="cellIs" priority="2934" operator="greaterThan" aboveAverage="0" equalAverage="0" bottom="0" percent="0" rank="0" text="" dxfId="17471">
      <formula>1</formula>
    </cfRule>
    <cfRule type="containsText" priority="2935" operator="containsText" aboveAverage="0" equalAverage="0" bottom="0" percent="0" rank="0" text="1" dxfId="17472">
      <formula>NOT(ISERROR(SEARCH("1",C44)))</formula>
    </cfRule>
    <cfRule type="cellIs" priority="2936" operator="greaterThan" aboveAverage="0" equalAverage="0" bottom="0" percent="0" rank="0" text="" dxfId="17473">
      <formula>1</formula>
    </cfRule>
    <cfRule type="cellIs" priority="2937" operator="greaterThan" aboveAverage="0" equalAverage="0" bottom="0" percent="0" rank="0" text="" dxfId="17474">
      <formula>1</formula>
    </cfRule>
    <cfRule type="cellIs" priority="2938" operator="greaterThan" aboveAverage="0" equalAverage="0" bottom="0" percent="0" rank="0" text="" dxfId="17475">
      <formula>1</formula>
    </cfRule>
    <cfRule type="cellIs" priority="2939" operator="equal" aboveAverage="0" equalAverage="0" bottom="0" percent="0" rank="0" text="" dxfId="17476">
      <formula>1</formula>
    </cfRule>
    <cfRule type="cellIs" priority="2940" operator="greaterThan" aboveAverage="0" equalAverage="0" bottom="0" percent="0" rank="0" text="" dxfId="17477">
      <formula>1</formula>
    </cfRule>
    <cfRule type="cellIs" priority="2941" operator="equal" aboveAverage="0" equalAverage="0" bottom="0" percent="0" rank="0" text="" dxfId="17478">
      <formula>1</formula>
    </cfRule>
    <cfRule type="containsText" priority="2942" operator="containsText" aboveAverage="0" equalAverage="0" bottom="0" percent="0" rank="0" text="1" dxfId="17479">
      <formula>NOT(ISERROR(SEARCH("1",C44)))</formula>
    </cfRule>
    <cfRule type="cellIs" priority="2943" operator="greaterThan" aboveAverage="0" equalAverage="0" bottom="0" percent="0" rank="0" text="" dxfId="17480">
      <formula>1</formula>
    </cfRule>
    <cfRule type="containsText" priority="2944" operator="containsText" aboveAverage="0" equalAverage="0" bottom="0" percent="0" rank="0" text="1" dxfId="17481">
      <formula>NOT(ISERROR(SEARCH("1",C44)))</formula>
    </cfRule>
    <cfRule type="containsText" priority="2945" operator="containsText" aboveAverage="0" equalAverage="0" bottom="0" percent="0" rank="0" text="1" dxfId="17482">
      <formula>NOT(ISERROR(SEARCH("1",C44)))</formula>
    </cfRule>
    <cfRule type="cellIs" priority="2946" operator="greaterThan" aboveAverage="0" equalAverage="0" bottom="0" percent="0" rank="0" text="" dxfId="17483">
      <formula>1</formula>
    </cfRule>
    <cfRule type="cellIs" priority="2947" operator="greaterThan" aboveAverage="0" equalAverage="0" bottom="0" percent="0" rank="0" text="" dxfId="17484">
      <formula>1</formula>
    </cfRule>
    <cfRule type="containsText" priority="2948" operator="containsText" aboveAverage="0" equalAverage="0" bottom="0" percent="0" rank="0" text="1" dxfId="17485">
      <formula>NOT(ISERROR(SEARCH("1",C44)))</formula>
    </cfRule>
    <cfRule type="cellIs" priority="2949" operator="greaterThan" aboveAverage="0" equalAverage="0" bottom="0" percent="0" rank="0" text="" dxfId="17486">
      <formula>1</formula>
    </cfRule>
    <cfRule type="containsText" priority="2950" operator="containsText" aboveAverage="0" equalAverage="0" bottom="0" percent="0" rank="0" text="1" dxfId="17487">
      <formula>NOT(ISERROR(SEARCH("1",C44)))</formula>
    </cfRule>
    <cfRule type="containsText" priority="2951" operator="containsText" aboveAverage="0" equalAverage="0" bottom="0" percent="0" rank="0" text="1" dxfId="17488">
      <formula>NOT(ISERROR(SEARCH("1",C44)))</formula>
    </cfRule>
    <cfRule type="cellIs" priority="2952" operator="greaterThan" aboveAverage="0" equalAverage="0" bottom="0" percent="0" rank="0" text="" dxfId="17489">
      <formula>1</formula>
    </cfRule>
    <cfRule type="cellIs" priority="2953" operator="greaterThan" aboveAverage="0" equalAverage="0" bottom="0" percent="0" rank="0" text="" dxfId="17490">
      <formula>1</formula>
    </cfRule>
    <cfRule type="containsText" priority="2954" operator="containsText" aboveAverage="0" equalAverage="0" bottom="0" percent="0" rank="0" text="1" dxfId="17491">
      <formula>NOT(ISERROR(SEARCH("1",C44)))</formula>
    </cfRule>
    <cfRule type="cellIs" priority="2955" operator="greaterThan" aboveAverage="0" equalAverage="0" bottom="0" percent="0" rank="0" text="" dxfId="17492">
      <formula>1</formula>
    </cfRule>
    <cfRule type="cellIs" priority="2956" operator="greaterThan" aboveAverage="0" equalAverage="0" bottom="0" percent="0" rank="0" text="" dxfId="17493">
      <formula>1</formula>
    </cfRule>
    <cfRule type="cellIs" priority="2957" operator="greaterThan" aboveAverage="0" equalAverage="0" bottom="0" percent="0" rank="0" text="" dxfId="17494">
      <formula>1</formula>
    </cfRule>
    <cfRule type="cellIs" priority="2958" operator="greaterThan" aboveAverage="0" equalAverage="0" bottom="0" percent="0" rank="0" text="" dxfId="17495">
      <formula>1</formula>
    </cfRule>
    <cfRule type="containsText" priority="2959" operator="containsText" aboveAverage="0" equalAverage="0" bottom="0" percent="0" rank="0" text="1" dxfId="17496">
      <formula>NOT(ISERROR(SEARCH("1",C44)))</formula>
    </cfRule>
    <cfRule type="cellIs" priority="2960" operator="greaterThan" aboveAverage="0" equalAverage="0" bottom="0" percent="0" rank="0" text="" dxfId="17497">
      <formula>1</formula>
    </cfRule>
    <cfRule type="cellIs" priority="2961" operator="greaterThan" aboveAverage="0" equalAverage="0" bottom="0" percent="0" rank="0" text="" dxfId="17498">
      <formula>1</formula>
    </cfRule>
    <cfRule type="containsText" priority="2962" operator="containsText" aboveAverage="0" equalAverage="0" bottom="0" percent="0" rank="0" text="1" dxfId="17499">
      <formula>NOT(ISERROR(SEARCH("1",C44)))</formula>
    </cfRule>
    <cfRule type="cellIs" priority="2963" operator="greaterThan" aboveAverage="0" equalAverage="0" bottom="0" percent="0" rank="0" text="" dxfId="17500">
      <formula>1</formula>
    </cfRule>
    <cfRule type="cellIs" priority="2964" operator="greaterThan" aboveAverage="0" equalAverage="0" bottom="0" percent="0" rank="0" text="" dxfId="17501">
      <formula>1</formula>
    </cfRule>
    <cfRule type="cellIs" priority="2965" operator="greaterThan" aboveAverage="0" equalAverage="0" bottom="0" percent="0" rank="0" text="" dxfId="17502">
      <formula>1</formula>
    </cfRule>
    <cfRule type="cellIs" priority="2966" operator="equal" aboveAverage="0" equalAverage="0" bottom="0" percent="0" rank="0" text="" dxfId="17503">
      <formula>1</formula>
    </cfRule>
    <cfRule type="cellIs" priority="2967" operator="greaterThan" aboveAverage="0" equalAverage="0" bottom="0" percent="0" rank="0" text="" dxfId="17504">
      <formula>1</formula>
    </cfRule>
    <cfRule type="cellIs" priority="2968" operator="equal" aboveAverage="0" equalAverage="0" bottom="0" percent="0" rank="0" text="" dxfId="17505">
      <formula>1</formula>
    </cfRule>
    <cfRule type="containsText" priority="2969" operator="containsText" aboveAverage="0" equalAverage="0" bottom="0" percent="0" rank="0" text="1" dxfId="17506">
      <formula>NOT(ISERROR(SEARCH("1",C44)))</formula>
    </cfRule>
    <cfRule type="cellIs" priority="2970" operator="equal" aboveAverage="0" equalAverage="0" bottom="0" percent="0" rank="0" text="" dxfId="17507">
      <formula>1</formula>
    </cfRule>
    <cfRule type="cellIs" priority="2971" operator="greaterThan" aboveAverage="0" equalAverage="0" bottom="0" percent="0" rank="0" text="" dxfId="17508">
      <formula>1</formula>
    </cfRule>
    <cfRule type="cellIs" priority="2972" operator="greaterThan" aboveAverage="0" equalAverage="0" bottom="0" percent="0" rank="0" text="" dxfId="17509">
      <formula>1</formula>
    </cfRule>
    <cfRule type="containsText" priority="2973" operator="containsText" aboveAverage="0" equalAverage="0" bottom="0" percent="0" rank="0" text="1" dxfId="17510">
      <formula>NOT(ISERROR(SEARCH("1",C44)))</formula>
    </cfRule>
    <cfRule type="containsText" priority="2974" operator="containsText" aboveAverage="0" equalAverage="0" bottom="0" percent="0" rank="0" text="1" dxfId="17511">
      <formula>NOT(ISERROR(SEARCH("1",C44)))</formula>
    </cfRule>
    <cfRule type="cellIs" priority="2975" operator="greaterThan" aboveAverage="0" equalAverage="0" bottom="0" percent="0" rank="0" text="" dxfId="17512">
      <formula>1</formula>
    </cfRule>
    <cfRule type="containsText" priority="2976" operator="containsText" aboveAverage="0" equalAverage="0" bottom="0" percent="0" rank="0" text="1" dxfId="17513">
      <formula>NOT(ISERROR(SEARCH("1",C44)))</formula>
    </cfRule>
    <cfRule type="containsText" priority="2977" operator="containsText" aboveAverage="0" equalAverage="0" bottom="0" percent="0" rank="0" text="1" dxfId="17514">
      <formula>NOT(ISERROR(SEARCH("1",C44)))</formula>
    </cfRule>
    <cfRule type="cellIs" priority="2978" operator="greaterThan" aboveAverage="0" equalAverage="0" bottom="0" percent="0" rank="0" text="" dxfId="17515">
      <formula>1</formula>
    </cfRule>
    <cfRule type="cellIs" priority="2979" operator="greaterThan" aboveAverage="0" equalAverage="0" bottom="0" percent="0" rank="0" text="" dxfId="17516">
      <formula>1</formula>
    </cfRule>
    <cfRule type="containsText" priority="2980" operator="containsText" aboveAverage="0" equalAverage="0" bottom="0" percent="0" rank="0" text="1" dxfId="17517">
      <formula>NOT(ISERROR(SEARCH("1",C44)))</formula>
    </cfRule>
    <cfRule type="cellIs" priority="2981" operator="greaterThan" aboveAverage="0" equalAverage="0" bottom="0" percent="0" rank="0" text="" dxfId="17518">
      <formula>1</formula>
    </cfRule>
    <cfRule type="containsText" priority="2982" operator="containsText" aboveAverage="0" equalAverage="0" bottom="0" percent="0" rank="0" text="1" dxfId="17519">
      <formula>NOT(ISERROR(SEARCH("1",C44)))</formula>
    </cfRule>
    <cfRule type="containsText" priority="2983" operator="containsText" aboveAverage="0" equalAverage="0" bottom="0" percent="0" rank="0" text="1" dxfId="17520">
      <formula>NOT(ISERROR(SEARCH("1",C44)))</formula>
    </cfRule>
    <cfRule type="cellIs" priority="2984" operator="greaterThan" aboveAverage="0" equalAverage="0" bottom="0" percent="0" rank="0" text="" dxfId="17521">
      <formula>1</formula>
    </cfRule>
    <cfRule type="cellIs" priority="2985" operator="greaterThan" aboveAverage="0" equalAverage="0" bottom="0" percent="0" rank="0" text="" dxfId="17522">
      <formula>1</formula>
    </cfRule>
    <cfRule type="containsText" priority="2986" operator="containsText" aboveAverage="0" equalAverage="0" bottom="0" percent="0" rank="0" text="1" dxfId="17523">
      <formula>NOT(ISERROR(SEARCH("1",C44)))</formula>
    </cfRule>
    <cfRule type="cellIs" priority="2987" operator="greaterThan" aboveAverage="0" equalAverage="0" bottom="0" percent="0" rank="0" text="" dxfId="17524">
      <formula>1</formula>
    </cfRule>
    <cfRule type="cellIs" priority="2988" operator="greaterThan" aboveAverage="0" equalAverage="0" bottom="0" percent="0" rank="0" text="" dxfId="17525">
      <formula>1</formula>
    </cfRule>
    <cfRule type="cellIs" priority="2989" operator="greaterThan" aboveAverage="0" equalAverage="0" bottom="0" percent="0" rank="0" text="" dxfId="17526">
      <formula>1</formula>
    </cfRule>
    <cfRule type="cellIs" priority="2990" operator="greaterThan" aboveAverage="0" equalAverage="0" bottom="0" percent="0" rank="0" text="" dxfId="17527">
      <formula>1</formula>
    </cfRule>
    <cfRule type="containsText" priority="2991" operator="containsText" aboveAverage="0" equalAverage="0" bottom="0" percent="0" rank="0" text="1" dxfId="17528">
      <formula>NOT(ISERROR(SEARCH("1",C44)))</formula>
    </cfRule>
    <cfRule type="cellIs" priority="2992" operator="greaterThan" aboveAverage="0" equalAverage="0" bottom="0" percent="0" rank="0" text="" dxfId="17529">
      <formula>1</formula>
    </cfRule>
    <cfRule type="cellIs" priority="2993" operator="greaterThan" aboveAverage="0" equalAverage="0" bottom="0" percent="0" rank="0" text="" dxfId="17530">
      <formula>1</formula>
    </cfRule>
    <cfRule type="containsText" priority="2994" operator="containsText" aboveAverage="0" equalAverage="0" bottom="0" percent="0" rank="0" text="1" dxfId="17531">
      <formula>NOT(ISERROR(SEARCH("1",C44)))</formula>
    </cfRule>
    <cfRule type="cellIs" priority="2995" operator="greaterThan" aboveAverage="0" equalAverage="0" bottom="0" percent="0" rank="0" text="" dxfId="17532">
      <formula>1</formula>
    </cfRule>
    <cfRule type="cellIs" priority="2996" operator="greaterThan" aboveAverage="0" equalAverage="0" bottom="0" percent="0" rank="0" text="" dxfId="17533">
      <formula>1</formula>
    </cfRule>
    <cfRule type="cellIs" priority="2997" operator="greaterThan" aboveAverage="0" equalAverage="0" bottom="0" percent="0" rank="0" text="" dxfId="17534">
      <formula>1</formula>
    </cfRule>
    <cfRule type="cellIs" priority="2998" operator="equal" aboveAverage="0" equalAverage="0" bottom="0" percent="0" rank="0" text="" dxfId="17535">
      <formula>1</formula>
    </cfRule>
    <cfRule type="cellIs" priority="2999" operator="greaterThan" aboveAverage="0" equalAverage="0" bottom="0" percent="0" rank="0" text="" dxfId="17536">
      <formula>1</formula>
    </cfRule>
    <cfRule type="cellIs" priority="3000" operator="equal" aboveAverage="0" equalAverage="0" bottom="0" percent="0" rank="0" text="" dxfId="17537">
      <formula>1</formula>
    </cfRule>
    <cfRule type="containsText" priority="3001" operator="containsText" aboveAverage="0" equalAverage="0" bottom="0" percent="0" rank="0" text="1" dxfId="17538">
      <formula>NOT(ISERROR(SEARCH("1",C44)))</formula>
    </cfRule>
    <cfRule type="cellIs" priority="3002" operator="equal" aboveAverage="0" equalAverage="0" bottom="0" percent="0" rank="0" text="" dxfId="17539">
      <formula>1</formula>
    </cfRule>
    <cfRule type="cellIs" priority="3003" operator="greaterThan" aboveAverage="0" equalAverage="0" bottom="0" percent="0" rank="0" text="" dxfId="17540">
      <formula>1</formula>
    </cfRule>
    <cfRule type="cellIs" priority="3004" operator="greaterThan" aboveAverage="0" equalAverage="0" bottom="0" percent="0" rank="0" text="" dxfId="17541">
      <formula>1</formula>
    </cfRule>
    <cfRule type="containsText" priority="3005" operator="containsText" aboveAverage="0" equalAverage="0" bottom="0" percent="0" rank="0" text="1" dxfId="17542">
      <formula>NOT(ISERROR(SEARCH("1",C44)))</formula>
    </cfRule>
    <cfRule type="cellIs" priority="3006" operator="greaterThan" aboveAverage="0" equalAverage="0" bottom="0" percent="0" rank="0" text="" dxfId="17543">
      <formula>1</formula>
    </cfRule>
    <cfRule type="cellIs" priority="3007" operator="greaterThan" aboveAverage="0" equalAverage="0" bottom="0" percent="0" rank="0" text="" dxfId="17544">
      <formula>1</formula>
    </cfRule>
    <cfRule type="containsText" priority="3008" operator="containsText" aboveAverage="0" equalAverage="0" bottom="0" percent="0" rank="0" text="1" dxfId="17545">
      <formula>NOT(ISERROR(SEARCH("1",C44)))</formula>
    </cfRule>
    <cfRule type="cellIs" priority="3009" operator="greaterThan" aboveAverage="0" equalAverage="0" bottom="0" percent="0" rank="0" text="" dxfId="17546">
      <formula>1</formula>
    </cfRule>
    <cfRule type="containsText" priority="3010" operator="containsText" aboveAverage="0" equalAverage="0" bottom="0" percent="0" rank="0" text="1" dxfId="17547">
      <formula>NOT(ISERROR(SEARCH("1",C44)))</formula>
    </cfRule>
    <cfRule type="containsText" priority="3011" operator="containsText" aboveAverage="0" equalAverage="0" bottom="0" percent="0" rank="0" text="1" dxfId="17548">
      <formula>NOT(ISERROR(SEARCH("1",C44)))</formula>
    </cfRule>
    <cfRule type="cellIs" priority="3012" operator="greaterThan" aboveAverage="0" equalAverage="0" bottom="0" percent="0" rank="0" text="" dxfId="17549">
      <formula>1</formula>
    </cfRule>
    <cfRule type="cellIs" priority="3013" operator="greaterThan" aboveAverage="0" equalAverage="0" bottom="0" percent="0" rank="0" text="" dxfId="17550">
      <formula>1</formula>
    </cfRule>
    <cfRule type="containsText" priority="3014" operator="containsText" aboveAverage="0" equalAverage="0" bottom="0" percent="0" rank="0" text="1" dxfId="17551">
      <formula>NOT(ISERROR(SEARCH("1",C44)))</formula>
    </cfRule>
    <cfRule type="cellIs" priority="3015" operator="greaterThan" aboveAverage="0" equalAverage="0" bottom="0" percent="0" rank="0" text="" dxfId="17552">
      <formula>1</formula>
    </cfRule>
    <cfRule type="containsText" priority="3016" operator="containsText" aboveAverage="0" equalAverage="0" bottom="0" percent="0" rank="0" text="1" dxfId="17553">
      <formula>NOT(ISERROR(SEARCH("1",C44)))</formula>
    </cfRule>
    <cfRule type="containsText" priority="3017" operator="containsText" aboveAverage="0" equalAverage="0" bottom="0" percent="0" rank="0" text="1" dxfId="17554">
      <formula>NOT(ISERROR(SEARCH("1",C44)))</formula>
    </cfRule>
    <cfRule type="containsText" priority="3018" operator="containsText" aboveAverage="0" equalAverage="0" bottom="0" percent="0" rank="0" text="1" dxfId="17555">
      <formula>NOT(ISERROR(SEARCH("1",C44)))</formula>
    </cfRule>
    <cfRule type="cellIs" priority="3019" operator="greaterThan" aboveAverage="0" equalAverage="0" bottom="0" percent="0" rank="0" text="" dxfId="17556">
      <formula>1</formula>
    </cfRule>
    <cfRule type="containsText" priority="3020" operator="containsText" aboveAverage="0" equalAverage="0" bottom="0" percent="0" rank="0" text="1" dxfId="17557">
      <formula>NOT(ISERROR(SEARCH("1",C44)))</formula>
    </cfRule>
    <cfRule type="containsText" priority="3021" operator="containsText" aboveAverage="0" equalAverage="0" bottom="0" percent="0" rank="0" text="1" dxfId="17558">
      <formula>NOT(ISERROR(SEARCH("1",C44)))</formula>
    </cfRule>
    <cfRule type="cellIs" priority="3022" operator="greaterThan" aboveAverage="0" equalAverage="0" bottom="0" percent="0" rank="0" text="" dxfId="17559">
      <formula>1</formula>
    </cfRule>
    <cfRule type="cellIs" priority="3023" operator="greaterThan" aboveAverage="0" equalAverage="0" bottom="0" percent="0" rank="0" text="" dxfId="17560">
      <formula>1</formula>
    </cfRule>
    <cfRule type="containsText" priority="3024" operator="containsText" aboveAverage="0" equalAverage="0" bottom="0" percent="0" rank="0" text="1" dxfId="17561">
      <formula>NOT(ISERROR(SEARCH("1",C44)))</formula>
    </cfRule>
    <cfRule type="cellIs" priority="3025" operator="greaterThan" aboveAverage="0" equalAverage="0" bottom="0" percent="0" rank="0" text="" dxfId="17562">
      <formula>1</formula>
    </cfRule>
    <cfRule type="containsText" priority="3026" operator="containsText" aboveAverage="0" equalAverage="0" bottom="0" percent="0" rank="0" text="1" dxfId="17563">
      <formula>NOT(ISERROR(SEARCH("1",C44)))</formula>
    </cfRule>
    <cfRule type="containsText" priority="3027" operator="containsText" aboveAverage="0" equalAverage="0" bottom="0" percent="0" rank="0" text="1" dxfId="17564">
      <formula>NOT(ISERROR(SEARCH("1",C44)))</formula>
    </cfRule>
    <cfRule type="cellIs" priority="3028" operator="greaterThan" aboveAverage="0" equalAverage="0" bottom="0" percent="0" rank="0" text="" dxfId="17565">
      <formula>1</formula>
    </cfRule>
    <cfRule type="cellIs" priority="3029" operator="greaterThan" aboveAverage="0" equalAverage="0" bottom="0" percent="0" rank="0" text="" dxfId="17566">
      <formula>1</formula>
    </cfRule>
    <cfRule type="containsText" priority="3030" operator="containsText" aboveAverage="0" equalAverage="0" bottom="0" percent="0" rank="0" text="1" dxfId="17567">
      <formula>NOT(ISERROR(SEARCH("1",C44)))</formula>
    </cfRule>
    <cfRule type="cellIs" priority="3031" operator="greaterThan" aboveAverage="0" equalAverage="0" bottom="0" percent="0" rank="0" text="" dxfId="17568">
      <formula>1</formula>
    </cfRule>
    <cfRule type="cellIs" priority="3032" operator="greaterThan" aboveAverage="0" equalAverage="0" bottom="0" percent="0" rank="0" text="" dxfId="17569">
      <formula>1</formula>
    </cfRule>
    <cfRule type="cellIs" priority="3033" operator="greaterThan" aboveAverage="0" equalAverage="0" bottom="0" percent="0" rank="0" text="" dxfId="17570">
      <formula>1</formula>
    </cfRule>
    <cfRule type="containsText" priority="3034" operator="containsText" aboveAverage="0" equalAverage="0" bottom="0" percent="0" rank="0" text="1" dxfId="17571">
      <formula>NOT(ISERROR(SEARCH("1",C44)))</formula>
    </cfRule>
    <cfRule type="containsText" priority="3035" operator="containsText" aboveAverage="0" equalAverage="0" bottom="0" percent="0" rank="0" text="1" dxfId="17572">
      <formula>NOT(ISERROR(SEARCH("1",C44)))</formula>
    </cfRule>
    <cfRule type="cellIs" priority="3036" operator="greaterThan" aboveAverage="0" equalAverage="0" bottom="0" percent="0" rank="0" text="" dxfId="17573">
      <formula>1</formula>
    </cfRule>
    <cfRule type="cellIs" priority="3037" operator="greaterThan" aboveAverage="0" equalAverage="0" bottom="0" percent="0" rank="0" text="" dxfId="17574">
      <formula>1</formula>
    </cfRule>
    <cfRule type="containsText" priority="3038" operator="containsText" aboveAverage="0" equalAverage="0" bottom="0" percent="0" rank="0" text="1" dxfId="17575">
      <formula>NOT(ISERROR(SEARCH("1",C44)))</formula>
    </cfRule>
    <cfRule type="cellIs" priority="3039" operator="greaterThan" aboveAverage="0" equalAverage="0" bottom="0" percent="0" rank="0" text="" dxfId="17576">
      <formula>1</formula>
    </cfRule>
    <cfRule type="containsText" priority="3040" operator="containsText" aboveAverage="0" equalAverage="0" bottom="0" percent="0" rank="0" text="1" dxfId="17577">
      <formula>NOT(ISERROR(SEARCH("1",C44)))</formula>
    </cfRule>
    <cfRule type="containsText" priority="3041" operator="containsText" aboveAverage="0" equalAverage="0" bottom="0" percent="0" rank="0" text="1" dxfId="17578">
      <formula>NOT(ISERROR(SEARCH("1",C44)))</formula>
    </cfRule>
    <cfRule type="cellIs" priority="3042" operator="greaterThan" aboveAverage="0" equalAverage="0" bottom="0" percent="0" rank="0" text="" dxfId="17579">
      <formula>1</formula>
    </cfRule>
    <cfRule type="cellIs" priority="3043" operator="greaterThan" aboveAverage="0" equalAverage="0" bottom="0" percent="0" rank="0" text="" dxfId="17580">
      <formula>1</formula>
    </cfRule>
    <cfRule type="containsText" priority="3044" operator="containsText" aboveAverage="0" equalAverage="0" bottom="0" percent="0" rank="0" text="1" dxfId="17581">
      <formula>NOT(ISERROR(SEARCH("1",C44)))</formula>
    </cfRule>
    <cfRule type="cellIs" priority="3045" operator="greaterThan" aboveAverage="0" equalAverage="0" bottom="0" percent="0" rank="0" text="" dxfId="17582">
      <formula>1</formula>
    </cfRule>
    <cfRule type="cellIs" priority="3046" operator="greaterThan" aboveAverage="0" equalAverage="0" bottom="0" percent="0" rank="0" text="" dxfId="17583">
      <formula>1</formula>
    </cfRule>
    <cfRule type="cellIs" priority="3047" operator="greaterThan" aboveAverage="0" equalAverage="0" bottom="0" percent="0" rank="0" text="" dxfId="17584">
      <formula>1</formula>
    </cfRule>
    <cfRule type="cellIs" priority="3048" operator="greaterThan" aboveAverage="0" equalAverage="0" bottom="0" percent="0" rank="0" text="" dxfId="17585">
      <formula>1</formula>
    </cfRule>
    <cfRule type="containsText" priority="3049" operator="containsText" aboveAverage="0" equalAverage="0" bottom="0" percent="0" rank="0" text="1" dxfId="17586">
      <formula>NOT(ISERROR(SEARCH("1",C44)))</formula>
    </cfRule>
    <cfRule type="cellIs" priority="3050" operator="greaterThan" aboveAverage="0" equalAverage="0" bottom="0" percent="0" rank="0" text="" dxfId="17587">
      <formula>1</formula>
    </cfRule>
    <cfRule type="cellIs" priority="3051" operator="greaterThan" aboveAverage="0" equalAverage="0" bottom="0" percent="0" rank="0" text="" dxfId="17588">
      <formula>1</formula>
    </cfRule>
    <cfRule type="containsText" priority="3052" operator="containsText" aboveAverage="0" equalAverage="0" bottom="0" percent="0" rank="0" text="1" dxfId="17589">
      <formula>NOT(ISERROR(SEARCH("1",C44)))</formula>
    </cfRule>
    <cfRule type="cellIs" priority="3053" operator="greaterThan" aboveAverage="0" equalAverage="0" bottom="0" percent="0" rank="0" text="" dxfId="17590">
      <formula>1</formula>
    </cfRule>
    <cfRule type="containsText" priority="3054" operator="containsText" aboveAverage="0" equalAverage="0" bottom="0" percent="0" rank="0" text="1" dxfId="17591">
      <formula>NOT(ISERROR(SEARCH("1",C44)))</formula>
    </cfRule>
    <cfRule type="containsText" priority="3055" operator="containsText" aboveAverage="0" equalAverage="0" bottom="0" percent="0" rank="0" text="1" dxfId="17592">
      <formula>NOT(ISERROR(SEARCH("1",C44)))</formula>
    </cfRule>
    <cfRule type="cellIs" priority="3056" operator="greaterThan" aboveAverage="0" equalAverage="0" bottom="0" percent="0" rank="0" text="" dxfId="17593">
      <formula>1</formula>
    </cfRule>
    <cfRule type="cellIs" priority="3057" operator="greaterThan" aboveAverage="0" equalAverage="0" bottom="0" percent="0" rank="0" text="" dxfId="17594">
      <formula>1</formula>
    </cfRule>
    <cfRule type="containsText" priority="3058" operator="containsText" aboveAverage="0" equalAverage="0" bottom="0" percent="0" rank="0" text="1" dxfId="17595">
      <formula>NOT(ISERROR(SEARCH("1",C44)))</formula>
    </cfRule>
    <cfRule type="cellIs" priority="3059" operator="greaterThan" aboveAverage="0" equalAverage="0" bottom="0" percent="0" rank="0" text="" dxfId="17596">
      <formula>1</formula>
    </cfRule>
    <cfRule type="containsText" priority="3060" operator="containsText" aboveAverage="0" equalAverage="0" bottom="0" percent="0" rank="0" text="1" dxfId="17597">
      <formula>NOT(ISERROR(SEARCH("1",C44)))</formula>
    </cfRule>
    <cfRule type="containsText" priority="3061" operator="containsText" aboveAverage="0" equalAverage="0" bottom="0" percent="0" rank="0" text="1" dxfId="17598">
      <formula>NOT(ISERROR(SEARCH("1",C44)))</formula>
    </cfRule>
    <cfRule type="cellIs" priority="3062" operator="greaterThan" aboveAverage="0" equalAverage="0" bottom="0" percent="0" rank="0" text="" dxfId="17599">
      <formula>1</formula>
    </cfRule>
    <cfRule type="cellIs" priority="3063" operator="greaterThan" aboveAverage="0" equalAverage="0" bottom="0" percent="0" rank="0" text="" dxfId="17600">
      <formula>1</formula>
    </cfRule>
    <cfRule type="containsText" priority="3064" operator="containsText" aboveAverage="0" equalAverage="0" bottom="0" percent="0" rank="0" text="1" dxfId="17601">
      <formula>NOT(ISERROR(SEARCH("1",C44)))</formula>
    </cfRule>
    <cfRule type="cellIs" priority="3065" operator="greaterThan" aboveAverage="0" equalAverage="0" bottom="0" percent="0" rank="0" text="" dxfId="17602">
      <formula>1</formula>
    </cfRule>
    <cfRule type="cellIs" priority="3066" operator="greaterThan" aboveAverage="0" equalAverage="0" bottom="0" percent="0" rank="0" text="" dxfId="17603">
      <formula>1</formula>
    </cfRule>
    <cfRule type="cellIs" priority="3067" operator="greaterThan" aboveAverage="0" equalAverage="0" bottom="0" percent="0" rank="0" text="" dxfId="17604">
      <formula>1</formula>
    </cfRule>
    <cfRule type="cellIs" priority="3068" operator="greaterThan" aboveAverage="0" equalAverage="0" bottom="0" percent="0" rank="0" text="" dxfId="17605">
      <formula>1</formula>
    </cfRule>
    <cfRule type="containsText" priority="3069" operator="containsText" aboveAverage="0" equalAverage="0" bottom="0" percent="0" rank="0" text="1" dxfId="17606">
      <formula>NOT(ISERROR(SEARCH("1",C44)))</formula>
    </cfRule>
    <cfRule type="cellIs" priority="3070" operator="greaterThan" aboveAverage="0" equalAverage="0" bottom="0" percent="0" rank="0" text="" dxfId="17607">
      <formula>1</formula>
    </cfRule>
    <cfRule type="cellIs" priority="3071" operator="greaterThan" aboveAverage="0" equalAverage="0" bottom="0" percent="0" rank="0" text="" dxfId="17608">
      <formula>1</formula>
    </cfRule>
    <cfRule type="containsText" priority="3072" operator="containsText" aboveAverage="0" equalAverage="0" bottom="0" percent="0" rank="0" text="1" dxfId="17609">
      <formula>NOT(ISERROR(SEARCH("1",C44)))</formula>
    </cfRule>
    <cfRule type="cellIs" priority="3073" operator="greaterThan" aboveAverage="0" equalAverage="0" bottom="0" percent="0" rank="0" text="" dxfId="17610">
      <formula>1</formula>
    </cfRule>
    <cfRule type="cellIs" priority="3074" operator="greaterThan" aboveAverage="0" equalAverage="0" bottom="0" percent="0" rank="0" text="" dxfId="17611">
      <formula>1</formula>
    </cfRule>
    <cfRule type="cellIs" priority="3075" operator="greaterThan" aboveAverage="0" equalAverage="0" bottom="0" percent="0" rank="0" text="" dxfId="17612">
      <formula>1</formula>
    </cfRule>
    <cfRule type="cellIs" priority="3076" operator="equal" aboveAverage="0" equalAverage="0" bottom="0" percent="0" rank="0" text="" dxfId="17613">
      <formula>1</formula>
    </cfRule>
    <cfRule type="cellIs" priority="3077" operator="greaterThan" aboveAverage="0" equalAverage="0" bottom="0" percent="0" rank="0" text="" dxfId="17614">
      <formula>1</formula>
    </cfRule>
    <cfRule type="cellIs" priority="3078" operator="equal" aboveAverage="0" equalAverage="0" bottom="0" percent="0" rank="0" text="" dxfId="17615">
      <formula>1</formula>
    </cfRule>
    <cfRule type="containsText" priority="3079" operator="containsText" aboveAverage="0" equalAverage="0" bottom="0" percent="0" rank="0" text="1" dxfId="17616">
      <formula>NOT(ISERROR(SEARCH("1",C44)))</formula>
    </cfRule>
    <cfRule type="cellIs" priority="3080" operator="greaterThan" aboveAverage="0" equalAverage="0" bottom="0" percent="0" rank="0" text="" dxfId="17617">
      <formula>1</formula>
    </cfRule>
    <cfRule type="containsText" priority="3081" operator="containsText" aboveAverage="0" equalAverage="0" bottom="0" percent="0" rank="0" text="1" dxfId="17618">
      <formula>NOT(ISERROR(SEARCH("1",C44)))</formula>
    </cfRule>
    <cfRule type="containsText" priority="3082" operator="containsText" aboveAverage="0" equalAverage="0" bottom="0" percent="0" rank="0" text="1" dxfId="17619">
      <formula>NOT(ISERROR(SEARCH("1",C44)))</formula>
    </cfRule>
    <cfRule type="cellIs" priority="3083" operator="greaterThan" aboveAverage="0" equalAverage="0" bottom="0" percent="0" rank="0" text="" dxfId="17620">
      <formula>1</formula>
    </cfRule>
    <cfRule type="cellIs" priority="3084" operator="greaterThan" aboveAverage="0" equalAverage="0" bottom="0" percent="0" rank="0" text="" dxfId="17621">
      <formula>1</formula>
    </cfRule>
    <cfRule type="containsText" priority="3085" operator="containsText" aboveAverage="0" equalAverage="0" bottom="0" percent="0" rank="0" text="1" dxfId="17622">
      <formula>NOT(ISERROR(SEARCH("1",C44)))</formula>
    </cfRule>
    <cfRule type="cellIs" priority="3086" operator="greaterThan" aboveAverage="0" equalAverage="0" bottom="0" percent="0" rank="0" text="" dxfId="17623">
      <formula>1</formula>
    </cfRule>
    <cfRule type="containsText" priority="3087" operator="containsText" aboveAverage="0" equalAverage="0" bottom="0" percent="0" rank="0" text="1" dxfId="17624">
      <formula>NOT(ISERROR(SEARCH("1",C44)))</formula>
    </cfRule>
    <cfRule type="containsText" priority="3088" operator="containsText" aboveAverage="0" equalAverage="0" bottom="0" percent="0" rank="0" text="1" dxfId="17625">
      <formula>NOT(ISERROR(SEARCH("1",C44)))</formula>
    </cfRule>
    <cfRule type="cellIs" priority="3089" operator="greaterThan" aboveAverage="0" equalAverage="0" bottom="0" percent="0" rank="0" text="" dxfId="17626">
      <formula>1</formula>
    </cfRule>
    <cfRule type="cellIs" priority="3090" operator="greaterThan" aboveAverage="0" equalAverage="0" bottom="0" percent="0" rank="0" text="" dxfId="17627">
      <formula>1</formula>
    </cfRule>
    <cfRule type="containsText" priority="3091" operator="containsText" aboveAverage="0" equalAverage="0" bottom="0" percent="0" rank="0" text="1" dxfId="17628">
      <formula>NOT(ISERROR(SEARCH("1",C44)))</formula>
    </cfRule>
    <cfRule type="cellIs" priority="3092" operator="greaterThan" aboveAverage="0" equalAverage="0" bottom="0" percent="0" rank="0" text="" dxfId="17629">
      <formula>1</formula>
    </cfRule>
    <cfRule type="cellIs" priority="3093" operator="greaterThan" aboveAverage="0" equalAverage="0" bottom="0" percent="0" rank="0" text="" dxfId="17630">
      <formula>1</formula>
    </cfRule>
    <cfRule type="cellIs" priority="3094" operator="greaterThan" aboveAverage="0" equalAverage="0" bottom="0" percent="0" rank="0" text="" dxfId="17631">
      <formula>1</formula>
    </cfRule>
    <cfRule type="cellIs" priority="3095" operator="greaterThan" aboveAverage="0" equalAverage="0" bottom="0" percent="0" rank="0" text="" dxfId="17632">
      <formula>1</formula>
    </cfRule>
    <cfRule type="containsText" priority="3096" operator="containsText" aboveAverage="0" equalAverage="0" bottom="0" percent="0" rank="0" text="1" dxfId="17633">
      <formula>NOT(ISERROR(SEARCH("1",C44)))</formula>
    </cfRule>
    <cfRule type="cellIs" priority="3097" operator="greaterThan" aboveAverage="0" equalAverage="0" bottom="0" percent="0" rank="0" text="" dxfId="17634">
      <formula>1</formula>
    </cfRule>
    <cfRule type="cellIs" priority="3098" operator="greaterThan" aboveAverage="0" equalAverage="0" bottom="0" percent="0" rank="0" text="" dxfId="17635">
      <formula>1</formula>
    </cfRule>
    <cfRule type="containsText" priority="3099" operator="containsText" aboveAverage="0" equalAverage="0" bottom="0" percent="0" rank="0" text="1" dxfId="17636">
      <formula>NOT(ISERROR(SEARCH("1",C44)))</formula>
    </cfRule>
    <cfRule type="cellIs" priority="3100" operator="greaterThan" aboveAverage="0" equalAverage="0" bottom="0" percent="0" rank="0" text="" dxfId="17637">
      <formula>1</formula>
    </cfRule>
    <cfRule type="cellIs" priority="3101" operator="greaterThan" aboveAverage="0" equalAverage="0" bottom="0" percent="0" rank="0" text="" dxfId="17638">
      <formula>1</formula>
    </cfRule>
    <cfRule type="cellIs" priority="3102" operator="greaterThan" aboveAverage="0" equalAverage="0" bottom="0" percent="0" rank="0" text="" dxfId="17639">
      <formula>1</formula>
    </cfRule>
    <cfRule type="cellIs" priority="3103" operator="equal" aboveAverage="0" equalAverage="0" bottom="0" percent="0" rank="0" text="" dxfId="17640">
      <formula>1</formula>
    </cfRule>
    <cfRule type="cellIs" priority="3104" operator="greaterThan" aboveAverage="0" equalAverage="0" bottom="0" percent="0" rank="0" text="" dxfId="17641">
      <formula>1</formula>
    </cfRule>
    <cfRule type="cellIs" priority="3105" operator="equal" aboveAverage="0" equalAverage="0" bottom="0" percent="0" rank="0" text="" dxfId="17642">
      <formula>1</formula>
    </cfRule>
    <cfRule type="containsText" priority="3106" operator="containsText" aboveAverage="0" equalAverage="0" bottom="0" percent="0" rank="0" text="1" dxfId="17643">
      <formula>NOT(ISERROR(SEARCH("1",C44)))</formula>
    </cfRule>
    <cfRule type="cellIs" priority="3107" operator="equal" aboveAverage="0" equalAverage="0" bottom="0" percent="0" rank="0" text="" dxfId="17644">
      <formula>1</formula>
    </cfRule>
    <cfRule type="cellIs" priority="3108" operator="greaterThan" aboveAverage="0" equalAverage="0" bottom="0" percent="0" rank="0" text="" dxfId="17645">
      <formula>1</formula>
    </cfRule>
    <cfRule type="cellIs" priority="3109" operator="greaterThan" aboveAverage="0" equalAverage="0" bottom="0" percent="0" rank="0" text="" dxfId="17646">
      <formula>1</formula>
    </cfRule>
    <cfRule type="containsText" priority="3110" operator="containsText" aboveAverage="0" equalAverage="0" bottom="0" percent="0" rank="0" text="1" dxfId="17647">
      <formula>NOT(ISERROR(SEARCH("1",C44)))</formula>
    </cfRule>
    <cfRule type="containsText" priority="3111" operator="containsText" aboveAverage="0" equalAverage="0" bottom="0" percent="0" rank="0" text="1" dxfId="17648">
      <formula>NOT(ISERROR(SEARCH("1",C44)))</formula>
    </cfRule>
    <cfRule type="cellIs" priority="3112" operator="greaterThan" aboveAverage="0" equalAverage="0" bottom="0" percent="0" rank="0" text="" dxfId="17649">
      <formula>1</formula>
    </cfRule>
    <cfRule type="containsText" priority="3113" operator="containsText" aboveAverage="0" equalAverage="0" bottom="0" percent="0" rank="0" text="1" dxfId="17650">
      <formula>NOT(ISERROR(SEARCH("1",C44)))</formula>
    </cfRule>
    <cfRule type="containsText" priority="3114" operator="containsText" aboveAverage="0" equalAverage="0" bottom="0" percent="0" rank="0" text="1" dxfId="17651">
      <formula>NOT(ISERROR(SEARCH("1",C44)))</formula>
    </cfRule>
    <cfRule type="cellIs" priority="3115" operator="greaterThan" aboveAverage="0" equalAverage="0" bottom="0" percent="0" rank="0" text="" dxfId="17652">
      <formula>1</formula>
    </cfRule>
    <cfRule type="cellIs" priority="3116" operator="greaterThan" aboveAverage="0" equalAverage="0" bottom="0" percent="0" rank="0" text="" dxfId="17653">
      <formula>1</formula>
    </cfRule>
    <cfRule type="containsText" priority="3117" operator="containsText" aboveAverage="0" equalAverage="0" bottom="0" percent="0" rank="0" text="1" dxfId="17654">
      <formula>NOT(ISERROR(SEARCH("1",C44)))</formula>
    </cfRule>
    <cfRule type="cellIs" priority="3118" operator="greaterThan" aboveAverage="0" equalAverage="0" bottom="0" percent="0" rank="0" text="" dxfId="17655">
      <formula>1</formula>
    </cfRule>
    <cfRule type="containsText" priority="3119" operator="containsText" aboveAverage="0" equalAverage="0" bottom="0" percent="0" rank="0" text="1" dxfId="17656">
      <formula>NOT(ISERROR(SEARCH("1",C44)))</formula>
    </cfRule>
    <cfRule type="containsText" priority="3120" operator="containsText" aboveAverage="0" equalAverage="0" bottom="0" percent="0" rank="0" text="1" dxfId="17657">
      <formula>NOT(ISERROR(SEARCH("1",C44)))</formula>
    </cfRule>
    <cfRule type="cellIs" priority="3121" operator="greaterThan" aboveAverage="0" equalAverage="0" bottom="0" percent="0" rank="0" text="" dxfId="17658">
      <formula>1</formula>
    </cfRule>
    <cfRule type="cellIs" priority="3122" operator="greaterThan" aboveAverage="0" equalAverage="0" bottom="0" percent="0" rank="0" text="" dxfId="17659">
      <formula>1</formula>
    </cfRule>
    <cfRule type="containsText" priority="3123" operator="containsText" aboveAverage="0" equalAverage="0" bottom="0" percent="0" rank="0" text="1" dxfId="17660">
      <formula>NOT(ISERROR(SEARCH("1",C44)))</formula>
    </cfRule>
    <cfRule type="cellIs" priority="3124" operator="greaterThan" aboveAverage="0" equalAverage="0" bottom="0" percent="0" rank="0" text="" dxfId="17661">
      <formula>1</formula>
    </cfRule>
    <cfRule type="cellIs" priority="3125" operator="greaterThan" aboveAverage="0" equalAverage="0" bottom="0" percent="0" rank="0" text="" dxfId="17662">
      <formula>1</formula>
    </cfRule>
    <cfRule type="cellIs" priority="3126" operator="greaterThan" aboveAverage="0" equalAverage="0" bottom="0" percent="0" rank="0" text="" dxfId="17663">
      <formula>1</formula>
    </cfRule>
    <cfRule type="cellIs" priority="3127" operator="greaterThan" aboveAverage="0" equalAverage="0" bottom="0" percent="0" rank="0" text="" dxfId="17664">
      <formula>1</formula>
    </cfRule>
    <cfRule type="containsText" priority="3128" operator="containsText" aboveAverage="0" equalAverage="0" bottom="0" percent="0" rank="0" text="1" dxfId="17665">
      <formula>NOT(ISERROR(SEARCH("1",C44)))</formula>
    </cfRule>
    <cfRule type="cellIs" priority="3129" operator="greaterThan" aboveAverage="0" equalAverage="0" bottom="0" percent="0" rank="0" text="" dxfId="17666">
      <formula>1</formula>
    </cfRule>
    <cfRule type="cellIs" priority="3130" operator="greaterThan" aboveAverage="0" equalAverage="0" bottom="0" percent="0" rank="0" text="" dxfId="17667">
      <formula>1</formula>
    </cfRule>
    <cfRule type="containsText" priority="3131" operator="containsText" aboveAverage="0" equalAverage="0" bottom="0" percent="0" rank="0" text="1" dxfId="17668">
      <formula>NOT(ISERROR(SEARCH("1",C44)))</formula>
    </cfRule>
    <cfRule type="cellIs" priority="3132" operator="greaterThan" aboveAverage="0" equalAverage="0" bottom="0" percent="0" rank="0" text="" dxfId="17669">
      <formula>1</formula>
    </cfRule>
    <cfRule type="cellIs" priority="3133" operator="greaterThan" aboveAverage="0" equalAverage="0" bottom="0" percent="0" rank="0" text="" dxfId="17670">
      <formula>1</formula>
    </cfRule>
    <cfRule type="cellIs" priority="3134" operator="greaterThan" aboveAverage="0" equalAverage="0" bottom="0" percent="0" rank="0" text="" dxfId="17671">
      <formula>1</formula>
    </cfRule>
    <cfRule type="cellIs" priority="3135" operator="equal" aboveAverage="0" equalAverage="0" bottom="0" percent="0" rank="0" text="" dxfId="17672">
      <formula>1</formula>
    </cfRule>
    <cfRule type="cellIs" priority="3136" operator="greaterThan" aboveAverage="0" equalAverage="0" bottom="0" percent="0" rank="0" text="" dxfId="17673">
      <formula>1</formula>
    </cfRule>
    <cfRule type="cellIs" priority="3137" operator="equal" aboveAverage="0" equalAverage="0" bottom="0" percent="0" rank="0" text="" dxfId="17674">
      <formula>1</formula>
    </cfRule>
    <cfRule type="containsText" priority="3138" operator="containsText" aboveAverage="0" equalAverage="0" bottom="0" percent="0" rank="0" text="1" dxfId="17675">
      <formula>NOT(ISERROR(SEARCH("1",C44)))</formula>
    </cfRule>
    <cfRule type="cellIs" priority="3139" operator="equal" aboveAverage="0" equalAverage="0" bottom="0" percent="0" rank="0" text="" dxfId="17676">
      <formula>1</formula>
    </cfRule>
    <cfRule type="cellIs" priority="3140" operator="greaterThan" aboveAverage="0" equalAverage="0" bottom="0" percent="0" rank="0" text="" dxfId="17677">
      <formula>1</formula>
    </cfRule>
    <cfRule type="cellIs" priority="3141" operator="greaterThan" aboveAverage="0" equalAverage="0" bottom="0" percent="0" rank="0" text="" dxfId="17678">
      <formula>1</formula>
    </cfRule>
    <cfRule type="containsText" priority="3142" operator="containsText" aboveAverage="0" equalAverage="0" bottom="0" percent="0" rank="0" text="1" dxfId="17679">
      <formula>NOT(ISERROR(SEARCH("1",C44)))</formula>
    </cfRule>
    <cfRule type="cellIs" priority="3143" operator="greaterThan" aboveAverage="0" equalAverage="0" bottom="0" percent="0" rank="0" text="" dxfId="17680">
      <formula>1</formula>
    </cfRule>
    <cfRule type="cellIs" priority="3144" operator="greaterThan" aboveAverage="0" equalAverage="0" bottom="0" percent="0" rank="0" text="" dxfId="17681">
      <formula>1</formula>
    </cfRule>
    <cfRule type="containsText" priority="3145" operator="containsText" aboveAverage="0" equalAverage="0" bottom="0" percent="0" rank="0" text="1" dxfId="17682">
      <formula>NOT(ISERROR(SEARCH("1",C44)))</formula>
    </cfRule>
    <cfRule type="cellIs" priority="3146" operator="greaterThan" aboveAverage="0" equalAverage="0" bottom="0" percent="0" rank="0" text="" dxfId="17683">
      <formula>1</formula>
    </cfRule>
    <cfRule type="containsText" priority="3147" operator="containsText" aboveAverage="0" equalAverage="0" bottom="0" percent="0" rank="0" text="1" dxfId="17684">
      <formula>NOT(ISERROR(SEARCH("1",C44)))</formula>
    </cfRule>
    <cfRule type="containsText" priority="3148" operator="containsText" aboveAverage="0" equalAverage="0" bottom="0" percent="0" rank="0" text="1" dxfId="17685">
      <formula>NOT(ISERROR(SEARCH("1",C44)))</formula>
    </cfRule>
    <cfRule type="cellIs" priority="3149" operator="greaterThan" aboveAverage="0" equalAverage="0" bottom="0" percent="0" rank="0" text="" dxfId="17686">
      <formula>1</formula>
    </cfRule>
    <cfRule type="cellIs" priority="3150" operator="greaterThan" aboveAverage="0" equalAverage="0" bottom="0" percent="0" rank="0" text="" dxfId="17687">
      <formula>1</formula>
    </cfRule>
    <cfRule type="containsText" priority="3151" operator="containsText" aboveAverage="0" equalAverage="0" bottom="0" percent="0" rank="0" text="1" dxfId="17688">
      <formula>NOT(ISERROR(SEARCH("1",C44)))</formula>
    </cfRule>
    <cfRule type="cellIs" priority="3152" operator="greaterThan" aboveAverage="0" equalAverage="0" bottom="0" percent="0" rank="0" text="" dxfId="17689">
      <formula>1</formula>
    </cfRule>
    <cfRule type="containsText" priority="3153" operator="containsText" aboveAverage="0" equalAverage="0" bottom="0" percent="0" rank="0" text="1" dxfId="17690">
      <formula>NOT(ISERROR(SEARCH("1",C44)))</formula>
    </cfRule>
    <cfRule type="containsText" priority="3154" operator="containsText" aboveAverage="0" equalAverage="0" bottom="0" percent="0" rank="0" text="1" dxfId="17691">
      <formula>NOT(ISERROR(SEARCH("1",C44)))</formula>
    </cfRule>
    <cfRule type="cellIs" priority="3155" operator="greaterThan" aboveAverage="0" equalAverage="0" bottom="0" percent="0" rank="0" text="" dxfId="17692">
      <formula>1</formula>
    </cfRule>
    <cfRule type="cellIs" priority="3156" operator="greaterThan" aboveAverage="0" equalAverage="0" bottom="0" percent="0" rank="0" text="" dxfId="17693">
      <formula>1</formula>
    </cfRule>
    <cfRule type="containsText" priority="3157" operator="containsText" aboveAverage="0" equalAverage="0" bottom="0" percent="0" rank="0" text="1" dxfId="17694">
      <formula>NOT(ISERROR(SEARCH("1",C44)))</formula>
    </cfRule>
    <cfRule type="cellIs" priority="3158" operator="greaterThan" aboveAverage="0" equalAverage="0" bottom="0" percent="0" rank="0" text="" dxfId="17695">
      <formula>1</formula>
    </cfRule>
    <cfRule type="cellIs" priority="3159" operator="greaterThan" aboveAverage="0" equalAverage="0" bottom="0" percent="0" rank="0" text="" dxfId="17696">
      <formula>1</formula>
    </cfRule>
    <cfRule type="cellIs" priority="3160" operator="greaterThan" aboveAverage="0" equalAverage="0" bottom="0" percent="0" rank="0" text="" dxfId="17697">
      <formula>1</formula>
    </cfRule>
    <cfRule type="cellIs" priority="3161" operator="greaterThan" aboveAverage="0" equalAverage="0" bottom="0" percent="0" rank="0" text="" dxfId="17698">
      <formula>1</formula>
    </cfRule>
    <cfRule type="containsText" priority="3162" operator="containsText" aboveAverage="0" equalAverage="0" bottom="0" percent="0" rank="0" text="1" dxfId="17699">
      <formula>NOT(ISERROR(SEARCH("1",C44)))</formula>
    </cfRule>
    <cfRule type="cellIs" priority="3163" operator="greaterThan" aboveAverage="0" equalAverage="0" bottom="0" percent="0" rank="0" text="" dxfId="17700">
      <formula>1</formula>
    </cfRule>
    <cfRule type="cellIs" priority="3164" operator="greaterThan" aboveAverage="0" equalAverage="0" bottom="0" percent="0" rank="0" text="" dxfId="17701">
      <formula>1</formula>
    </cfRule>
    <cfRule type="containsText" priority="3165" operator="containsText" aboveAverage="0" equalAverage="0" bottom="0" percent="0" rank="0" text="1" dxfId="17702">
      <formula>NOT(ISERROR(SEARCH("1",C44)))</formula>
    </cfRule>
    <cfRule type="cellIs" priority="3166" operator="greaterThan" aboveAverage="0" equalAverage="0" bottom="0" percent="0" rank="0" text="" dxfId="17703">
      <formula>1</formula>
    </cfRule>
    <cfRule type="cellIs" priority="3167" operator="greaterThan" aboveAverage="0" equalAverage="0" bottom="0" percent="0" rank="0" text="" dxfId="17704">
      <formula>1</formula>
    </cfRule>
    <cfRule type="cellIs" priority="3168" operator="greaterThan" aboveAverage="0" equalAverage="0" bottom="0" percent="0" rank="0" text="" dxfId="17705">
      <formula>1</formula>
    </cfRule>
    <cfRule type="cellIs" priority="3169" operator="equal" aboveAverage="0" equalAverage="0" bottom="0" percent="0" rank="0" text="" dxfId="17706">
      <formula>1</formula>
    </cfRule>
    <cfRule type="cellIs" priority="3170" operator="greaterThan" aboveAverage="0" equalAverage="0" bottom="0" percent="0" rank="0" text="" dxfId="17707">
      <formula>1</formula>
    </cfRule>
    <cfRule type="cellIs" priority="3171" operator="equal" aboveAverage="0" equalAverage="0" bottom="0" percent="0" rank="0" text="" dxfId="17708">
      <formula>1</formula>
    </cfRule>
    <cfRule type="containsText" priority="3172" operator="containsText" aboveAverage="0" equalAverage="0" bottom="0" percent="0" rank="0" text="1" dxfId="17709">
      <formula>NOT(ISERROR(SEARCH("1",C44)))</formula>
    </cfRule>
    <cfRule type="cellIs" priority="3173" operator="equal" aboveAverage="0" equalAverage="0" bottom="0" percent="0" rank="0" text="" dxfId="17710">
      <formula>1</formula>
    </cfRule>
    <cfRule type="cellIs" priority="3174" operator="greaterThan" aboveAverage="0" equalAverage="0" bottom="0" percent="0" rank="0" text="" dxfId="17711">
      <formula>1</formula>
    </cfRule>
    <cfRule type="cellIs" priority="3175" operator="greaterThan" aboveAverage="0" equalAverage="0" bottom="0" percent="0" rank="0" text="" dxfId="17712">
      <formula>1</formula>
    </cfRule>
    <cfRule type="containsText" priority="3176" operator="containsText" aboveAverage="0" equalAverage="0" bottom="0" percent="0" rank="0" text="1" dxfId="17713">
      <formula>NOT(ISERROR(SEARCH("1",C44)))</formula>
    </cfRule>
    <cfRule type="cellIs" priority="3177" operator="greaterThan" aboveAverage="0" equalAverage="0" bottom="0" percent="0" rank="0" text="" dxfId="17714">
      <formula>1</formula>
    </cfRule>
    <cfRule type="cellIs" priority="3178" operator="greaterThan" aboveAverage="0" equalAverage="0" bottom="0" percent="0" rank="0" text="" dxfId="17715">
      <formula>1</formula>
    </cfRule>
    <cfRule type="containsText" priority="3179" operator="containsText" aboveAverage="0" equalAverage="0" bottom="0" percent="0" rank="0" text="1" dxfId="17716">
      <formula>NOT(ISERROR(SEARCH("1",C44)))</formula>
    </cfRule>
    <cfRule type="cellIs" priority="3180" operator="greaterThan" aboveAverage="0" equalAverage="0" bottom="0" percent="0" rank="0" text="" dxfId="17717">
      <formula>1</formula>
    </cfRule>
    <cfRule type="cellIs" priority="3181" operator="greaterThan" aboveAverage="0" equalAverage="0" bottom="0" percent="0" rank="0" text="" dxfId="17718">
      <formula>1</formula>
    </cfRule>
    <cfRule type="containsText" priority="3182" operator="containsText" aboveAverage="0" equalAverage="0" bottom="0" percent="0" rank="0" text="1" dxfId="17719">
      <formula>NOT(ISERROR(SEARCH("1",C44)))</formula>
    </cfRule>
    <cfRule type="cellIs" priority="3183" operator="greaterThan" aboveAverage="0" equalAverage="0" bottom="0" percent="0" rank="0" text="" dxfId="17720">
      <formula>1</formula>
    </cfRule>
    <cfRule type="containsText" priority="3184" operator="containsText" aboveAverage="0" equalAverage="0" bottom="0" percent="0" rank="0" text="1" dxfId="17721">
      <formula>NOT(ISERROR(SEARCH("1",C44)))</formula>
    </cfRule>
    <cfRule type="containsText" priority="3185" operator="containsText" aboveAverage="0" equalAverage="0" bottom="0" percent="0" rank="0" text="1" dxfId="17722">
      <formula>NOT(ISERROR(SEARCH("1",C44)))</formula>
    </cfRule>
    <cfRule type="cellIs" priority="3186" operator="greaterThan" aboveAverage="0" equalAverage="0" bottom="0" percent="0" rank="0" text="" dxfId="17723">
      <formula>1</formula>
    </cfRule>
    <cfRule type="cellIs" priority="3187" operator="greaterThan" aboveAverage="0" equalAverage="0" bottom="0" percent="0" rank="0" text="" dxfId="17724">
      <formula>1</formula>
    </cfRule>
    <cfRule type="containsText" priority="3188" operator="containsText" aboveAverage="0" equalAverage="0" bottom="0" percent="0" rank="0" text="1" dxfId="17725">
      <formula>NOT(ISERROR(SEARCH("1",C44)))</formula>
    </cfRule>
    <cfRule type="cellIs" priority="3189" operator="greaterThan" aboveAverage="0" equalAverage="0" bottom="0" percent="0" rank="0" text="" dxfId="17726">
      <formula>1</formula>
    </cfRule>
    <cfRule type="containsText" priority="3190" operator="containsText" aboveAverage="0" equalAverage="0" bottom="0" percent="0" rank="0" text="1" dxfId="17727">
      <formula>NOT(ISERROR(SEARCH("1",C44)))</formula>
    </cfRule>
    <cfRule type="containsText" priority="3191" operator="containsText" aboveAverage="0" equalAverage="0" bottom="0" percent="0" rank="0" text="1" dxfId="17728">
      <formula>NOT(ISERROR(SEARCH("1",C44)))</formula>
    </cfRule>
    <cfRule type="containsText" priority="3192" operator="containsText" aboveAverage="0" equalAverage="0" bottom="0" percent="0" rank="0" text="1" dxfId="17729">
      <formula>NOT(ISERROR(SEARCH("1",C44)))</formula>
    </cfRule>
    <cfRule type="cellIs" priority="3193" operator="greaterThan" aboveAverage="0" equalAverage="0" bottom="0" percent="0" rank="0" text="" dxfId="17730">
      <formula>1</formula>
    </cfRule>
    <cfRule type="containsText" priority="3194" operator="containsText" aboveAverage="0" equalAverage="0" bottom="0" percent="0" rank="0" text="1" dxfId="17731">
      <formula>NOT(ISERROR(SEARCH("1",C44)))</formula>
    </cfRule>
    <cfRule type="containsText" priority="3195" operator="containsText" aboveAverage="0" equalAverage="0" bottom="0" percent="0" rank="0" text="1" dxfId="17732">
      <formula>NOT(ISERROR(SEARCH("1",C44)))</formula>
    </cfRule>
    <cfRule type="cellIs" priority="3196" operator="greaterThan" aboveAverage="0" equalAverage="0" bottom="0" percent="0" rank="0" text="" dxfId="17733">
      <formula>1</formula>
    </cfRule>
    <cfRule type="cellIs" priority="3197" operator="greaterThan" aboveAverage="0" equalAverage="0" bottom="0" percent="0" rank="0" text="" dxfId="17734">
      <formula>1</formula>
    </cfRule>
    <cfRule type="containsText" priority="3198" operator="containsText" aboveAverage="0" equalAverage="0" bottom="0" percent="0" rank="0" text="1" dxfId="17735">
      <formula>NOT(ISERROR(SEARCH("1",C44)))</formula>
    </cfRule>
    <cfRule type="cellIs" priority="3199" operator="greaterThan" aboveAverage="0" equalAverage="0" bottom="0" percent="0" rank="0" text="" dxfId="17736">
      <formula>1</formula>
    </cfRule>
    <cfRule type="containsText" priority="3200" operator="containsText" aboveAverage="0" equalAverage="0" bottom="0" percent="0" rank="0" text="1" dxfId="17737">
      <formula>NOT(ISERROR(SEARCH("1",C44)))</formula>
    </cfRule>
    <cfRule type="containsText" priority="3201" operator="containsText" aboveAverage="0" equalAverage="0" bottom="0" percent="0" rank="0" text="1" dxfId="17738">
      <formula>NOT(ISERROR(SEARCH("1",C44)))</formula>
    </cfRule>
    <cfRule type="cellIs" priority="3202" operator="greaterThan" aboveAverage="0" equalAverage="0" bottom="0" percent="0" rank="0" text="" dxfId="17739">
      <formula>1</formula>
    </cfRule>
    <cfRule type="cellIs" priority="3203" operator="greaterThan" aboveAverage="0" equalAverage="0" bottom="0" percent="0" rank="0" text="" dxfId="17740">
      <formula>1</formula>
    </cfRule>
    <cfRule type="containsText" priority="3204" operator="containsText" aboveAverage="0" equalAverage="0" bottom="0" percent="0" rank="0" text="1" dxfId="17741">
      <formula>NOT(ISERROR(SEARCH("1",C44)))</formula>
    </cfRule>
    <cfRule type="cellIs" priority="3205" operator="greaterThan" aboveAverage="0" equalAverage="0" bottom="0" percent="0" rank="0" text="" dxfId="17742">
      <formula>1</formula>
    </cfRule>
    <cfRule type="cellIs" priority="3206" operator="greaterThan" aboveAverage="0" equalAverage="0" bottom="0" percent="0" rank="0" text="" dxfId="17743">
      <formula>1</formula>
    </cfRule>
    <cfRule type="cellIs" priority="3207" operator="greaterThan" aboveAverage="0" equalAverage="0" bottom="0" percent="0" rank="0" text="" dxfId="17744">
      <formula>1</formula>
    </cfRule>
    <cfRule type="containsText" priority="3208" operator="containsText" aboveAverage="0" equalAverage="0" bottom="0" percent="0" rank="0" text="1" dxfId="17745">
      <formula>NOT(ISERROR(SEARCH("1",C44)))</formula>
    </cfRule>
    <cfRule type="containsText" priority="3209" operator="containsText" aboveAverage="0" equalAverage="0" bottom="0" percent="0" rank="0" text="1" dxfId="17746">
      <formula>NOT(ISERROR(SEARCH("1",C44)))</formula>
    </cfRule>
    <cfRule type="cellIs" priority="3210" operator="greaterThan" aboveAverage="0" equalAverage="0" bottom="0" percent="0" rank="0" text="" dxfId="17747">
      <formula>1</formula>
    </cfRule>
    <cfRule type="cellIs" priority="3211" operator="greaterThan" aboveAverage="0" equalAverage="0" bottom="0" percent="0" rank="0" text="" dxfId="17748">
      <formula>1</formula>
    </cfRule>
    <cfRule type="containsText" priority="3212" operator="containsText" aboveAverage="0" equalAverage="0" bottom="0" percent="0" rank="0" text="1" dxfId="17749">
      <formula>NOT(ISERROR(SEARCH("1",C44)))</formula>
    </cfRule>
    <cfRule type="cellIs" priority="3213" operator="greaterThan" aboveAverage="0" equalAverage="0" bottom="0" percent="0" rank="0" text="" dxfId="17750">
      <formula>1</formula>
    </cfRule>
    <cfRule type="containsText" priority="3214" operator="containsText" aboveAverage="0" equalAverage="0" bottom="0" percent="0" rank="0" text="1" dxfId="17751">
      <formula>NOT(ISERROR(SEARCH("1",C44)))</formula>
    </cfRule>
    <cfRule type="containsText" priority="3215" operator="containsText" aboveAverage="0" equalAverage="0" bottom="0" percent="0" rank="0" text="1" dxfId="17752">
      <formula>NOT(ISERROR(SEARCH("1",C44)))</formula>
    </cfRule>
    <cfRule type="cellIs" priority="3216" operator="greaterThan" aboveAverage="0" equalAverage="0" bottom="0" percent="0" rank="0" text="" dxfId="17753">
      <formula>1</formula>
    </cfRule>
    <cfRule type="cellIs" priority="3217" operator="greaterThan" aboveAverage="0" equalAverage="0" bottom="0" percent="0" rank="0" text="" dxfId="17754">
      <formula>1</formula>
    </cfRule>
    <cfRule type="containsText" priority="3218" operator="containsText" aboveAverage="0" equalAverage="0" bottom="0" percent="0" rank="0" text="1" dxfId="17755">
      <formula>NOT(ISERROR(SEARCH("1",C44)))</formula>
    </cfRule>
    <cfRule type="cellIs" priority="3219" operator="greaterThan" aboveAverage="0" equalAverage="0" bottom="0" percent="0" rank="0" text="" dxfId="17756">
      <formula>1</formula>
    </cfRule>
    <cfRule type="cellIs" priority="3220" operator="greaterThan" aboveAverage="0" equalAverage="0" bottom="0" percent="0" rank="0" text="" dxfId="17757">
      <formula>1</formula>
    </cfRule>
    <cfRule type="cellIs" priority="3221" operator="greaterThan" aboveAverage="0" equalAverage="0" bottom="0" percent="0" rank="0" text="" dxfId="17758">
      <formula>1</formula>
    </cfRule>
    <cfRule type="cellIs" priority="3222" operator="greaterThan" aboveAverage="0" equalAverage="0" bottom="0" percent="0" rank="0" text="" dxfId="17759">
      <formula>1</formula>
    </cfRule>
    <cfRule type="containsText" priority="3223" operator="containsText" aboveAverage="0" equalAverage="0" bottom="0" percent="0" rank="0" text="1" dxfId="17760">
      <formula>NOT(ISERROR(SEARCH("1",C44)))</formula>
    </cfRule>
    <cfRule type="cellIs" priority="3224" operator="greaterThan" aboveAverage="0" equalAverage="0" bottom="0" percent="0" rank="0" text="" dxfId="17761">
      <formula>1</formula>
    </cfRule>
    <cfRule type="cellIs" priority="3225" operator="greaterThan" aboveAverage="0" equalAverage="0" bottom="0" percent="0" rank="0" text="" dxfId="17762">
      <formula>1</formula>
    </cfRule>
    <cfRule type="containsText" priority="3226" operator="containsText" aboveAverage="0" equalAverage="0" bottom="0" percent="0" rank="0" text="1" dxfId="17763">
      <formula>NOT(ISERROR(SEARCH("1",C44)))</formula>
    </cfRule>
    <cfRule type="cellIs" priority="3227" operator="greaterThan" aboveAverage="0" equalAverage="0" bottom="0" percent="0" rank="0" text="" dxfId="17764">
      <formula>1</formula>
    </cfRule>
    <cfRule type="containsText" priority="3228" operator="containsText" aboveAverage="0" equalAverage="0" bottom="0" percent="0" rank="0" text="1" dxfId="17765">
      <formula>NOT(ISERROR(SEARCH("1",C44)))</formula>
    </cfRule>
    <cfRule type="containsText" priority="3229" operator="containsText" aboveAverage="0" equalAverage="0" bottom="0" percent="0" rank="0" text="1" dxfId="17766">
      <formula>NOT(ISERROR(SEARCH("1",C44)))</formula>
    </cfRule>
    <cfRule type="cellIs" priority="3230" operator="greaterThan" aboveAverage="0" equalAverage="0" bottom="0" percent="0" rank="0" text="" dxfId="17767">
      <formula>1</formula>
    </cfRule>
    <cfRule type="cellIs" priority="3231" operator="greaterThan" aboveAverage="0" equalAverage="0" bottom="0" percent="0" rank="0" text="" dxfId="17768">
      <formula>1</formula>
    </cfRule>
    <cfRule type="containsText" priority="3232" operator="containsText" aboveAverage="0" equalAverage="0" bottom="0" percent="0" rank="0" text="1" dxfId="17769">
      <formula>NOT(ISERROR(SEARCH("1",C44)))</formula>
    </cfRule>
    <cfRule type="cellIs" priority="3233" operator="greaterThan" aboveAverage="0" equalAverage="0" bottom="0" percent="0" rank="0" text="" dxfId="17770">
      <formula>1</formula>
    </cfRule>
    <cfRule type="containsText" priority="3234" operator="containsText" aboveAverage="0" equalAverage="0" bottom="0" percent="0" rank="0" text="1" dxfId="17771">
      <formula>NOT(ISERROR(SEARCH("1",C44)))</formula>
    </cfRule>
    <cfRule type="containsText" priority="3235" operator="containsText" aboveAverage="0" equalAverage="0" bottom="0" percent="0" rank="0" text="1" dxfId="17772">
      <formula>NOT(ISERROR(SEARCH("1",C44)))</formula>
    </cfRule>
    <cfRule type="cellIs" priority="3236" operator="greaterThan" aboveAverage="0" equalAverage="0" bottom="0" percent="0" rank="0" text="" dxfId="17773">
      <formula>1</formula>
    </cfRule>
    <cfRule type="cellIs" priority="3237" operator="greaterThan" aboveAverage="0" equalAverage="0" bottom="0" percent="0" rank="0" text="" dxfId="17774">
      <formula>1</formula>
    </cfRule>
    <cfRule type="containsText" priority="3238" operator="containsText" aboveAverage="0" equalAverage="0" bottom="0" percent="0" rank="0" text="1" dxfId="17775">
      <formula>NOT(ISERROR(SEARCH("1",C44)))</formula>
    </cfRule>
    <cfRule type="cellIs" priority="3239" operator="greaterThan" aboveAverage="0" equalAverage="0" bottom="0" percent="0" rank="0" text="" dxfId="17776">
      <formula>1</formula>
    </cfRule>
    <cfRule type="cellIs" priority="3240" operator="greaterThan" aboveAverage="0" equalAverage="0" bottom="0" percent="0" rank="0" text="" dxfId="17777">
      <formula>1</formula>
    </cfRule>
    <cfRule type="cellIs" priority="3241" operator="greaterThan" aboveAverage="0" equalAverage="0" bottom="0" percent="0" rank="0" text="" dxfId="17778">
      <formula>1</formula>
    </cfRule>
    <cfRule type="cellIs" priority="3242" operator="greaterThan" aboveAverage="0" equalAverage="0" bottom="0" percent="0" rank="0" text="" dxfId="17779">
      <formula>1</formula>
    </cfRule>
    <cfRule type="containsText" priority="3243" operator="containsText" aboveAverage="0" equalAverage="0" bottom="0" percent="0" rank="0" text="1" dxfId="17780">
      <formula>NOT(ISERROR(SEARCH("1",C44)))</formula>
    </cfRule>
    <cfRule type="cellIs" priority="3244" operator="greaterThan" aboveAverage="0" equalAverage="0" bottom="0" percent="0" rank="0" text="" dxfId="17781">
      <formula>1</formula>
    </cfRule>
    <cfRule type="cellIs" priority="3245" operator="greaterThan" aboveAverage="0" equalAverage="0" bottom="0" percent="0" rank="0" text="" dxfId="17782">
      <formula>1</formula>
    </cfRule>
    <cfRule type="containsText" priority="3246" operator="containsText" aboveAverage="0" equalAverage="0" bottom="0" percent="0" rank="0" text="1" dxfId="17783">
      <formula>NOT(ISERROR(SEARCH("1",C44)))</formula>
    </cfRule>
    <cfRule type="cellIs" priority="3247" operator="greaterThan" aboveAverage="0" equalAverage="0" bottom="0" percent="0" rank="0" text="" dxfId="17784">
      <formula>1</formula>
    </cfRule>
    <cfRule type="cellIs" priority="3248" operator="greaterThan" aboveAverage="0" equalAverage="0" bottom="0" percent="0" rank="0" text="" dxfId="17785">
      <formula>1</formula>
    </cfRule>
    <cfRule type="cellIs" priority="3249" operator="greaterThan" aboveAverage="0" equalAverage="0" bottom="0" percent="0" rank="0" text="" dxfId="17786">
      <formula>1</formula>
    </cfRule>
    <cfRule type="cellIs" priority="3250" operator="equal" aboveAverage="0" equalAverage="0" bottom="0" percent="0" rank="0" text="" dxfId="17787">
      <formula>1</formula>
    </cfRule>
    <cfRule type="cellIs" priority="3251" operator="greaterThan" aboveAverage="0" equalAverage="0" bottom="0" percent="0" rank="0" text="" dxfId="17788">
      <formula>1</formula>
    </cfRule>
    <cfRule type="cellIs" priority="3252" operator="equal" aboveAverage="0" equalAverage="0" bottom="0" percent="0" rank="0" text="" dxfId="17789">
      <formula>1</formula>
    </cfRule>
    <cfRule type="containsText" priority="3253" operator="containsText" aboveAverage="0" equalAverage="0" bottom="0" percent="0" rank="0" text="1" dxfId="17790">
      <formula>NOT(ISERROR(SEARCH("1",C44)))</formula>
    </cfRule>
    <cfRule type="cellIs" priority="3254" operator="greaterThan" aboveAverage="0" equalAverage="0" bottom="0" percent="0" rank="0" text="" dxfId="17791">
      <formula>1</formula>
    </cfRule>
    <cfRule type="containsText" priority="3255" operator="containsText" aboveAverage="0" equalAverage="0" bottom="0" percent="0" rank="0" text="1" dxfId="17792">
      <formula>NOT(ISERROR(SEARCH("1",C44)))</formula>
    </cfRule>
    <cfRule type="containsText" priority="3256" operator="containsText" aboveAverage="0" equalAverage="0" bottom="0" percent="0" rank="0" text="1" dxfId="17793">
      <formula>NOT(ISERROR(SEARCH("1",C44)))</formula>
    </cfRule>
    <cfRule type="cellIs" priority="3257" operator="greaterThan" aboveAverage="0" equalAverage="0" bottom="0" percent="0" rank="0" text="" dxfId="17794">
      <formula>1</formula>
    </cfRule>
    <cfRule type="cellIs" priority="3258" operator="greaterThan" aboveAverage="0" equalAverage="0" bottom="0" percent="0" rank="0" text="" dxfId="17795">
      <formula>1</formula>
    </cfRule>
    <cfRule type="containsText" priority="3259" operator="containsText" aboveAverage="0" equalAverage="0" bottom="0" percent="0" rank="0" text="1" dxfId="17796">
      <formula>NOT(ISERROR(SEARCH("1",C44)))</formula>
    </cfRule>
    <cfRule type="cellIs" priority="3260" operator="greaterThan" aboveAverage="0" equalAverage="0" bottom="0" percent="0" rank="0" text="" dxfId="17797">
      <formula>1</formula>
    </cfRule>
    <cfRule type="containsText" priority="3261" operator="containsText" aboveAverage="0" equalAverage="0" bottom="0" percent="0" rank="0" text="1" dxfId="17798">
      <formula>NOT(ISERROR(SEARCH("1",C44)))</formula>
    </cfRule>
    <cfRule type="containsText" priority="3262" operator="containsText" aboveAverage="0" equalAverage="0" bottom="0" percent="0" rank="0" text="1" dxfId="17799">
      <formula>NOT(ISERROR(SEARCH("1",C44)))</formula>
    </cfRule>
    <cfRule type="cellIs" priority="3263" operator="greaterThan" aboveAverage="0" equalAverage="0" bottom="0" percent="0" rank="0" text="" dxfId="17800">
      <formula>1</formula>
    </cfRule>
    <cfRule type="cellIs" priority="3264" operator="greaterThan" aboveAverage="0" equalAverage="0" bottom="0" percent="0" rank="0" text="" dxfId="17801">
      <formula>1</formula>
    </cfRule>
    <cfRule type="containsText" priority="3265" operator="containsText" aboveAverage="0" equalAverage="0" bottom="0" percent="0" rank="0" text="1" dxfId="17802">
      <formula>NOT(ISERROR(SEARCH("1",C44)))</formula>
    </cfRule>
    <cfRule type="cellIs" priority="3266" operator="greaterThan" aboveAverage="0" equalAverage="0" bottom="0" percent="0" rank="0" text="" dxfId="17803">
      <formula>1</formula>
    </cfRule>
    <cfRule type="cellIs" priority="3267" operator="greaterThan" aboveAverage="0" equalAverage="0" bottom="0" percent="0" rank="0" text="" dxfId="17804">
      <formula>1</formula>
    </cfRule>
    <cfRule type="cellIs" priority="3268" operator="greaterThan" aboveAverage="0" equalAverage="0" bottom="0" percent="0" rank="0" text="" dxfId="17805">
      <formula>1</formula>
    </cfRule>
    <cfRule type="cellIs" priority="3269" operator="greaterThan" aboveAverage="0" equalAverage="0" bottom="0" percent="0" rank="0" text="" dxfId="17806">
      <formula>1</formula>
    </cfRule>
    <cfRule type="containsText" priority="3270" operator="containsText" aboveAverage="0" equalAverage="0" bottom="0" percent="0" rank="0" text="1" dxfId="17807">
      <formula>NOT(ISERROR(SEARCH("1",C44)))</formula>
    </cfRule>
    <cfRule type="cellIs" priority="3271" operator="greaterThan" aboveAverage="0" equalAverage="0" bottom="0" percent="0" rank="0" text="" dxfId="17808">
      <formula>1</formula>
    </cfRule>
    <cfRule type="cellIs" priority="3272" operator="greaterThan" aboveAverage="0" equalAverage="0" bottom="0" percent="0" rank="0" text="" dxfId="17809">
      <formula>1</formula>
    </cfRule>
    <cfRule type="containsText" priority="3273" operator="containsText" aboveAverage="0" equalAverage="0" bottom="0" percent="0" rank="0" text="1" dxfId="17810">
      <formula>NOT(ISERROR(SEARCH("1",C44)))</formula>
    </cfRule>
    <cfRule type="cellIs" priority="3274" operator="greaterThan" aboveAverage="0" equalAverage="0" bottom="0" percent="0" rank="0" text="" dxfId="17811">
      <formula>1</formula>
    </cfRule>
    <cfRule type="cellIs" priority="3275" operator="greaterThan" aboveAverage="0" equalAverage="0" bottom="0" percent="0" rank="0" text="" dxfId="17812">
      <formula>1</formula>
    </cfRule>
    <cfRule type="cellIs" priority="3276" operator="greaterThan" aboveAverage="0" equalAverage="0" bottom="0" percent="0" rank="0" text="" dxfId="17813">
      <formula>1</formula>
    </cfRule>
    <cfRule type="cellIs" priority="3277" operator="equal" aboveAverage="0" equalAverage="0" bottom="0" percent="0" rank="0" text="" dxfId="17814">
      <formula>1</formula>
    </cfRule>
    <cfRule type="cellIs" priority="3278" operator="greaterThan" aboveAverage="0" equalAverage="0" bottom="0" percent="0" rank="0" text="" dxfId="17815">
      <formula>1</formula>
    </cfRule>
    <cfRule type="cellIs" priority="3279" operator="equal" aboveAverage="0" equalAverage="0" bottom="0" percent="0" rank="0" text="" dxfId="17816">
      <formula>1</formula>
    </cfRule>
    <cfRule type="containsText" priority="3280" operator="containsText" aboveAverage="0" equalAverage="0" bottom="0" percent="0" rank="0" text="1" dxfId="17817">
      <formula>NOT(ISERROR(SEARCH("1",C44)))</formula>
    </cfRule>
    <cfRule type="cellIs" priority="3281" operator="equal" aboveAverage="0" equalAverage="0" bottom="0" percent="0" rank="0" text="" dxfId="17818">
      <formula>1</formula>
    </cfRule>
    <cfRule type="cellIs" priority="3282" operator="greaterThan" aboveAverage="0" equalAverage="0" bottom="0" percent="0" rank="0" text="" dxfId="17819">
      <formula>1</formula>
    </cfRule>
    <cfRule type="cellIs" priority="3283" operator="greaterThan" aboveAverage="0" equalAverage="0" bottom="0" percent="0" rank="0" text="" dxfId="17820">
      <formula>1</formula>
    </cfRule>
    <cfRule type="containsText" priority="3284" operator="containsText" aboveAverage="0" equalAverage="0" bottom="0" percent="0" rank="0" text="1" dxfId="17821">
      <formula>NOT(ISERROR(SEARCH("1",C44)))</formula>
    </cfRule>
    <cfRule type="containsText" priority="3285" operator="containsText" aboveAverage="0" equalAverage="0" bottom="0" percent="0" rank="0" text="1" dxfId="17822">
      <formula>NOT(ISERROR(SEARCH("1",C44)))</formula>
    </cfRule>
    <cfRule type="cellIs" priority="3286" operator="greaterThan" aboveAverage="0" equalAverage="0" bottom="0" percent="0" rank="0" text="" dxfId="17823">
      <formula>1</formula>
    </cfRule>
    <cfRule type="containsText" priority="3287" operator="containsText" aboveAverage="0" equalAverage="0" bottom="0" percent="0" rank="0" text="1" dxfId="17824">
      <formula>NOT(ISERROR(SEARCH("1",C44)))</formula>
    </cfRule>
    <cfRule type="containsText" priority="3288" operator="containsText" aboveAverage="0" equalAverage="0" bottom="0" percent="0" rank="0" text="1" dxfId="17825">
      <formula>NOT(ISERROR(SEARCH("1",C44)))</formula>
    </cfRule>
    <cfRule type="cellIs" priority="3289" operator="greaterThan" aboveAverage="0" equalAverage="0" bottom="0" percent="0" rank="0" text="" dxfId="17826">
      <formula>1</formula>
    </cfRule>
    <cfRule type="cellIs" priority="3290" operator="greaterThan" aboveAverage="0" equalAverage="0" bottom="0" percent="0" rank="0" text="" dxfId="17827">
      <formula>1</formula>
    </cfRule>
    <cfRule type="containsText" priority="3291" operator="containsText" aboveAverage="0" equalAverage="0" bottom="0" percent="0" rank="0" text="1" dxfId="17828">
      <formula>NOT(ISERROR(SEARCH("1",C44)))</formula>
    </cfRule>
    <cfRule type="cellIs" priority="3292" operator="greaterThan" aboveAverage="0" equalAverage="0" bottom="0" percent="0" rank="0" text="" dxfId="17829">
      <formula>1</formula>
    </cfRule>
    <cfRule type="containsText" priority="3293" operator="containsText" aboveAverage="0" equalAverage="0" bottom="0" percent="0" rank="0" text="1" dxfId="17830">
      <formula>NOT(ISERROR(SEARCH("1",C44)))</formula>
    </cfRule>
    <cfRule type="containsText" priority="3294" operator="containsText" aboveAverage="0" equalAverage="0" bottom="0" percent="0" rank="0" text="1" dxfId="17831">
      <formula>NOT(ISERROR(SEARCH("1",C44)))</formula>
    </cfRule>
    <cfRule type="cellIs" priority="3295" operator="greaterThan" aboveAverage="0" equalAverage="0" bottom="0" percent="0" rank="0" text="" dxfId="17832">
      <formula>1</formula>
    </cfRule>
    <cfRule type="cellIs" priority="3296" operator="greaterThan" aboveAverage="0" equalAverage="0" bottom="0" percent="0" rank="0" text="" dxfId="17833">
      <formula>1</formula>
    </cfRule>
    <cfRule type="containsText" priority="3297" operator="containsText" aboveAverage="0" equalAverage="0" bottom="0" percent="0" rank="0" text="1" dxfId="17834">
      <formula>NOT(ISERROR(SEARCH("1",C44)))</formula>
    </cfRule>
    <cfRule type="cellIs" priority="3298" operator="greaterThan" aboveAverage="0" equalAverage="0" bottom="0" percent="0" rank="0" text="" dxfId="17835">
      <formula>1</formula>
    </cfRule>
    <cfRule type="cellIs" priority="3299" operator="greaterThan" aboveAverage="0" equalAverage="0" bottom="0" percent="0" rank="0" text="" dxfId="17836">
      <formula>1</formula>
    </cfRule>
    <cfRule type="cellIs" priority="3300" operator="greaterThan" aboveAverage="0" equalAverage="0" bottom="0" percent="0" rank="0" text="" dxfId="17837">
      <formula>1</formula>
    </cfRule>
    <cfRule type="cellIs" priority="3301" operator="greaterThan" aboveAverage="0" equalAverage="0" bottom="0" percent="0" rank="0" text="" dxfId="17838">
      <formula>1</formula>
    </cfRule>
    <cfRule type="containsText" priority="3302" operator="containsText" aboveAverage="0" equalAverage="0" bottom="0" percent="0" rank="0" text="1" dxfId="17839">
      <formula>NOT(ISERROR(SEARCH("1",C44)))</formula>
    </cfRule>
    <cfRule type="cellIs" priority="3303" operator="greaterThan" aboveAverage="0" equalAverage="0" bottom="0" percent="0" rank="0" text="" dxfId="17840">
      <formula>1</formula>
    </cfRule>
    <cfRule type="cellIs" priority="3304" operator="greaterThan" aboveAverage="0" equalAverage="0" bottom="0" percent="0" rank="0" text="" dxfId="17841">
      <formula>1</formula>
    </cfRule>
    <cfRule type="containsText" priority="3305" operator="containsText" aboveAverage="0" equalAverage="0" bottom="0" percent="0" rank="0" text="1" dxfId="17842">
      <formula>NOT(ISERROR(SEARCH("1",C44)))</formula>
    </cfRule>
    <cfRule type="cellIs" priority="3306" operator="greaterThan" aboveAverage="0" equalAverage="0" bottom="0" percent="0" rank="0" text="" dxfId="17843">
      <formula>1</formula>
    </cfRule>
    <cfRule type="cellIs" priority="3307" operator="greaterThan" aboveAverage="0" equalAverage="0" bottom="0" percent="0" rank="0" text="" dxfId="17844">
      <formula>1</formula>
    </cfRule>
    <cfRule type="cellIs" priority="3308" operator="greaterThan" aboveAverage="0" equalAverage="0" bottom="0" percent="0" rank="0" text="" dxfId="17845">
      <formula>1</formula>
    </cfRule>
    <cfRule type="cellIs" priority="3309" operator="equal" aboveAverage="0" equalAverage="0" bottom="0" percent="0" rank="0" text="" dxfId="17846">
      <formula>1</formula>
    </cfRule>
    <cfRule type="cellIs" priority="3310" operator="greaterThan" aboveAverage="0" equalAverage="0" bottom="0" percent="0" rank="0" text="" dxfId="17847">
      <formula>1</formula>
    </cfRule>
    <cfRule type="cellIs" priority="3311" operator="equal" aboveAverage="0" equalAverage="0" bottom="0" percent="0" rank="0" text="" dxfId="17848">
      <formula>1</formula>
    </cfRule>
    <cfRule type="containsText" priority="3312" operator="containsText" aboveAverage="0" equalAverage="0" bottom="0" percent="0" rank="0" text="1" dxfId="17849">
      <formula>NOT(ISERROR(SEARCH("1",C44)))</formula>
    </cfRule>
    <cfRule type="cellIs" priority="3313" operator="equal" aboveAverage="0" equalAverage="0" bottom="0" percent="0" rank="0" text="" dxfId="17850">
      <formula>1</formula>
    </cfRule>
    <cfRule type="cellIs" priority="3314" operator="greaterThan" aboveAverage="0" equalAverage="0" bottom="0" percent="0" rank="0" text="" dxfId="17851">
      <formula>1</formula>
    </cfRule>
    <cfRule type="cellIs" priority="3315" operator="greaterThan" aboveAverage="0" equalAverage="0" bottom="0" percent="0" rank="0" text="" dxfId="17852">
      <formula>1</formula>
    </cfRule>
    <cfRule type="containsText" priority="3316" operator="containsText" aboveAverage="0" equalAverage="0" bottom="0" percent="0" rank="0" text="1" dxfId="17853">
      <formula>NOT(ISERROR(SEARCH("1",C44)))</formula>
    </cfRule>
    <cfRule type="cellIs" priority="3317" operator="greaterThan" aboveAverage="0" equalAverage="0" bottom="0" percent="0" rank="0" text="" dxfId="17854">
      <formula>1</formula>
    </cfRule>
    <cfRule type="cellIs" priority="3318" operator="greaterThan" aboveAverage="0" equalAverage="0" bottom="0" percent="0" rank="0" text="" dxfId="17855">
      <formula>1</formula>
    </cfRule>
    <cfRule type="containsText" priority="3319" operator="containsText" aboveAverage="0" equalAverage="0" bottom="0" percent="0" rank="0" text="1" dxfId="17856">
      <formula>NOT(ISERROR(SEARCH("1",C44)))</formula>
    </cfRule>
    <cfRule type="cellIs" priority="3320" operator="greaterThan" aboveAverage="0" equalAverage="0" bottom="0" percent="0" rank="0" text="" dxfId="17857">
      <formula>1</formula>
    </cfRule>
    <cfRule type="containsText" priority="3321" operator="containsText" aboveAverage="0" equalAverage="0" bottom="0" percent="0" rank="0" text="1" dxfId="17858">
      <formula>NOT(ISERROR(SEARCH("1",C44)))</formula>
    </cfRule>
    <cfRule type="containsText" priority="3322" operator="containsText" aboveAverage="0" equalAverage="0" bottom="0" percent="0" rank="0" text="1" dxfId="17859">
      <formula>NOT(ISERROR(SEARCH("1",C44)))</formula>
    </cfRule>
    <cfRule type="cellIs" priority="3323" operator="greaterThan" aboveAverage="0" equalAverage="0" bottom="0" percent="0" rank="0" text="" dxfId="17860">
      <formula>1</formula>
    </cfRule>
    <cfRule type="cellIs" priority="3324" operator="greaterThan" aboveAverage="0" equalAverage="0" bottom="0" percent="0" rank="0" text="" dxfId="17861">
      <formula>1</formula>
    </cfRule>
    <cfRule type="containsText" priority="3325" operator="containsText" aboveAverage="0" equalAverage="0" bottom="0" percent="0" rank="0" text="1" dxfId="17862">
      <formula>NOT(ISERROR(SEARCH("1",C44)))</formula>
    </cfRule>
    <cfRule type="cellIs" priority="3326" operator="greaterThan" aboveAverage="0" equalAverage="0" bottom="0" percent="0" rank="0" text="" dxfId="17863">
      <formula>1</formula>
    </cfRule>
    <cfRule type="containsText" priority="3327" operator="containsText" aboveAverage="0" equalAverage="0" bottom="0" percent="0" rank="0" text="1" dxfId="17864">
      <formula>NOT(ISERROR(SEARCH("1",C44)))</formula>
    </cfRule>
    <cfRule type="containsText" priority="3328" operator="containsText" aboveAverage="0" equalAverage="0" bottom="0" percent="0" rank="0" text="1" dxfId="17865">
      <formula>NOT(ISERROR(SEARCH("1",C44)))</formula>
    </cfRule>
    <cfRule type="cellIs" priority="3329" operator="greaterThan" aboveAverage="0" equalAverage="0" bottom="0" percent="0" rank="0" text="" dxfId="17866">
      <formula>1</formula>
    </cfRule>
    <cfRule type="cellIs" priority="3330" operator="greaterThan" aboveAverage="0" equalAverage="0" bottom="0" percent="0" rank="0" text="" dxfId="17867">
      <formula>1</formula>
    </cfRule>
    <cfRule type="containsText" priority="3331" operator="containsText" aboveAverage="0" equalAverage="0" bottom="0" percent="0" rank="0" text="1" dxfId="17868">
      <formula>NOT(ISERROR(SEARCH("1",C44)))</formula>
    </cfRule>
    <cfRule type="cellIs" priority="3332" operator="greaterThan" aboveAverage="0" equalAverage="0" bottom="0" percent="0" rank="0" text="" dxfId="17869">
      <formula>1</formula>
    </cfRule>
    <cfRule type="cellIs" priority="3333" operator="greaterThan" aboveAverage="0" equalAverage="0" bottom="0" percent="0" rank="0" text="" dxfId="17870">
      <formula>1</formula>
    </cfRule>
    <cfRule type="cellIs" priority="3334" operator="greaterThan" aboveAverage="0" equalAverage="0" bottom="0" percent="0" rank="0" text="" dxfId="17871">
      <formula>1</formula>
    </cfRule>
    <cfRule type="cellIs" priority="3335" operator="greaterThan" aboveAverage="0" equalAverage="0" bottom="0" percent="0" rank="0" text="" dxfId="17872">
      <formula>1</formula>
    </cfRule>
    <cfRule type="containsText" priority="3336" operator="containsText" aboveAverage="0" equalAverage="0" bottom="0" percent="0" rank="0" text="1" dxfId="17873">
      <formula>NOT(ISERROR(SEARCH("1",C44)))</formula>
    </cfRule>
    <cfRule type="cellIs" priority="3337" operator="greaterThan" aboveAverage="0" equalAverage="0" bottom="0" percent="0" rank="0" text="" dxfId="17874">
      <formula>1</formula>
    </cfRule>
    <cfRule type="cellIs" priority="3338" operator="greaterThan" aboveAverage="0" equalAverage="0" bottom="0" percent="0" rank="0" text="" dxfId="17875">
      <formula>1</formula>
    </cfRule>
    <cfRule type="containsText" priority="3339" operator="containsText" aboveAverage="0" equalAverage="0" bottom="0" percent="0" rank="0" text="1" dxfId="17876">
      <formula>NOT(ISERROR(SEARCH("1",C44)))</formula>
    </cfRule>
    <cfRule type="cellIs" priority="3340" operator="greaterThan" aboveAverage="0" equalAverage="0" bottom="0" percent="0" rank="0" text="" dxfId="17877">
      <formula>1</formula>
    </cfRule>
    <cfRule type="cellIs" priority="3341" operator="greaterThan" aboveAverage="0" equalAverage="0" bottom="0" percent="0" rank="0" text="" dxfId="17878">
      <formula>1</formula>
    </cfRule>
    <cfRule type="cellIs" priority="3342" operator="greaterThan" aboveAverage="0" equalAverage="0" bottom="0" percent="0" rank="0" text="" dxfId="17879">
      <formula>1</formula>
    </cfRule>
    <cfRule type="cellIs" priority="3343" operator="equal" aboveAverage="0" equalAverage="0" bottom="0" percent="0" rank="0" text="" dxfId="17880">
      <formula>1</formula>
    </cfRule>
    <cfRule type="cellIs" priority="3344" operator="greaterThan" aboveAverage="0" equalAverage="0" bottom="0" percent="0" rank="0" text="" dxfId="17881">
      <formula>1</formula>
    </cfRule>
    <cfRule type="cellIs" priority="3345" operator="equal" aboveAverage="0" equalAverage="0" bottom="0" percent="0" rank="0" text="" dxfId="17882">
      <formula>1</formula>
    </cfRule>
    <cfRule type="containsText" priority="3346" operator="containsText" aboveAverage="0" equalAverage="0" bottom="0" percent="0" rank="0" text="1" dxfId="17883">
      <formula>NOT(ISERROR(SEARCH("1",C44)))</formula>
    </cfRule>
    <cfRule type="cellIs" priority="3347" operator="equal" aboveAverage="0" equalAverage="0" bottom="0" percent="0" rank="0" text="" dxfId="17884">
      <formula>1</formula>
    </cfRule>
    <cfRule type="cellIs" priority="3348" operator="greaterThan" aboveAverage="0" equalAverage="0" bottom="0" percent="0" rank="0" text="" dxfId="17885">
      <formula>1</formula>
    </cfRule>
    <cfRule type="cellIs" priority="3349" operator="greaterThan" aboveAverage="0" equalAverage="0" bottom="0" percent="0" rank="0" text="" dxfId="17886">
      <formula>1</formula>
    </cfRule>
    <cfRule type="containsText" priority="3350" operator="containsText" aboveAverage="0" equalAverage="0" bottom="0" percent="0" rank="0" text="1" dxfId="17887">
      <formula>NOT(ISERROR(SEARCH("1",C44)))</formula>
    </cfRule>
    <cfRule type="cellIs" priority="3351" operator="greaterThan" aboveAverage="0" equalAverage="0" bottom="0" percent="0" rank="0" text="" dxfId="17888">
      <formula>1</formula>
    </cfRule>
    <cfRule type="cellIs" priority="3352" operator="greaterThan" aboveAverage="0" equalAverage="0" bottom="0" percent="0" rank="0" text="" dxfId="17889">
      <formula>1</formula>
    </cfRule>
    <cfRule type="containsText" priority="3353" operator="containsText" aboveAverage="0" equalAverage="0" bottom="0" percent="0" rank="0" text="1" dxfId="17890">
      <formula>NOT(ISERROR(SEARCH("1",C44)))</formula>
    </cfRule>
    <cfRule type="cellIs" priority="3354" operator="greaterThan" aboveAverage="0" equalAverage="0" bottom="0" percent="0" rank="0" text="" dxfId="17891">
      <formula>1</formula>
    </cfRule>
    <cfRule type="cellIs" priority="3355" operator="greaterThan" aboveAverage="0" equalAverage="0" bottom="0" percent="0" rank="0" text="" dxfId="17892">
      <formula>1</formula>
    </cfRule>
    <cfRule type="containsText" priority="3356" operator="containsText" aboveAverage="0" equalAverage="0" bottom="0" percent="0" rank="0" text="1" dxfId="17893">
      <formula>NOT(ISERROR(SEARCH("1",C44)))</formula>
    </cfRule>
    <cfRule type="cellIs" priority="3357" operator="greaterThan" aboveAverage="0" equalAverage="0" bottom="0" percent="0" rank="0" text="" dxfId="17894">
      <formula>1</formula>
    </cfRule>
    <cfRule type="containsText" priority="3358" operator="containsText" aboveAverage="0" equalAverage="0" bottom="0" percent="0" rank="0" text="1" dxfId="17895">
      <formula>NOT(ISERROR(SEARCH("1",C44)))</formula>
    </cfRule>
    <cfRule type="containsText" priority="3359" operator="containsText" aboveAverage="0" equalAverage="0" bottom="0" percent="0" rank="0" text="1" dxfId="17896">
      <formula>NOT(ISERROR(SEARCH("1",C44)))</formula>
    </cfRule>
    <cfRule type="cellIs" priority="3360" operator="greaterThan" aboveAverage="0" equalAverage="0" bottom="0" percent="0" rank="0" text="" dxfId="17897">
      <formula>1</formula>
    </cfRule>
    <cfRule type="cellIs" priority="3361" operator="greaterThan" aboveAverage="0" equalAverage="0" bottom="0" percent="0" rank="0" text="" dxfId="17898">
      <formula>1</formula>
    </cfRule>
    <cfRule type="containsText" priority="3362" operator="containsText" aboveAverage="0" equalAverage="0" bottom="0" percent="0" rank="0" text="1" dxfId="17899">
      <formula>NOT(ISERROR(SEARCH("1",C44)))</formula>
    </cfRule>
    <cfRule type="cellIs" priority="3363" operator="greaterThan" aboveAverage="0" equalAverage="0" bottom="0" percent="0" rank="0" text="" dxfId="17900">
      <formula>1</formula>
    </cfRule>
    <cfRule type="containsText" priority="3364" operator="containsText" aboveAverage="0" equalAverage="0" bottom="0" percent="0" rank="0" text="1" dxfId="17901">
      <formula>NOT(ISERROR(SEARCH("1",C44)))</formula>
    </cfRule>
    <cfRule type="containsText" priority="3365" operator="containsText" aboveAverage="0" equalAverage="0" bottom="0" percent="0" rank="0" text="1" dxfId="17902">
      <formula>NOT(ISERROR(SEARCH("1",C44)))</formula>
    </cfRule>
    <cfRule type="cellIs" priority="3366" operator="greaterThan" aboveAverage="0" equalAverage="0" bottom="0" percent="0" rank="0" text="" dxfId="17903">
      <formula>1</formula>
    </cfRule>
    <cfRule type="cellIs" priority="3367" operator="greaterThan" aboveAverage="0" equalAverage="0" bottom="0" percent="0" rank="0" text="" dxfId="17904">
      <formula>1</formula>
    </cfRule>
    <cfRule type="containsText" priority="3368" operator="containsText" aboveAverage="0" equalAverage="0" bottom="0" percent="0" rank="0" text="1" dxfId="17905">
      <formula>NOT(ISERROR(SEARCH("1",C44)))</formula>
    </cfRule>
    <cfRule type="cellIs" priority="3369" operator="greaterThan" aboveAverage="0" equalAverage="0" bottom="0" percent="0" rank="0" text="" dxfId="17906">
      <formula>1</formula>
    </cfRule>
    <cfRule type="cellIs" priority="3370" operator="greaterThan" aboveAverage="0" equalAverage="0" bottom="0" percent="0" rank="0" text="" dxfId="17907">
      <formula>1</formula>
    </cfRule>
    <cfRule type="cellIs" priority="3371" operator="greaterThan" aboveAverage="0" equalAverage="0" bottom="0" percent="0" rank="0" text="" dxfId="17908">
      <formula>1</formula>
    </cfRule>
    <cfRule type="cellIs" priority="3372" operator="greaterThan" aboveAverage="0" equalAverage="0" bottom="0" percent="0" rank="0" text="" dxfId="17909">
      <formula>1</formula>
    </cfRule>
    <cfRule type="containsText" priority="3373" operator="containsText" aboveAverage="0" equalAverage="0" bottom="0" percent="0" rank="0" text="1" dxfId="17910">
      <formula>NOT(ISERROR(SEARCH("1",C44)))</formula>
    </cfRule>
    <cfRule type="cellIs" priority="3374" operator="greaterThan" aboveAverage="0" equalAverage="0" bottom="0" percent="0" rank="0" text="" dxfId="17911">
      <formula>1</formula>
    </cfRule>
    <cfRule type="cellIs" priority="3375" operator="greaterThan" aboveAverage="0" equalAverage="0" bottom="0" percent="0" rank="0" text="" dxfId="17912">
      <formula>1</formula>
    </cfRule>
    <cfRule type="containsText" priority="3376" operator="containsText" aboveAverage="0" equalAverage="0" bottom="0" percent="0" rank="0" text="1" dxfId="17913">
      <formula>NOT(ISERROR(SEARCH("1",C44)))</formula>
    </cfRule>
    <cfRule type="cellIs" priority="3377" operator="greaterThan" aboveAverage="0" equalAverage="0" bottom="0" percent="0" rank="0" text="" dxfId="17914">
      <formula>1</formula>
    </cfRule>
    <cfRule type="cellIs" priority="3378" operator="greaterThan" aboveAverage="0" equalAverage="0" bottom="0" percent="0" rank="0" text="" dxfId="17915">
      <formula>1</formula>
    </cfRule>
    <cfRule type="cellIs" priority="3379" operator="greaterThan" aboveAverage="0" equalAverage="0" bottom="0" percent="0" rank="0" text="" dxfId="17916">
      <formula>1</formula>
    </cfRule>
    <cfRule type="cellIs" priority="3380" operator="equal" aboveAverage="0" equalAverage="0" bottom="0" percent="0" rank="0" text="" dxfId="17917">
      <formula>1</formula>
    </cfRule>
    <cfRule type="cellIs" priority="3381" operator="greaterThan" aboveAverage="0" equalAverage="0" bottom="0" percent="0" rank="0" text="" dxfId="17918">
      <formula>1</formula>
    </cfRule>
    <cfRule type="cellIs" priority="3382" operator="equal" aboveAverage="0" equalAverage="0" bottom="0" percent="0" rank="0" text="" dxfId="17919">
      <formula>1</formula>
    </cfRule>
    <cfRule type="containsText" priority="3383" operator="containsText" aboveAverage="0" equalAverage="0" bottom="0" percent="0" rank="0" text="1" dxfId="17920">
      <formula>NOT(ISERROR(SEARCH("1",C44)))</formula>
    </cfRule>
    <cfRule type="cellIs" priority="3384" operator="equal" aboveAverage="0" equalAverage="0" bottom="0" percent="0" rank="0" text="" dxfId="17921">
      <formula>1</formula>
    </cfRule>
    <cfRule type="cellIs" priority="3385" operator="greaterThan" aboveAverage="0" equalAverage="0" bottom="0" percent="0" rank="0" text="" dxfId="17922">
      <formula>1</formula>
    </cfRule>
    <cfRule type="cellIs" priority="3386" operator="greaterThan" aboveAverage="0" equalAverage="0" bottom="0" percent="0" rank="0" text="" dxfId="17923">
      <formula>1</formula>
    </cfRule>
    <cfRule type="containsText" priority="3387" operator="containsText" aboveAverage="0" equalAverage="0" bottom="0" percent="0" rank="0" text="1" dxfId="17924">
      <formula>NOT(ISERROR(SEARCH("1",C44)))</formula>
    </cfRule>
    <cfRule type="cellIs" priority="3388" operator="greaterThan" aboveAverage="0" equalAverage="0" bottom="0" percent="0" rank="0" text="" dxfId="17925">
      <formula>1</formula>
    </cfRule>
    <cfRule type="cellIs" priority="3389" operator="greaterThan" aboveAverage="0" equalAverage="0" bottom="0" percent="0" rank="0" text="" dxfId="17926">
      <formula>1</formula>
    </cfRule>
    <cfRule type="containsText" priority="3390" operator="containsText" aboveAverage="0" equalAverage="0" bottom="0" percent="0" rank="0" text="1" dxfId="17927">
      <formula>NOT(ISERROR(SEARCH("1",C44)))</formula>
    </cfRule>
    <cfRule type="cellIs" priority="3391" operator="greaterThan" aboveAverage="0" equalAverage="0" bottom="0" percent="0" rank="0" text="" dxfId="17928">
      <formula>1</formula>
    </cfRule>
    <cfRule type="cellIs" priority="3392" operator="greaterThan" aboveAverage="0" equalAverage="0" bottom="0" percent="0" rank="0" text="" dxfId="17929">
      <formula>1</formula>
    </cfRule>
    <cfRule type="containsText" priority="3393" operator="containsText" aboveAverage="0" equalAverage="0" bottom="0" percent="0" rank="0" text="1" dxfId="17930">
      <formula>NOT(ISERROR(SEARCH("1",C44)))</formula>
    </cfRule>
    <cfRule type="cellIs" priority="3394" operator="greaterThan" aboveAverage="0" equalAverage="0" bottom="0" percent="0" rank="0" text="" dxfId="17931">
      <formula>1</formula>
    </cfRule>
    <cfRule type="cellIs" priority="3395" operator="greaterThan" aboveAverage="0" equalAverage="0" bottom="0" percent="0" rank="0" text="" dxfId="17932">
      <formula>1</formula>
    </cfRule>
    <cfRule type="containsText" priority="3396" operator="containsText" aboveAverage="0" equalAverage="0" bottom="0" percent="0" rank="0" text="1" dxfId="17933">
      <formula>NOT(ISERROR(SEARCH("1",C44)))</formula>
    </cfRule>
    <cfRule type="cellIs" priority="3397" operator="greaterThan" aboveAverage="0" equalAverage="0" bottom="0" percent="0" rank="0" text="" dxfId="17934">
      <formula>1</formula>
    </cfRule>
    <cfRule type="containsText" priority="3398" operator="containsText" aboveAverage="0" equalAverage="0" bottom="0" percent="0" rank="0" text="1" dxfId="17935">
      <formula>NOT(ISERROR(SEARCH("1",C44)))</formula>
    </cfRule>
    <cfRule type="cellIs" priority="3399" operator="greaterThan" aboveAverage="0" equalAverage="0" bottom="0" percent="0" rank="0" text="" dxfId="17936">
      <formula>1</formula>
    </cfRule>
    <cfRule type="cellIs" priority="3400" operator="equal" aboveAverage="0" equalAverage="0" bottom="0" percent="0" rank="0" text="" dxfId="17937">
      <formula>1</formula>
    </cfRule>
    <cfRule type="cellIs" priority="3401" operator="equal" aboveAverage="0" equalAverage="0" bottom="0" percent="0" rank="0" text="" dxfId="17938">
      <formula>1</formula>
    </cfRule>
  </conditionalFormatting>
  <conditionalFormatting sqref="F44:U58 C44:D58">
    <cfRule type="containsText" priority="3402" operator="containsText" aboveAverage="0" equalAverage="0" bottom="0" percent="0" rank="0" text="1" dxfId="17939">
      <formula>NOT(ISERROR(SEARCH("1",C44)))</formula>
    </cfRule>
    <cfRule type="containsText" priority="3403" operator="containsText" aboveAverage="0" equalAverage="0" bottom="0" percent="0" rank="0" text="1" dxfId="17940">
      <formula>NOT(ISERROR(SEARCH("1",C44)))</formula>
    </cfRule>
    <cfRule type="containsText" priority="3404" operator="containsText" aboveAverage="0" equalAverage="0" bottom="0" percent="0" rank="0" text="1" dxfId="17941">
      <formula>NOT(ISERROR(SEARCH("1",C44)))</formula>
    </cfRule>
    <cfRule type="containsText" priority="3405" operator="containsText" aboveAverage="0" equalAverage="0" bottom="0" percent="0" rank="0" text="1" dxfId="17942">
      <formula>NOT(ISERROR(SEARCH("1",C44)))</formula>
    </cfRule>
    <cfRule type="containsText" priority="3406" operator="containsText" aboveAverage="0" equalAverage="0" bottom="0" percent="0" rank="0" text="1" dxfId="17943">
      <formula>NOT(ISERROR(SEARCH("1",C44)))</formula>
    </cfRule>
    <cfRule type="containsText" priority="3407" operator="containsText" aboveAverage="0" equalAverage="0" bottom="0" percent="0" rank="0" text="1" dxfId="17944">
      <formula>NOT(ISERROR(SEARCH("1",C44)))</formula>
    </cfRule>
    <cfRule type="containsText" priority="3408" operator="containsText" aboveAverage="0" equalAverage="0" bottom="0" percent="0" rank="0" text="1" dxfId="17945">
      <formula>NOT(ISERROR(SEARCH("1",C44)))</formula>
    </cfRule>
    <cfRule type="containsText" priority="3409" operator="containsText" aboveAverage="0" equalAverage="0" bottom="0" percent="0" rank="0" text="1" dxfId="17946">
      <formula>NOT(ISERROR(SEARCH("1",C44)))</formula>
    </cfRule>
    <cfRule type="containsText" priority="3410" operator="containsText" aboveAverage="0" equalAverage="0" bottom="0" percent="0" rank="0" text="1" dxfId="17947">
      <formula>NOT(ISERROR(SEARCH("1",C44)))</formula>
    </cfRule>
    <cfRule type="containsText" priority="3411" operator="containsText" aboveAverage="0" equalAverage="0" bottom="0" percent="0" rank="0" text="1" dxfId="17948">
      <formula>NOT(ISERROR(SEARCH("1",C44)))</formula>
    </cfRule>
    <cfRule type="containsText" priority="3412" operator="containsText" aboveAverage="0" equalAverage="0" bottom="0" percent="0" rank="0" text="1" dxfId="17949">
      <formula>NOT(ISERROR(SEARCH("1",C44)))</formula>
    </cfRule>
    <cfRule type="containsText" priority="3413" operator="containsText" aboveAverage="0" equalAverage="0" bottom="0" percent="0" rank="0" text="1" dxfId="17950">
      <formula>NOT(ISERROR(SEARCH("1",C44)))</formula>
    </cfRule>
    <cfRule type="containsText" priority="3414" operator="containsText" aboveAverage="0" equalAverage="0" bottom="0" percent="0" rank="0" text="1" dxfId="17951">
      <formula>NOT(ISERROR(SEARCH("1",C44)))</formula>
    </cfRule>
    <cfRule type="containsText" priority="3415" operator="containsText" aboveAverage="0" equalAverage="0" bottom="0" percent="0" rank="0" text="1" dxfId="17952">
      <formula>NOT(ISERROR(SEARCH("1",C44)))</formula>
    </cfRule>
    <cfRule type="containsText" priority="3416" operator="containsText" aboveAverage="0" equalAverage="0" bottom="0" percent="0" rank="0" text="1" dxfId="17953">
      <formula>NOT(ISERROR(SEARCH("1",C44)))</formula>
    </cfRule>
    <cfRule type="containsText" priority="3417" operator="containsText" aboveAverage="0" equalAverage="0" bottom="0" percent="0" rank="0" text="1" dxfId="17954">
      <formula>NOT(ISERROR(SEARCH("1",C44)))</formula>
    </cfRule>
    <cfRule type="containsText" priority="3418" operator="containsText" aboveAverage="0" equalAverage="0" bottom="0" percent="0" rank="0" text="1" dxfId="17955">
      <formula>NOT(ISERROR(SEARCH("1",C44)))</formula>
    </cfRule>
    <cfRule type="containsText" priority="3419" operator="containsText" aboveAverage="0" equalAverage="0" bottom="0" percent="0" rank="0" text="1" dxfId="17956">
      <formula>NOT(ISERROR(SEARCH("1",C44)))</formula>
    </cfRule>
    <cfRule type="containsText" priority="3420" operator="containsText" aboveAverage="0" equalAverage="0" bottom="0" percent="0" rank="0" text="1" dxfId="17957">
      <formula>NOT(ISERROR(SEARCH("1",C44)))</formula>
    </cfRule>
    <cfRule type="containsText" priority="3421" operator="containsText" aboveAverage="0" equalAverage="0" bottom="0" percent="0" rank="0" text="1" dxfId="17958">
      <formula>NOT(ISERROR(SEARCH("1",C44)))</formula>
    </cfRule>
    <cfRule type="containsText" priority="3422" operator="containsText" aboveAverage="0" equalAverage="0" bottom="0" percent="0" rank="0" text="1" dxfId="17959">
      <formula>NOT(ISERROR(SEARCH("1",C44)))</formula>
    </cfRule>
    <cfRule type="containsText" priority="3423" operator="containsText" aboveAverage="0" equalAverage="0" bottom="0" percent="0" rank="0" text="1" dxfId="17960">
      <formula>NOT(ISERROR(SEARCH("1",C44)))</formula>
    </cfRule>
    <cfRule type="containsText" priority="3424" operator="containsText" aboveAverage="0" equalAverage="0" bottom="0" percent="0" rank="0" text="1" dxfId="17961">
      <formula>NOT(ISERROR(SEARCH("1",C44)))</formula>
    </cfRule>
    <cfRule type="containsText" priority="3425" operator="containsText" aboveAverage="0" equalAverage="0" bottom="0" percent="0" rank="0" text="1" dxfId="17962">
      <formula>NOT(ISERROR(SEARCH("1",C44)))</formula>
    </cfRule>
    <cfRule type="containsText" priority="3426" operator="containsText" aboveAverage="0" equalAverage="0" bottom="0" percent="0" rank="0" text="1" dxfId="17963">
      <formula>NOT(ISERROR(SEARCH("1",C44)))</formula>
    </cfRule>
    <cfRule type="containsText" priority="3427" operator="containsText" aboveAverage="0" equalAverage="0" bottom="0" percent="0" rank="0" text="1" dxfId="17964">
      <formula>NOT(ISERROR(SEARCH("1",C44)))</formula>
    </cfRule>
    <cfRule type="containsText" priority="3428" operator="containsText" aboveAverage="0" equalAverage="0" bottom="0" percent="0" rank="0" text="1" dxfId="17965">
      <formula>NOT(ISERROR(SEARCH("1",C44)))</formula>
    </cfRule>
    <cfRule type="containsText" priority="3429" operator="containsText" aboveAverage="0" equalAverage="0" bottom="0" percent="0" rank="0" text="1" dxfId="17966">
      <formula>NOT(ISERROR(SEARCH("1",C44)))</formula>
    </cfRule>
    <cfRule type="containsText" priority="3430" operator="containsText" aboveAverage="0" equalAverage="0" bottom="0" percent="0" rank="0" text="1" dxfId="17967">
      <formula>NOT(ISERROR(SEARCH("1",C44)))</formula>
    </cfRule>
    <cfRule type="containsText" priority="3431" operator="containsText" aboveAverage="0" equalAverage="0" bottom="0" percent="0" rank="0" text="1" dxfId="17968">
      <formula>NOT(ISERROR(SEARCH("1",C44)))</formula>
    </cfRule>
    <cfRule type="containsText" priority="3432" operator="containsText" aboveAverage="0" equalAverage="0" bottom="0" percent="0" rank="0" text="1" dxfId="17969">
      <formula>NOT(ISERROR(SEARCH("1",C44)))</formula>
    </cfRule>
    <cfRule type="containsText" priority="3433" operator="containsText" aboveAverage="0" equalAverage="0" bottom="0" percent="0" rank="0" text="1" dxfId="17970">
      <formula>NOT(ISERROR(SEARCH("1",C44)))</formula>
    </cfRule>
  </conditionalFormatting>
  <conditionalFormatting sqref="B44:D58 F44:AF58">
    <cfRule type="containsText" priority="3434" operator="containsText" aboveAverage="0" equalAverage="0" bottom="0" percent="0" rank="0" text="1" dxfId="17971">
      <formula>NOT(ISERROR(SEARCH("1",B44)))</formula>
    </cfRule>
    <cfRule type="containsText" priority="3435" operator="containsText" aboveAverage="0" equalAverage="0" bottom="0" percent="0" rank="0" text="1" dxfId="17972">
      <formula>NOT(ISERROR(SEARCH("1",B44)))</formula>
    </cfRule>
  </conditionalFormatting>
  <conditionalFormatting sqref="F44:T58 C44:D58">
    <cfRule type="containsText" priority="3436" operator="containsText" aboveAverage="0" equalAverage="0" bottom="0" percent="0" rank="0" text="1" dxfId="17973">
      <formula>NOT(ISERROR(SEARCH("1",C44)))</formula>
    </cfRule>
    <cfRule type="containsText" priority="3437" operator="containsText" aboveAverage="0" equalAverage="0" bottom="0" percent="0" rank="0" text="1" dxfId="17974">
      <formula>NOT(ISERROR(SEARCH("1",C44)))</formula>
    </cfRule>
    <cfRule type="containsText" priority="3438" operator="containsText" aboveAverage="0" equalAverage="0" bottom="0" percent="0" rank="0" text="1" dxfId="17975">
      <formula>NOT(ISERROR(SEARCH("1",C44)))</formula>
    </cfRule>
    <cfRule type="containsText" priority="3439" operator="containsText" aboveAverage="0" equalAverage="0" bottom="0" percent="0" rank="0" text="1" dxfId="17976">
      <formula>NOT(ISERROR(SEARCH("1",C44)))</formula>
    </cfRule>
    <cfRule type="containsText" priority="3440" operator="containsText" aboveAverage="0" equalAverage="0" bottom="0" percent="0" rank="0" text="1" dxfId="17977">
      <formula>NOT(ISERROR(SEARCH("1",C44)))</formula>
    </cfRule>
    <cfRule type="containsText" priority="3441" operator="containsText" aboveAverage="0" equalAverage="0" bottom="0" percent="0" rank="0" text="1" dxfId="17978">
      <formula>NOT(ISERROR(SEARCH("1",C44)))</formula>
    </cfRule>
    <cfRule type="containsText" priority="3442" operator="containsText" aboveAverage="0" equalAverage="0" bottom="0" percent="0" rank="0" text="1" dxfId="17979">
      <formula>NOT(ISERROR(SEARCH("1",C44)))</formula>
    </cfRule>
    <cfRule type="containsText" priority="3443" operator="containsText" aboveAverage="0" equalAverage="0" bottom="0" percent="0" rank="0" text="1" dxfId="17980">
      <formula>NOT(ISERROR(SEARCH("1",C44)))</formula>
    </cfRule>
    <cfRule type="containsText" priority="3444" operator="containsText" aboveAverage="0" equalAverage="0" bottom="0" percent="0" rank="0" text="1" dxfId="17981">
      <formula>NOT(ISERROR(SEARCH("1",C44)))</formula>
    </cfRule>
    <cfRule type="containsText" priority="3445" operator="containsText" aboveAverage="0" equalAverage="0" bottom="0" percent="0" rank="0" text="1" dxfId="17982">
      <formula>NOT(ISERROR(SEARCH("1",C44)))</formula>
    </cfRule>
    <cfRule type="containsText" priority="3446" operator="containsText" aboveAverage="0" equalAverage="0" bottom="0" percent="0" rank="0" text="1" dxfId="17983">
      <formula>NOT(ISERROR(SEARCH("1",C44)))</formula>
    </cfRule>
    <cfRule type="containsText" priority="3447" operator="containsText" aboveAverage="0" equalAverage="0" bottom="0" percent="0" rank="0" text="1" dxfId="17984">
      <formula>NOT(ISERROR(SEARCH("1",C44)))</formula>
    </cfRule>
    <cfRule type="containsText" priority="3448" operator="containsText" aboveAverage="0" equalAverage="0" bottom="0" percent="0" rank="0" text="1" dxfId="17985">
      <formula>NOT(ISERROR(SEARCH("1",C44)))</formula>
    </cfRule>
    <cfRule type="containsText" priority="3449" operator="containsText" aboveAverage="0" equalAverage="0" bottom="0" percent="0" rank="0" text="1" dxfId="17986">
      <formula>NOT(ISERROR(SEARCH("1",C44)))</formula>
    </cfRule>
    <cfRule type="containsText" priority="3450" operator="containsText" aboveAverage="0" equalAverage="0" bottom="0" percent="0" rank="0" text="1" dxfId="17987">
      <formula>NOT(ISERROR(SEARCH("1",C44)))</formula>
    </cfRule>
    <cfRule type="containsText" priority="3451" operator="containsText" aboveAverage="0" equalAverage="0" bottom="0" percent="0" rank="0" text="1" dxfId="17988">
      <formula>NOT(ISERROR(SEARCH("1",C44)))</formula>
    </cfRule>
    <cfRule type="containsText" priority="3452" operator="containsText" aboveAverage="0" equalAverage="0" bottom="0" percent="0" rank="0" text="1" dxfId="17989">
      <formula>NOT(ISERROR(SEARCH("1",C44)))</formula>
    </cfRule>
    <cfRule type="containsText" priority="3453" operator="containsText" aboveAverage="0" equalAverage="0" bottom="0" percent="0" rank="0" text="1" dxfId="17990">
      <formula>NOT(ISERROR(SEARCH("1",C44)))</formula>
    </cfRule>
    <cfRule type="containsText" priority="3454" operator="containsText" aboveAverage="0" equalAverage="0" bottom="0" percent="0" rank="0" text="1" dxfId="17991">
      <formula>NOT(ISERROR(SEARCH("1",C44)))</formula>
    </cfRule>
    <cfRule type="containsText" priority="3455" operator="containsText" aboveAverage="0" equalAverage="0" bottom="0" percent="0" rank="0" text="1" dxfId="17992">
      <formula>NOT(ISERROR(SEARCH("1",C44)))</formula>
    </cfRule>
    <cfRule type="containsText" priority="3456" operator="containsText" aboveAverage="0" equalAverage="0" bottom="0" percent="0" rank="0" text="1" dxfId="17993">
      <formula>NOT(ISERROR(SEARCH("1",C44)))</formula>
    </cfRule>
    <cfRule type="containsText" priority="3457" operator="containsText" aboveAverage="0" equalAverage="0" bottom="0" percent="0" rank="0" text="1" dxfId="17994">
      <formula>NOT(ISERROR(SEARCH("1",C44)))</formula>
    </cfRule>
    <cfRule type="containsText" priority="3458" operator="containsText" aboveAverage="0" equalAverage="0" bottom="0" percent="0" rank="0" text="1" dxfId="17995">
      <formula>NOT(ISERROR(SEARCH("1",C44)))</formula>
    </cfRule>
    <cfRule type="containsText" priority="3459" operator="containsText" aboveAverage="0" equalAverage="0" bottom="0" percent="0" rank="0" text="1" dxfId="17996">
      <formula>NOT(ISERROR(SEARCH("1",C44)))</formula>
    </cfRule>
    <cfRule type="containsText" priority="3460" operator="containsText" aboveAverage="0" equalAverage="0" bottom="0" percent="0" rank="0" text="1" dxfId="17997">
      <formula>NOT(ISERROR(SEARCH("1",C44)))</formula>
    </cfRule>
    <cfRule type="containsText" priority="3461" operator="containsText" aboveAverage="0" equalAverage="0" bottom="0" percent="0" rank="0" text="1" dxfId="17998">
      <formula>NOT(ISERROR(SEARCH("1",C44)))</formula>
    </cfRule>
    <cfRule type="containsText" priority="3462" operator="containsText" aboveAverage="0" equalAverage="0" bottom="0" percent="0" rank="0" text="1" dxfId="17999">
      <formula>NOT(ISERROR(SEARCH("1",C44)))</formula>
    </cfRule>
    <cfRule type="containsText" priority="3463" operator="containsText" aboveAverage="0" equalAverage="0" bottom="0" percent="0" rank="0" text="1" dxfId="18000">
      <formula>NOT(ISERROR(SEARCH("1",C44)))</formula>
    </cfRule>
    <cfRule type="containsText" priority="3464" operator="containsText" aboveAverage="0" equalAverage="0" bottom="0" percent="0" rank="0" text="1" dxfId="18001">
      <formula>NOT(ISERROR(SEARCH("1",C44)))</formula>
    </cfRule>
    <cfRule type="containsText" priority="3465" operator="containsText" aboveAverage="0" equalAverage="0" bottom="0" percent="0" rank="0" text="1" dxfId="18002">
      <formula>NOT(ISERROR(SEARCH("1",C44)))</formula>
    </cfRule>
    <cfRule type="containsText" priority="3466" operator="containsText" aboveAverage="0" equalAverage="0" bottom="0" percent="0" rank="0" text="1" dxfId="18003">
      <formula>NOT(ISERROR(SEARCH("1",C44)))</formula>
    </cfRule>
    <cfRule type="containsText" priority="3467" operator="containsText" aboveAverage="0" equalAverage="0" bottom="0" percent="0" rank="0" text="1" dxfId="18004">
      <formula>NOT(ISERROR(SEARCH("1",C44)))</formula>
    </cfRule>
    <cfRule type="containsText" priority="3468" operator="containsText" aboveAverage="0" equalAverage="0" bottom="0" percent="0" rank="0" text="1" dxfId="18005">
      <formula>NOT(ISERROR(SEARCH("1",C44)))</formula>
    </cfRule>
    <cfRule type="containsText" priority="3469" operator="containsText" aboveAverage="0" equalAverage="0" bottom="0" percent="0" rank="0" text="1" dxfId="18006">
      <formula>NOT(ISERROR(SEARCH("1",C44)))</formula>
    </cfRule>
    <cfRule type="containsText" priority="3470" operator="containsText" aboveAverage="0" equalAverage="0" bottom="0" percent="0" rank="0" text="1" dxfId="18007">
      <formula>NOT(ISERROR(SEARCH("1",C44)))</formula>
    </cfRule>
    <cfRule type="containsText" priority="3471" operator="containsText" aboveAverage="0" equalAverage="0" bottom="0" percent="0" rank="0" text="1" dxfId="18008">
      <formula>NOT(ISERROR(SEARCH("1",C44)))</formula>
    </cfRule>
    <cfRule type="containsText" priority="3472" operator="containsText" aboveAverage="0" equalAverage="0" bottom="0" percent="0" rank="0" text="1" dxfId="18009">
      <formula>NOT(ISERROR(SEARCH("1",C44)))</formula>
    </cfRule>
    <cfRule type="containsText" priority="3473" operator="containsText" aboveAverage="0" equalAverage="0" bottom="0" percent="0" rank="0" text="1" dxfId="18010">
      <formula>NOT(ISERROR(SEARCH("1",C44)))</formula>
    </cfRule>
    <cfRule type="containsText" priority="3474" operator="containsText" aboveAverage="0" equalAverage="0" bottom="0" percent="0" rank="0" text="1" dxfId="18011">
      <formula>NOT(ISERROR(SEARCH("1",C44)))</formula>
    </cfRule>
    <cfRule type="containsText" priority="3475" operator="containsText" aboveAverage="0" equalAverage="0" bottom="0" percent="0" rank="0" text="1" dxfId="18012">
      <formula>NOT(ISERROR(SEARCH("1",C44)))</formula>
    </cfRule>
    <cfRule type="containsText" priority="3476" operator="containsText" aboveAverage="0" equalAverage="0" bottom="0" percent="0" rank="0" text="1" dxfId="18013">
      <formula>NOT(ISERROR(SEARCH("1",C44)))</formula>
    </cfRule>
    <cfRule type="containsText" priority="3477" operator="containsText" aboveAverage="0" equalAverage="0" bottom="0" percent="0" rank="0" text="1" dxfId="18014">
      <formula>NOT(ISERROR(SEARCH("1",C44)))</formula>
    </cfRule>
    <cfRule type="containsText" priority="3478" operator="containsText" aboveAverage="0" equalAverage="0" bottom="0" percent="0" rank="0" text="1" dxfId="18015">
      <formula>NOT(ISERROR(SEARCH("1",C44)))</formula>
    </cfRule>
    <cfRule type="containsText" priority="3479" operator="containsText" aboveAverage="0" equalAverage="0" bottom="0" percent="0" rank="0" text="1" dxfId="18016">
      <formula>NOT(ISERROR(SEARCH("1",C44)))</formula>
    </cfRule>
    <cfRule type="containsText" priority="3480" operator="containsText" aboveAverage="0" equalAverage="0" bottom="0" percent="0" rank="0" text="1" dxfId="18017">
      <formula>NOT(ISERROR(SEARCH("1",C44)))</formula>
    </cfRule>
    <cfRule type="containsText" priority="3481" operator="containsText" aboveAverage="0" equalAverage="0" bottom="0" percent="0" rank="0" text="1" dxfId="18018">
      <formula>NOT(ISERROR(SEARCH("1",C44)))</formula>
    </cfRule>
    <cfRule type="containsText" priority="3482" operator="containsText" aboveAverage="0" equalAverage="0" bottom="0" percent="0" rank="0" text="1" dxfId="18019">
      <formula>NOT(ISERROR(SEARCH("1",C44)))</formula>
    </cfRule>
    <cfRule type="containsText" priority="3483" operator="containsText" aboveAverage="0" equalAverage="0" bottom="0" percent="0" rank="0" text="1" dxfId="18020">
      <formula>NOT(ISERROR(SEARCH("1",C44)))</formula>
    </cfRule>
    <cfRule type="containsText" priority="3484" operator="containsText" aboveAverage="0" equalAverage="0" bottom="0" percent="0" rank="0" text="1" dxfId="18021">
      <formula>NOT(ISERROR(SEARCH("1",C44)))</formula>
    </cfRule>
    <cfRule type="containsText" priority="3485" operator="containsText" aboveAverage="0" equalAverage="0" bottom="0" percent="0" rank="0" text="1" dxfId="18022">
      <formula>NOT(ISERROR(SEARCH("1",C44)))</formula>
    </cfRule>
    <cfRule type="containsText" priority="3486" operator="containsText" aboveAverage="0" equalAverage="0" bottom="0" percent="0" rank="0" text="1" dxfId="18023">
      <formula>NOT(ISERROR(SEARCH("1",C44)))</formula>
    </cfRule>
    <cfRule type="containsText" priority="3487" operator="containsText" aboveAverage="0" equalAverage="0" bottom="0" percent="0" rank="0" text="1" dxfId="18024">
      <formula>NOT(ISERROR(SEARCH("1",C44)))</formula>
    </cfRule>
    <cfRule type="containsText" priority="3488" operator="containsText" aboveAverage="0" equalAverage="0" bottom="0" percent="0" rank="0" text="1" dxfId="18025">
      <formula>NOT(ISERROR(SEARCH("1",C44)))</formula>
    </cfRule>
    <cfRule type="containsText" priority="3489" operator="containsText" aboveAverage="0" equalAverage="0" bottom="0" percent="0" rank="0" text="1" dxfId="18026">
      <formula>NOT(ISERROR(SEARCH("1",C44)))</formula>
    </cfRule>
    <cfRule type="containsText" priority="3490" operator="containsText" aboveAverage="0" equalAverage="0" bottom="0" percent="0" rank="0" text="1" dxfId="18027">
      <formula>NOT(ISERROR(SEARCH("1",C44)))</formula>
    </cfRule>
    <cfRule type="containsText" priority="3491" operator="containsText" aboveAverage="0" equalAverage="0" bottom="0" percent="0" rank="0" text="1" dxfId="18028">
      <formula>NOT(ISERROR(SEARCH("1",C44)))</formula>
    </cfRule>
    <cfRule type="containsText" priority="3492" operator="containsText" aboveAverage="0" equalAverage="0" bottom="0" percent="0" rank="0" text="1" dxfId="18029">
      <formula>NOT(ISERROR(SEARCH("1",C44)))</formula>
    </cfRule>
    <cfRule type="containsText" priority="3493" operator="containsText" aboveAverage="0" equalAverage="0" bottom="0" percent="0" rank="0" text="1" dxfId="18030">
      <formula>NOT(ISERROR(SEARCH("1",C44)))</formula>
    </cfRule>
    <cfRule type="containsText" priority="3494" operator="containsText" aboveAverage="0" equalAverage="0" bottom="0" percent="0" rank="0" text="1" dxfId="18031">
      <formula>NOT(ISERROR(SEARCH("1",C44)))</formula>
    </cfRule>
    <cfRule type="containsText" priority="3495" operator="containsText" aboveAverage="0" equalAverage="0" bottom="0" percent="0" rank="0" text="1" dxfId="18032">
      <formula>NOT(ISERROR(SEARCH("1",C44)))</formula>
    </cfRule>
    <cfRule type="containsText" priority="3496" operator="containsText" aboveAverage="0" equalAverage="0" bottom="0" percent="0" rank="0" text="1" dxfId="18033">
      <formula>NOT(ISERROR(SEARCH("1",C44)))</formula>
    </cfRule>
    <cfRule type="containsText" priority="3497" operator="containsText" aboveAverage="0" equalAverage="0" bottom="0" percent="0" rank="0" text="1" dxfId="18034">
      <formula>NOT(ISERROR(SEARCH("1",C44)))</formula>
    </cfRule>
    <cfRule type="containsText" priority="3498" operator="containsText" aboveAverage="0" equalAverage="0" bottom="0" percent="0" rank="0" text="1" dxfId="18035">
      <formula>NOT(ISERROR(SEARCH("1",C44)))</formula>
    </cfRule>
    <cfRule type="containsText" priority="3499" operator="containsText" aboveAverage="0" equalAverage="0" bottom="0" percent="0" rank="0" text="1" dxfId="18036">
      <formula>NOT(ISERROR(SEARCH("1",C44)))</formula>
    </cfRule>
    <cfRule type="containsText" priority="3500" operator="containsText" aboveAverage="0" equalAverage="0" bottom="0" percent="0" rank="0" text="1" dxfId="18037">
      <formula>NOT(ISERROR(SEARCH("1",C44)))</formula>
    </cfRule>
    <cfRule type="containsText" priority="3501" operator="containsText" aboveAverage="0" equalAverage="0" bottom="0" percent="0" rank="0" text="1" dxfId="18038">
      <formula>NOT(ISERROR(SEARCH("1",C44)))</formula>
    </cfRule>
    <cfRule type="containsText" priority="3502" operator="containsText" aboveAverage="0" equalAverage="0" bottom="0" percent="0" rank="0" text="1" dxfId="18039">
      <formula>NOT(ISERROR(SEARCH("1",C44)))</formula>
    </cfRule>
    <cfRule type="containsText" priority="3503" operator="containsText" aboveAverage="0" equalAverage="0" bottom="0" percent="0" rank="0" text="1" dxfId="18040">
      <formula>NOT(ISERROR(SEARCH("1",C44)))</formula>
    </cfRule>
    <cfRule type="containsText" priority="3504" operator="containsText" aboveAverage="0" equalAverage="0" bottom="0" percent="0" rank="0" text="1" dxfId="18041">
      <formula>NOT(ISERROR(SEARCH("1",C44)))</formula>
    </cfRule>
    <cfRule type="containsText" priority="3505" operator="containsText" aboveAverage="0" equalAverage="0" bottom="0" percent="0" rank="0" text="1" dxfId="18042">
      <formula>NOT(ISERROR(SEARCH("1",C44)))</formula>
    </cfRule>
    <cfRule type="containsText" priority="3506" operator="containsText" aboveAverage="0" equalAverage="0" bottom="0" percent="0" rank="0" text="1" dxfId="18043">
      <formula>NOT(ISERROR(SEARCH("1",C44)))</formula>
    </cfRule>
    <cfRule type="containsText" priority="3507" operator="containsText" aboveAverage="0" equalAverage="0" bottom="0" percent="0" rank="0" text="1" dxfId="18044">
      <formula>NOT(ISERROR(SEARCH("1",C44)))</formula>
    </cfRule>
    <cfRule type="containsText" priority="3508" operator="containsText" aboveAverage="0" equalAverage="0" bottom="0" percent="0" rank="0" text="1" dxfId="18045">
      <formula>NOT(ISERROR(SEARCH("1",C44)))</formula>
    </cfRule>
    <cfRule type="containsText" priority="3509" operator="containsText" aboveAverage="0" equalAverage="0" bottom="0" percent="0" rank="0" text="1" dxfId="18046">
      <formula>NOT(ISERROR(SEARCH("1",C44)))</formula>
    </cfRule>
    <cfRule type="containsText" priority="3510" operator="containsText" aboveAverage="0" equalAverage="0" bottom="0" percent="0" rank="0" text="1" dxfId="18047">
      <formula>NOT(ISERROR(SEARCH("1",C44)))</formula>
    </cfRule>
    <cfRule type="containsText" priority="3511" operator="containsText" aboveAverage="0" equalAverage="0" bottom="0" percent="0" rank="0" text="1" dxfId="18048">
      <formula>NOT(ISERROR(SEARCH("1",C44)))</formula>
    </cfRule>
    <cfRule type="containsText" priority="3512" operator="containsText" aboveAverage="0" equalAverage="0" bottom="0" percent="0" rank="0" text="1" dxfId="18049">
      <formula>NOT(ISERROR(SEARCH("1",C44)))</formula>
    </cfRule>
    <cfRule type="containsText" priority="3513" operator="containsText" aboveAverage="0" equalAverage="0" bottom="0" percent="0" rank="0" text="1" dxfId="18050">
      <formula>NOT(ISERROR(SEARCH("1",C44)))</formula>
    </cfRule>
    <cfRule type="containsText" priority="3514" operator="containsText" aboveAverage="0" equalAverage="0" bottom="0" percent="0" rank="0" text="1" dxfId="18051">
      <formula>NOT(ISERROR(SEARCH("1",C44)))</formula>
    </cfRule>
    <cfRule type="containsText" priority="3515" operator="containsText" aboveAverage="0" equalAverage="0" bottom="0" percent="0" rank="0" text="1" dxfId="18052">
      <formula>NOT(ISERROR(SEARCH("1",C44)))</formula>
    </cfRule>
    <cfRule type="containsText" priority="3516" operator="containsText" aboveAverage="0" equalAverage="0" bottom="0" percent="0" rank="0" text="1" dxfId="18053">
      <formula>NOT(ISERROR(SEARCH("1",C44)))</formula>
    </cfRule>
    <cfRule type="containsText" priority="3517" operator="containsText" aboveAverage="0" equalAverage="0" bottom="0" percent="0" rank="0" text="1" dxfId="18054">
      <formula>NOT(ISERROR(SEARCH("1",C44)))</formula>
    </cfRule>
    <cfRule type="containsText" priority="3518" operator="containsText" aboveAverage="0" equalAverage="0" bottom="0" percent="0" rank="0" text="1" dxfId="18055">
      <formula>NOT(ISERROR(SEARCH("1",C44)))</formula>
    </cfRule>
    <cfRule type="containsText" priority="3519" operator="containsText" aboveAverage="0" equalAverage="0" bottom="0" percent="0" rank="0" text="1" dxfId="18056">
      <formula>NOT(ISERROR(SEARCH("1",C44)))</formula>
    </cfRule>
    <cfRule type="containsText" priority="3520" operator="containsText" aboveAverage="0" equalAverage="0" bottom="0" percent="0" rank="0" text="1" dxfId="18057">
      <formula>NOT(ISERROR(SEARCH("1",C44)))</formula>
    </cfRule>
    <cfRule type="containsText" priority="3521" operator="containsText" aboveAverage="0" equalAverage="0" bottom="0" percent="0" rank="0" text="1" dxfId="18058">
      <formula>NOT(ISERROR(SEARCH("1",C44)))</formula>
    </cfRule>
    <cfRule type="containsText" priority="3522" operator="containsText" aboveAverage="0" equalAverage="0" bottom="0" percent="0" rank="0" text="1" dxfId="18059">
      <formula>NOT(ISERROR(SEARCH("1",C44)))</formula>
    </cfRule>
  </conditionalFormatting>
  <conditionalFormatting sqref="F44:T58 B44:D58">
    <cfRule type="containsText" priority="3523" operator="containsText" aboveAverage="0" equalAverage="0" bottom="0" percent="0" rank="0" text="1" dxfId="18060">
      <formula>NOT(ISERROR(SEARCH("1",B44)))</formula>
    </cfRule>
    <cfRule type="containsText" priority="3524" operator="containsText" aboveAverage="0" equalAverage="0" bottom="0" percent="0" rank="0" text="1" dxfId="18061">
      <formula>NOT(ISERROR(SEARCH("1",B44)))</formula>
    </cfRule>
    <cfRule type="containsText" priority="3525" operator="containsText" aboveAverage="0" equalAverage="0" bottom="0" percent="0" rank="0" text="1" dxfId="18062">
      <formula>NOT(ISERROR(SEARCH("1",B44)))</formula>
    </cfRule>
    <cfRule type="containsText" priority="3526" operator="containsText" aboveAverage="0" equalAverage="0" bottom="0" percent="0" rank="0" text="1" dxfId="18063">
      <formula>NOT(ISERROR(SEARCH("1",B44)))</formula>
    </cfRule>
    <cfRule type="containsText" priority="3527" operator="containsText" aboveAverage="0" equalAverage="0" bottom="0" percent="0" rank="0" text="1" dxfId="18064">
      <formula>NOT(ISERROR(SEARCH("1",B44)))</formula>
    </cfRule>
    <cfRule type="containsText" priority="3528" operator="containsText" aboveAverage="0" equalAverage="0" bottom="0" percent="0" rank="0" text="1" dxfId="18065">
      <formula>NOT(ISERROR(SEARCH("1",B44)))</formula>
    </cfRule>
    <cfRule type="containsText" priority="3529" operator="containsText" aboveAverage="0" equalAverage="0" bottom="0" percent="0" rank="0" text="1" dxfId="18066">
      <formula>NOT(ISERROR(SEARCH("1",B44)))</formula>
    </cfRule>
    <cfRule type="containsText" priority="3530" operator="containsText" aboveAverage="0" equalAverage="0" bottom="0" percent="0" rank="0" text="1" dxfId="18067">
      <formula>NOT(ISERROR(SEARCH("1",B44)))</formula>
    </cfRule>
    <cfRule type="containsText" priority="3531" operator="containsText" aboveAverage="0" equalAverage="0" bottom="0" percent="0" rank="0" text="1" dxfId="18068">
      <formula>NOT(ISERROR(SEARCH("1",B44)))</formula>
    </cfRule>
    <cfRule type="containsText" priority="3532" operator="containsText" aboveAverage="0" equalAverage="0" bottom="0" percent="0" rank="0" text="1" dxfId="18069">
      <formula>NOT(ISERROR(SEARCH("1",B44)))</formula>
    </cfRule>
    <cfRule type="containsText" priority="3533" operator="containsText" aboveAverage="0" equalAverage="0" bottom="0" percent="0" rank="0" text="1" dxfId="18070">
      <formula>NOT(ISERROR(SEARCH("1",B44)))</formula>
    </cfRule>
    <cfRule type="containsText" priority="3534" operator="containsText" aboveAverage="0" equalAverage="0" bottom="0" percent="0" rank="0" text="1" dxfId="18071">
      <formula>NOT(ISERROR(SEARCH("1",B44)))</formula>
    </cfRule>
    <cfRule type="containsText" priority="3535" operator="containsText" aboveAverage="0" equalAverage="0" bottom="0" percent="0" rank="0" text="1" dxfId="18072">
      <formula>NOT(ISERROR(SEARCH("1",B44)))</formula>
    </cfRule>
    <cfRule type="containsText" priority="3536" operator="containsText" aboveAverage="0" equalAverage="0" bottom="0" percent="0" rank="0" text="1" dxfId="18073">
      <formula>NOT(ISERROR(SEARCH("1",B44)))</formula>
    </cfRule>
    <cfRule type="containsText" priority="3537" operator="containsText" aboveAverage="0" equalAverage="0" bottom="0" percent="0" rank="0" text="1" dxfId="18074">
      <formula>NOT(ISERROR(SEARCH("1",B44)))</formula>
    </cfRule>
  </conditionalFormatting>
  <conditionalFormatting sqref="V2">
    <cfRule type="containsText" priority="3538" operator="containsText" aboveAverage="0" equalAverage="0" bottom="0" percent="0" rank="0" text="OK+" dxfId="18075">
      <formula>NOT(ISERROR(SEARCH("OK+",V2)))</formula>
    </cfRule>
    <cfRule type="containsText" priority="3539" operator="containsText" aboveAverage="0" equalAverage="0" bottom="0" percent="0" rank="0" text="OK" dxfId="18076">
      <formula>NOT(ISERROR(SEARCH("OK",V2)))</formula>
    </cfRule>
  </conditionalFormatting>
  <conditionalFormatting sqref="X2">
    <cfRule type="containsText" priority="3540" operator="containsText" aboveAverage="0" equalAverage="0" bottom="0" percent="0" rank="0" text="NO" dxfId="18077">
      <formula>NOT(ISERROR(SEARCH("NO",X2)))</formula>
    </cfRule>
  </conditionalFormatting>
  <conditionalFormatting sqref="W2">
    <cfRule type="containsText" priority="3541" operator="containsText" aboveAverage="0" equalAverage="0" bottom="0" percent="0" rank="0" text="OK" dxfId="18078">
      <formula>NOT(ISERROR(SEARCH("OK",W2)))</formula>
    </cfRule>
  </conditionalFormatting>
  <conditionalFormatting sqref="AG44:AG58">
    <cfRule type="cellIs" priority="3542" operator="greaterThan" aboveAverage="0" equalAverage="0" bottom="0" percent="0" rank="0" text="" dxfId="18079">
      <formula>8</formula>
    </cfRule>
    <cfRule type="cellIs" priority="3543" operator="lessThan" aboveAverage="0" equalAverage="0" bottom="0" percent="0" rank="0" text="" dxfId="18080">
      <formula>8</formula>
    </cfRule>
    <cfRule type="cellIs" priority="3544" operator="equal" aboveAverage="0" equalAverage="0" bottom="0" percent="0" rank="0" text="" dxfId="18081">
      <formula>8</formula>
    </cfRule>
  </conditionalFormatting>
  <conditionalFormatting sqref="AG27:AG38">
    <cfRule type="cellIs" priority="3545" operator="greaterThan" aboveAverage="0" equalAverage="0" bottom="0" percent="0" rank="0" text="" dxfId="18082">
      <formula>2</formula>
    </cfRule>
    <cfRule type="cellIs" priority="3546" operator="lessThan" aboveAverage="0" equalAverage="0" bottom="0" percent="0" rank="0" text="" dxfId="18083">
      <formula>2</formula>
    </cfRule>
    <cfRule type="cellIs" priority="3547" operator="equal" aboveAverage="0" equalAverage="0" bottom="0" percent="0" rank="0" text="" dxfId="18084">
      <formula>2</formula>
    </cfRule>
  </conditionalFormatting>
  <conditionalFormatting sqref="AG10:AG21">
    <cfRule type="cellIs" priority="3548" operator="greaterThan" aboveAverage="0" equalAverage="0" bottom="0" percent="0" rank="0" text="" dxfId="18085">
      <formula>4</formula>
    </cfRule>
    <cfRule type="cellIs" priority="3549" operator="lessThan" aboveAverage="0" equalAverage="0" bottom="0" percent="0" rank="0" text="" dxfId="18086">
      <formula>4</formula>
    </cfRule>
    <cfRule type="cellIs" priority="3550" operator="equal" aboveAverage="0" equalAverage="0" bottom="0" percent="0" rank="0" text="" dxfId="18087">
      <formula>4</formula>
    </cfRule>
  </conditionalFormatting>
  <conditionalFormatting sqref="B10:AF21 B27:AF38 B44:AF58">
    <cfRule type="cellIs" priority="3551" operator="greaterThan" aboveAverage="0" equalAverage="0" bottom="0" percent="0" rank="0" text="" dxfId="18088">
      <formula>1</formula>
    </cfRule>
    <cfRule type="cellIs" priority="3552" operator="greaterThan" aboveAverage="0" equalAverage="0" bottom="0" percent="0" rank="0" text="" dxfId="18089">
      <formula>1</formula>
    </cfRule>
  </conditionalFormatting>
  <conditionalFormatting sqref="V6 V23 V40">
    <cfRule type="containsText" priority="3553" operator="containsText" aboveAverage="0" equalAverage="0" bottom="0" percent="0" rank="0" text="OK+" dxfId="18090">
      <formula>NOT(ISERROR(SEARCH("OK+",V6)))</formula>
    </cfRule>
  </conditionalFormatting>
  <conditionalFormatting sqref="V2">
    <cfRule type="containsText" priority="3554" operator="containsText" aboveAverage="0" equalAverage="0" bottom="0" percent="0" rank="0" text="OK+" dxfId="18091">
      <formula>NOT(ISERROR(SEARCH("OK+",V2)))</formula>
    </cfRule>
    <cfRule type="containsText" priority="3555" operator="containsText" aboveAverage="0" equalAverage="0" bottom="0" percent="0" rank="0" text="OK" dxfId="18092">
      <formula>NOT(ISERROR(SEARCH("OK",V2)))</formula>
    </cfRule>
  </conditionalFormatting>
  <conditionalFormatting sqref="B64:AF77 B10:AF21 B83:AF96 B102:AF115 B27:AF38 W23:X23 W40:X40 B44:AF58">
    <cfRule type="containsText" priority="3556" operator="containsText" aboveAverage="0" equalAverage="0" bottom="0" percent="0" rank="0" text="1" dxfId="18093">
      <formula>NOT(ISERROR(SEARCH("1",B10)))</formula>
    </cfRule>
  </conditionalFormatting>
  <conditionalFormatting sqref="W60 AH10:AH21 AH44:AH58 AH64:AH77 AH83:AH96 W79 W98 AH102:AH115 X2 X6 X23 X40 AH27:AH38">
    <cfRule type="containsText" priority="3557" operator="containsText" aboveAverage="0" equalAverage="0" bottom="0" percent="0" rank="0" text="NO" dxfId="18094">
      <formula>NOT(ISERROR(SEARCH("NO",W2)))</formula>
    </cfRule>
  </conditionalFormatting>
  <conditionalFormatting sqref="V60 V79 V98 W2 W6 W23 W40">
    <cfRule type="containsText" priority="3558" operator="containsText" aboveAverage="0" equalAverage="0" bottom="0" percent="0" rank="0" text="OK" dxfId="18095">
      <formula>NOT(ISERROR(SEARCH("OK",V2)))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21" activeCellId="0" sqref="AG2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4.86"/>
    <col collapsed="false" customWidth="true" hidden="false" outlineLevel="0" max="3" min="3" style="0" width="4.29"/>
    <col collapsed="false" customWidth="true" hidden="false" outlineLevel="0" max="4" min="4" style="0" width="4.42"/>
    <col collapsed="false" customWidth="true" hidden="false" outlineLevel="0" max="5" min="5" style="0" width="4.86"/>
    <col collapsed="false" customWidth="true" hidden="false" outlineLevel="0" max="6" min="6" style="0" width="4.71"/>
    <col collapsed="false" customWidth="true" hidden="false" outlineLevel="0" max="7" min="7" style="0" width="4.86"/>
    <col collapsed="false" customWidth="true" hidden="false" outlineLevel="0" max="9" min="8" style="0" width="4.71"/>
    <col collapsed="false" customWidth="true" hidden="false" outlineLevel="0" max="10" min="10" style="0" width="5.14"/>
    <col collapsed="false" customWidth="true" hidden="false" outlineLevel="0" max="12" min="11" style="0" width="4.86"/>
    <col collapsed="false" customWidth="true" hidden="false" outlineLevel="0" max="13" min="13" style="0" width="4.29"/>
    <col collapsed="false" customWidth="true" hidden="false" outlineLevel="0" max="14" min="14" style="0" width="4.71"/>
    <col collapsed="false" customWidth="true" hidden="false" outlineLevel="0" max="15" min="15" style="0" width="4.42"/>
    <col collapsed="false" customWidth="true" hidden="false" outlineLevel="0" max="17" min="16" style="0" width="5.14"/>
    <col collapsed="false" customWidth="true" hidden="false" outlineLevel="0" max="18" min="18" style="0" width="4.86"/>
    <col collapsed="false" customWidth="true" hidden="false" outlineLevel="0" max="20" min="19" style="0" width="5"/>
    <col collapsed="false" customWidth="true" hidden="false" outlineLevel="0" max="21" min="21" style="0" width="4.71"/>
    <col collapsed="false" customWidth="true" hidden="false" outlineLevel="0" max="22" min="22" style="0" width="4.57"/>
    <col collapsed="false" customWidth="true" hidden="false" outlineLevel="0" max="23" min="23" style="0" width="4.71"/>
    <col collapsed="false" customWidth="true" hidden="false" outlineLevel="0" max="24" min="24" style="0" width="5.14"/>
    <col collapsed="false" customWidth="true" hidden="false" outlineLevel="0" max="25" min="25" style="0" width="4.86"/>
    <col collapsed="false" customWidth="true" hidden="false" outlineLevel="0" max="26" min="26" style="0" width="5.29"/>
    <col collapsed="false" customWidth="true" hidden="false" outlineLevel="0" max="27" min="27" style="0" width="4.86"/>
    <col collapsed="false" customWidth="true" hidden="false" outlineLevel="0" max="28" min="28" style="0" width="4.57"/>
    <col collapsed="false" customWidth="true" hidden="false" outlineLevel="0" max="32" min="29" style="0" width="5.14"/>
    <col collapsed="false" customWidth="true" hidden="false" outlineLevel="0" max="33" min="33" style="0" width="4.29"/>
    <col collapsed="false" customWidth="true" hidden="false" outlineLevel="0" max="34" min="34" style="0" width="4.86"/>
  </cols>
  <sheetData>
    <row r="1" customFormat="false" ht="15.75" hidden="false" customHeight="false" outlineLevel="0" collapsed="false">
      <c r="A1" s="50" t="s">
        <v>337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1"/>
      <c r="P2" s="52" t="str">
        <f aca="false">'QUADRO GENERALE'!L15</f>
        <v>GIU</v>
      </c>
      <c r="Q2" s="53" t="n">
        <f aca="false">'QUADRO GENERALE'!L16</f>
        <v>2025</v>
      </c>
      <c r="R2" s="51"/>
      <c r="S2" s="3"/>
      <c r="T2" s="3"/>
      <c r="U2" s="3"/>
      <c r="V2" s="54" t="str">
        <f aca="false">IF(AND(OR(V6="OK+",V17="OK+",V28="OK+"),W2="OK"),"OK+","")</f>
        <v/>
      </c>
      <c r="W2" s="54" t="str">
        <f aca="false">IF(AND(W6="OK",W17="OK",W28="OK"),"OK","")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IF(AND(W6="OK",OR(AG10&gt;4,AG11&gt;4,AG12&gt;4,AG13&gt;4,AG14&gt;4,AG15&gt;4)),"OK+","")</f>
        <v/>
      </c>
      <c r="W6" s="59" t="str">
        <f aca="false">IF(AND(AH10="OK",AH11="OK",AH12="OK",AH13="OK",AH14="OK",AH15="OK"),"OK","")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338</v>
      </c>
      <c r="B10" s="20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9"/>
      <c r="AG10" s="70" t="n">
        <f aca="false">SUM(B10:AF10)</f>
        <v>0</v>
      </c>
      <c r="AH10" s="71" t="str">
        <f aca="false">IF(AG10&gt;=4,"OK","NO")</f>
        <v>NO</v>
      </c>
    </row>
    <row r="11" customFormat="false" ht="15" hidden="false" customHeight="false" outlineLevel="0" collapsed="false">
      <c r="A11" s="67" t="s">
        <v>339</v>
      </c>
      <c r="B11" s="68"/>
      <c r="C11" s="92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 t="n">
        <v>2</v>
      </c>
      <c r="AB11" s="68"/>
      <c r="AC11" s="68"/>
      <c r="AD11" s="68"/>
      <c r="AE11" s="68"/>
      <c r="AF11" s="69"/>
      <c r="AG11" s="72" t="n">
        <f aca="false">SUM(B11:AF11)</f>
        <v>2</v>
      </c>
      <c r="AH11" s="73" t="str">
        <f aca="false">IF(AG11&gt;=4,"OK","NO")</f>
        <v>NO</v>
      </c>
    </row>
    <row r="12" customFormat="false" ht="15" hidden="false" customHeight="false" outlineLevel="0" collapsed="false">
      <c r="A12" s="67" t="s">
        <v>340</v>
      </c>
      <c r="B12" s="68"/>
      <c r="C12" s="92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20"/>
      <c r="Y12" s="20"/>
      <c r="Z12" s="68"/>
      <c r="AA12" s="68"/>
      <c r="AB12" s="68"/>
      <c r="AC12" s="68"/>
      <c r="AD12" s="20"/>
      <c r="AE12" s="68"/>
      <c r="AF12" s="69"/>
      <c r="AG12" s="72" t="n">
        <f aca="false">SUM(B12:AF12)</f>
        <v>0</v>
      </c>
      <c r="AH12" s="73" t="str">
        <f aca="false">IF(AG12&gt;=4,"OK","NO")</f>
        <v>NO</v>
      </c>
    </row>
    <row r="13" customFormat="false" ht="15" hidden="false" customHeight="false" outlineLevel="0" collapsed="false">
      <c r="A13" s="67" t="s">
        <v>341</v>
      </c>
      <c r="B13" s="68"/>
      <c r="C13" s="92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20"/>
      <c r="X13" s="68"/>
      <c r="Y13" s="68"/>
      <c r="Z13" s="68"/>
      <c r="AA13" s="68"/>
      <c r="AB13" s="68"/>
      <c r="AC13" s="68"/>
      <c r="AD13" s="68"/>
      <c r="AE13" s="68"/>
      <c r="AF13" s="69"/>
      <c r="AG13" s="72" t="n">
        <f aca="false">SUM(B13:AF13)</f>
        <v>0</v>
      </c>
      <c r="AH13" s="73" t="str">
        <f aca="false">IF(AG13&gt;=4,"OK","NO")</f>
        <v>NO</v>
      </c>
    </row>
    <row r="14" customFormat="false" ht="15" hidden="false" customHeight="false" outlineLevel="0" collapsed="false">
      <c r="A14" s="67" t="s">
        <v>342</v>
      </c>
      <c r="B14" s="68"/>
      <c r="C14" s="92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20"/>
      <c r="X14" s="68"/>
      <c r="Y14" s="68"/>
      <c r="Z14" s="20"/>
      <c r="AA14" s="68" t="n">
        <v>2</v>
      </c>
      <c r="AB14" s="68"/>
      <c r="AC14" s="68"/>
      <c r="AD14" s="68"/>
      <c r="AE14" s="68"/>
      <c r="AF14" s="69"/>
      <c r="AG14" s="72" t="n">
        <f aca="false">SUM(B14:AF14)</f>
        <v>2</v>
      </c>
      <c r="AH14" s="73" t="str">
        <f aca="false">IF(AG14&gt;=4,"OK","NO")</f>
        <v>NO</v>
      </c>
    </row>
    <row r="15" customFormat="false" ht="15.75" hidden="false" customHeight="false" outlineLevel="0" collapsed="false">
      <c r="A15" s="67" t="s">
        <v>343</v>
      </c>
      <c r="B15" s="20"/>
      <c r="C15" s="92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20"/>
      <c r="X15" s="20"/>
      <c r="Y15" s="68"/>
      <c r="Z15" s="68"/>
      <c r="AA15" s="68"/>
      <c r="AB15" s="68"/>
      <c r="AC15" s="68"/>
      <c r="AD15" s="68"/>
      <c r="AE15" s="68"/>
      <c r="AF15" s="69"/>
      <c r="AG15" s="74" t="n">
        <f aca="false">SUM(B15:AF15)</f>
        <v>0</v>
      </c>
      <c r="AH15" s="75" t="str">
        <f aca="false">IF(AG15&gt;=4,"OK","NO")</f>
        <v>NO</v>
      </c>
    </row>
    <row r="16" customFormat="false" ht="15.75" hidden="false" customHeight="false" outlineLevel="0" collapsed="false">
      <c r="A16" s="76"/>
      <c r="C16" s="83"/>
    </row>
    <row r="17" customFormat="false" ht="15.75" hidden="false" customHeight="false" outlineLevel="0" collapsed="false">
      <c r="K17" s="57" t="s">
        <v>65</v>
      </c>
      <c r="L17" s="57"/>
      <c r="M17" s="57"/>
      <c r="N17" s="57"/>
      <c r="O17" s="57"/>
      <c r="P17" s="57"/>
      <c r="Q17" s="57"/>
      <c r="R17" s="57"/>
      <c r="S17" s="57"/>
      <c r="T17" s="57"/>
      <c r="V17" s="58" t="str">
        <f aca="false">IF(AND(W17="OK",OR(AG21&gt;2,AG22&gt;2,AG23&gt;2,AG24&gt;2,AG25&gt;2,AG26&gt;2)),"OK+","")</f>
        <v/>
      </c>
      <c r="W17" s="59" t="str">
        <f aca="false">IF(AND(AH21="OK",AH22="OK",AH23="OK",AH24="OK",AH25="OK",AH26="OK"),"OK","")</f>
        <v/>
      </c>
      <c r="X17" s="55" t="str">
        <f aca="false">IF(OR(V17="OK+",W17="OK"),"","NO")</f>
        <v>NO</v>
      </c>
    </row>
    <row r="18" customFormat="false" ht="15" hidden="false" customHeight="false" outlineLevel="0" collapsed="false">
      <c r="E18" s="30"/>
      <c r="F18" s="30"/>
      <c r="G18" s="30"/>
      <c r="H18" s="30"/>
      <c r="I18" s="30"/>
      <c r="J18" s="30"/>
      <c r="K18" s="30"/>
      <c r="L18" s="30"/>
      <c r="M18" s="3"/>
      <c r="N18" s="3"/>
    </row>
    <row r="19" customFormat="false" ht="15" hidden="false" customHeight="false" outlineLevel="0" collapsed="false">
      <c r="A19" s="60" t="s">
        <v>53</v>
      </c>
      <c r="B19" s="61" t="n">
        <v>1</v>
      </c>
      <c r="C19" s="61" t="n">
        <v>2</v>
      </c>
      <c r="D19" s="61" t="n">
        <v>3</v>
      </c>
      <c r="E19" s="61" t="n">
        <v>4</v>
      </c>
      <c r="F19" s="61" t="n">
        <v>5</v>
      </c>
      <c r="G19" s="61" t="n">
        <v>6</v>
      </c>
      <c r="H19" s="61" t="n">
        <v>7</v>
      </c>
      <c r="I19" s="61" t="n">
        <v>8</v>
      </c>
      <c r="J19" s="61" t="n">
        <v>9</v>
      </c>
      <c r="K19" s="61" t="n">
        <v>10</v>
      </c>
      <c r="L19" s="61" t="n">
        <v>11</v>
      </c>
      <c r="M19" s="61" t="n">
        <v>12</v>
      </c>
      <c r="N19" s="61" t="n">
        <v>13</v>
      </c>
      <c r="O19" s="61" t="n">
        <v>14</v>
      </c>
      <c r="P19" s="61" t="n">
        <v>15</v>
      </c>
      <c r="Q19" s="61" t="n">
        <v>16</v>
      </c>
      <c r="R19" s="61" t="n">
        <v>17</v>
      </c>
      <c r="S19" s="61" t="n">
        <v>18</v>
      </c>
      <c r="T19" s="61" t="n">
        <v>19</v>
      </c>
      <c r="U19" s="61" t="n">
        <v>20</v>
      </c>
      <c r="V19" s="61" t="n">
        <v>21</v>
      </c>
      <c r="W19" s="61" t="n">
        <v>22</v>
      </c>
      <c r="X19" s="61" t="n">
        <v>23</v>
      </c>
      <c r="Y19" s="61" t="n">
        <v>24</v>
      </c>
      <c r="Z19" s="61" t="n">
        <v>25</v>
      </c>
      <c r="AA19" s="61" t="n">
        <v>26</v>
      </c>
      <c r="AB19" s="61" t="n">
        <v>27</v>
      </c>
      <c r="AC19" s="61" t="n">
        <v>28</v>
      </c>
      <c r="AD19" s="61" t="n">
        <v>29</v>
      </c>
      <c r="AE19" s="61" t="n">
        <v>30</v>
      </c>
      <c r="AF19" s="61" t="n">
        <v>31</v>
      </c>
    </row>
    <row r="20" customFormat="false" ht="15.75" hidden="false" customHeight="false" outlineLevel="0" collapsed="false">
      <c r="B20" s="90"/>
      <c r="E20" s="9"/>
      <c r="O20" s="30"/>
      <c r="P20" s="30"/>
    </row>
    <row r="21" customFormat="false" ht="15.75" hidden="false" customHeight="false" outlineLevel="0" collapsed="false">
      <c r="A21" s="67" t="s">
        <v>338</v>
      </c>
      <c r="B21" s="20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9"/>
      <c r="AG21" s="86" t="n">
        <f aca="false">SUM(B21:AF21)</f>
        <v>0</v>
      </c>
      <c r="AH21" s="71" t="str">
        <f aca="false">IF(AG21&gt;=2,"OK","NO")</f>
        <v>NO</v>
      </c>
    </row>
    <row r="22" customFormat="false" ht="15.75" hidden="false" customHeight="false" outlineLevel="0" collapsed="false">
      <c r="A22" s="67" t="s">
        <v>339</v>
      </c>
      <c r="B22" s="68"/>
      <c r="C22" s="92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9"/>
      <c r="AG22" s="88" t="n">
        <f aca="false">SUM(B22:AF22)</f>
        <v>0</v>
      </c>
      <c r="AH22" s="71" t="str">
        <f aca="false">IF(AG22&gt;=2,"OK","NO")</f>
        <v>NO</v>
      </c>
    </row>
    <row r="23" customFormat="false" ht="15.75" hidden="false" customHeight="false" outlineLevel="0" collapsed="false">
      <c r="A23" s="67" t="s">
        <v>340</v>
      </c>
      <c r="B23" s="68"/>
      <c r="C23" s="92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20"/>
      <c r="Y23" s="20"/>
      <c r="Z23" s="68"/>
      <c r="AA23" s="68"/>
      <c r="AB23" s="68"/>
      <c r="AC23" s="68"/>
      <c r="AD23" s="20"/>
      <c r="AE23" s="68"/>
      <c r="AF23" s="69"/>
      <c r="AG23" s="88" t="n">
        <f aca="false">SUM(B23:AF23)</f>
        <v>0</v>
      </c>
      <c r="AH23" s="71" t="str">
        <f aca="false">IF(AG23&gt;=2,"OK","NO")</f>
        <v>NO</v>
      </c>
    </row>
    <row r="24" customFormat="false" ht="15.75" hidden="false" customHeight="false" outlineLevel="0" collapsed="false">
      <c r="A24" s="67" t="s">
        <v>341</v>
      </c>
      <c r="B24" s="68"/>
      <c r="C24" s="92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20"/>
      <c r="X24" s="68"/>
      <c r="Y24" s="68"/>
      <c r="Z24" s="68"/>
      <c r="AA24" s="68"/>
      <c r="AB24" s="68"/>
      <c r="AC24" s="68"/>
      <c r="AD24" s="68"/>
      <c r="AE24" s="68"/>
      <c r="AF24" s="69"/>
      <c r="AG24" s="88" t="n">
        <f aca="false">SUM(B24:AF24)</f>
        <v>0</v>
      </c>
      <c r="AH24" s="71" t="str">
        <f aca="false">IF(AG24&gt;=2,"OK","NO")</f>
        <v>NO</v>
      </c>
    </row>
    <row r="25" customFormat="false" ht="15.75" hidden="false" customHeight="false" outlineLevel="0" collapsed="false">
      <c r="A25" s="67" t="s">
        <v>342</v>
      </c>
      <c r="B25" s="68"/>
      <c r="C25" s="92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20"/>
      <c r="X25" s="68"/>
      <c r="Y25" s="68"/>
      <c r="Z25" s="20"/>
      <c r="AA25" s="68"/>
      <c r="AB25" s="68"/>
      <c r="AC25" s="68"/>
      <c r="AD25" s="68"/>
      <c r="AE25" s="68"/>
      <c r="AF25" s="69"/>
      <c r="AG25" s="88" t="n">
        <f aca="false">SUM(B25:AF25)</f>
        <v>0</v>
      </c>
      <c r="AH25" s="71" t="str">
        <f aca="false">IF(AG25&gt;=2,"OK","NO")</f>
        <v>NO</v>
      </c>
    </row>
    <row r="26" customFormat="false" ht="15.75" hidden="false" customHeight="false" outlineLevel="0" collapsed="false">
      <c r="A26" s="67" t="s">
        <v>343</v>
      </c>
      <c r="B26" s="20"/>
      <c r="C26" s="92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20"/>
      <c r="X26" s="20"/>
      <c r="Y26" s="68"/>
      <c r="Z26" s="68"/>
      <c r="AA26" s="68"/>
      <c r="AB26" s="68"/>
      <c r="AC26" s="68"/>
      <c r="AD26" s="68"/>
      <c r="AE26" s="68"/>
      <c r="AF26" s="69"/>
      <c r="AG26" s="45" t="n">
        <f aca="false">SUM(B26:AF26)</f>
        <v>0</v>
      </c>
      <c r="AH26" s="71" t="str">
        <f aca="false">IF(AG26&gt;=2,"OK","NO")</f>
        <v>NO</v>
      </c>
    </row>
    <row r="27" customFormat="false" ht="15.75" hidden="false" customHeight="false" outlineLevel="0" collapsed="false"/>
    <row r="28" customFormat="false" ht="15.75" hidden="false" customHeight="false" outlineLevel="0" collapsed="false">
      <c r="A28" s="76"/>
      <c r="K28" s="57" t="s">
        <v>66</v>
      </c>
      <c r="L28" s="57"/>
      <c r="M28" s="57"/>
      <c r="N28" s="57"/>
      <c r="O28" s="57"/>
      <c r="P28" s="57"/>
      <c r="Q28" s="57"/>
      <c r="R28" s="57"/>
      <c r="S28" s="57"/>
      <c r="T28" s="57"/>
      <c r="V28" s="55" t="str">
        <f aca="false">IF(AND(W28="OK",OR(AG32&gt;8,AG33&gt;8,AG34&gt;8,AG35&gt;8,AG36&gt;8,AG37&gt;8)),"OK+","")</f>
        <v>OK+</v>
      </c>
      <c r="W28" s="78" t="str">
        <f aca="false">IF(AND(AH32="OK",AH33="OK",AH34="OK",AH35="OK",AH36="OK",AH37="OK"),"OK","")</f>
        <v>OK</v>
      </c>
      <c r="X28" s="55" t="str">
        <f aca="false">IF(OR(V28="OK+",W28="OK"),"","NO")</f>
        <v/>
      </c>
    </row>
    <row r="29" customFormat="false" ht="15" hidden="false" customHeight="false" outlineLevel="0" collapsed="false">
      <c r="E29" s="30"/>
      <c r="F29" s="30"/>
      <c r="G29" s="30"/>
      <c r="H29" s="30"/>
      <c r="I29" s="30"/>
      <c r="J29" s="30"/>
      <c r="K29" s="30"/>
      <c r="L29" s="30"/>
      <c r="M29" s="3"/>
      <c r="N29" s="3"/>
      <c r="AG29" s="30" t="s">
        <v>52</v>
      </c>
    </row>
    <row r="30" customFormat="false" ht="15" hidden="false" customHeight="false" outlineLevel="0" collapsed="false">
      <c r="A30" s="60" t="s">
        <v>53</v>
      </c>
      <c r="B30" s="89" t="n">
        <v>1</v>
      </c>
      <c r="C30" s="89" t="n">
        <v>2</v>
      </c>
      <c r="D30" s="61" t="n">
        <v>3</v>
      </c>
      <c r="E30" s="61" t="n">
        <v>4</v>
      </c>
      <c r="F30" s="61" t="n">
        <v>5</v>
      </c>
      <c r="G30" s="61" t="n">
        <v>6</v>
      </c>
      <c r="H30" s="61" t="n">
        <v>7</v>
      </c>
      <c r="I30" s="61" t="n">
        <v>8</v>
      </c>
      <c r="J30" s="61" t="n">
        <v>9</v>
      </c>
      <c r="K30" s="61" t="n">
        <v>10</v>
      </c>
      <c r="L30" s="61" t="n">
        <v>11</v>
      </c>
      <c r="M30" s="61" t="n">
        <v>12</v>
      </c>
      <c r="N30" s="61" t="n">
        <v>13</v>
      </c>
      <c r="O30" s="61" t="n">
        <v>14</v>
      </c>
      <c r="P30" s="61" t="n">
        <v>15</v>
      </c>
      <c r="Q30" s="61" t="n">
        <v>16</v>
      </c>
      <c r="R30" s="61" t="n">
        <v>17</v>
      </c>
      <c r="S30" s="61" t="n">
        <v>18</v>
      </c>
      <c r="T30" s="61" t="n">
        <v>19</v>
      </c>
      <c r="U30" s="61" t="n">
        <v>20</v>
      </c>
      <c r="V30" s="61" t="n">
        <v>21</v>
      </c>
      <c r="W30" s="61" t="n">
        <v>22</v>
      </c>
      <c r="X30" s="61" t="n">
        <v>23</v>
      </c>
      <c r="Y30" s="61" t="n">
        <v>24</v>
      </c>
      <c r="Z30" s="61" t="n">
        <v>25</v>
      </c>
      <c r="AA30" s="61" t="n">
        <v>26</v>
      </c>
      <c r="AB30" s="61" t="n">
        <v>27</v>
      </c>
      <c r="AC30" s="61" t="n">
        <v>28</v>
      </c>
      <c r="AD30" s="61" t="n">
        <v>29</v>
      </c>
      <c r="AE30" s="61" t="n">
        <v>30</v>
      </c>
      <c r="AF30" s="61" t="n">
        <v>31</v>
      </c>
      <c r="AG30" s="12"/>
      <c r="AH30" s="12"/>
    </row>
    <row r="31" customFormat="false" ht="15.75" hidden="false" customHeight="false" outlineLevel="0" collapsed="false">
      <c r="B31" s="90"/>
      <c r="E31" s="9"/>
      <c r="O31" s="30"/>
      <c r="P31" s="30"/>
    </row>
    <row r="32" customFormat="false" ht="15" hidden="false" customHeight="false" outlineLevel="0" collapsed="false">
      <c r="A32" s="67" t="s">
        <v>338</v>
      </c>
      <c r="B32" s="20"/>
      <c r="C32" s="68"/>
      <c r="D32" s="68" t="n">
        <v>1</v>
      </c>
      <c r="E32" s="68" t="n">
        <v>1</v>
      </c>
      <c r="F32" s="68" t="n">
        <v>1</v>
      </c>
      <c r="G32" s="68" t="n">
        <v>1</v>
      </c>
      <c r="H32" s="68" t="n">
        <v>1</v>
      </c>
      <c r="I32" s="68"/>
      <c r="J32" s="68" t="n">
        <v>1</v>
      </c>
      <c r="K32" s="68" t="n">
        <v>1</v>
      </c>
      <c r="L32" s="68" t="n">
        <v>1</v>
      </c>
      <c r="M32" s="68" t="n">
        <v>1</v>
      </c>
      <c r="N32" s="68" t="n">
        <v>1</v>
      </c>
      <c r="O32" s="68" t="n">
        <v>1</v>
      </c>
      <c r="P32" s="68"/>
      <c r="Q32" s="68" t="n">
        <v>1</v>
      </c>
      <c r="R32" s="68" t="n">
        <v>1</v>
      </c>
      <c r="S32" s="68" t="n">
        <v>1</v>
      </c>
      <c r="T32" s="68" t="n">
        <v>1</v>
      </c>
      <c r="U32" s="68" t="n">
        <v>1</v>
      </c>
      <c r="V32" s="68" t="n">
        <v>1</v>
      </c>
      <c r="W32" s="68"/>
      <c r="X32" s="68" t="n">
        <v>1</v>
      </c>
      <c r="Y32" s="68" t="n">
        <v>1</v>
      </c>
      <c r="Z32" s="68" t="n">
        <v>1</v>
      </c>
      <c r="AA32" s="68" t="n">
        <v>1</v>
      </c>
      <c r="AB32" s="68" t="n">
        <v>1</v>
      </c>
      <c r="AC32" s="68" t="n">
        <v>1</v>
      </c>
      <c r="AD32" s="68"/>
      <c r="AE32" s="68" t="n">
        <v>1</v>
      </c>
      <c r="AF32" s="68" t="n">
        <v>1</v>
      </c>
      <c r="AG32" s="70" t="n">
        <f aca="false">SUM(B32:AF32)</f>
        <v>25</v>
      </c>
      <c r="AH32" s="71" t="str">
        <f aca="false">IF(AG32&gt;=8,"OK","NO")</f>
        <v>OK</v>
      </c>
    </row>
    <row r="33" customFormat="false" ht="15" hidden="false" customHeight="false" outlineLevel="0" collapsed="false">
      <c r="A33" s="67" t="s">
        <v>339</v>
      </c>
      <c r="B33" s="20"/>
      <c r="C33" s="68"/>
      <c r="D33" s="68" t="n">
        <v>1</v>
      </c>
      <c r="E33" s="68" t="n">
        <v>1</v>
      </c>
      <c r="F33" s="68" t="n">
        <v>1</v>
      </c>
      <c r="G33" s="68" t="n">
        <v>1</v>
      </c>
      <c r="H33" s="68" t="n">
        <v>1</v>
      </c>
      <c r="I33" s="68"/>
      <c r="J33" s="68" t="n">
        <v>1</v>
      </c>
      <c r="K33" s="68" t="n">
        <v>1</v>
      </c>
      <c r="L33" s="68" t="n">
        <v>1</v>
      </c>
      <c r="M33" s="68" t="n">
        <v>1</v>
      </c>
      <c r="N33" s="68" t="n">
        <v>1</v>
      </c>
      <c r="O33" s="68" t="n">
        <v>1</v>
      </c>
      <c r="P33" s="68"/>
      <c r="Q33" s="68" t="n">
        <v>1</v>
      </c>
      <c r="R33" s="68" t="n">
        <v>1</v>
      </c>
      <c r="S33" s="68" t="n">
        <v>1</v>
      </c>
      <c r="T33" s="68" t="n">
        <v>1</v>
      </c>
      <c r="U33" s="68" t="n">
        <v>1</v>
      </c>
      <c r="V33" s="68" t="n">
        <v>1</v>
      </c>
      <c r="W33" s="68"/>
      <c r="X33" s="68" t="n">
        <v>1</v>
      </c>
      <c r="Y33" s="68" t="n">
        <v>1</v>
      </c>
      <c r="Z33" s="68" t="n">
        <v>1</v>
      </c>
      <c r="AA33" s="68" t="n">
        <v>1</v>
      </c>
      <c r="AB33" s="68" t="n">
        <v>1</v>
      </c>
      <c r="AC33" s="68" t="n">
        <v>1</v>
      </c>
      <c r="AD33" s="68"/>
      <c r="AE33" s="68" t="n">
        <v>1</v>
      </c>
      <c r="AF33" s="68" t="n">
        <v>1</v>
      </c>
      <c r="AG33" s="72" t="n">
        <f aca="false">SUM(B33:AF33)</f>
        <v>25</v>
      </c>
      <c r="AH33" s="73" t="str">
        <f aca="false">IF(AG33&gt;=8,"OK","NO")</f>
        <v>OK</v>
      </c>
    </row>
    <row r="34" customFormat="false" ht="15" hidden="false" customHeight="false" outlineLevel="0" collapsed="false">
      <c r="A34" s="67" t="s">
        <v>340</v>
      </c>
      <c r="B34" s="20"/>
      <c r="C34" s="68"/>
      <c r="D34" s="68" t="n">
        <v>1</v>
      </c>
      <c r="E34" s="68" t="n">
        <v>1</v>
      </c>
      <c r="F34" s="68" t="n">
        <v>1</v>
      </c>
      <c r="G34" s="68" t="n">
        <v>1</v>
      </c>
      <c r="H34" s="68" t="n">
        <v>1</v>
      </c>
      <c r="I34" s="68"/>
      <c r="J34" s="68" t="n">
        <v>1</v>
      </c>
      <c r="K34" s="68" t="n">
        <v>1</v>
      </c>
      <c r="L34" s="68" t="n">
        <v>1</v>
      </c>
      <c r="M34" s="68" t="n">
        <v>1</v>
      </c>
      <c r="N34" s="68" t="n">
        <v>1</v>
      </c>
      <c r="O34" s="68" t="n">
        <v>1</v>
      </c>
      <c r="P34" s="68"/>
      <c r="Q34" s="68" t="n">
        <v>1</v>
      </c>
      <c r="R34" s="68" t="n">
        <v>1</v>
      </c>
      <c r="S34" s="68" t="n">
        <v>1</v>
      </c>
      <c r="T34" s="68" t="n">
        <v>1</v>
      </c>
      <c r="U34" s="68" t="n">
        <v>1</v>
      </c>
      <c r="V34" s="68" t="n">
        <v>1</v>
      </c>
      <c r="W34" s="68"/>
      <c r="X34" s="68" t="n">
        <v>1</v>
      </c>
      <c r="Y34" s="68" t="n">
        <v>1</v>
      </c>
      <c r="Z34" s="68" t="n">
        <v>1</v>
      </c>
      <c r="AA34" s="68" t="n">
        <v>1</v>
      </c>
      <c r="AB34" s="68" t="n">
        <v>1</v>
      </c>
      <c r="AC34" s="68" t="n">
        <v>1</v>
      </c>
      <c r="AD34" s="68"/>
      <c r="AE34" s="68" t="n">
        <v>1</v>
      </c>
      <c r="AF34" s="68" t="n">
        <v>1</v>
      </c>
      <c r="AG34" s="72" t="n">
        <f aca="false">SUM(B34:AF34)</f>
        <v>25</v>
      </c>
      <c r="AH34" s="73" t="str">
        <f aca="false">IF(AG34&gt;=8,"OK","NO")</f>
        <v>OK</v>
      </c>
    </row>
    <row r="35" customFormat="false" ht="15" hidden="false" customHeight="false" outlineLevel="0" collapsed="false">
      <c r="A35" s="67" t="s">
        <v>341</v>
      </c>
      <c r="B35" s="20"/>
      <c r="C35" s="68"/>
      <c r="D35" s="68" t="n">
        <v>1</v>
      </c>
      <c r="E35" s="68" t="n">
        <v>1</v>
      </c>
      <c r="F35" s="68" t="n">
        <v>1</v>
      </c>
      <c r="G35" s="68" t="n">
        <v>1</v>
      </c>
      <c r="H35" s="68" t="n">
        <v>1</v>
      </c>
      <c r="I35" s="68"/>
      <c r="J35" s="68" t="n">
        <v>1</v>
      </c>
      <c r="K35" s="68" t="n">
        <v>1</v>
      </c>
      <c r="L35" s="68" t="n">
        <v>1</v>
      </c>
      <c r="M35" s="68" t="n">
        <v>1</v>
      </c>
      <c r="N35" s="68" t="n">
        <v>1</v>
      </c>
      <c r="O35" s="68" t="n">
        <v>1</v>
      </c>
      <c r="P35" s="68"/>
      <c r="Q35" s="68" t="n">
        <v>1</v>
      </c>
      <c r="R35" s="68" t="n">
        <v>1</v>
      </c>
      <c r="S35" s="68" t="n">
        <v>1</v>
      </c>
      <c r="T35" s="68" t="n">
        <v>1</v>
      </c>
      <c r="U35" s="68" t="n">
        <v>1</v>
      </c>
      <c r="V35" s="68" t="n">
        <v>1</v>
      </c>
      <c r="W35" s="68"/>
      <c r="X35" s="68" t="n">
        <v>1</v>
      </c>
      <c r="Y35" s="68" t="n">
        <v>1</v>
      </c>
      <c r="Z35" s="68" t="n">
        <v>1</v>
      </c>
      <c r="AA35" s="68" t="n">
        <v>1</v>
      </c>
      <c r="AB35" s="68" t="n">
        <v>1</v>
      </c>
      <c r="AC35" s="68" t="n">
        <v>1</v>
      </c>
      <c r="AD35" s="68"/>
      <c r="AE35" s="68" t="n">
        <v>1</v>
      </c>
      <c r="AF35" s="68" t="n">
        <v>1</v>
      </c>
      <c r="AG35" s="72" t="n">
        <f aca="false">SUM(B35:AF35)</f>
        <v>25</v>
      </c>
      <c r="AH35" s="73" t="str">
        <f aca="false">IF(AG35&gt;=8,"OK","NO")</f>
        <v>OK</v>
      </c>
    </row>
    <row r="36" customFormat="false" ht="15" hidden="false" customHeight="false" outlineLevel="0" collapsed="false">
      <c r="A36" s="67" t="s">
        <v>342</v>
      </c>
      <c r="B36" s="20"/>
      <c r="C36" s="68"/>
      <c r="D36" s="68" t="n">
        <v>1</v>
      </c>
      <c r="E36" s="68" t="n">
        <v>1</v>
      </c>
      <c r="F36" s="68" t="n">
        <v>1</v>
      </c>
      <c r="G36" s="68" t="n">
        <v>1</v>
      </c>
      <c r="H36" s="68" t="n">
        <v>1</v>
      </c>
      <c r="I36" s="68"/>
      <c r="J36" s="68" t="n">
        <v>1</v>
      </c>
      <c r="K36" s="68" t="n">
        <v>1</v>
      </c>
      <c r="L36" s="68" t="n">
        <v>1</v>
      </c>
      <c r="M36" s="68" t="n">
        <v>1</v>
      </c>
      <c r="N36" s="68" t="n">
        <v>1</v>
      </c>
      <c r="O36" s="68" t="n">
        <v>1</v>
      </c>
      <c r="P36" s="68"/>
      <c r="Q36" s="68" t="n">
        <v>1</v>
      </c>
      <c r="R36" s="68" t="n">
        <v>1</v>
      </c>
      <c r="S36" s="68" t="n">
        <v>1</v>
      </c>
      <c r="T36" s="68" t="n">
        <v>1</v>
      </c>
      <c r="U36" s="68" t="n">
        <v>1</v>
      </c>
      <c r="V36" s="68" t="n">
        <v>1</v>
      </c>
      <c r="W36" s="68"/>
      <c r="X36" s="68" t="n">
        <v>1</v>
      </c>
      <c r="Y36" s="68" t="n">
        <v>1</v>
      </c>
      <c r="Z36" s="68" t="n">
        <v>1</v>
      </c>
      <c r="AA36" s="68" t="n">
        <v>1</v>
      </c>
      <c r="AB36" s="68" t="n">
        <v>1</v>
      </c>
      <c r="AC36" s="68" t="n">
        <v>1</v>
      </c>
      <c r="AD36" s="68"/>
      <c r="AE36" s="68" t="n">
        <v>1</v>
      </c>
      <c r="AF36" s="68" t="n">
        <v>1</v>
      </c>
      <c r="AG36" s="72" t="n">
        <f aca="false">SUM(B36:AF36)</f>
        <v>25</v>
      </c>
      <c r="AH36" s="73" t="str">
        <f aca="false">IF(AG36&gt;=8,"OK","NO")</f>
        <v>OK</v>
      </c>
    </row>
    <row r="37" customFormat="false" ht="15.75" hidden="false" customHeight="false" outlineLevel="0" collapsed="false">
      <c r="A37" s="67" t="s">
        <v>343</v>
      </c>
      <c r="B37" s="20"/>
      <c r="C37" s="68"/>
      <c r="D37" s="68" t="n">
        <v>1</v>
      </c>
      <c r="E37" s="68" t="n">
        <v>1</v>
      </c>
      <c r="F37" s="68" t="n">
        <v>1</v>
      </c>
      <c r="G37" s="68" t="n">
        <v>1</v>
      </c>
      <c r="H37" s="68" t="n">
        <v>1</v>
      </c>
      <c r="I37" s="68"/>
      <c r="J37" s="68" t="n">
        <v>1</v>
      </c>
      <c r="K37" s="68" t="n">
        <v>1</v>
      </c>
      <c r="L37" s="68" t="n">
        <v>1</v>
      </c>
      <c r="M37" s="68" t="n">
        <v>1</v>
      </c>
      <c r="N37" s="68" t="n">
        <v>1</v>
      </c>
      <c r="O37" s="68" t="n">
        <v>1</v>
      </c>
      <c r="P37" s="68"/>
      <c r="Q37" s="68" t="n">
        <v>1</v>
      </c>
      <c r="R37" s="68" t="n">
        <v>1</v>
      </c>
      <c r="S37" s="68" t="n">
        <v>1</v>
      </c>
      <c r="T37" s="68" t="n">
        <v>1</v>
      </c>
      <c r="U37" s="68" t="n">
        <v>1</v>
      </c>
      <c r="V37" s="68" t="n">
        <v>1</v>
      </c>
      <c r="W37" s="68"/>
      <c r="X37" s="68" t="n">
        <v>1</v>
      </c>
      <c r="Y37" s="68" t="n">
        <v>1</v>
      </c>
      <c r="Z37" s="68" t="n">
        <v>1</v>
      </c>
      <c r="AA37" s="68" t="n">
        <v>1</v>
      </c>
      <c r="AB37" s="68" t="n">
        <v>1</v>
      </c>
      <c r="AC37" s="68" t="n">
        <v>1</v>
      </c>
      <c r="AD37" s="68"/>
      <c r="AE37" s="68" t="n">
        <v>1</v>
      </c>
      <c r="AF37" s="68" t="n">
        <v>1</v>
      </c>
      <c r="AG37" s="74" t="n">
        <f aca="false">SUM(B37:AF37)</f>
        <v>25</v>
      </c>
      <c r="AH37" s="75" t="str">
        <f aca="false">IF(AG37&gt;=8,"OK","NO")</f>
        <v>OK</v>
      </c>
    </row>
  </sheetData>
  <mergeCells count="8">
    <mergeCell ref="A1:AH1"/>
    <mergeCell ref="K4:T4"/>
    <mergeCell ref="K6:T6"/>
    <mergeCell ref="M7:N7"/>
    <mergeCell ref="K17:T17"/>
    <mergeCell ref="M18:N18"/>
    <mergeCell ref="K28:T28"/>
    <mergeCell ref="M29:N29"/>
  </mergeCells>
  <conditionalFormatting sqref="B32:T37">
    <cfRule type="cellIs" priority="2" operator="greaterThan" aboveAverage="0" equalAverage="0" bottom="0" percent="0" rank="0" text="" dxfId="18096">
      <formula>1</formula>
    </cfRule>
    <cfRule type="containsText" priority="3" operator="containsText" aboveAverage="0" equalAverage="0" bottom="0" percent="0" rank="0" text="1" dxfId="18097">
      <formula>NOT(ISERROR(SEARCH("1",B32)))</formula>
    </cfRule>
    <cfRule type="containsText" priority="4" operator="containsText" aboveAverage="0" equalAverage="0" bottom="0" percent="0" rank="0" text="1" dxfId="18098">
      <formula>NOT(ISERROR(SEARCH("1",B32)))</formula>
    </cfRule>
    <cfRule type="cellIs" priority="5" operator="greaterThan" aboveAverage="0" equalAverage="0" bottom="0" percent="0" rank="0" text="" dxfId="18099">
      <formula>1</formula>
    </cfRule>
    <cfRule type="containsText" priority="6" operator="containsText" aboveAverage="0" equalAverage="0" bottom="0" percent="0" rank="0" text="1" dxfId="18100">
      <formula>NOT(ISERROR(SEARCH("1",B32)))</formula>
    </cfRule>
    <cfRule type="containsText" priority="7" operator="containsText" aboveAverage="0" equalAverage="0" bottom="0" percent="0" rank="0" text="1" dxfId="18101">
      <formula>NOT(ISERROR(SEARCH("1",B32)))</formula>
    </cfRule>
    <cfRule type="cellIs" priority="8" operator="greaterThan" aboveAverage="0" equalAverage="0" bottom="0" percent="0" rank="0" text="" dxfId="18102">
      <formula>1</formula>
    </cfRule>
    <cfRule type="containsText" priority="9" operator="containsText" aboveAverage="0" equalAverage="0" bottom="0" percent="0" rank="0" text="1" dxfId="18103">
      <formula>NOT(ISERROR(SEARCH("1",B32)))</formula>
    </cfRule>
    <cfRule type="containsText" priority="10" operator="containsText" aboveAverage="0" equalAverage="0" bottom="0" percent="0" rank="0" text="1" dxfId="18104">
      <formula>NOT(ISERROR(SEARCH("1",B32)))</formula>
    </cfRule>
    <cfRule type="cellIs" priority="11" operator="greaterThan" aboveAverage="0" equalAverage="0" bottom="0" percent="0" rank="0" text="" dxfId="18105">
      <formula>1</formula>
    </cfRule>
    <cfRule type="containsText" priority="12" operator="containsText" aboveAverage="0" equalAverage="0" bottom="0" percent="0" rank="0" text="1" dxfId="18106">
      <formula>NOT(ISERROR(SEARCH("1",B32)))</formula>
    </cfRule>
    <cfRule type="containsText" priority="13" operator="containsText" aboveAverage="0" equalAverage="0" bottom="0" percent="0" rank="0" text="1" dxfId="18107">
      <formula>NOT(ISERROR(SEARCH("1",B32)))</formula>
    </cfRule>
    <cfRule type="cellIs" priority="14" operator="greaterThan" aboveAverage="0" equalAverage="0" bottom="0" percent="0" rank="0" text="" dxfId="18108">
      <formula>1</formula>
    </cfRule>
    <cfRule type="containsText" priority="15" operator="containsText" aboveAverage="0" equalAverage="0" bottom="0" percent="0" rank="0" text="1" dxfId="18109">
      <formula>NOT(ISERROR(SEARCH("1",B32)))</formula>
    </cfRule>
    <cfRule type="containsText" priority="16" operator="containsText" aboveAverage="0" equalAverage="0" bottom="0" percent="0" rank="0" text="1" dxfId="18110">
      <formula>NOT(ISERROR(SEARCH("1",B32)))</formula>
    </cfRule>
    <cfRule type="cellIs" priority="17" operator="greaterThan" aboveAverage="0" equalAverage="0" bottom="0" percent="0" rank="0" text="" dxfId="18111">
      <formula>1</formula>
    </cfRule>
    <cfRule type="containsText" priority="18" operator="containsText" aboveAverage="0" equalAverage="0" bottom="0" percent="0" rank="0" text="1" dxfId="18112">
      <formula>NOT(ISERROR(SEARCH("1",B32)))</formula>
    </cfRule>
    <cfRule type="containsText" priority="19" operator="containsText" aboveAverage="0" equalAverage="0" bottom="0" percent="0" rank="0" text="1" dxfId="18113">
      <formula>NOT(ISERROR(SEARCH("1",B32)))</formula>
    </cfRule>
    <cfRule type="cellIs" priority="20" operator="greaterThan" aboveAverage="0" equalAverage="0" bottom="0" percent="0" rank="0" text="" dxfId="18114">
      <formula>1</formula>
    </cfRule>
    <cfRule type="containsText" priority="21" operator="containsText" aboveAverage="0" equalAverage="0" bottom="0" percent="0" rank="0" text="1" dxfId="18115">
      <formula>NOT(ISERROR(SEARCH("1",B32)))</formula>
    </cfRule>
    <cfRule type="containsText" priority="22" operator="containsText" aboveAverage="0" equalAverage="0" bottom="0" percent="0" rank="0" text="1" dxfId="18116">
      <formula>NOT(ISERROR(SEARCH("1",B32)))</formula>
    </cfRule>
    <cfRule type="cellIs" priority="23" operator="greaterThan" aboveAverage="0" equalAverage="0" bottom="0" percent="0" rank="0" text="" dxfId="18117">
      <formula>1</formula>
    </cfRule>
    <cfRule type="containsText" priority="24" operator="containsText" aboveAverage="0" equalAverage="0" bottom="0" percent="0" rank="0" text="1" dxfId="18118">
      <formula>NOT(ISERROR(SEARCH("1",B32)))</formula>
    </cfRule>
    <cfRule type="containsText" priority="25" operator="containsText" aboveAverage="0" equalAverage="0" bottom="0" percent="0" rank="0" text="1" dxfId="18119">
      <formula>NOT(ISERROR(SEARCH("1",B32)))</formula>
    </cfRule>
    <cfRule type="cellIs" priority="26" operator="greaterThan" aboveAverage="0" equalAverage="0" bottom="0" percent="0" rank="0" text="" dxfId="18120">
      <formula>1</formula>
    </cfRule>
    <cfRule type="containsText" priority="27" operator="containsText" aboveAverage="0" equalAverage="0" bottom="0" percent="0" rank="0" text="1" dxfId="18121">
      <formula>NOT(ISERROR(SEARCH("1",B32)))</formula>
    </cfRule>
    <cfRule type="containsText" priority="28" operator="containsText" aboveAverage="0" equalAverage="0" bottom="0" percent="0" rank="0" text="1" dxfId="18122">
      <formula>NOT(ISERROR(SEARCH("1",B32)))</formula>
    </cfRule>
    <cfRule type="cellIs" priority="29" operator="greaterThan" aboveAverage="0" equalAverage="0" bottom="0" percent="0" rank="0" text="" dxfId="18123">
      <formula>1</formula>
    </cfRule>
    <cfRule type="containsText" priority="30" operator="containsText" aboveAverage="0" equalAverage="0" bottom="0" percent="0" rank="0" text="1" dxfId="18124">
      <formula>NOT(ISERROR(SEARCH("1",B32)))</formula>
    </cfRule>
    <cfRule type="containsText" priority="31" operator="containsText" aboveAverage="0" equalAverage="0" bottom="0" percent="0" rank="0" text="1" dxfId="18125">
      <formula>NOT(ISERROR(SEARCH("1",B32)))</formula>
    </cfRule>
    <cfRule type="cellIs" priority="32" operator="greaterThan" aboveAverage="0" equalAverage="0" bottom="0" percent="0" rank="0" text="" dxfId="18126">
      <formula>1</formula>
    </cfRule>
    <cfRule type="containsText" priority="33" operator="containsText" aboveAverage="0" equalAverage="0" bottom="0" percent="0" rank="0" text="1" dxfId="18127">
      <formula>NOT(ISERROR(SEARCH("1",B32)))</formula>
    </cfRule>
    <cfRule type="containsText" priority="34" operator="containsText" aboveAverage="0" equalAverage="0" bottom="0" percent="0" rank="0" text="1" dxfId="18128">
      <formula>NOT(ISERROR(SEARCH("1",B32)))</formula>
    </cfRule>
    <cfRule type="cellIs" priority="35" operator="greaterThan" aboveAverage="0" equalAverage="0" bottom="0" percent="0" rank="0" text="" dxfId="18129">
      <formula>1</formula>
    </cfRule>
    <cfRule type="containsText" priority="36" operator="containsText" aboveAverage="0" equalAverage="0" bottom="0" percent="0" rank="0" text="1" dxfId="18130">
      <formula>NOT(ISERROR(SEARCH("1",B32)))</formula>
    </cfRule>
    <cfRule type="containsText" priority="37" operator="containsText" aboveAverage="0" equalAverage="0" bottom="0" percent="0" rank="0" text="1" dxfId="18131">
      <formula>NOT(ISERROR(SEARCH("1",B32)))</formula>
    </cfRule>
    <cfRule type="cellIs" priority="38" operator="greaterThan" aboveAverage="0" equalAverage="0" bottom="0" percent="0" rank="0" text="" dxfId="18132">
      <formula>1</formula>
    </cfRule>
    <cfRule type="containsText" priority="39" operator="containsText" aboveAverage="0" equalAverage="0" bottom="0" percent="0" rank="0" text="1" dxfId="18133">
      <formula>NOT(ISERROR(SEARCH("1",B32)))</formula>
    </cfRule>
    <cfRule type="containsText" priority="40" operator="containsText" aboveAverage="0" equalAverage="0" bottom="0" percent="0" rank="0" text="1" dxfId="18134">
      <formula>NOT(ISERROR(SEARCH("1",B32)))</formula>
    </cfRule>
    <cfRule type="cellIs" priority="41" operator="greaterThan" aboveAverage="0" equalAverage="0" bottom="0" percent="0" rank="0" text="" dxfId="18135">
      <formula>1</formula>
    </cfRule>
    <cfRule type="containsText" priority="42" operator="containsText" aboveAverage="0" equalAverage="0" bottom="0" percent="0" rank="0" text="1" dxfId="18136">
      <formula>NOT(ISERROR(SEARCH("1",B32)))</formula>
    </cfRule>
    <cfRule type="containsText" priority="43" operator="containsText" aboveAverage="0" equalAverage="0" bottom="0" percent="0" rank="0" text="1" dxfId="18137">
      <formula>NOT(ISERROR(SEARCH("1",B32)))</formula>
    </cfRule>
    <cfRule type="cellIs" priority="44" operator="greaterThan" aboveAverage="0" equalAverage="0" bottom="0" percent="0" rank="0" text="" dxfId="18138">
      <formula>1</formula>
    </cfRule>
    <cfRule type="containsText" priority="45" operator="containsText" aboveAverage="0" equalAverage="0" bottom="0" percent="0" rank="0" text="1" dxfId="18139">
      <formula>NOT(ISERROR(SEARCH("1",B32)))</formula>
    </cfRule>
    <cfRule type="containsText" priority="46" operator="containsText" aboveAverage="0" equalAverage="0" bottom="0" percent="0" rank="0" text="1" dxfId="18140">
      <formula>NOT(ISERROR(SEARCH("1",B32)))</formula>
    </cfRule>
    <cfRule type="cellIs" priority="47" operator="greaterThan" aboveAverage="0" equalAverage="0" bottom="0" percent="0" rank="0" text="" dxfId="18141">
      <formula>1</formula>
    </cfRule>
    <cfRule type="containsText" priority="48" operator="containsText" aboveAverage="0" equalAverage="0" bottom="0" percent="0" rank="0" text="1" dxfId="18142">
      <formula>NOT(ISERROR(SEARCH("1",B32)))</formula>
    </cfRule>
    <cfRule type="containsText" priority="49" operator="containsText" aboveAverage="0" equalAverage="0" bottom="0" percent="0" rank="0" text="1" dxfId="18143">
      <formula>NOT(ISERROR(SEARCH("1",B32)))</formula>
    </cfRule>
    <cfRule type="cellIs" priority="50" operator="greaterThan" aboveAverage="0" equalAverage="0" bottom="0" percent="0" rank="0" text="" dxfId="18144">
      <formula>1</formula>
    </cfRule>
    <cfRule type="containsText" priority="51" operator="containsText" aboveAverage="0" equalAverage="0" bottom="0" percent="0" rank="0" text="1" dxfId="18145">
      <formula>NOT(ISERROR(SEARCH("1",B32)))</formula>
    </cfRule>
    <cfRule type="containsText" priority="52" operator="containsText" aboveAverage="0" equalAverage="0" bottom="0" percent="0" rank="0" text="1" dxfId="18146">
      <formula>NOT(ISERROR(SEARCH("1",B32)))</formula>
    </cfRule>
    <cfRule type="cellIs" priority="53" operator="greaterThan" aboveAverage="0" equalAverage="0" bottom="0" percent="0" rank="0" text="" dxfId="18147">
      <formula>1</formula>
    </cfRule>
    <cfRule type="containsText" priority="54" operator="containsText" aboveAverage="0" equalAverage="0" bottom="0" percent="0" rank="0" text="1" dxfId="18148">
      <formula>NOT(ISERROR(SEARCH("1",B32)))</formula>
    </cfRule>
    <cfRule type="containsText" priority="55" operator="containsText" aboveAverage="0" equalAverage="0" bottom="0" percent="0" rank="0" text="1" dxfId="18149">
      <formula>NOT(ISERROR(SEARCH("1",B32)))</formula>
    </cfRule>
    <cfRule type="cellIs" priority="56" operator="greaterThan" aboveAverage="0" equalAverage="0" bottom="0" percent="0" rank="0" text="" dxfId="18150">
      <formula>1</formula>
    </cfRule>
    <cfRule type="cellIs" priority="57" operator="equal" aboveAverage="0" equalAverage="0" bottom="0" percent="0" rank="0" text="" dxfId="18151">
      <formula>1</formula>
    </cfRule>
    <cfRule type="cellIs" priority="58" operator="greaterThan" aboveAverage="0" equalAverage="0" bottom="0" percent="0" rank="0" text="" dxfId="18152">
      <formula>1</formula>
    </cfRule>
    <cfRule type="containsText" priority="59" operator="containsText" aboveAverage="0" equalAverage="0" bottom="0" percent="0" rank="0" text="1" dxfId="18153">
      <formula>NOT(ISERROR(SEARCH("1",B32)))</formula>
    </cfRule>
    <cfRule type="containsText" priority="60" operator="containsText" aboveAverage="0" equalAverage="0" bottom="0" percent="0" rank="0" text="1" dxfId="18154">
      <formula>NOT(ISERROR(SEARCH("1",B32)))</formula>
    </cfRule>
    <cfRule type="cellIs" priority="61" operator="greaterThan" aboveAverage="0" equalAverage="0" bottom="0" percent="0" rank="0" text="" dxfId="18155">
      <formula>1</formula>
    </cfRule>
    <cfRule type="containsText" priority="62" operator="containsText" aboveAverage="0" equalAverage="0" bottom="0" percent="0" rank="0" text="1" dxfId="18156">
      <formula>NOT(ISERROR(SEARCH("1",B32)))</formula>
    </cfRule>
    <cfRule type="containsText" priority="63" operator="containsText" aboveAverage="0" equalAverage="0" bottom="0" percent="0" rank="0" text="1" dxfId="18157">
      <formula>NOT(ISERROR(SEARCH("1",B32)))</formula>
    </cfRule>
    <cfRule type="cellIs" priority="64" operator="greaterThan" aboveAverage="0" equalAverage="0" bottom="0" percent="0" rank="0" text="" dxfId="18158">
      <formula>1</formula>
    </cfRule>
    <cfRule type="containsText" priority="65" operator="containsText" aboveAverage="0" equalAverage="0" bottom="0" percent="0" rank="0" text="1" dxfId="18159">
      <formula>NOT(ISERROR(SEARCH("1",B32)))</formula>
    </cfRule>
    <cfRule type="containsText" priority="66" operator="containsText" aboveAverage="0" equalAverage="0" bottom="0" percent="0" rank="0" text="1" dxfId="18160">
      <formula>NOT(ISERROR(SEARCH("1",B32)))</formula>
    </cfRule>
    <cfRule type="cellIs" priority="67" operator="greaterThan" aboveAverage="0" equalAverage="0" bottom="0" percent="0" rank="0" text="" dxfId="18161">
      <formula>1</formula>
    </cfRule>
    <cfRule type="containsText" priority="68" operator="containsText" aboveAverage="0" equalAverage="0" bottom="0" percent="0" rank="0" text="1" dxfId="18162">
      <formula>NOT(ISERROR(SEARCH("1",B32)))</formula>
    </cfRule>
    <cfRule type="containsText" priority="69" operator="containsText" aboveAverage="0" equalAverage="0" bottom="0" percent="0" rank="0" text="1" dxfId="18163">
      <formula>NOT(ISERROR(SEARCH("1",B32)))</formula>
    </cfRule>
    <cfRule type="cellIs" priority="70" operator="greaterThan" aboveAverage="0" equalAverage="0" bottom="0" percent="0" rank="0" text="" dxfId="18164">
      <formula>1</formula>
    </cfRule>
    <cfRule type="containsText" priority="71" operator="containsText" aboveAverage="0" equalAverage="0" bottom="0" percent="0" rank="0" text="1" dxfId="18165">
      <formula>NOT(ISERROR(SEARCH("1",B32)))</formula>
    </cfRule>
    <cfRule type="containsText" priority="72" operator="containsText" aboveAverage="0" equalAverage="0" bottom="0" percent="0" rank="0" text="1" dxfId="18166">
      <formula>NOT(ISERROR(SEARCH("1",B32)))</formula>
    </cfRule>
    <cfRule type="cellIs" priority="73" operator="greaterThan" aboveAverage="0" equalAverage="0" bottom="0" percent="0" rank="0" text="" dxfId="18167">
      <formula>1</formula>
    </cfRule>
    <cfRule type="containsText" priority="74" operator="containsText" aboveAverage="0" equalAverage="0" bottom="0" percent="0" rank="0" text="1" dxfId="18168">
      <formula>NOT(ISERROR(SEARCH("1",B32)))</formula>
    </cfRule>
    <cfRule type="containsText" priority="75" operator="containsText" aboveAverage="0" equalAverage="0" bottom="0" percent="0" rank="0" text="1" dxfId="18169">
      <formula>NOT(ISERROR(SEARCH("1",B32)))</formula>
    </cfRule>
    <cfRule type="cellIs" priority="76" operator="greaterThan" aboveAverage="0" equalAverage="0" bottom="0" percent="0" rank="0" text="" dxfId="18170">
      <formula>1</formula>
    </cfRule>
    <cfRule type="containsText" priority="77" operator="containsText" aboveAverage="0" equalAverage="0" bottom="0" percent="0" rank="0" text="1" dxfId="18171">
      <formula>NOT(ISERROR(SEARCH("1",B32)))</formula>
    </cfRule>
    <cfRule type="containsText" priority="78" operator="containsText" aboveAverage="0" equalAverage="0" bottom="0" percent="0" rank="0" text="1" dxfId="18172">
      <formula>NOT(ISERROR(SEARCH("1",B32)))</formula>
    </cfRule>
    <cfRule type="cellIs" priority="79" operator="greaterThan" aboveAverage="0" equalAverage="0" bottom="0" percent="0" rank="0" text="" dxfId="18173">
      <formula>1</formula>
    </cfRule>
    <cfRule type="containsText" priority="80" operator="containsText" aboveAverage="0" equalAverage="0" bottom="0" percent="0" rank="0" text="1" dxfId="18174">
      <formula>NOT(ISERROR(SEARCH("1",B32)))</formula>
    </cfRule>
    <cfRule type="containsText" priority="81" operator="containsText" aboveAverage="0" equalAverage="0" bottom="0" percent="0" rank="0" text="1" dxfId="18175">
      <formula>NOT(ISERROR(SEARCH("1",B32)))</formula>
    </cfRule>
    <cfRule type="cellIs" priority="82" operator="greaterThan" aboveAverage="0" equalAverage="0" bottom="0" percent="0" rank="0" text="" dxfId="18176">
      <formula>1</formula>
    </cfRule>
    <cfRule type="cellIs" priority="83" operator="equal" aboveAverage="0" equalAverage="0" bottom="0" percent="0" rank="0" text="" dxfId="18177">
      <formula>1</formula>
    </cfRule>
    <cfRule type="cellIs" priority="84" operator="greaterThan" aboveAverage="0" equalAverage="0" bottom="0" percent="0" rank="0" text="" dxfId="18178">
      <formula>1</formula>
    </cfRule>
    <cfRule type="containsText" priority="85" operator="containsText" aboveAverage="0" equalAverage="0" bottom="0" percent="0" rank="0" text="1" dxfId="18179">
      <formula>NOT(ISERROR(SEARCH("1",B32)))</formula>
    </cfRule>
    <cfRule type="containsText" priority="86" operator="containsText" aboveAverage="0" equalAverage="0" bottom="0" percent="0" rank="0" text="1" dxfId="18180">
      <formula>NOT(ISERROR(SEARCH("1",B32)))</formula>
    </cfRule>
    <cfRule type="cellIs" priority="87" operator="greaterThan" aboveAverage="0" equalAverage="0" bottom="0" percent="0" rank="0" text="" dxfId="18181">
      <formula>1</formula>
    </cfRule>
    <cfRule type="containsText" priority="88" operator="containsText" aboveAverage="0" equalAverage="0" bottom="0" percent="0" rank="0" text="1" dxfId="18182">
      <formula>NOT(ISERROR(SEARCH("1",B32)))</formula>
    </cfRule>
    <cfRule type="containsText" priority="89" operator="containsText" aboveAverage="0" equalAverage="0" bottom="0" percent="0" rank="0" text="1" dxfId="18183">
      <formula>NOT(ISERROR(SEARCH("1",B32)))</formula>
    </cfRule>
    <cfRule type="cellIs" priority="90" operator="greaterThan" aboveAverage="0" equalAverage="0" bottom="0" percent="0" rank="0" text="" dxfId="18184">
      <formula>1</formula>
    </cfRule>
    <cfRule type="cellIs" priority="91" operator="equal" aboveAverage="0" equalAverage="0" bottom="0" percent="0" rank="0" text="" dxfId="18185">
      <formula>1</formula>
    </cfRule>
    <cfRule type="cellIs" priority="92" operator="greaterThan" aboveAverage="0" equalAverage="0" bottom="0" percent="0" rank="0" text="" dxfId="18186">
      <formula>1</formula>
    </cfRule>
    <cfRule type="containsText" priority="93" operator="containsText" aboveAverage="0" equalAverage="0" bottom="0" percent="0" rank="0" text="1" dxfId="18187">
      <formula>NOT(ISERROR(SEARCH("1",B32)))</formula>
    </cfRule>
    <cfRule type="containsText" priority="94" operator="containsText" aboveAverage="0" equalAverage="0" bottom="0" percent="0" rank="0" text="1" dxfId="18188">
      <formula>NOT(ISERROR(SEARCH("1",B32)))</formula>
    </cfRule>
    <cfRule type="cellIs" priority="95" operator="greaterThan" aboveAverage="0" equalAverage="0" bottom="0" percent="0" rank="0" text="" dxfId="18189">
      <formula>1</formula>
    </cfRule>
    <cfRule type="containsText" priority="96" operator="containsText" aboveAverage="0" equalAverage="0" bottom="0" percent="0" rank="0" text="1" dxfId="18190">
      <formula>NOT(ISERROR(SEARCH("1",B32)))</formula>
    </cfRule>
    <cfRule type="containsText" priority="97" operator="containsText" aboveAverage="0" equalAverage="0" bottom="0" percent="0" rank="0" text="1" dxfId="18191">
      <formula>NOT(ISERROR(SEARCH("1",B32)))</formula>
    </cfRule>
    <cfRule type="cellIs" priority="98" operator="greaterThan" aboveAverage="0" equalAverage="0" bottom="0" percent="0" rank="0" text="" dxfId="18192">
      <formula>1</formula>
    </cfRule>
    <cfRule type="containsText" priority="99" operator="containsText" aboveAverage="0" equalAverage="0" bottom="0" percent="0" rank="0" text="1" dxfId="18193">
      <formula>NOT(ISERROR(SEARCH("1",B32)))</formula>
    </cfRule>
    <cfRule type="containsText" priority="100" operator="containsText" aboveAverage="0" equalAverage="0" bottom="0" percent="0" rank="0" text="1" dxfId="18194">
      <formula>NOT(ISERROR(SEARCH("1",B32)))</formula>
    </cfRule>
    <cfRule type="cellIs" priority="101" operator="greaterThan" aboveAverage="0" equalAverage="0" bottom="0" percent="0" rank="0" text="" dxfId="18195">
      <formula>1</formula>
    </cfRule>
    <cfRule type="containsText" priority="102" operator="containsText" aboveAverage="0" equalAverage="0" bottom="0" percent="0" rank="0" text="1" dxfId="18196">
      <formula>NOT(ISERROR(SEARCH("1",B32)))</formula>
    </cfRule>
    <cfRule type="containsText" priority="103" operator="containsText" aboveAverage="0" equalAverage="0" bottom="0" percent="0" rank="0" text="1" dxfId="18197">
      <formula>NOT(ISERROR(SEARCH("1",B32)))</formula>
    </cfRule>
    <cfRule type="cellIs" priority="104" operator="greaterThan" aboveAverage="0" equalAverage="0" bottom="0" percent="0" rank="0" text="" dxfId="18198">
      <formula>1</formula>
    </cfRule>
    <cfRule type="containsText" priority="105" operator="containsText" aboveAverage="0" equalAverage="0" bottom="0" percent="0" rank="0" text="1" dxfId="18199">
      <formula>NOT(ISERROR(SEARCH("1",B32)))</formula>
    </cfRule>
    <cfRule type="containsText" priority="106" operator="containsText" aboveAverage="0" equalAverage="0" bottom="0" percent="0" rank="0" text="1" dxfId="18200">
      <formula>NOT(ISERROR(SEARCH("1",B32)))</formula>
    </cfRule>
    <cfRule type="cellIs" priority="107" operator="greaterThan" aboveAverage="0" equalAverage="0" bottom="0" percent="0" rank="0" text="" dxfId="18201">
      <formula>1</formula>
    </cfRule>
    <cfRule type="cellIs" priority="108" operator="equal" aboveAverage="0" equalAverage="0" bottom="0" percent="0" rank="0" text="" dxfId="18202">
      <formula>1</formula>
    </cfRule>
    <cfRule type="cellIs" priority="109" operator="greaterThan" aboveAverage="0" equalAverage="0" bottom="0" percent="0" rank="0" text="" dxfId="18203">
      <formula>1</formula>
    </cfRule>
    <cfRule type="containsText" priority="110" operator="containsText" aboveAverage="0" equalAverage="0" bottom="0" percent="0" rank="0" text="1" dxfId="18204">
      <formula>NOT(ISERROR(SEARCH("1",B32)))</formula>
    </cfRule>
    <cfRule type="containsText" priority="111" operator="containsText" aboveAverage="0" equalAverage="0" bottom="0" percent="0" rank="0" text="1" dxfId="18205">
      <formula>NOT(ISERROR(SEARCH("1",B32)))</formula>
    </cfRule>
    <cfRule type="cellIs" priority="112" operator="greaterThan" aboveAverage="0" equalAverage="0" bottom="0" percent="0" rank="0" text="" dxfId="18206">
      <formula>1</formula>
    </cfRule>
    <cfRule type="containsText" priority="113" operator="containsText" aboveAverage="0" equalAverage="0" bottom="0" percent="0" rank="0" text="1" dxfId="18207">
      <formula>NOT(ISERROR(SEARCH("1",B32)))</formula>
    </cfRule>
    <cfRule type="containsText" priority="114" operator="containsText" aboveAverage="0" equalAverage="0" bottom="0" percent="0" rank="0" text="1" dxfId="18208">
      <formula>NOT(ISERROR(SEARCH("1",B32)))</formula>
    </cfRule>
    <cfRule type="cellIs" priority="115" operator="greaterThan" aboveAverage="0" equalAverage="0" bottom="0" percent="0" rank="0" text="" dxfId="18209">
      <formula>1</formula>
    </cfRule>
    <cfRule type="cellIs" priority="116" operator="equal" aboveAverage="0" equalAverage="0" bottom="0" percent="0" rank="0" text="" dxfId="18210">
      <formula>1</formula>
    </cfRule>
    <cfRule type="cellIs" priority="117" operator="greaterThan" aboveAverage="0" equalAverage="0" bottom="0" percent="0" rank="0" text="" dxfId="18211">
      <formula>1</formula>
    </cfRule>
    <cfRule type="cellIs" priority="118" operator="equal" aboveAverage="0" equalAverage="0" bottom="0" percent="0" rank="0" text="" dxfId="18212">
      <formula>1</formula>
    </cfRule>
    <cfRule type="cellIs" priority="119" operator="greaterThan" aboveAverage="0" equalAverage="0" bottom="0" percent="0" rank="0" text="" dxfId="18213">
      <formula>1</formula>
    </cfRule>
    <cfRule type="cellIs" priority="120" operator="greaterThan" aboveAverage="0" equalAverage="0" bottom="0" percent="0" rank="0" text="" dxfId="18214">
      <formula>1</formula>
    </cfRule>
    <cfRule type="cellIs" priority="121" operator="greaterThan" aboveAverage="0" equalAverage="0" bottom="0" percent="0" rank="0" text="" dxfId="18215">
      <formula>1</formula>
    </cfRule>
    <cfRule type="containsText" priority="122" operator="containsText" aboveAverage="0" equalAverage="0" bottom="0" percent="0" rank="0" text="1" dxfId="18216">
      <formula>NOT(ISERROR(SEARCH("1",B32)))</formula>
    </cfRule>
    <cfRule type="containsText" priority="123" operator="containsText" aboveAverage="0" equalAverage="0" bottom="0" percent="0" rank="0" text="1" dxfId="18217">
      <formula>NOT(ISERROR(SEARCH("1",B32)))</formula>
    </cfRule>
    <cfRule type="cellIs" priority="124" operator="greaterThan" aboveAverage="0" equalAverage="0" bottom="0" percent="0" rank="0" text="" dxfId="18218">
      <formula>1</formula>
    </cfRule>
    <cfRule type="containsText" priority="125" operator="containsText" aboveAverage="0" equalAverage="0" bottom="0" percent="0" rank="0" text="1" dxfId="18219">
      <formula>NOT(ISERROR(SEARCH("1",B32)))</formula>
    </cfRule>
    <cfRule type="containsText" priority="126" operator="containsText" aboveAverage="0" equalAverage="0" bottom="0" percent="0" rank="0" text="1" dxfId="18220">
      <formula>NOT(ISERROR(SEARCH("1",B32)))</formula>
    </cfRule>
    <cfRule type="cellIs" priority="127" operator="greaterThan" aboveAverage="0" equalAverage="0" bottom="0" percent="0" rank="0" text="" dxfId="18221">
      <formula>1</formula>
    </cfRule>
    <cfRule type="containsText" priority="128" operator="containsText" aboveAverage="0" equalAverage="0" bottom="0" percent="0" rank="0" text="1" dxfId="18222">
      <formula>NOT(ISERROR(SEARCH("1",B32)))</formula>
    </cfRule>
    <cfRule type="containsText" priority="129" operator="containsText" aboveAverage="0" equalAverage="0" bottom="0" percent="0" rank="0" text="1" dxfId="18223">
      <formula>NOT(ISERROR(SEARCH("1",B32)))</formula>
    </cfRule>
    <cfRule type="cellIs" priority="130" operator="greaterThan" aboveAverage="0" equalAverage="0" bottom="0" percent="0" rank="0" text="" dxfId="18224">
      <formula>1</formula>
    </cfRule>
    <cfRule type="containsText" priority="131" operator="containsText" aboveAverage="0" equalAverage="0" bottom="0" percent="0" rank="0" text="1" dxfId="18225">
      <formula>NOT(ISERROR(SEARCH("1",B32)))</formula>
    </cfRule>
    <cfRule type="containsText" priority="132" operator="containsText" aboveAverage="0" equalAverage="0" bottom="0" percent="0" rank="0" text="1" dxfId="18226">
      <formula>NOT(ISERROR(SEARCH("1",B32)))</formula>
    </cfRule>
    <cfRule type="cellIs" priority="133" operator="greaterThan" aboveAverage="0" equalAverage="0" bottom="0" percent="0" rank="0" text="" dxfId="18227">
      <formula>1</formula>
    </cfRule>
    <cfRule type="containsText" priority="134" operator="containsText" aboveAverage="0" equalAverage="0" bottom="0" percent="0" rank="0" text="1" dxfId="18228">
      <formula>NOT(ISERROR(SEARCH("1",B32)))</formula>
    </cfRule>
    <cfRule type="containsText" priority="135" operator="containsText" aboveAverage="0" equalAverage="0" bottom="0" percent="0" rank="0" text="1" dxfId="18229">
      <formula>NOT(ISERROR(SEARCH("1",B32)))</formula>
    </cfRule>
    <cfRule type="cellIs" priority="136" operator="greaterThan" aboveAverage="0" equalAverage="0" bottom="0" percent="0" rank="0" text="" dxfId="18230">
      <formula>1</formula>
    </cfRule>
    <cfRule type="cellIs" priority="137" operator="equal" aboveAverage="0" equalAverage="0" bottom="0" percent="0" rank="0" text="" dxfId="18231">
      <formula>1</formula>
    </cfRule>
    <cfRule type="cellIs" priority="138" operator="greaterThan" aboveAverage="0" equalAverage="0" bottom="0" percent="0" rank="0" text="" dxfId="18232">
      <formula>1</formula>
    </cfRule>
    <cfRule type="containsText" priority="139" operator="containsText" aboveAverage="0" equalAverage="0" bottom="0" percent="0" rank="0" text="1" dxfId="18233">
      <formula>NOT(ISERROR(SEARCH("1",B32)))</formula>
    </cfRule>
    <cfRule type="containsText" priority="140" operator="containsText" aboveAverage="0" equalAverage="0" bottom="0" percent="0" rank="0" text="1" dxfId="18234">
      <formula>NOT(ISERROR(SEARCH("1",B32)))</formula>
    </cfRule>
    <cfRule type="cellIs" priority="141" operator="greaterThan" aboveAverage="0" equalAverage="0" bottom="0" percent="0" rank="0" text="" dxfId="18235">
      <formula>1</formula>
    </cfRule>
    <cfRule type="containsText" priority="142" operator="containsText" aboveAverage="0" equalAverage="0" bottom="0" percent="0" rank="0" text="1" dxfId="18236">
      <formula>NOT(ISERROR(SEARCH("1",B32)))</formula>
    </cfRule>
    <cfRule type="containsText" priority="143" operator="containsText" aboveAverage="0" equalAverage="0" bottom="0" percent="0" rank="0" text="1" dxfId="18237">
      <formula>NOT(ISERROR(SEARCH("1",B32)))</formula>
    </cfRule>
    <cfRule type="cellIs" priority="144" operator="greaterThan" aboveAverage="0" equalAverage="0" bottom="0" percent="0" rank="0" text="" dxfId="18238">
      <formula>1</formula>
    </cfRule>
    <cfRule type="cellIs" priority="145" operator="equal" aboveAverage="0" equalAverage="0" bottom="0" percent="0" rank="0" text="" dxfId="18239">
      <formula>1</formula>
    </cfRule>
    <cfRule type="cellIs" priority="146" operator="greaterThan" aboveAverage="0" equalAverage="0" bottom="0" percent="0" rank="0" text="" dxfId="18240">
      <formula>1</formula>
    </cfRule>
    <cfRule type="cellIs" priority="147" operator="equal" aboveAverage="0" equalAverage="0" bottom="0" percent="0" rank="0" text="" dxfId="18241">
      <formula>1</formula>
    </cfRule>
    <cfRule type="cellIs" priority="148" operator="greaterThan" aboveAverage="0" equalAverage="0" bottom="0" percent="0" rank="0" text="" dxfId="18242">
      <formula>1</formula>
    </cfRule>
    <cfRule type="cellIs" priority="149" operator="greaterThan" aboveAverage="0" equalAverage="0" bottom="0" percent="0" rank="0" text="" dxfId="18243">
      <formula>1</formula>
    </cfRule>
    <cfRule type="cellIs" priority="150" operator="greaterThan" aboveAverage="0" equalAverage="0" bottom="0" percent="0" rank="0" text="" dxfId="18244">
      <formula>1</formula>
    </cfRule>
    <cfRule type="containsText" priority="151" operator="containsText" aboveAverage="0" equalAverage="0" bottom="0" percent="0" rank="0" text="1" dxfId="18245">
      <formula>NOT(ISERROR(SEARCH("1",B32)))</formula>
    </cfRule>
    <cfRule type="containsText" priority="152" operator="containsText" aboveAverage="0" equalAverage="0" bottom="0" percent="0" rank="0" text="1" dxfId="18246">
      <formula>NOT(ISERROR(SEARCH("1",B32)))</formula>
    </cfRule>
    <cfRule type="cellIs" priority="153" operator="greaterThan" aboveAverage="0" equalAverage="0" bottom="0" percent="0" rank="0" text="" dxfId="18247">
      <formula>1</formula>
    </cfRule>
    <cfRule type="containsText" priority="154" operator="containsText" aboveAverage="0" equalAverage="0" bottom="0" percent="0" rank="0" text="1" dxfId="18248">
      <formula>NOT(ISERROR(SEARCH("1",B32)))</formula>
    </cfRule>
    <cfRule type="containsText" priority="155" operator="containsText" aboveAverage="0" equalAverage="0" bottom="0" percent="0" rank="0" text="1" dxfId="18249">
      <formula>NOT(ISERROR(SEARCH("1",B32)))</formula>
    </cfRule>
    <cfRule type="cellIs" priority="156" operator="greaterThan" aboveAverage="0" equalAverage="0" bottom="0" percent="0" rank="0" text="" dxfId="18250">
      <formula>1</formula>
    </cfRule>
    <cfRule type="cellIs" priority="157" operator="equal" aboveAverage="0" equalAverage="0" bottom="0" percent="0" rank="0" text="" dxfId="18251">
      <formula>1</formula>
    </cfRule>
    <cfRule type="cellIs" priority="158" operator="greaterThan" aboveAverage="0" equalAverage="0" bottom="0" percent="0" rank="0" text="" dxfId="18252">
      <formula>1</formula>
    </cfRule>
    <cfRule type="cellIs" priority="159" operator="equal" aboveAverage="0" equalAverage="0" bottom="0" percent="0" rank="0" text="" dxfId="18253">
      <formula>1</formula>
    </cfRule>
    <cfRule type="cellIs" priority="160" operator="greaterThan" aboveAverage="0" equalAverage="0" bottom="0" percent="0" rank="0" text="" dxfId="18254">
      <formula>1</formula>
    </cfRule>
    <cfRule type="cellIs" priority="161" operator="greaterThan" aboveAverage="0" equalAverage="0" bottom="0" percent="0" rank="0" text="" dxfId="18255">
      <formula>1</formula>
    </cfRule>
    <cfRule type="cellIs" priority="162" operator="greaterThan" aboveAverage="0" equalAverage="0" bottom="0" percent="0" rank="0" text="" dxfId="18256">
      <formula>1</formula>
    </cfRule>
    <cfRule type="cellIs" priority="163" operator="greaterThan" aboveAverage="0" equalAverage="0" bottom="0" percent="0" rank="0" text="" dxfId="18257">
      <formula>1</formula>
    </cfRule>
    <cfRule type="containsText" priority="164" operator="containsText" aboveAverage="0" equalAverage="0" bottom="0" percent="0" rank="0" text="1" dxfId="18258">
      <formula>NOT(ISERROR(SEARCH("1",B32)))</formula>
    </cfRule>
    <cfRule type="cellIs" priority="165" operator="greaterThan" aboveAverage="0" equalAverage="0" bottom="0" percent="0" rank="0" text="" dxfId="18259">
      <formula>1</formula>
    </cfRule>
    <cfRule type="containsText" priority="166" operator="containsText" aboveAverage="0" equalAverage="0" bottom="0" percent="0" rank="0" text="1" dxfId="18260">
      <formula>NOT(ISERROR(SEARCH("1",B32)))</formula>
    </cfRule>
    <cfRule type="containsText" priority="167" operator="containsText" aboveAverage="0" equalAverage="0" bottom="0" percent="0" rank="0" text="1" dxfId="18261">
      <formula>NOT(ISERROR(SEARCH("1",B32)))</formula>
    </cfRule>
    <cfRule type="cellIs" priority="168" operator="greaterThan" aboveAverage="0" equalAverage="0" bottom="0" percent="0" rank="0" text="" dxfId="18262">
      <formula>1</formula>
    </cfRule>
    <cfRule type="containsText" priority="169" operator="containsText" aboveAverage="0" equalAverage="0" bottom="0" percent="0" rank="0" text="1" dxfId="18263">
      <formula>NOT(ISERROR(SEARCH("1",B32)))</formula>
    </cfRule>
    <cfRule type="containsText" priority="170" operator="containsText" aboveAverage="0" equalAverage="0" bottom="0" percent="0" rank="0" text="1" dxfId="18264">
      <formula>NOT(ISERROR(SEARCH("1",B32)))</formula>
    </cfRule>
    <cfRule type="cellIs" priority="171" operator="greaterThan" aboveAverage="0" equalAverage="0" bottom="0" percent="0" rank="0" text="" dxfId="18265">
      <formula>1</formula>
    </cfRule>
    <cfRule type="cellIs" priority="172" operator="equal" aboveAverage="0" equalAverage="0" bottom="0" percent="0" rank="0" text="" dxfId="18266">
      <formula>1</formula>
    </cfRule>
    <cfRule type="cellIs" priority="173" operator="greaterThan" aboveAverage="0" equalAverage="0" bottom="0" percent="0" rank="0" text="" dxfId="18267">
      <formula>1</formula>
    </cfRule>
    <cfRule type="cellIs" priority="174" operator="equal" aboveAverage="0" equalAverage="0" bottom="0" percent="0" rank="0" text="" dxfId="18268">
      <formula>1</formula>
    </cfRule>
    <cfRule type="cellIs" priority="175" operator="greaterThan" aboveAverage="0" equalAverage="0" bottom="0" percent="0" rank="0" text="" dxfId="18269">
      <formula>1</formula>
    </cfRule>
    <cfRule type="cellIs" priority="176" operator="greaterThan" aboveAverage="0" equalAverage="0" bottom="0" percent="0" rank="0" text="" dxfId="18270">
      <formula>1</formula>
    </cfRule>
    <cfRule type="cellIs" priority="177" operator="greaterThan" aboveAverage="0" equalAverage="0" bottom="0" percent="0" rank="0" text="" dxfId="18271">
      <formula>1</formula>
    </cfRule>
    <cfRule type="cellIs" priority="178" operator="greaterThan" aboveAverage="0" equalAverage="0" bottom="0" percent="0" rank="0" text="" dxfId="18272">
      <formula>1</formula>
    </cfRule>
    <cfRule type="containsText" priority="179" operator="containsText" aboveAverage="0" equalAverage="0" bottom="0" percent="0" rank="0" text="1" dxfId="18273">
      <formula>NOT(ISERROR(SEARCH("1",B32)))</formula>
    </cfRule>
    <cfRule type="cellIs" priority="180" operator="greaterThan" aboveAverage="0" equalAverage="0" bottom="0" percent="0" rank="0" text="" dxfId="18274">
      <formula>1</formula>
    </cfRule>
    <cfRule type="containsText" priority="181" operator="containsText" aboveAverage="0" equalAverage="0" bottom="0" percent="0" rank="0" text="1" dxfId="18275">
      <formula>NOT(ISERROR(SEARCH("1",B32)))</formula>
    </cfRule>
    <cfRule type="containsText" priority="182" operator="containsText" aboveAverage="0" equalAverage="0" bottom="0" percent="0" rank="0" text="1" dxfId="18276">
      <formula>NOT(ISERROR(SEARCH("1",B32)))</formula>
    </cfRule>
    <cfRule type="cellIs" priority="183" operator="greaterThan" aboveAverage="0" equalAverage="0" bottom="0" percent="0" rank="0" text="" dxfId="18277">
      <formula>1</formula>
    </cfRule>
    <cfRule type="containsText" priority="184" operator="containsText" aboveAverage="0" equalAverage="0" bottom="0" percent="0" rank="0" text="1" dxfId="18278">
      <formula>NOT(ISERROR(SEARCH("1",B32)))</formula>
    </cfRule>
    <cfRule type="containsText" priority="185" operator="containsText" aboveAverage="0" equalAverage="0" bottom="0" percent="0" rank="0" text="1" dxfId="18279">
      <formula>NOT(ISERROR(SEARCH("1",B32)))</formula>
    </cfRule>
    <cfRule type="cellIs" priority="186" operator="greaterThan" aboveAverage="0" equalAverage="0" bottom="0" percent="0" rank="0" text="" dxfId="18280">
      <formula>1</formula>
    </cfRule>
    <cfRule type="cellIs" priority="187" operator="equal" aboveAverage="0" equalAverage="0" bottom="0" percent="0" rank="0" text="" dxfId="18281">
      <formula>1</formula>
    </cfRule>
    <cfRule type="cellIs" priority="188" operator="greaterThan" aboveAverage="0" equalAverage="0" bottom="0" percent="0" rank="0" text="" dxfId="18282">
      <formula>1</formula>
    </cfRule>
    <cfRule type="cellIs" priority="189" operator="equal" aboveAverage="0" equalAverage="0" bottom="0" percent="0" rank="0" text="" dxfId="18283">
      <formula>1</formula>
    </cfRule>
    <cfRule type="cellIs" priority="190" operator="greaterThan" aboveAverage="0" equalAverage="0" bottom="0" percent="0" rank="0" text="" dxfId="18284">
      <formula>1</formula>
    </cfRule>
    <cfRule type="cellIs" priority="191" operator="greaterThan" aboveAverage="0" equalAverage="0" bottom="0" percent="0" rank="0" text="" dxfId="18285">
      <formula>1</formula>
    </cfRule>
    <cfRule type="cellIs" priority="192" operator="greaterThan" aboveAverage="0" equalAverage="0" bottom="0" percent="0" rank="0" text="" dxfId="18286">
      <formula>1</formula>
    </cfRule>
    <cfRule type="cellIs" priority="193" operator="greaterThan" aboveAverage="0" equalAverage="0" bottom="0" percent="0" rank="0" text="" dxfId="18287">
      <formula>1</formula>
    </cfRule>
    <cfRule type="containsText" priority="194" operator="containsText" aboveAverage="0" equalAverage="0" bottom="0" percent="0" rank="0" text="1" dxfId="18288">
      <formula>NOT(ISERROR(SEARCH("1",B32)))</formula>
    </cfRule>
    <cfRule type="cellIs" priority="195" operator="greaterThan" aboveAverage="0" equalAverage="0" bottom="0" percent="0" rank="0" text="" dxfId="18289">
      <formula>1</formula>
    </cfRule>
    <cfRule type="cellIs" priority="196" operator="greaterThan" aboveAverage="0" equalAverage="0" bottom="0" percent="0" rank="0" text="" dxfId="18290">
      <formula>1</formula>
    </cfRule>
    <cfRule type="cellIs" priority="197" operator="greaterThan" aboveAverage="0" equalAverage="0" bottom="0" percent="0" rank="0" text="" dxfId="18291">
      <formula>1</formula>
    </cfRule>
    <cfRule type="cellIs" priority="198" operator="equal" aboveAverage="0" equalAverage="0" bottom="0" percent="0" rank="0" text="" dxfId="18292">
      <formula>1</formula>
    </cfRule>
    <cfRule type="cellIs" priority="199" operator="greaterThan" aboveAverage="0" equalAverage="0" bottom="0" percent="0" rank="0" text="" dxfId="18293">
      <formula>1</formula>
    </cfRule>
    <cfRule type="cellIs" priority="200" operator="equal" aboveAverage="0" equalAverage="0" bottom="0" percent="0" rank="0" text="" dxfId="18294">
      <formula>1</formula>
    </cfRule>
    <cfRule type="containsText" priority="201" operator="containsText" aboveAverage="0" equalAverage="0" bottom="0" percent="0" rank="0" text="1" dxfId="18295">
      <formula>NOT(ISERROR(SEARCH("1",B32)))</formula>
    </cfRule>
    <cfRule type="cellIs" priority="202" operator="greaterThan" aboveAverage="0" equalAverage="0" bottom="0" percent="0" rank="0" text="" dxfId="18296">
      <formula>1</formula>
    </cfRule>
    <cfRule type="containsText" priority="203" operator="containsText" aboveAverage="0" equalAverage="0" bottom="0" percent="0" rank="0" text="1" dxfId="18297">
      <formula>NOT(ISERROR(SEARCH("1",B32)))</formula>
    </cfRule>
    <cfRule type="containsText" priority="204" operator="containsText" aboveAverage="0" equalAverage="0" bottom="0" percent="0" rank="0" text="1" dxfId="18298">
      <formula>NOT(ISERROR(SEARCH("1",B32)))</formula>
    </cfRule>
    <cfRule type="cellIs" priority="205" operator="greaterThan" aboveAverage="0" equalAverage="0" bottom="0" percent="0" rank="0" text="" dxfId="18299">
      <formula>1</formula>
    </cfRule>
    <cfRule type="containsText" priority="206" operator="containsText" aboveAverage="0" equalAverage="0" bottom="0" percent="0" rank="0" text="1" dxfId="18300">
      <formula>NOT(ISERROR(SEARCH("1",B32)))</formula>
    </cfRule>
    <cfRule type="containsText" priority="207" operator="containsText" aboveAverage="0" equalAverage="0" bottom="0" percent="0" rank="0" text="1" dxfId="18301">
      <formula>NOT(ISERROR(SEARCH("1",B32)))</formula>
    </cfRule>
    <cfRule type="cellIs" priority="208" operator="greaterThan" aboveAverage="0" equalAverage="0" bottom="0" percent="0" rank="0" text="" dxfId="18302">
      <formula>1</formula>
    </cfRule>
    <cfRule type="cellIs" priority="209" operator="equal" aboveAverage="0" equalAverage="0" bottom="0" percent="0" rank="0" text="" dxfId="18303">
      <formula>1</formula>
    </cfRule>
    <cfRule type="cellIs" priority="210" operator="greaterThan" aboveAverage="0" equalAverage="0" bottom="0" percent="0" rank="0" text="" dxfId="18304">
      <formula>1</formula>
    </cfRule>
    <cfRule type="cellIs" priority="211" operator="equal" aboveAverage="0" equalAverage="0" bottom="0" percent="0" rank="0" text="" dxfId="18305">
      <formula>1</formula>
    </cfRule>
    <cfRule type="cellIs" priority="212" operator="greaterThan" aboveAverage="0" equalAverage="0" bottom="0" percent="0" rank="0" text="" dxfId="18306">
      <formula>1</formula>
    </cfRule>
    <cfRule type="cellIs" priority="213" operator="greaterThan" aboveAverage="0" equalAverage="0" bottom="0" percent="0" rank="0" text="" dxfId="18307">
      <formula>1</formula>
    </cfRule>
    <cfRule type="cellIs" priority="214" operator="greaterThan" aboveAverage="0" equalAverage="0" bottom="0" percent="0" rank="0" text="" dxfId="18308">
      <formula>1</formula>
    </cfRule>
    <cfRule type="cellIs" priority="215" operator="greaterThan" aboveAverage="0" equalAverage="0" bottom="0" percent="0" rank="0" text="" dxfId="18309">
      <formula>1</formula>
    </cfRule>
    <cfRule type="containsText" priority="216" operator="containsText" aboveAverage="0" equalAverage="0" bottom="0" percent="0" rank="0" text="1" dxfId="18310">
      <formula>NOT(ISERROR(SEARCH("1",B32)))</formula>
    </cfRule>
    <cfRule type="cellIs" priority="217" operator="greaterThan" aboveAverage="0" equalAverage="0" bottom="0" percent="0" rank="0" text="" dxfId="18311">
      <formula>1</formula>
    </cfRule>
    <cfRule type="cellIs" priority="218" operator="greaterThan" aboveAverage="0" equalAverage="0" bottom="0" percent="0" rank="0" text="" dxfId="18312">
      <formula>1</formula>
    </cfRule>
    <cfRule type="cellIs" priority="219" operator="greaterThan" aboveAverage="0" equalAverage="0" bottom="0" percent="0" rank="0" text="" dxfId="18313">
      <formula>1</formula>
    </cfRule>
    <cfRule type="cellIs" priority="220" operator="equal" aboveAverage="0" equalAverage="0" bottom="0" percent="0" rank="0" text="" dxfId="18314">
      <formula>1</formula>
    </cfRule>
    <cfRule type="cellIs" priority="221" operator="greaterThan" aboveAverage="0" equalAverage="0" bottom="0" percent="0" rank="0" text="" dxfId="18315">
      <formula>1</formula>
    </cfRule>
    <cfRule type="cellIs" priority="222" operator="equal" aboveAverage="0" equalAverage="0" bottom="0" percent="0" rank="0" text="" dxfId="18316">
      <formula>1</formula>
    </cfRule>
    <cfRule type="containsText" priority="223" operator="containsText" aboveAverage="0" equalAverage="0" bottom="0" percent="0" rank="0" text="1" dxfId="18317">
      <formula>NOT(ISERROR(SEARCH("1",B32)))</formula>
    </cfRule>
    <cfRule type="cellIs" priority="224" operator="equal" aboveAverage="0" equalAverage="0" bottom="0" percent="0" rank="0" text="" dxfId="18318">
      <formula>1</formula>
    </cfRule>
    <cfRule type="cellIs" priority="225" operator="greaterThan" aboveAverage="0" equalAverage="0" bottom="0" percent="0" rank="0" text="" dxfId="18319">
      <formula>1</formula>
    </cfRule>
    <cfRule type="cellIs" priority="226" operator="greaterThan" aboveAverage="0" equalAverage="0" bottom="0" percent="0" rank="0" text="" dxfId="18320">
      <formula>1</formula>
    </cfRule>
    <cfRule type="containsText" priority="227" operator="containsText" aboveAverage="0" equalAverage="0" bottom="0" percent="0" rank="0" text="1" dxfId="18321">
      <formula>NOT(ISERROR(SEARCH("1",B32)))</formula>
    </cfRule>
    <cfRule type="cellIs" priority="228" operator="greaterThan" aboveAverage="0" equalAverage="0" bottom="0" percent="0" rank="0" text="" dxfId="18322">
      <formula>1</formula>
    </cfRule>
    <cfRule type="containsText" priority="229" operator="containsText" aboveAverage="0" equalAverage="0" bottom="0" percent="0" rank="0" text="1" dxfId="18323">
      <formula>NOT(ISERROR(SEARCH("1",B32)))</formula>
    </cfRule>
    <cfRule type="containsText" priority="230" operator="containsText" aboveAverage="0" equalAverage="0" bottom="0" percent="0" rank="0" text="1" dxfId="18324">
      <formula>NOT(ISERROR(SEARCH("1",B32)))</formula>
    </cfRule>
    <cfRule type="cellIs" priority="231" operator="greaterThan" aboveAverage="0" equalAverage="0" bottom="0" percent="0" rank="0" text="" dxfId="18325">
      <formula>1</formula>
    </cfRule>
    <cfRule type="containsText" priority="232" operator="containsText" aboveAverage="0" equalAverage="0" bottom="0" percent="0" rank="0" text="1" dxfId="18326">
      <formula>NOT(ISERROR(SEARCH("1",B32)))</formula>
    </cfRule>
    <cfRule type="containsText" priority="233" operator="containsText" aboveAverage="0" equalAverage="0" bottom="0" percent="0" rank="0" text="1" dxfId="18327">
      <formula>NOT(ISERROR(SEARCH("1",B32)))</formula>
    </cfRule>
    <cfRule type="cellIs" priority="234" operator="greaterThan" aboveAverage="0" equalAverage="0" bottom="0" percent="0" rank="0" text="" dxfId="18328">
      <formula>1</formula>
    </cfRule>
    <cfRule type="cellIs" priority="235" operator="equal" aboveAverage="0" equalAverage="0" bottom="0" percent="0" rank="0" text="" dxfId="18329">
      <formula>1</formula>
    </cfRule>
    <cfRule type="cellIs" priority="236" operator="greaterThan" aboveAverage="0" equalAverage="0" bottom="0" percent="0" rank="0" text="" dxfId="18330">
      <formula>1</formula>
    </cfRule>
    <cfRule type="cellIs" priority="237" operator="equal" aboveAverage="0" equalAverage="0" bottom="0" percent="0" rank="0" text="" dxfId="18331">
      <formula>1</formula>
    </cfRule>
    <cfRule type="cellIs" priority="238" operator="greaterThan" aboveAverage="0" equalAverage="0" bottom="0" percent="0" rank="0" text="" dxfId="18332">
      <formula>1</formula>
    </cfRule>
    <cfRule type="cellIs" priority="239" operator="greaterThan" aboveAverage="0" equalAverage="0" bottom="0" percent="0" rank="0" text="" dxfId="18333">
      <formula>1</formula>
    </cfRule>
    <cfRule type="cellIs" priority="240" operator="greaterThan" aboveAverage="0" equalAverage="0" bottom="0" percent="0" rank="0" text="" dxfId="18334">
      <formula>1</formula>
    </cfRule>
    <cfRule type="cellIs" priority="241" operator="greaterThan" aboveAverage="0" equalAverage="0" bottom="0" percent="0" rank="0" text="" dxfId="18335">
      <formula>1</formula>
    </cfRule>
    <cfRule type="containsText" priority="242" operator="containsText" aboveAverage="0" equalAverage="0" bottom="0" percent="0" rank="0" text="1" dxfId="18336">
      <formula>NOT(ISERROR(SEARCH("1",B32)))</formula>
    </cfRule>
    <cfRule type="cellIs" priority="243" operator="greaterThan" aboveAverage="0" equalAverage="0" bottom="0" percent="0" rank="0" text="" dxfId="18337">
      <formula>1</formula>
    </cfRule>
    <cfRule type="cellIs" priority="244" operator="greaterThan" aboveAverage="0" equalAverage="0" bottom="0" percent="0" rank="0" text="" dxfId="18338">
      <formula>1</formula>
    </cfRule>
    <cfRule type="cellIs" priority="245" operator="greaterThan" aboveAverage="0" equalAverage="0" bottom="0" percent="0" rank="0" text="" dxfId="18339">
      <formula>1</formula>
    </cfRule>
    <cfRule type="cellIs" priority="246" operator="equal" aboveAverage="0" equalAverage="0" bottom="0" percent="0" rank="0" text="" dxfId="18340">
      <formula>1</formula>
    </cfRule>
    <cfRule type="cellIs" priority="247" operator="greaterThan" aboveAverage="0" equalAverage="0" bottom="0" percent="0" rank="0" text="" dxfId="18341">
      <formula>1</formula>
    </cfRule>
    <cfRule type="cellIs" priority="248" operator="equal" aboveAverage="0" equalAverage="0" bottom="0" percent="0" rank="0" text="" dxfId="18342">
      <formula>1</formula>
    </cfRule>
    <cfRule type="containsText" priority="249" operator="containsText" aboveAverage="0" equalAverage="0" bottom="0" percent="0" rank="0" text="1" dxfId="18343">
      <formula>NOT(ISERROR(SEARCH("1",B32)))</formula>
    </cfRule>
    <cfRule type="cellIs" priority="250" operator="equal" aboveAverage="0" equalAverage="0" bottom="0" percent="0" rank="0" text="" dxfId="18344">
      <formula>1</formula>
    </cfRule>
    <cfRule type="cellIs" priority="251" operator="greaterThan" aboveAverage="0" equalAverage="0" bottom="0" percent="0" rank="0" text="" dxfId="18345">
      <formula>1</formula>
    </cfRule>
    <cfRule type="cellIs" priority="252" operator="greaterThan" aboveAverage="0" equalAverage="0" bottom="0" percent="0" rank="0" text="" dxfId="18346">
      <formula>1</formula>
    </cfRule>
    <cfRule type="containsText" priority="253" operator="containsText" aboveAverage="0" equalAverage="0" bottom="0" percent="0" rank="0" text="1" dxfId="18347">
      <formula>NOT(ISERROR(SEARCH("1",B32)))</formula>
    </cfRule>
    <cfRule type="cellIs" priority="254" operator="greaterThan" aboveAverage="0" equalAverage="0" bottom="0" percent="0" rank="0" text="" dxfId="18348">
      <formula>1</formula>
    </cfRule>
    <cfRule type="cellIs" priority="255" operator="greaterThan" aboveAverage="0" equalAverage="0" bottom="0" percent="0" rank="0" text="" dxfId="18349">
      <formula>1</formula>
    </cfRule>
    <cfRule type="cellIs" priority="256" operator="greaterThan" aboveAverage="0" equalAverage="0" bottom="0" percent="0" rank="0" text="" dxfId="18350">
      <formula>1</formula>
    </cfRule>
    <cfRule type="containsText" priority="257" operator="containsText" aboveAverage="0" equalAverage="0" bottom="0" percent="0" rank="0" text="1" dxfId="18351">
      <formula>NOT(ISERROR(SEARCH("1",B32)))</formula>
    </cfRule>
    <cfRule type="containsText" priority="258" operator="containsText" aboveAverage="0" equalAverage="0" bottom="0" percent="0" rank="0" text="1" dxfId="18352">
      <formula>NOT(ISERROR(SEARCH("1",B32)))</formula>
    </cfRule>
    <cfRule type="cellIs" priority="259" operator="greaterThan" aboveAverage="0" equalAverage="0" bottom="0" percent="0" rank="0" text="" dxfId="18353">
      <formula>1</formula>
    </cfRule>
    <cfRule type="containsText" priority="260" operator="containsText" aboveAverage="0" equalAverage="0" bottom="0" percent="0" rank="0" text="1" dxfId="18354">
      <formula>NOT(ISERROR(SEARCH("1",B32)))</formula>
    </cfRule>
    <cfRule type="containsText" priority="261" operator="containsText" aboveAverage="0" equalAverage="0" bottom="0" percent="0" rank="0" text="1" dxfId="18355">
      <formula>NOT(ISERROR(SEARCH("1",B32)))</formula>
    </cfRule>
    <cfRule type="cellIs" priority="262" operator="greaterThan" aboveAverage="0" equalAverage="0" bottom="0" percent="0" rank="0" text="" dxfId="18356">
      <formula>1</formula>
    </cfRule>
    <cfRule type="cellIs" priority="263" operator="equal" aboveAverage="0" equalAverage="0" bottom="0" percent="0" rank="0" text="" dxfId="18357">
      <formula>1</formula>
    </cfRule>
    <cfRule type="cellIs" priority="264" operator="greaterThan" aboveAverage="0" equalAverage="0" bottom="0" percent="0" rank="0" text="" dxfId="18358">
      <formula>1</formula>
    </cfRule>
    <cfRule type="cellIs" priority="265" operator="equal" aboveAverage="0" equalAverage="0" bottom="0" percent="0" rank="0" text="" dxfId="18359">
      <formula>1</formula>
    </cfRule>
    <cfRule type="cellIs" priority="266" operator="greaterThan" aboveAverage="0" equalAverage="0" bottom="0" percent="0" rank="0" text="" dxfId="18360">
      <formula>1</formula>
    </cfRule>
    <cfRule type="cellIs" priority="267" operator="greaterThan" aboveAverage="0" equalAverage="0" bottom="0" percent="0" rank="0" text="" dxfId="18361">
      <formula>1</formula>
    </cfRule>
    <cfRule type="cellIs" priority="268" operator="greaterThan" aboveAverage="0" equalAverage="0" bottom="0" percent="0" rank="0" text="" dxfId="18362">
      <formula>1</formula>
    </cfRule>
    <cfRule type="cellIs" priority="269" operator="greaterThan" aboveAverage="0" equalAverage="0" bottom="0" percent="0" rank="0" text="" dxfId="18363">
      <formula>1</formula>
    </cfRule>
    <cfRule type="containsText" priority="270" operator="containsText" aboveAverage="0" equalAverage="0" bottom="0" percent="0" rank="0" text="1" dxfId="18364">
      <formula>NOT(ISERROR(SEARCH("1",B32)))</formula>
    </cfRule>
    <cfRule type="cellIs" priority="271" operator="greaterThan" aboveAverage="0" equalAverage="0" bottom="0" percent="0" rank="0" text="" dxfId="18365">
      <formula>1</formula>
    </cfRule>
    <cfRule type="cellIs" priority="272" operator="greaterThan" aboveAverage="0" equalAverage="0" bottom="0" percent="0" rank="0" text="" dxfId="18366">
      <formula>1</formula>
    </cfRule>
    <cfRule type="cellIs" priority="273" operator="greaterThan" aboveAverage="0" equalAverage="0" bottom="0" percent="0" rank="0" text="" dxfId="18367">
      <formula>1</formula>
    </cfRule>
    <cfRule type="cellIs" priority="274" operator="equal" aboveAverage="0" equalAverage="0" bottom="0" percent="0" rank="0" text="" dxfId="18368">
      <formula>1</formula>
    </cfRule>
    <cfRule type="cellIs" priority="275" operator="greaterThan" aboveAverage="0" equalAverage="0" bottom="0" percent="0" rank="0" text="" dxfId="18369">
      <formula>1</formula>
    </cfRule>
    <cfRule type="cellIs" priority="276" operator="equal" aboveAverage="0" equalAverage="0" bottom="0" percent="0" rank="0" text="" dxfId="18370">
      <formula>1</formula>
    </cfRule>
    <cfRule type="containsText" priority="277" operator="containsText" aboveAverage="0" equalAverage="0" bottom="0" percent="0" rank="0" text="1" dxfId="18371">
      <formula>NOT(ISERROR(SEARCH("1",B32)))</formula>
    </cfRule>
    <cfRule type="cellIs" priority="278" operator="equal" aboveAverage="0" equalAverage="0" bottom="0" percent="0" rank="0" text="" dxfId="18372">
      <formula>1</formula>
    </cfRule>
    <cfRule type="cellIs" priority="279" operator="greaterThan" aboveAverage="0" equalAverage="0" bottom="0" percent="0" rank="0" text="" dxfId="18373">
      <formula>1</formula>
    </cfRule>
    <cfRule type="cellIs" priority="280" operator="greaterThan" aboveAverage="0" equalAverage="0" bottom="0" percent="0" rank="0" text="" dxfId="18374">
      <formula>1</formula>
    </cfRule>
    <cfRule type="containsText" priority="281" operator="containsText" aboveAverage="0" equalAverage="0" bottom="0" percent="0" rank="0" text="1" dxfId="18375">
      <formula>NOT(ISERROR(SEARCH("1",B32)))</formula>
    </cfRule>
    <cfRule type="cellIs" priority="282" operator="greaterThan" aboveAverage="0" equalAverage="0" bottom="0" percent="0" rank="0" text="" dxfId="18376">
      <formula>1</formula>
    </cfRule>
    <cfRule type="cellIs" priority="283" operator="greaterThan" aboveAverage="0" equalAverage="0" bottom="0" percent="0" rank="0" text="" dxfId="18377">
      <formula>1</formula>
    </cfRule>
    <cfRule type="cellIs" priority="284" operator="greaterThan" aboveAverage="0" equalAverage="0" bottom="0" percent="0" rank="0" text="" dxfId="18378">
      <formula>1</formula>
    </cfRule>
    <cfRule type="cellIs" priority="285" operator="greaterThan" aboveAverage="0" equalAverage="0" bottom="0" percent="0" rank="0" text="" dxfId="18379">
      <formula>1</formula>
    </cfRule>
    <cfRule type="containsText" priority="286" operator="containsText" aboveAverage="0" equalAverage="0" bottom="0" percent="0" rank="0" text="1" dxfId="18380">
      <formula>NOT(ISERROR(SEARCH("1",B32)))</formula>
    </cfRule>
    <cfRule type="cellIs" priority="287" operator="greaterThan" aboveAverage="0" equalAverage="0" bottom="0" percent="0" rank="0" text="" dxfId="18381">
      <formula>1</formula>
    </cfRule>
    <cfRule type="containsText" priority="288" operator="containsText" aboveAverage="0" equalAverage="0" bottom="0" percent="0" rank="0" text="1" dxfId="18382">
      <formula>NOT(ISERROR(SEARCH("1",B32)))</formula>
    </cfRule>
    <cfRule type="containsText" priority="289" operator="containsText" aboveAverage="0" equalAverage="0" bottom="0" percent="0" rank="0" text="1" dxfId="18383">
      <formula>NOT(ISERROR(SEARCH("1",B32)))</formula>
    </cfRule>
    <cfRule type="cellIs" priority="290" operator="greaterThan" aboveAverage="0" equalAverage="0" bottom="0" percent="0" rank="0" text="" dxfId="18384">
      <formula>1</formula>
    </cfRule>
    <cfRule type="containsText" priority="291" operator="containsText" aboveAverage="0" equalAverage="0" bottom="0" percent="0" rank="0" text="1" dxfId="18385">
      <formula>NOT(ISERROR(SEARCH("1",B32)))</formula>
    </cfRule>
    <cfRule type="containsText" priority="292" operator="containsText" aboveAverage="0" equalAverage="0" bottom="0" percent="0" rank="0" text="1" dxfId="18386">
      <formula>NOT(ISERROR(SEARCH("1",B32)))</formula>
    </cfRule>
    <cfRule type="cellIs" priority="293" operator="greaterThan" aboveAverage="0" equalAverage="0" bottom="0" percent="0" rank="0" text="" dxfId="18387">
      <formula>1</formula>
    </cfRule>
    <cfRule type="cellIs" priority="294" operator="equal" aboveAverage="0" equalAverage="0" bottom="0" percent="0" rank="0" text="" dxfId="18388">
      <formula>1</formula>
    </cfRule>
    <cfRule type="cellIs" priority="295" operator="greaterThan" aboveAverage="0" equalAverage="0" bottom="0" percent="0" rank="0" text="" dxfId="18389">
      <formula>1</formula>
    </cfRule>
    <cfRule type="cellIs" priority="296" operator="equal" aboveAverage="0" equalAverage="0" bottom="0" percent="0" rank="0" text="" dxfId="18390">
      <formula>1</formula>
    </cfRule>
    <cfRule type="cellIs" priority="297" operator="greaterThan" aboveAverage="0" equalAverage="0" bottom="0" percent="0" rank="0" text="" dxfId="18391">
      <formula>1</formula>
    </cfRule>
    <cfRule type="cellIs" priority="298" operator="greaterThan" aboveAverage="0" equalAverage="0" bottom="0" percent="0" rank="0" text="" dxfId="18392">
      <formula>1</formula>
    </cfRule>
    <cfRule type="cellIs" priority="299" operator="greaterThan" aboveAverage="0" equalAverage="0" bottom="0" percent="0" rank="0" text="" dxfId="18393">
      <formula>1</formula>
    </cfRule>
    <cfRule type="cellIs" priority="300" operator="greaterThan" aboveAverage="0" equalAverage="0" bottom="0" percent="0" rank="0" text="" dxfId="18394">
      <formula>1</formula>
    </cfRule>
    <cfRule type="containsText" priority="301" operator="containsText" aboveAverage="0" equalAverage="0" bottom="0" percent="0" rank="0" text="1" dxfId="18395">
      <formula>NOT(ISERROR(SEARCH("1",B32)))</formula>
    </cfRule>
    <cfRule type="cellIs" priority="302" operator="greaterThan" aboveAverage="0" equalAverage="0" bottom="0" percent="0" rank="0" text="" dxfId="18396">
      <formula>1</formula>
    </cfRule>
    <cfRule type="cellIs" priority="303" operator="greaterThan" aboveAverage="0" equalAverage="0" bottom="0" percent="0" rank="0" text="" dxfId="18397">
      <formula>1</formula>
    </cfRule>
    <cfRule type="cellIs" priority="304" operator="greaterThan" aboveAverage="0" equalAverage="0" bottom="0" percent="0" rank="0" text="" dxfId="18398">
      <formula>1</formula>
    </cfRule>
    <cfRule type="cellIs" priority="305" operator="equal" aboveAverage="0" equalAverage="0" bottom="0" percent="0" rank="0" text="" dxfId="18399">
      <formula>1</formula>
    </cfRule>
    <cfRule type="cellIs" priority="306" operator="greaterThan" aboveAverage="0" equalAverage="0" bottom="0" percent="0" rank="0" text="" dxfId="18400">
      <formula>1</formula>
    </cfRule>
    <cfRule type="cellIs" priority="307" operator="equal" aboveAverage="0" equalAverage="0" bottom="0" percent="0" rank="0" text="" dxfId="18401">
      <formula>1</formula>
    </cfRule>
    <cfRule type="containsText" priority="308" operator="containsText" aboveAverage="0" equalAverage="0" bottom="0" percent="0" rank="0" text="1" dxfId="18402">
      <formula>NOT(ISERROR(SEARCH("1",B32)))</formula>
    </cfRule>
    <cfRule type="cellIs" priority="309" operator="equal" aboveAverage="0" equalAverage="0" bottom="0" percent="0" rank="0" text="" dxfId="18403">
      <formula>1</formula>
    </cfRule>
    <cfRule type="cellIs" priority="310" operator="greaterThan" aboveAverage="0" equalAverage="0" bottom="0" percent="0" rank="0" text="" dxfId="18404">
      <formula>1</formula>
    </cfRule>
    <cfRule type="cellIs" priority="311" operator="greaterThan" aboveAverage="0" equalAverage="0" bottom="0" percent="0" rank="0" text="" dxfId="18405">
      <formula>1</formula>
    </cfRule>
    <cfRule type="containsText" priority="312" operator="containsText" aboveAverage="0" equalAverage="0" bottom="0" percent="0" rank="0" text="1" dxfId="18406">
      <formula>NOT(ISERROR(SEARCH("1",B32)))</formula>
    </cfRule>
    <cfRule type="cellIs" priority="313" operator="greaterThan" aboveAverage="0" equalAverage="0" bottom="0" percent="0" rank="0" text="" dxfId="18407">
      <formula>1</formula>
    </cfRule>
    <cfRule type="cellIs" priority="314" operator="greaterThan" aboveAverage="0" equalAverage="0" bottom="0" percent="0" rank="0" text="" dxfId="18408">
      <formula>1</formula>
    </cfRule>
    <cfRule type="cellIs" priority="315" operator="greaterThan" aboveAverage="0" equalAverage="0" bottom="0" percent="0" rank="0" text="" dxfId="18409">
      <formula>1</formula>
    </cfRule>
    <cfRule type="cellIs" priority="316" operator="greaterThan" aboveAverage="0" equalAverage="0" bottom="0" percent="0" rank="0" text="" dxfId="18410">
      <formula>1</formula>
    </cfRule>
    <cfRule type="containsText" priority="317" operator="containsText" aboveAverage="0" equalAverage="0" bottom="0" percent="0" rank="0" text="1" dxfId="18411">
      <formula>NOT(ISERROR(SEARCH("1",B32)))</formula>
    </cfRule>
    <cfRule type="cellIs" priority="318" operator="greaterThan" aboveAverage="0" equalAverage="0" bottom="0" percent="0" rank="0" text="" dxfId="18412">
      <formula>1</formula>
    </cfRule>
    <cfRule type="cellIs" priority="319" operator="greaterThan" aboveAverage="0" equalAverage="0" bottom="0" percent="0" rank="0" text="" dxfId="18413">
      <formula>1</formula>
    </cfRule>
    <cfRule type="containsText" priority="320" operator="containsText" aboveAverage="0" equalAverage="0" bottom="0" percent="0" rank="0" text="1" dxfId="18414">
      <formula>NOT(ISERROR(SEARCH("1",B32)))</formula>
    </cfRule>
    <cfRule type="cellIs" priority="321" operator="greaterThan" aboveAverage="0" equalAverage="0" bottom="0" percent="0" rank="0" text="" dxfId="18415">
      <formula>1</formula>
    </cfRule>
    <cfRule type="containsText" priority="322" operator="containsText" aboveAverage="0" equalAverage="0" bottom="0" percent="0" rank="0" text="1" dxfId="18416">
      <formula>NOT(ISERROR(SEARCH("1",B32)))</formula>
    </cfRule>
    <cfRule type="cellIs" priority="323" operator="greaterThan" aboveAverage="0" equalAverage="0" bottom="0" percent="0" rank="0" text="" dxfId="18417">
      <formula>1</formula>
    </cfRule>
    <cfRule type="containsText" priority="324" operator="containsText" aboveAverage="0" equalAverage="0" bottom="0" percent="0" rank="0" text="1" dxfId="18418">
      <formula>NOT(ISERROR(SEARCH("1",B32)))</formula>
    </cfRule>
    <cfRule type="containsText" priority="325" operator="containsText" aboveAverage="0" equalAverage="0" bottom="0" percent="0" rank="0" text="1" dxfId="18419">
      <formula>NOT(ISERROR(SEARCH("1",B32)))</formula>
    </cfRule>
    <cfRule type="cellIs" priority="326" operator="greaterThan" aboveAverage="0" equalAverage="0" bottom="0" percent="0" rank="0" text="" dxfId="18420">
      <formula>1</formula>
    </cfRule>
    <cfRule type="containsText" priority="327" operator="containsText" aboveAverage="0" equalAverage="0" bottom="0" percent="0" rank="0" text="1" dxfId="18421">
      <formula>NOT(ISERROR(SEARCH("1",B32)))</formula>
    </cfRule>
    <cfRule type="containsText" priority="328" operator="containsText" aboveAverage="0" equalAverage="0" bottom="0" percent="0" rank="0" text="1" dxfId="18422">
      <formula>NOT(ISERROR(SEARCH("1",B32)))</formula>
    </cfRule>
    <cfRule type="cellIs" priority="329" operator="greaterThan" aboveAverage="0" equalAverage="0" bottom="0" percent="0" rank="0" text="" dxfId="18423">
      <formula>1</formula>
    </cfRule>
    <cfRule type="containsText" priority="330" operator="containsText" aboveAverage="0" equalAverage="0" bottom="0" percent="0" rank="0" text="1" dxfId="18424">
      <formula>NOT(ISERROR(SEARCH("1",B32)))</formula>
    </cfRule>
    <cfRule type="containsText" priority="331" operator="containsText" aboveAverage="0" equalAverage="0" bottom="0" percent="0" rank="0" text="1" dxfId="18425">
      <formula>NOT(ISERROR(SEARCH("1",B32)))</formula>
    </cfRule>
    <cfRule type="cellIs" priority="332" operator="greaterThan" aboveAverage="0" equalAverage="0" bottom="0" percent="0" rank="0" text="" dxfId="18426">
      <formula>1</formula>
    </cfRule>
    <cfRule type="containsText" priority="333" operator="containsText" aboveAverage="0" equalAverage="0" bottom="0" percent="0" rank="0" text="1" dxfId="18427">
      <formula>NOT(ISERROR(SEARCH("1",B32)))</formula>
    </cfRule>
    <cfRule type="containsText" priority="334" operator="containsText" aboveAverage="0" equalAverage="0" bottom="0" percent="0" rank="0" text="1" dxfId="18428">
      <formula>NOT(ISERROR(SEARCH("1",B32)))</formula>
    </cfRule>
    <cfRule type="cellIs" priority="335" operator="greaterThan" aboveAverage="0" equalAverage="0" bottom="0" percent="0" rank="0" text="" dxfId="18429">
      <formula>1</formula>
    </cfRule>
    <cfRule type="containsText" priority="336" operator="containsText" aboveAverage="0" equalAverage="0" bottom="0" percent="0" rank="0" text="1" dxfId="18430">
      <formula>NOT(ISERROR(SEARCH("1",B32)))</formula>
    </cfRule>
    <cfRule type="containsText" priority="337" operator="containsText" aboveAverage="0" equalAverage="0" bottom="0" percent="0" rank="0" text="1" dxfId="18431">
      <formula>NOT(ISERROR(SEARCH("1",B32)))</formula>
    </cfRule>
    <cfRule type="cellIs" priority="338" operator="greaterThan" aboveAverage="0" equalAverage="0" bottom="0" percent="0" rank="0" text="" dxfId="18432">
      <formula>1</formula>
    </cfRule>
    <cfRule type="cellIs" priority="339" operator="equal" aboveAverage="0" equalAverage="0" bottom="0" percent="0" rank="0" text="" dxfId="18433">
      <formula>1</formula>
    </cfRule>
    <cfRule type="cellIs" priority="340" operator="greaterThan" aboveAverage="0" equalAverage="0" bottom="0" percent="0" rank="0" text="" dxfId="18434">
      <formula>1</formula>
    </cfRule>
    <cfRule type="containsText" priority="341" operator="containsText" aboveAverage="0" equalAverage="0" bottom="0" percent="0" rank="0" text="1" dxfId="18435">
      <formula>NOT(ISERROR(SEARCH("1",B32)))</formula>
    </cfRule>
    <cfRule type="containsText" priority="342" operator="containsText" aboveAverage="0" equalAverage="0" bottom="0" percent="0" rank="0" text="1" dxfId="18436">
      <formula>NOT(ISERROR(SEARCH("1",B32)))</formula>
    </cfRule>
    <cfRule type="cellIs" priority="343" operator="greaterThan" aboveAverage="0" equalAverage="0" bottom="0" percent="0" rank="0" text="" dxfId="18437">
      <formula>1</formula>
    </cfRule>
    <cfRule type="containsText" priority="344" operator="containsText" aboveAverage="0" equalAverage="0" bottom="0" percent="0" rank="0" text="1" dxfId="18438">
      <formula>NOT(ISERROR(SEARCH("1",B32)))</formula>
    </cfRule>
    <cfRule type="containsText" priority="345" operator="containsText" aboveAverage="0" equalAverage="0" bottom="0" percent="0" rank="0" text="1" dxfId="18439">
      <formula>NOT(ISERROR(SEARCH("1",B32)))</formula>
    </cfRule>
    <cfRule type="cellIs" priority="346" operator="greaterThan" aboveAverage="0" equalAverage="0" bottom="0" percent="0" rank="0" text="" dxfId="18440">
      <formula>1</formula>
    </cfRule>
    <cfRule type="cellIs" priority="347" operator="equal" aboveAverage="0" equalAverage="0" bottom="0" percent="0" rank="0" text="" dxfId="18441">
      <formula>1</formula>
    </cfRule>
    <cfRule type="cellIs" priority="348" operator="greaterThan" aboveAverage="0" equalAverage="0" bottom="0" percent="0" rank="0" text="" dxfId="18442">
      <formula>1</formula>
    </cfRule>
    <cfRule type="cellIs" priority="349" operator="equal" aboveAverage="0" equalAverage="0" bottom="0" percent="0" rank="0" text="" dxfId="18443">
      <formula>1</formula>
    </cfRule>
    <cfRule type="cellIs" priority="350" operator="greaterThan" aboveAverage="0" equalAverage="0" bottom="0" percent="0" rank="0" text="" dxfId="18444">
      <formula>1</formula>
    </cfRule>
    <cfRule type="cellIs" priority="351" operator="greaterThan" aboveAverage="0" equalAverage="0" bottom="0" percent="0" rank="0" text="" dxfId="18445">
      <formula>1</formula>
    </cfRule>
    <cfRule type="cellIs" priority="352" operator="greaterThan" aboveAverage="0" equalAverage="0" bottom="0" percent="0" rank="0" text="" dxfId="18446">
      <formula>1</formula>
    </cfRule>
    <cfRule type="containsText" priority="353" operator="containsText" aboveAverage="0" equalAverage="0" bottom="0" percent="0" rank="0" text="1" dxfId="18447">
      <formula>NOT(ISERROR(SEARCH("1",B32)))</formula>
    </cfRule>
    <cfRule type="containsText" priority="354" operator="containsText" aboveAverage="0" equalAverage="0" bottom="0" percent="0" rank="0" text="1" dxfId="18448">
      <formula>NOT(ISERROR(SEARCH("1",B32)))</formula>
    </cfRule>
    <cfRule type="cellIs" priority="355" operator="greaterThan" aboveAverage="0" equalAverage="0" bottom="0" percent="0" rank="0" text="" dxfId="18449">
      <formula>1</formula>
    </cfRule>
    <cfRule type="containsText" priority="356" operator="containsText" aboveAverage="0" equalAverage="0" bottom="0" percent="0" rank="0" text="1" dxfId="18450">
      <formula>NOT(ISERROR(SEARCH("1",B32)))</formula>
    </cfRule>
    <cfRule type="containsText" priority="357" operator="containsText" aboveAverage="0" equalAverage="0" bottom="0" percent="0" rank="0" text="1" dxfId="18451">
      <formula>NOT(ISERROR(SEARCH("1",B32)))</formula>
    </cfRule>
    <cfRule type="cellIs" priority="358" operator="greaterThan" aboveAverage="0" equalAverage="0" bottom="0" percent="0" rank="0" text="" dxfId="18452">
      <formula>1</formula>
    </cfRule>
    <cfRule type="cellIs" priority="359" operator="equal" aboveAverage="0" equalAverage="0" bottom="0" percent="0" rank="0" text="" dxfId="18453">
      <formula>1</formula>
    </cfRule>
    <cfRule type="cellIs" priority="360" operator="greaterThan" aboveAverage="0" equalAverage="0" bottom="0" percent="0" rank="0" text="" dxfId="18454">
      <formula>1</formula>
    </cfRule>
    <cfRule type="cellIs" priority="361" operator="equal" aboveAverage="0" equalAverage="0" bottom="0" percent="0" rank="0" text="" dxfId="18455">
      <formula>1</formula>
    </cfRule>
    <cfRule type="cellIs" priority="362" operator="greaterThan" aboveAverage="0" equalAverage="0" bottom="0" percent="0" rank="0" text="" dxfId="18456">
      <formula>1</formula>
    </cfRule>
    <cfRule type="cellIs" priority="363" operator="greaterThan" aboveAverage="0" equalAverage="0" bottom="0" percent="0" rank="0" text="" dxfId="18457">
      <formula>1</formula>
    </cfRule>
    <cfRule type="cellIs" priority="364" operator="greaterThan" aboveAverage="0" equalAverage="0" bottom="0" percent="0" rank="0" text="" dxfId="18458">
      <formula>1</formula>
    </cfRule>
    <cfRule type="cellIs" priority="365" operator="greaterThan" aboveAverage="0" equalAverage="0" bottom="0" percent="0" rank="0" text="" dxfId="18459">
      <formula>1</formula>
    </cfRule>
    <cfRule type="containsText" priority="366" operator="containsText" aboveAverage="0" equalAverage="0" bottom="0" percent="0" rank="0" text="1" dxfId="18460">
      <formula>NOT(ISERROR(SEARCH("1",B32)))</formula>
    </cfRule>
    <cfRule type="cellIs" priority="367" operator="greaterThan" aboveAverage="0" equalAverage="0" bottom="0" percent="0" rank="0" text="" dxfId="18461">
      <formula>1</formula>
    </cfRule>
    <cfRule type="containsText" priority="368" operator="containsText" aboveAverage="0" equalAverage="0" bottom="0" percent="0" rank="0" text="1" dxfId="18462">
      <formula>NOT(ISERROR(SEARCH("1",B32)))</formula>
    </cfRule>
    <cfRule type="containsText" priority="369" operator="containsText" aboveAverage="0" equalAverage="0" bottom="0" percent="0" rank="0" text="1" dxfId="18463">
      <formula>NOT(ISERROR(SEARCH("1",B32)))</formula>
    </cfRule>
    <cfRule type="cellIs" priority="370" operator="greaterThan" aboveAverage="0" equalAverage="0" bottom="0" percent="0" rank="0" text="" dxfId="18464">
      <formula>1</formula>
    </cfRule>
    <cfRule type="containsText" priority="371" operator="containsText" aboveAverage="0" equalAverage="0" bottom="0" percent="0" rank="0" text="1" dxfId="18465">
      <formula>NOT(ISERROR(SEARCH("1",B32)))</formula>
    </cfRule>
    <cfRule type="containsText" priority="372" operator="containsText" aboveAverage="0" equalAverage="0" bottom="0" percent="0" rank="0" text="1" dxfId="18466">
      <formula>NOT(ISERROR(SEARCH("1",B32)))</formula>
    </cfRule>
    <cfRule type="cellIs" priority="373" operator="greaterThan" aboveAverage="0" equalAverage="0" bottom="0" percent="0" rank="0" text="" dxfId="18467">
      <formula>1</formula>
    </cfRule>
    <cfRule type="cellIs" priority="374" operator="equal" aboveAverage="0" equalAverage="0" bottom="0" percent="0" rank="0" text="" dxfId="18468">
      <formula>1</formula>
    </cfRule>
    <cfRule type="cellIs" priority="375" operator="greaterThan" aboveAverage="0" equalAverage="0" bottom="0" percent="0" rank="0" text="" dxfId="18469">
      <formula>1</formula>
    </cfRule>
    <cfRule type="cellIs" priority="376" operator="equal" aboveAverage="0" equalAverage="0" bottom="0" percent="0" rank="0" text="" dxfId="18470">
      <formula>1</formula>
    </cfRule>
    <cfRule type="cellIs" priority="377" operator="greaterThan" aboveAverage="0" equalAverage="0" bottom="0" percent="0" rank="0" text="" dxfId="18471">
      <formula>1</formula>
    </cfRule>
    <cfRule type="cellIs" priority="378" operator="greaterThan" aboveAverage="0" equalAverage="0" bottom="0" percent="0" rank="0" text="" dxfId="18472">
      <formula>1</formula>
    </cfRule>
    <cfRule type="cellIs" priority="379" operator="greaterThan" aboveAverage="0" equalAverage="0" bottom="0" percent="0" rank="0" text="" dxfId="18473">
      <formula>1</formula>
    </cfRule>
    <cfRule type="cellIs" priority="380" operator="greaterThan" aboveAverage="0" equalAverage="0" bottom="0" percent="0" rank="0" text="" dxfId="18474">
      <formula>1</formula>
    </cfRule>
    <cfRule type="containsText" priority="381" operator="containsText" aboveAverage="0" equalAverage="0" bottom="0" percent="0" rank="0" text="1" dxfId="18475">
      <formula>NOT(ISERROR(SEARCH("1",B32)))</formula>
    </cfRule>
    <cfRule type="cellIs" priority="382" operator="greaterThan" aboveAverage="0" equalAverage="0" bottom="0" percent="0" rank="0" text="" dxfId="18476">
      <formula>1</formula>
    </cfRule>
    <cfRule type="containsText" priority="383" operator="containsText" aboveAverage="0" equalAverage="0" bottom="0" percent="0" rank="0" text="1" dxfId="18477">
      <formula>NOT(ISERROR(SEARCH("1",B32)))</formula>
    </cfRule>
    <cfRule type="containsText" priority="384" operator="containsText" aboveAverage="0" equalAverage="0" bottom="0" percent="0" rank="0" text="1" dxfId="18478">
      <formula>NOT(ISERROR(SEARCH("1",B32)))</formula>
    </cfRule>
    <cfRule type="cellIs" priority="385" operator="greaterThan" aboveAverage="0" equalAverage="0" bottom="0" percent="0" rank="0" text="" dxfId="18479">
      <formula>1</formula>
    </cfRule>
    <cfRule type="containsText" priority="386" operator="containsText" aboveAverage="0" equalAverage="0" bottom="0" percent="0" rank="0" text="1" dxfId="18480">
      <formula>NOT(ISERROR(SEARCH("1",B32)))</formula>
    </cfRule>
    <cfRule type="containsText" priority="387" operator="containsText" aboveAverage="0" equalAverage="0" bottom="0" percent="0" rank="0" text="1" dxfId="18481">
      <formula>NOT(ISERROR(SEARCH("1",B32)))</formula>
    </cfRule>
    <cfRule type="cellIs" priority="388" operator="greaterThan" aboveAverage="0" equalAverage="0" bottom="0" percent="0" rank="0" text="" dxfId="18482">
      <formula>1</formula>
    </cfRule>
    <cfRule type="cellIs" priority="389" operator="equal" aboveAverage="0" equalAverage="0" bottom="0" percent="0" rank="0" text="" dxfId="18483">
      <formula>1</formula>
    </cfRule>
    <cfRule type="cellIs" priority="390" operator="greaterThan" aboveAverage="0" equalAverage="0" bottom="0" percent="0" rank="0" text="" dxfId="18484">
      <formula>1</formula>
    </cfRule>
    <cfRule type="cellIs" priority="391" operator="equal" aboveAverage="0" equalAverage="0" bottom="0" percent="0" rank="0" text="" dxfId="18485">
      <formula>1</formula>
    </cfRule>
    <cfRule type="cellIs" priority="392" operator="greaterThan" aboveAverage="0" equalAverage="0" bottom="0" percent="0" rank="0" text="" dxfId="18486">
      <formula>1</formula>
    </cfRule>
    <cfRule type="cellIs" priority="393" operator="greaterThan" aboveAverage="0" equalAverage="0" bottom="0" percent="0" rank="0" text="" dxfId="18487">
      <formula>1</formula>
    </cfRule>
    <cfRule type="cellIs" priority="394" operator="greaterThan" aboveAverage="0" equalAverage="0" bottom="0" percent="0" rank="0" text="" dxfId="18488">
      <formula>1</formula>
    </cfRule>
    <cfRule type="cellIs" priority="395" operator="greaterThan" aboveAverage="0" equalAverage="0" bottom="0" percent="0" rank="0" text="" dxfId="18489">
      <formula>1</formula>
    </cfRule>
    <cfRule type="containsText" priority="396" operator="containsText" aboveAverage="0" equalAverage="0" bottom="0" percent="0" rank="0" text="1" dxfId="18490">
      <formula>NOT(ISERROR(SEARCH("1",B32)))</formula>
    </cfRule>
    <cfRule type="cellIs" priority="397" operator="greaterThan" aboveAverage="0" equalAverage="0" bottom="0" percent="0" rank="0" text="" dxfId="18491">
      <formula>1</formula>
    </cfRule>
    <cfRule type="cellIs" priority="398" operator="greaterThan" aboveAverage="0" equalAverage="0" bottom="0" percent="0" rank="0" text="" dxfId="18492">
      <formula>1</formula>
    </cfRule>
    <cfRule type="cellIs" priority="399" operator="greaterThan" aboveAverage="0" equalAverage="0" bottom="0" percent="0" rank="0" text="" dxfId="18493">
      <formula>1</formula>
    </cfRule>
    <cfRule type="cellIs" priority="400" operator="equal" aboveAverage="0" equalAverage="0" bottom="0" percent="0" rank="0" text="" dxfId="18494">
      <formula>1</formula>
    </cfRule>
    <cfRule type="cellIs" priority="401" operator="greaterThan" aboveAverage="0" equalAverage="0" bottom="0" percent="0" rank="0" text="" dxfId="18495">
      <formula>1</formula>
    </cfRule>
    <cfRule type="cellIs" priority="402" operator="equal" aboveAverage="0" equalAverage="0" bottom="0" percent="0" rank="0" text="" dxfId="18496">
      <formula>1</formula>
    </cfRule>
    <cfRule type="containsText" priority="403" operator="containsText" aboveAverage="0" equalAverage="0" bottom="0" percent="0" rank="0" text="1" dxfId="18497">
      <formula>NOT(ISERROR(SEARCH("1",B32)))</formula>
    </cfRule>
    <cfRule type="cellIs" priority="404" operator="greaterThan" aboveAverage="0" equalAverage="0" bottom="0" percent="0" rank="0" text="" dxfId="18498">
      <formula>1</formula>
    </cfRule>
    <cfRule type="containsText" priority="405" operator="containsText" aboveAverage="0" equalAverage="0" bottom="0" percent="0" rank="0" text="1" dxfId="18499">
      <formula>NOT(ISERROR(SEARCH("1",B32)))</formula>
    </cfRule>
    <cfRule type="containsText" priority="406" operator="containsText" aboveAverage="0" equalAverage="0" bottom="0" percent="0" rank="0" text="1" dxfId="18500">
      <formula>NOT(ISERROR(SEARCH("1",B32)))</formula>
    </cfRule>
    <cfRule type="cellIs" priority="407" operator="greaterThan" aboveAverage="0" equalAverage="0" bottom="0" percent="0" rank="0" text="" dxfId="18501">
      <formula>1</formula>
    </cfRule>
    <cfRule type="containsText" priority="408" operator="containsText" aboveAverage="0" equalAverage="0" bottom="0" percent="0" rank="0" text="1" dxfId="18502">
      <formula>NOT(ISERROR(SEARCH("1",B32)))</formula>
    </cfRule>
    <cfRule type="containsText" priority="409" operator="containsText" aboveAverage="0" equalAverage="0" bottom="0" percent="0" rank="0" text="1" dxfId="18503">
      <formula>NOT(ISERROR(SEARCH("1",B32)))</formula>
    </cfRule>
    <cfRule type="cellIs" priority="410" operator="greaterThan" aboveAverage="0" equalAverage="0" bottom="0" percent="0" rank="0" text="" dxfId="18504">
      <formula>1</formula>
    </cfRule>
    <cfRule type="cellIs" priority="411" operator="equal" aboveAverage="0" equalAverage="0" bottom="0" percent="0" rank="0" text="" dxfId="18505">
      <formula>1</formula>
    </cfRule>
    <cfRule type="cellIs" priority="412" operator="greaterThan" aboveAverage="0" equalAverage="0" bottom="0" percent="0" rank="0" text="" dxfId="18506">
      <formula>1</formula>
    </cfRule>
    <cfRule type="cellIs" priority="413" operator="equal" aboveAverage="0" equalAverage="0" bottom="0" percent="0" rank="0" text="" dxfId="18507">
      <formula>1</formula>
    </cfRule>
    <cfRule type="cellIs" priority="414" operator="greaterThan" aboveAverage="0" equalAverage="0" bottom="0" percent="0" rank="0" text="" dxfId="18508">
      <formula>1</formula>
    </cfRule>
    <cfRule type="cellIs" priority="415" operator="greaterThan" aboveAverage="0" equalAverage="0" bottom="0" percent="0" rank="0" text="" dxfId="18509">
      <formula>1</formula>
    </cfRule>
    <cfRule type="cellIs" priority="416" operator="greaterThan" aboveAverage="0" equalAverage="0" bottom="0" percent="0" rank="0" text="" dxfId="18510">
      <formula>1</formula>
    </cfRule>
    <cfRule type="cellIs" priority="417" operator="greaterThan" aboveAverage="0" equalAverage="0" bottom="0" percent="0" rank="0" text="" dxfId="18511">
      <formula>1</formula>
    </cfRule>
    <cfRule type="containsText" priority="418" operator="containsText" aboveAverage="0" equalAverage="0" bottom="0" percent="0" rank="0" text="1" dxfId="18512">
      <formula>NOT(ISERROR(SEARCH("1",B32)))</formula>
    </cfRule>
    <cfRule type="cellIs" priority="419" operator="greaterThan" aboveAverage="0" equalAverage="0" bottom="0" percent="0" rank="0" text="" dxfId="18513">
      <formula>1</formula>
    </cfRule>
    <cfRule type="cellIs" priority="420" operator="greaterThan" aboveAverage="0" equalAverage="0" bottom="0" percent="0" rank="0" text="" dxfId="18514">
      <formula>1</formula>
    </cfRule>
    <cfRule type="cellIs" priority="421" operator="greaterThan" aboveAverage="0" equalAverage="0" bottom="0" percent="0" rank="0" text="" dxfId="18515">
      <formula>1</formula>
    </cfRule>
    <cfRule type="cellIs" priority="422" operator="equal" aboveAverage="0" equalAverage="0" bottom="0" percent="0" rank="0" text="" dxfId="18516">
      <formula>1</formula>
    </cfRule>
    <cfRule type="cellIs" priority="423" operator="greaterThan" aboveAverage="0" equalAverage="0" bottom="0" percent="0" rank="0" text="" dxfId="18517">
      <formula>1</formula>
    </cfRule>
    <cfRule type="cellIs" priority="424" operator="equal" aboveAverage="0" equalAverage="0" bottom="0" percent="0" rank="0" text="" dxfId="18518">
      <formula>1</formula>
    </cfRule>
    <cfRule type="containsText" priority="425" operator="containsText" aboveAverage="0" equalAverage="0" bottom="0" percent="0" rank="0" text="1" dxfId="18519">
      <formula>NOT(ISERROR(SEARCH("1",B32)))</formula>
    </cfRule>
    <cfRule type="cellIs" priority="426" operator="equal" aboveAverage="0" equalAverage="0" bottom="0" percent="0" rank="0" text="" dxfId="18520">
      <formula>1</formula>
    </cfRule>
    <cfRule type="cellIs" priority="427" operator="greaterThan" aboveAverage="0" equalAverage="0" bottom="0" percent="0" rank="0" text="" dxfId="18521">
      <formula>1</formula>
    </cfRule>
    <cfRule type="cellIs" priority="428" operator="greaterThan" aboveAverage="0" equalAverage="0" bottom="0" percent="0" rank="0" text="" dxfId="18522">
      <formula>1</formula>
    </cfRule>
    <cfRule type="containsText" priority="429" operator="containsText" aboveAverage="0" equalAverage="0" bottom="0" percent="0" rank="0" text="1" dxfId="18523">
      <formula>NOT(ISERROR(SEARCH("1",B32)))</formula>
    </cfRule>
    <cfRule type="cellIs" priority="430" operator="greaterThan" aboveAverage="0" equalAverage="0" bottom="0" percent="0" rank="0" text="" dxfId="18524">
      <formula>1</formula>
    </cfRule>
    <cfRule type="containsText" priority="431" operator="containsText" aboveAverage="0" equalAverage="0" bottom="0" percent="0" rank="0" text="1" dxfId="18525">
      <formula>NOT(ISERROR(SEARCH("1",B32)))</formula>
    </cfRule>
    <cfRule type="containsText" priority="432" operator="containsText" aboveAverage="0" equalAverage="0" bottom="0" percent="0" rank="0" text="1" dxfId="18526">
      <formula>NOT(ISERROR(SEARCH("1",B32)))</formula>
    </cfRule>
    <cfRule type="cellIs" priority="433" operator="greaterThan" aboveAverage="0" equalAverage="0" bottom="0" percent="0" rank="0" text="" dxfId="18527">
      <formula>1</formula>
    </cfRule>
    <cfRule type="containsText" priority="434" operator="containsText" aboveAverage="0" equalAverage="0" bottom="0" percent="0" rank="0" text="1" dxfId="18528">
      <formula>NOT(ISERROR(SEARCH("1",B32)))</formula>
    </cfRule>
    <cfRule type="containsText" priority="435" operator="containsText" aboveAverage="0" equalAverage="0" bottom="0" percent="0" rank="0" text="1" dxfId="18529">
      <formula>NOT(ISERROR(SEARCH("1",B32)))</formula>
    </cfRule>
    <cfRule type="cellIs" priority="436" operator="greaterThan" aboveAverage="0" equalAverage="0" bottom="0" percent="0" rank="0" text="" dxfId="18530">
      <formula>1</formula>
    </cfRule>
    <cfRule type="cellIs" priority="437" operator="equal" aboveAverage="0" equalAverage="0" bottom="0" percent="0" rank="0" text="" dxfId="18531">
      <formula>1</formula>
    </cfRule>
    <cfRule type="cellIs" priority="438" operator="greaterThan" aboveAverage="0" equalAverage="0" bottom="0" percent="0" rank="0" text="" dxfId="18532">
      <formula>1</formula>
    </cfRule>
    <cfRule type="cellIs" priority="439" operator="equal" aboveAverage="0" equalAverage="0" bottom="0" percent="0" rank="0" text="" dxfId="18533">
      <formula>1</formula>
    </cfRule>
    <cfRule type="cellIs" priority="440" operator="greaterThan" aboveAverage="0" equalAverage="0" bottom="0" percent="0" rank="0" text="" dxfId="18534">
      <formula>1</formula>
    </cfRule>
    <cfRule type="cellIs" priority="441" operator="greaterThan" aboveAverage="0" equalAverage="0" bottom="0" percent="0" rank="0" text="" dxfId="18535">
      <formula>1</formula>
    </cfRule>
    <cfRule type="cellIs" priority="442" operator="greaterThan" aboveAverage="0" equalAverage="0" bottom="0" percent="0" rank="0" text="" dxfId="18536">
      <formula>1</formula>
    </cfRule>
    <cfRule type="cellIs" priority="443" operator="greaterThan" aboveAverage="0" equalAverage="0" bottom="0" percent="0" rank="0" text="" dxfId="18537">
      <formula>1</formula>
    </cfRule>
    <cfRule type="containsText" priority="444" operator="containsText" aboveAverage="0" equalAverage="0" bottom="0" percent="0" rank="0" text="1" dxfId="18538">
      <formula>NOT(ISERROR(SEARCH("1",B32)))</formula>
    </cfRule>
    <cfRule type="cellIs" priority="445" operator="greaterThan" aboveAverage="0" equalAverage="0" bottom="0" percent="0" rank="0" text="" dxfId="18539">
      <formula>1</formula>
    </cfRule>
    <cfRule type="cellIs" priority="446" operator="greaterThan" aboveAverage="0" equalAverage="0" bottom="0" percent="0" rank="0" text="" dxfId="18540">
      <formula>1</formula>
    </cfRule>
    <cfRule type="cellIs" priority="447" operator="greaterThan" aboveAverage="0" equalAverage="0" bottom="0" percent="0" rank="0" text="" dxfId="18541">
      <formula>1</formula>
    </cfRule>
    <cfRule type="cellIs" priority="448" operator="equal" aboveAverage="0" equalAverage="0" bottom="0" percent="0" rank="0" text="" dxfId="18542">
      <formula>1</formula>
    </cfRule>
    <cfRule type="cellIs" priority="449" operator="greaterThan" aboveAverage="0" equalAverage="0" bottom="0" percent="0" rank="0" text="" dxfId="18543">
      <formula>1</formula>
    </cfRule>
    <cfRule type="cellIs" priority="450" operator="equal" aboveAverage="0" equalAverage="0" bottom="0" percent="0" rank="0" text="" dxfId="18544">
      <formula>1</formula>
    </cfRule>
    <cfRule type="containsText" priority="451" operator="containsText" aboveAverage="0" equalAverage="0" bottom="0" percent="0" rank="0" text="1" dxfId="18545">
      <formula>NOT(ISERROR(SEARCH("1",B32)))</formula>
    </cfRule>
    <cfRule type="cellIs" priority="452" operator="equal" aboveAverage="0" equalAverage="0" bottom="0" percent="0" rank="0" text="" dxfId="18546">
      <formula>1</formula>
    </cfRule>
    <cfRule type="cellIs" priority="453" operator="greaterThan" aboveAverage="0" equalAverage="0" bottom="0" percent="0" rank="0" text="" dxfId="18547">
      <formula>1</formula>
    </cfRule>
    <cfRule type="cellIs" priority="454" operator="greaterThan" aboveAverage="0" equalAverage="0" bottom="0" percent="0" rank="0" text="" dxfId="18548">
      <formula>1</formula>
    </cfRule>
    <cfRule type="containsText" priority="455" operator="containsText" aboveAverage="0" equalAverage="0" bottom="0" percent="0" rank="0" text="1" dxfId="18549">
      <formula>NOT(ISERROR(SEARCH("1",B32)))</formula>
    </cfRule>
    <cfRule type="cellIs" priority="456" operator="greaterThan" aboveAverage="0" equalAverage="0" bottom="0" percent="0" rank="0" text="" dxfId="18550">
      <formula>1</formula>
    </cfRule>
    <cfRule type="cellIs" priority="457" operator="greaterThan" aboveAverage="0" equalAverage="0" bottom="0" percent="0" rank="0" text="" dxfId="18551">
      <formula>1</formula>
    </cfRule>
    <cfRule type="cellIs" priority="458" operator="greaterThan" aboveAverage="0" equalAverage="0" bottom="0" percent="0" rank="0" text="" dxfId="18552">
      <formula>1</formula>
    </cfRule>
    <cfRule type="containsText" priority="459" operator="containsText" aboveAverage="0" equalAverage="0" bottom="0" percent="0" rank="0" text="1" dxfId="18553">
      <formula>NOT(ISERROR(SEARCH("1",B32)))</formula>
    </cfRule>
    <cfRule type="containsText" priority="460" operator="containsText" aboveAverage="0" equalAverage="0" bottom="0" percent="0" rank="0" text="1" dxfId="18554">
      <formula>NOT(ISERROR(SEARCH("1",B32)))</formula>
    </cfRule>
    <cfRule type="cellIs" priority="461" operator="greaterThan" aboveAverage="0" equalAverage="0" bottom="0" percent="0" rank="0" text="" dxfId="18555">
      <formula>1</formula>
    </cfRule>
    <cfRule type="containsText" priority="462" operator="containsText" aboveAverage="0" equalAverage="0" bottom="0" percent="0" rank="0" text="1" dxfId="18556">
      <formula>NOT(ISERROR(SEARCH("1",B32)))</formula>
    </cfRule>
    <cfRule type="containsText" priority="463" operator="containsText" aboveAverage="0" equalAverage="0" bottom="0" percent="0" rank="0" text="1" dxfId="18557">
      <formula>NOT(ISERROR(SEARCH("1",B32)))</formula>
    </cfRule>
    <cfRule type="cellIs" priority="464" operator="greaterThan" aboveAverage="0" equalAverage="0" bottom="0" percent="0" rank="0" text="" dxfId="18558">
      <formula>1</formula>
    </cfRule>
    <cfRule type="cellIs" priority="465" operator="equal" aboveAverage="0" equalAverage="0" bottom="0" percent="0" rank="0" text="" dxfId="18559">
      <formula>1</formula>
    </cfRule>
    <cfRule type="cellIs" priority="466" operator="greaterThan" aboveAverage="0" equalAverage="0" bottom="0" percent="0" rank="0" text="" dxfId="18560">
      <formula>1</formula>
    </cfRule>
    <cfRule type="cellIs" priority="467" operator="equal" aboveAverage="0" equalAverage="0" bottom="0" percent="0" rank="0" text="" dxfId="18561">
      <formula>1</formula>
    </cfRule>
    <cfRule type="cellIs" priority="468" operator="greaterThan" aboveAverage="0" equalAverage="0" bottom="0" percent="0" rank="0" text="" dxfId="18562">
      <formula>1</formula>
    </cfRule>
    <cfRule type="cellIs" priority="469" operator="greaterThan" aboveAverage="0" equalAverage="0" bottom="0" percent="0" rank="0" text="" dxfId="18563">
      <formula>1</formula>
    </cfRule>
    <cfRule type="cellIs" priority="470" operator="greaterThan" aboveAverage="0" equalAverage="0" bottom="0" percent="0" rank="0" text="" dxfId="18564">
      <formula>1</formula>
    </cfRule>
    <cfRule type="cellIs" priority="471" operator="greaterThan" aboveAverage="0" equalAverage="0" bottom="0" percent="0" rank="0" text="" dxfId="18565">
      <formula>1</formula>
    </cfRule>
    <cfRule type="containsText" priority="472" operator="containsText" aboveAverage="0" equalAverage="0" bottom="0" percent="0" rank="0" text="1" dxfId="18566">
      <formula>NOT(ISERROR(SEARCH("1",B32)))</formula>
    </cfRule>
    <cfRule type="cellIs" priority="473" operator="greaterThan" aboveAverage="0" equalAverage="0" bottom="0" percent="0" rank="0" text="" dxfId="18567">
      <formula>1</formula>
    </cfRule>
    <cfRule type="cellIs" priority="474" operator="greaterThan" aboveAverage="0" equalAverage="0" bottom="0" percent="0" rank="0" text="" dxfId="18568">
      <formula>1</formula>
    </cfRule>
    <cfRule type="cellIs" priority="475" operator="greaterThan" aboveAverage="0" equalAverage="0" bottom="0" percent="0" rank="0" text="" dxfId="18569">
      <formula>1</formula>
    </cfRule>
    <cfRule type="cellIs" priority="476" operator="equal" aboveAverage="0" equalAverage="0" bottom="0" percent="0" rank="0" text="" dxfId="18570">
      <formula>1</formula>
    </cfRule>
    <cfRule type="cellIs" priority="477" operator="greaterThan" aboveAverage="0" equalAverage="0" bottom="0" percent="0" rank="0" text="" dxfId="18571">
      <formula>1</formula>
    </cfRule>
    <cfRule type="cellIs" priority="478" operator="equal" aboveAverage="0" equalAverage="0" bottom="0" percent="0" rank="0" text="" dxfId="18572">
      <formula>1</formula>
    </cfRule>
    <cfRule type="containsText" priority="479" operator="containsText" aboveAverage="0" equalAverage="0" bottom="0" percent="0" rank="0" text="1" dxfId="18573">
      <formula>NOT(ISERROR(SEARCH("1",B32)))</formula>
    </cfRule>
    <cfRule type="cellIs" priority="480" operator="equal" aboveAverage="0" equalAverage="0" bottom="0" percent="0" rank="0" text="" dxfId="18574">
      <formula>1</formula>
    </cfRule>
    <cfRule type="cellIs" priority="481" operator="greaterThan" aboveAverage="0" equalAverage="0" bottom="0" percent="0" rank="0" text="" dxfId="18575">
      <formula>1</formula>
    </cfRule>
    <cfRule type="cellIs" priority="482" operator="greaterThan" aboveAverage="0" equalAverage="0" bottom="0" percent="0" rank="0" text="" dxfId="18576">
      <formula>1</formula>
    </cfRule>
    <cfRule type="containsText" priority="483" operator="containsText" aboveAverage="0" equalAverage="0" bottom="0" percent="0" rank="0" text="1" dxfId="18577">
      <formula>NOT(ISERROR(SEARCH("1",B32)))</formula>
    </cfRule>
    <cfRule type="cellIs" priority="484" operator="greaterThan" aboveAverage="0" equalAverage="0" bottom="0" percent="0" rank="0" text="" dxfId="18578">
      <formula>1</formula>
    </cfRule>
    <cfRule type="cellIs" priority="485" operator="greaterThan" aboveAverage="0" equalAverage="0" bottom="0" percent="0" rank="0" text="" dxfId="18579">
      <formula>1</formula>
    </cfRule>
    <cfRule type="cellIs" priority="486" operator="greaterThan" aboveAverage="0" equalAverage="0" bottom="0" percent="0" rank="0" text="" dxfId="18580">
      <formula>1</formula>
    </cfRule>
    <cfRule type="cellIs" priority="487" operator="greaterThan" aboveAverage="0" equalAverage="0" bottom="0" percent="0" rank="0" text="" dxfId="18581">
      <formula>1</formula>
    </cfRule>
    <cfRule type="containsText" priority="488" operator="containsText" aboveAverage="0" equalAverage="0" bottom="0" percent="0" rank="0" text="1" dxfId="18582">
      <formula>NOT(ISERROR(SEARCH("1",B32)))</formula>
    </cfRule>
    <cfRule type="cellIs" priority="489" operator="greaterThan" aboveAverage="0" equalAverage="0" bottom="0" percent="0" rank="0" text="" dxfId="18583">
      <formula>1</formula>
    </cfRule>
    <cfRule type="containsText" priority="490" operator="containsText" aboveAverage="0" equalAverage="0" bottom="0" percent="0" rank="0" text="1" dxfId="18584">
      <formula>NOT(ISERROR(SEARCH("1",B32)))</formula>
    </cfRule>
    <cfRule type="containsText" priority="491" operator="containsText" aboveAverage="0" equalAverage="0" bottom="0" percent="0" rank="0" text="1" dxfId="18585">
      <formula>NOT(ISERROR(SEARCH("1",B32)))</formula>
    </cfRule>
    <cfRule type="cellIs" priority="492" operator="greaterThan" aboveAverage="0" equalAverage="0" bottom="0" percent="0" rank="0" text="" dxfId="18586">
      <formula>1</formula>
    </cfRule>
    <cfRule type="containsText" priority="493" operator="containsText" aboveAverage="0" equalAverage="0" bottom="0" percent="0" rank="0" text="1" dxfId="18587">
      <formula>NOT(ISERROR(SEARCH("1",B32)))</formula>
    </cfRule>
    <cfRule type="containsText" priority="494" operator="containsText" aboveAverage="0" equalAverage="0" bottom="0" percent="0" rank="0" text="1" dxfId="18588">
      <formula>NOT(ISERROR(SEARCH("1",B32)))</formula>
    </cfRule>
    <cfRule type="cellIs" priority="495" operator="greaterThan" aboveAverage="0" equalAverage="0" bottom="0" percent="0" rank="0" text="" dxfId="18589">
      <formula>1</formula>
    </cfRule>
    <cfRule type="cellIs" priority="496" operator="equal" aboveAverage="0" equalAverage="0" bottom="0" percent="0" rank="0" text="" dxfId="18590">
      <formula>1</formula>
    </cfRule>
    <cfRule type="cellIs" priority="497" operator="greaterThan" aboveAverage="0" equalAverage="0" bottom="0" percent="0" rank="0" text="" dxfId="18591">
      <formula>1</formula>
    </cfRule>
    <cfRule type="cellIs" priority="498" operator="equal" aboveAverage="0" equalAverage="0" bottom="0" percent="0" rank="0" text="" dxfId="18592">
      <formula>1</formula>
    </cfRule>
    <cfRule type="cellIs" priority="499" operator="greaterThan" aboveAverage="0" equalAverage="0" bottom="0" percent="0" rank="0" text="" dxfId="18593">
      <formula>1</formula>
    </cfRule>
    <cfRule type="cellIs" priority="500" operator="greaterThan" aboveAverage="0" equalAverage="0" bottom="0" percent="0" rank="0" text="" dxfId="18594">
      <formula>1</formula>
    </cfRule>
    <cfRule type="cellIs" priority="501" operator="greaterThan" aboveAverage="0" equalAverage="0" bottom="0" percent="0" rank="0" text="" dxfId="18595">
      <formula>1</formula>
    </cfRule>
    <cfRule type="cellIs" priority="502" operator="greaterThan" aboveAverage="0" equalAverage="0" bottom="0" percent="0" rank="0" text="" dxfId="18596">
      <formula>1</formula>
    </cfRule>
    <cfRule type="containsText" priority="503" operator="containsText" aboveAverage="0" equalAverage="0" bottom="0" percent="0" rank="0" text="1" dxfId="18597">
      <formula>NOT(ISERROR(SEARCH("1",B32)))</formula>
    </cfRule>
    <cfRule type="cellIs" priority="504" operator="greaterThan" aboveAverage="0" equalAverage="0" bottom="0" percent="0" rank="0" text="" dxfId="18598">
      <formula>1</formula>
    </cfRule>
    <cfRule type="cellIs" priority="505" operator="greaterThan" aboveAverage="0" equalAverage="0" bottom="0" percent="0" rank="0" text="" dxfId="18599">
      <formula>1</formula>
    </cfRule>
    <cfRule type="cellIs" priority="506" operator="greaterThan" aboveAverage="0" equalAverage="0" bottom="0" percent="0" rank="0" text="" dxfId="18600">
      <formula>1</formula>
    </cfRule>
    <cfRule type="cellIs" priority="507" operator="equal" aboveAverage="0" equalAverage="0" bottom="0" percent="0" rank="0" text="" dxfId="18601">
      <formula>1</formula>
    </cfRule>
    <cfRule type="cellIs" priority="508" operator="greaterThan" aboveAverage="0" equalAverage="0" bottom="0" percent="0" rank="0" text="" dxfId="18602">
      <formula>1</formula>
    </cfRule>
    <cfRule type="cellIs" priority="509" operator="equal" aboveAverage="0" equalAverage="0" bottom="0" percent="0" rank="0" text="" dxfId="18603">
      <formula>1</formula>
    </cfRule>
    <cfRule type="containsText" priority="510" operator="containsText" aboveAverage="0" equalAverage="0" bottom="0" percent="0" rank="0" text="1" dxfId="18604">
      <formula>NOT(ISERROR(SEARCH("1",B32)))</formula>
    </cfRule>
    <cfRule type="cellIs" priority="511" operator="equal" aboveAverage="0" equalAverage="0" bottom="0" percent="0" rank="0" text="" dxfId="18605">
      <formula>1</formula>
    </cfRule>
    <cfRule type="cellIs" priority="512" operator="greaterThan" aboveAverage="0" equalAverage="0" bottom="0" percent="0" rank="0" text="" dxfId="18606">
      <formula>1</formula>
    </cfRule>
    <cfRule type="cellIs" priority="513" operator="greaterThan" aboveAverage="0" equalAverage="0" bottom="0" percent="0" rank="0" text="" dxfId="18607">
      <formula>1</formula>
    </cfRule>
    <cfRule type="containsText" priority="514" operator="containsText" aboveAverage="0" equalAverage="0" bottom="0" percent="0" rank="0" text="1" dxfId="18608">
      <formula>NOT(ISERROR(SEARCH("1",B32)))</formula>
    </cfRule>
    <cfRule type="cellIs" priority="515" operator="greaterThan" aboveAverage="0" equalAverage="0" bottom="0" percent="0" rank="0" text="" dxfId="18609">
      <formula>1</formula>
    </cfRule>
    <cfRule type="cellIs" priority="516" operator="greaterThan" aboveAverage="0" equalAverage="0" bottom="0" percent="0" rank="0" text="" dxfId="18610">
      <formula>1</formula>
    </cfRule>
    <cfRule type="cellIs" priority="517" operator="greaterThan" aboveAverage="0" equalAverage="0" bottom="0" percent="0" rank="0" text="" dxfId="18611">
      <formula>1</formula>
    </cfRule>
    <cfRule type="cellIs" priority="518" operator="greaterThan" aboveAverage="0" equalAverage="0" bottom="0" percent="0" rank="0" text="" dxfId="18612">
      <formula>1</formula>
    </cfRule>
    <cfRule type="containsText" priority="519" operator="containsText" aboveAverage="0" equalAverage="0" bottom="0" percent="0" rank="0" text="1" dxfId="18613">
      <formula>NOT(ISERROR(SEARCH("1",B32)))</formula>
    </cfRule>
    <cfRule type="cellIs" priority="520" operator="greaterThan" aboveAverage="0" equalAverage="0" bottom="0" percent="0" rank="0" text="" dxfId="18614">
      <formula>1</formula>
    </cfRule>
    <cfRule type="cellIs" priority="521" operator="greaterThan" aboveAverage="0" equalAverage="0" bottom="0" percent="0" rank="0" text="" dxfId="18615">
      <formula>1</formula>
    </cfRule>
    <cfRule type="containsText" priority="522" operator="containsText" aboveAverage="0" equalAverage="0" bottom="0" percent="0" rank="0" text="1" dxfId="18616">
      <formula>NOT(ISERROR(SEARCH("1",B32)))</formula>
    </cfRule>
    <cfRule type="cellIs" priority="523" operator="greaterThan" aboveAverage="0" equalAverage="0" bottom="0" percent="0" rank="0" text="" dxfId="18617">
      <formula>1</formula>
    </cfRule>
    <cfRule type="containsText" priority="524" operator="containsText" aboveAverage="0" equalAverage="0" bottom="0" percent="0" rank="0" text="1" dxfId="18618">
      <formula>NOT(ISERROR(SEARCH("1",B32)))</formula>
    </cfRule>
    <cfRule type="cellIs" priority="525" operator="greaterThan" aboveAverage="0" equalAverage="0" bottom="0" percent="0" rank="0" text="" dxfId="18619">
      <formula>1</formula>
    </cfRule>
    <cfRule type="containsText" priority="526" operator="containsText" aboveAverage="0" equalAverage="0" bottom="0" percent="0" rank="0" text="1" dxfId="18620">
      <formula>NOT(ISERROR(SEARCH("1",B32)))</formula>
    </cfRule>
    <cfRule type="containsText" priority="527" operator="containsText" aboveAverage="0" equalAverage="0" bottom="0" percent="0" rank="0" text="1" dxfId="18621">
      <formula>NOT(ISERROR(SEARCH("1",B32)))</formula>
    </cfRule>
    <cfRule type="cellIs" priority="528" operator="greaterThan" aboveAverage="0" equalAverage="0" bottom="0" percent="0" rank="0" text="" dxfId="18622">
      <formula>1</formula>
    </cfRule>
    <cfRule type="containsText" priority="529" operator="containsText" aboveAverage="0" equalAverage="0" bottom="0" percent="0" rank="0" text="1" dxfId="18623">
      <formula>NOT(ISERROR(SEARCH("1",B32)))</formula>
    </cfRule>
    <cfRule type="containsText" priority="530" operator="containsText" aboveAverage="0" equalAverage="0" bottom="0" percent="0" rank="0" text="1" dxfId="18624">
      <formula>NOT(ISERROR(SEARCH("1",B32)))</formula>
    </cfRule>
    <cfRule type="cellIs" priority="531" operator="greaterThan" aboveAverage="0" equalAverage="0" bottom="0" percent="0" rank="0" text="" dxfId="18625">
      <formula>1</formula>
    </cfRule>
    <cfRule type="cellIs" priority="532" operator="equal" aboveAverage="0" equalAverage="0" bottom="0" percent="0" rank="0" text="" dxfId="18626">
      <formula>1</formula>
    </cfRule>
    <cfRule type="cellIs" priority="533" operator="greaterThan" aboveAverage="0" equalAverage="0" bottom="0" percent="0" rank="0" text="" dxfId="18627">
      <formula>1</formula>
    </cfRule>
    <cfRule type="cellIs" priority="534" operator="equal" aboveAverage="0" equalAverage="0" bottom="0" percent="0" rank="0" text="" dxfId="18628">
      <formula>1</formula>
    </cfRule>
    <cfRule type="cellIs" priority="535" operator="greaterThan" aboveAverage="0" equalAverage="0" bottom="0" percent="0" rank="0" text="" dxfId="18629">
      <formula>1</formula>
    </cfRule>
    <cfRule type="cellIs" priority="536" operator="greaterThan" aboveAverage="0" equalAverage="0" bottom="0" percent="0" rank="0" text="" dxfId="18630">
      <formula>1</formula>
    </cfRule>
    <cfRule type="cellIs" priority="537" operator="greaterThan" aboveAverage="0" equalAverage="0" bottom="0" percent="0" rank="0" text="" dxfId="18631">
      <formula>1</formula>
    </cfRule>
    <cfRule type="cellIs" priority="538" operator="greaterThan" aboveAverage="0" equalAverage="0" bottom="0" percent="0" rank="0" text="" dxfId="18632">
      <formula>1</formula>
    </cfRule>
    <cfRule type="containsText" priority="539" operator="containsText" aboveAverage="0" equalAverage="0" bottom="0" percent="0" rank="0" text="1" dxfId="18633">
      <formula>NOT(ISERROR(SEARCH("1",B32)))</formula>
    </cfRule>
    <cfRule type="cellIs" priority="540" operator="greaterThan" aboveAverage="0" equalAverage="0" bottom="0" percent="0" rank="0" text="" dxfId="18634">
      <formula>1</formula>
    </cfRule>
    <cfRule type="cellIs" priority="541" operator="greaterThan" aboveAverage="0" equalAverage="0" bottom="0" percent="0" rank="0" text="" dxfId="18635">
      <formula>1</formula>
    </cfRule>
    <cfRule type="cellIs" priority="542" operator="greaterThan" aboveAverage="0" equalAverage="0" bottom="0" percent="0" rank="0" text="" dxfId="18636">
      <formula>1</formula>
    </cfRule>
    <cfRule type="cellIs" priority="543" operator="equal" aboveAverage="0" equalAverage="0" bottom="0" percent="0" rank="0" text="" dxfId="18637">
      <formula>1</formula>
    </cfRule>
    <cfRule type="cellIs" priority="544" operator="greaterThan" aboveAverage="0" equalAverage="0" bottom="0" percent="0" rank="0" text="" dxfId="18638">
      <formula>1</formula>
    </cfRule>
    <cfRule type="cellIs" priority="545" operator="equal" aboveAverage="0" equalAverage="0" bottom="0" percent="0" rank="0" text="" dxfId="18639">
      <formula>1</formula>
    </cfRule>
    <cfRule type="containsText" priority="546" operator="containsText" aboveAverage="0" equalAverage="0" bottom="0" percent="0" rank="0" text="1" dxfId="18640">
      <formula>NOT(ISERROR(SEARCH("1",B32)))</formula>
    </cfRule>
    <cfRule type="cellIs" priority="547" operator="equal" aboveAverage="0" equalAverage="0" bottom="0" percent="0" rank="0" text="" dxfId="18641">
      <formula>1</formula>
    </cfRule>
    <cfRule type="cellIs" priority="548" operator="greaterThan" aboveAverage="0" equalAverage="0" bottom="0" percent="0" rank="0" text="" dxfId="18642">
      <formula>1</formula>
    </cfRule>
    <cfRule type="cellIs" priority="549" operator="greaterThan" aboveAverage="0" equalAverage="0" bottom="0" percent="0" rank="0" text="" dxfId="18643">
      <formula>1</formula>
    </cfRule>
    <cfRule type="containsText" priority="550" operator="containsText" aboveAverage="0" equalAverage="0" bottom="0" percent="0" rank="0" text="1" dxfId="18644">
      <formula>NOT(ISERROR(SEARCH("1",B32)))</formula>
    </cfRule>
    <cfRule type="cellIs" priority="551" operator="greaterThan" aboveAverage="0" equalAverage="0" bottom="0" percent="0" rank="0" text="" dxfId="18645">
      <formula>1</formula>
    </cfRule>
    <cfRule type="cellIs" priority="552" operator="greaterThan" aboveAverage="0" equalAverage="0" bottom="0" percent="0" rank="0" text="" dxfId="18646">
      <formula>1</formula>
    </cfRule>
    <cfRule type="cellIs" priority="553" operator="greaterThan" aboveAverage="0" equalAverage="0" bottom="0" percent="0" rank="0" text="" dxfId="18647">
      <formula>1</formula>
    </cfRule>
    <cfRule type="cellIs" priority="554" operator="greaterThan" aboveAverage="0" equalAverage="0" bottom="0" percent="0" rank="0" text="" dxfId="18648">
      <formula>1</formula>
    </cfRule>
    <cfRule type="containsText" priority="555" operator="containsText" aboveAverage="0" equalAverage="0" bottom="0" percent="0" rank="0" text="1" dxfId="18649">
      <formula>NOT(ISERROR(SEARCH("1",B32)))</formula>
    </cfRule>
    <cfRule type="cellIs" priority="556" operator="greaterThan" aboveAverage="0" equalAverage="0" bottom="0" percent="0" rank="0" text="" dxfId="18650">
      <formula>1</formula>
    </cfRule>
    <cfRule type="cellIs" priority="557" operator="greaterThan" aboveAverage="0" equalAverage="0" bottom="0" percent="0" rank="0" text="" dxfId="18651">
      <formula>1</formula>
    </cfRule>
    <cfRule type="containsText" priority="558" operator="containsText" aboveAverage="0" equalAverage="0" bottom="0" percent="0" rank="0" text="1" dxfId="18652">
      <formula>NOT(ISERROR(SEARCH("1",B32)))</formula>
    </cfRule>
    <cfRule type="cellIs" priority="559" operator="greaterThan" aboveAverage="0" equalAverage="0" bottom="0" percent="0" rank="0" text="" dxfId="18653">
      <formula>1</formula>
    </cfRule>
    <cfRule type="containsText" priority="560" operator="containsText" aboveAverage="0" equalAverage="0" bottom="0" percent="0" rank="0" text="1" dxfId="18654">
      <formula>NOT(ISERROR(SEARCH("1",B32)))</formula>
    </cfRule>
    <cfRule type="cellIs" priority="561" operator="greaterThan" aboveAverage="0" equalAverage="0" bottom="0" percent="0" rank="0" text="" dxfId="18655">
      <formula>1</formula>
    </cfRule>
    <cfRule type="cellIs" priority="562" operator="equal" aboveAverage="0" equalAverage="0" bottom="0" percent="0" rank="0" text="" dxfId="18656">
      <formula>1</formula>
    </cfRule>
    <cfRule type="cellIs" priority="563" operator="equal" aboveAverage="0" equalAverage="0" bottom="0" percent="0" rank="0" text="" dxfId="18657">
      <formula>1</formula>
    </cfRule>
    <cfRule type="containsText" priority="564" operator="containsText" aboveAverage="0" equalAverage="0" bottom="0" percent="0" rank="0" text="1" dxfId="18658">
      <formula>NOT(ISERROR(SEARCH("1",B32)))</formula>
    </cfRule>
    <cfRule type="cellIs" priority="565" operator="greaterThan" aboveAverage="0" equalAverage="0" bottom="0" percent="0" rank="0" text="" dxfId="18659">
      <formula>1</formula>
    </cfRule>
    <cfRule type="containsText" priority="566" operator="containsText" aboveAverage="0" equalAverage="0" bottom="0" percent="0" rank="0" text="1" dxfId="18660">
      <formula>NOT(ISERROR(SEARCH("1",B32)))</formula>
    </cfRule>
    <cfRule type="containsText" priority="567" operator="containsText" aboveAverage="0" equalAverage="0" bottom="0" percent="0" rank="0" text="1" dxfId="18661">
      <formula>NOT(ISERROR(SEARCH("1",B32)))</formula>
    </cfRule>
    <cfRule type="cellIs" priority="568" operator="greaterThan" aboveAverage="0" equalAverage="0" bottom="0" percent="0" rank="0" text="" dxfId="18662">
      <formula>1</formula>
    </cfRule>
    <cfRule type="containsText" priority="569" operator="containsText" aboveAverage="0" equalAverage="0" bottom="0" percent="0" rank="0" text="1" dxfId="18663">
      <formula>NOT(ISERROR(SEARCH("1",B32)))</formula>
    </cfRule>
    <cfRule type="containsText" priority="570" operator="containsText" aboveAverage="0" equalAverage="0" bottom="0" percent="0" rank="0" text="1" dxfId="18664">
      <formula>NOT(ISERROR(SEARCH("1",B32)))</formula>
    </cfRule>
    <cfRule type="cellIs" priority="571" operator="greaterThan" aboveAverage="0" equalAverage="0" bottom="0" percent="0" rank="0" text="" dxfId="18665">
      <formula>1</formula>
    </cfRule>
    <cfRule type="containsText" priority="572" operator="containsText" aboveAverage="0" equalAverage="0" bottom="0" percent="0" rank="0" text="1" dxfId="18666">
      <formula>NOT(ISERROR(SEARCH("1",B32)))</formula>
    </cfRule>
    <cfRule type="containsText" priority="573" operator="containsText" aboveAverage="0" equalAverage="0" bottom="0" percent="0" rank="0" text="1" dxfId="18667">
      <formula>NOT(ISERROR(SEARCH("1",B32)))</formula>
    </cfRule>
    <cfRule type="cellIs" priority="574" operator="greaterThan" aboveAverage="0" equalAverage="0" bottom="0" percent="0" rank="0" text="" dxfId="18668">
      <formula>1</formula>
    </cfRule>
    <cfRule type="containsText" priority="575" operator="containsText" aboveAverage="0" equalAverage="0" bottom="0" percent="0" rank="0" text="1" dxfId="18669">
      <formula>NOT(ISERROR(SEARCH("1",B32)))</formula>
    </cfRule>
    <cfRule type="containsText" priority="576" operator="containsText" aboveAverage="0" equalAverage="0" bottom="0" percent="0" rank="0" text="1" dxfId="18670">
      <formula>NOT(ISERROR(SEARCH("1",B32)))</formula>
    </cfRule>
    <cfRule type="cellIs" priority="577" operator="greaterThan" aboveAverage="0" equalAverage="0" bottom="0" percent="0" rank="0" text="" dxfId="18671">
      <formula>1</formula>
    </cfRule>
    <cfRule type="containsText" priority="578" operator="containsText" aboveAverage="0" equalAverage="0" bottom="0" percent="0" rank="0" text="1" dxfId="18672">
      <formula>NOT(ISERROR(SEARCH("1",B32)))</formula>
    </cfRule>
    <cfRule type="containsText" priority="579" operator="containsText" aboveAverage="0" equalAverage="0" bottom="0" percent="0" rank="0" text="1" dxfId="18673">
      <formula>NOT(ISERROR(SEARCH("1",B32)))</formula>
    </cfRule>
    <cfRule type="cellIs" priority="580" operator="greaterThan" aboveAverage="0" equalAverage="0" bottom="0" percent="0" rank="0" text="" dxfId="18674">
      <formula>1</formula>
    </cfRule>
    <cfRule type="cellIs" priority="581" operator="equal" aboveAverage="0" equalAverage="0" bottom="0" percent="0" rank="0" text="" dxfId="18675">
      <formula>1</formula>
    </cfRule>
    <cfRule type="cellIs" priority="582" operator="greaterThan" aboveAverage="0" equalAverage="0" bottom="0" percent="0" rank="0" text="" dxfId="18676">
      <formula>1</formula>
    </cfRule>
    <cfRule type="containsText" priority="583" operator="containsText" aboveAverage="0" equalAverage="0" bottom="0" percent="0" rank="0" text="1" dxfId="18677">
      <formula>NOT(ISERROR(SEARCH("1",B32)))</formula>
    </cfRule>
    <cfRule type="containsText" priority="584" operator="containsText" aboveAverage="0" equalAverage="0" bottom="0" percent="0" rank="0" text="1" dxfId="18678">
      <formula>NOT(ISERROR(SEARCH("1",B32)))</formula>
    </cfRule>
    <cfRule type="cellIs" priority="585" operator="greaterThan" aboveAverage="0" equalAverage="0" bottom="0" percent="0" rank="0" text="" dxfId="18679">
      <formula>1</formula>
    </cfRule>
    <cfRule type="containsText" priority="586" operator="containsText" aboveAverage="0" equalAverage="0" bottom="0" percent="0" rank="0" text="1" dxfId="18680">
      <formula>NOT(ISERROR(SEARCH("1",B32)))</formula>
    </cfRule>
    <cfRule type="containsText" priority="587" operator="containsText" aboveAverage="0" equalAverage="0" bottom="0" percent="0" rank="0" text="1" dxfId="18681">
      <formula>NOT(ISERROR(SEARCH("1",B32)))</formula>
    </cfRule>
    <cfRule type="cellIs" priority="588" operator="greaterThan" aboveAverage="0" equalAverage="0" bottom="0" percent="0" rank="0" text="" dxfId="18682">
      <formula>1</formula>
    </cfRule>
    <cfRule type="cellIs" priority="589" operator="equal" aboveAverage="0" equalAverage="0" bottom="0" percent="0" rank="0" text="" dxfId="18683">
      <formula>1</formula>
    </cfRule>
    <cfRule type="cellIs" priority="590" operator="greaterThan" aboveAverage="0" equalAverage="0" bottom="0" percent="0" rank="0" text="" dxfId="18684">
      <formula>1</formula>
    </cfRule>
    <cfRule type="cellIs" priority="591" operator="equal" aboveAverage="0" equalAverage="0" bottom="0" percent="0" rank="0" text="" dxfId="18685">
      <formula>1</formula>
    </cfRule>
    <cfRule type="cellIs" priority="592" operator="greaterThan" aboveAverage="0" equalAverage="0" bottom="0" percent="0" rank="0" text="" dxfId="18686">
      <formula>1</formula>
    </cfRule>
    <cfRule type="cellIs" priority="593" operator="greaterThan" aboveAverage="0" equalAverage="0" bottom="0" percent="0" rank="0" text="" dxfId="18687">
      <formula>1</formula>
    </cfRule>
    <cfRule type="cellIs" priority="594" operator="greaterThan" aboveAverage="0" equalAverage="0" bottom="0" percent="0" rank="0" text="" dxfId="18688">
      <formula>1</formula>
    </cfRule>
    <cfRule type="containsText" priority="595" operator="containsText" aboveAverage="0" equalAverage="0" bottom="0" percent="0" rank="0" text="1" dxfId="18689">
      <formula>NOT(ISERROR(SEARCH("1",B32)))</formula>
    </cfRule>
    <cfRule type="containsText" priority="596" operator="containsText" aboveAverage="0" equalAverage="0" bottom="0" percent="0" rank="0" text="1" dxfId="18690">
      <formula>NOT(ISERROR(SEARCH("1",B32)))</formula>
    </cfRule>
    <cfRule type="cellIs" priority="597" operator="greaterThan" aboveAverage="0" equalAverage="0" bottom="0" percent="0" rank="0" text="" dxfId="18691">
      <formula>1</formula>
    </cfRule>
    <cfRule type="containsText" priority="598" operator="containsText" aboveAverage="0" equalAverage="0" bottom="0" percent="0" rank="0" text="1" dxfId="18692">
      <formula>NOT(ISERROR(SEARCH("1",B32)))</formula>
    </cfRule>
    <cfRule type="containsText" priority="599" operator="containsText" aboveAverage="0" equalAverage="0" bottom="0" percent="0" rank="0" text="1" dxfId="18693">
      <formula>NOT(ISERROR(SEARCH("1",B32)))</formula>
    </cfRule>
    <cfRule type="cellIs" priority="600" operator="greaterThan" aboveAverage="0" equalAverage="0" bottom="0" percent="0" rank="0" text="" dxfId="18694">
      <formula>1</formula>
    </cfRule>
    <cfRule type="cellIs" priority="601" operator="equal" aboveAverage="0" equalAverage="0" bottom="0" percent="0" rank="0" text="" dxfId="18695">
      <formula>1</formula>
    </cfRule>
    <cfRule type="cellIs" priority="602" operator="greaterThan" aboveAverage="0" equalAverage="0" bottom="0" percent="0" rank="0" text="" dxfId="18696">
      <formula>1</formula>
    </cfRule>
    <cfRule type="cellIs" priority="603" operator="equal" aboveAverage="0" equalAverage="0" bottom="0" percent="0" rank="0" text="" dxfId="18697">
      <formula>1</formula>
    </cfRule>
    <cfRule type="cellIs" priority="604" operator="greaterThan" aboveAverage="0" equalAverage="0" bottom="0" percent="0" rank="0" text="" dxfId="18698">
      <formula>1</formula>
    </cfRule>
    <cfRule type="cellIs" priority="605" operator="greaterThan" aboveAverage="0" equalAverage="0" bottom="0" percent="0" rank="0" text="" dxfId="18699">
      <formula>1</formula>
    </cfRule>
    <cfRule type="cellIs" priority="606" operator="greaterThan" aboveAverage="0" equalAverage="0" bottom="0" percent="0" rank="0" text="" dxfId="18700">
      <formula>1</formula>
    </cfRule>
    <cfRule type="cellIs" priority="607" operator="greaterThan" aboveAverage="0" equalAverage="0" bottom="0" percent="0" rank="0" text="" dxfId="18701">
      <formula>1</formula>
    </cfRule>
    <cfRule type="containsText" priority="608" operator="containsText" aboveAverage="0" equalAverage="0" bottom="0" percent="0" rank="0" text="1" dxfId="18702">
      <formula>NOT(ISERROR(SEARCH("1",B32)))</formula>
    </cfRule>
    <cfRule type="cellIs" priority="609" operator="greaterThan" aboveAverage="0" equalAverage="0" bottom="0" percent="0" rank="0" text="" dxfId="18703">
      <formula>1</formula>
    </cfRule>
    <cfRule type="containsText" priority="610" operator="containsText" aboveAverage="0" equalAverage="0" bottom="0" percent="0" rank="0" text="1" dxfId="18704">
      <formula>NOT(ISERROR(SEARCH("1",B32)))</formula>
    </cfRule>
    <cfRule type="containsText" priority="611" operator="containsText" aboveAverage="0" equalAverage="0" bottom="0" percent="0" rank="0" text="1" dxfId="18705">
      <formula>NOT(ISERROR(SEARCH("1",B32)))</formula>
    </cfRule>
    <cfRule type="cellIs" priority="612" operator="greaterThan" aboveAverage="0" equalAverage="0" bottom="0" percent="0" rank="0" text="" dxfId="18706">
      <formula>1</formula>
    </cfRule>
    <cfRule type="containsText" priority="613" operator="containsText" aboveAverage="0" equalAverage="0" bottom="0" percent="0" rank="0" text="1" dxfId="18707">
      <formula>NOT(ISERROR(SEARCH("1",B32)))</formula>
    </cfRule>
    <cfRule type="containsText" priority="614" operator="containsText" aboveAverage="0" equalAverage="0" bottom="0" percent="0" rank="0" text="1" dxfId="18708">
      <formula>NOT(ISERROR(SEARCH("1",B32)))</formula>
    </cfRule>
    <cfRule type="cellIs" priority="615" operator="greaterThan" aboveAverage="0" equalAverage="0" bottom="0" percent="0" rank="0" text="" dxfId="18709">
      <formula>1</formula>
    </cfRule>
    <cfRule type="cellIs" priority="616" operator="equal" aboveAverage="0" equalAverage="0" bottom="0" percent="0" rank="0" text="" dxfId="18710">
      <formula>1</formula>
    </cfRule>
    <cfRule type="cellIs" priority="617" operator="greaterThan" aboveAverage="0" equalAverage="0" bottom="0" percent="0" rank="0" text="" dxfId="18711">
      <formula>1</formula>
    </cfRule>
    <cfRule type="cellIs" priority="618" operator="equal" aboveAverage="0" equalAverage="0" bottom="0" percent="0" rank="0" text="" dxfId="18712">
      <formula>1</formula>
    </cfRule>
    <cfRule type="cellIs" priority="619" operator="greaterThan" aboveAverage="0" equalAverage="0" bottom="0" percent="0" rank="0" text="" dxfId="18713">
      <formula>1</formula>
    </cfRule>
    <cfRule type="cellIs" priority="620" operator="greaterThan" aboveAverage="0" equalAverage="0" bottom="0" percent="0" rank="0" text="" dxfId="18714">
      <formula>1</formula>
    </cfRule>
    <cfRule type="cellIs" priority="621" operator="greaterThan" aboveAverage="0" equalAverage="0" bottom="0" percent="0" rank="0" text="" dxfId="18715">
      <formula>1</formula>
    </cfRule>
    <cfRule type="cellIs" priority="622" operator="greaterThan" aboveAverage="0" equalAverage="0" bottom="0" percent="0" rank="0" text="" dxfId="18716">
      <formula>1</formula>
    </cfRule>
    <cfRule type="containsText" priority="623" operator="containsText" aboveAverage="0" equalAverage="0" bottom="0" percent="0" rank="0" text="1" dxfId="18717">
      <formula>NOT(ISERROR(SEARCH("1",B32)))</formula>
    </cfRule>
    <cfRule type="cellIs" priority="624" operator="greaterThan" aboveAverage="0" equalAverage="0" bottom="0" percent="0" rank="0" text="" dxfId="18718">
      <formula>1</formula>
    </cfRule>
    <cfRule type="containsText" priority="625" operator="containsText" aboveAverage="0" equalAverage="0" bottom="0" percent="0" rank="0" text="1" dxfId="18719">
      <formula>NOT(ISERROR(SEARCH("1",B32)))</formula>
    </cfRule>
    <cfRule type="containsText" priority="626" operator="containsText" aboveAverage="0" equalAverage="0" bottom="0" percent="0" rank="0" text="1" dxfId="18720">
      <formula>NOT(ISERROR(SEARCH("1",B32)))</formula>
    </cfRule>
    <cfRule type="cellIs" priority="627" operator="greaterThan" aboveAverage="0" equalAverage="0" bottom="0" percent="0" rank="0" text="" dxfId="18721">
      <formula>1</formula>
    </cfRule>
    <cfRule type="containsText" priority="628" operator="containsText" aboveAverage="0" equalAverage="0" bottom="0" percent="0" rank="0" text="1" dxfId="18722">
      <formula>NOT(ISERROR(SEARCH("1",B32)))</formula>
    </cfRule>
    <cfRule type="containsText" priority="629" operator="containsText" aboveAverage="0" equalAverage="0" bottom="0" percent="0" rank="0" text="1" dxfId="18723">
      <formula>NOT(ISERROR(SEARCH("1",B32)))</formula>
    </cfRule>
    <cfRule type="cellIs" priority="630" operator="greaterThan" aboveAverage="0" equalAverage="0" bottom="0" percent="0" rank="0" text="" dxfId="18724">
      <formula>1</formula>
    </cfRule>
    <cfRule type="cellIs" priority="631" operator="equal" aboveAverage="0" equalAverage="0" bottom="0" percent="0" rank="0" text="" dxfId="18725">
      <formula>1</formula>
    </cfRule>
    <cfRule type="cellIs" priority="632" operator="greaterThan" aboveAverage="0" equalAverage="0" bottom="0" percent="0" rank="0" text="" dxfId="18726">
      <formula>1</formula>
    </cfRule>
    <cfRule type="cellIs" priority="633" operator="equal" aboveAverage="0" equalAverage="0" bottom="0" percent="0" rank="0" text="" dxfId="18727">
      <formula>1</formula>
    </cfRule>
    <cfRule type="cellIs" priority="634" operator="greaterThan" aboveAverage="0" equalAverage="0" bottom="0" percent="0" rank="0" text="" dxfId="18728">
      <formula>1</formula>
    </cfRule>
    <cfRule type="cellIs" priority="635" operator="greaterThan" aboveAverage="0" equalAverage="0" bottom="0" percent="0" rank="0" text="" dxfId="18729">
      <formula>1</formula>
    </cfRule>
    <cfRule type="cellIs" priority="636" operator="greaterThan" aboveAverage="0" equalAverage="0" bottom="0" percent="0" rank="0" text="" dxfId="18730">
      <formula>1</formula>
    </cfRule>
    <cfRule type="cellIs" priority="637" operator="greaterThan" aboveAverage="0" equalAverage="0" bottom="0" percent="0" rank="0" text="" dxfId="18731">
      <formula>1</formula>
    </cfRule>
    <cfRule type="containsText" priority="638" operator="containsText" aboveAverage="0" equalAverage="0" bottom="0" percent="0" rank="0" text="1" dxfId="18732">
      <formula>NOT(ISERROR(SEARCH("1",B32)))</formula>
    </cfRule>
    <cfRule type="cellIs" priority="639" operator="greaterThan" aboveAverage="0" equalAverage="0" bottom="0" percent="0" rank="0" text="" dxfId="18733">
      <formula>1</formula>
    </cfRule>
    <cfRule type="cellIs" priority="640" operator="greaterThan" aboveAverage="0" equalAverage="0" bottom="0" percent="0" rank="0" text="" dxfId="18734">
      <formula>1</formula>
    </cfRule>
    <cfRule type="cellIs" priority="641" operator="greaterThan" aboveAverage="0" equalAverage="0" bottom="0" percent="0" rank="0" text="" dxfId="18735">
      <formula>1</formula>
    </cfRule>
    <cfRule type="cellIs" priority="642" operator="equal" aboveAverage="0" equalAverage="0" bottom="0" percent="0" rank="0" text="" dxfId="18736">
      <formula>1</formula>
    </cfRule>
    <cfRule type="cellIs" priority="643" operator="greaterThan" aboveAverage="0" equalAverage="0" bottom="0" percent="0" rank="0" text="" dxfId="18737">
      <formula>1</formula>
    </cfRule>
    <cfRule type="cellIs" priority="644" operator="equal" aboveAverage="0" equalAverage="0" bottom="0" percent="0" rank="0" text="" dxfId="18738">
      <formula>1</formula>
    </cfRule>
    <cfRule type="containsText" priority="645" operator="containsText" aboveAverage="0" equalAverage="0" bottom="0" percent="0" rank="0" text="1" dxfId="18739">
      <formula>NOT(ISERROR(SEARCH("1",B32)))</formula>
    </cfRule>
    <cfRule type="cellIs" priority="646" operator="greaterThan" aboveAverage="0" equalAverage="0" bottom="0" percent="0" rank="0" text="" dxfId="18740">
      <formula>1</formula>
    </cfRule>
    <cfRule type="containsText" priority="647" operator="containsText" aboveAverage="0" equalAverage="0" bottom="0" percent="0" rank="0" text="1" dxfId="18741">
      <formula>NOT(ISERROR(SEARCH("1",B32)))</formula>
    </cfRule>
    <cfRule type="containsText" priority="648" operator="containsText" aboveAverage="0" equalAverage="0" bottom="0" percent="0" rank="0" text="1" dxfId="18742">
      <formula>NOT(ISERROR(SEARCH("1",B32)))</formula>
    </cfRule>
    <cfRule type="cellIs" priority="649" operator="greaterThan" aboveAverage="0" equalAverage="0" bottom="0" percent="0" rank="0" text="" dxfId="18743">
      <formula>1</formula>
    </cfRule>
    <cfRule type="containsText" priority="650" operator="containsText" aboveAverage="0" equalAverage="0" bottom="0" percent="0" rank="0" text="1" dxfId="18744">
      <formula>NOT(ISERROR(SEARCH("1",B32)))</formula>
    </cfRule>
    <cfRule type="containsText" priority="651" operator="containsText" aboveAverage="0" equalAverage="0" bottom="0" percent="0" rank="0" text="1" dxfId="18745">
      <formula>NOT(ISERROR(SEARCH("1",B32)))</formula>
    </cfRule>
    <cfRule type="cellIs" priority="652" operator="greaterThan" aboveAverage="0" equalAverage="0" bottom="0" percent="0" rank="0" text="" dxfId="18746">
      <formula>1</formula>
    </cfRule>
    <cfRule type="cellIs" priority="653" operator="equal" aboveAverage="0" equalAverage="0" bottom="0" percent="0" rank="0" text="" dxfId="18747">
      <formula>1</formula>
    </cfRule>
    <cfRule type="cellIs" priority="654" operator="greaterThan" aboveAverage="0" equalAverage="0" bottom="0" percent="0" rank="0" text="" dxfId="18748">
      <formula>1</formula>
    </cfRule>
    <cfRule type="cellIs" priority="655" operator="equal" aboveAverage="0" equalAverage="0" bottom="0" percent="0" rank="0" text="" dxfId="18749">
      <formula>1</formula>
    </cfRule>
    <cfRule type="cellIs" priority="656" operator="greaterThan" aboveAverage="0" equalAverage="0" bottom="0" percent="0" rank="0" text="" dxfId="18750">
      <formula>1</formula>
    </cfRule>
    <cfRule type="cellIs" priority="657" operator="greaterThan" aboveAverage="0" equalAverage="0" bottom="0" percent="0" rank="0" text="" dxfId="18751">
      <formula>1</formula>
    </cfRule>
    <cfRule type="cellIs" priority="658" operator="greaterThan" aboveAverage="0" equalAverage="0" bottom="0" percent="0" rank="0" text="" dxfId="18752">
      <formula>1</formula>
    </cfRule>
    <cfRule type="cellIs" priority="659" operator="greaterThan" aboveAverage="0" equalAverage="0" bottom="0" percent="0" rank="0" text="" dxfId="18753">
      <formula>1</formula>
    </cfRule>
    <cfRule type="containsText" priority="660" operator="containsText" aboveAverage="0" equalAverage="0" bottom="0" percent="0" rank="0" text="1" dxfId="18754">
      <formula>NOT(ISERROR(SEARCH("1",B32)))</formula>
    </cfRule>
    <cfRule type="cellIs" priority="661" operator="greaterThan" aboveAverage="0" equalAverage="0" bottom="0" percent="0" rank="0" text="" dxfId="18755">
      <formula>1</formula>
    </cfRule>
    <cfRule type="cellIs" priority="662" operator="greaterThan" aboveAverage="0" equalAverage="0" bottom="0" percent="0" rank="0" text="" dxfId="18756">
      <formula>1</formula>
    </cfRule>
    <cfRule type="cellIs" priority="663" operator="greaterThan" aboveAverage="0" equalAverage="0" bottom="0" percent="0" rank="0" text="" dxfId="18757">
      <formula>1</formula>
    </cfRule>
    <cfRule type="cellIs" priority="664" operator="equal" aboveAverage="0" equalAverage="0" bottom="0" percent="0" rank="0" text="" dxfId="18758">
      <formula>1</formula>
    </cfRule>
    <cfRule type="cellIs" priority="665" operator="greaterThan" aboveAverage="0" equalAverage="0" bottom="0" percent="0" rank="0" text="" dxfId="18759">
      <formula>1</formula>
    </cfRule>
    <cfRule type="cellIs" priority="666" operator="equal" aboveAverage="0" equalAverage="0" bottom="0" percent="0" rank="0" text="" dxfId="18760">
      <formula>1</formula>
    </cfRule>
    <cfRule type="containsText" priority="667" operator="containsText" aboveAverage="0" equalAverage="0" bottom="0" percent="0" rank="0" text="1" dxfId="18761">
      <formula>NOT(ISERROR(SEARCH("1",B32)))</formula>
    </cfRule>
    <cfRule type="cellIs" priority="668" operator="equal" aboveAverage="0" equalAverage="0" bottom="0" percent="0" rank="0" text="" dxfId="18762">
      <formula>1</formula>
    </cfRule>
    <cfRule type="cellIs" priority="669" operator="greaterThan" aboveAverage="0" equalAverage="0" bottom="0" percent="0" rank="0" text="" dxfId="18763">
      <formula>1</formula>
    </cfRule>
    <cfRule type="cellIs" priority="670" operator="greaterThan" aboveAverage="0" equalAverage="0" bottom="0" percent="0" rank="0" text="" dxfId="18764">
      <formula>1</formula>
    </cfRule>
    <cfRule type="containsText" priority="671" operator="containsText" aboveAverage="0" equalAverage="0" bottom="0" percent="0" rank="0" text="1" dxfId="18765">
      <formula>NOT(ISERROR(SEARCH("1",B32)))</formula>
    </cfRule>
    <cfRule type="cellIs" priority="672" operator="greaterThan" aboveAverage="0" equalAverage="0" bottom="0" percent="0" rank="0" text="" dxfId="18766">
      <formula>1</formula>
    </cfRule>
    <cfRule type="containsText" priority="673" operator="containsText" aboveAverage="0" equalAverage="0" bottom="0" percent="0" rank="0" text="1" dxfId="18767">
      <formula>NOT(ISERROR(SEARCH("1",B32)))</formula>
    </cfRule>
    <cfRule type="containsText" priority="674" operator="containsText" aboveAverage="0" equalAverage="0" bottom="0" percent="0" rank="0" text="1" dxfId="18768">
      <formula>NOT(ISERROR(SEARCH("1",B32)))</formula>
    </cfRule>
    <cfRule type="cellIs" priority="675" operator="greaterThan" aboveAverage="0" equalAverage="0" bottom="0" percent="0" rank="0" text="" dxfId="18769">
      <formula>1</formula>
    </cfRule>
    <cfRule type="containsText" priority="676" operator="containsText" aboveAverage="0" equalAverage="0" bottom="0" percent="0" rank="0" text="1" dxfId="18770">
      <formula>NOT(ISERROR(SEARCH("1",B32)))</formula>
    </cfRule>
    <cfRule type="containsText" priority="677" operator="containsText" aboveAverage="0" equalAverage="0" bottom="0" percent="0" rank="0" text="1" dxfId="18771">
      <formula>NOT(ISERROR(SEARCH("1",B32)))</formula>
    </cfRule>
    <cfRule type="cellIs" priority="678" operator="greaterThan" aboveAverage="0" equalAverage="0" bottom="0" percent="0" rank="0" text="" dxfId="18772">
      <formula>1</formula>
    </cfRule>
    <cfRule type="cellIs" priority="679" operator="equal" aboveAverage="0" equalAverage="0" bottom="0" percent="0" rank="0" text="" dxfId="18773">
      <formula>1</formula>
    </cfRule>
    <cfRule type="cellIs" priority="680" operator="greaterThan" aboveAverage="0" equalAverage="0" bottom="0" percent="0" rank="0" text="" dxfId="18774">
      <formula>1</formula>
    </cfRule>
    <cfRule type="cellIs" priority="681" operator="equal" aboveAverage="0" equalAverage="0" bottom="0" percent="0" rank="0" text="" dxfId="18775">
      <formula>1</formula>
    </cfRule>
    <cfRule type="cellIs" priority="682" operator="greaterThan" aboveAverage="0" equalAverage="0" bottom="0" percent="0" rank="0" text="" dxfId="18776">
      <formula>1</formula>
    </cfRule>
    <cfRule type="cellIs" priority="683" operator="greaterThan" aboveAverage="0" equalAverage="0" bottom="0" percent="0" rank="0" text="" dxfId="18777">
      <formula>1</formula>
    </cfRule>
    <cfRule type="cellIs" priority="684" operator="greaterThan" aboveAverage="0" equalAverage="0" bottom="0" percent="0" rank="0" text="" dxfId="18778">
      <formula>1</formula>
    </cfRule>
    <cfRule type="cellIs" priority="685" operator="greaterThan" aboveAverage="0" equalAverage="0" bottom="0" percent="0" rank="0" text="" dxfId="18779">
      <formula>1</formula>
    </cfRule>
    <cfRule type="containsText" priority="686" operator="containsText" aboveAverage="0" equalAverage="0" bottom="0" percent="0" rank="0" text="1" dxfId="18780">
      <formula>NOT(ISERROR(SEARCH("1",B32)))</formula>
    </cfRule>
    <cfRule type="cellIs" priority="687" operator="greaterThan" aboveAverage="0" equalAverage="0" bottom="0" percent="0" rank="0" text="" dxfId="18781">
      <formula>1</formula>
    </cfRule>
    <cfRule type="cellIs" priority="688" operator="greaterThan" aboveAverage="0" equalAverage="0" bottom="0" percent="0" rank="0" text="" dxfId="18782">
      <formula>1</formula>
    </cfRule>
    <cfRule type="cellIs" priority="689" operator="greaterThan" aboveAverage="0" equalAverage="0" bottom="0" percent="0" rank="0" text="" dxfId="18783">
      <formula>1</formula>
    </cfRule>
    <cfRule type="cellIs" priority="690" operator="equal" aboveAverage="0" equalAverage="0" bottom="0" percent="0" rank="0" text="" dxfId="18784">
      <formula>1</formula>
    </cfRule>
    <cfRule type="cellIs" priority="691" operator="greaterThan" aboveAverage="0" equalAverage="0" bottom="0" percent="0" rank="0" text="" dxfId="18785">
      <formula>1</formula>
    </cfRule>
    <cfRule type="cellIs" priority="692" operator="equal" aboveAverage="0" equalAverage="0" bottom="0" percent="0" rank="0" text="" dxfId="18786">
      <formula>1</formula>
    </cfRule>
    <cfRule type="containsText" priority="693" operator="containsText" aboveAverage="0" equalAverage="0" bottom="0" percent="0" rank="0" text="1" dxfId="18787">
      <formula>NOT(ISERROR(SEARCH("1",B32)))</formula>
    </cfRule>
    <cfRule type="cellIs" priority="694" operator="equal" aboveAverage="0" equalAverage="0" bottom="0" percent="0" rank="0" text="" dxfId="18788">
      <formula>1</formula>
    </cfRule>
    <cfRule type="cellIs" priority="695" operator="greaterThan" aboveAverage="0" equalAverage="0" bottom="0" percent="0" rank="0" text="" dxfId="18789">
      <formula>1</formula>
    </cfRule>
    <cfRule type="cellIs" priority="696" operator="greaterThan" aboveAverage="0" equalAverage="0" bottom="0" percent="0" rank="0" text="" dxfId="18790">
      <formula>1</formula>
    </cfRule>
    <cfRule type="containsText" priority="697" operator="containsText" aboveAverage="0" equalAverage="0" bottom="0" percent="0" rank="0" text="1" dxfId="18791">
      <formula>NOT(ISERROR(SEARCH("1",B32)))</formula>
    </cfRule>
    <cfRule type="cellIs" priority="698" operator="greaterThan" aboveAverage="0" equalAverage="0" bottom="0" percent="0" rank="0" text="" dxfId="18792">
      <formula>1</formula>
    </cfRule>
    <cfRule type="cellIs" priority="699" operator="greaterThan" aboveAverage="0" equalAverage="0" bottom="0" percent="0" rank="0" text="" dxfId="18793">
      <formula>1</formula>
    </cfRule>
    <cfRule type="cellIs" priority="700" operator="greaterThan" aboveAverage="0" equalAverage="0" bottom="0" percent="0" rank="0" text="" dxfId="18794">
      <formula>1</formula>
    </cfRule>
    <cfRule type="containsText" priority="701" operator="containsText" aboveAverage="0" equalAverage="0" bottom="0" percent="0" rank="0" text="1" dxfId="18795">
      <formula>NOT(ISERROR(SEARCH("1",B32)))</formula>
    </cfRule>
    <cfRule type="containsText" priority="702" operator="containsText" aboveAverage="0" equalAverage="0" bottom="0" percent="0" rank="0" text="1" dxfId="18796">
      <formula>NOT(ISERROR(SEARCH("1",B32)))</formula>
    </cfRule>
    <cfRule type="cellIs" priority="703" operator="greaterThan" aboveAverage="0" equalAverage="0" bottom="0" percent="0" rank="0" text="" dxfId="18797">
      <formula>1</formula>
    </cfRule>
    <cfRule type="containsText" priority="704" operator="containsText" aboveAverage="0" equalAverage="0" bottom="0" percent="0" rank="0" text="1" dxfId="18798">
      <formula>NOT(ISERROR(SEARCH("1",B32)))</formula>
    </cfRule>
    <cfRule type="containsText" priority="705" operator="containsText" aboveAverage="0" equalAverage="0" bottom="0" percent="0" rank="0" text="1" dxfId="18799">
      <formula>NOT(ISERROR(SEARCH("1",B32)))</formula>
    </cfRule>
    <cfRule type="cellIs" priority="706" operator="greaterThan" aboveAverage="0" equalAverage="0" bottom="0" percent="0" rank="0" text="" dxfId="18800">
      <formula>1</formula>
    </cfRule>
    <cfRule type="cellIs" priority="707" operator="equal" aboveAverage="0" equalAverage="0" bottom="0" percent="0" rank="0" text="" dxfId="18801">
      <formula>1</formula>
    </cfRule>
    <cfRule type="cellIs" priority="708" operator="greaterThan" aboveAverage="0" equalAverage="0" bottom="0" percent="0" rank="0" text="" dxfId="18802">
      <formula>1</formula>
    </cfRule>
    <cfRule type="cellIs" priority="709" operator="equal" aboveAverage="0" equalAverage="0" bottom="0" percent="0" rank="0" text="" dxfId="18803">
      <formula>1</formula>
    </cfRule>
    <cfRule type="cellIs" priority="710" operator="greaterThan" aboveAverage="0" equalAverage="0" bottom="0" percent="0" rank="0" text="" dxfId="18804">
      <formula>1</formula>
    </cfRule>
    <cfRule type="cellIs" priority="711" operator="greaterThan" aboveAverage="0" equalAverage="0" bottom="0" percent="0" rank="0" text="" dxfId="18805">
      <formula>1</formula>
    </cfRule>
    <cfRule type="cellIs" priority="712" operator="greaterThan" aboveAverage="0" equalAverage="0" bottom="0" percent="0" rank="0" text="" dxfId="18806">
      <formula>1</formula>
    </cfRule>
    <cfRule type="cellIs" priority="713" operator="greaterThan" aboveAverage="0" equalAverage="0" bottom="0" percent="0" rank="0" text="" dxfId="18807">
      <formula>1</formula>
    </cfRule>
    <cfRule type="containsText" priority="714" operator="containsText" aboveAverage="0" equalAverage="0" bottom="0" percent="0" rank="0" text="1" dxfId="18808">
      <formula>NOT(ISERROR(SEARCH("1",B32)))</formula>
    </cfRule>
    <cfRule type="cellIs" priority="715" operator="greaterThan" aboveAverage="0" equalAverage="0" bottom="0" percent="0" rank="0" text="" dxfId="18809">
      <formula>1</formula>
    </cfRule>
    <cfRule type="cellIs" priority="716" operator="greaterThan" aboveAverage="0" equalAverage="0" bottom="0" percent="0" rank="0" text="" dxfId="18810">
      <formula>1</formula>
    </cfRule>
    <cfRule type="cellIs" priority="717" operator="greaterThan" aboveAverage="0" equalAverage="0" bottom="0" percent="0" rank="0" text="" dxfId="18811">
      <formula>1</formula>
    </cfRule>
    <cfRule type="cellIs" priority="718" operator="equal" aboveAverage="0" equalAverage="0" bottom="0" percent="0" rank="0" text="" dxfId="18812">
      <formula>1</formula>
    </cfRule>
    <cfRule type="cellIs" priority="719" operator="greaterThan" aboveAverage="0" equalAverage="0" bottom="0" percent="0" rank="0" text="" dxfId="18813">
      <formula>1</formula>
    </cfRule>
    <cfRule type="cellIs" priority="720" operator="equal" aboveAverage="0" equalAverage="0" bottom="0" percent="0" rank="0" text="" dxfId="18814">
      <formula>1</formula>
    </cfRule>
    <cfRule type="containsText" priority="721" operator="containsText" aboveAverage="0" equalAverage="0" bottom="0" percent="0" rank="0" text="1" dxfId="18815">
      <formula>NOT(ISERROR(SEARCH("1",B32)))</formula>
    </cfRule>
    <cfRule type="cellIs" priority="722" operator="equal" aboveAverage="0" equalAverage="0" bottom="0" percent="0" rank="0" text="" dxfId="18816">
      <formula>1</formula>
    </cfRule>
    <cfRule type="cellIs" priority="723" operator="greaterThan" aboveAverage="0" equalAverage="0" bottom="0" percent="0" rank="0" text="" dxfId="18817">
      <formula>1</formula>
    </cfRule>
    <cfRule type="cellIs" priority="724" operator="greaterThan" aboveAverage="0" equalAverage="0" bottom="0" percent="0" rank="0" text="" dxfId="18818">
      <formula>1</formula>
    </cfRule>
    <cfRule type="containsText" priority="725" operator="containsText" aboveAverage="0" equalAverage="0" bottom="0" percent="0" rank="0" text="1" dxfId="18819">
      <formula>NOT(ISERROR(SEARCH("1",B32)))</formula>
    </cfRule>
    <cfRule type="cellIs" priority="726" operator="greaterThan" aboveAverage="0" equalAverage="0" bottom="0" percent="0" rank="0" text="" dxfId="18820">
      <formula>1</formula>
    </cfRule>
    <cfRule type="cellIs" priority="727" operator="greaterThan" aboveAverage="0" equalAverage="0" bottom="0" percent="0" rank="0" text="" dxfId="18821">
      <formula>1</formula>
    </cfRule>
    <cfRule type="cellIs" priority="728" operator="greaterThan" aboveAverage="0" equalAverage="0" bottom="0" percent="0" rank="0" text="" dxfId="18822">
      <formula>1</formula>
    </cfRule>
    <cfRule type="cellIs" priority="729" operator="greaterThan" aboveAverage="0" equalAverage="0" bottom="0" percent="0" rank="0" text="" dxfId="18823">
      <formula>1</formula>
    </cfRule>
    <cfRule type="containsText" priority="730" operator="containsText" aboveAverage="0" equalAverage="0" bottom="0" percent="0" rank="0" text="1" dxfId="18824">
      <formula>NOT(ISERROR(SEARCH("1",B32)))</formula>
    </cfRule>
    <cfRule type="cellIs" priority="731" operator="greaterThan" aboveAverage="0" equalAverage="0" bottom="0" percent="0" rank="0" text="" dxfId="18825">
      <formula>1</formula>
    </cfRule>
    <cfRule type="containsText" priority="732" operator="containsText" aboveAverage="0" equalAverage="0" bottom="0" percent="0" rank="0" text="1" dxfId="18826">
      <formula>NOT(ISERROR(SEARCH("1",B32)))</formula>
    </cfRule>
    <cfRule type="containsText" priority="733" operator="containsText" aboveAverage="0" equalAverage="0" bottom="0" percent="0" rank="0" text="1" dxfId="18827">
      <formula>NOT(ISERROR(SEARCH("1",B32)))</formula>
    </cfRule>
    <cfRule type="cellIs" priority="734" operator="greaterThan" aboveAverage="0" equalAverage="0" bottom="0" percent="0" rank="0" text="" dxfId="18828">
      <formula>1</formula>
    </cfRule>
    <cfRule type="containsText" priority="735" operator="containsText" aboveAverage="0" equalAverage="0" bottom="0" percent="0" rank="0" text="1" dxfId="18829">
      <formula>NOT(ISERROR(SEARCH("1",B32)))</formula>
    </cfRule>
    <cfRule type="containsText" priority="736" operator="containsText" aboveAverage="0" equalAverage="0" bottom="0" percent="0" rank="0" text="1" dxfId="18830">
      <formula>NOT(ISERROR(SEARCH("1",B32)))</formula>
    </cfRule>
    <cfRule type="cellIs" priority="737" operator="greaterThan" aboveAverage="0" equalAverage="0" bottom="0" percent="0" rank="0" text="" dxfId="18831">
      <formula>1</formula>
    </cfRule>
    <cfRule type="cellIs" priority="738" operator="equal" aboveAverage="0" equalAverage="0" bottom="0" percent="0" rank="0" text="" dxfId="18832">
      <formula>1</formula>
    </cfRule>
    <cfRule type="cellIs" priority="739" operator="greaterThan" aboveAverage="0" equalAverage="0" bottom="0" percent="0" rank="0" text="" dxfId="18833">
      <formula>1</formula>
    </cfRule>
    <cfRule type="cellIs" priority="740" operator="equal" aboveAverage="0" equalAverage="0" bottom="0" percent="0" rank="0" text="" dxfId="18834">
      <formula>1</formula>
    </cfRule>
    <cfRule type="cellIs" priority="741" operator="greaterThan" aboveAverage="0" equalAverage="0" bottom="0" percent="0" rank="0" text="" dxfId="18835">
      <formula>1</formula>
    </cfRule>
    <cfRule type="cellIs" priority="742" operator="greaterThan" aboveAverage="0" equalAverage="0" bottom="0" percent="0" rank="0" text="" dxfId="18836">
      <formula>1</formula>
    </cfRule>
    <cfRule type="cellIs" priority="743" operator="greaterThan" aboveAverage="0" equalAverage="0" bottom="0" percent="0" rank="0" text="" dxfId="18837">
      <formula>1</formula>
    </cfRule>
    <cfRule type="cellIs" priority="744" operator="greaterThan" aboveAverage="0" equalAverage="0" bottom="0" percent="0" rank="0" text="" dxfId="18838">
      <formula>1</formula>
    </cfRule>
    <cfRule type="containsText" priority="745" operator="containsText" aboveAverage="0" equalAverage="0" bottom="0" percent="0" rank="0" text="1" dxfId="18839">
      <formula>NOT(ISERROR(SEARCH("1",B32)))</formula>
    </cfRule>
    <cfRule type="cellIs" priority="746" operator="greaterThan" aboveAverage="0" equalAverage="0" bottom="0" percent="0" rank="0" text="" dxfId="18840">
      <formula>1</formula>
    </cfRule>
    <cfRule type="cellIs" priority="747" operator="greaterThan" aboveAverage="0" equalAverage="0" bottom="0" percent="0" rank="0" text="" dxfId="18841">
      <formula>1</formula>
    </cfRule>
    <cfRule type="cellIs" priority="748" operator="greaterThan" aboveAverage="0" equalAverage="0" bottom="0" percent="0" rank="0" text="" dxfId="18842">
      <formula>1</formula>
    </cfRule>
    <cfRule type="cellIs" priority="749" operator="equal" aboveAverage="0" equalAverage="0" bottom="0" percent="0" rank="0" text="" dxfId="18843">
      <formula>1</formula>
    </cfRule>
    <cfRule type="cellIs" priority="750" operator="greaterThan" aboveAverage="0" equalAverage="0" bottom="0" percent="0" rank="0" text="" dxfId="18844">
      <formula>1</formula>
    </cfRule>
    <cfRule type="cellIs" priority="751" operator="equal" aboveAverage="0" equalAverage="0" bottom="0" percent="0" rank="0" text="" dxfId="18845">
      <formula>1</formula>
    </cfRule>
    <cfRule type="containsText" priority="752" operator="containsText" aboveAverage="0" equalAverage="0" bottom="0" percent="0" rank="0" text="1" dxfId="18846">
      <formula>NOT(ISERROR(SEARCH("1",B32)))</formula>
    </cfRule>
    <cfRule type="cellIs" priority="753" operator="equal" aboveAverage="0" equalAverage="0" bottom="0" percent="0" rank="0" text="" dxfId="18847">
      <formula>1</formula>
    </cfRule>
    <cfRule type="cellIs" priority="754" operator="greaterThan" aboveAverage="0" equalAverage="0" bottom="0" percent="0" rank="0" text="" dxfId="18848">
      <formula>1</formula>
    </cfRule>
    <cfRule type="cellIs" priority="755" operator="greaterThan" aboveAverage="0" equalAverage="0" bottom="0" percent="0" rank="0" text="" dxfId="18849">
      <formula>1</formula>
    </cfRule>
    <cfRule type="containsText" priority="756" operator="containsText" aboveAverage="0" equalAverage="0" bottom="0" percent="0" rank="0" text="1" dxfId="18850">
      <formula>NOT(ISERROR(SEARCH("1",B32)))</formula>
    </cfRule>
    <cfRule type="cellIs" priority="757" operator="greaterThan" aboveAverage="0" equalAverage="0" bottom="0" percent="0" rank="0" text="" dxfId="18851">
      <formula>1</formula>
    </cfRule>
    <cfRule type="cellIs" priority="758" operator="greaterThan" aboveAverage="0" equalAverage="0" bottom="0" percent="0" rank="0" text="" dxfId="18852">
      <formula>1</formula>
    </cfRule>
    <cfRule type="cellIs" priority="759" operator="greaterThan" aboveAverage="0" equalAverage="0" bottom="0" percent="0" rank="0" text="" dxfId="18853">
      <formula>1</formula>
    </cfRule>
    <cfRule type="cellIs" priority="760" operator="greaterThan" aboveAverage="0" equalAverage="0" bottom="0" percent="0" rank="0" text="" dxfId="18854">
      <formula>1</formula>
    </cfRule>
    <cfRule type="containsText" priority="761" operator="containsText" aboveAverage="0" equalAverage="0" bottom="0" percent="0" rank="0" text="1" dxfId="18855">
      <formula>NOT(ISERROR(SEARCH("1",B32)))</formula>
    </cfRule>
    <cfRule type="cellIs" priority="762" operator="greaterThan" aboveAverage="0" equalAverage="0" bottom="0" percent="0" rank="0" text="" dxfId="18856">
      <formula>1</formula>
    </cfRule>
    <cfRule type="cellIs" priority="763" operator="greaterThan" aboveAverage="0" equalAverage="0" bottom="0" percent="0" rank="0" text="" dxfId="18857">
      <formula>1</formula>
    </cfRule>
    <cfRule type="containsText" priority="764" operator="containsText" aboveAverage="0" equalAverage="0" bottom="0" percent="0" rank="0" text="1" dxfId="18858">
      <formula>NOT(ISERROR(SEARCH("1",B32)))</formula>
    </cfRule>
    <cfRule type="cellIs" priority="765" operator="greaterThan" aboveAverage="0" equalAverage="0" bottom="0" percent="0" rank="0" text="" dxfId="18859">
      <formula>1</formula>
    </cfRule>
    <cfRule type="containsText" priority="766" operator="containsText" aboveAverage="0" equalAverage="0" bottom="0" percent="0" rank="0" text="1" dxfId="18860">
      <formula>NOT(ISERROR(SEARCH("1",B32)))</formula>
    </cfRule>
    <cfRule type="cellIs" priority="767" operator="greaterThan" aboveAverage="0" equalAverage="0" bottom="0" percent="0" rank="0" text="" dxfId="18861">
      <formula>1</formula>
    </cfRule>
    <cfRule type="containsText" priority="768" operator="containsText" aboveAverage="0" equalAverage="0" bottom="0" percent="0" rank="0" text="1" dxfId="18862">
      <formula>NOT(ISERROR(SEARCH("1",B32)))</formula>
    </cfRule>
    <cfRule type="containsText" priority="769" operator="containsText" aboveAverage="0" equalAverage="0" bottom="0" percent="0" rank="0" text="1" dxfId="18863">
      <formula>NOT(ISERROR(SEARCH("1",B32)))</formula>
    </cfRule>
    <cfRule type="cellIs" priority="770" operator="greaterThan" aboveAverage="0" equalAverage="0" bottom="0" percent="0" rank="0" text="" dxfId="18864">
      <formula>1</formula>
    </cfRule>
    <cfRule type="containsText" priority="771" operator="containsText" aboveAverage="0" equalAverage="0" bottom="0" percent="0" rank="0" text="1" dxfId="18865">
      <formula>NOT(ISERROR(SEARCH("1",B32)))</formula>
    </cfRule>
    <cfRule type="containsText" priority="772" operator="containsText" aboveAverage="0" equalAverage="0" bottom="0" percent="0" rank="0" text="1" dxfId="18866">
      <formula>NOT(ISERROR(SEARCH("1",B32)))</formula>
    </cfRule>
    <cfRule type="cellIs" priority="773" operator="greaterThan" aboveAverage="0" equalAverage="0" bottom="0" percent="0" rank="0" text="" dxfId="18867">
      <formula>1</formula>
    </cfRule>
    <cfRule type="cellIs" priority="774" operator="equal" aboveAverage="0" equalAverage="0" bottom="0" percent="0" rank="0" text="" dxfId="18868">
      <formula>1</formula>
    </cfRule>
    <cfRule type="cellIs" priority="775" operator="greaterThan" aboveAverage="0" equalAverage="0" bottom="0" percent="0" rank="0" text="" dxfId="18869">
      <formula>1</formula>
    </cfRule>
    <cfRule type="cellIs" priority="776" operator="equal" aboveAverage="0" equalAverage="0" bottom="0" percent="0" rank="0" text="" dxfId="18870">
      <formula>1</formula>
    </cfRule>
    <cfRule type="cellIs" priority="777" operator="greaterThan" aboveAverage="0" equalAverage="0" bottom="0" percent="0" rank="0" text="" dxfId="18871">
      <formula>1</formula>
    </cfRule>
    <cfRule type="cellIs" priority="778" operator="greaterThan" aboveAverage="0" equalAverage="0" bottom="0" percent="0" rank="0" text="" dxfId="18872">
      <formula>1</formula>
    </cfRule>
    <cfRule type="cellIs" priority="779" operator="greaterThan" aboveAverage="0" equalAverage="0" bottom="0" percent="0" rank="0" text="" dxfId="18873">
      <formula>1</formula>
    </cfRule>
    <cfRule type="cellIs" priority="780" operator="greaterThan" aboveAverage="0" equalAverage="0" bottom="0" percent="0" rank="0" text="" dxfId="18874">
      <formula>1</formula>
    </cfRule>
    <cfRule type="containsText" priority="781" operator="containsText" aboveAverage="0" equalAverage="0" bottom="0" percent="0" rank="0" text="1" dxfId="18875">
      <formula>NOT(ISERROR(SEARCH("1",B32)))</formula>
    </cfRule>
    <cfRule type="cellIs" priority="782" operator="greaterThan" aboveAverage="0" equalAverage="0" bottom="0" percent="0" rank="0" text="" dxfId="18876">
      <formula>1</formula>
    </cfRule>
    <cfRule type="cellIs" priority="783" operator="greaterThan" aboveAverage="0" equalAverage="0" bottom="0" percent="0" rank="0" text="" dxfId="18877">
      <formula>1</formula>
    </cfRule>
    <cfRule type="cellIs" priority="784" operator="greaterThan" aboveAverage="0" equalAverage="0" bottom="0" percent="0" rank="0" text="" dxfId="18878">
      <formula>1</formula>
    </cfRule>
    <cfRule type="cellIs" priority="785" operator="equal" aboveAverage="0" equalAverage="0" bottom="0" percent="0" rank="0" text="" dxfId="18879">
      <formula>1</formula>
    </cfRule>
    <cfRule type="cellIs" priority="786" operator="greaterThan" aboveAverage="0" equalAverage="0" bottom="0" percent="0" rank="0" text="" dxfId="18880">
      <formula>1</formula>
    </cfRule>
    <cfRule type="cellIs" priority="787" operator="equal" aboveAverage="0" equalAverage="0" bottom="0" percent="0" rank="0" text="" dxfId="18881">
      <formula>1</formula>
    </cfRule>
    <cfRule type="containsText" priority="788" operator="containsText" aboveAverage="0" equalAverage="0" bottom="0" percent="0" rank="0" text="1" dxfId="18882">
      <formula>NOT(ISERROR(SEARCH("1",B32)))</formula>
    </cfRule>
    <cfRule type="cellIs" priority="789" operator="equal" aboveAverage="0" equalAverage="0" bottom="0" percent="0" rank="0" text="" dxfId="18883">
      <formula>1</formula>
    </cfRule>
    <cfRule type="cellIs" priority="790" operator="greaterThan" aboveAverage="0" equalAverage="0" bottom="0" percent="0" rank="0" text="" dxfId="18884">
      <formula>1</formula>
    </cfRule>
    <cfRule type="cellIs" priority="791" operator="greaterThan" aboveAverage="0" equalAverage="0" bottom="0" percent="0" rank="0" text="" dxfId="18885">
      <formula>1</formula>
    </cfRule>
    <cfRule type="containsText" priority="792" operator="containsText" aboveAverage="0" equalAverage="0" bottom="0" percent="0" rank="0" text="1" dxfId="18886">
      <formula>NOT(ISERROR(SEARCH("1",B32)))</formula>
    </cfRule>
    <cfRule type="cellIs" priority="793" operator="greaterThan" aboveAverage="0" equalAverage="0" bottom="0" percent="0" rank="0" text="" dxfId="18887">
      <formula>1</formula>
    </cfRule>
    <cfRule type="cellIs" priority="794" operator="greaterThan" aboveAverage="0" equalAverage="0" bottom="0" percent="0" rank="0" text="" dxfId="18888">
      <formula>1</formula>
    </cfRule>
    <cfRule type="cellIs" priority="795" operator="greaterThan" aboveAverage="0" equalAverage="0" bottom="0" percent="0" rank="0" text="" dxfId="18889">
      <formula>1</formula>
    </cfRule>
    <cfRule type="cellIs" priority="796" operator="greaterThan" aboveAverage="0" equalAverage="0" bottom="0" percent="0" rank="0" text="" dxfId="18890">
      <formula>1</formula>
    </cfRule>
    <cfRule type="containsText" priority="797" operator="containsText" aboveAverage="0" equalAverage="0" bottom="0" percent="0" rank="0" text="1" dxfId="18891">
      <formula>NOT(ISERROR(SEARCH("1",B32)))</formula>
    </cfRule>
    <cfRule type="cellIs" priority="798" operator="greaterThan" aboveAverage="0" equalAverage="0" bottom="0" percent="0" rank="0" text="" dxfId="18892">
      <formula>1</formula>
    </cfRule>
    <cfRule type="cellIs" priority="799" operator="greaterThan" aboveAverage="0" equalAverage="0" bottom="0" percent="0" rank="0" text="" dxfId="18893">
      <formula>1</formula>
    </cfRule>
    <cfRule type="containsText" priority="800" operator="containsText" aboveAverage="0" equalAverage="0" bottom="0" percent="0" rank="0" text="1" dxfId="18894">
      <formula>NOT(ISERROR(SEARCH("1",B32)))</formula>
    </cfRule>
    <cfRule type="cellIs" priority="801" operator="greaterThan" aboveAverage="0" equalAverage="0" bottom="0" percent="0" rank="0" text="" dxfId="18895">
      <formula>1</formula>
    </cfRule>
    <cfRule type="containsText" priority="802" operator="containsText" aboveAverage="0" equalAverage="0" bottom="0" percent="0" rank="0" text="1" dxfId="18896">
      <formula>NOT(ISERROR(SEARCH("1",B32)))</formula>
    </cfRule>
    <cfRule type="cellIs" priority="803" operator="greaterThan" aboveAverage="0" equalAverage="0" bottom="0" percent="0" rank="0" text="" dxfId="18897">
      <formula>1</formula>
    </cfRule>
    <cfRule type="cellIs" priority="804" operator="equal" aboveAverage="0" equalAverage="0" bottom="0" percent="0" rank="0" text="" dxfId="18898">
      <formula>1</formula>
    </cfRule>
    <cfRule type="cellIs" priority="805" operator="equal" aboveAverage="0" equalAverage="0" bottom="0" percent="0" rank="0" text="" dxfId="18899">
      <formula>1</formula>
    </cfRule>
    <cfRule type="containsText" priority="806" operator="containsText" aboveAverage="0" equalAverage="0" bottom="0" percent="0" rank="0" text="1" dxfId="18900">
      <formula>NOT(ISERROR(SEARCH("1",B32)))</formula>
    </cfRule>
    <cfRule type="cellIs" priority="807" operator="greaterThan" aboveAverage="0" equalAverage="0" bottom="0" percent="0" rank="0" text="" dxfId="18901">
      <formula>1</formula>
    </cfRule>
    <cfRule type="containsText" priority="808" operator="containsText" aboveAverage="0" equalAverage="0" bottom="0" percent="0" rank="0" text="1" dxfId="18902">
      <formula>NOT(ISERROR(SEARCH("1",B32)))</formula>
    </cfRule>
    <cfRule type="containsText" priority="809" operator="containsText" aboveAverage="0" equalAverage="0" bottom="0" percent="0" rank="0" text="1" dxfId="18903">
      <formula>NOT(ISERROR(SEARCH("1",B32)))</formula>
    </cfRule>
    <cfRule type="cellIs" priority="810" operator="greaterThan" aboveAverage="0" equalAverage="0" bottom="0" percent="0" rank="0" text="" dxfId="18904">
      <formula>1</formula>
    </cfRule>
    <cfRule type="containsText" priority="811" operator="containsText" aboveAverage="0" equalAverage="0" bottom="0" percent="0" rank="0" text="1" dxfId="18905">
      <formula>NOT(ISERROR(SEARCH("1",B32)))</formula>
    </cfRule>
    <cfRule type="containsText" priority="812" operator="containsText" aboveAverage="0" equalAverage="0" bottom="0" percent="0" rank="0" text="1" dxfId="18906">
      <formula>NOT(ISERROR(SEARCH("1",B32)))</formula>
    </cfRule>
    <cfRule type="cellIs" priority="813" operator="greaterThan" aboveAverage="0" equalAverage="0" bottom="0" percent="0" rank="0" text="" dxfId="18907">
      <formula>1</formula>
    </cfRule>
    <cfRule type="cellIs" priority="814" operator="equal" aboveAverage="0" equalAverage="0" bottom="0" percent="0" rank="0" text="" dxfId="18908">
      <formula>1</formula>
    </cfRule>
    <cfRule type="cellIs" priority="815" operator="greaterThan" aboveAverage="0" equalAverage="0" bottom="0" percent="0" rank="0" text="" dxfId="18909">
      <formula>1</formula>
    </cfRule>
    <cfRule type="cellIs" priority="816" operator="equal" aboveAverage="0" equalAverage="0" bottom="0" percent="0" rank="0" text="" dxfId="18910">
      <formula>1</formula>
    </cfRule>
    <cfRule type="cellIs" priority="817" operator="greaterThan" aboveAverage="0" equalAverage="0" bottom="0" percent="0" rank="0" text="" dxfId="18911">
      <formula>1</formula>
    </cfRule>
    <cfRule type="cellIs" priority="818" operator="greaterThan" aboveAverage="0" equalAverage="0" bottom="0" percent="0" rank="0" text="" dxfId="18912">
      <formula>1</formula>
    </cfRule>
    <cfRule type="cellIs" priority="819" operator="greaterThan" aboveAverage="0" equalAverage="0" bottom="0" percent="0" rank="0" text="" dxfId="18913">
      <formula>1</formula>
    </cfRule>
    <cfRule type="cellIs" priority="820" operator="greaterThan" aboveAverage="0" equalAverage="0" bottom="0" percent="0" rank="0" text="" dxfId="18914">
      <formula>1</formula>
    </cfRule>
    <cfRule type="containsText" priority="821" operator="containsText" aboveAverage="0" equalAverage="0" bottom="0" percent="0" rank="0" text="1" dxfId="18915">
      <formula>NOT(ISERROR(SEARCH("1",B32)))</formula>
    </cfRule>
    <cfRule type="cellIs" priority="822" operator="greaterThan" aboveAverage="0" equalAverage="0" bottom="0" percent="0" rank="0" text="" dxfId="18916">
      <formula>1</formula>
    </cfRule>
    <cfRule type="cellIs" priority="823" operator="greaterThan" aboveAverage="0" equalAverage="0" bottom="0" percent="0" rank="0" text="" dxfId="18917">
      <formula>1</formula>
    </cfRule>
    <cfRule type="cellIs" priority="824" operator="greaterThan" aboveAverage="0" equalAverage="0" bottom="0" percent="0" rank="0" text="" dxfId="18918">
      <formula>1</formula>
    </cfRule>
    <cfRule type="cellIs" priority="825" operator="equal" aboveAverage="0" equalAverage="0" bottom="0" percent="0" rank="0" text="" dxfId="18919">
      <formula>1</formula>
    </cfRule>
    <cfRule type="cellIs" priority="826" operator="greaterThan" aboveAverage="0" equalAverage="0" bottom="0" percent="0" rank="0" text="" dxfId="18920">
      <formula>1</formula>
    </cfRule>
    <cfRule type="cellIs" priority="827" operator="equal" aboveAverage="0" equalAverage="0" bottom="0" percent="0" rank="0" text="" dxfId="18921">
      <formula>1</formula>
    </cfRule>
    <cfRule type="containsText" priority="828" operator="containsText" aboveAverage="0" equalAverage="0" bottom="0" percent="0" rank="0" text="1" dxfId="18922">
      <formula>NOT(ISERROR(SEARCH("1",B32)))</formula>
    </cfRule>
    <cfRule type="cellIs" priority="829" operator="equal" aboveAverage="0" equalAverage="0" bottom="0" percent="0" rank="0" text="" dxfId="18923">
      <formula>1</formula>
    </cfRule>
    <cfRule type="cellIs" priority="830" operator="greaterThan" aboveAverage="0" equalAverage="0" bottom="0" percent="0" rank="0" text="" dxfId="18924">
      <formula>1</formula>
    </cfRule>
    <cfRule type="cellIs" priority="831" operator="greaterThan" aboveAverage="0" equalAverage="0" bottom="0" percent="0" rank="0" text="" dxfId="18925">
      <formula>1</formula>
    </cfRule>
    <cfRule type="containsText" priority="832" operator="containsText" aboveAverage="0" equalAverage="0" bottom="0" percent="0" rank="0" text="1" dxfId="18926">
      <formula>NOT(ISERROR(SEARCH("1",B32)))</formula>
    </cfRule>
    <cfRule type="cellIs" priority="833" operator="greaterThan" aboveAverage="0" equalAverage="0" bottom="0" percent="0" rank="0" text="" dxfId="18927">
      <formula>1</formula>
    </cfRule>
    <cfRule type="cellIs" priority="834" operator="greaterThan" aboveAverage="0" equalAverage="0" bottom="0" percent="0" rank="0" text="" dxfId="18928">
      <formula>1</formula>
    </cfRule>
    <cfRule type="cellIs" priority="835" operator="greaterThan" aboveAverage="0" equalAverage="0" bottom="0" percent="0" rank="0" text="" dxfId="18929">
      <formula>1</formula>
    </cfRule>
    <cfRule type="cellIs" priority="836" operator="greaterThan" aboveAverage="0" equalAverage="0" bottom="0" percent="0" rank="0" text="" dxfId="18930">
      <formula>1</formula>
    </cfRule>
    <cfRule type="containsText" priority="837" operator="containsText" aboveAverage="0" equalAverage="0" bottom="0" percent="0" rank="0" text="1" dxfId="18931">
      <formula>NOT(ISERROR(SEARCH("1",B32)))</formula>
    </cfRule>
    <cfRule type="cellIs" priority="838" operator="greaterThan" aboveAverage="0" equalAverage="0" bottom="0" percent="0" rank="0" text="" dxfId="18932">
      <formula>1</formula>
    </cfRule>
    <cfRule type="cellIs" priority="839" operator="greaterThan" aboveAverage="0" equalAverage="0" bottom="0" percent="0" rank="0" text="" dxfId="18933">
      <formula>1</formula>
    </cfRule>
    <cfRule type="containsText" priority="840" operator="containsText" aboveAverage="0" equalAverage="0" bottom="0" percent="0" rank="0" text="1" dxfId="18934">
      <formula>NOT(ISERROR(SEARCH("1",B32)))</formula>
    </cfRule>
    <cfRule type="cellIs" priority="841" operator="greaterThan" aboveAverage="0" equalAverage="0" bottom="0" percent="0" rank="0" text="" dxfId="18935">
      <formula>1</formula>
    </cfRule>
    <cfRule type="containsText" priority="842" operator="containsText" aboveAverage="0" equalAverage="0" bottom="0" percent="0" rank="0" text="1" dxfId="18936">
      <formula>NOT(ISERROR(SEARCH("1",B32)))</formula>
    </cfRule>
    <cfRule type="cellIs" priority="843" operator="greaterThan" aboveAverage="0" equalAverage="0" bottom="0" percent="0" rank="0" text="" dxfId="18937">
      <formula>1</formula>
    </cfRule>
    <cfRule type="cellIs" priority="844" operator="equal" aboveAverage="0" equalAverage="0" bottom="0" percent="0" rank="0" text="" dxfId="18938">
      <formula>1</formula>
    </cfRule>
    <cfRule type="cellIs" priority="845" operator="equal" aboveAverage="0" equalAverage="0" bottom="0" percent="0" rank="0" text="" dxfId="18939">
      <formula>1</formula>
    </cfRule>
    <cfRule type="containsText" priority="846" operator="containsText" aboveAverage="0" equalAverage="0" bottom="0" percent="0" rank="0" text="1" dxfId="18940">
      <formula>NOT(ISERROR(SEARCH("1",B32)))</formula>
    </cfRule>
    <cfRule type="cellIs" priority="847" operator="greaterThan" aboveAverage="0" equalAverage="0" bottom="0" percent="0" rank="0" text="" dxfId="18941">
      <formula>1</formula>
    </cfRule>
    <cfRule type="cellIs" priority="848" operator="greaterThan" aboveAverage="0" equalAverage="0" bottom="0" percent="0" rank="0" text="" dxfId="18942">
      <formula>1</formula>
    </cfRule>
    <cfRule type="containsText" priority="849" operator="containsText" aboveAverage="0" equalAverage="0" bottom="0" percent="0" rank="0" text="1" dxfId="18943">
      <formula>NOT(ISERROR(SEARCH("1",B32)))</formula>
    </cfRule>
  </conditionalFormatting>
  <conditionalFormatting sqref="B32:AF37">
    <cfRule type="cellIs" priority="850" operator="greaterThan" aboveAverage="0" equalAverage="0" bottom="0" percent="0" rank="0" text="" dxfId="18944">
      <formula>1</formula>
    </cfRule>
    <cfRule type="containsText" priority="851" operator="containsText" aboveAverage="0" equalAverage="0" bottom="0" percent="0" rank="0" text="1" dxfId="18945">
      <formula>NOT(ISERROR(SEARCH("1",B32)))</formula>
    </cfRule>
    <cfRule type="containsText" priority="852" operator="containsText" aboveAverage="0" equalAverage="0" bottom="0" percent="0" rank="0" text="1" dxfId="18946">
      <formula>NOT(ISERROR(SEARCH("1",B32)))</formula>
    </cfRule>
    <cfRule type="cellIs" priority="853" operator="greaterThan" aboveAverage="0" equalAverage="0" bottom="0" percent="0" rank="0" text="" dxfId="18947">
      <formula>1</formula>
    </cfRule>
    <cfRule type="containsText" priority="854" operator="containsText" aboveAverage="0" equalAverage="0" bottom="0" percent="0" rank="0" text="1" dxfId="18948">
      <formula>NOT(ISERROR(SEARCH("1",B32)))</formula>
    </cfRule>
    <cfRule type="containsText" priority="855" operator="containsText" aboveAverage="0" equalAverage="0" bottom="0" percent="0" rank="0" text="1" dxfId="18949">
      <formula>NOT(ISERROR(SEARCH("1",B32)))</formula>
    </cfRule>
    <cfRule type="cellIs" priority="856" operator="greaterThan" aboveAverage="0" equalAverage="0" bottom="0" percent="0" rank="0" text="" dxfId="18950">
      <formula>1</formula>
    </cfRule>
    <cfRule type="cellIs" priority="857" operator="equal" aboveAverage="0" equalAverage="0" bottom="0" percent="0" rank="0" text="" dxfId="18951">
      <formula>1</formula>
    </cfRule>
    <cfRule type="cellIs" priority="858" operator="greaterThan" aboveAverage="0" equalAverage="0" bottom="0" percent="0" rank="0" text="" dxfId="18952">
      <formula>1</formula>
    </cfRule>
    <cfRule type="containsText" priority="859" operator="containsText" aboveAverage="0" equalAverage="0" bottom="0" percent="0" rank="0" text="1" dxfId="18953">
      <formula>NOT(ISERROR(SEARCH("1",B32)))</formula>
    </cfRule>
    <cfRule type="containsText" priority="860" operator="containsText" aboveAverage="0" equalAverage="0" bottom="0" percent="0" rank="0" text="1" dxfId="18954">
      <formula>NOT(ISERROR(SEARCH("1",B32)))</formula>
    </cfRule>
    <cfRule type="cellIs" priority="861" operator="greaterThan" aboveAverage="0" equalAverage="0" bottom="0" percent="0" rank="0" text="" dxfId="18955">
      <formula>1</formula>
    </cfRule>
    <cfRule type="cellIs" priority="862" operator="equal" aboveAverage="0" equalAverage="0" bottom="0" percent="0" rank="0" text="" dxfId="18956">
      <formula>1</formula>
    </cfRule>
    <cfRule type="cellIs" priority="863" operator="greaterThan" aboveAverage="0" equalAverage="0" bottom="0" percent="0" rank="0" text="" dxfId="18957">
      <formula>1</formula>
    </cfRule>
    <cfRule type="containsText" priority="864" operator="containsText" aboveAverage="0" equalAverage="0" bottom="0" percent="0" rank="0" text="1" dxfId="18958">
      <formula>NOT(ISERROR(SEARCH("1",B32)))</formula>
    </cfRule>
    <cfRule type="containsText" priority="865" operator="containsText" aboveAverage="0" equalAverage="0" bottom="0" percent="0" rank="0" text="1" dxfId="18959">
      <formula>NOT(ISERROR(SEARCH("1",B32)))</formula>
    </cfRule>
    <cfRule type="cellIs" priority="866" operator="greaterThan" aboveAverage="0" equalAverage="0" bottom="0" percent="0" rank="0" text="" dxfId="18960">
      <formula>1</formula>
    </cfRule>
    <cfRule type="cellIs" priority="867" operator="equal" aboveAverage="0" equalAverage="0" bottom="0" percent="0" rank="0" text="" dxfId="18961">
      <formula>1</formula>
    </cfRule>
    <cfRule type="cellIs" priority="868" operator="greaterThan" aboveAverage="0" equalAverage="0" bottom="0" percent="0" rank="0" text="" dxfId="18962">
      <formula>1</formula>
    </cfRule>
    <cfRule type="containsText" priority="869" operator="containsText" aboveAverage="0" equalAverage="0" bottom="0" percent="0" rank="0" text="1" dxfId="18963">
      <formula>NOT(ISERROR(SEARCH("1",B32)))</formula>
    </cfRule>
    <cfRule type="containsText" priority="870" operator="containsText" aboveAverage="0" equalAverage="0" bottom="0" percent="0" rank="0" text="1" dxfId="18964">
      <formula>NOT(ISERROR(SEARCH("1",B32)))</formula>
    </cfRule>
    <cfRule type="cellIs" priority="871" operator="greaterThan" aboveAverage="0" equalAverage="0" bottom="0" percent="0" rank="0" text="" dxfId="18965">
      <formula>1</formula>
    </cfRule>
    <cfRule type="cellIs" priority="872" operator="equal" aboveAverage="0" equalAverage="0" bottom="0" percent="0" rank="0" text="" dxfId="18966">
      <formula>1</formula>
    </cfRule>
    <cfRule type="cellIs" priority="873" operator="greaterThan" aboveAverage="0" equalAverage="0" bottom="0" percent="0" rank="0" text="" dxfId="18967">
      <formula>1</formula>
    </cfRule>
    <cfRule type="containsText" priority="874" operator="containsText" aboveAverage="0" equalAverage="0" bottom="0" percent="0" rank="0" text="1" dxfId="18968">
      <formula>NOT(ISERROR(SEARCH("1",B32)))</formula>
    </cfRule>
    <cfRule type="containsText" priority="875" operator="containsText" aboveAverage="0" equalAverage="0" bottom="0" percent="0" rank="0" text="1" dxfId="18969">
      <formula>NOT(ISERROR(SEARCH("1",B32)))</formula>
    </cfRule>
    <cfRule type="cellIs" priority="876" operator="greaterThan" aboveAverage="0" equalAverage="0" bottom="0" percent="0" rank="0" text="" dxfId="18970">
      <formula>1</formula>
    </cfRule>
    <cfRule type="cellIs" priority="877" operator="equal" aboveAverage="0" equalAverage="0" bottom="0" percent="0" rank="0" text="" dxfId="18971">
      <formula>1</formula>
    </cfRule>
    <cfRule type="cellIs" priority="878" operator="greaterThan" aboveAverage="0" equalAverage="0" bottom="0" percent="0" rank="0" text="" dxfId="18972">
      <formula>1</formula>
    </cfRule>
    <cfRule type="containsText" priority="879" operator="containsText" aboveAverage="0" equalAverage="0" bottom="0" percent="0" rank="0" text="1" dxfId="18973">
      <formula>NOT(ISERROR(SEARCH("1",B32)))</formula>
    </cfRule>
    <cfRule type="containsText" priority="880" operator="containsText" aboveAverage="0" equalAverage="0" bottom="0" percent="0" rank="0" text="1" dxfId="18974">
      <formula>NOT(ISERROR(SEARCH("1",B32)))</formula>
    </cfRule>
    <cfRule type="cellIs" priority="881" operator="greaterThan" aboveAverage="0" equalAverage="0" bottom="0" percent="0" rank="0" text="" dxfId="18975">
      <formula>1</formula>
    </cfRule>
    <cfRule type="cellIs" priority="882" operator="equal" aboveAverage="0" equalAverage="0" bottom="0" percent="0" rank="0" text="" dxfId="18976">
      <formula>1</formula>
    </cfRule>
    <cfRule type="cellIs" priority="883" operator="greaterThan" aboveAverage="0" equalAverage="0" bottom="0" percent="0" rank="0" text="" dxfId="18977">
      <formula>1</formula>
    </cfRule>
    <cfRule type="containsText" priority="884" operator="containsText" aboveAverage="0" equalAverage="0" bottom="0" percent="0" rank="0" text="1" dxfId="18978">
      <formula>NOT(ISERROR(SEARCH("1",B32)))</formula>
    </cfRule>
    <cfRule type="containsText" priority="885" operator="containsText" aboveAverage="0" equalAverage="0" bottom="0" percent="0" rank="0" text="1" dxfId="18979">
      <formula>NOT(ISERROR(SEARCH("1",B32)))</formula>
    </cfRule>
    <cfRule type="cellIs" priority="886" operator="greaterThan" aboveAverage="0" equalAverage="0" bottom="0" percent="0" rank="0" text="" dxfId="18980">
      <formula>1</formula>
    </cfRule>
    <cfRule type="cellIs" priority="887" operator="equal" aboveAverage="0" equalAverage="0" bottom="0" percent="0" rank="0" text="" dxfId="18981">
      <formula>1</formula>
    </cfRule>
    <cfRule type="containsText" priority="888" operator="containsText" aboveAverage="0" equalAverage="0" bottom="0" percent="0" rank="0" text="3" dxfId="18982">
      <formula>NOT(ISERROR(SEARCH("3",B32)))</formula>
    </cfRule>
    <cfRule type="cellIs" priority="889" operator="greaterThan" aboveAverage="0" equalAverage="0" bottom="0" percent="0" rank="0" text="" dxfId="18983">
      <formula>1</formula>
    </cfRule>
    <cfRule type="cellIs" priority="890" operator="equal" aboveAverage="0" equalAverage="0" bottom="0" percent="0" rank="0" text="" dxfId="18984">
      <formula>1</formula>
    </cfRule>
    <cfRule type="cellIs" priority="891" operator="greaterThan" aboveAverage="0" equalAverage="0" bottom="0" percent="0" rank="0" text="" dxfId="18985">
      <formula>1</formula>
    </cfRule>
    <cfRule type="cellIs" priority="892" operator="greaterThan" aboveAverage="0" equalAverage="0" bottom="0" percent="0" rank="0" text="" dxfId="18986">
      <formula>1</formula>
    </cfRule>
    <cfRule type="cellIs" priority="893" operator="greaterThan" aboveAverage="0" equalAverage="0" bottom="0" percent="0" rank="0" text="" dxfId="18987">
      <formula>1</formula>
    </cfRule>
    <cfRule type="containsText" priority="894" operator="containsText" aboveAverage="0" equalAverage="0" bottom="0" percent="0" rank="0" text="1" dxfId="18988">
      <formula>NOT(ISERROR(SEARCH("1",B32)))</formula>
    </cfRule>
    <cfRule type="containsText" priority="895" operator="containsText" aboveAverage="0" equalAverage="0" bottom="0" percent="0" rank="0" text="1" dxfId="18989">
      <formula>NOT(ISERROR(SEARCH("1",B32)))</formula>
    </cfRule>
    <cfRule type="cellIs" priority="896" operator="greaterThan" aboveAverage="0" equalAverage="0" bottom="0" percent="0" rank="0" text="" dxfId="18990">
      <formula>1</formula>
    </cfRule>
    <cfRule type="cellIs" priority="897" operator="equal" aboveAverage="0" equalAverage="0" bottom="0" percent="0" rank="0" text="" dxfId="18991">
      <formula>1</formula>
    </cfRule>
    <cfRule type="containsText" priority="898" operator="containsText" aboveAverage="0" equalAverage="0" bottom="0" percent="0" rank="0" text="3" dxfId="18992">
      <formula>NOT(ISERROR(SEARCH("3",B32)))</formula>
    </cfRule>
    <cfRule type="cellIs" priority="899" operator="greaterThan" aboveAverage="0" equalAverage="0" bottom="0" percent="0" rank="0" text="" dxfId="18993">
      <formula>1</formula>
    </cfRule>
    <cfRule type="cellIs" priority="900" operator="equal" aboveAverage="0" equalAverage="0" bottom="0" percent="0" rank="0" text="" dxfId="18994">
      <formula>1</formula>
    </cfRule>
    <cfRule type="cellIs" priority="901" operator="greaterThan" aboveAverage="0" equalAverage="0" bottom="0" percent="0" rank="0" text="" dxfId="18995">
      <formula>1</formula>
    </cfRule>
    <cfRule type="containsText" priority="902" operator="containsText" aboveAverage="0" equalAverage="0" bottom="0" percent="0" rank="0" text="1" dxfId="18996">
      <formula>NOT(ISERROR(SEARCH("1",B32)))</formula>
    </cfRule>
    <cfRule type="containsText" priority="903" operator="containsText" aboveAverage="0" equalAverage="0" bottom="0" percent="0" rank="0" text="1" dxfId="18997">
      <formula>NOT(ISERROR(SEARCH("1",B32)))</formula>
    </cfRule>
    <cfRule type="cellIs" priority="904" operator="greaterThan" aboveAverage="0" equalAverage="0" bottom="0" percent="0" rank="0" text="" dxfId="18998">
      <formula>1</formula>
    </cfRule>
    <cfRule type="cellIs" priority="905" operator="equal" aboveAverage="0" equalAverage="0" bottom="0" percent="0" rank="0" text="" dxfId="18999">
      <formula>1</formula>
    </cfRule>
    <cfRule type="containsText" priority="906" operator="containsText" aboveAverage="0" equalAverage="0" bottom="0" percent="0" rank="0" text="3" dxfId="19000">
      <formula>NOT(ISERROR(SEARCH("3",B32)))</formula>
    </cfRule>
    <cfRule type="cellIs" priority="907" operator="greaterThan" aboveAverage="0" equalAverage="0" bottom="0" percent="0" rank="0" text="" dxfId="19001">
      <formula>1</formula>
    </cfRule>
    <cfRule type="cellIs" priority="908" operator="greaterThan" aboveAverage="0" equalAverage="0" bottom="0" percent="0" rank="0" text="" dxfId="19002">
      <formula>1</formula>
    </cfRule>
    <cfRule type="containsText" priority="909" operator="containsText" aboveAverage="0" equalAverage="0" bottom="0" percent="0" rank="0" text="1" dxfId="19003">
      <formula>NOT(ISERROR(SEARCH("1",B32)))</formula>
    </cfRule>
    <cfRule type="cellIs" priority="910" operator="greaterThan" aboveAverage="0" equalAverage="0" bottom="0" percent="0" rank="0" text="" dxfId="19004">
      <formula>1</formula>
    </cfRule>
    <cfRule type="cellIs" priority="911" operator="greaterThan" aboveAverage="0" equalAverage="0" bottom="0" percent="0" rank="0" text="" dxfId="19005">
      <formula>1</formula>
    </cfRule>
    <cfRule type="containsText" priority="912" operator="containsText" aboveAverage="0" equalAverage="0" bottom="0" percent="0" rank="0" text="1" dxfId="19006">
      <formula>NOT(ISERROR(SEARCH("1",B32)))</formula>
    </cfRule>
    <cfRule type="cellIs" priority="913" operator="greaterThan" aboveAverage="0" equalAverage="0" bottom="0" percent="0" rank="0" text="" dxfId="19007">
      <formula>1</formula>
    </cfRule>
    <cfRule type="cellIs" priority="914" operator="greaterThan" aboveAverage="0" equalAverage="0" bottom="0" percent="0" rank="0" text="" dxfId="19008">
      <formula>1</formula>
    </cfRule>
    <cfRule type="cellIs" priority="915" operator="greaterThan" aboveAverage="0" equalAverage="0" bottom="0" percent="0" rank="0" text="" dxfId="19009">
      <formula>1</formula>
    </cfRule>
    <cfRule type="cellIs" priority="916" operator="equal" aboveAverage="0" equalAverage="0" bottom="0" percent="0" rank="0" text="" dxfId="19010">
      <formula>1</formula>
    </cfRule>
    <cfRule type="cellIs" priority="917" operator="greaterThan" aboveAverage="0" equalAverage="0" bottom="0" percent="0" rank="0" text="" dxfId="19011">
      <formula>1</formula>
    </cfRule>
    <cfRule type="cellIs" priority="918" operator="equal" aboveAverage="0" equalAverage="0" bottom="0" percent="0" rank="0" text="" dxfId="19012">
      <formula>1</formula>
    </cfRule>
    <cfRule type="containsText" priority="919" operator="containsText" aboveAverage="0" equalAverage="0" bottom="0" percent="0" rank="0" text="1" dxfId="19013">
      <formula>NOT(ISERROR(SEARCH("1",B32)))</formula>
    </cfRule>
    <cfRule type="cellIs" priority="920" operator="equal" aboveAverage="0" equalAverage="0" bottom="0" percent="0" rank="0" text="" dxfId="19014">
      <formula>1</formula>
    </cfRule>
    <cfRule type="cellIs" priority="921" operator="greaterThan" aboveAverage="0" equalAverage="0" bottom="0" percent="0" rank="0" text="" dxfId="19015">
      <formula>1</formula>
    </cfRule>
    <cfRule type="cellIs" priority="922" operator="greaterThan" aboveAverage="0" equalAverage="0" bottom="0" percent="0" rank="0" text="" dxfId="19016">
      <formula>1</formula>
    </cfRule>
    <cfRule type="containsText" priority="923" operator="containsText" aboveAverage="0" equalAverage="0" bottom="0" percent="0" rank="0" text="1" dxfId="19017">
      <formula>NOT(ISERROR(SEARCH("1",B32)))</formula>
    </cfRule>
    <cfRule type="cellIs" priority="924" operator="greaterThan" aboveAverage="0" equalAverage="0" bottom="0" percent="0" rank="0" text="" dxfId="19018">
      <formula>1</formula>
    </cfRule>
    <cfRule type="cellIs" priority="925" operator="greaterThan" aboveAverage="0" equalAverage="0" bottom="0" percent="0" rank="0" text="" dxfId="19019">
      <formula>1</formula>
    </cfRule>
    <cfRule type="cellIs" priority="926" operator="greaterThan" aboveAverage="0" equalAverage="0" bottom="0" percent="0" rank="0" text="" dxfId="19020">
      <formula>1</formula>
    </cfRule>
    <cfRule type="cellIs" priority="927" operator="greaterThan" aboveAverage="0" equalAverage="0" bottom="0" percent="0" rank="0" text="" dxfId="19021">
      <formula>1</formula>
    </cfRule>
    <cfRule type="containsText" priority="928" operator="containsText" aboveAverage="0" equalAverage="0" bottom="0" percent="0" rank="0" text="1" dxfId="19022">
      <formula>NOT(ISERROR(SEARCH("1",B32)))</formula>
    </cfRule>
    <cfRule type="cellIs" priority="929" operator="greaterThan" aboveAverage="0" equalAverage="0" bottom="0" percent="0" rank="0" text="" dxfId="19023">
      <formula>1</formula>
    </cfRule>
    <cfRule type="cellIs" priority="930" operator="greaterThan" aboveAverage="0" equalAverage="0" bottom="0" percent="0" rank="0" text="" dxfId="19024">
      <formula>1</formula>
    </cfRule>
    <cfRule type="containsText" priority="931" operator="containsText" aboveAverage="0" equalAverage="0" bottom="0" percent="0" rank="0" text="1" dxfId="19025">
      <formula>NOT(ISERROR(SEARCH("1",B32)))</formula>
    </cfRule>
    <cfRule type="cellIs" priority="932" operator="greaterThan" aboveAverage="0" equalAverage="0" bottom="0" percent="0" rank="0" text="" dxfId="19026">
      <formula>1</formula>
    </cfRule>
    <cfRule type="containsText" priority="933" operator="containsText" aboveAverage="0" equalAverage="0" bottom="0" percent="0" rank="0" text="1" dxfId="19027">
      <formula>NOT(ISERROR(SEARCH("1",B32)))</formula>
    </cfRule>
    <cfRule type="cellIs" priority="934" operator="greaterThan" aboveAverage="0" equalAverage="0" bottom="0" percent="0" rank="0" text="" dxfId="19028">
      <formula>1</formula>
    </cfRule>
    <cfRule type="cellIs" priority="935" operator="equal" aboveAverage="0" equalAverage="0" bottom="0" percent="0" rank="0" text="" dxfId="19029">
      <formula>1</formula>
    </cfRule>
    <cfRule type="cellIs" priority="936" operator="equal" aboveAverage="0" equalAverage="0" bottom="0" percent="0" rank="0" text="" dxfId="19030">
      <formula>1</formula>
    </cfRule>
    <cfRule type="containsText" priority="937" operator="containsText" aboveAverage="0" equalAverage="0" bottom="0" percent="0" rank="0" text="1" dxfId="19031">
      <formula>NOT(ISERROR(SEARCH("1",B32)))</formula>
    </cfRule>
    <cfRule type="cellIs" priority="938" operator="greaterThan" aboveAverage="0" equalAverage="0" bottom="0" percent="0" rank="0" text="" dxfId="19032">
      <formula>1</formula>
    </cfRule>
    <cfRule type="containsText" priority="939" operator="containsText" aboveAverage="0" equalAverage="0" bottom="0" percent="0" rank="0" text="1" dxfId="19033">
      <formula>NOT(ISERROR(SEARCH("1",B32)))</formula>
    </cfRule>
    <cfRule type="containsText" priority="940" operator="containsText" aboveAverage="0" equalAverage="0" bottom="0" percent="0" rank="0" text="1" dxfId="19034">
      <formula>NOT(ISERROR(SEARCH("1",B32)))</formula>
    </cfRule>
    <cfRule type="cellIs" priority="941" operator="greaterThan" aboveAverage="0" equalAverage="0" bottom="0" percent="0" rank="0" text="" dxfId="19035">
      <formula>1</formula>
    </cfRule>
    <cfRule type="cellIs" priority="942" operator="equal" aboveAverage="0" equalAverage="0" bottom="0" percent="0" rank="0" text="" dxfId="19036">
      <formula>1</formula>
    </cfRule>
    <cfRule type="containsText" priority="943" operator="containsText" aboveAverage="0" equalAverage="0" bottom="0" percent="0" rank="0" text="3" dxfId="19037">
      <formula>NOT(ISERROR(SEARCH("3",B32)))</formula>
    </cfRule>
    <cfRule type="cellIs" priority="944" operator="greaterThan" aboveAverage="0" equalAverage="0" bottom="0" percent="0" rank="0" text="" dxfId="19038">
      <formula>1</formula>
    </cfRule>
    <cfRule type="cellIs" priority="945" operator="greaterThan" aboveAverage="0" equalAverage="0" bottom="0" percent="0" rank="0" text="" dxfId="19039">
      <formula>1</formula>
    </cfRule>
    <cfRule type="containsText" priority="946" operator="containsText" aboveAverage="0" equalAverage="0" bottom="0" percent="0" rank="0" text="1" dxfId="19040">
      <formula>NOT(ISERROR(SEARCH("1",B32)))</formula>
    </cfRule>
    <cfRule type="cellIs" priority="947" operator="greaterThan" aboveAverage="0" equalAverage="0" bottom="0" percent="0" rank="0" text="" dxfId="19041">
      <formula>1</formula>
    </cfRule>
    <cfRule type="cellIs" priority="948" operator="greaterThan" aboveAverage="0" equalAverage="0" bottom="0" percent="0" rank="0" text="" dxfId="19042">
      <formula>1</formula>
    </cfRule>
    <cfRule type="containsText" priority="949" operator="containsText" aboveAverage="0" equalAverage="0" bottom="0" percent="0" rank="0" text="1" dxfId="19043">
      <formula>NOT(ISERROR(SEARCH("1",B32)))</formula>
    </cfRule>
    <cfRule type="cellIs" priority="950" operator="greaterThan" aboveAverage="0" equalAverage="0" bottom="0" percent="0" rank="0" text="" dxfId="19044">
      <formula>1</formula>
    </cfRule>
    <cfRule type="cellIs" priority="951" operator="greaterThan" aboveAverage="0" equalAverage="0" bottom="0" percent="0" rank="0" text="" dxfId="19045">
      <formula>1</formula>
    </cfRule>
    <cfRule type="cellIs" priority="952" operator="greaterThan" aboveAverage="0" equalAverage="0" bottom="0" percent="0" rank="0" text="" dxfId="19046">
      <formula>1</formula>
    </cfRule>
    <cfRule type="cellIs" priority="953" operator="equal" aboveAverage="0" equalAverage="0" bottom="0" percent="0" rank="0" text="" dxfId="19047">
      <formula>1</formula>
    </cfRule>
    <cfRule type="cellIs" priority="954" operator="greaterThan" aboveAverage="0" equalAverage="0" bottom="0" percent="0" rank="0" text="" dxfId="19048">
      <formula>1</formula>
    </cfRule>
    <cfRule type="cellIs" priority="955" operator="equal" aboveAverage="0" equalAverage="0" bottom="0" percent="0" rank="0" text="" dxfId="19049">
      <formula>1</formula>
    </cfRule>
    <cfRule type="containsText" priority="956" operator="containsText" aboveAverage="0" equalAverage="0" bottom="0" percent="0" rank="0" text="1" dxfId="19050">
      <formula>NOT(ISERROR(SEARCH("1",B32)))</formula>
    </cfRule>
    <cfRule type="cellIs" priority="957" operator="equal" aboveAverage="0" equalAverage="0" bottom="0" percent="0" rank="0" text="" dxfId="19051">
      <formula>1</formula>
    </cfRule>
    <cfRule type="cellIs" priority="958" operator="greaterThan" aboveAverage="0" equalAverage="0" bottom="0" percent="0" rank="0" text="" dxfId="19052">
      <formula>1</formula>
    </cfRule>
    <cfRule type="cellIs" priority="959" operator="greaterThan" aboveAverage="0" equalAverage="0" bottom="0" percent="0" rank="0" text="" dxfId="19053">
      <formula>1</formula>
    </cfRule>
    <cfRule type="containsText" priority="960" operator="containsText" aboveAverage="0" equalAverage="0" bottom="0" percent="0" rank="0" text="1" dxfId="19054">
      <formula>NOT(ISERROR(SEARCH("1",B32)))</formula>
    </cfRule>
    <cfRule type="cellIs" priority="961" operator="greaterThan" aboveAverage="0" equalAverage="0" bottom="0" percent="0" rank="0" text="" dxfId="19055">
      <formula>1</formula>
    </cfRule>
    <cfRule type="cellIs" priority="962" operator="greaterThan" aboveAverage="0" equalAverage="0" bottom="0" percent="0" rank="0" text="" dxfId="19056">
      <formula>1</formula>
    </cfRule>
    <cfRule type="cellIs" priority="963" operator="greaterThan" aboveAverage="0" equalAverage="0" bottom="0" percent="0" rank="0" text="" dxfId="19057">
      <formula>1</formula>
    </cfRule>
    <cfRule type="cellIs" priority="964" operator="greaterThan" aboveAverage="0" equalAverage="0" bottom="0" percent="0" rank="0" text="" dxfId="19058">
      <formula>1</formula>
    </cfRule>
    <cfRule type="containsText" priority="965" operator="containsText" aboveAverage="0" equalAverage="0" bottom="0" percent="0" rank="0" text="1" dxfId="19059">
      <formula>NOT(ISERROR(SEARCH("1",B32)))</formula>
    </cfRule>
    <cfRule type="cellIs" priority="966" operator="greaterThan" aboveAverage="0" equalAverage="0" bottom="0" percent="0" rank="0" text="" dxfId="19060">
      <formula>1</formula>
    </cfRule>
    <cfRule type="cellIs" priority="967" operator="greaterThan" aboveAverage="0" equalAverage="0" bottom="0" percent="0" rank="0" text="" dxfId="19061">
      <formula>1</formula>
    </cfRule>
    <cfRule type="containsText" priority="968" operator="containsText" aboveAverage="0" equalAverage="0" bottom="0" percent="0" rank="0" text="1" dxfId="19062">
      <formula>NOT(ISERROR(SEARCH("1",B32)))</formula>
    </cfRule>
    <cfRule type="cellIs" priority="969" operator="greaterThan" aboveAverage="0" equalAverage="0" bottom="0" percent="0" rank="0" text="" dxfId="19063">
      <formula>1</formula>
    </cfRule>
    <cfRule type="containsText" priority="970" operator="containsText" aboveAverage="0" equalAverage="0" bottom="0" percent="0" rank="0" text="1" dxfId="19064">
      <formula>NOT(ISERROR(SEARCH("1",B32)))</formula>
    </cfRule>
    <cfRule type="cellIs" priority="971" operator="greaterThan" aboveAverage="0" equalAverage="0" bottom="0" percent="0" rank="0" text="" dxfId="19065">
      <formula>1</formula>
    </cfRule>
    <cfRule type="cellIs" priority="972" operator="equal" aboveAverage="0" equalAverage="0" bottom="0" percent="0" rank="0" text="" dxfId="19066">
      <formula>1</formula>
    </cfRule>
    <cfRule type="cellIs" priority="973" operator="equal" aboveAverage="0" equalAverage="0" bottom="0" percent="0" rank="0" text="" dxfId="19067">
      <formula>1</formula>
    </cfRule>
    <cfRule type="containsText" priority="974" operator="containsText" aboveAverage="0" equalAverage="0" bottom="0" percent="0" rank="0" text="1" dxfId="19068">
      <formula>NOT(ISERROR(SEARCH("1",B32)))</formula>
    </cfRule>
    <cfRule type="cellIs" priority="975" operator="greaterThan" aboveAverage="0" equalAverage="0" bottom="0" percent="0" rank="0" text="" dxfId="19069">
      <formula>1</formula>
    </cfRule>
    <cfRule type="cellIs" priority="976" operator="greaterThan" aboveAverage="0" equalAverage="0" bottom="0" percent="0" rank="0" text="" dxfId="19070">
      <formula>1</formula>
    </cfRule>
    <cfRule type="containsText" priority="977" operator="containsText" aboveAverage="0" equalAverage="0" bottom="0" percent="0" rank="0" text="1" dxfId="19071">
      <formula>NOT(ISERROR(SEARCH("1",B32)))</formula>
    </cfRule>
    <cfRule type="cellIs" priority="978" operator="greaterThan" aboveAverage="0" equalAverage="0" bottom="0" percent="0" rank="0" text="" dxfId="19072">
      <formula>1</formula>
    </cfRule>
    <cfRule type="containsText" priority="979" operator="containsText" aboveAverage="0" equalAverage="0" bottom="0" percent="0" rank="0" text="1" dxfId="19073">
      <formula>NOT(ISERROR(SEARCH("1",B32)))</formula>
    </cfRule>
    <cfRule type="containsText" priority="980" operator="containsText" aboveAverage="0" equalAverage="0" bottom="0" percent="0" rank="0" text="1" dxfId="19074">
      <formula>NOT(ISERROR(SEARCH("1",B32)))</formula>
    </cfRule>
    <cfRule type="cellIs" priority="981" operator="greaterThan" aboveAverage="0" equalAverage="0" bottom="0" percent="0" rank="0" text="" dxfId="19075">
      <formula>1</formula>
    </cfRule>
    <cfRule type="cellIs" priority="982" operator="equal" aboveAverage="0" equalAverage="0" bottom="0" percent="0" rank="0" text="" dxfId="19076">
      <formula>1</formula>
    </cfRule>
    <cfRule type="containsText" priority="983" operator="containsText" aboveAverage="0" equalAverage="0" bottom="0" percent="0" rank="0" text="3" dxfId="19077">
      <formula>NOT(ISERROR(SEARCH("3",B32)))</formula>
    </cfRule>
    <cfRule type="cellIs" priority="984" operator="greaterThan" aboveAverage="0" equalAverage="0" bottom="0" percent="0" rank="0" text="" dxfId="19078">
      <formula>1</formula>
    </cfRule>
    <cfRule type="cellIs" priority="985" operator="greaterThan" aboveAverage="0" equalAverage="0" bottom="0" percent="0" rank="0" text="" dxfId="19079">
      <formula>1</formula>
    </cfRule>
    <cfRule type="containsText" priority="986" operator="containsText" aboveAverage="0" equalAverage="0" bottom="0" percent="0" rank="0" text="1" dxfId="19080">
      <formula>NOT(ISERROR(SEARCH("1",B32)))</formula>
    </cfRule>
    <cfRule type="cellIs" priority="987" operator="greaterThan" aboveAverage="0" equalAverage="0" bottom="0" percent="0" rank="0" text="" dxfId="19081">
      <formula>1</formula>
    </cfRule>
    <cfRule type="cellIs" priority="988" operator="greaterThan" aboveAverage="0" equalAverage="0" bottom="0" percent="0" rank="0" text="" dxfId="19082">
      <formula>1</formula>
    </cfRule>
    <cfRule type="containsText" priority="989" operator="containsText" aboveAverage="0" equalAverage="0" bottom="0" percent="0" rank="0" text="1" dxfId="19083">
      <formula>NOT(ISERROR(SEARCH("1",B32)))</formula>
    </cfRule>
    <cfRule type="cellIs" priority="990" operator="greaterThan" aboveAverage="0" equalAverage="0" bottom="0" percent="0" rank="0" text="" dxfId="19084">
      <formula>1</formula>
    </cfRule>
    <cfRule type="cellIs" priority="991" operator="greaterThan" aboveAverage="0" equalAverage="0" bottom="0" percent="0" rank="0" text="" dxfId="19085">
      <formula>1</formula>
    </cfRule>
    <cfRule type="cellIs" priority="992" operator="greaterThan" aboveAverage="0" equalAverage="0" bottom="0" percent="0" rank="0" text="" dxfId="19086">
      <formula>1</formula>
    </cfRule>
    <cfRule type="cellIs" priority="993" operator="equal" aboveAverage="0" equalAverage="0" bottom="0" percent="0" rank="0" text="" dxfId="19087">
      <formula>1</formula>
    </cfRule>
    <cfRule type="cellIs" priority="994" operator="greaterThan" aboveAverage="0" equalAverage="0" bottom="0" percent="0" rank="0" text="" dxfId="19088">
      <formula>1</formula>
    </cfRule>
    <cfRule type="cellIs" priority="995" operator="equal" aboveAverage="0" equalAverage="0" bottom="0" percent="0" rank="0" text="" dxfId="19089">
      <formula>1</formula>
    </cfRule>
    <cfRule type="containsText" priority="996" operator="containsText" aboveAverage="0" equalAverage="0" bottom="0" percent="0" rank="0" text="1" dxfId="19090">
      <formula>NOT(ISERROR(SEARCH("1",B32)))</formula>
    </cfRule>
    <cfRule type="cellIs" priority="997" operator="equal" aboveAverage="0" equalAverage="0" bottom="0" percent="0" rank="0" text="" dxfId="19091">
      <formula>1</formula>
    </cfRule>
    <cfRule type="cellIs" priority="998" operator="greaterThan" aboveAverage="0" equalAverage="0" bottom="0" percent="0" rank="0" text="" dxfId="19092">
      <formula>1</formula>
    </cfRule>
    <cfRule type="cellIs" priority="999" operator="greaterThan" aboveAverage="0" equalAverage="0" bottom="0" percent="0" rank="0" text="" dxfId="19093">
      <formula>1</formula>
    </cfRule>
    <cfRule type="containsText" priority="1000" operator="containsText" aboveAverage="0" equalAverage="0" bottom="0" percent="0" rank="0" text="1" dxfId="19094">
      <formula>NOT(ISERROR(SEARCH("1",B32)))</formula>
    </cfRule>
    <cfRule type="cellIs" priority="1001" operator="greaterThan" aboveAverage="0" equalAverage="0" bottom="0" percent="0" rank="0" text="" dxfId="19095">
      <formula>1</formula>
    </cfRule>
    <cfRule type="cellIs" priority="1002" operator="greaterThan" aboveAverage="0" equalAverage="0" bottom="0" percent="0" rank="0" text="" dxfId="19096">
      <formula>1</formula>
    </cfRule>
    <cfRule type="cellIs" priority="1003" operator="greaterThan" aboveAverage="0" equalAverage="0" bottom="0" percent="0" rank="0" text="" dxfId="19097">
      <formula>1</formula>
    </cfRule>
    <cfRule type="cellIs" priority="1004" operator="greaterThan" aboveAverage="0" equalAverage="0" bottom="0" percent="0" rank="0" text="" dxfId="19098">
      <formula>1</formula>
    </cfRule>
    <cfRule type="containsText" priority="1005" operator="containsText" aboveAverage="0" equalAverage="0" bottom="0" percent="0" rank="0" text="1" dxfId="19099">
      <formula>NOT(ISERROR(SEARCH("1",B32)))</formula>
    </cfRule>
    <cfRule type="cellIs" priority="1006" operator="greaterThan" aboveAverage="0" equalAverage="0" bottom="0" percent="0" rank="0" text="" dxfId="19100">
      <formula>1</formula>
    </cfRule>
    <cfRule type="cellIs" priority="1007" operator="greaterThan" aboveAverage="0" equalAverage="0" bottom="0" percent="0" rank="0" text="" dxfId="19101">
      <formula>1</formula>
    </cfRule>
    <cfRule type="containsText" priority="1008" operator="containsText" aboveAverage="0" equalAverage="0" bottom="0" percent="0" rank="0" text="1" dxfId="19102">
      <formula>NOT(ISERROR(SEARCH("1",B32)))</formula>
    </cfRule>
    <cfRule type="cellIs" priority="1009" operator="greaterThan" aboveAverage="0" equalAverage="0" bottom="0" percent="0" rank="0" text="" dxfId="19103">
      <formula>1</formula>
    </cfRule>
    <cfRule type="containsText" priority="1010" operator="containsText" aboveAverage="0" equalAverage="0" bottom="0" percent="0" rank="0" text="1" dxfId="19104">
      <formula>NOT(ISERROR(SEARCH("1",B32)))</formula>
    </cfRule>
    <cfRule type="cellIs" priority="1011" operator="greaterThan" aboveAverage="0" equalAverage="0" bottom="0" percent="0" rank="0" text="" dxfId="19105">
      <formula>1</formula>
    </cfRule>
    <cfRule type="cellIs" priority="1012" operator="equal" aboveAverage="0" equalAverage="0" bottom="0" percent="0" rank="0" text="" dxfId="19106">
      <formula>1</formula>
    </cfRule>
    <cfRule type="cellIs" priority="1013" operator="equal" aboveAverage="0" equalAverage="0" bottom="0" percent="0" rank="0" text="" dxfId="19107">
      <formula>1</formula>
    </cfRule>
    <cfRule type="containsText" priority="1014" operator="containsText" aboveAverage="0" equalAverage="0" bottom="0" percent="0" rank="0" text="1" dxfId="19108">
      <formula>NOT(ISERROR(SEARCH("1",B32)))</formula>
    </cfRule>
    <cfRule type="cellIs" priority="1015" operator="greaterThan" aboveAverage="0" equalAverage="0" bottom="0" percent="0" rank="0" text="" dxfId="19109">
      <formula>1</formula>
    </cfRule>
    <cfRule type="cellIs" priority="1016" operator="greaterThan" aboveAverage="0" equalAverage="0" bottom="0" percent="0" rank="0" text="" dxfId="19110">
      <formula>1</formula>
    </cfRule>
    <cfRule type="containsText" priority="1017" operator="containsText" aboveAverage="0" equalAverage="0" bottom="0" percent="0" rank="0" text="1" dxfId="19111">
      <formula>NOT(ISERROR(SEARCH("1",B32)))</formula>
    </cfRule>
    <cfRule type="cellIs" priority="1018" operator="greaterThan" aboveAverage="0" equalAverage="0" bottom="0" percent="0" rank="0" text="" dxfId="19112">
      <formula>1</formula>
    </cfRule>
  </conditionalFormatting>
  <conditionalFormatting sqref="V32:AF37">
    <cfRule type="cellIs" priority="1019" operator="greaterThan" aboveAverage="0" equalAverage="0" bottom="0" percent="0" rank="0" text="" dxfId="19113">
      <formula>1</formula>
    </cfRule>
    <cfRule type="containsText" priority="1020" operator="containsText" aboveAverage="0" equalAverage="0" bottom="0" percent="0" rank="0" text="1" dxfId="19114">
      <formula>NOT(ISERROR(SEARCH("1",V32)))</formula>
    </cfRule>
    <cfRule type="containsText" priority="1021" operator="containsText" aboveAverage="0" equalAverage="0" bottom="0" percent="0" rank="0" text="1" dxfId="19115">
      <formula>NOT(ISERROR(SEARCH("1",V32)))</formula>
    </cfRule>
    <cfRule type="cellIs" priority="1022" operator="greaterThan" aboveAverage="0" equalAverage="0" bottom="0" percent="0" rank="0" text="" dxfId="19116">
      <formula>1</formula>
    </cfRule>
    <cfRule type="cellIs" priority="1023" operator="greaterThan" aboveAverage="0" equalAverage="0" bottom="0" percent="0" rank="0" text="" dxfId="19117">
      <formula>1</formula>
    </cfRule>
    <cfRule type="containsText" priority="1024" operator="containsText" aboveAverage="0" equalAverage="0" bottom="0" percent="0" rank="0" text="1" dxfId="19118">
      <formula>NOT(ISERROR(SEARCH("1",V32)))</formula>
    </cfRule>
    <cfRule type="cellIs" priority="1025" operator="greaterThan" aboveAverage="0" equalAverage="0" bottom="0" percent="0" rank="0" text="" dxfId="19119">
      <formula>1</formula>
    </cfRule>
    <cfRule type="containsText" priority="1026" operator="containsText" aboveAverage="0" equalAverage="0" bottom="0" percent="0" rank="0" text="1" dxfId="19120">
      <formula>NOT(ISERROR(SEARCH("1",V32)))</formula>
    </cfRule>
    <cfRule type="containsText" priority="1027" operator="containsText" aboveAverage="0" equalAverage="0" bottom="0" percent="0" rank="0" text="1" dxfId="19121">
      <formula>NOT(ISERROR(SEARCH("1",V32)))</formula>
    </cfRule>
    <cfRule type="cellIs" priority="1028" operator="greaterThan" aboveAverage="0" equalAverage="0" bottom="0" percent="0" rank="0" text="" dxfId="19122">
      <formula>1</formula>
    </cfRule>
    <cfRule type="containsText" priority="1029" operator="containsText" aboveAverage="0" equalAverage="0" bottom="0" percent="0" rank="0" text="1" dxfId="19123">
      <formula>NOT(ISERROR(SEARCH("1",V32)))</formula>
    </cfRule>
    <cfRule type="containsText" priority="1030" operator="containsText" aboveAverage="0" equalAverage="0" bottom="0" percent="0" rank="0" text="1" dxfId="19124">
      <formula>NOT(ISERROR(SEARCH("1",V32)))</formula>
    </cfRule>
    <cfRule type="cellIs" priority="1031" operator="greaterThan" aboveAverage="0" equalAverage="0" bottom="0" percent="0" rank="0" text="" dxfId="19125">
      <formula>1</formula>
    </cfRule>
    <cfRule type="cellIs" priority="1032" operator="greaterThan" aboveAverage="0" equalAverage="0" bottom="0" percent="0" rank="0" text="" dxfId="19126">
      <formula>1</formula>
    </cfRule>
    <cfRule type="containsText" priority="1033" operator="containsText" aboveAverage="0" equalAverage="0" bottom="0" percent="0" rank="0" text="1" dxfId="19127">
      <formula>NOT(ISERROR(SEARCH("1",V32)))</formula>
    </cfRule>
    <cfRule type="cellIs" priority="1034" operator="greaterThan" aboveAverage="0" equalAverage="0" bottom="0" percent="0" rank="0" text="" dxfId="19128">
      <formula>1</formula>
    </cfRule>
    <cfRule type="containsText" priority="1035" operator="containsText" aboveAverage="0" equalAverage="0" bottom="0" percent="0" rank="0" text="1" dxfId="19129">
      <formula>NOT(ISERROR(SEARCH("1",V32)))</formula>
    </cfRule>
    <cfRule type="containsText" priority="1036" operator="containsText" aboveAverage="0" equalAverage="0" bottom="0" percent="0" rank="0" text="1" dxfId="19130">
      <formula>NOT(ISERROR(SEARCH("1",V32)))</formula>
    </cfRule>
    <cfRule type="cellIs" priority="1037" operator="greaterThan" aboveAverage="0" equalAverage="0" bottom="0" percent="0" rank="0" text="" dxfId="19131">
      <formula>1</formula>
    </cfRule>
    <cfRule type="cellIs" priority="1038" operator="greaterThan" aboveAverage="0" equalAverage="0" bottom="0" percent="0" rank="0" text="" dxfId="19132">
      <formula>1</formula>
    </cfRule>
    <cfRule type="containsText" priority="1039" operator="containsText" aboveAverage="0" equalAverage="0" bottom="0" percent="0" rank="0" text="1" dxfId="19133">
      <formula>NOT(ISERROR(SEARCH("1",V32)))</formula>
    </cfRule>
    <cfRule type="cellIs" priority="1040" operator="greaterThan" aboveAverage="0" equalAverage="0" bottom="0" percent="0" rank="0" text="" dxfId="19134">
      <formula>1</formula>
    </cfRule>
    <cfRule type="cellIs" priority="1041" operator="greaterThan" aboveAverage="0" equalAverage="0" bottom="0" percent="0" rank="0" text="" dxfId="19135">
      <formula>1</formula>
    </cfRule>
    <cfRule type="containsText" priority="1042" operator="containsText" aboveAverage="0" equalAverage="0" bottom="0" percent="0" rank="0" text="1" dxfId="19136">
      <formula>NOT(ISERROR(SEARCH("1",V32)))</formula>
    </cfRule>
    <cfRule type="cellIs" priority="1043" operator="greaterThan" aboveAverage="0" equalAverage="0" bottom="0" percent="0" rank="0" text="" dxfId="19137">
      <formula>1</formula>
    </cfRule>
    <cfRule type="containsText" priority="1044" operator="containsText" aboveAverage="0" equalAverage="0" bottom="0" percent="0" rank="0" text="1" dxfId="19138">
      <formula>NOT(ISERROR(SEARCH("1",V32)))</formula>
    </cfRule>
    <cfRule type="containsText" priority="1045" operator="containsText" aboveAverage="0" equalAverage="0" bottom="0" percent="0" rank="0" text="1" dxfId="19139">
      <formula>NOT(ISERROR(SEARCH("1",V32)))</formula>
    </cfRule>
    <cfRule type="cellIs" priority="1046" operator="greaterThan" aboveAverage="0" equalAverage="0" bottom="0" percent="0" rank="0" text="" dxfId="19140">
      <formula>1</formula>
    </cfRule>
    <cfRule type="cellIs" priority="1047" operator="greaterThan" aboveAverage="0" equalAverage="0" bottom="0" percent="0" rank="0" text="" dxfId="19141">
      <formula>1</formula>
    </cfRule>
    <cfRule type="containsText" priority="1048" operator="containsText" aboveAverage="0" equalAverage="0" bottom="0" percent="0" rank="0" text="1" dxfId="19142">
      <formula>NOT(ISERROR(SEARCH("1",V32)))</formula>
    </cfRule>
    <cfRule type="cellIs" priority="1049" operator="greaterThan" aboveAverage="0" equalAverage="0" bottom="0" percent="0" rank="0" text="" dxfId="19143">
      <formula>1</formula>
    </cfRule>
    <cfRule type="containsText" priority="1050" operator="containsText" aboveAverage="0" equalAverage="0" bottom="0" percent="0" rank="0" text="1" dxfId="19144">
      <formula>NOT(ISERROR(SEARCH("1",V32)))</formula>
    </cfRule>
    <cfRule type="containsText" priority="1051" operator="containsText" aboveAverage="0" equalAverage="0" bottom="0" percent="0" rank="0" text="1" dxfId="19145">
      <formula>NOT(ISERROR(SEARCH("1",V32)))</formula>
    </cfRule>
    <cfRule type="cellIs" priority="1052" operator="greaterThan" aboveAverage="0" equalAverage="0" bottom="0" percent="0" rank="0" text="" dxfId="19146">
      <formula>1</formula>
    </cfRule>
    <cfRule type="cellIs" priority="1053" operator="greaterThan" aboveAverage="0" equalAverage="0" bottom="0" percent="0" rank="0" text="" dxfId="19147">
      <formula>1</formula>
    </cfRule>
    <cfRule type="containsText" priority="1054" operator="containsText" aboveAverage="0" equalAverage="0" bottom="0" percent="0" rank="0" text="1" dxfId="19148">
      <formula>NOT(ISERROR(SEARCH("1",V32)))</formula>
    </cfRule>
    <cfRule type="cellIs" priority="1055" operator="greaterThan" aboveAverage="0" equalAverage="0" bottom="0" percent="0" rank="0" text="" dxfId="19149">
      <formula>1</formula>
    </cfRule>
    <cfRule type="cellIs" priority="1056" operator="greaterThan" aboveAverage="0" equalAverage="0" bottom="0" percent="0" rank="0" text="" dxfId="19150">
      <formula>1</formula>
    </cfRule>
    <cfRule type="containsText" priority="1057" operator="containsText" aboveAverage="0" equalAverage="0" bottom="0" percent="0" rank="0" text="1" dxfId="19151">
      <formula>NOT(ISERROR(SEARCH("1",V32)))</formula>
    </cfRule>
    <cfRule type="cellIs" priority="1058" operator="greaterThan" aboveAverage="0" equalAverage="0" bottom="0" percent="0" rank="0" text="" dxfId="19152">
      <formula>1</formula>
    </cfRule>
    <cfRule type="cellIs" priority="1059" operator="greaterThan" aboveAverage="0" equalAverage="0" bottom="0" percent="0" rank="0" text="" dxfId="19153">
      <formula>1</formula>
    </cfRule>
    <cfRule type="containsText" priority="1060" operator="containsText" aboveAverage="0" equalAverage="0" bottom="0" percent="0" rank="0" text="1" dxfId="19154">
      <formula>NOT(ISERROR(SEARCH("1",V32)))</formula>
    </cfRule>
    <cfRule type="containsText" priority="1061" operator="containsText" aboveAverage="0" equalAverage="0" bottom="0" percent="0" rank="0" text="1" dxfId="19155">
      <formula>NOT(ISERROR(SEARCH("1",V32)))</formula>
    </cfRule>
    <cfRule type="cellIs" priority="1062" operator="greaterThan" aboveAverage="0" equalAverage="0" bottom="0" percent="0" rank="0" text="" dxfId="19156">
      <formula>1</formula>
    </cfRule>
    <cfRule type="containsText" priority="1063" operator="containsText" aboveAverage="0" equalAverage="0" bottom="0" percent="0" rank="0" text="1" dxfId="19157">
      <formula>NOT(ISERROR(SEARCH("1",V32)))</formula>
    </cfRule>
    <cfRule type="containsText" priority="1064" operator="containsText" aboveAverage="0" equalAverage="0" bottom="0" percent="0" rank="0" text="1" dxfId="19158">
      <formula>NOT(ISERROR(SEARCH("1",V32)))</formula>
    </cfRule>
    <cfRule type="cellIs" priority="1065" operator="greaterThan" aboveAverage="0" equalAverage="0" bottom="0" percent="0" rank="0" text="" dxfId="19159">
      <formula>1</formula>
    </cfRule>
    <cfRule type="cellIs" priority="1066" operator="greaterThan" aboveAverage="0" equalAverage="0" bottom="0" percent="0" rank="0" text="" dxfId="19160">
      <formula>1</formula>
    </cfRule>
    <cfRule type="containsText" priority="1067" operator="containsText" aboveAverage="0" equalAverage="0" bottom="0" percent="0" rank="0" text="1" dxfId="19161">
      <formula>NOT(ISERROR(SEARCH("1",V32)))</formula>
    </cfRule>
    <cfRule type="cellIs" priority="1068" operator="greaterThan" aboveAverage="0" equalAverage="0" bottom="0" percent="0" rank="0" text="" dxfId="19162">
      <formula>1</formula>
    </cfRule>
    <cfRule type="containsText" priority="1069" operator="containsText" aboveAverage="0" equalAverage="0" bottom="0" percent="0" rank="0" text="1" dxfId="19163">
      <formula>NOT(ISERROR(SEARCH("1",V32)))</formula>
    </cfRule>
    <cfRule type="containsText" priority="1070" operator="containsText" aboveAverage="0" equalAverage="0" bottom="0" percent="0" rank="0" text="1" dxfId="19164">
      <formula>NOT(ISERROR(SEARCH("1",V32)))</formula>
    </cfRule>
    <cfRule type="cellIs" priority="1071" operator="greaterThan" aboveAverage="0" equalAverage="0" bottom="0" percent="0" rank="0" text="" dxfId="19165">
      <formula>1</formula>
    </cfRule>
    <cfRule type="cellIs" priority="1072" operator="greaterThan" aboveAverage="0" equalAverage="0" bottom="0" percent="0" rank="0" text="" dxfId="19166">
      <formula>1</formula>
    </cfRule>
    <cfRule type="containsText" priority="1073" operator="containsText" aboveAverage="0" equalAverage="0" bottom="0" percent="0" rank="0" text="1" dxfId="19167">
      <formula>NOT(ISERROR(SEARCH("1",V32)))</formula>
    </cfRule>
    <cfRule type="cellIs" priority="1074" operator="greaterThan" aboveAverage="0" equalAverage="0" bottom="0" percent="0" rank="0" text="" dxfId="19168">
      <formula>1</formula>
    </cfRule>
    <cfRule type="cellIs" priority="1075" operator="greaterThan" aboveAverage="0" equalAverage="0" bottom="0" percent="0" rank="0" text="" dxfId="19169">
      <formula>1</formula>
    </cfRule>
    <cfRule type="containsText" priority="1076" operator="containsText" aboveAverage="0" equalAverage="0" bottom="0" percent="0" rank="0" text="1" dxfId="19170">
      <formula>NOT(ISERROR(SEARCH("1",V32)))</formula>
    </cfRule>
    <cfRule type="cellIs" priority="1077" operator="greaterThan" aboveAverage="0" equalAverage="0" bottom="0" percent="0" rank="0" text="" dxfId="19171">
      <formula>1</formula>
    </cfRule>
    <cfRule type="cellIs" priority="1078" operator="greaterThan" aboveAverage="0" equalAverage="0" bottom="0" percent="0" rank="0" text="" dxfId="19172">
      <formula>1</formula>
    </cfRule>
    <cfRule type="containsText" priority="1079" operator="containsText" aboveAverage="0" equalAverage="0" bottom="0" percent="0" rank="0" text="1" dxfId="19173">
      <formula>NOT(ISERROR(SEARCH("1",V32)))</formula>
    </cfRule>
    <cfRule type="containsText" priority="1080" operator="containsText" aboveAverage="0" equalAverage="0" bottom="0" percent="0" rank="0" text="1" dxfId="19174">
      <formula>NOT(ISERROR(SEARCH("1",V32)))</formula>
    </cfRule>
    <cfRule type="cellIs" priority="1081" operator="greaterThan" aboveAverage="0" equalAverage="0" bottom="0" percent="0" rank="0" text="" dxfId="19175">
      <formula>1</formula>
    </cfRule>
    <cfRule type="cellIs" priority="1082" operator="greaterThan" aboveAverage="0" equalAverage="0" bottom="0" percent="0" rank="0" text="" dxfId="19176">
      <formula>1</formula>
    </cfRule>
    <cfRule type="containsText" priority="1083" operator="containsText" aboveAverage="0" equalAverage="0" bottom="0" percent="0" rank="0" text="1" dxfId="19177">
      <formula>NOT(ISERROR(SEARCH("1",V32)))</formula>
    </cfRule>
    <cfRule type="cellIs" priority="1084" operator="greaterThan" aboveAverage="0" equalAverage="0" bottom="0" percent="0" rank="0" text="" dxfId="19178">
      <formula>1</formula>
    </cfRule>
    <cfRule type="containsText" priority="1085" operator="containsText" aboveAverage="0" equalAverage="0" bottom="0" percent="0" rank="0" text="1" dxfId="19179">
      <formula>NOT(ISERROR(SEARCH("1",V32)))</formula>
    </cfRule>
    <cfRule type="containsText" priority="1086" operator="containsText" aboveAverage="0" equalAverage="0" bottom="0" percent="0" rank="0" text="1" dxfId="19180">
      <formula>NOT(ISERROR(SEARCH("1",V32)))</formula>
    </cfRule>
    <cfRule type="cellIs" priority="1087" operator="greaterThan" aboveAverage="0" equalAverage="0" bottom="0" percent="0" rank="0" text="" dxfId="19181">
      <formula>1</formula>
    </cfRule>
    <cfRule type="cellIs" priority="1088" operator="greaterThan" aboveAverage="0" equalAverage="0" bottom="0" percent="0" rank="0" text="" dxfId="19182">
      <formula>1</formula>
    </cfRule>
    <cfRule type="containsText" priority="1089" operator="containsText" aboveAverage="0" equalAverage="0" bottom="0" percent="0" rank="0" text="1" dxfId="19183">
      <formula>NOT(ISERROR(SEARCH("1",V32)))</formula>
    </cfRule>
    <cfRule type="cellIs" priority="1090" operator="greaterThan" aboveAverage="0" equalAverage="0" bottom="0" percent="0" rank="0" text="" dxfId="19184">
      <formula>1</formula>
    </cfRule>
    <cfRule type="containsText" priority="1091" operator="containsText" aboveAverage="0" equalAverage="0" bottom="0" percent="0" rank="0" text="1" dxfId="19185">
      <formula>NOT(ISERROR(SEARCH("1",V32)))</formula>
    </cfRule>
    <cfRule type="containsText" priority="1092" operator="containsText" aboveAverage="0" equalAverage="0" bottom="0" percent="0" rank="0" text="1" dxfId="19186">
      <formula>NOT(ISERROR(SEARCH("1",V32)))</formula>
    </cfRule>
    <cfRule type="cellIs" priority="1093" operator="greaterThan" aboveAverage="0" equalAverage="0" bottom="0" percent="0" rank="0" text="" dxfId="19187">
      <formula>1</formula>
    </cfRule>
    <cfRule type="cellIs" priority="1094" operator="greaterThan" aboveAverage="0" equalAverage="0" bottom="0" percent="0" rank="0" text="" dxfId="19188">
      <formula>1</formula>
    </cfRule>
    <cfRule type="containsText" priority="1095" operator="containsText" aboveAverage="0" equalAverage="0" bottom="0" percent="0" rank="0" text="1" dxfId="19189">
      <formula>NOT(ISERROR(SEARCH("1",V32)))</formula>
    </cfRule>
    <cfRule type="cellIs" priority="1096" operator="greaterThan" aboveAverage="0" equalAverage="0" bottom="0" percent="0" rank="0" text="" dxfId="19190">
      <formula>1</formula>
    </cfRule>
    <cfRule type="cellIs" priority="1097" operator="greaterThan" aboveAverage="0" equalAverage="0" bottom="0" percent="0" rank="0" text="" dxfId="19191">
      <formula>1</formula>
    </cfRule>
    <cfRule type="containsText" priority="1098" operator="containsText" aboveAverage="0" equalAverage="0" bottom="0" percent="0" rank="0" text="1" dxfId="19192">
      <formula>NOT(ISERROR(SEARCH("1",V32)))</formula>
    </cfRule>
    <cfRule type="cellIs" priority="1099" operator="greaterThan" aboveAverage="0" equalAverage="0" bottom="0" percent="0" rank="0" text="" dxfId="19193">
      <formula>1</formula>
    </cfRule>
    <cfRule type="cellIs" priority="1100" operator="greaterThan" aboveAverage="0" equalAverage="0" bottom="0" percent="0" rank="0" text="" dxfId="19194">
      <formula>1</formula>
    </cfRule>
    <cfRule type="containsText" priority="1101" operator="containsText" aboveAverage="0" equalAverage="0" bottom="0" percent="0" rank="0" text="1" dxfId="19195">
      <formula>NOT(ISERROR(SEARCH("1",V32)))</formula>
    </cfRule>
    <cfRule type="containsText" priority="1102" operator="containsText" aboveAverage="0" equalAverage="0" bottom="0" percent="0" rank="0" text="1" dxfId="19196">
      <formula>NOT(ISERROR(SEARCH("1",V32)))</formula>
    </cfRule>
    <cfRule type="cellIs" priority="1103" operator="greaterThan" aboveAverage="0" equalAverage="0" bottom="0" percent="0" rank="0" text="" dxfId="19197">
      <formula>1</formula>
    </cfRule>
    <cfRule type="cellIs" priority="1104" operator="greaterThan" aboveAverage="0" equalAverage="0" bottom="0" percent="0" rank="0" text="" dxfId="19198">
      <formula>1</formula>
    </cfRule>
    <cfRule type="containsText" priority="1105" operator="containsText" aboveAverage="0" equalAverage="0" bottom="0" percent="0" rank="0" text="1" dxfId="19199">
      <formula>NOT(ISERROR(SEARCH("1",V32)))</formula>
    </cfRule>
    <cfRule type="cellIs" priority="1106" operator="greaterThan" aboveAverage="0" equalAverage="0" bottom="0" percent="0" rank="0" text="" dxfId="19200">
      <formula>1</formula>
    </cfRule>
    <cfRule type="cellIs" priority="1107" operator="greaterThan" aboveAverage="0" equalAverage="0" bottom="0" percent="0" rank="0" text="" dxfId="19201">
      <formula>1</formula>
    </cfRule>
    <cfRule type="cellIs" priority="1108" operator="greaterThan" aboveAverage="0" equalAverage="0" bottom="0" percent="0" rank="0" text="" dxfId="19202">
      <formula>1</formula>
    </cfRule>
    <cfRule type="cellIs" priority="1109" operator="equal" aboveAverage="0" equalAverage="0" bottom="0" percent="0" rank="0" text="" dxfId="19203">
      <formula>1</formula>
    </cfRule>
    <cfRule type="cellIs" priority="1110" operator="greaterThan" aboveAverage="0" equalAverage="0" bottom="0" percent="0" rank="0" text="" dxfId="19204">
      <formula>1</formula>
    </cfRule>
    <cfRule type="cellIs" priority="1111" operator="equal" aboveAverage="0" equalAverage="0" bottom="0" percent="0" rank="0" text="" dxfId="19205">
      <formula>1</formula>
    </cfRule>
    <cfRule type="containsText" priority="1112" operator="containsText" aboveAverage="0" equalAverage="0" bottom="0" percent="0" rank="0" text="1" dxfId="19206">
      <formula>NOT(ISERROR(SEARCH("1",V32)))</formula>
    </cfRule>
    <cfRule type="cellIs" priority="1113" operator="greaterThan" aboveAverage="0" equalAverage="0" bottom="0" percent="0" rank="0" text="" dxfId="19207">
      <formula>1</formula>
    </cfRule>
    <cfRule type="containsText" priority="1114" operator="containsText" aboveAverage="0" equalAverage="0" bottom="0" percent="0" rank="0" text="1" dxfId="19208">
      <formula>NOT(ISERROR(SEARCH("1",V32)))</formula>
    </cfRule>
    <cfRule type="containsText" priority="1115" operator="containsText" aboveAverage="0" equalAverage="0" bottom="0" percent="0" rank="0" text="1" dxfId="19209">
      <formula>NOT(ISERROR(SEARCH("1",V32)))</formula>
    </cfRule>
    <cfRule type="cellIs" priority="1116" operator="greaterThan" aboveAverage="0" equalAverage="0" bottom="0" percent="0" rank="0" text="" dxfId="19210">
      <formula>1</formula>
    </cfRule>
    <cfRule type="cellIs" priority="1117" operator="greaterThan" aboveAverage="0" equalAverage="0" bottom="0" percent="0" rank="0" text="" dxfId="19211">
      <formula>1</formula>
    </cfRule>
    <cfRule type="containsText" priority="1118" operator="containsText" aboveAverage="0" equalAverage="0" bottom="0" percent="0" rank="0" text="1" dxfId="19212">
      <formula>NOT(ISERROR(SEARCH("1",V32)))</formula>
    </cfRule>
    <cfRule type="cellIs" priority="1119" operator="greaterThan" aboveAverage="0" equalAverage="0" bottom="0" percent="0" rank="0" text="" dxfId="19213">
      <formula>1</formula>
    </cfRule>
    <cfRule type="containsText" priority="1120" operator="containsText" aboveAverage="0" equalAverage="0" bottom="0" percent="0" rank="0" text="1" dxfId="19214">
      <formula>NOT(ISERROR(SEARCH("1",V32)))</formula>
    </cfRule>
    <cfRule type="containsText" priority="1121" operator="containsText" aboveAverage="0" equalAverage="0" bottom="0" percent="0" rank="0" text="1" dxfId="19215">
      <formula>NOT(ISERROR(SEARCH("1",V32)))</formula>
    </cfRule>
    <cfRule type="cellIs" priority="1122" operator="greaterThan" aboveAverage="0" equalAverage="0" bottom="0" percent="0" rank="0" text="" dxfId="19216">
      <formula>1</formula>
    </cfRule>
    <cfRule type="cellIs" priority="1123" operator="greaterThan" aboveAverage="0" equalAverage="0" bottom="0" percent="0" rank="0" text="" dxfId="19217">
      <formula>1</formula>
    </cfRule>
    <cfRule type="containsText" priority="1124" operator="containsText" aboveAverage="0" equalAverage="0" bottom="0" percent="0" rank="0" text="1" dxfId="19218">
      <formula>NOT(ISERROR(SEARCH("1",V32)))</formula>
    </cfRule>
    <cfRule type="cellIs" priority="1125" operator="greaterThan" aboveAverage="0" equalAverage="0" bottom="0" percent="0" rank="0" text="" dxfId="19219">
      <formula>1</formula>
    </cfRule>
    <cfRule type="cellIs" priority="1126" operator="greaterThan" aboveAverage="0" equalAverage="0" bottom="0" percent="0" rank="0" text="" dxfId="19220">
      <formula>1</formula>
    </cfRule>
    <cfRule type="containsText" priority="1127" operator="containsText" aboveAverage="0" equalAverage="0" bottom="0" percent="0" rank="0" text="1" dxfId="19221">
      <formula>NOT(ISERROR(SEARCH("1",V32)))</formula>
    </cfRule>
    <cfRule type="cellIs" priority="1128" operator="greaterThan" aboveAverage="0" equalAverage="0" bottom="0" percent="0" rank="0" text="" dxfId="19222">
      <formula>1</formula>
    </cfRule>
    <cfRule type="cellIs" priority="1129" operator="greaterThan" aboveAverage="0" equalAverage="0" bottom="0" percent="0" rank="0" text="" dxfId="19223">
      <formula>1</formula>
    </cfRule>
    <cfRule type="containsText" priority="1130" operator="containsText" aboveAverage="0" equalAverage="0" bottom="0" percent="0" rank="0" text="1" dxfId="19224">
      <formula>NOT(ISERROR(SEARCH("1",V32)))</formula>
    </cfRule>
    <cfRule type="containsText" priority="1131" operator="containsText" aboveAverage="0" equalAverage="0" bottom="0" percent="0" rank="0" text="1" dxfId="19225">
      <formula>NOT(ISERROR(SEARCH("1",V32)))</formula>
    </cfRule>
    <cfRule type="cellIs" priority="1132" operator="greaterThan" aboveAverage="0" equalAverage="0" bottom="0" percent="0" rank="0" text="" dxfId="19226">
      <formula>1</formula>
    </cfRule>
    <cfRule type="cellIs" priority="1133" operator="greaterThan" aboveAverage="0" equalAverage="0" bottom="0" percent="0" rank="0" text="" dxfId="19227">
      <formula>1</formula>
    </cfRule>
    <cfRule type="containsText" priority="1134" operator="containsText" aboveAverage="0" equalAverage="0" bottom="0" percent="0" rank="0" text="1" dxfId="19228">
      <formula>NOT(ISERROR(SEARCH("1",V32)))</formula>
    </cfRule>
    <cfRule type="cellIs" priority="1135" operator="greaterThan" aboveAverage="0" equalAverage="0" bottom="0" percent="0" rank="0" text="" dxfId="19229">
      <formula>1</formula>
    </cfRule>
    <cfRule type="cellIs" priority="1136" operator="greaterThan" aboveAverage="0" equalAverage="0" bottom="0" percent="0" rank="0" text="" dxfId="19230">
      <formula>1</formula>
    </cfRule>
    <cfRule type="cellIs" priority="1137" operator="greaterThan" aboveAverage="0" equalAverage="0" bottom="0" percent="0" rank="0" text="" dxfId="19231">
      <formula>1</formula>
    </cfRule>
    <cfRule type="cellIs" priority="1138" operator="equal" aboveAverage="0" equalAverage="0" bottom="0" percent="0" rank="0" text="" dxfId="19232">
      <formula>1</formula>
    </cfRule>
    <cfRule type="cellIs" priority="1139" operator="greaterThan" aboveAverage="0" equalAverage="0" bottom="0" percent="0" rank="0" text="" dxfId="19233">
      <formula>1</formula>
    </cfRule>
    <cfRule type="cellIs" priority="1140" operator="equal" aboveAverage="0" equalAverage="0" bottom="0" percent="0" rank="0" text="" dxfId="19234">
      <formula>1</formula>
    </cfRule>
    <cfRule type="containsText" priority="1141" operator="containsText" aboveAverage="0" equalAverage="0" bottom="0" percent="0" rank="0" text="1" dxfId="19235">
      <formula>NOT(ISERROR(SEARCH("1",V32)))</formula>
    </cfRule>
    <cfRule type="cellIs" priority="1142" operator="equal" aboveAverage="0" equalAverage="0" bottom="0" percent="0" rank="0" text="" dxfId="19236">
      <formula>1</formula>
    </cfRule>
    <cfRule type="cellIs" priority="1143" operator="greaterThan" aboveAverage="0" equalAverage="0" bottom="0" percent="0" rank="0" text="" dxfId="19237">
      <formula>1</formula>
    </cfRule>
    <cfRule type="cellIs" priority="1144" operator="greaterThan" aboveAverage="0" equalAverage="0" bottom="0" percent="0" rank="0" text="" dxfId="19238">
      <formula>1</formula>
    </cfRule>
    <cfRule type="containsText" priority="1145" operator="containsText" aboveAverage="0" equalAverage="0" bottom="0" percent="0" rank="0" text="1" dxfId="19239">
      <formula>NOT(ISERROR(SEARCH("1",V32)))</formula>
    </cfRule>
    <cfRule type="cellIs" priority="1146" operator="greaterThan" aboveAverage="0" equalAverage="0" bottom="0" percent="0" rank="0" text="" dxfId="19240">
      <formula>1</formula>
    </cfRule>
    <cfRule type="containsText" priority="1147" operator="containsText" aboveAverage="0" equalAverage="0" bottom="0" percent="0" rank="0" text="1" dxfId="19241">
      <formula>NOT(ISERROR(SEARCH("1",V32)))</formula>
    </cfRule>
    <cfRule type="containsText" priority="1148" operator="containsText" aboveAverage="0" equalAverage="0" bottom="0" percent="0" rank="0" text="1" dxfId="19242">
      <formula>NOT(ISERROR(SEARCH("1",V32)))</formula>
    </cfRule>
    <cfRule type="cellIs" priority="1149" operator="greaterThan" aboveAverage="0" equalAverage="0" bottom="0" percent="0" rank="0" text="" dxfId="19243">
      <formula>1</formula>
    </cfRule>
    <cfRule type="cellIs" priority="1150" operator="greaterThan" aboveAverage="0" equalAverage="0" bottom="0" percent="0" rank="0" text="" dxfId="19244">
      <formula>1</formula>
    </cfRule>
    <cfRule type="containsText" priority="1151" operator="containsText" aboveAverage="0" equalAverage="0" bottom="0" percent="0" rank="0" text="1" dxfId="19245">
      <formula>NOT(ISERROR(SEARCH("1",V32)))</formula>
    </cfRule>
    <cfRule type="cellIs" priority="1152" operator="greaterThan" aboveAverage="0" equalAverage="0" bottom="0" percent="0" rank="0" text="" dxfId="19246">
      <formula>1</formula>
    </cfRule>
    <cfRule type="containsText" priority="1153" operator="containsText" aboveAverage="0" equalAverage="0" bottom="0" percent="0" rank="0" text="1" dxfId="19247">
      <formula>NOT(ISERROR(SEARCH("1",V32)))</formula>
    </cfRule>
    <cfRule type="containsText" priority="1154" operator="containsText" aboveAverage="0" equalAverage="0" bottom="0" percent="0" rank="0" text="1" dxfId="19248">
      <formula>NOT(ISERROR(SEARCH("1",V32)))</formula>
    </cfRule>
    <cfRule type="cellIs" priority="1155" operator="greaterThan" aboveAverage="0" equalAverage="0" bottom="0" percent="0" rank="0" text="" dxfId="19249">
      <formula>1</formula>
    </cfRule>
    <cfRule type="cellIs" priority="1156" operator="greaterThan" aboveAverage="0" equalAverage="0" bottom="0" percent="0" rank="0" text="" dxfId="19250">
      <formula>1</formula>
    </cfRule>
    <cfRule type="containsText" priority="1157" operator="containsText" aboveAverage="0" equalAverage="0" bottom="0" percent="0" rank="0" text="1" dxfId="19251">
      <formula>NOT(ISERROR(SEARCH("1",V32)))</formula>
    </cfRule>
    <cfRule type="cellIs" priority="1158" operator="greaterThan" aboveAverage="0" equalAverage="0" bottom="0" percent="0" rank="0" text="" dxfId="19252">
      <formula>1</formula>
    </cfRule>
    <cfRule type="cellIs" priority="1159" operator="greaterThan" aboveAverage="0" equalAverage="0" bottom="0" percent="0" rank="0" text="" dxfId="19253">
      <formula>1</formula>
    </cfRule>
    <cfRule type="containsText" priority="1160" operator="containsText" aboveAverage="0" equalAverage="0" bottom="0" percent="0" rank="0" text="1" dxfId="19254">
      <formula>NOT(ISERROR(SEARCH("1",V32)))</formula>
    </cfRule>
    <cfRule type="cellIs" priority="1161" operator="greaterThan" aboveAverage="0" equalAverage="0" bottom="0" percent="0" rank="0" text="" dxfId="19255">
      <formula>1</formula>
    </cfRule>
    <cfRule type="cellIs" priority="1162" operator="greaterThan" aboveAverage="0" equalAverage="0" bottom="0" percent="0" rank="0" text="" dxfId="19256">
      <formula>1</formula>
    </cfRule>
    <cfRule type="containsText" priority="1163" operator="containsText" aboveAverage="0" equalAverage="0" bottom="0" percent="0" rank="0" text="1" dxfId="19257">
      <formula>NOT(ISERROR(SEARCH("1",V32)))</formula>
    </cfRule>
    <cfRule type="containsText" priority="1164" operator="containsText" aboveAverage="0" equalAverage="0" bottom="0" percent="0" rank="0" text="1" dxfId="19258">
      <formula>NOT(ISERROR(SEARCH("1",V32)))</formula>
    </cfRule>
    <cfRule type="cellIs" priority="1165" operator="greaterThan" aboveAverage="0" equalAverage="0" bottom="0" percent="0" rank="0" text="" dxfId="19259">
      <formula>1</formula>
    </cfRule>
    <cfRule type="cellIs" priority="1166" operator="greaterThan" aboveAverage="0" equalAverage="0" bottom="0" percent="0" rank="0" text="" dxfId="19260">
      <formula>1</formula>
    </cfRule>
    <cfRule type="containsText" priority="1167" operator="containsText" aboveAverage="0" equalAverage="0" bottom="0" percent="0" rank="0" text="1" dxfId="19261">
      <formula>NOT(ISERROR(SEARCH("1",V32)))</formula>
    </cfRule>
    <cfRule type="cellIs" priority="1168" operator="greaterThan" aboveAverage="0" equalAverage="0" bottom="0" percent="0" rank="0" text="" dxfId="19262">
      <formula>1</formula>
    </cfRule>
    <cfRule type="cellIs" priority="1169" operator="greaterThan" aboveAverage="0" equalAverage="0" bottom="0" percent="0" rank="0" text="" dxfId="19263">
      <formula>1</formula>
    </cfRule>
    <cfRule type="cellIs" priority="1170" operator="greaterThan" aboveAverage="0" equalAverage="0" bottom="0" percent="0" rank="0" text="" dxfId="19264">
      <formula>1</formula>
    </cfRule>
    <cfRule type="cellIs" priority="1171" operator="equal" aboveAverage="0" equalAverage="0" bottom="0" percent="0" rank="0" text="" dxfId="19265">
      <formula>1</formula>
    </cfRule>
    <cfRule type="cellIs" priority="1172" operator="greaterThan" aboveAverage="0" equalAverage="0" bottom="0" percent="0" rank="0" text="" dxfId="19266">
      <formula>1</formula>
    </cfRule>
    <cfRule type="cellIs" priority="1173" operator="equal" aboveAverage="0" equalAverage="0" bottom="0" percent="0" rank="0" text="" dxfId="19267">
      <formula>1</formula>
    </cfRule>
    <cfRule type="containsText" priority="1174" operator="containsText" aboveAverage="0" equalAverage="0" bottom="0" percent="0" rank="0" text="1" dxfId="19268">
      <formula>NOT(ISERROR(SEARCH("1",V32)))</formula>
    </cfRule>
    <cfRule type="cellIs" priority="1175" operator="equal" aboveAverage="0" equalAverage="0" bottom="0" percent="0" rank="0" text="" dxfId="19269">
      <formula>1</formula>
    </cfRule>
    <cfRule type="cellIs" priority="1176" operator="greaterThan" aboveAverage="0" equalAverage="0" bottom="0" percent="0" rank="0" text="" dxfId="19270">
      <formula>1</formula>
    </cfRule>
    <cfRule type="cellIs" priority="1177" operator="greaterThan" aboveAverage="0" equalAverage="0" bottom="0" percent="0" rank="0" text="" dxfId="19271">
      <formula>1</formula>
    </cfRule>
    <cfRule type="containsText" priority="1178" operator="containsText" aboveAverage="0" equalAverage="0" bottom="0" percent="0" rank="0" text="1" dxfId="19272">
      <formula>NOT(ISERROR(SEARCH("1",V32)))</formula>
    </cfRule>
    <cfRule type="cellIs" priority="1179" operator="greaterThan" aboveAverage="0" equalAverage="0" bottom="0" percent="0" rank="0" text="" dxfId="19273">
      <formula>1</formula>
    </cfRule>
    <cfRule type="cellIs" priority="1180" operator="greaterThan" aboveAverage="0" equalAverage="0" bottom="0" percent="0" rank="0" text="" dxfId="19274">
      <formula>1</formula>
    </cfRule>
    <cfRule type="containsText" priority="1181" operator="containsText" aboveAverage="0" equalAverage="0" bottom="0" percent="0" rank="0" text="1" dxfId="19275">
      <formula>NOT(ISERROR(SEARCH("1",V32)))</formula>
    </cfRule>
    <cfRule type="cellIs" priority="1182" operator="greaterThan" aboveAverage="0" equalAverage="0" bottom="0" percent="0" rank="0" text="" dxfId="19276">
      <formula>1</formula>
    </cfRule>
    <cfRule type="containsText" priority="1183" operator="containsText" aboveAverage="0" equalAverage="0" bottom="0" percent="0" rank="0" text="1" dxfId="19277">
      <formula>NOT(ISERROR(SEARCH("1",V32)))</formula>
    </cfRule>
    <cfRule type="containsText" priority="1184" operator="containsText" aboveAverage="0" equalAverage="0" bottom="0" percent="0" rank="0" text="1" dxfId="19278">
      <formula>NOT(ISERROR(SEARCH("1",V32)))</formula>
    </cfRule>
    <cfRule type="cellIs" priority="1185" operator="greaterThan" aboveAverage="0" equalAverage="0" bottom="0" percent="0" rank="0" text="" dxfId="19279">
      <formula>1</formula>
    </cfRule>
    <cfRule type="cellIs" priority="1186" operator="greaterThan" aboveAverage="0" equalAverage="0" bottom="0" percent="0" rank="0" text="" dxfId="19280">
      <formula>1</formula>
    </cfRule>
    <cfRule type="containsText" priority="1187" operator="containsText" aboveAverage="0" equalAverage="0" bottom="0" percent="0" rank="0" text="1" dxfId="19281">
      <formula>NOT(ISERROR(SEARCH("1",V32)))</formula>
    </cfRule>
    <cfRule type="cellIs" priority="1188" operator="greaterThan" aboveAverage="0" equalAverage="0" bottom="0" percent="0" rank="0" text="" dxfId="19282">
      <formula>1</formula>
    </cfRule>
    <cfRule type="containsText" priority="1189" operator="containsText" aboveAverage="0" equalAverage="0" bottom="0" percent="0" rank="0" text="1" dxfId="19283">
      <formula>NOT(ISERROR(SEARCH("1",V32)))</formula>
    </cfRule>
    <cfRule type="containsText" priority="1190" operator="containsText" aboveAverage="0" equalAverage="0" bottom="0" percent="0" rank="0" text="1" dxfId="19284">
      <formula>NOT(ISERROR(SEARCH("1",V32)))</formula>
    </cfRule>
    <cfRule type="cellIs" priority="1191" operator="greaterThan" aboveAverage="0" equalAverage="0" bottom="0" percent="0" rank="0" text="" dxfId="19285">
      <formula>1</formula>
    </cfRule>
    <cfRule type="cellIs" priority="1192" operator="greaterThan" aboveAverage="0" equalAverage="0" bottom="0" percent="0" rank="0" text="" dxfId="19286">
      <formula>1</formula>
    </cfRule>
    <cfRule type="containsText" priority="1193" operator="containsText" aboveAverage="0" equalAverage="0" bottom="0" percent="0" rank="0" text="1" dxfId="19287">
      <formula>NOT(ISERROR(SEARCH("1",V32)))</formula>
    </cfRule>
    <cfRule type="cellIs" priority="1194" operator="greaterThan" aboveAverage="0" equalAverage="0" bottom="0" percent="0" rank="0" text="" dxfId="19288">
      <formula>1</formula>
    </cfRule>
    <cfRule type="cellIs" priority="1195" operator="greaterThan" aboveAverage="0" equalAverage="0" bottom="0" percent="0" rank="0" text="" dxfId="19289">
      <formula>1</formula>
    </cfRule>
    <cfRule type="containsText" priority="1196" operator="containsText" aboveAverage="0" equalAverage="0" bottom="0" percent="0" rank="0" text="1" dxfId="19290">
      <formula>NOT(ISERROR(SEARCH("1",V32)))</formula>
    </cfRule>
    <cfRule type="cellIs" priority="1197" operator="greaterThan" aboveAverage="0" equalAverage="0" bottom="0" percent="0" rank="0" text="" dxfId="19291">
      <formula>1</formula>
    </cfRule>
    <cfRule type="cellIs" priority="1198" operator="greaterThan" aboveAverage="0" equalAverage="0" bottom="0" percent="0" rank="0" text="" dxfId="19292">
      <formula>1</formula>
    </cfRule>
    <cfRule type="containsText" priority="1199" operator="containsText" aboveAverage="0" equalAverage="0" bottom="0" percent="0" rank="0" text="1" dxfId="19293">
      <formula>NOT(ISERROR(SEARCH("1",V32)))</formula>
    </cfRule>
    <cfRule type="containsText" priority="1200" operator="containsText" aboveAverage="0" equalAverage="0" bottom="0" percent="0" rank="0" text="1" dxfId="19294">
      <formula>NOT(ISERROR(SEARCH("1",V32)))</formula>
    </cfRule>
    <cfRule type="cellIs" priority="1201" operator="greaterThan" aboveAverage="0" equalAverage="0" bottom="0" percent="0" rank="0" text="" dxfId="19295">
      <formula>1</formula>
    </cfRule>
    <cfRule type="cellIs" priority="1202" operator="greaterThan" aboveAverage="0" equalAverage="0" bottom="0" percent="0" rank="0" text="" dxfId="19296">
      <formula>1</formula>
    </cfRule>
    <cfRule type="containsText" priority="1203" operator="containsText" aboveAverage="0" equalAverage="0" bottom="0" percent="0" rank="0" text="1" dxfId="19297">
      <formula>NOT(ISERROR(SEARCH("1",V32)))</formula>
    </cfRule>
    <cfRule type="cellIs" priority="1204" operator="greaterThan" aboveAverage="0" equalAverage="0" bottom="0" percent="0" rank="0" text="" dxfId="19298">
      <formula>1</formula>
    </cfRule>
    <cfRule type="cellIs" priority="1205" operator="greaterThan" aboveAverage="0" equalAverage="0" bottom="0" percent="0" rank="0" text="" dxfId="19299">
      <formula>1</formula>
    </cfRule>
    <cfRule type="cellIs" priority="1206" operator="greaterThan" aboveAverage="0" equalAverage="0" bottom="0" percent="0" rank="0" text="" dxfId="19300">
      <formula>1</formula>
    </cfRule>
    <cfRule type="cellIs" priority="1207" operator="equal" aboveAverage="0" equalAverage="0" bottom="0" percent="0" rank="0" text="" dxfId="19301">
      <formula>1</formula>
    </cfRule>
    <cfRule type="cellIs" priority="1208" operator="greaterThan" aboveAverage="0" equalAverage="0" bottom="0" percent="0" rank="0" text="" dxfId="19302">
      <formula>1</formula>
    </cfRule>
    <cfRule type="cellIs" priority="1209" operator="equal" aboveAverage="0" equalAverage="0" bottom="0" percent="0" rank="0" text="" dxfId="19303">
      <formula>1</formula>
    </cfRule>
    <cfRule type="containsText" priority="1210" operator="containsText" aboveAverage="0" equalAverage="0" bottom="0" percent="0" rank="0" text="1" dxfId="19304">
      <formula>NOT(ISERROR(SEARCH("1",V32)))</formula>
    </cfRule>
    <cfRule type="cellIs" priority="1211" operator="equal" aboveAverage="0" equalAverage="0" bottom="0" percent="0" rank="0" text="" dxfId="19305">
      <formula>1</formula>
    </cfRule>
    <cfRule type="cellIs" priority="1212" operator="greaterThan" aboveAverage="0" equalAverage="0" bottom="0" percent="0" rank="0" text="" dxfId="19306">
      <formula>1</formula>
    </cfRule>
    <cfRule type="cellIs" priority="1213" operator="greaterThan" aboveAverage="0" equalAverage="0" bottom="0" percent="0" rank="0" text="" dxfId="19307">
      <formula>1</formula>
    </cfRule>
    <cfRule type="containsText" priority="1214" operator="containsText" aboveAverage="0" equalAverage="0" bottom="0" percent="0" rank="0" text="1" dxfId="19308">
      <formula>NOT(ISERROR(SEARCH("1",V32)))</formula>
    </cfRule>
    <cfRule type="cellIs" priority="1215" operator="greaterThan" aboveAverage="0" equalAverage="0" bottom="0" percent="0" rank="0" text="" dxfId="19309">
      <formula>1</formula>
    </cfRule>
    <cfRule type="cellIs" priority="1216" operator="greaterThan" aboveAverage="0" equalAverage="0" bottom="0" percent="0" rank="0" text="" dxfId="19310">
      <formula>1</formula>
    </cfRule>
    <cfRule type="containsText" priority="1217" operator="containsText" aboveAverage="0" equalAverage="0" bottom="0" percent="0" rank="0" text="1" dxfId="19311">
      <formula>NOT(ISERROR(SEARCH("1",V32)))</formula>
    </cfRule>
    <cfRule type="cellIs" priority="1218" operator="greaterThan" aboveAverage="0" equalAverage="0" bottom="0" percent="0" rank="0" text="" dxfId="19312">
      <formula>1</formula>
    </cfRule>
    <cfRule type="cellIs" priority="1219" operator="greaterThan" aboveAverage="0" equalAverage="0" bottom="0" percent="0" rank="0" text="" dxfId="19313">
      <formula>1</formula>
    </cfRule>
    <cfRule type="containsText" priority="1220" operator="containsText" aboveAverage="0" equalAverage="0" bottom="0" percent="0" rank="0" text="1" dxfId="19314">
      <formula>NOT(ISERROR(SEARCH("1",V32)))</formula>
    </cfRule>
    <cfRule type="cellIs" priority="1221" operator="greaterThan" aboveAverage="0" equalAverage="0" bottom="0" percent="0" rank="0" text="" dxfId="19315">
      <formula>1</formula>
    </cfRule>
    <cfRule type="containsText" priority="1222" operator="containsText" aboveAverage="0" equalAverage="0" bottom="0" percent="0" rank="0" text="1" dxfId="19316">
      <formula>NOT(ISERROR(SEARCH("1",V32)))</formula>
    </cfRule>
    <cfRule type="containsText" priority="1223" operator="containsText" aboveAverage="0" equalAverage="0" bottom="0" percent="0" rank="0" text="1" dxfId="19317">
      <formula>NOT(ISERROR(SEARCH("1",V32)))</formula>
    </cfRule>
    <cfRule type="cellIs" priority="1224" operator="greaterThan" aboveAverage="0" equalAverage="0" bottom="0" percent="0" rank="0" text="" dxfId="19318">
      <formula>1</formula>
    </cfRule>
    <cfRule type="cellIs" priority="1225" operator="greaterThan" aboveAverage="0" equalAverage="0" bottom="0" percent="0" rank="0" text="" dxfId="19319">
      <formula>1</formula>
    </cfRule>
    <cfRule type="containsText" priority="1226" operator="containsText" aboveAverage="0" equalAverage="0" bottom="0" percent="0" rank="0" text="1" dxfId="19320">
      <formula>NOT(ISERROR(SEARCH("1",V32)))</formula>
    </cfRule>
    <cfRule type="cellIs" priority="1227" operator="greaterThan" aboveAverage="0" equalAverage="0" bottom="0" percent="0" rank="0" text="" dxfId="19321">
      <formula>1</formula>
    </cfRule>
    <cfRule type="containsText" priority="1228" operator="containsText" aboveAverage="0" equalAverage="0" bottom="0" percent="0" rank="0" text="1" dxfId="19322">
      <formula>NOT(ISERROR(SEARCH("1",V32)))</formula>
    </cfRule>
    <cfRule type="containsText" priority="1229" operator="containsText" aboveAverage="0" equalAverage="0" bottom="0" percent="0" rank="0" text="1" dxfId="19323">
      <formula>NOT(ISERROR(SEARCH("1",V32)))</formula>
    </cfRule>
    <cfRule type="cellIs" priority="1230" operator="greaterThan" aboveAverage="0" equalAverage="0" bottom="0" percent="0" rank="0" text="" dxfId="19324">
      <formula>1</formula>
    </cfRule>
    <cfRule type="cellIs" priority="1231" operator="greaterThan" aboveAverage="0" equalAverage="0" bottom="0" percent="0" rank="0" text="" dxfId="19325">
      <formula>1</formula>
    </cfRule>
    <cfRule type="containsText" priority="1232" operator="containsText" aboveAverage="0" equalAverage="0" bottom="0" percent="0" rank="0" text="1" dxfId="19326">
      <formula>NOT(ISERROR(SEARCH("1",V32)))</formula>
    </cfRule>
    <cfRule type="cellIs" priority="1233" operator="greaterThan" aboveAverage="0" equalAverage="0" bottom="0" percent="0" rank="0" text="" dxfId="19327">
      <formula>1</formula>
    </cfRule>
    <cfRule type="cellIs" priority="1234" operator="greaterThan" aboveAverage="0" equalAverage="0" bottom="0" percent="0" rank="0" text="" dxfId="19328">
      <formula>1</formula>
    </cfRule>
    <cfRule type="containsText" priority="1235" operator="containsText" aboveAverage="0" equalAverage="0" bottom="0" percent="0" rank="0" text="1" dxfId="19329">
      <formula>NOT(ISERROR(SEARCH("1",V32)))</formula>
    </cfRule>
    <cfRule type="cellIs" priority="1236" operator="greaterThan" aboveAverage="0" equalAverage="0" bottom="0" percent="0" rank="0" text="" dxfId="19330">
      <formula>1</formula>
    </cfRule>
    <cfRule type="cellIs" priority="1237" operator="greaterThan" aboveAverage="0" equalAverage="0" bottom="0" percent="0" rank="0" text="" dxfId="19331">
      <formula>1</formula>
    </cfRule>
    <cfRule type="containsText" priority="1238" operator="containsText" aboveAverage="0" equalAverage="0" bottom="0" percent="0" rank="0" text="1" dxfId="19332">
      <formula>NOT(ISERROR(SEARCH("1",V32)))</formula>
    </cfRule>
    <cfRule type="containsText" priority="1239" operator="containsText" aboveAverage="0" equalAverage="0" bottom="0" percent="0" rank="0" text="1" dxfId="19333">
      <formula>NOT(ISERROR(SEARCH("1",V32)))</formula>
    </cfRule>
    <cfRule type="cellIs" priority="1240" operator="greaterThan" aboveAverage="0" equalAverage="0" bottom="0" percent="0" rank="0" text="" dxfId="19334">
      <formula>1</formula>
    </cfRule>
    <cfRule type="cellIs" priority="1241" operator="greaterThan" aboveAverage="0" equalAverage="0" bottom="0" percent="0" rank="0" text="" dxfId="19335">
      <formula>1</formula>
    </cfRule>
    <cfRule type="containsText" priority="1242" operator="containsText" aboveAverage="0" equalAverage="0" bottom="0" percent="0" rank="0" text="1" dxfId="19336">
      <formula>NOT(ISERROR(SEARCH("1",V32)))</formula>
    </cfRule>
    <cfRule type="cellIs" priority="1243" operator="greaterThan" aboveAverage="0" equalAverage="0" bottom="0" percent="0" rank="0" text="" dxfId="19337">
      <formula>1</formula>
    </cfRule>
    <cfRule type="cellIs" priority="1244" operator="greaterThan" aboveAverage="0" equalAverage="0" bottom="0" percent="0" rank="0" text="" dxfId="19338">
      <formula>1</formula>
    </cfRule>
    <cfRule type="cellIs" priority="1245" operator="greaterThan" aboveAverage="0" equalAverage="0" bottom="0" percent="0" rank="0" text="" dxfId="19339">
      <formula>1</formula>
    </cfRule>
    <cfRule type="cellIs" priority="1246" operator="equal" aboveAverage="0" equalAverage="0" bottom="0" percent="0" rank="0" text="" dxfId="19340">
      <formula>1</formula>
    </cfRule>
    <cfRule type="cellIs" priority="1247" operator="greaterThan" aboveAverage="0" equalAverage="0" bottom="0" percent="0" rank="0" text="" dxfId="19341">
      <formula>1</formula>
    </cfRule>
    <cfRule type="cellIs" priority="1248" operator="equal" aboveAverage="0" equalAverage="0" bottom="0" percent="0" rank="0" text="" dxfId="19342">
      <formula>1</formula>
    </cfRule>
    <cfRule type="containsText" priority="1249" operator="containsText" aboveAverage="0" equalAverage="0" bottom="0" percent="0" rank="0" text="1" dxfId="19343">
      <formula>NOT(ISERROR(SEARCH("1",V32)))</formula>
    </cfRule>
    <cfRule type="cellIs" priority="1250" operator="equal" aboveAverage="0" equalAverage="0" bottom="0" percent="0" rank="0" text="" dxfId="19344">
      <formula>1</formula>
    </cfRule>
    <cfRule type="cellIs" priority="1251" operator="greaterThan" aboveAverage="0" equalAverage="0" bottom="0" percent="0" rank="0" text="" dxfId="19345">
      <formula>1</formula>
    </cfRule>
    <cfRule type="cellIs" priority="1252" operator="greaterThan" aboveAverage="0" equalAverage="0" bottom="0" percent="0" rank="0" text="" dxfId="19346">
      <formula>1</formula>
    </cfRule>
    <cfRule type="containsText" priority="1253" operator="containsText" aboveAverage="0" equalAverage="0" bottom="0" percent="0" rank="0" text="1" dxfId="19347">
      <formula>NOT(ISERROR(SEARCH("1",V32)))</formula>
    </cfRule>
    <cfRule type="cellIs" priority="1254" operator="greaterThan" aboveAverage="0" equalAverage="0" bottom="0" percent="0" rank="0" text="" dxfId="19348">
      <formula>1</formula>
    </cfRule>
    <cfRule type="cellIs" priority="1255" operator="greaterThan" aboveAverage="0" equalAverage="0" bottom="0" percent="0" rank="0" text="" dxfId="19349">
      <formula>1</formula>
    </cfRule>
    <cfRule type="containsText" priority="1256" operator="containsText" aboveAverage="0" equalAverage="0" bottom="0" percent="0" rank="0" text="1" dxfId="19350">
      <formula>NOT(ISERROR(SEARCH("1",V32)))</formula>
    </cfRule>
    <cfRule type="cellIs" priority="1257" operator="greaterThan" aboveAverage="0" equalAverage="0" bottom="0" percent="0" rank="0" text="" dxfId="19351">
      <formula>1</formula>
    </cfRule>
    <cfRule type="cellIs" priority="1258" operator="greaterThan" aboveAverage="0" equalAverage="0" bottom="0" percent="0" rank="0" text="" dxfId="19352">
      <formula>1</formula>
    </cfRule>
    <cfRule type="containsText" priority="1259" operator="containsText" aboveAverage="0" equalAverage="0" bottom="0" percent="0" rank="0" text="1" dxfId="19353">
      <formula>NOT(ISERROR(SEARCH("1",V32)))</formula>
    </cfRule>
    <cfRule type="cellIs" priority="1260" operator="greaterThan" aboveAverage="0" equalAverage="0" bottom="0" percent="0" rank="0" text="" dxfId="19354">
      <formula>1</formula>
    </cfRule>
    <cfRule type="cellIs" priority="1261" operator="greaterThan" aboveAverage="0" equalAverage="0" bottom="0" percent="0" rank="0" text="" dxfId="19355">
      <formula>1</formula>
    </cfRule>
    <cfRule type="containsText" priority="1262" operator="containsText" aboveAverage="0" equalAverage="0" bottom="0" percent="0" rank="0" text="1" dxfId="19356">
      <formula>NOT(ISERROR(SEARCH("1",V32)))</formula>
    </cfRule>
    <cfRule type="cellIs" priority="1263" operator="greaterThan" aboveAverage="0" equalAverage="0" bottom="0" percent="0" rank="0" text="" dxfId="19357">
      <formula>1</formula>
    </cfRule>
    <cfRule type="containsText" priority="1264" operator="containsText" aboveAverage="0" equalAverage="0" bottom="0" percent="0" rank="0" text="1" dxfId="19358">
      <formula>NOT(ISERROR(SEARCH("1",V32)))</formula>
    </cfRule>
    <cfRule type="cellIs" priority="1265" operator="greaterThan" aboveAverage="0" equalAverage="0" bottom="0" percent="0" rank="0" text="" dxfId="19359">
      <formula>1</formula>
    </cfRule>
    <cfRule type="cellIs" priority="1266" operator="equal" aboveAverage="0" equalAverage="0" bottom="0" percent="0" rank="0" text="" dxfId="19360">
      <formula>1</formula>
    </cfRule>
    <cfRule type="cellIs" priority="1267" operator="equal" aboveAverage="0" equalAverage="0" bottom="0" percent="0" rank="0" text="" dxfId="19361">
      <formula>1</formula>
    </cfRule>
    <cfRule type="cellIs" priority="1268" operator="greaterThan" aboveAverage="0" equalAverage="0" bottom="0" percent="0" rank="0" text="" dxfId="19362">
      <formula>1</formula>
    </cfRule>
    <cfRule type="containsText" priority="1269" operator="containsText" aboveAverage="0" equalAverage="0" bottom="0" percent="0" rank="0" text="1" dxfId="19363">
      <formula>NOT(ISERROR(SEARCH("1",V32)))</formula>
    </cfRule>
    <cfRule type="containsText" priority="1270" operator="containsText" aboveAverage="0" equalAverage="0" bottom="0" percent="0" rank="0" text="1" dxfId="19364">
      <formula>NOT(ISERROR(SEARCH("1",V32)))</formula>
    </cfRule>
    <cfRule type="cellIs" priority="1271" operator="greaterThan" aboveAverage="0" equalAverage="0" bottom="0" percent="0" rank="0" text="" dxfId="19365">
      <formula>1</formula>
    </cfRule>
    <cfRule type="cellIs" priority="1272" operator="greaterThan" aboveAverage="0" equalAverage="0" bottom="0" percent="0" rank="0" text="" dxfId="19366">
      <formula>1</formula>
    </cfRule>
    <cfRule type="containsText" priority="1273" operator="containsText" aboveAverage="0" equalAverage="0" bottom="0" percent="0" rank="0" text="1" dxfId="19367">
      <formula>NOT(ISERROR(SEARCH("1",V32)))</formula>
    </cfRule>
    <cfRule type="cellIs" priority="1274" operator="greaterThan" aboveAverage="0" equalAverage="0" bottom="0" percent="0" rank="0" text="" dxfId="19368">
      <formula>1</formula>
    </cfRule>
    <cfRule type="containsText" priority="1275" operator="containsText" aboveAverage="0" equalAverage="0" bottom="0" percent="0" rank="0" text="1" dxfId="19369">
      <formula>NOT(ISERROR(SEARCH("1",V32)))</formula>
    </cfRule>
    <cfRule type="containsText" priority="1276" operator="containsText" aboveAverage="0" equalAverage="0" bottom="0" percent="0" rank="0" text="1" dxfId="19370">
      <formula>NOT(ISERROR(SEARCH("1",V32)))</formula>
    </cfRule>
    <cfRule type="cellIs" priority="1277" operator="greaterThan" aboveAverage="0" equalAverage="0" bottom="0" percent="0" rank="0" text="" dxfId="19371">
      <formula>1</formula>
    </cfRule>
    <cfRule type="cellIs" priority="1278" operator="greaterThan" aboveAverage="0" equalAverage="0" bottom="0" percent="0" rank="0" text="" dxfId="19372">
      <formula>1</formula>
    </cfRule>
    <cfRule type="containsText" priority="1279" operator="containsText" aboveAverage="0" equalAverage="0" bottom="0" percent="0" rank="0" text="1" dxfId="19373">
      <formula>NOT(ISERROR(SEARCH("1",V32)))</formula>
    </cfRule>
    <cfRule type="cellIs" priority="1280" operator="greaterThan" aboveAverage="0" equalAverage="0" bottom="0" percent="0" rank="0" text="" dxfId="19374">
      <formula>1</formula>
    </cfRule>
    <cfRule type="cellIs" priority="1281" operator="greaterThan" aboveAverage="0" equalAverage="0" bottom="0" percent="0" rank="0" text="" dxfId="19375">
      <formula>1</formula>
    </cfRule>
    <cfRule type="containsText" priority="1282" operator="containsText" aboveAverage="0" equalAverage="0" bottom="0" percent="0" rank="0" text="1" dxfId="19376">
      <formula>NOT(ISERROR(SEARCH("1",V32)))</formula>
    </cfRule>
    <cfRule type="cellIs" priority="1283" operator="greaterThan" aboveAverage="0" equalAverage="0" bottom="0" percent="0" rank="0" text="" dxfId="19377">
      <formula>1</formula>
    </cfRule>
    <cfRule type="containsText" priority="1284" operator="containsText" aboveAverage="0" equalAverage="0" bottom="0" percent="0" rank="0" text="1" dxfId="19378">
      <formula>NOT(ISERROR(SEARCH("1",V32)))</formula>
    </cfRule>
    <cfRule type="containsText" priority="1285" operator="containsText" aboveAverage="0" equalAverage="0" bottom="0" percent="0" rank="0" text="1" dxfId="19379">
      <formula>NOT(ISERROR(SEARCH("1",V32)))</formula>
    </cfRule>
    <cfRule type="cellIs" priority="1286" operator="greaterThan" aboveAverage="0" equalAverage="0" bottom="0" percent="0" rank="0" text="" dxfId="19380">
      <formula>1</formula>
    </cfRule>
    <cfRule type="cellIs" priority="1287" operator="greaterThan" aboveAverage="0" equalAverage="0" bottom="0" percent="0" rank="0" text="" dxfId="19381">
      <formula>1</formula>
    </cfRule>
    <cfRule type="containsText" priority="1288" operator="containsText" aboveAverage="0" equalAverage="0" bottom="0" percent="0" rank="0" text="1" dxfId="19382">
      <formula>NOT(ISERROR(SEARCH("1",V32)))</formula>
    </cfRule>
    <cfRule type="cellIs" priority="1289" operator="greaterThan" aboveAverage="0" equalAverage="0" bottom="0" percent="0" rank="0" text="" dxfId="19383">
      <formula>1</formula>
    </cfRule>
    <cfRule type="containsText" priority="1290" operator="containsText" aboveAverage="0" equalAverage="0" bottom="0" percent="0" rank="0" text="1" dxfId="19384">
      <formula>NOT(ISERROR(SEARCH("1",V32)))</formula>
    </cfRule>
    <cfRule type="containsText" priority="1291" operator="containsText" aboveAverage="0" equalAverage="0" bottom="0" percent="0" rank="0" text="1" dxfId="19385">
      <formula>NOT(ISERROR(SEARCH("1",V32)))</formula>
    </cfRule>
    <cfRule type="cellIs" priority="1292" operator="greaterThan" aboveAverage="0" equalAverage="0" bottom="0" percent="0" rank="0" text="" dxfId="19386">
      <formula>1</formula>
    </cfRule>
    <cfRule type="cellIs" priority="1293" operator="greaterThan" aboveAverage="0" equalAverage="0" bottom="0" percent="0" rank="0" text="" dxfId="19387">
      <formula>1</formula>
    </cfRule>
    <cfRule type="containsText" priority="1294" operator="containsText" aboveAverage="0" equalAverage="0" bottom="0" percent="0" rank="0" text="1" dxfId="19388">
      <formula>NOT(ISERROR(SEARCH("1",V32)))</formula>
    </cfRule>
    <cfRule type="cellIs" priority="1295" operator="greaterThan" aboveAverage="0" equalAverage="0" bottom="0" percent="0" rank="0" text="" dxfId="19389">
      <formula>1</formula>
    </cfRule>
    <cfRule type="cellIs" priority="1296" operator="greaterThan" aboveAverage="0" equalAverage="0" bottom="0" percent="0" rank="0" text="" dxfId="19390">
      <formula>1</formula>
    </cfRule>
    <cfRule type="containsText" priority="1297" operator="containsText" aboveAverage="0" equalAverage="0" bottom="0" percent="0" rank="0" text="1" dxfId="19391">
      <formula>NOT(ISERROR(SEARCH("1",V32)))</formula>
    </cfRule>
    <cfRule type="cellIs" priority="1298" operator="greaterThan" aboveAverage="0" equalAverage="0" bottom="0" percent="0" rank="0" text="" dxfId="19392">
      <formula>1</formula>
    </cfRule>
    <cfRule type="cellIs" priority="1299" operator="greaterThan" aboveAverage="0" equalAverage="0" bottom="0" percent="0" rank="0" text="" dxfId="19393">
      <formula>1</formula>
    </cfRule>
    <cfRule type="containsText" priority="1300" operator="containsText" aboveAverage="0" equalAverage="0" bottom="0" percent="0" rank="0" text="1" dxfId="19394">
      <formula>NOT(ISERROR(SEARCH("1",V32)))</formula>
    </cfRule>
    <cfRule type="containsText" priority="1301" operator="containsText" aboveAverage="0" equalAverage="0" bottom="0" percent="0" rank="0" text="1" dxfId="19395">
      <formula>NOT(ISERROR(SEARCH("1",V32)))</formula>
    </cfRule>
    <cfRule type="cellIs" priority="1302" operator="greaterThan" aboveAverage="0" equalAverage="0" bottom="0" percent="0" rank="0" text="" dxfId="19396">
      <formula>1</formula>
    </cfRule>
    <cfRule type="containsText" priority="1303" operator="containsText" aboveAverage="0" equalAverage="0" bottom="0" percent="0" rank="0" text="1" dxfId="19397">
      <formula>NOT(ISERROR(SEARCH("1",V32)))</formula>
    </cfRule>
    <cfRule type="containsText" priority="1304" operator="containsText" aboveAverage="0" equalAverage="0" bottom="0" percent="0" rank="0" text="1" dxfId="19398">
      <formula>NOT(ISERROR(SEARCH("1",V32)))</formula>
    </cfRule>
    <cfRule type="cellIs" priority="1305" operator="greaterThan" aboveAverage="0" equalAverage="0" bottom="0" percent="0" rank="0" text="" dxfId="19399">
      <formula>1</formula>
    </cfRule>
    <cfRule type="cellIs" priority="1306" operator="greaterThan" aboveAverage="0" equalAverage="0" bottom="0" percent="0" rank="0" text="" dxfId="19400">
      <formula>1</formula>
    </cfRule>
    <cfRule type="containsText" priority="1307" operator="containsText" aboveAverage="0" equalAverage="0" bottom="0" percent="0" rank="0" text="1" dxfId="19401">
      <formula>NOT(ISERROR(SEARCH("1",V32)))</formula>
    </cfRule>
    <cfRule type="cellIs" priority="1308" operator="greaterThan" aboveAverage="0" equalAverage="0" bottom="0" percent="0" rank="0" text="" dxfId="19402">
      <formula>1</formula>
    </cfRule>
    <cfRule type="containsText" priority="1309" operator="containsText" aboveAverage="0" equalAverage="0" bottom="0" percent="0" rank="0" text="1" dxfId="19403">
      <formula>NOT(ISERROR(SEARCH("1",V32)))</formula>
    </cfRule>
    <cfRule type="containsText" priority="1310" operator="containsText" aboveAverage="0" equalAverage="0" bottom="0" percent="0" rank="0" text="1" dxfId="19404">
      <formula>NOT(ISERROR(SEARCH("1",V32)))</formula>
    </cfRule>
    <cfRule type="cellIs" priority="1311" operator="greaterThan" aboveAverage="0" equalAverage="0" bottom="0" percent="0" rank="0" text="" dxfId="19405">
      <formula>1</formula>
    </cfRule>
    <cfRule type="cellIs" priority="1312" operator="greaterThan" aboveAverage="0" equalAverage="0" bottom="0" percent="0" rank="0" text="" dxfId="19406">
      <formula>1</formula>
    </cfRule>
    <cfRule type="containsText" priority="1313" operator="containsText" aboveAverage="0" equalAverage="0" bottom="0" percent="0" rank="0" text="1" dxfId="19407">
      <formula>NOT(ISERROR(SEARCH("1",V32)))</formula>
    </cfRule>
    <cfRule type="cellIs" priority="1314" operator="greaterThan" aboveAverage="0" equalAverage="0" bottom="0" percent="0" rank="0" text="" dxfId="19408">
      <formula>1</formula>
    </cfRule>
    <cfRule type="cellIs" priority="1315" operator="greaterThan" aboveAverage="0" equalAverage="0" bottom="0" percent="0" rank="0" text="" dxfId="19409">
      <formula>1</formula>
    </cfRule>
    <cfRule type="containsText" priority="1316" operator="containsText" aboveAverage="0" equalAverage="0" bottom="0" percent="0" rank="0" text="1" dxfId="19410">
      <formula>NOT(ISERROR(SEARCH("1",V32)))</formula>
    </cfRule>
    <cfRule type="cellIs" priority="1317" operator="greaterThan" aboveAverage="0" equalAverage="0" bottom="0" percent="0" rank="0" text="" dxfId="19411">
      <formula>1</formula>
    </cfRule>
    <cfRule type="cellIs" priority="1318" operator="greaterThan" aboveAverage="0" equalAverage="0" bottom="0" percent="0" rank="0" text="" dxfId="19412">
      <formula>1</formula>
    </cfRule>
    <cfRule type="containsText" priority="1319" operator="containsText" aboveAverage="0" equalAverage="0" bottom="0" percent="0" rank="0" text="1" dxfId="19413">
      <formula>NOT(ISERROR(SEARCH("1",V32)))</formula>
    </cfRule>
    <cfRule type="containsText" priority="1320" operator="containsText" aboveAverage="0" equalAverage="0" bottom="0" percent="0" rank="0" text="1" dxfId="19414">
      <formula>NOT(ISERROR(SEARCH("1",V32)))</formula>
    </cfRule>
    <cfRule type="cellIs" priority="1321" operator="greaterThan" aboveAverage="0" equalAverage="0" bottom="0" percent="0" rank="0" text="" dxfId="19415">
      <formula>1</formula>
    </cfRule>
    <cfRule type="cellIs" priority="1322" operator="greaterThan" aboveAverage="0" equalAverage="0" bottom="0" percent="0" rank="0" text="" dxfId="19416">
      <formula>1</formula>
    </cfRule>
    <cfRule type="containsText" priority="1323" operator="containsText" aboveAverage="0" equalAverage="0" bottom="0" percent="0" rank="0" text="1" dxfId="19417">
      <formula>NOT(ISERROR(SEARCH("1",V32)))</formula>
    </cfRule>
    <cfRule type="cellIs" priority="1324" operator="greaterThan" aboveAverage="0" equalAverage="0" bottom="0" percent="0" rank="0" text="" dxfId="19418">
      <formula>1</formula>
    </cfRule>
    <cfRule type="containsText" priority="1325" operator="containsText" aboveAverage="0" equalAverage="0" bottom="0" percent="0" rank="0" text="1" dxfId="19419">
      <formula>NOT(ISERROR(SEARCH("1",V32)))</formula>
    </cfRule>
    <cfRule type="containsText" priority="1326" operator="containsText" aboveAverage="0" equalAverage="0" bottom="0" percent="0" rank="0" text="1" dxfId="19420">
      <formula>NOT(ISERROR(SEARCH("1",V32)))</formula>
    </cfRule>
    <cfRule type="cellIs" priority="1327" operator="greaterThan" aboveAverage="0" equalAverage="0" bottom="0" percent="0" rank="0" text="" dxfId="19421">
      <formula>1</formula>
    </cfRule>
    <cfRule type="cellIs" priority="1328" operator="greaterThan" aboveAverage="0" equalAverage="0" bottom="0" percent="0" rank="0" text="" dxfId="19422">
      <formula>1</formula>
    </cfRule>
    <cfRule type="containsText" priority="1329" operator="containsText" aboveAverage="0" equalAverage="0" bottom="0" percent="0" rank="0" text="1" dxfId="19423">
      <formula>NOT(ISERROR(SEARCH("1",V32)))</formula>
    </cfRule>
    <cfRule type="cellIs" priority="1330" operator="greaterThan" aboveAverage="0" equalAverage="0" bottom="0" percent="0" rank="0" text="" dxfId="19424">
      <formula>1</formula>
    </cfRule>
    <cfRule type="containsText" priority="1331" operator="containsText" aboveAverage="0" equalAverage="0" bottom="0" percent="0" rank="0" text="1" dxfId="19425">
      <formula>NOT(ISERROR(SEARCH("1",V32)))</formula>
    </cfRule>
    <cfRule type="containsText" priority="1332" operator="containsText" aboveAverage="0" equalAverage="0" bottom="0" percent="0" rank="0" text="1" dxfId="19426">
      <formula>NOT(ISERROR(SEARCH("1",V32)))</formula>
    </cfRule>
    <cfRule type="cellIs" priority="1333" operator="greaterThan" aboveAverage="0" equalAverage="0" bottom="0" percent="0" rank="0" text="" dxfId="19427">
      <formula>1</formula>
    </cfRule>
    <cfRule type="cellIs" priority="1334" operator="greaterThan" aboveAverage="0" equalAverage="0" bottom="0" percent="0" rank="0" text="" dxfId="19428">
      <formula>1</formula>
    </cfRule>
    <cfRule type="containsText" priority="1335" operator="containsText" aboveAverage="0" equalAverage="0" bottom="0" percent="0" rank="0" text="1" dxfId="19429">
      <formula>NOT(ISERROR(SEARCH("1",V32)))</formula>
    </cfRule>
    <cfRule type="cellIs" priority="1336" operator="greaterThan" aboveAverage="0" equalAverage="0" bottom="0" percent="0" rank="0" text="" dxfId="19430">
      <formula>1</formula>
    </cfRule>
    <cfRule type="cellIs" priority="1337" operator="greaterThan" aboveAverage="0" equalAverage="0" bottom="0" percent="0" rank="0" text="" dxfId="19431">
      <formula>1</formula>
    </cfRule>
    <cfRule type="containsText" priority="1338" operator="containsText" aboveAverage="0" equalAverage="0" bottom="0" percent="0" rank="0" text="1" dxfId="19432">
      <formula>NOT(ISERROR(SEARCH("1",V32)))</formula>
    </cfRule>
    <cfRule type="cellIs" priority="1339" operator="greaterThan" aboveAverage="0" equalAverage="0" bottom="0" percent="0" rank="0" text="" dxfId="19433">
      <formula>1</formula>
    </cfRule>
    <cfRule type="cellIs" priority="1340" operator="greaterThan" aboveAverage="0" equalAverage="0" bottom="0" percent="0" rank="0" text="" dxfId="19434">
      <formula>1</formula>
    </cfRule>
    <cfRule type="containsText" priority="1341" operator="containsText" aboveAverage="0" equalAverage="0" bottom="0" percent="0" rank="0" text="1" dxfId="19435">
      <formula>NOT(ISERROR(SEARCH("1",V32)))</formula>
    </cfRule>
    <cfRule type="containsText" priority="1342" operator="containsText" aboveAverage="0" equalAverage="0" bottom="0" percent="0" rank="0" text="1" dxfId="19436">
      <formula>NOT(ISERROR(SEARCH("1",V32)))</formula>
    </cfRule>
    <cfRule type="cellIs" priority="1343" operator="greaterThan" aboveAverage="0" equalAverage="0" bottom="0" percent="0" rank="0" text="" dxfId="19437">
      <formula>1</formula>
    </cfRule>
    <cfRule type="cellIs" priority="1344" operator="greaterThan" aboveAverage="0" equalAverage="0" bottom="0" percent="0" rank="0" text="" dxfId="19438">
      <formula>1</formula>
    </cfRule>
    <cfRule type="containsText" priority="1345" operator="containsText" aboveAverage="0" equalAverage="0" bottom="0" percent="0" rank="0" text="1" dxfId="19439">
      <formula>NOT(ISERROR(SEARCH("1",V32)))</formula>
    </cfRule>
    <cfRule type="cellIs" priority="1346" operator="greaterThan" aboveAverage="0" equalAverage="0" bottom="0" percent="0" rank="0" text="" dxfId="19440">
      <formula>1</formula>
    </cfRule>
    <cfRule type="cellIs" priority="1347" operator="greaterThan" aboveAverage="0" equalAverage="0" bottom="0" percent="0" rank="0" text="" dxfId="19441">
      <formula>1</formula>
    </cfRule>
    <cfRule type="cellIs" priority="1348" operator="greaterThan" aboveAverage="0" equalAverage="0" bottom="0" percent="0" rank="0" text="" dxfId="19442">
      <formula>1</formula>
    </cfRule>
    <cfRule type="cellIs" priority="1349" operator="equal" aboveAverage="0" equalAverage="0" bottom="0" percent="0" rank="0" text="" dxfId="19443">
      <formula>1</formula>
    </cfRule>
    <cfRule type="cellIs" priority="1350" operator="greaterThan" aboveAverage="0" equalAverage="0" bottom="0" percent="0" rank="0" text="" dxfId="19444">
      <formula>1</formula>
    </cfRule>
    <cfRule type="cellIs" priority="1351" operator="equal" aboveAverage="0" equalAverage="0" bottom="0" percent="0" rank="0" text="" dxfId="19445">
      <formula>1</formula>
    </cfRule>
    <cfRule type="containsText" priority="1352" operator="containsText" aboveAverage="0" equalAverage="0" bottom="0" percent="0" rank="0" text="1" dxfId="19446">
      <formula>NOT(ISERROR(SEARCH("1",V32)))</formula>
    </cfRule>
    <cfRule type="cellIs" priority="1353" operator="greaterThan" aboveAverage="0" equalAverage="0" bottom="0" percent="0" rank="0" text="" dxfId="19447">
      <formula>1</formula>
    </cfRule>
    <cfRule type="containsText" priority="1354" operator="containsText" aboveAverage="0" equalAverage="0" bottom="0" percent="0" rank="0" text="1" dxfId="19448">
      <formula>NOT(ISERROR(SEARCH("1",V32)))</formula>
    </cfRule>
    <cfRule type="containsText" priority="1355" operator="containsText" aboveAverage="0" equalAverage="0" bottom="0" percent="0" rank="0" text="1" dxfId="19449">
      <formula>NOT(ISERROR(SEARCH("1",V32)))</formula>
    </cfRule>
    <cfRule type="cellIs" priority="1356" operator="greaterThan" aboveAverage="0" equalAverage="0" bottom="0" percent="0" rank="0" text="" dxfId="19450">
      <formula>1</formula>
    </cfRule>
    <cfRule type="cellIs" priority="1357" operator="greaterThan" aboveAverage="0" equalAverage="0" bottom="0" percent="0" rank="0" text="" dxfId="19451">
      <formula>1</formula>
    </cfRule>
    <cfRule type="containsText" priority="1358" operator="containsText" aboveAverage="0" equalAverage="0" bottom="0" percent="0" rank="0" text="1" dxfId="19452">
      <formula>NOT(ISERROR(SEARCH("1",V32)))</formula>
    </cfRule>
    <cfRule type="cellIs" priority="1359" operator="greaterThan" aboveAverage="0" equalAverage="0" bottom="0" percent="0" rank="0" text="" dxfId="19453">
      <formula>1</formula>
    </cfRule>
    <cfRule type="containsText" priority="1360" operator="containsText" aboveAverage="0" equalAverage="0" bottom="0" percent="0" rank="0" text="1" dxfId="19454">
      <formula>NOT(ISERROR(SEARCH("1",V32)))</formula>
    </cfRule>
    <cfRule type="containsText" priority="1361" operator="containsText" aboveAverage="0" equalAverage="0" bottom="0" percent="0" rank="0" text="1" dxfId="19455">
      <formula>NOT(ISERROR(SEARCH("1",V32)))</formula>
    </cfRule>
    <cfRule type="cellIs" priority="1362" operator="greaterThan" aboveAverage="0" equalAverage="0" bottom="0" percent="0" rank="0" text="" dxfId="19456">
      <formula>1</formula>
    </cfRule>
    <cfRule type="cellIs" priority="1363" operator="greaterThan" aboveAverage="0" equalAverage="0" bottom="0" percent="0" rank="0" text="" dxfId="19457">
      <formula>1</formula>
    </cfRule>
    <cfRule type="containsText" priority="1364" operator="containsText" aboveAverage="0" equalAverage="0" bottom="0" percent="0" rank="0" text="1" dxfId="19458">
      <formula>NOT(ISERROR(SEARCH("1",V32)))</formula>
    </cfRule>
    <cfRule type="cellIs" priority="1365" operator="greaterThan" aboveAverage="0" equalAverage="0" bottom="0" percent="0" rank="0" text="" dxfId="19459">
      <formula>1</formula>
    </cfRule>
    <cfRule type="cellIs" priority="1366" operator="greaterThan" aboveAverage="0" equalAverage="0" bottom="0" percent="0" rank="0" text="" dxfId="19460">
      <formula>1</formula>
    </cfRule>
    <cfRule type="containsText" priority="1367" operator="containsText" aboveAverage="0" equalAverage="0" bottom="0" percent="0" rank="0" text="1" dxfId="19461">
      <formula>NOT(ISERROR(SEARCH("1",V32)))</formula>
    </cfRule>
    <cfRule type="cellIs" priority="1368" operator="greaterThan" aboveAverage="0" equalAverage="0" bottom="0" percent="0" rank="0" text="" dxfId="19462">
      <formula>1</formula>
    </cfRule>
    <cfRule type="cellIs" priority="1369" operator="greaterThan" aboveAverage="0" equalAverage="0" bottom="0" percent="0" rank="0" text="" dxfId="19463">
      <formula>1</formula>
    </cfRule>
    <cfRule type="containsText" priority="1370" operator="containsText" aboveAverage="0" equalAverage="0" bottom="0" percent="0" rank="0" text="1" dxfId="19464">
      <formula>NOT(ISERROR(SEARCH("1",V32)))</formula>
    </cfRule>
    <cfRule type="containsText" priority="1371" operator="containsText" aboveAverage="0" equalAverage="0" bottom="0" percent="0" rank="0" text="1" dxfId="19465">
      <formula>NOT(ISERROR(SEARCH("1",V32)))</formula>
    </cfRule>
    <cfRule type="cellIs" priority="1372" operator="greaterThan" aboveAverage="0" equalAverage="0" bottom="0" percent="0" rank="0" text="" dxfId="19466">
      <formula>1</formula>
    </cfRule>
    <cfRule type="cellIs" priority="1373" operator="greaterThan" aboveAverage="0" equalAverage="0" bottom="0" percent="0" rank="0" text="" dxfId="19467">
      <formula>1</formula>
    </cfRule>
    <cfRule type="containsText" priority="1374" operator="containsText" aboveAverage="0" equalAverage="0" bottom="0" percent="0" rank="0" text="1" dxfId="19468">
      <formula>NOT(ISERROR(SEARCH("1",V32)))</formula>
    </cfRule>
    <cfRule type="cellIs" priority="1375" operator="greaterThan" aboveAverage="0" equalAverage="0" bottom="0" percent="0" rank="0" text="" dxfId="19469">
      <formula>1</formula>
    </cfRule>
    <cfRule type="cellIs" priority="1376" operator="greaterThan" aboveAverage="0" equalAverage="0" bottom="0" percent="0" rank="0" text="" dxfId="19470">
      <formula>1</formula>
    </cfRule>
    <cfRule type="cellIs" priority="1377" operator="greaterThan" aboveAverage="0" equalAverage="0" bottom="0" percent="0" rank="0" text="" dxfId="19471">
      <formula>1</formula>
    </cfRule>
    <cfRule type="cellIs" priority="1378" operator="equal" aboveAverage="0" equalAverage="0" bottom="0" percent="0" rank="0" text="" dxfId="19472">
      <formula>1</formula>
    </cfRule>
    <cfRule type="cellIs" priority="1379" operator="greaterThan" aboveAverage="0" equalAverage="0" bottom="0" percent="0" rank="0" text="" dxfId="19473">
      <formula>1</formula>
    </cfRule>
    <cfRule type="cellIs" priority="1380" operator="equal" aboveAverage="0" equalAverage="0" bottom="0" percent="0" rank="0" text="" dxfId="19474">
      <formula>1</formula>
    </cfRule>
    <cfRule type="containsText" priority="1381" operator="containsText" aboveAverage="0" equalAverage="0" bottom="0" percent="0" rank="0" text="1" dxfId="19475">
      <formula>NOT(ISERROR(SEARCH("1",V32)))</formula>
    </cfRule>
    <cfRule type="cellIs" priority="1382" operator="equal" aboveAverage="0" equalAverage="0" bottom="0" percent="0" rank="0" text="" dxfId="19476">
      <formula>1</formula>
    </cfRule>
    <cfRule type="cellIs" priority="1383" operator="greaterThan" aboveAverage="0" equalAverage="0" bottom="0" percent="0" rank="0" text="" dxfId="19477">
      <formula>1</formula>
    </cfRule>
    <cfRule type="cellIs" priority="1384" operator="greaterThan" aboveAverage="0" equalAverage="0" bottom="0" percent="0" rank="0" text="" dxfId="19478">
      <formula>1</formula>
    </cfRule>
    <cfRule type="containsText" priority="1385" operator="containsText" aboveAverage="0" equalAverage="0" bottom="0" percent="0" rank="0" text="1" dxfId="19479">
      <formula>NOT(ISERROR(SEARCH("1",V32)))</formula>
    </cfRule>
    <cfRule type="cellIs" priority="1386" operator="greaterThan" aboveAverage="0" equalAverage="0" bottom="0" percent="0" rank="0" text="" dxfId="19480">
      <formula>1</formula>
    </cfRule>
    <cfRule type="containsText" priority="1387" operator="containsText" aboveAverage="0" equalAverage="0" bottom="0" percent="0" rank="0" text="1" dxfId="19481">
      <formula>NOT(ISERROR(SEARCH("1",V32)))</formula>
    </cfRule>
    <cfRule type="containsText" priority="1388" operator="containsText" aboveAverage="0" equalAverage="0" bottom="0" percent="0" rank="0" text="1" dxfId="19482">
      <formula>NOT(ISERROR(SEARCH("1",V32)))</formula>
    </cfRule>
    <cfRule type="cellIs" priority="1389" operator="greaterThan" aboveAverage="0" equalAverage="0" bottom="0" percent="0" rank="0" text="" dxfId="19483">
      <formula>1</formula>
    </cfRule>
    <cfRule type="cellIs" priority="1390" operator="greaterThan" aboveAverage="0" equalAverage="0" bottom="0" percent="0" rank="0" text="" dxfId="19484">
      <formula>1</formula>
    </cfRule>
    <cfRule type="containsText" priority="1391" operator="containsText" aboveAverage="0" equalAverage="0" bottom="0" percent="0" rank="0" text="1" dxfId="19485">
      <formula>NOT(ISERROR(SEARCH("1",V32)))</formula>
    </cfRule>
    <cfRule type="cellIs" priority="1392" operator="greaterThan" aboveAverage="0" equalAverage="0" bottom="0" percent="0" rank="0" text="" dxfId="19486">
      <formula>1</formula>
    </cfRule>
    <cfRule type="containsText" priority="1393" operator="containsText" aboveAverage="0" equalAverage="0" bottom="0" percent="0" rank="0" text="1" dxfId="19487">
      <formula>NOT(ISERROR(SEARCH("1",V32)))</formula>
    </cfRule>
    <cfRule type="containsText" priority="1394" operator="containsText" aboveAverage="0" equalAverage="0" bottom="0" percent="0" rank="0" text="1" dxfId="19488">
      <formula>NOT(ISERROR(SEARCH("1",V32)))</formula>
    </cfRule>
    <cfRule type="cellIs" priority="1395" operator="greaterThan" aboveAverage="0" equalAverage="0" bottom="0" percent="0" rank="0" text="" dxfId="19489">
      <formula>1</formula>
    </cfRule>
    <cfRule type="cellIs" priority="1396" operator="greaterThan" aboveAverage="0" equalAverage="0" bottom="0" percent="0" rank="0" text="" dxfId="19490">
      <formula>1</formula>
    </cfRule>
    <cfRule type="containsText" priority="1397" operator="containsText" aboveAverage="0" equalAverage="0" bottom="0" percent="0" rank="0" text="1" dxfId="19491">
      <formula>NOT(ISERROR(SEARCH("1",V32)))</formula>
    </cfRule>
    <cfRule type="cellIs" priority="1398" operator="greaterThan" aboveAverage="0" equalAverage="0" bottom="0" percent="0" rank="0" text="" dxfId="19492">
      <formula>1</formula>
    </cfRule>
    <cfRule type="cellIs" priority="1399" operator="greaterThan" aboveAverage="0" equalAverage="0" bottom="0" percent="0" rank="0" text="" dxfId="19493">
      <formula>1</formula>
    </cfRule>
    <cfRule type="containsText" priority="1400" operator="containsText" aboveAverage="0" equalAverage="0" bottom="0" percent="0" rank="0" text="1" dxfId="19494">
      <formula>NOT(ISERROR(SEARCH("1",V32)))</formula>
    </cfRule>
    <cfRule type="cellIs" priority="1401" operator="greaterThan" aboveAverage="0" equalAverage="0" bottom="0" percent="0" rank="0" text="" dxfId="19495">
      <formula>1</formula>
    </cfRule>
    <cfRule type="cellIs" priority="1402" operator="greaterThan" aboveAverage="0" equalAverage="0" bottom="0" percent="0" rank="0" text="" dxfId="19496">
      <formula>1</formula>
    </cfRule>
    <cfRule type="containsText" priority="1403" operator="containsText" aboveAverage="0" equalAverage="0" bottom="0" percent="0" rank="0" text="1" dxfId="19497">
      <formula>NOT(ISERROR(SEARCH("1",V32)))</formula>
    </cfRule>
    <cfRule type="containsText" priority="1404" operator="containsText" aboveAverage="0" equalAverage="0" bottom="0" percent="0" rank="0" text="1" dxfId="19498">
      <formula>NOT(ISERROR(SEARCH("1",V32)))</formula>
    </cfRule>
    <cfRule type="cellIs" priority="1405" operator="greaterThan" aboveAverage="0" equalAverage="0" bottom="0" percent="0" rank="0" text="" dxfId="19499">
      <formula>1</formula>
    </cfRule>
    <cfRule type="cellIs" priority="1406" operator="greaterThan" aboveAverage="0" equalAverage="0" bottom="0" percent="0" rank="0" text="" dxfId="19500">
      <formula>1</formula>
    </cfRule>
    <cfRule type="containsText" priority="1407" operator="containsText" aboveAverage="0" equalAverage="0" bottom="0" percent="0" rank="0" text="1" dxfId="19501">
      <formula>NOT(ISERROR(SEARCH("1",V32)))</formula>
    </cfRule>
    <cfRule type="cellIs" priority="1408" operator="greaterThan" aboveAverage="0" equalAverage="0" bottom="0" percent="0" rank="0" text="" dxfId="19502">
      <formula>1</formula>
    </cfRule>
    <cfRule type="cellIs" priority="1409" operator="greaterThan" aboveAverage="0" equalAverage="0" bottom="0" percent="0" rank="0" text="" dxfId="19503">
      <formula>1</formula>
    </cfRule>
    <cfRule type="cellIs" priority="1410" operator="greaterThan" aboveAverage="0" equalAverage="0" bottom="0" percent="0" rank="0" text="" dxfId="19504">
      <formula>1</formula>
    </cfRule>
    <cfRule type="cellIs" priority="1411" operator="equal" aboveAverage="0" equalAverage="0" bottom="0" percent="0" rank="0" text="" dxfId="19505">
      <formula>1</formula>
    </cfRule>
    <cfRule type="cellIs" priority="1412" operator="greaterThan" aboveAverage="0" equalAverage="0" bottom="0" percent="0" rank="0" text="" dxfId="19506">
      <formula>1</formula>
    </cfRule>
    <cfRule type="cellIs" priority="1413" operator="equal" aboveAverage="0" equalAverage="0" bottom="0" percent="0" rank="0" text="" dxfId="19507">
      <formula>1</formula>
    </cfRule>
    <cfRule type="containsText" priority="1414" operator="containsText" aboveAverage="0" equalAverage="0" bottom="0" percent="0" rank="0" text="1" dxfId="19508">
      <formula>NOT(ISERROR(SEARCH("1",V32)))</formula>
    </cfRule>
    <cfRule type="cellIs" priority="1415" operator="equal" aboveAverage="0" equalAverage="0" bottom="0" percent="0" rank="0" text="" dxfId="19509">
      <formula>1</formula>
    </cfRule>
    <cfRule type="cellIs" priority="1416" operator="greaterThan" aboveAverage="0" equalAverage="0" bottom="0" percent="0" rank="0" text="" dxfId="19510">
      <formula>1</formula>
    </cfRule>
    <cfRule type="cellIs" priority="1417" operator="greaterThan" aboveAverage="0" equalAverage="0" bottom="0" percent="0" rank="0" text="" dxfId="19511">
      <formula>1</formula>
    </cfRule>
    <cfRule type="containsText" priority="1418" operator="containsText" aboveAverage="0" equalAverage="0" bottom="0" percent="0" rank="0" text="1" dxfId="19512">
      <formula>NOT(ISERROR(SEARCH("1",V32)))</formula>
    </cfRule>
    <cfRule type="cellIs" priority="1419" operator="greaterThan" aboveAverage="0" equalAverage="0" bottom="0" percent="0" rank="0" text="" dxfId="19513">
      <formula>1</formula>
    </cfRule>
    <cfRule type="cellIs" priority="1420" operator="greaterThan" aboveAverage="0" equalAverage="0" bottom="0" percent="0" rank="0" text="" dxfId="19514">
      <formula>1</formula>
    </cfRule>
    <cfRule type="containsText" priority="1421" operator="containsText" aboveAverage="0" equalAverage="0" bottom="0" percent="0" rank="0" text="1" dxfId="19515">
      <formula>NOT(ISERROR(SEARCH("1",V32)))</formula>
    </cfRule>
    <cfRule type="cellIs" priority="1422" operator="greaterThan" aboveAverage="0" equalAverage="0" bottom="0" percent="0" rank="0" text="" dxfId="19516">
      <formula>1</formula>
    </cfRule>
    <cfRule type="containsText" priority="1423" operator="containsText" aboveAverage="0" equalAverage="0" bottom="0" percent="0" rank="0" text="1" dxfId="19517">
      <formula>NOT(ISERROR(SEARCH("1",V32)))</formula>
    </cfRule>
    <cfRule type="containsText" priority="1424" operator="containsText" aboveAverage="0" equalAverage="0" bottom="0" percent="0" rank="0" text="1" dxfId="19518">
      <formula>NOT(ISERROR(SEARCH("1",V32)))</formula>
    </cfRule>
    <cfRule type="cellIs" priority="1425" operator="greaterThan" aboveAverage="0" equalAverage="0" bottom="0" percent="0" rank="0" text="" dxfId="19519">
      <formula>1</formula>
    </cfRule>
    <cfRule type="cellIs" priority="1426" operator="greaterThan" aboveAverage="0" equalAverage="0" bottom="0" percent="0" rank="0" text="" dxfId="19520">
      <formula>1</formula>
    </cfRule>
    <cfRule type="containsText" priority="1427" operator="containsText" aboveAverage="0" equalAverage="0" bottom="0" percent="0" rank="0" text="1" dxfId="19521">
      <formula>NOT(ISERROR(SEARCH("1",V32)))</formula>
    </cfRule>
    <cfRule type="cellIs" priority="1428" operator="greaterThan" aboveAverage="0" equalAverage="0" bottom="0" percent="0" rank="0" text="" dxfId="19522">
      <formula>1</formula>
    </cfRule>
    <cfRule type="containsText" priority="1429" operator="containsText" aboveAverage="0" equalAverage="0" bottom="0" percent="0" rank="0" text="1" dxfId="19523">
      <formula>NOT(ISERROR(SEARCH("1",V32)))</formula>
    </cfRule>
    <cfRule type="containsText" priority="1430" operator="containsText" aboveAverage="0" equalAverage="0" bottom="0" percent="0" rank="0" text="1" dxfId="19524">
      <formula>NOT(ISERROR(SEARCH("1",V32)))</formula>
    </cfRule>
    <cfRule type="cellIs" priority="1431" operator="greaterThan" aboveAverage="0" equalAverage="0" bottom="0" percent="0" rank="0" text="" dxfId="19525">
      <formula>1</formula>
    </cfRule>
    <cfRule type="cellIs" priority="1432" operator="greaterThan" aboveAverage="0" equalAverage="0" bottom="0" percent="0" rank="0" text="" dxfId="19526">
      <formula>1</formula>
    </cfRule>
    <cfRule type="containsText" priority="1433" operator="containsText" aboveAverage="0" equalAverage="0" bottom="0" percent="0" rank="0" text="1" dxfId="19527">
      <formula>NOT(ISERROR(SEARCH("1",V32)))</formula>
    </cfRule>
    <cfRule type="cellIs" priority="1434" operator="greaterThan" aboveAverage="0" equalAverage="0" bottom="0" percent="0" rank="0" text="" dxfId="19528">
      <formula>1</formula>
    </cfRule>
    <cfRule type="cellIs" priority="1435" operator="greaterThan" aboveAverage="0" equalAverage="0" bottom="0" percent="0" rank="0" text="" dxfId="19529">
      <formula>1</formula>
    </cfRule>
    <cfRule type="containsText" priority="1436" operator="containsText" aboveAverage="0" equalAverage="0" bottom="0" percent="0" rank="0" text="1" dxfId="19530">
      <formula>NOT(ISERROR(SEARCH("1",V32)))</formula>
    </cfRule>
    <cfRule type="cellIs" priority="1437" operator="greaterThan" aboveAverage="0" equalAverage="0" bottom="0" percent="0" rank="0" text="" dxfId="19531">
      <formula>1</formula>
    </cfRule>
    <cfRule type="cellIs" priority="1438" operator="greaterThan" aboveAverage="0" equalAverage="0" bottom="0" percent="0" rank="0" text="" dxfId="19532">
      <formula>1</formula>
    </cfRule>
    <cfRule type="containsText" priority="1439" operator="containsText" aboveAverage="0" equalAverage="0" bottom="0" percent="0" rank="0" text="1" dxfId="19533">
      <formula>NOT(ISERROR(SEARCH("1",V32)))</formula>
    </cfRule>
    <cfRule type="containsText" priority="1440" operator="containsText" aboveAverage="0" equalAverage="0" bottom="0" percent="0" rank="0" text="1" dxfId="19534">
      <formula>NOT(ISERROR(SEARCH("1",V32)))</formula>
    </cfRule>
    <cfRule type="cellIs" priority="1441" operator="greaterThan" aboveAverage="0" equalAverage="0" bottom="0" percent="0" rank="0" text="" dxfId="19535">
      <formula>1</formula>
    </cfRule>
    <cfRule type="cellIs" priority="1442" operator="greaterThan" aboveAverage="0" equalAverage="0" bottom="0" percent="0" rank="0" text="" dxfId="19536">
      <formula>1</formula>
    </cfRule>
    <cfRule type="containsText" priority="1443" operator="containsText" aboveAverage="0" equalAverage="0" bottom="0" percent="0" rank="0" text="1" dxfId="19537">
      <formula>NOT(ISERROR(SEARCH("1",V32)))</formula>
    </cfRule>
    <cfRule type="cellIs" priority="1444" operator="greaterThan" aboveAverage="0" equalAverage="0" bottom="0" percent="0" rank="0" text="" dxfId="19538">
      <formula>1</formula>
    </cfRule>
    <cfRule type="cellIs" priority="1445" operator="greaterThan" aboveAverage="0" equalAverage="0" bottom="0" percent="0" rank="0" text="" dxfId="19539">
      <formula>1</formula>
    </cfRule>
    <cfRule type="cellIs" priority="1446" operator="greaterThan" aboveAverage="0" equalAverage="0" bottom="0" percent="0" rank="0" text="" dxfId="19540">
      <formula>1</formula>
    </cfRule>
    <cfRule type="cellIs" priority="1447" operator="equal" aboveAverage="0" equalAverage="0" bottom="0" percent="0" rank="0" text="" dxfId="19541">
      <formula>1</formula>
    </cfRule>
    <cfRule type="cellIs" priority="1448" operator="greaterThan" aboveAverage="0" equalAverage="0" bottom="0" percent="0" rank="0" text="" dxfId="19542">
      <formula>1</formula>
    </cfRule>
    <cfRule type="cellIs" priority="1449" operator="equal" aboveAverage="0" equalAverage="0" bottom="0" percent="0" rank="0" text="" dxfId="19543">
      <formula>1</formula>
    </cfRule>
    <cfRule type="containsText" priority="1450" operator="containsText" aboveAverage="0" equalAverage="0" bottom="0" percent="0" rank="0" text="1" dxfId="19544">
      <formula>NOT(ISERROR(SEARCH("1",V32)))</formula>
    </cfRule>
    <cfRule type="cellIs" priority="1451" operator="equal" aboveAverage="0" equalAverage="0" bottom="0" percent="0" rank="0" text="" dxfId="19545">
      <formula>1</formula>
    </cfRule>
    <cfRule type="cellIs" priority="1452" operator="greaterThan" aboveAverage="0" equalAverage="0" bottom="0" percent="0" rank="0" text="" dxfId="19546">
      <formula>1</formula>
    </cfRule>
    <cfRule type="cellIs" priority="1453" operator="greaterThan" aboveAverage="0" equalAverage="0" bottom="0" percent="0" rank="0" text="" dxfId="19547">
      <formula>1</formula>
    </cfRule>
    <cfRule type="containsText" priority="1454" operator="containsText" aboveAverage="0" equalAverage="0" bottom="0" percent="0" rank="0" text="1" dxfId="19548">
      <formula>NOT(ISERROR(SEARCH("1",V32)))</formula>
    </cfRule>
    <cfRule type="cellIs" priority="1455" operator="greaterThan" aboveAverage="0" equalAverage="0" bottom="0" percent="0" rank="0" text="" dxfId="19549">
      <formula>1</formula>
    </cfRule>
    <cfRule type="cellIs" priority="1456" operator="greaterThan" aboveAverage="0" equalAverage="0" bottom="0" percent="0" rank="0" text="" dxfId="19550">
      <formula>1</formula>
    </cfRule>
    <cfRule type="containsText" priority="1457" operator="containsText" aboveAverage="0" equalAverage="0" bottom="0" percent="0" rank="0" text="1" dxfId="19551">
      <formula>NOT(ISERROR(SEARCH("1",V32)))</formula>
    </cfRule>
    <cfRule type="cellIs" priority="1458" operator="greaterThan" aboveAverage="0" equalAverage="0" bottom="0" percent="0" rank="0" text="" dxfId="19552">
      <formula>1</formula>
    </cfRule>
    <cfRule type="cellIs" priority="1459" operator="greaterThan" aboveAverage="0" equalAverage="0" bottom="0" percent="0" rank="0" text="" dxfId="19553">
      <formula>1</formula>
    </cfRule>
    <cfRule type="containsText" priority="1460" operator="containsText" aboveAverage="0" equalAverage="0" bottom="0" percent="0" rank="0" text="1" dxfId="19554">
      <formula>NOT(ISERROR(SEARCH("1",V32)))</formula>
    </cfRule>
    <cfRule type="cellIs" priority="1461" operator="greaterThan" aboveAverage="0" equalAverage="0" bottom="0" percent="0" rank="0" text="" dxfId="19555">
      <formula>1</formula>
    </cfRule>
    <cfRule type="containsText" priority="1462" operator="containsText" aboveAverage="0" equalAverage="0" bottom="0" percent="0" rank="0" text="1" dxfId="19556">
      <formula>NOT(ISERROR(SEARCH("1",V32)))</formula>
    </cfRule>
    <cfRule type="containsText" priority="1463" operator="containsText" aboveAverage="0" equalAverage="0" bottom="0" percent="0" rank="0" text="1" dxfId="19557">
      <formula>NOT(ISERROR(SEARCH("1",V32)))</formula>
    </cfRule>
    <cfRule type="cellIs" priority="1464" operator="greaterThan" aboveAverage="0" equalAverage="0" bottom="0" percent="0" rank="0" text="" dxfId="19558">
      <formula>1</formula>
    </cfRule>
    <cfRule type="cellIs" priority="1465" operator="greaterThan" aboveAverage="0" equalAverage="0" bottom="0" percent="0" rank="0" text="" dxfId="19559">
      <formula>1</formula>
    </cfRule>
    <cfRule type="containsText" priority="1466" operator="containsText" aboveAverage="0" equalAverage="0" bottom="0" percent="0" rank="0" text="1" dxfId="19560">
      <formula>NOT(ISERROR(SEARCH("1",V32)))</formula>
    </cfRule>
    <cfRule type="cellIs" priority="1467" operator="greaterThan" aboveAverage="0" equalAverage="0" bottom="0" percent="0" rank="0" text="" dxfId="19561">
      <formula>1</formula>
    </cfRule>
    <cfRule type="containsText" priority="1468" operator="containsText" aboveAverage="0" equalAverage="0" bottom="0" percent="0" rank="0" text="1" dxfId="19562">
      <formula>NOT(ISERROR(SEARCH("1",V32)))</formula>
    </cfRule>
    <cfRule type="containsText" priority="1469" operator="containsText" aboveAverage="0" equalAverage="0" bottom="0" percent="0" rank="0" text="1" dxfId="19563">
      <formula>NOT(ISERROR(SEARCH("1",V32)))</formula>
    </cfRule>
    <cfRule type="cellIs" priority="1470" operator="greaterThan" aboveAverage="0" equalAverage="0" bottom="0" percent="0" rank="0" text="" dxfId="19564">
      <formula>1</formula>
    </cfRule>
    <cfRule type="cellIs" priority="1471" operator="greaterThan" aboveAverage="0" equalAverage="0" bottom="0" percent="0" rank="0" text="" dxfId="19565">
      <formula>1</formula>
    </cfRule>
    <cfRule type="containsText" priority="1472" operator="containsText" aboveAverage="0" equalAverage="0" bottom="0" percent="0" rank="0" text="1" dxfId="19566">
      <formula>NOT(ISERROR(SEARCH("1",V32)))</formula>
    </cfRule>
    <cfRule type="cellIs" priority="1473" operator="greaterThan" aboveAverage="0" equalAverage="0" bottom="0" percent="0" rank="0" text="" dxfId="19567">
      <formula>1</formula>
    </cfRule>
    <cfRule type="cellIs" priority="1474" operator="greaterThan" aboveAverage="0" equalAverage="0" bottom="0" percent="0" rank="0" text="" dxfId="19568">
      <formula>1</formula>
    </cfRule>
    <cfRule type="containsText" priority="1475" operator="containsText" aboveAverage="0" equalAverage="0" bottom="0" percent="0" rank="0" text="1" dxfId="19569">
      <formula>NOT(ISERROR(SEARCH("1",V32)))</formula>
    </cfRule>
    <cfRule type="cellIs" priority="1476" operator="greaterThan" aboveAverage="0" equalAverage="0" bottom="0" percent="0" rank="0" text="" dxfId="19570">
      <formula>1</formula>
    </cfRule>
    <cfRule type="cellIs" priority="1477" operator="greaterThan" aboveAverage="0" equalAverage="0" bottom="0" percent="0" rank="0" text="" dxfId="19571">
      <formula>1</formula>
    </cfRule>
    <cfRule type="containsText" priority="1478" operator="containsText" aboveAverage="0" equalAverage="0" bottom="0" percent="0" rank="0" text="1" dxfId="19572">
      <formula>NOT(ISERROR(SEARCH("1",V32)))</formula>
    </cfRule>
    <cfRule type="containsText" priority="1479" operator="containsText" aboveAverage="0" equalAverage="0" bottom="0" percent="0" rank="0" text="1" dxfId="19573">
      <formula>NOT(ISERROR(SEARCH("1",V32)))</formula>
    </cfRule>
    <cfRule type="cellIs" priority="1480" operator="greaterThan" aboveAverage="0" equalAverage="0" bottom="0" percent="0" rank="0" text="" dxfId="19574">
      <formula>1</formula>
    </cfRule>
    <cfRule type="cellIs" priority="1481" operator="greaterThan" aboveAverage="0" equalAverage="0" bottom="0" percent="0" rank="0" text="" dxfId="19575">
      <formula>1</formula>
    </cfRule>
    <cfRule type="containsText" priority="1482" operator="containsText" aboveAverage="0" equalAverage="0" bottom="0" percent="0" rank="0" text="1" dxfId="19576">
      <formula>NOT(ISERROR(SEARCH("1",V32)))</formula>
    </cfRule>
    <cfRule type="cellIs" priority="1483" operator="greaterThan" aboveAverage="0" equalAverage="0" bottom="0" percent="0" rank="0" text="" dxfId="19577">
      <formula>1</formula>
    </cfRule>
    <cfRule type="cellIs" priority="1484" operator="greaterThan" aboveAverage="0" equalAverage="0" bottom="0" percent="0" rank="0" text="" dxfId="19578">
      <formula>1</formula>
    </cfRule>
    <cfRule type="cellIs" priority="1485" operator="greaterThan" aboveAverage="0" equalAverage="0" bottom="0" percent="0" rank="0" text="" dxfId="19579">
      <formula>1</formula>
    </cfRule>
    <cfRule type="cellIs" priority="1486" operator="equal" aboveAverage="0" equalAverage="0" bottom="0" percent="0" rank="0" text="" dxfId="19580">
      <formula>1</formula>
    </cfRule>
    <cfRule type="cellIs" priority="1487" operator="greaterThan" aboveAverage="0" equalAverage="0" bottom="0" percent="0" rank="0" text="" dxfId="19581">
      <formula>1</formula>
    </cfRule>
    <cfRule type="cellIs" priority="1488" operator="equal" aboveAverage="0" equalAverage="0" bottom="0" percent="0" rank="0" text="" dxfId="19582">
      <formula>1</formula>
    </cfRule>
    <cfRule type="containsText" priority="1489" operator="containsText" aboveAverage="0" equalAverage="0" bottom="0" percent="0" rank="0" text="1" dxfId="19583">
      <formula>NOT(ISERROR(SEARCH("1",V32)))</formula>
    </cfRule>
    <cfRule type="cellIs" priority="1490" operator="equal" aboveAverage="0" equalAverage="0" bottom="0" percent="0" rank="0" text="" dxfId="19584">
      <formula>1</formula>
    </cfRule>
    <cfRule type="cellIs" priority="1491" operator="greaterThan" aboveAverage="0" equalAverage="0" bottom="0" percent="0" rank="0" text="" dxfId="19585">
      <formula>1</formula>
    </cfRule>
    <cfRule type="cellIs" priority="1492" operator="greaterThan" aboveAverage="0" equalAverage="0" bottom="0" percent="0" rank="0" text="" dxfId="19586">
      <formula>1</formula>
    </cfRule>
    <cfRule type="containsText" priority="1493" operator="containsText" aboveAverage="0" equalAverage="0" bottom="0" percent="0" rank="0" text="1" dxfId="19587">
      <formula>NOT(ISERROR(SEARCH("1",V32)))</formula>
    </cfRule>
    <cfRule type="cellIs" priority="1494" operator="greaterThan" aboveAverage="0" equalAverage="0" bottom="0" percent="0" rank="0" text="" dxfId="19588">
      <formula>1</formula>
    </cfRule>
    <cfRule type="cellIs" priority="1495" operator="greaterThan" aboveAverage="0" equalAverage="0" bottom="0" percent="0" rank="0" text="" dxfId="19589">
      <formula>1</formula>
    </cfRule>
    <cfRule type="containsText" priority="1496" operator="containsText" aboveAverage="0" equalAverage="0" bottom="0" percent="0" rank="0" text="1" dxfId="19590">
      <formula>NOT(ISERROR(SEARCH("1",V32)))</formula>
    </cfRule>
    <cfRule type="cellIs" priority="1497" operator="greaterThan" aboveAverage="0" equalAverage="0" bottom="0" percent="0" rank="0" text="" dxfId="19591">
      <formula>1</formula>
    </cfRule>
    <cfRule type="cellIs" priority="1498" operator="greaterThan" aboveAverage="0" equalAverage="0" bottom="0" percent="0" rank="0" text="" dxfId="19592">
      <formula>1</formula>
    </cfRule>
    <cfRule type="containsText" priority="1499" operator="containsText" aboveAverage="0" equalAverage="0" bottom="0" percent="0" rank="0" text="1" dxfId="19593">
      <formula>NOT(ISERROR(SEARCH("1",V32)))</formula>
    </cfRule>
    <cfRule type="cellIs" priority="1500" operator="greaterThan" aboveAverage="0" equalAverage="0" bottom="0" percent="0" rank="0" text="" dxfId="19594">
      <formula>1</formula>
    </cfRule>
    <cfRule type="cellIs" priority="1501" operator="greaterThan" aboveAverage="0" equalAverage="0" bottom="0" percent="0" rank="0" text="" dxfId="19595">
      <formula>1</formula>
    </cfRule>
    <cfRule type="containsText" priority="1502" operator="containsText" aboveAverage="0" equalAverage="0" bottom="0" percent="0" rank="0" text="1" dxfId="19596">
      <formula>NOT(ISERROR(SEARCH("1",V32)))</formula>
    </cfRule>
    <cfRule type="cellIs" priority="1503" operator="greaterThan" aboveAverage="0" equalAverage="0" bottom="0" percent="0" rank="0" text="" dxfId="19597">
      <formula>1</formula>
    </cfRule>
    <cfRule type="containsText" priority="1504" operator="containsText" aboveAverage="0" equalAverage="0" bottom="0" percent="0" rank="0" text="1" dxfId="19598">
      <formula>NOT(ISERROR(SEARCH("1",V32)))</formula>
    </cfRule>
    <cfRule type="cellIs" priority="1505" operator="greaterThan" aboveAverage="0" equalAverage="0" bottom="0" percent="0" rank="0" text="" dxfId="19599">
      <formula>1</formula>
    </cfRule>
    <cfRule type="cellIs" priority="1506" operator="equal" aboveAverage="0" equalAverage="0" bottom="0" percent="0" rank="0" text="" dxfId="19600">
      <formula>1</formula>
    </cfRule>
    <cfRule type="cellIs" priority="1507" operator="equal" aboveAverage="0" equalAverage="0" bottom="0" percent="0" rank="0" text="" dxfId="19601">
      <formula>1</formula>
    </cfRule>
    <cfRule type="cellIs" priority="1508" operator="greaterThan" aboveAverage="0" equalAverage="0" bottom="0" percent="0" rank="0" text="" dxfId="19602">
      <formula>1</formula>
    </cfRule>
    <cfRule type="containsText" priority="1509" operator="containsText" aboveAverage="0" equalAverage="0" bottom="0" percent="0" rank="0" text="1" dxfId="19603">
      <formula>NOT(ISERROR(SEARCH("1",V32)))</formula>
    </cfRule>
    <cfRule type="containsText" priority="1510" operator="containsText" aboveAverage="0" equalAverage="0" bottom="0" percent="0" rank="0" text="1" dxfId="19604">
      <formula>NOT(ISERROR(SEARCH("1",V32)))</formula>
    </cfRule>
    <cfRule type="cellIs" priority="1511" operator="greaterThan" aboveAverage="0" equalAverage="0" bottom="0" percent="0" rank="0" text="" dxfId="19605">
      <formula>1</formula>
    </cfRule>
    <cfRule type="cellIs" priority="1512" operator="greaterThan" aboveAverage="0" equalAverage="0" bottom="0" percent="0" rank="0" text="" dxfId="19606">
      <formula>1</formula>
    </cfRule>
    <cfRule type="containsText" priority="1513" operator="containsText" aboveAverage="0" equalAverage="0" bottom="0" percent="0" rank="0" text="1" dxfId="19607">
      <formula>NOT(ISERROR(SEARCH("1",V32)))</formula>
    </cfRule>
    <cfRule type="cellIs" priority="1514" operator="greaterThan" aboveAverage="0" equalAverage="0" bottom="0" percent="0" rank="0" text="" dxfId="19608">
      <formula>1</formula>
    </cfRule>
    <cfRule type="containsText" priority="1515" operator="containsText" aboveAverage="0" equalAverage="0" bottom="0" percent="0" rank="0" text="1" dxfId="19609">
      <formula>NOT(ISERROR(SEARCH("1",V32)))</formula>
    </cfRule>
    <cfRule type="containsText" priority="1516" operator="containsText" aboveAverage="0" equalAverage="0" bottom="0" percent="0" rank="0" text="1" dxfId="19610">
      <formula>NOT(ISERROR(SEARCH("1",V32)))</formula>
    </cfRule>
    <cfRule type="cellIs" priority="1517" operator="greaterThan" aboveAverage="0" equalAverage="0" bottom="0" percent="0" rank="0" text="" dxfId="19611">
      <formula>1</formula>
    </cfRule>
    <cfRule type="cellIs" priority="1518" operator="greaterThan" aboveAverage="0" equalAverage="0" bottom="0" percent="0" rank="0" text="" dxfId="19612">
      <formula>1</formula>
    </cfRule>
    <cfRule type="containsText" priority="1519" operator="containsText" aboveAverage="0" equalAverage="0" bottom="0" percent="0" rank="0" text="1" dxfId="19613">
      <formula>NOT(ISERROR(SEARCH("1",V32)))</formula>
    </cfRule>
    <cfRule type="cellIs" priority="1520" operator="greaterThan" aboveAverage="0" equalAverage="0" bottom="0" percent="0" rank="0" text="" dxfId="19614">
      <formula>1</formula>
    </cfRule>
    <cfRule type="cellIs" priority="1521" operator="greaterThan" aboveAverage="0" equalAverage="0" bottom="0" percent="0" rank="0" text="" dxfId="19615">
      <formula>1</formula>
    </cfRule>
    <cfRule type="containsText" priority="1522" operator="containsText" aboveAverage="0" equalAverage="0" bottom="0" percent="0" rank="0" text="1" dxfId="19616">
      <formula>NOT(ISERROR(SEARCH("1",V32)))</formula>
    </cfRule>
    <cfRule type="cellIs" priority="1523" operator="greaterThan" aboveAverage="0" equalAverage="0" bottom="0" percent="0" rank="0" text="" dxfId="19617">
      <formula>1</formula>
    </cfRule>
    <cfRule type="cellIs" priority="1524" operator="greaterThan" aboveAverage="0" equalAverage="0" bottom="0" percent="0" rank="0" text="" dxfId="19618">
      <formula>1</formula>
    </cfRule>
    <cfRule type="containsText" priority="1525" operator="containsText" aboveAverage="0" equalAverage="0" bottom="0" percent="0" rank="0" text="1" dxfId="19619">
      <formula>NOT(ISERROR(SEARCH("1",V32)))</formula>
    </cfRule>
    <cfRule type="containsText" priority="1526" operator="containsText" aboveAverage="0" equalAverage="0" bottom="0" percent="0" rank="0" text="1" dxfId="19620">
      <formula>NOT(ISERROR(SEARCH("1",V32)))</formula>
    </cfRule>
    <cfRule type="cellIs" priority="1527" operator="greaterThan" aboveAverage="0" equalAverage="0" bottom="0" percent="0" rank="0" text="" dxfId="19621">
      <formula>1</formula>
    </cfRule>
    <cfRule type="cellIs" priority="1528" operator="greaterThan" aboveAverage="0" equalAverage="0" bottom="0" percent="0" rank="0" text="" dxfId="19622">
      <formula>1</formula>
    </cfRule>
    <cfRule type="containsText" priority="1529" operator="containsText" aboveAverage="0" equalAverage="0" bottom="0" percent="0" rank="0" text="1" dxfId="19623">
      <formula>NOT(ISERROR(SEARCH("1",V32)))</formula>
    </cfRule>
    <cfRule type="cellIs" priority="1530" operator="greaterThan" aboveAverage="0" equalAverage="0" bottom="0" percent="0" rank="0" text="" dxfId="19624">
      <formula>1</formula>
    </cfRule>
    <cfRule type="cellIs" priority="1531" operator="greaterThan" aboveAverage="0" equalAverage="0" bottom="0" percent="0" rank="0" text="" dxfId="19625">
      <formula>1</formula>
    </cfRule>
    <cfRule type="cellIs" priority="1532" operator="greaterThan" aboveAverage="0" equalAverage="0" bottom="0" percent="0" rank="0" text="" dxfId="19626">
      <formula>1</formula>
    </cfRule>
    <cfRule type="cellIs" priority="1533" operator="equal" aboveAverage="0" equalAverage="0" bottom="0" percent="0" rank="0" text="" dxfId="19627">
      <formula>1</formula>
    </cfRule>
    <cfRule type="cellIs" priority="1534" operator="greaterThan" aboveAverage="0" equalAverage="0" bottom="0" percent="0" rank="0" text="" dxfId="19628">
      <formula>1</formula>
    </cfRule>
    <cfRule type="cellIs" priority="1535" operator="equal" aboveAverage="0" equalAverage="0" bottom="0" percent="0" rank="0" text="" dxfId="19629">
      <formula>1</formula>
    </cfRule>
    <cfRule type="containsText" priority="1536" operator="containsText" aboveAverage="0" equalAverage="0" bottom="0" percent="0" rank="0" text="1" dxfId="19630">
      <formula>NOT(ISERROR(SEARCH("1",V32)))</formula>
    </cfRule>
    <cfRule type="cellIs" priority="1537" operator="equal" aboveAverage="0" equalAverage="0" bottom="0" percent="0" rank="0" text="" dxfId="19631">
      <formula>1</formula>
    </cfRule>
    <cfRule type="cellIs" priority="1538" operator="greaterThan" aboveAverage="0" equalAverage="0" bottom="0" percent="0" rank="0" text="" dxfId="19632">
      <formula>1</formula>
    </cfRule>
    <cfRule type="cellIs" priority="1539" operator="greaterThan" aboveAverage="0" equalAverage="0" bottom="0" percent="0" rank="0" text="" dxfId="19633">
      <formula>1</formula>
    </cfRule>
    <cfRule type="containsText" priority="1540" operator="containsText" aboveAverage="0" equalAverage="0" bottom="0" percent="0" rank="0" text="1" dxfId="19634">
      <formula>NOT(ISERROR(SEARCH("1",V32)))</formula>
    </cfRule>
    <cfRule type="cellIs" priority="1541" operator="greaterThan" aboveAverage="0" equalAverage="0" bottom="0" percent="0" rank="0" text="" dxfId="19635">
      <formula>1</formula>
    </cfRule>
    <cfRule type="cellIs" priority="1542" operator="greaterThan" aboveAverage="0" equalAverage="0" bottom="0" percent="0" rank="0" text="" dxfId="19636">
      <formula>1</formula>
    </cfRule>
    <cfRule type="containsText" priority="1543" operator="containsText" aboveAverage="0" equalAverage="0" bottom="0" percent="0" rank="0" text="1" dxfId="19637">
      <formula>NOT(ISERROR(SEARCH("1",V32)))</formula>
    </cfRule>
    <cfRule type="cellIs" priority="1544" operator="greaterThan" aboveAverage="0" equalAverage="0" bottom="0" percent="0" rank="0" text="" dxfId="19638">
      <formula>1</formula>
    </cfRule>
    <cfRule type="cellIs" priority="1545" operator="greaterThan" aboveAverage="0" equalAverage="0" bottom="0" percent="0" rank="0" text="" dxfId="19639">
      <formula>1</formula>
    </cfRule>
    <cfRule type="containsText" priority="1546" operator="containsText" aboveAverage="0" equalAverage="0" bottom="0" percent="0" rank="0" text="1" dxfId="19640">
      <formula>NOT(ISERROR(SEARCH("1",V32)))</formula>
    </cfRule>
    <cfRule type="cellIs" priority="1547" operator="greaterThan" aboveAverage="0" equalAverage="0" bottom="0" percent="0" rank="0" text="" dxfId="19641">
      <formula>1</formula>
    </cfRule>
    <cfRule type="cellIs" priority="1548" operator="greaterThan" aboveAverage="0" equalAverage="0" bottom="0" percent="0" rank="0" text="" dxfId="19642">
      <formula>1</formula>
    </cfRule>
    <cfRule type="containsText" priority="1549" operator="containsText" aboveAverage="0" equalAverage="0" bottom="0" percent="0" rank="0" text="1" dxfId="19643">
      <formula>NOT(ISERROR(SEARCH("1",V32)))</formula>
    </cfRule>
    <cfRule type="cellIs" priority="1550" operator="greaterThan" aboveAverage="0" equalAverage="0" bottom="0" percent="0" rank="0" text="" dxfId="19644">
      <formula>1</formula>
    </cfRule>
    <cfRule type="containsText" priority="1551" operator="containsText" aboveAverage="0" equalAverage="0" bottom="0" percent="0" rank="0" text="1" dxfId="19645">
      <formula>NOT(ISERROR(SEARCH("1",V32)))</formula>
    </cfRule>
    <cfRule type="cellIs" priority="1552" operator="greaterThan" aboveAverage="0" equalAverage="0" bottom="0" percent="0" rank="0" text="" dxfId="19646">
      <formula>1</formula>
    </cfRule>
    <cfRule type="cellIs" priority="1553" operator="equal" aboveAverage="0" equalAverage="0" bottom="0" percent="0" rank="0" text="" dxfId="19647">
      <formula>1</formula>
    </cfRule>
    <cfRule type="cellIs" priority="1554" operator="equal" aboveAverage="0" equalAverage="0" bottom="0" percent="0" rank="0" text="" dxfId="19648">
      <formula>1</formula>
    </cfRule>
    <cfRule type="cellIs" priority="1555" operator="greaterThan" aboveAverage="0" equalAverage="0" bottom="0" percent="0" rank="0" text="" dxfId="19649">
      <formula>1</formula>
    </cfRule>
    <cfRule type="cellIs" priority="1556" operator="equal" aboveAverage="0" equalAverage="0" bottom="0" percent="0" rank="0" text="" dxfId="19650">
      <formula>1</formula>
    </cfRule>
    <cfRule type="cellIs" priority="1557" operator="equal" aboveAverage="0" equalAverage="0" bottom="0" percent="0" rank="0" text="" dxfId="19651">
      <formula>1</formula>
    </cfRule>
    <cfRule type="containsText" priority="1558" operator="containsText" aboveAverage="0" equalAverage="0" bottom="0" percent="0" rank="0" text="1" dxfId="19652">
      <formula>NOT(ISERROR(SEARCH("1",V32)))</formula>
    </cfRule>
    <cfRule type="cellIs" priority="1559" operator="greaterThan" aboveAverage="0" equalAverage="0" bottom="0" percent="0" rank="0" text="" dxfId="19653">
      <formula>1</formula>
    </cfRule>
    <cfRule type="containsText" priority="1560" operator="containsText" aboveAverage="0" equalAverage="0" bottom="0" percent="0" rank="0" text="1" dxfId="19654">
      <formula>NOT(ISERROR(SEARCH("1",V32)))</formula>
    </cfRule>
    <cfRule type="containsText" priority="1561" operator="containsText" aboveAverage="0" equalAverage="0" bottom="0" percent="0" rank="0" text="1" dxfId="19655">
      <formula>NOT(ISERROR(SEARCH("1",V32)))</formula>
    </cfRule>
    <cfRule type="cellIs" priority="1562" operator="greaterThan" aboveAverage="0" equalAverage="0" bottom="0" percent="0" rank="0" text="" dxfId="19656">
      <formula>1</formula>
    </cfRule>
    <cfRule type="cellIs" priority="1563" operator="greaterThan" aboveAverage="0" equalAverage="0" bottom="0" percent="0" rank="0" text="" dxfId="19657">
      <formula>1</formula>
    </cfRule>
    <cfRule type="containsText" priority="1564" operator="containsText" aboveAverage="0" equalAverage="0" bottom="0" percent="0" rank="0" text="1" dxfId="19658">
      <formula>NOT(ISERROR(SEARCH("1",V32)))</formula>
    </cfRule>
    <cfRule type="cellIs" priority="1565" operator="greaterThan" aboveAverage="0" equalAverage="0" bottom="0" percent="0" rank="0" text="" dxfId="19659">
      <formula>1</formula>
    </cfRule>
    <cfRule type="containsText" priority="1566" operator="containsText" aboveAverage="0" equalAverage="0" bottom="0" percent="0" rank="0" text="1" dxfId="19660">
      <formula>NOT(ISERROR(SEARCH("1",V32)))</formula>
    </cfRule>
    <cfRule type="containsText" priority="1567" operator="containsText" aboveAverage="0" equalAverage="0" bottom="0" percent="0" rank="0" text="1" dxfId="19661">
      <formula>NOT(ISERROR(SEARCH("1",V32)))</formula>
    </cfRule>
    <cfRule type="cellIs" priority="1568" operator="greaterThan" aboveAverage="0" equalAverage="0" bottom="0" percent="0" rank="0" text="" dxfId="19662">
      <formula>1</formula>
    </cfRule>
    <cfRule type="cellIs" priority="1569" operator="greaterThan" aboveAverage="0" equalAverage="0" bottom="0" percent="0" rank="0" text="" dxfId="19663">
      <formula>1</formula>
    </cfRule>
    <cfRule type="containsText" priority="1570" operator="containsText" aboveAverage="0" equalAverage="0" bottom="0" percent="0" rank="0" text="1" dxfId="19664">
      <formula>NOT(ISERROR(SEARCH("1",V32)))</formula>
    </cfRule>
    <cfRule type="cellIs" priority="1571" operator="greaterThan" aboveAverage="0" equalAverage="0" bottom="0" percent="0" rank="0" text="" dxfId="19665">
      <formula>1</formula>
    </cfRule>
    <cfRule type="cellIs" priority="1572" operator="greaterThan" aboveAverage="0" equalAverage="0" bottom="0" percent="0" rank="0" text="" dxfId="19666">
      <formula>1</formula>
    </cfRule>
    <cfRule type="containsText" priority="1573" operator="containsText" aboveAverage="0" equalAverage="0" bottom="0" percent="0" rank="0" text="1" dxfId="19667">
      <formula>NOT(ISERROR(SEARCH("1",V32)))</formula>
    </cfRule>
    <cfRule type="cellIs" priority="1574" operator="greaterThan" aboveAverage="0" equalAverage="0" bottom="0" percent="0" rank="0" text="" dxfId="19668">
      <formula>1</formula>
    </cfRule>
    <cfRule type="containsText" priority="1575" operator="containsText" aboveAverage="0" equalAverage="0" bottom="0" percent="0" rank="0" text="1" dxfId="19669">
      <formula>NOT(ISERROR(SEARCH("1",V32)))</formula>
    </cfRule>
    <cfRule type="containsText" priority="1576" operator="containsText" aboveAverage="0" equalAverage="0" bottom="0" percent="0" rank="0" text="1" dxfId="19670">
      <formula>NOT(ISERROR(SEARCH("1",V32)))</formula>
    </cfRule>
    <cfRule type="cellIs" priority="1577" operator="greaterThan" aboveAverage="0" equalAverage="0" bottom="0" percent="0" rank="0" text="" dxfId="19671">
      <formula>1</formula>
    </cfRule>
    <cfRule type="cellIs" priority="1578" operator="greaterThan" aboveAverage="0" equalAverage="0" bottom="0" percent="0" rank="0" text="" dxfId="19672">
      <formula>1</formula>
    </cfRule>
    <cfRule type="containsText" priority="1579" operator="containsText" aboveAverage="0" equalAverage="0" bottom="0" percent="0" rank="0" text="1" dxfId="19673">
      <formula>NOT(ISERROR(SEARCH("1",V32)))</formula>
    </cfRule>
    <cfRule type="cellIs" priority="1580" operator="greaterThan" aboveAverage="0" equalAverage="0" bottom="0" percent="0" rank="0" text="" dxfId="19674">
      <formula>1</formula>
    </cfRule>
    <cfRule type="containsText" priority="1581" operator="containsText" aboveAverage="0" equalAverage="0" bottom="0" percent="0" rank="0" text="1" dxfId="19675">
      <formula>NOT(ISERROR(SEARCH("1",V32)))</formula>
    </cfRule>
    <cfRule type="containsText" priority="1582" operator="containsText" aboveAverage="0" equalAverage="0" bottom="0" percent="0" rank="0" text="1" dxfId="19676">
      <formula>NOT(ISERROR(SEARCH("1",V32)))</formula>
    </cfRule>
    <cfRule type="cellIs" priority="1583" operator="greaterThan" aboveAverage="0" equalAverage="0" bottom="0" percent="0" rank="0" text="" dxfId="19677">
      <formula>1</formula>
    </cfRule>
    <cfRule type="cellIs" priority="1584" operator="greaterThan" aboveAverage="0" equalAverage="0" bottom="0" percent="0" rank="0" text="" dxfId="19678">
      <formula>1</formula>
    </cfRule>
    <cfRule type="containsText" priority="1585" operator="containsText" aboveAverage="0" equalAverage="0" bottom="0" percent="0" rank="0" text="1" dxfId="19679">
      <formula>NOT(ISERROR(SEARCH("1",V32)))</formula>
    </cfRule>
    <cfRule type="cellIs" priority="1586" operator="greaterThan" aboveAverage="0" equalAverage="0" bottom="0" percent="0" rank="0" text="" dxfId="19680">
      <formula>1</formula>
    </cfRule>
    <cfRule type="cellIs" priority="1587" operator="greaterThan" aboveAverage="0" equalAverage="0" bottom="0" percent="0" rank="0" text="" dxfId="19681">
      <formula>1</formula>
    </cfRule>
    <cfRule type="containsText" priority="1588" operator="containsText" aboveAverage="0" equalAverage="0" bottom="0" percent="0" rank="0" text="1" dxfId="19682">
      <formula>NOT(ISERROR(SEARCH("1",V32)))</formula>
    </cfRule>
    <cfRule type="cellIs" priority="1589" operator="greaterThan" aboveAverage="0" equalAverage="0" bottom="0" percent="0" rank="0" text="" dxfId="19683">
      <formula>1</formula>
    </cfRule>
    <cfRule type="cellIs" priority="1590" operator="greaterThan" aboveAverage="0" equalAverage="0" bottom="0" percent="0" rank="0" text="" dxfId="19684">
      <formula>1</formula>
    </cfRule>
    <cfRule type="containsText" priority="1591" operator="containsText" aboveAverage="0" equalAverage="0" bottom="0" percent="0" rank="0" text="1" dxfId="19685">
      <formula>NOT(ISERROR(SEARCH("1",V32)))</formula>
    </cfRule>
    <cfRule type="containsText" priority="1592" operator="containsText" aboveAverage="0" equalAverage="0" bottom="0" percent="0" rank="0" text="1" dxfId="19686">
      <formula>NOT(ISERROR(SEARCH("1",V32)))</formula>
    </cfRule>
    <cfRule type="cellIs" priority="1593" operator="greaterThan" aboveAverage="0" equalAverage="0" bottom="0" percent="0" rank="0" text="" dxfId="19687">
      <formula>1</formula>
    </cfRule>
    <cfRule type="containsText" priority="1594" operator="containsText" aboveAverage="0" equalAverage="0" bottom="0" percent="0" rank="0" text="1" dxfId="19688">
      <formula>NOT(ISERROR(SEARCH("1",V32)))</formula>
    </cfRule>
    <cfRule type="containsText" priority="1595" operator="containsText" aboveAverage="0" equalAverage="0" bottom="0" percent="0" rank="0" text="1" dxfId="19689">
      <formula>NOT(ISERROR(SEARCH("1",V32)))</formula>
    </cfRule>
    <cfRule type="cellIs" priority="1596" operator="greaterThan" aboveAverage="0" equalAverage="0" bottom="0" percent="0" rank="0" text="" dxfId="19690">
      <formula>1</formula>
    </cfRule>
    <cfRule type="cellIs" priority="1597" operator="greaterThan" aboveAverage="0" equalAverage="0" bottom="0" percent="0" rank="0" text="" dxfId="19691">
      <formula>1</formula>
    </cfRule>
    <cfRule type="containsText" priority="1598" operator="containsText" aboveAverage="0" equalAverage="0" bottom="0" percent="0" rank="0" text="1" dxfId="19692">
      <formula>NOT(ISERROR(SEARCH("1",V32)))</formula>
    </cfRule>
    <cfRule type="cellIs" priority="1599" operator="greaterThan" aboveAverage="0" equalAverage="0" bottom="0" percent="0" rank="0" text="" dxfId="19693">
      <formula>1</formula>
    </cfRule>
    <cfRule type="containsText" priority="1600" operator="containsText" aboveAverage="0" equalAverage="0" bottom="0" percent="0" rank="0" text="1" dxfId="19694">
      <formula>NOT(ISERROR(SEARCH("1",V32)))</formula>
    </cfRule>
    <cfRule type="containsText" priority="1601" operator="containsText" aboveAverage="0" equalAverage="0" bottom="0" percent="0" rank="0" text="1" dxfId="19695">
      <formula>NOT(ISERROR(SEARCH("1",V32)))</formula>
    </cfRule>
    <cfRule type="cellIs" priority="1602" operator="greaterThan" aboveAverage="0" equalAverage="0" bottom="0" percent="0" rank="0" text="" dxfId="19696">
      <formula>1</formula>
    </cfRule>
    <cfRule type="cellIs" priority="1603" operator="greaterThan" aboveAverage="0" equalAverage="0" bottom="0" percent="0" rank="0" text="" dxfId="19697">
      <formula>1</formula>
    </cfRule>
    <cfRule type="containsText" priority="1604" operator="containsText" aboveAverage="0" equalAverage="0" bottom="0" percent="0" rank="0" text="1" dxfId="19698">
      <formula>NOT(ISERROR(SEARCH("1",V32)))</formula>
    </cfRule>
    <cfRule type="cellIs" priority="1605" operator="greaterThan" aboveAverage="0" equalAverage="0" bottom="0" percent="0" rank="0" text="" dxfId="19699">
      <formula>1</formula>
    </cfRule>
    <cfRule type="cellIs" priority="1606" operator="greaterThan" aboveAverage="0" equalAverage="0" bottom="0" percent="0" rank="0" text="" dxfId="19700">
      <formula>1</formula>
    </cfRule>
    <cfRule type="containsText" priority="1607" operator="containsText" aboveAverage="0" equalAverage="0" bottom="0" percent="0" rank="0" text="1" dxfId="19701">
      <formula>NOT(ISERROR(SEARCH("1",V32)))</formula>
    </cfRule>
    <cfRule type="cellIs" priority="1608" operator="greaterThan" aboveAverage="0" equalAverage="0" bottom="0" percent="0" rank="0" text="" dxfId="19702">
      <formula>1</formula>
    </cfRule>
    <cfRule type="cellIs" priority="1609" operator="greaterThan" aboveAverage="0" equalAverage="0" bottom="0" percent="0" rank="0" text="" dxfId="19703">
      <formula>1</formula>
    </cfRule>
    <cfRule type="containsText" priority="1610" operator="containsText" aboveAverage="0" equalAverage="0" bottom="0" percent="0" rank="0" text="1" dxfId="19704">
      <formula>NOT(ISERROR(SEARCH("1",V32)))</formula>
    </cfRule>
    <cfRule type="containsText" priority="1611" operator="containsText" aboveAverage="0" equalAverage="0" bottom="0" percent="0" rank="0" text="1" dxfId="19705">
      <formula>NOT(ISERROR(SEARCH("1",V32)))</formula>
    </cfRule>
    <cfRule type="cellIs" priority="1612" operator="greaterThan" aboveAverage="0" equalAverage="0" bottom="0" percent="0" rank="0" text="" dxfId="19706">
      <formula>1</formula>
    </cfRule>
    <cfRule type="cellIs" priority="1613" operator="greaterThan" aboveAverage="0" equalAverage="0" bottom="0" percent="0" rank="0" text="" dxfId="19707">
      <formula>1</formula>
    </cfRule>
    <cfRule type="containsText" priority="1614" operator="containsText" aboveAverage="0" equalAverage="0" bottom="0" percent="0" rank="0" text="1" dxfId="19708">
      <formula>NOT(ISERROR(SEARCH("1",V32)))</formula>
    </cfRule>
    <cfRule type="cellIs" priority="1615" operator="greaterThan" aboveAverage="0" equalAverage="0" bottom="0" percent="0" rank="0" text="" dxfId="19709">
      <formula>1</formula>
    </cfRule>
    <cfRule type="containsText" priority="1616" operator="containsText" aboveAverage="0" equalAverage="0" bottom="0" percent="0" rank="0" text="1" dxfId="19710">
      <formula>NOT(ISERROR(SEARCH("1",V32)))</formula>
    </cfRule>
    <cfRule type="containsText" priority="1617" operator="containsText" aboveAverage="0" equalAverage="0" bottom="0" percent="0" rank="0" text="1" dxfId="19711">
      <formula>NOT(ISERROR(SEARCH("1",V32)))</formula>
    </cfRule>
    <cfRule type="cellIs" priority="1618" operator="greaterThan" aboveAverage="0" equalAverage="0" bottom="0" percent="0" rank="0" text="" dxfId="19712">
      <formula>1</formula>
    </cfRule>
    <cfRule type="cellIs" priority="1619" operator="greaterThan" aboveAverage="0" equalAverage="0" bottom="0" percent="0" rank="0" text="" dxfId="19713">
      <formula>1</formula>
    </cfRule>
    <cfRule type="containsText" priority="1620" operator="containsText" aboveAverage="0" equalAverage="0" bottom="0" percent="0" rank="0" text="1" dxfId="19714">
      <formula>NOT(ISERROR(SEARCH("1",V32)))</formula>
    </cfRule>
    <cfRule type="cellIs" priority="1621" operator="greaterThan" aboveAverage="0" equalAverage="0" bottom="0" percent="0" rank="0" text="" dxfId="19715">
      <formula>1</formula>
    </cfRule>
    <cfRule type="containsText" priority="1622" operator="containsText" aboveAverage="0" equalAverage="0" bottom="0" percent="0" rank="0" text="1" dxfId="19716">
      <formula>NOT(ISERROR(SEARCH("1",V32)))</formula>
    </cfRule>
    <cfRule type="containsText" priority="1623" operator="containsText" aboveAverage="0" equalAverage="0" bottom="0" percent="0" rank="0" text="1" dxfId="19717">
      <formula>NOT(ISERROR(SEARCH("1",V32)))</formula>
    </cfRule>
    <cfRule type="cellIs" priority="1624" operator="greaterThan" aboveAverage="0" equalAverage="0" bottom="0" percent="0" rank="0" text="" dxfId="19718">
      <formula>1</formula>
    </cfRule>
    <cfRule type="cellIs" priority="1625" operator="greaterThan" aboveAverage="0" equalAverage="0" bottom="0" percent="0" rank="0" text="" dxfId="19719">
      <formula>1</formula>
    </cfRule>
    <cfRule type="containsText" priority="1626" operator="containsText" aboveAverage="0" equalAverage="0" bottom="0" percent="0" rank="0" text="1" dxfId="19720">
      <formula>NOT(ISERROR(SEARCH("1",V32)))</formula>
    </cfRule>
    <cfRule type="cellIs" priority="1627" operator="greaterThan" aboveAverage="0" equalAverage="0" bottom="0" percent="0" rank="0" text="" dxfId="19721">
      <formula>1</formula>
    </cfRule>
    <cfRule type="cellIs" priority="1628" operator="greaterThan" aboveAverage="0" equalAverage="0" bottom="0" percent="0" rank="0" text="" dxfId="19722">
      <formula>1</formula>
    </cfRule>
    <cfRule type="containsText" priority="1629" operator="containsText" aboveAverage="0" equalAverage="0" bottom="0" percent="0" rank="0" text="1" dxfId="19723">
      <formula>NOT(ISERROR(SEARCH("1",V32)))</formula>
    </cfRule>
    <cfRule type="cellIs" priority="1630" operator="greaterThan" aboveAverage="0" equalAverage="0" bottom="0" percent="0" rank="0" text="" dxfId="19724">
      <formula>1</formula>
    </cfRule>
    <cfRule type="cellIs" priority="1631" operator="greaterThan" aboveAverage="0" equalAverage="0" bottom="0" percent="0" rank="0" text="" dxfId="19725">
      <formula>1</formula>
    </cfRule>
    <cfRule type="containsText" priority="1632" operator="containsText" aboveAverage="0" equalAverage="0" bottom="0" percent="0" rank="0" text="1" dxfId="19726">
      <formula>NOT(ISERROR(SEARCH("1",V32)))</formula>
    </cfRule>
    <cfRule type="containsText" priority="1633" operator="containsText" aboveAverage="0" equalAverage="0" bottom="0" percent="0" rank="0" text="1" dxfId="19727">
      <formula>NOT(ISERROR(SEARCH("1",V32)))</formula>
    </cfRule>
    <cfRule type="cellIs" priority="1634" operator="greaterThan" aboveAverage="0" equalAverage="0" bottom="0" percent="0" rank="0" text="" dxfId="19728">
      <formula>1</formula>
    </cfRule>
    <cfRule type="cellIs" priority="1635" operator="greaterThan" aboveAverage="0" equalAverage="0" bottom="0" percent="0" rank="0" text="" dxfId="19729">
      <formula>1</formula>
    </cfRule>
    <cfRule type="containsText" priority="1636" operator="containsText" aboveAverage="0" equalAverage="0" bottom="0" percent="0" rank="0" text="1" dxfId="19730">
      <formula>NOT(ISERROR(SEARCH("1",V32)))</formula>
    </cfRule>
    <cfRule type="cellIs" priority="1637" operator="greaterThan" aboveAverage="0" equalAverage="0" bottom="0" percent="0" rank="0" text="" dxfId="19731">
      <formula>1</formula>
    </cfRule>
    <cfRule type="cellIs" priority="1638" operator="greaterThan" aboveAverage="0" equalAverage="0" bottom="0" percent="0" rank="0" text="" dxfId="19732">
      <formula>1</formula>
    </cfRule>
    <cfRule type="cellIs" priority="1639" operator="greaterThan" aboveAverage="0" equalAverage="0" bottom="0" percent="0" rank="0" text="" dxfId="19733">
      <formula>1</formula>
    </cfRule>
    <cfRule type="cellIs" priority="1640" operator="equal" aboveAverage="0" equalAverage="0" bottom="0" percent="0" rank="0" text="" dxfId="19734">
      <formula>1</formula>
    </cfRule>
    <cfRule type="cellIs" priority="1641" operator="greaterThan" aboveAverage="0" equalAverage="0" bottom="0" percent="0" rank="0" text="" dxfId="19735">
      <formula>1</formula>
    </cfRule>
    <cfRule type="cellIs" priority="1642" operator="equal" aboveAverage="0" equalAverage="0" bottom="0" percent="0" rank="0" text="" dxfId="19736">
      <formula>1</formula>
    </cfRule>
    <cfRule type="containsText" priority="1643" operator="containsText" aboveAverage="0" equalAverage="0" bottom="0" percent="0" rank="0" text="1" dxfId="19737">
      <formula>NOT(ISERROR(SEARCH("1",V32)))</formula>
    </cfRule>
    <cfRule type="cellIs" priority="1644" operator="greaterThan" aboveAverage="0" equalAverage="0" bottom="0" percent="0" rank="0" text="" dxfId="19738">
      <formula>1</formula>
    </cfRule>
    <cfRule type="containsText" priority="1645" operator="containsText" aboveAverage="0" equalAverage="0" bottom="0" percent="0" rank="0" text="1" dxfId="19739">
      <formula>NOT(ISERROR(SEARCH("1",V32)))</formula>
    </cfRule>
    <cfRule type="containsText" priority="1646" operator="containsText" aboveAverage="0" equalAverage="0" bottom="0" percent="0" rank="0" text="1" dxfId="19740">
      <formula>NOT(ISERROR(SEARCH("1",V32)))</formula>
    </cfRule>
    <cfRule type="cellIs" priority="1647" operator="greaterThan" aboveAverage="0" equalAverage="0" bottom="0" percent="0" rank="0" text="" dxfId="19741">
      <formula>1</formula>
    </cfRule>
    <cfRule type="cellIs" priority="1648" operator="greaterThan" aboveAverage="0" equalAverage="0" bottom="0" percent="0" rank="0" text="" dxfId="19742">
      <formula>1</formula>
    </cfRule>
    <cfRule type="containsText" priority="1649" operator="containsText" aboveAverage="0" equalAverage="0" bottom="0" percent="0" rank="0" text="1" dxfId="19743">
      <formula>NOT(ISERROR(SEARCH("1",V32)))</formula>
    </cfRule>
    <cfRule type="cellIs" priority="1650" operator="greaterThan" aboveAverage="0" equalAverage="0" bottom="0" percent="0" rank="0" text="" dxfId="19744">
      <formula>1</formula>
    </cfRule>
    <cfRule type="containsText" priority="1651" operator="containsText" aboveAverage="0" equalAverage="0" bottom="0" percent="0" rank="0" text="1" dxfId="19745">
      <formula>NOT(ISERROR(SEARCH("1",V32)))</formula>
    </cfRule>
    <cfRule type="containsText" priority="1652" operator="containsText" aboveAverage="0" equalAverage="0" bottom="0" percent="0" rank="0" text="1" dxfId="19746">
      <formula>NOT(ISERROR(SEARCH("1",V32)))</formula>
    </cfRule>
    <cfRule type="cellIs" priority="1653" operator="greaterThan" aboveAverage="0" equalAverage="0" bottom="0" percent="0" rank="0" text="" dxfId="19747">
      <formula>1</formula>
    </cfRule>
    <cfRule type="cellIs" priority="1654" operator="greaterThan" aboveAverage="0" equalAverage="0" bottom="0" percent="0" rank="0" text="" dxfId="19748">
      <formula>1</formula>
    </cfRule>
    <cfRule type="containsText" priority="1655" operator="containsText" aboveAverage="0" equalAverage="0" bottom="0" percent="0" rank="0" text="1" dxfId="19749">
      <formula>NOT(ISERROR(SEARCH("1",V32)))</formula>
    </cfRule>
    <cfRule type="cellIs" priority="1656" operator="greaterThan" aboveAverage="0" equalAverage="0" bottom="0" percent="0" rank="0" text="" dxfId="19750">
      <formula>1</formula>
    </cfRule>
    <cfRule type="cellIs" priority="1657" operator="greaterThan" aboveAverage="0" equalAverage="0" bottom="0" percent="0" rank="0" text="" dxfId="19751">
      <formula>1</formula>
    </cfRule>
    <cfRule type="containsText" priority="1658" operator="containsText" aboveAverage="0" equalAverage="0" bottom="0" percent="0" rank="0" text="1" dxfId="19752">
      <formula>NOT(ISERROR(SEARCH("1",V32)))</formula>
    </cfRule>
    <cfRule type="cellIs" priority="1659" operator="greaterThan" aboveAverage="0" equalAverage="0" bottom="0" percent="0" rank="0" text="" dxfId="19753">
      <formula>1</formula>
    </cfRule>
    <cfRule type="cellIs" priority="1660" operator="greaterThan" aboveAverage="0" equalAverage="0" bottom="0" percent="0" rank="0" text="" dxfId="19754">
      <formula>1</formula>
    </cfRule>
    <cfRule type="containsText" priority="1661" operator="containsText" aboveAverage="0" equalAverage="0" bottom="0" percent="0" rank="0" text="1" dxfId="19755">
      <formula>NOT(ISERROR(SEARCH("1",V32)))</formula>
    </cfRule>
    <cfRule type="containsText" priority="1662" operator="containsText" aboveAverage="0" equalAverage="0" bottom="0" percent="0" rank="0" text="1" dxfId="19756">
      <formula>NOT(ISERROR(SEARCH("1",V32)))</formula>
    </cfRule>
    <cfRule type="cellIs" priority="1663" operator="greaterThan" aboveAverage="0" equalAverage="0" bottom="0" percent="0" rank="0" text="" dxfId="19757">
      <formula>1</formula>
    </cfRule>
    <cfRule type="cellIs" priority="1664" operator="greaterThan" aboveAverage="0" equalAverage="0" bottom="0" percent="0" rank="0" text="" dxfId="19758">
      <formula>1</formula>
    </cfRule>
    <cfRule type="containsText" priority="1665" operator="containsText" aboveAverage="0" equalAverage="0" bottom="0" percent="0" rank="0" text="1" dxfId="19759">
      <formula>NOT(ISERROR(SEARCH("1",V32)))</formula>
    </cfRule>
    <cfRule type="cellIs" priority="1666" operator="greaterThan" aboveAverage="0" equalAverage="0" bottom="0" percent="0" rank="0" text="" dxfId="19760">
      <formula>1</formula>
    </cfRule>
    <cfRule type="cellIs" priority="1667" operator="greaterThan" aboveAverage="0" equalAverage="0" bottom="0" percent="0" rank="0" text="" dxfId="19761">
      <formula>1</formula>
    </cfRule>
    <cfRule type="cellIs" priority="1668" operator="greaterThan" aboveAverage="0" equalAverage="0" bottom="0" percent="0" rank="0" text="" dxfId="19762">
      <formula>1</formula>
    </cfRule>
    <cfRule type="cellIs" priority="1669" operator="equal" aboveAverage="0" equalAverage="0" bottom="0" percent="0" rank="0" text="" dxfId="19763">
      <formula>1</formula>
    </cfRule>
    <cfRule type="cellIs" priority="1670" operator="greaterThan" aboveAverage="0" equalAverage="0" bottom="0" percent="0" rank="0" text="" dxfId="19764">
      <formula>1</formula>
    </cfRule>
    <cfRule type="cellIs" priority="1671" operator="equal" aboveAverage="0" equalAverage="0" bottom="0" percent="0" rank="0" text="" dxfId="19765">
      <formula>1</formula>
    </cfRule>
    <cfRule type="containsText" priority="1672" operator="containsText" aboveAverage="0" equalAverage="0" bottom="0" percent="0" rank="0" text="1" dxfId="19766">
      <formula>NOT(ISERROR(SEARCH("1",V32)))</formula>
    </cfRule>
    <cfRule type="cellIs" priority="1673" operator="equal" aboveAverage="0" equalAverage="0" bottom="0" percent="0" rank="0" text="" dxfId="19767">
      <formula>1</formula>
    </cfRule>
    <cfRule type="cellIs" priority="1674" operator="greaterThan" aboveAverage="0" equalAverage="0" bottom="0" percent="0" rank="0" text="" dxfId="19768">
      <formula>1</formula>
    </cfRule>
    <cfRule type="cellIs" priority="1675" operator="greaterThan" aboveAverage="0" equalAverage="0" bottom="0" percent="0" rank="0" text="" dxfId="19769">
      <formula>1</formula>
    </cfRule>
    <cfRule type="containsText" priority="1676" operator="containsText" aboveAverage="0" equalAverage="0" bottom="0" percent="0" rank="0" text="1" dxfId="19770">
      <formula>NOT(ISERROR(SEARCH("1",V32)))</formula>
    </cfRule>
    <cfRule type="cellIs" priority="1677" operator="greaterThan" aboveAverage="0" equalAverage="0" bottom="0" percent="0" rank="0" text="" dxfId="19771">
      <formula>1</formula>
    </cfRule>
    <cfRule type="containsText" priority="1678" operator="containsText" aboveAverage="0" equalAverage="0" bottom="0" percent="0" rank="0" text="1" dxfId="19772">
      <formula>NOT(ISERROR(SEARCH("1",V32)))</formula>
    </cfRule>
    <cfRule type="containsText" priority="1679" operator="containsText" aboveAverage="0" equalAverage="0" bottom="0" percent="0" rank="0" text="1" dxfId="19773">
      <formula>NOT(ISERROR(SEARCH("1",V32)))</formula>
    </cfRule>
    <cfRule type="cellIs" priority="1680" operator="greaterThan" aboveAverage="0" equalAverage="0" bottom="0" percent="0" rank="0" text="" dxfId="19774">
      <formula>1</formula>
    </cfRule>
    <cfRule type="cellIs" priority="1681" operator="greaterThan" aboveAverage="0" equalAverage="0" bottom="0" percent="0" rank="0" text="" dxfId="19775">
      <formula>1</formula>
    </cfRule>
    <cfRule type="containsText" priority="1682" operator="containsText" aboveAverage="0" equalAverage="0" bottom="0" percent="0" rank="0" text="1" dxfId="19776">
      <formula>NOT(ISERROR(SEARCH("1",V32)))</formula>
    </cfRule>
    <cfRule type="cellIs" priority="1683" operator="greaterThan" aboveAverage="0" equalAverage="0" bottom="0" percent="0" rank="0" text="" dxfId="19777">
      <formula>1</formula>
    </cfRule>
    <cfRule type="containsText" priority="1684" operator="containsText" aboveAverage="0" equalAverage="0" bottom="0" percent="0" rank="0" text="1" dxfId="19778">
      <formula>NOT(ISERROR(SEARCH("1",V32)))</formula>
    </cfRule>
    <cfRule type="containsText" priority="1685" operator="containsText" aboveAverage="0" equalAverage="0" bottom="0" percent="0" rank="0" text="1" dxfId="19779">
      <formula>NOT(ISERROR(SEARCH("1",V32)))</formula>
    </cfRule>
    <cfRule type="cellIs" priority="1686" operator="greaterThan" aboveAverage="0" equalAverage="0" bottom="0" percent="0" rank="0" text="" dxfId="19780">
      <formula>1</formula>
    </cfRule>
    <cfRule type="cellIs" priority="1687" operator="greaterThan" aboveAverage="0" equalAverage="0" bottom="0" percent="0" rank="0" text="" dxfId="19781">
      <formula>1</formula>
    </cfRule>
    <cfRule type="containsText" priority="1688" operator="containsText" aboveAverage="0" equalAverage="0" bottom="0" percent="0" rank="0" text="1" dxfId="19782">
      <formula>NOT(ISERROR(SEARCH("1",V32)))</formula>
    </cfRule>
    <cfRule type="cellIs" priority="1689" operator="greaterThan" aboveAverage="0" equalAverage="0" bottom="0" percent="0" rank="0" text="" dxfId="19783">
      <formula>1</formula>
    </cfRule>
    <cfRule type="cellIs" priority="1690" operator="greaterThan" aboveAverage="0" equalAverage="0" bottom="0" percent="0" rank="0" text="" dxfId="19784">
      <formula>1</formula>
    </cfRule>
    <cfRule type="containsText" priority="1691" operator="containsText" aboveAverage="0" equalAverage="0" bottom="0" percent="0" rank="0" text="1" dxfId="19785">
      <formula>NOT(ISERROR(SEARCH("1",V32)))</formula>
    </cfRule>
    <cfRule type="cellIs" priority="1692" operator="greaterThan" aboveAverage="0" equalAverage="0" bottom="0" percent="0" rank="0" text="" dxfId="19786">
      <formula>1</formula>
    </cfRule>
    <cfRule type="cellIs" priority="1693" operator="greaterThan" aboveAverage="0" equalAverage="0" bottom="0" percent="0" rank="0" text="" dxfId="19787">
      <formula>1</formula>
    </cfRule>
    <cfRule type="containsText" priority="1694" operator="containsText" aboveAverage="0" equalAverage="0" bottom="0" percent="0" rank="0" text="1" dxfId="19788">
      <formula>NOT(ISERROR(SEARCH("1",V32)))</formula>
    </cfRule>
    <cfRule type="containsText" priority="1695" operator="containsText" aboveAverage="0" equalAverage="0" bottom="0" percent="0" rank="0" text="1" dxfId="19789">
      <formula>NOT(ISERROR(SEARCH("1",V32)))</formula>
    </cfRule>
    <cfRule type="cellIs" priority="1696" operator="greaterThan" aboveAverage="0" equalAverage="0" bottom="0" percent="0" rank="0" text="" dxfId="19790">
      <formula>1</formula>
    </cfRule>
    <cfRule type="cellIs" priority="1697" operator="greaterThan" aboveAverage="0" equalAverage="0" bottom="0" percent="0" rank="0" text="" dxfId="19791">
      <formula>1</formula>
    </cfRule>
    <cfRule type="containsText" priority="1698" operator="containsText" aboveAverage="0" equalAverage="0" bottom="0" percent="0" rank="0" text="1" dxfId="19792">
      <formula>NOT(ISERROR(SEARCH("1",V32)))</formula>
    </cfRule>
    <cfRule type="cellIs" priority="1699" operator="greaterThan" aboveAverage="0" equalAverage="0" bottom="0" percent="0" rank="0" text="" dxfId="19793">
      <formula>1</formula>
    </cfRule>
    <cfRule type="cellIs" priority="1700" operator="greaterThan" aboveAverage="0" equalAverage="0" bottom="0" percent="0" rank="0" text="" dxfId="19794">
      <formula>1</formula>
    </cfRule>
    <cfRule type="cellIs" priority="1701" operator="greaterThan" aboveAverage="0" equalAverage="0" bottom="0" percent="0" rank="0" text="" dxfId="19795">
      <formula>1</formula>
    </cfRule>
    <cfRule type="cellIs" priority="1702" operator="equal" aboveAverage="0" equalAverage="0" bottom="0" percent="0" rank="0" text="" dxfId="19796">
      <formula>1</formula>
    </cfRule>
    <cfRule type="cellIs" priority="1703" operator="greaterThan" aboveAverage="0" equalAverage="0" bottom="0" percent="0" rank="0" text="" dxfId="19797">
      <formula>1</formula>
    </cfRule>
    <cfRule type="cellIs" priority="1704" operator="equal" aboveAverage="0" equalAverage="0" bottom="0" percent="0" rank="0" text="" dxfId="19798">
      <formula>1</formula>
    </cfRule>
    <cfRule type="containsText" priority="1705" operator="containsText" aboveAverage="0" equalAverage="0" bottom="0" percent="0" rank="0" text="1" dxfId="19799">
      <formula>NOT(ISERROR(SEARCH("1",V32)))</formula>
    </cfRule>
    <cfRule type="cellIs" priority="1706" operator="equal" aboveAverage="0" equalAverage="0" bottom="0" percent="0" rank="0" text="" dxfId="19800">
      <formula>1</formula>
    </cfRule>
    <cfRule type="cellIs" priority="1707" operator="greaterThan" aboveAverage="0" equalAverage="0" bottom="0" percent="0" rank="0" text="" dxfId="19801">
      <formula>1</formula>
    </cfRule>
    <cfRule type="cellIs" priority="1708" operator="greaterThan" aboveAverage="0" equalAverage="0" bottom="0" percent="0" rank="0" text="" dxfId="19802">
      <formula>1</formula>
    </cfRule>
    <cfRule type="containsText" priority="1709" operator="containsText" aboveAverage="0" equalAverage="0" bottom="0" percent="0" rank="0" text="1" dxfId="19803">
      <formula>NOT(ISERROR(SEARCH("1",V32)))</formula>
    </cfRule>
    <cfRule type="cellIs" priority="1710" operator="greaterThan" aboveAverage="0" equalAverage="0" bottom="0" percent="0" rank="0" text="" dxfId="19804">
      <formula>1</formula>
    </cfRule>
    <cfRule type="cellIs" priority="1711" operator="greaterThan" aboveAverage="0" equalAverage="0" bottom="0" percent="0" rank="0" text="" dxfId="19805">
      <formula>1</formula>
    </cfRule>
    <cfRule type="containsText" priority="1712" operator="containsText" aboveAverage="0" equalAverage="0" bottom="0" percent="0" rank="0" text="1" dxfId="19806">
      <formula>NOT(ISERROR(SEARCH("1",V32)))</formula>
    </cfRule>
    <cfRule type="cellIs" priority="1713" operator="greaterThan" aboveAverage="0" equalAverage="0" bottom="0" percent="0" rank="0" text="" dxfId="19807">
      <formula>1</formula>
    </cfRule>
    <cfRule type="containsText" priority="1714" operator="containsText" aboveAverage="0" equalAverage="0" bottom="0" percent="0" rank="0" text="1" dxfId="19808">
      <formula>NOT(ISERROR(SEARCH("1",V32)))</formula>
    </cfRule>
    <cfRule type="containsText" priority="1715" operator="containsText" aboveAverage="0" equalAverage="0" bottom="0" percent="0" rank="0" text="1" dxfId="19809">
      <formula>NOT(ISERROR(SEARCH("1",V32)))</formula>
    </cfRule>
    <cfRule type="cellIs" priority="1716" operator="greaterThan" aboveAverage="0" equalAverage="0" bottom="0" percent="0" rank="0" text="" dxfId="19810">
      <formula>1</formula>
    </cfRule>
    <cfRule type="cellIs" priority="1717" operator="greaterThan" aboveAverage="0" equalAverage="0" bottom="0" percent="0" rank="0" text="" dxfId="19811">
      <formula>1</formula>
    </cfRule>
    <cfRule type="containsText" priority="1718" operator="containsText" aboveAverage="0" equalAverage="0" bottom="0" percent="0" rank="0" text="1" dxfId="19812">
      <formula>NOT(ISERROR(SEARCH("1",V32)))</formula>
    </cfRule>
    <cfRule type="cellIs" priority="1719" operator="greaterThan" aboveAverage="0" equalAverage="0" bottom="0" percent="0" rank="0" text="" dxfId="19813">
      <formula>1</formula>
    </cfRule>
    <cfRule type="containsText" priority="1720" operator="containsText" aboveAverage="0" equalAverage="0" bottom="0" percent="0" rank="0" text="1" dxfId="19814">
      <formula>NOT(ISERROR(SEARCH("1",V32)))</formula>
    </cfRule>
    <cfRule type="containsText" priority="1721" operator="containsText" aboveAverage="0" equalAverage="0" bottom="0" percent="0" rank="0" text="1" dxfId="19815">
      <formula>NOT(ISERROR(SEARCH("1",V32)))</formula>
    </cfRule>
    <cfRule type="cellIs" priority="1722" operator="greaterThan" aboveAverage="0" equalAverage="0" bottom="0" percent="0" rank="0" text="" dxfId="19816">
      <formula>1</formula>
    </cfRule>
    <cfRule type="cellIs" priority="1723" operator="greaterThan" aboveAverage="0" equalAverage="0" bottom="0" percent="0" rank="0" text="" dxfId="19817">
      <formula>1</formula>
    </cfRule>
    <cfRule type="containsText" priority="1724" operator="containsText" aboveAverage="0" equalAverage="0" bottom="0" percent="0" rank="0" text="1" dxfId="19818">
      <formula>NOT(ISERROR(SEARCH("1",V32)))</formula>
    </cfRule>
    <cfRule type="cellIs" priority="1725" operator="greaterThan" aboveAverage="0" equalAverage="0" bottom="0" percent="0" rank="0" text="" dxfId="19819">
      <formula>1</formula>
    </cfRule>
    <cfRule type="cellIs" priority="1726" operator="greaterThan" aboveAverage="0" equalAverage="0" bottom="0" percent="0" rank="0" text="" dxfId="19820">
      <formula>1</formula>
    </cfRule>
    <cfRule type="containsText" priority="1727" operator="containsText" aboveAverage="0" equalAverage="0" bottom="0" percent="0" rank="0" text="1" dxfId="19821">
      <formula>NOT(ISERROR(SEARCH("1",V32)))</formula>
    </cfRule>
    <cfRule type="cellIs" priority="1728" operator="greaterThan" aboveAverage="0" equalAverage="0" bottom="0" percent="0" rank="0" text="" dxfId="19822">
      <formula>1</formula>
    </cfRule>
    <cfRule type="cellIs" priority="1729" operator="greaterThan" aboveAverage="0" equalAverage="0" bottom="0" percent="0" rank="0" text="" dxfId="19823">
      <formula>1</formula>
    </cfRule>
    <cfRule type="containsText" priority="1730" operator="containsText" aboveAverage="0" equalAverage="0" bottom="0" percent="0" rank="0" text="1" dxfId="19824">
      <formula>NOT(ISERROR(SEARCH("1",V32)))</formula>
    </cfRule>
    <cfRule type="containsText" priority="1731" operator="containsText" aboveAverage="0" equalAverage="0" bottom="0" percent="0" rank="0" text="1" dxfId="19825">
      <formula>NOT(ISERROR(SEARCH("1",V32)))</formula>
    </cfRule>
    <cfRule type="cellIs" priority="1732" operator="greaterThan" aboveAverage="0" equalAverage="0" bottom="0" percent="0" rank="0" text="" dxfId="19826">
      <formula>1</formula>
    </cfRule>
    <cfRule type="cellIs" priority="1733" operator="greaterThan" aboveAverage="0" equalAverage="0" bottom="0" percent="0" rank="0" text="" dxfId="19827">
      <formula>1</formula>
    </cfRule>
    <cfRule type="containsText" priority="1734" operator="containsText" aboveAverage="0" equalAverage="0" bottom="0" percent="0" rank="0" text="1" dxfId="19828">
      <formula>NOT(ISERROR(SEARCH("1",V32)))</formula>
    </cfRule>
    <cfRule type="cellIs" priority="1735" operator="greaterThan" aboveAverage="0" equalAverage="0" bottom="0" percent="0" rank="0" text="" dxfId="19829">
      <formula>1</formula>
    </cfRule>
    <cfRule type="cellIs" priority="1736" operator="greaterThan" aboveAverage="0" equalAverage="0" bottom="0" percent="0" rank="0" text="" dxfId="19830">
      <formula>1</formula>
    </cfRule>
    <cfRule type="cellIs" priority="1737" operator="greaterThan" aboveAverage="0" equalAverage="0" bottom="0" percent="0" rank="0" text="" dxfId="19831">
      <formula>1</formula>
    </cfRule>
    <cfRule type="cellIs" priority="1738" operator="equal" aboveAverage="0" equalAverage="0" bottom="0" percent="0" rank="0" text="" dxfId="19832">
      <formula>1</formula>
    </cfRule>
    <cfRule type="cellIs" priority="1739" operator="greaterThan" aboveAverage="0" equalAverage="0" bottom="0" percent="0" rank="0" text="" dxfId="19833">
      <formula>1</formula>
    </cfRule>
    <cfRule type="cellIs" priority="1740" operator="equal" aboveAverage="0" equalAverage="0" bottom="0" percent="0" rank="0" text="" dxfId="19834">
      <formula>1</formula>
    </cfRule>
    <cfRule type="containsText" priority="1741" operator="containsText" aboveAverage="0" equalAverage="0" bottom="0" percent="0" rank="0" text="1" dxfId="19835">
      <formula>NOT(ISERROR(SEARCH("1",V32)))</formula>
    </cfRule>
    <cfRule type="cellIs" priority="1742" operator="equal" aboveAverage="0" equalAverage="0" bottom="0" percent="0" rank="0" text="" dxfId="19836">
      <formula>1</formula>
    </cfRule>
    <cfRule type="cellIs" priority="1743" operator="greaterThan" aboveAverage="0" equalAverage="0" bottom="0" percent="0" rank="0" text="" dxfId="19837">
      <formula>1</formula>
    </cfRule>
    <cfRule type="cellIs" priority="1744" operator="greaterThan" aboveAverage="0" equalAverage="0" bottom="0" percent="0" rank="0" text="" dxfId="19838">
      <formula>1</formula>
    </cfRule>
    <cfRule type="containsText" priority="1745" operator="containsText" aboveAverage="0" equalAverage="0" bottom="0" percent="0" rank="0" text="1" dxfId="19839">
      <formula>NOT(ISERROR(SEARCH("1",V32)))</formula>
    </cfRule>
    <cfRule type="cellIs" priority="1746" operator="greaterThan" aboveAverage="0" equalAverage="0" bottom="0" percent="0" rank="0" text="" dxfId="19840">
      <formula>1</formula>
    </cfRule>
    <cfRule type="cellIs" priority="1747" operator="greaterThan" aboveAverage="0" equalAverage="0" bottom="0" percent="0" rank="0" text="" dxfId="19841">
      <formula>1</formula>
    </cfRule>
    <cfRule type="containsText" priority="1748" operator="containsText" aboveAverage="0" equalAverage="0" bottom="0" percent="0" rank="0" text="1" dxfId="19842">
      <formula>NOT(ISERROR(SEARCH("1",V32)))</formula>
    </cfRule>
    <cfRule type="cellIs" priority="1749" operator="greaterThan" aboveAverage="0" equalAverage="0" bottom="0" percent="0" rank="0" text="" dxfId="19843">
      <formula>1</formula>
    </cfRule>
    <cfRule type="cellIs" priority="1750" operator="greaterThan" aboveAverage="0" equalAverage="0" bottom="0" percent="0" rank="0" text="" dxfId="19844">
      <formula>1</formula>
    </cfRule>
    <cfRule type="containsText" priority="1751" operator="containsText" aboveAverage="0" equalAverage="0" bottom="0" percent="0" rank="0" text="1" dxfId="19845">
      <formula>NOT(ISERROR(SEARCH("1",V32)))</formula>
    </cfRule>
    <cfRule type="cellIs" priority="1752" operator="greaterThan" aboveAverage="0" equalAverage="0" bottom="0" percent="0" rank="0" text="" dxfId="19846">
      <formula>1</formula>
    </cfRule>
    <cfRule type="containsText" priority="1753" operator="containsText" aboveAverage="0" equalAverage="0" bottom="0" percent="0" rank="0" text="1" dxfId="19847">
      <formula>NOT(ISERROR(SEARCH("1",V32)))</formula>
    </cfRule>
    <cfRule type="containsText" priority="1754" operator="containsText" aboveAverage="0" equalAverage="0" bottom="0" percent="0" rank="0" text="1" dxfId="19848">
      <formula>NOT(ISERROR(SEARCH("1",V32)))</formula>
    </cfRule>
    <cfRule type="cellIs" priority="1755" operator="greaterThan" aboveAverage="0" equalAverage="0" bottom="0" percent="0" rank="0" text="" dxfId="19849">
      <formula>1</formula>
    </cfRule>
    <cfRule type="cellIs" priority="1756" operator="greaterThan" aboveAverage="0" equalAverage="0" bottom="0" percent="0" rank="0" text="" dxfId="19850">
      <formula>1</formula>
    </cfRule>
    <cfRule type="containsText" priority="1757" operator="containsText" aboveAverage="0" equalAverage="0" bottom="0" percent="0" rank="0" text="1" dxfId="19851">
      <formula>NOT(ISERROR(SEARCH("1",V32)))</formula>
    </cfRule>
    <cfRule type="cellIs" priority="1758" operator="greaterThan" aboveAverage="0" equalAverage="0" bottom="0" percent="0" rank="0" text="" dxfId="19852">
      <formula>1</formula>
    </cfRule>
    <cfRule type="containsText" priority="1759" operator="containsText" aboveAverage="0" equalAverage="0" bottom="0" percent="0" rank="0" text="1" dxfId="19853">
      <formula>NOT(ISERROR(SEARCH("1",V32)))</formula>
    </cfRule>
    <cfRule type="containsText" priority="1760" operator="containsText" aboveAverage="0" equalAverage="0" bottom="0" percent="0" rank="0" text="1" dxfId="19854">
      <formula>NOT(ISERROR(SEARCH("1",V32)))</formula>
    </cfRule>
    <cfRule type="cellIs" priority="1761" operator="greaterThan" aboveAverage="0" equalAverage="0" bottom="0" percent="0" rank="0" text="" dxfId="19855">
      <formula>1</formula>
    </cfRule>
    <cfRule type="cellIs" priority="1762" operator="greaterThan" aboveAverage="0" equalAverage="0" bottom="0" percent="0" rank="0" text="" dxfId="19856">
      <formula>1</formula>
    </cfRule>
    <cfRule type="containsText" priority="1763" operator="containsText" aboveAverage="0" equalAverage="0" bottom="0" percent="0" rank="0" text="1" dxfId="19857">
      <formula>NOT(ISERROR(SEARCH("1",V32)))</formula>
    </cfRule>
    <cfRule type="cellIs" priority="1764" operator="greaterThan" aboveAverage="0" equalAverage="0" bottom="0" percent="0" rank="0" text="" dxfId="19858">
      <formula>1</formula>
    </cfRule>
    <cfRule type="cellIs" priority="1765" operator="greaterThan" aboveAverage="0" equalAverage="0" bottom="0" percent="0" rank="0" text="" dxfId="19859">
      <formula>1</formula>
    </cfRule>
    <cfRule type="containsText" priority="1766" operator="containsText" aboveAverage="0" equalAverage="0" bottom="0" percent="0" rank="0" text="1" dxfId="19860">
      <formula>NOT(ISERROR(SEARCH("1",V32)))</formula>
    </cfRule>
    <cfRule type="cellIs" priority="1767" operator="greaterThan" aboveAverage="0" equalAverage="0" bottom="0" percent="0" rank="0" text="" dxfId="19861">
      <formula>1</formula>
    </cfRule>
    <cfRule type="cellIs" priority="1768" operator="greaterThan" aboveAverage="0" equalAverage="0" bottom="0" percent="0" rank="0" text="" dxfId="19862">
      <formula>1</formula>
    </cfRule>
    <cfRule type="containsText" priority="1769" operator="containsText" aboveAverage="0" equalAverage="0" bottom="0" percent="0" rank="0" text="1" dxfId="19863">
      <formula>NOT(ISERROR(SEARCH("1",V32)))</formula>
    </cfRule>
    <cfRule type="containsText" priority="1770" operator="containsText" aboveAverage="0" equalAverage="0" bottom="0" percent="0" rank="0" text="1" dxfId="19864">
      <formula>NOT(ISERROR(SEARCH("1",V32)))</formula>
    </cfRule>
    <cfRule type="cellIs" priority="1771" operator="greaterThan" aboveAverage="0" equalAverage="0" bottom="0" percent="0" rank="0" text="" dxfId="19865">
      <formula>1</formula>
    </cfRule>
    <cfRule type="cellIs" priority="1772" operator="greaterThan" aboveAverage="0" equalAverage="0" bottom="0" percent="0" rank="0" text="" dxfId="19866">
      <formula>1</formula>
    </cfRule>
    <cfRule type="containsText" priority="1773" operator="containsText" aboveAverage="0" equalAverage="0" bottom="0" percent="0" rank="0" text="1" dxfId="19867">
      <formula>NOT(ISERROR(SEARCH("1",V32)))</formula>
    </cfRule>
    <cfRule type="cellIs" priority="1774" operator="greaterThan" aboveAverage="0" equalAverage="0" bottom="0" percent="0" rank="0" text="" dxfId="19868">
      <formula>1</formula>
    </cfRule>
    <cfRule type="cellIs" priority="1775" operator="greaterThan" aboveAverage="0" equalAverage="0" bottom="0" percent="0" rank="0" text="" dxfId="19869">
      <formula>1</formula>
    </cfRule>
    <cfRule type="cellIs" priority="1776" operator="greaterThan" aboveAverage="0" equalAverage="0" bottom="0" percent="0" rank="0" text="" dxfId="19870">
      <formula>1</formula>
    </cfRule>
    <cfRule type="cellIs" priority="1777" operator="equal" aboveAverage="0" equalAverage="0" bottom="0" percent="0" rank="0" text="" dxfId="19871">
      <formula>1</formula>
    </cfRule>
    <cfRule type="cellIs" priority="1778" operator="greaterThan" aboveAverage="0" equalAverage="0" bottom="0" percent="0" rank="0" text="" dxfId="19872">
      <formula>1</formula>
    </cfRule>
    <cfRule type="cellIs" priority="1779" operator="equal" aboveAverage="0" equalAverage="0" bottom="0" percent="0" rank="0" text="" dxfId="19873">
      <formula>1</formula>
    </cfRule>
    <cfRule type="containsText" priority="1780" operator="containsText" aboveAverage="0" equalAverage="0" bottom="0" percent="0" rank="0" text="1" dxfId="19874">
      <formula>NOT(ISERROR(SEARCH("1",V32)))</formula>
    </cfRule>
    <cfRule type="cellIs" priority="1781" operator="equal" aboveAverage="0" equalAverage="0" bottom="0" percent="0" rank="0" text="" dxfId="19875">
      <formula>1</formula>
    </cfRule>
    <cfRule type="cellIs" priority="1782" operator="greaterThan" aboveAverage="0" equalAverage="0" bottom="0" percent="0" rank="0" text="" dxfId="19876">
      <formula>1</formula>
    </cfRule>
    <cfRule type="cellIs" priority="1783" operator="greaterThan" aboveAverage="0" equalAverage="0" bottom="0" percent="0" rank="0" text="" dxfId="19877">
      <formula>1</formula>
    </cfRule>
    <cfRule type="containsText" priority="1784" operator="containsText" aboveAverage="0" equalAverage="0" bottom="0" percent="0" rank="0" text="1" dxfId="19878">
      <formula>NOT(ISERROR(SEARCH("1",V32)))</formula>
    </cfRule>
    <cfRule type="cellIs" priority="1785" operator="greaterThan" aboveAverage="0" equalAverage="0" bottom="0" percent="0" rank="0" text="" dxfId="19879">
      <formula>1</formula>
    </cfRule>
    <cfRule type="cellIs" priority="1786" operator="greaterThan" aboveAverage="0" equalAverage="0" bottom="0" percent="0" rank="0" text="" dxfId="19880">
      <formula>1</formula>
    </cfRule>
    <cfRule type="containsText" priority="1787" operator="containsText" aboveAverage="0" equalAverage="0" bottom="0" percent="0" rank="0" text="1" dxfId="19881">
      <formula>NOT(ISERROR(SEARCH("1",V32)))</formula>
    </cfRule>
    <cfRule type="cellIs" priority="1788" operator="greaterThan" aboveAverage="0" equalAverage="0" bottom="0" percent="0" rank="0" text="" dxfId="19882">
      <formula>1</formula>
    </cfRule>
    <cfRule type="cellIs" priority="1789" operator="greaterThan" aboveAverage="0" equalAverage="0" bottom="0" percent="0" rank="0" text="" dxfId="19883">
      <formula>1</formula>
    </cfRule>
    <cfRule type="containsText" priority="1790" operator="containsText" aboveAverage="0" equalAverage="0" bottom="0" percent="0" rank="0" text="1" dxfId="19884">
      <formula>NOT(ISERROR(SEARCH("1",V32)))</formula>
    </cfRule>
    <cfRule type="cellIs" priority="1791" operator="greaterThan" aboveAverage="0" equalAverage="0" bottom="0" percent="0" rank="0" text="" dxfId="19885">
      <formula>1</formula>
    </cfRule>
    <cfRule type="cellIs" priority="1792" operator="greaterThan" aboveAverage="0" equalAverage="0" bottom="0" percent="0" rank="0" text="" dxfId="19886">
      <formula>1</formula>
    </cfRule>
    <cfRule type="containsText" priority="1793" operator="containsText" aboveAverage="0" equalAverage="0" bottom="0" percent="0" rank="0" text="1" dxfId="19887">
      <formula>NOT(ISERROR(SEARCH("1",V32)))</formula>
    </cfRule>
    <cfRule type="cellIs" priority="1794" operator="greaterThan" aboveAverage="0" equalAverage="0" bottom="0" percent="0" rank="0" text="" dxfId="19888">
      <formula>1</formula>
    </cfRule>
    <cfRule type="containsText" priority="1795" operator="containsText" aboveAverage="0" equalAverage="0" bottom="0" percent="0" rank="0" text="1" dxfId="19889">
      <formula>NOT(ISERROR(SEARCH("1",V32)))</formula>
    </cfRule>
    <cfRule type="cellIs" priority="1796" operator="greaterThan" aboveAverage="0" equalAverage="0" bottom="0" percent="0" rank="0" text="" dxfId="19890">
      <formula>1</formula>
    </cfRule>
    <cfRule type="cellIs" priority="1797" operator="equal" aboveAverage="0" equalAverage="0" bottom="0" percent="0" rank="0" text="" dxfId="19891">
      <formula>1</formula>
    </cfRule>
    <cfRule type="cellIs" priority="1798" operator="equal" aboveAverage="0" equalAverage="0" bottom="0" percent="0" rank="0" text="" dxfId="19892">
      <formula>1</formula>
    </cfRule>
    <cfRule type="cellIs" priority="1799" operator="greaterThan" aboveAverage="0" equalAverage="0" bottom="0" percent="0" rank="0" text="" dxfId="19893">
      <formula>1</formula>
    </cfRule>
    <cfRule type="containsText" priority="1800" operator="containsText" aboveAverage="0" equalAverage="0" bottom="0" percent="0" rank="0" text="1" dxfId="19894">
      <formula>NOT(ISERROR(SEARCH("1",V32)))</formula>
    </cfRule>
    <cfRule type="containsText" priority="1801" operator="containsText" aboveAverage="0" equalAverage="0" bottom="0" percent="0" rank="0" text="1" dxfId="19895">
      <formula>NOT(ISERROR(SEARCH("1",V32)))</formula>
    </cfRule>
    <cfRule type="cellIs" priority="1802" operator="greaterThan" aboveAverage="0" equalAverage="0" bottom="0" percent="0" rank="0" text="" dxfId="19896">
      <formula>1</formula>
    </cfRule>
    <cfRule type="cellIs" priority="1803" operator="greaterThan" aboveAverage="0" equalAverage="0" bottom="0" percent="0" rank="0" text="" dxfId="19897">
      <formula>1</formula>
    </cfRule>
    <cfRule type="containsText" priority="1804" operator="containsText" aboveAverage="0" equalAverage="0" bottom="0" percent="0" rank="0" text="1" dxfId="19898">
      <formula>NOT(ISERROR(SEARCH("1",V32)))</formula>
    </cfRule>
    <cfRule type="cellIs" priority="1805" operator="greaterThan" aboveAverage="0" equalAverage="0" bottom="0" percent="0" rank="0" text="" dxfId="19899">
      <formula>1</formula>
    </cfRule>
    <cfRule type="containsText" priority="1806" operator="containsText" aboveAverage="0" equalAverage="0" bottom="0" percent="0" rank="0" text="1" dxfId="19900">
      <formula>NOT(ISERROR(SEARCH("1",V32)))</formula>
    </cfRule>
    <cfRule type="containsText" priority="1807" operator="containsText" aboveAverage="0" equalAverage="0" bottom="0" percent="0" rank="0" text="1" dxfId="19901">
      <formula>NOT(ISERROR(SEARCH("1",V32)))</formula>
    </cfRule>
    <cfRule type="cellIs" priority="1808" operator="greaterThan" aboveAverage="0" equalAverage="0" bottom="0" percent="0" rank="0" text="" dxfId="19902">
      <formula>1</formula>
    </cfRule>
    <cfRule type="cellIs" priority="1809" operator="greaterThan" aboveAverage="0" equalAverage="0" bottom="0" percent="0" rank="0" text="" dxfId="19903">
      <formula>1</formula>
    </cfRule>
    <cfRule type="containsText" priority="1810" operator="containsText" aboveAverage="0" equalAverage="0" bottom="0" percent="0" rank="0" text="1" dxfId="19904">
      <formula>NOT(ISERROR(SEARCH("1",V32)))</formula>
    </cfRule>
    <cfRule type="cellIs" priority="1811" operator="greaterThan" aboveAverage="0" equalAverage="0" bottom="0" percent="0" rank="0" text="" dxfId="19905">
      <formula>1</formula>
    </cfRule>
    <cfRule type="cellIs" priority="1812" operator="greaterThan" aboveAverage="0" equalAverage="0" bottom="0" percent="0" rank="0" text="" dxfId="19906">
      <formula>1</formula>
    </cfRule>
    <cfRule type="containsText" priority="1813" operator="containsText" aboveAverage="0" equalAverage="0" bottom="0" percent="0" rank="0" text="1" dxfId="19907">
      <formula>NOT(ISERROR(SEARCH("1",V32)))</formula>
    </cfRule>
    <cfRule type="cellIs" priority="1814" operator="greaterThan" aboveAverage="0" equalAverage="0" bottom="0" percent="0" rank="0" text="" dxfId="19908">
      <formula>1</formula>
    </cfRule>
    <cfRule type="cellIs" priority="1815" operator="greaterThan" aboveAverage="0" equalAverage="0" bottom="0" percent="0" rank="0" text="" dxfId="19909">
      <formula>1</formula>
    </cfRule>
    <cfRule type="containsText" priority="1816" operator="containsText" aboveAverage="0" equalAverage="0" bottom="0" percent="0" rank="0" text="1" dxfId="19910">
      <formula>NOT(ISERROR(SEARCH("1",V32)))</formula>
    </cfRule>
    <cfRule type="containsText" priority="1817" operator="containsText" aboveAverage="0" equalAverage="0" bottom="0" percent="0" rank="0" text="1" dxfId="19911">
      <formula>NOT(ISERROR(SEARCH("1",V32)))</formula>
    </cfRule>
    <cfRule type="cellIs" priority="1818" operator="greaterThan" aboveAverage="0" equalAverage="0" bottom="0" percent="0" rank="0" text="" dxfId="19912">
      <formula>1</formula>
    </cfRule>
    <cfRule type="cellIs" priority="1819" operator="greaterThan" aboveAverage="0" equalAverage="0" bottom="0" percent="0" rank="0" text="" dxfId="19913">
      <formula>1</formula>
    </cfRule>
    <cfRule type="containsText" priority="1820" operator="containsText" aboveAverage="0" equalAverage="0" bottom="0" percent="0" rank="0" text="1" dxfId="19914">
      <formula>NOT(ISERROR(SEARCH("1",V32)))</formula>
    </cfRule>
    <cfRule type="cellIs" priority="1821" operator="greaterThan" aboveAverage="0" equalAverage="0" bottom="0" percent="0" rank="0" text="" dxfId="19915">
      <formula>1</formula>
    </cfRule>
    <cfRule type="cellIs" priority="1822" operator="greaterThan" aboveAverage="0" equalAverage="0" bottom="0" percent="0" rank="0" text="" dxfId="19916">
      <formula>1</formula>
    </cfRule>
    <cfRule type="cellIs" priority="1823" operator="greaterThan" aboveAverage="0" equalAverage="0" bottom="0" percent="0" rank="0" text="" dxfId="19917">
      <formula>1</formula>
    </cfRule>
    <cfRule type="cellIs" priority="1824" operator="equal" aboveAverage="0" equalAverage="0" bottom="0" percent="0" rank="0" text="" dxfId="19918">
      <formula>1</formula>
    </cfRule>
    <cfRule type="cellIs" priority="1825" operator="greaterThan" aboveAverage="0" equalAverage="0" bottom="0" percent="0" rank="0" text="" dxfId="19919">
      <formula>1</formula>
    </cfRule>
    <cfRule type="cellIs" priority="1826" operator="equal" aboveAverage="0" equalAverage="0" bottom="0" percent="0" rank="0" text="" dxfId="19920">
      <formula>1</formula>
    </cfRule>
    <cfRule type="containsText" priority="1827" operator="containsText" aboveAverage="0" equalAverage="0" bottom="0" percent="0" rank="0" text="1" dxfId="19921">
      <formula>NOT(ISERROR(SEARCH("1",V32)))</formula>
    </cfRule>
    <cfRule type="cellIs" priority="1828" operator="equal" aboveAverage="0" equalAverage="0" bottom="0" percent="0" rank="0" text="" dxfId="19922">
      <formula>1</formula>
    </cfRule>
    <cfRule type="cellIs" priority="1829" operator="greaterThan" aboveAverage="0" equalAverage="0" bottom="0" percent="0" rank="0" text="" dxfId="19923">
      <formula>1</formula>
    </cfRule>
    <cfRule type="cellIs" priority="1830" operator="greaterThan" aboveAverage="0" equalAverage="0" bottom="0" percent="0" rank="0" text="" dxfId="19924">
      <formula>1</formula>
    </cfRule>
    <cfRule type="containsText" priority="1831" operator="containsText" aboveAverage="0" equalAverage="0" bottom="0" percent="0" rank="0" text="1" dxfId="19925">
      <formula>NOT(ISERROR(SEARCH("1",V32)))</formula>
    </cfRule>
    <cfRule type="cellIs" priority="1832" operator="greaterThan" aboveAverage="0" equalAverage="0" bottom="0" percent="0" rank="0" text="" dxfId="19926">
      <formula>1</formula>
    </cfRule>
    <cfRule type="cellIs" priority="1833" operator="greaterThan" aboveAverage="0" equalAverage="0" bottom="0" percent="0" rank="0" text="" dxfId="19927">
      <formula>1</formula>
    </cfRule>
    <cfRule type="containsText" priority="1834" operator="containsText" aboveAverage="0" equalAverage="0" bottom="0" percent="0" rank="0" text="1" dxfId="19928">
      <formula>NOT(ISERROR(SEARCH("1",V32)))</formula>
    </cfRule>
    <cfRule type="cellIs" priority="1835" operator="greaterThan" aboveAverage="0" equalAverage="0" bottom="0" percent="0" rank="0" text="" dxfId="19929">
      <formula>1</formula>
    </cfRule>
    <cfRule type="cellIs" priority="1836" operator="greaterThan" aboveAverage="0" equalAverage="0" bottom="0" percent="0" rank="0" text="" dxfId="19930">
      <formula>1</formula>
    </cfRule>
    <cfRule type="containsText" priority="1837" operator="containsText" aboveAverage="0" equalAverage="0" bottom="0" percent="0" rank="0" text="1" dxfId="19931">
      <formula>NOT(ISERROR(SEARCH("1",V32)))</formula>
    </cfRule>
    <cfRule type="cellIs" priority="1838" operator="greaterThan" aboveAverage="0" equalAverage="0" bottom="0" percent="0" rank="0" text="" dxfId="19932">
      <formula>1</formula>
    </cfRule>
    <cfRule type="cellIs" priority="1839" operator="greaterThan" aboveAverage="0" equalAverage="0" bottom="0" percent="0" rank="0" text="" dxfId="19933">
      <formula>1</formula>
    </cfRule>
    <cfRule type="containsText" priority="1840" operator="containsText" aboveAverage="0" equalAverage="0" bottom="0" percent="0" rank="0" text="1" dxfId="19934">
      <formula>NOT(ISERROR(SEARCH("1",V32)))</formula>
    </cfRule>
    <cfRule type="cellIs" priority="1841" operator="greaterThan" aboveAverage="0" equalAverage="0" bottom="0" percent="0" rank="0" text="" dxfId="19935">
      <formula>1</formula>
    </cfRule>
    <cfRule type="containsText" priority="1842" operator="containsText" aboveAverage="0" equalAverage="0" bottom="0" percent="0" rank="0" text="1" dxfId="19936">
      <formula>NOT(ISERROR(SEARCH("1",V32)))</formula>
    </cfRule>
    <cfRule type="cellIs" priority="1843" operator="greaterThan" aboveAverage="0" equalAverage="0" bottom="0" percent="0" rank="0" text="" dxfId="19937">
      <formula>1</formula>
    </cfRule>
    <cfRule type="cellIs" priority="1844" operator="equal" aboveAverage="0" equalAverage="0" bottom="0" percent="0" rank="0" text="" dxfId="19938">
      <formula>1</formula>
    </cfRule>
    <cfRule type="cellIs" priority="1845" operator="equal" aboveAverage="0" equalAverage="0" bottom="0" percent="0" rank="0" text="" dxfId="19939">
      <formula>1</formula>
    </cfRule>
    <cfRule type="cellIs" priority="1846" operator="greaterThan" aboveAverage="0" equalAverage="0" bottom="0" percent="0" rank="0" text="" dxfId="19940">
      <formula>1</formula>
    </cfRule>
    <cfRule type="cellIs" priority="1847" operator="equal" aboveAverage="0" equalAverage="0" bottom="0" percent="0" rank="0" text="" dxfId="19941">
      <formula>1</formula>
    </cfRule>
    <cfRule type="cellIs" priority="1848" operator="equal" aboveAverage="0" equalAverage="0" bottom="0" percent="0" rank="0" text="" dxfId="19942">
      <formula>1</formula>
    </cfRule>
    <cfRule type="containsText" priority="1849" operator="containsText" aboveAverage="0" equalAverage="0" bottom="0" percent="0" rank="0" text="1" dxfId="19943">
      <formula>NOT(ISERROR(SEARCH("1",V32)))</formula>
    </cfRule>
    <cfRule type="cellIs" priority="1850" operator="greaterThan" aboveAverage="0" equalAverage="0" bottom="0" percent="0" rank="0" text="" dxfId="19944">
      <formula>1</formula>
    </cfRule>
    <cfRule type="containsText" priority="1851" operator="containsText" aboveAverage="0" equalAverage="0" bottom="0" percent="0" rank="0" text="1" dxfId="19945">
      <formula>NOT(ISERROR(SEARCH("1",V32)))</formula>
    </cfRule>
    <cfRule type="containsText" priority="1852" operator="containsText" aboveAverage="0" equalAverage="0" bottom="0" percent="0" rank="0" text="1" dxfId="19946">
      <formula>NOT(ISERROR(SEARCH("1",V32)))</formula>
    </cfRule>
    <cfRule type="cellIs" priority="1853" operator="greaterThan" aboveAverage="0" equalAverage="0" bottom="0" percent="0" rank="0" text="" dxfId="19947">
      <formula>1</formula>
    </cfRule>
    <cfRule type="cellIs" priority="1854" operator="greaterThan" aboveAverage="0" equalAverage="0" bottom="0" percent="0" rank="0" text="" dxfId="19948">
      <formula>1</formula>
    </cfRule>
    <cfRule type="containsText" priority="1855" operator="containsText" aboveAverage="0" equalAverage="0" bottom="0" percent="0" rank="0" text="1" dxfId="19949">
      <formula>NOT(ISERROR(SEARCH("1",V32)))</formula>
    </cfRule>
    <cfRule type="cellIs" priority="1856" operator="greaterThan" aboveAverage="0" equalAverage="0" bottom="0" percent="0" rank="0" text="" dxfId="19950">
      <formula>1</formula>
    </cfRule>
    <cfRule type="containsText" priority="1857" operator="containsText" aboveAverage="0" equalAverage="0" bottom="0" percent="0" rank="0" text="1" dxfId="19951">
      <formula>NOT(ISERROR(SEARCH("1",V32)))</formula>
    </cfRule>
    <cfRule type="containsText" priority="1858" operator="containsText" aboveAverage="0" equalAverage="0" bottom="0" percent="0" rank="0" text="1" dxfId="19952">
      <formula>NOT(ISERROR(SEARCH("1",V32)))</formula>
    </cfRule>
    <cfRule type="cellIs" priority="1859" operator="greaterThan" aboveAverage="0" equalAverage="0" bottom="0" percent="0" rank="0" text="" dxfId="19953">
      <formula>1</formula>
    </cfRule>
    <cfRule type="cellIs" priority="1860" operator="greaterThan" aboveAverage="0" equalAverage="0" bottom="0" percent="0" rank="0" text="" dxfId="19954">
      <formula>1</formula>
    </cfRule>
    <cfRule type="containsText" priority="1861" operator="containsText" aboveAverage="0" equalAverage="0" bottom="0" percent="0" rank="0" text="1" dxfId="19955">
      <formula>NOT(ISERROR(SEARCH("1",V32)))</formula>
    </cfRule>
    <cfRule type="cellIs" priority="1862" operator="greaterThan" aboveAverage="0" equalAverage="0" bottom="0" percent="0" rank="0" text="" dxfId="19956">
      <formula>1</formula>
    </cfRule>
    <cfRule type="cellIs" priority="1863" operator="greaterThan" aboveAverage="0" equalAverage="0" bottom="0" percent="0" rank="0" text="" dxfId="19957">
      <formula>1</formula>
    </cfRule>
    <cfRule type="containsText" priority="1864" operator="containsText" aboveAverage="0" equalAverage="0" bottom="0" percent="0" rank="0" text="1" dxfId="19958">
      <formula>NOT(ISERROR(SEARCH("1",V32)))</formula>
    </cfRule>
    <cfRule type="cellIs" priority="1865" operator="greaterThan" aboveAverage="0" equalAverage="0" bottom="0" percent="0" rank="0" text="" dxfId="19959">
      <formula>1</formula>
    </cfRule>
    <cfRule type="cellIs" priority="1866" operator="greaterThan" aboveAverage="0" equalAverage="0" bottom="0" percent="0" rank="0" text="" dxfId="19960">
      <formula>1</formula>
    </cfRule>
    <cfRule type="containsText" priority="1867" operator="containsText" aboveAverage="0" equalAverage="0" bottom="0" percent="0" rank="0" text="1" dxfId="19961">
      <formula>NOT(ISERROR(SEARCH("1",V32)))</formula>
    </cfRule>
    <cfRule type="containsText" priority="1868" operator="containsText" aboveAverage="0" equalAverage="0" bottom="0" percent="0" rank="0" text="1" dxfId="19962">
      <formula>NOT(ISERROR(SEARCH("1",V32)))</formula>
    </cfRule>
    <cfRule type="cellIs" priority="1869" operator="greaterThan" aboveAverage="0" equalAverage="0" bottom="0" percent="0" rank="0" text="" dxfId="19963">
      <formula>1</formula>
    </cfRule>
    <cfRule type="cellIs" priority="1870" operator="greaterThan" aboveAverage="0" equalAverage="0" bottom="0" percent="0" rank="0" text="" dxfId="19964">
      <formula>1</formula>
    </cfRule>
    <cfRule type="containsText" priority="1871" operator="containsText" aboveAverage="0" equalAverage="0" bottom="0" percent="0" rank="0" text="1" dxfId="19965">
      <formula>NOT(ISERROR(SEARCH("1",V32)))</formula>
    </cfRule>
    <cfRule type="cellIs" priority="1872" operator="greaterThan" aboveAverage="0" equalAverage="0" bottom="0" percent="0" rank="0" text="" dxfId="19966">
      <formula>1</formula>
    </cfRule>
    <cfRule type="cellIs" priority="1873" operator="greaterThan" aboveAverage="0" equalAverage="0" bottom="0" percent="0" rank="0" text="" dxfId="19967">
      <formula>1</formula>
    </cfRule>
    <cfRule type="cellIs" priority="1874" operator="greaterThan" aboveAverage="0" equalAverage="0" bottom="0" percent="0" rank="0" text="" dxfId="19968">
      <formula>1</formula>
    </cfRule>
    <cfRule type="cellIs" priority="1875" operator="equal" aboveAverage="0" equalAverage="0" bottom="0" percent="0" rank="0" text="" dxfId="19969">
      <formula>1</formula>
    </cfRule>
    <cfRule type="cellIs" priority="1876" operator="greaterThan" aboveAverage="0" equalAverage="0" bottom="0" percent="0" rank="0" text="" dxfId="19970">
      <formula>1</formula>
    </cfRule>
    <cfRule type="cellIs" priority="1877" operator="equal" aboveAverage="0" equalAverage="0" bottom="0" percent="0" rank="0" text="" dxfId="19971">
      <formula>1</formula>
    </cfRule>
    <cfRule type="containsText" priority="1878" operator="containsText" aboveAverage="0" equalAverage="0" bottom="0" percent="0" rank="0" text="1" dxfId="19972">
      <formula>NOT(ISERROR(SEARCH("1",V32)))</formula>
    </cfRule>
    <cfRule type="cellIs" priority="1879" operator="equal" aboveAverage="0" equalAverage="0" bottom="0" percent="0" rank="0" text="" dxfId="19973">
      <formula>1</formula>
    </cfRule>
    <cfRule type="cellIs" priority="1880" operator="greaterThan" aboveAverage="0" equalAverage="0" bottom="0" percent="0" rank="0" text="" dxfId="19974">
      <formula>1</formula>
    </cfRule>
    <cfRule type="cellIs" priority="1881" operator="greaterThan" aboveAverage="0" equalAverage="0" bottom="0" percent="0" rank="0" text="" dxfId="19975">
      <formula>1</formula>
    </cfRule>
    <cfRule type="containsText" priority="1882" operator="containsText" aboveAverage="0" equalAverage="0" bottom="0" percent="0" rank="0" text="1" dxfId="19976">
      <formula>NOT(ISERROR(SEARCH("1",V32)))</formula>
    </cfRule>
    <cfRule type="cellIs" priority="1883" operator="greaterThan" aboveAverage="0" equalAverage="0" bottom="0" percent="0" rank="0" text="" dxfId="19977">
      <formula>1</formula>
    </cfRule>
    <cfRule type="cellIs" priority="1884" operator="greaterThan" aboveAverage="0" equalAverage="0" bottom="0" percent="0" rank="0" text="" dxfId="19978">
      <formula>1</formula>
    </cfRule>
    <cfRule type="containsText" priority="1885" operator="containsText" aboveAverage="0" equalAverage="0" bottom="0" percent="0" rank="0" text="1" dxfId="19979">
      <formula>NOT(ISERROR(SEARCH("1",V32)))</formula>
    </cfRule>
    <cfRule type="cellIs" priority="1886" operator="greaterThan" aboveAverage="0" equalAverage="0" bottom="0" percent="0" rank="0" text="" dxfId="19980">
      <formula>1</formula>
    </cfRule>
    <cfRule type="cellIs" priority="1887" operator="greaterThan" aboveAverage="0" equalAverage="0" bottom="0" percent="0" rank="0" text="" dxfId="19981">
      <formula>1</formula>
    </cfRule>
    <cfRule type="containsText" priority="1888" operator="containsText" aboveAverage="0" equalAverage="0" bottom="0" percent="0" rank="0" text="1" dxfId="19982">
      <formula>NOT(ISERROR(SEARCH("1",V32)))</formula>
    </cfRule>
    <cfRule type="cellIs" priority="1889" operator="greaterThan" aboveAverage="0" equalAverage="0" bottom="0" percent="0" rank="0" text="" dxfId="19983">
      <formula>1</formula>
    </cfRule>
    <cfRule type="cellIs" priority="1890" operator="greaterThan" aboveAverage="0" equalAverage="0" bottom="0" percent="0" rank="0" text="" dxfId="19984">
      <formula>1</formula>
    </cfRule>
    <cfRule type="containsText" priority="1891" operator="containsText" aboveAverage="0" equalAverage="0" bottom="0" percent="0" rank="0" text="1" dxfId="19985">
      <formula>NOT(ISERROR(SEARCH("1",V32)))</formula>
    </cfRule>
    <cfRule type="cellIs" priority="1892" operator="greaterThan" aboveAverage="0" equalAverage="0" bottom="0" percent="0" rank="0" text="" dxfId="19986">
      <formula>1</formula>
    </cfRule>
    <cfRule type="containsText" priority="1893" operator="containsText" aboveAverage="0" equalAverage="0" bottom="0" percent="0" rank="0" text="1" dxfId="19987">
      <formula>NOT(ISERROR(SEARCH("1",V32)))</formula>
    </cfRule>
    <cfRule type="cellIs" priority="1894" operator="greaterThan" aboveAverage="0" equalAverage="0" bottom="0" percent="0" rank="0" text="" dxfId="19988">
      <formula>1</formula>
    </cfRule>
    <cfRule type="cellIs" priority="1895" operator="equal" aboveAverage="0" equalAverage="0" bottom="0" percent="0" rank="0" text="" dxfId="19989">
      <formula>1</formula>
    </cfRule>
    <cfRule type="cellIs" priority="1896" operator="equal" aboveAverage="0" equalAverage="0" bottom="0" percent="0" rank="0" text="" dxfId="19990">
      <formula>1</formula>
    </cfRule>
    <cfRule type="cellIs" priority="1897" operator="greaterThan" aboveAverage="0" equalAverage="0" bottom="0" percent="0" rank="0" text="" dxfId="19991">
      <formula>1</formula>
    </cfRule>
    <cfRule type="cellIs" priority="1898" operator="equal" aboveAverage="0" equalAverage="0" bottom="0" percent="0" rank="0" text="" dxfId="19992">
      <formula>1</formula>
    </cfRule>
    <cfRule type="cellIs" priority="1899" operator="equal" aboveAverage="0" equalAverage="0" bottom="0" percent="0" rank="0" text="" dxfId="19993">
      <formula>1</formula>
    </cfRule>
    <cfRule type="containsText" priority="1900" operator="containsText" aboveAverage="0" equalAverage="0" bottom="0" percent="0" rank="0" text="1" dxfId="19994">
      <formula>NOT(ISERROR(SEARCH("1",V32)))</formula>
    </cfRule>
    <cfRule type="cellIs" priority="1901" operator="greaterThan" aboveAverage="0" equalAverage="0" bottom="0" percent="0" rank="0" text="" dxfId="19995">
      <formula>1</formula>
    </cfRule>
    <cfRule type="cellIs" priority="1902" operator="greaterThan" aboveAverage="0" equalAverage="0" bottom="0" percent="0" rank="0" text="" dxfId="19996">
      <formula>1</formula>
    </cfRule>
    <cfRule type="containsText" priority="1903" operator="containsText" aboveAverage="0" equalAverage="0" bottom="0" percent="0" rank="0" text="1" dxfId="19997">
      <formula>NOT(ISERROR(SEARCH("1",V32)))</formula>
    </cfRule>
  </conditionalFormatting>
  <conditionalFormatting sqref="C32:Q37">
    <cfRule type="cellIs" priority="1904" operator="greaterThan" aboveAverage="0" equalAverage="0" bottom="0" percent="0" rank="0" text="" dxfId="19998">
      <formula>1</formula>
    </cfRule>
    <cfRule type="containsText" priority="1905" operator="containsText" aboveAverage="0" equalAverage="0" bottom="0" percent="0" rank="0" text="1" dxfId="19999">
      <formula>NOT(ISERROR(SEARCH("1",C32)))</formula>
    </cfRule>
    <cfRule type="containsText" priority="1906" operator="containsText" aboveAverage="0" equalAverage="0" bottom="0" percent="0" rank="0" text="1" dxfId="20000">
      <formula>NOT(ISERROR(SEARCH("1",C32)))</formula>
    </cfRule>
    <cfRule type="cellIs" priority="1907" operator="greaterThan" aboveAverage="0" equalAverage="0" bottom="0" percent="0" rank="0" text="" dxfId="20001">
      <formula>1</formula>
    </cfRule>
    <cfRule type="containsText" priority="1908" operator="containsText" aboveAverage="0" equalAverage="0" bottom="0" percent="0" rank="0" text="1" dxfId="20002">
      <formula>NOT(ISERROR(SEARCH("1",C32)))</formula>
    </cfRule>
    <cfRule type="containsText" priority="1909" operator="containsText" aboveAverage="0" equalAverage="0" bottom="0" percent="0" rank="0" text="1" dxfId="20003">
      <formula>NOT(ISERROR(SEARCH("1",C32)))</formula>
    </cfRule>
    <cfRule type="cellIs" priority="1910" operator="greaterThan" aboveAverage="0" equalAverage="0" bottom="0" percent="0" rank="0" text="" dxfId="20004">
      <formula>1</formula>
    </cfRule>
    <cfRule type="containsText" priority="1911" operator="containsText" aboveAverage="0" equalAverage="0" bottom="0" percent="0" rank="0" text="1" dxfId="20005">
      <formula>NOT(ISERROR(SEARCH("1",C32)))</formula>
    </cfRule>
    <cfRule type="containsText" priority="1912" operator="containsText" aboveAverage="0" equalAverage="0" bottom="0" percent="0" rank="0" text="1" dxfId="20006">
      <formula>NOT(ISERROR(SEARCH("1",C32)))</formula>
    </cfRule>
    <cfRule type="cellIs" priority="1913" operator="greaterThan" aboveAverage="0" equalAverage="0" bottom="0" percent="0" rank="0" text="" dxfId="20007">
      <formula>1</formula>
    </cfRule>
    <cfRule type="containsText" priority="1914" operator="containsText" aboveAverage="0" equalAverage="0" bottom="0" percent="0" rank="0" text="1" dxfId="20008">
      <formula>NOT(ISERROR(SEARCH("1",C32)))</formula>
    </cfRule>
    <cfRule type="containsText" priority="1915" operator="containsText" aboveAverage="0" equalAverage="0" bottom="0" percent="0" rank="0" text="1" dxfId="20009">
      <formula>NOT(ISERROR(SEARCH("1",C32)))</formula>
    </cfRule>
    <cfRule type="cellIs" priority="1916" operator="greaterThan" aboveAverage="0" equalAverage="0" bottom="0" percent="0" rank="0" text="" dxfId="20010">
      <formula>1</formula>
    </cfRule>
    <cfRule type="containsText" priority="1917" operator="containsText" aboveAverage="0" equalAverage="0" bottom="0" percent="0" rank="0" text="1" dxfId="20011">
      <formula>NOT(ISERROR(SEARCH("1",C32)))</formula>
    </cfRule>
    <cfRule type="containsText" priority="1918" operator="containsText" aboveAverage="0" equalAverage="0" bottom="0" percent="0" rank="0" text="1" dxfId="20012">
      <formula>NOT(ISERROR(SEARCH("1",C32)))</formula>
    </cfRule>
    <cfRule type="cellIs" priority="1919" operator="greaterThan" aboveAverage="0" equalAverage="0" bottom="0" percent="0" rank="0" text="" dxfId="20013">
      <formula>1</formula>
    </cfRule>
    <cfRule type="containsText" priority="1920" operator="containsText" aboveAverage="0" equalAverage="0" bottom="0" percent="0" rank="0" text="1" dxfId="20014">
      <formula>NOT(ISERROR(SEARCH("1",C32)))</formula>
    </cfRule>
    <cfRule type="containsText" priority="1921" operator="containsText" aboveAverage="0" equalAverage="0" bottom="0" percent="0" rank="0" text="1" dxfId="20015">
      <formula>NOT(ISERROR(SEARCH("1",C32)))</formula>
    </cfRule>
    <cfRule type="cellIs" priority="1922" operator="greaterThan" aboveAverage="0" equalAverage="0" bottom="0" percent="0" rank="0" text="" dxfId="20016">
      <formula>1</formula>
    </cfRule>
    <cfRule type="containsText" priority="1923" operator="containsText" aboveAverage="0" equalAverage="0" bottom="0" percent="0" rank="0" text="1" dxfId="20017">
      <formula>NOT(ISERROR(SEARCH("1",C32)))</formula>
    </cfRule>
    <cfRule type="containsText" priority="1924" operator="containsText" aboveAverage="0" equalAverage="0" bottom="0" percent="0" rank="0" text="1" dxfId="20018">
      <formula>NOT(ISERROR(SEARCH("1",C32)))</formula>
    </cfRule>
    <cfRule type="cellIs" priority="1925" operator="greaterThan" aboveAverage="0" equalAverage="0" bottom="0" percent="0" rank="0" text="" dxfId="20019">
      <formula>1</formula>
    </cfRule>
    <cfRule type="containsText" priority="1926" operator="containsText" aboveAverage="0" equalAverage="0" bottom="0" percent="0" rank="0" text="1" dxfId="20020">
      <formula>NOT(ISERROR(SEARCH("1",C32)))</formula>
    </cfRule>
    <cfRule type="containsText" priority="1927" operator="containsText" aboveAverage="0" equalAverage="0" bottom="0" percent="0" rank="0" text="1" dxfId="20021">
      <formula>NOT(ISERROR(SEARCH("1",C32)))</formula>
    </cfRule>
    <cfRule type="cellIs" priority="1928" operator="greaterThan" aboveAverage="0" equalAverage="0" bottom="0" percent="0" rank="0" text="" dxfId="20022">
      <formula>1</formula>
    </cfRule>
    <cfRule type="containsText" priority="1929" operator="containsText" aboveAverage="0" equalAverage="0" bottom="0" percent="0" rank="0" text="1" dxfId="20023">
      <formula>NOT(ISERROR(SEARCH("1",C32)))</formula>
    </cfRule>
    <cfRule type="containsText" priority="1930" operator="containsText" aboveAverage="0" equalAverage="0" bottom="0" percent="0" rank="0" text="1" dxfId="20024">
      <formula>NOT(ISERROR(SEARCH("1",C32)))</formula>
    </cfRule>
    <cfRule type="cellIs" priority="1931" operator="greaterThan" aboveAverage="0" equalAverage="0" bottom="0" percent="0" rank="0" text="" dxfId="20025">
      <formula>1</formula>
    </cfRule>
    <cfRule type="containsText" priority="1932" operator="containsText" aboveAverage="0" equalAverage="0" bottom="0" percent="0" rank="0" text="1" dxfId="20026">
      <formula>NOT(ISERROR(SEARCH("1",C32)))</formula>
    </cfRule>
    <cfRule type="containsText" priority="1933" operator="containsText" aboveAverage="0" equalAverage="0" bottom="0" percent="0" rank="0" text="1" dxfId="20027">
      <formula>NOT(ISERROR(SEARCH("1",C32)))</formula>
    </cfRule>
    <cfRule type="cellIs" priority="1934" operator="greaterThan" aboveAverage="0" equalAverage="0" bottom="0" percent="0" rank="0" text="" dxfId="20028">
      <formula>1</formula>
    </cfRule>
    <cfRule type="containsText" priority="1935" operator="containsText" aboveAverage="0" equalAverage="0" bottom="0" percent="0" rank="0" text="1" dxfId="20029">
      <formula>NOT(ISERROR(SEARCH("1",C32)))</formula>
    </cfRule>
    <cfRule type="containsText" priority="1936" operator="containsText" aboveAverage="0" equalAverage="0" bottom="0" percent="0" rank="0" text="1" dxfId="20030">
      <formula>NOT(ISERROR(SEARCH("1",C32)))</formula>
    </cfRule>
    <cfRule type="cellIs" priority="1937" operator="greaterThan" aboveAverage="0" equalAverage="0" bottom="0" percent="0" rank="0" text="" dxfId="20031">
      <formula>1</formula>
    </cfRule>
    <cfRule type="containsText" priority="1938" operator="containsText" aboveAverage="0" equalAverage="0" bottom="0" percent="0" rank="0" text="1" dxfId="20032">
      <formula>NOT(ISERROR(SEARCH("1",C32)))</formula>
    </cfRule>
    <cfRule type="containsText" priority="1939" operator="containsText" aboveAverage="0" equalAverage="0" bottom="0" percent="0" rank="0" text="1" dxfId="20033">
      <formula>NOT(ISERROR(SEARCH("1",C32)))</formula>
    </cfRule>
    <cfRule type="cellIs" priority="1940" operator="greaterThan" aboveAverage="0" equalAverage="0" bottom="0" percent="0" rank="0" text="" dxfId="20034">
      <formula>1</formula>
    </cfRule>
    <cfRule type="containsText" priority="1941" operator="containsText" aboveAverage="0" equalAverage="0" bottom="0" percent="0" rank="0" text="1" dxfId="20035">
      <formula>NOT(ISERROR(SEARCH("1",C32)))</formula>
    </cfRule>
    <cfRule type="containsText" priority="1942" operator="containsText" aboveAverage="0" equalAverage="0" bottom="0" percent="0" rank="0" text="1" dxfId="20036">
      <formula>NOT(ISERROR(SEARCH("1",C32)))</formula>
    </cfRule>
    <cfRule type="cellIs" priority="1943" operator="greaterThan" aboveAverage="0" equalAverage="0" bottom="0" percent="0" rank="0" text="" dxfId="20037">
      <formula>1</formula>
    </cfRule>
    <cfRule type="containsText" priority="1944" operator="containsText" aboveAverage="0" equalAverage="0" bottom="0" percent="0" rank="0" text="1" dxfId="20038">
      <formula>NOT(ISERROR(SEARCH("1",C32)))</formula>
    </cfRule>
    <cfRule type="containsText" priority="1945" operator="containsText" aboveAverage="0" equalAverage="0" bottom="0" percent="0" rank="0" text="1" dxfId="20039">
      <formula>NOT(ISERROR(SEARCH("1",C32)))</formula>
    </cfRule>
    <cfRule type="cellIs" priority="1946" operator="greaterThan" aboveAverage="0" equalAverage="0" bottom="0" percent="0" rank="0" text="" dxfId="20040">
      <formula>1</formula>
    </cfRule>
    <cfRule type="containsText" priority="1947" operator="containsText" aboveAverage="0" equalAverage="0" bottom="0" percent="0" rank="0" text="1" dxfId="20041">
      <formula>NOT(ISERROR(SEARCH("1",C32)))</formula>
    </cfRule>
    <cfRule type="containsText" priority="1948" operator="containsText" aboveAverage="0" equalAverage="0" bottom="0" percent="0" rank="0" text="1" dxfId="20042">
      <formula>NOT(ISERROR(SEARCH("1",C32)))</formula>
    </cfRule>
    <cfRule type="cellIs" priority="1949" operator="greaterThan" aboveAverage="0" equalAverage="0" bottom="0" percent="0" rank="0" text="" dxfId="20043">
      <formula>1</formula>
    </cfRule>
    <cfRule type="containsText" priority="1950" operator="containsText" aboveAverage="0" equalAverage="0" bottom="0" percent="0" rank="0" text="1" dxfId="20044">
      <formula>NOT(ISERROR(SEARCH("1",C32)))</formula>
    </cfRule>
    <cfRule type="containsText" priority="1951" operator="containsText" aboveAverage="0" equalAverage="0" bottom="0" percent="0" rank="0" text="1" dxfId="20045">
      <formula>NOT(ISERROR(SEARCH("1",C32)))</formula>
    </cfRule>
    <cfRule type="cellIs" priority="1952" operator="greaterThan" aboveAverage="0" equalAverage="0" bottom="0" percent="0" rank="0" text="" dxfId="20046">
      <formula>1</formula>
    </cfRule>
    <cfRule type="containsText" priority="1953" operator="containsText" aboveAverage="0" equalAverage="0" bottom="0" percent="0" rank="0" text="1" dxfId="20047">
      <formula>NOT(ISERROR(SEARCH("1",C32)))</formula>
    </cfRule>
    <cfRule type="containsText" priority="1954" operator="containsText" aboveAverage="0" equalAverage="0" bottom="0" percent="0" rank="0" text="1" dxfId="20048">
      <formula>NOT(ISERROR(SEARCH("1",C32)))</formula>
    </cfRule>
    <cfRule type="cellIs" priority="1955" operator="greaterThan" aboveAverage="0" equalAverage="0" bottom="0" percent="0" rank="0" text="" dxfId="20049">
      <formula>1</formula>
    </cfRule>
    <cfRule type="containsText" priority="1956" operator="containsText" aboveAverage="0" equalAverage="0" bottom="0" percent="0" rank="0" text="1" dxfId="20050">
      <formula>NOT(ISERROR(SEARCH("1",C32)))</formula>
    </cfRule>
    <cfRule type="containsText" priority="1957" operator="containsText" aboveAverage="0" equalAverage="0" bottom="0" percent="0" rank="0" text="1" dxfId="20051">
      <formula>NOT(ISERROR(SEARCH("1",C32)))</formula>
    </cfRule>
    <cfRule type="cellIs" priority="1958" operator="greaterThan" aboveAverage="0" equalAverage="0" bottom="0" percent="0" rank="0" text="" dxfId="20052">
      <formula>1</formula>
    </cfRule>
    <cfRule type="containsText" priority="1959" operator="containsText" aboveAverage="0" equalAverage="0" bottom="0" percent="0" rank="0" text="1" dxfId="20053">
      <formula>NOT(ISERROR(SEARCH("1",C32)))</formula>
    </cfRule>
    <cfRule type="containsText" priority="1960" operator="containsText" aboveAverage="0" equalAverage="0" bottom="0" percent="0" rank="0" text="1" dxfId="20054">
      <formula>NOT(ISERROR(SEARCH("1",C32)))</formula>
    </cfRule>
    <cfRule type="cellIs" priority="1961" operator="greaterThan" aboveAverage="0" equalAverage="0" bottom="0" percent="0" rank="0" text="" dxfId="20055">
      <formula>1</formula>
    </cfRule>
    <cfRule type="containsText" priority="1962" operator="containsText" aboveAverage="0" equalAverage="0" bottom="0" percent="0" rank="0" text="1" dxfId="20056">
      <formula>NOT(ISERROR(SEARCH("1",C32)))</formula>
    </cfRule>
    <cfRule type="containsText" priority="1963" operator="containsText" aboveAverage="0" equalAverage="0" bottom="0" percent="0" rank="0" text="1" dxfId="20057">
      <formula>NOT(ISERROR(SEARCH("1",C32)))</formula>
    </cfRule>
    <cfRule type="cellIs" priority="1964" operator="greaterThan" aboveAverage="0" equalAverage="0" bottom="0" percent="0" rank="0" text="" dxfId="20058">
      <formula>1</formula>
    </cfRule>
    <cfRule type="containsText" priority="1965" operator="containsText" aboveAverage="0" equalAverage="0" bottom="0" percent="0" rank="0" text="1" dxfId="20059">
      <formula>NOT(ISERROR(SEARCH("1",C32)))</formula>
    </cfRule>
    <cfRule type="containsText" priority="1966" operator="containsText" aboveAverage="0" equalAverage="0" bottom="0" percent="0" rank="0" text="1" dxfId="20060">
      <formula>NOT(ISERROR(SEARCH("1",C32)))</formula>
    </cfRule>
    <cfRule type="cellIs" priority="1967" operator="greaterThan" aboveAverage="0" equalAverage="0" bottom="0" percent="0" rank="0" text="" dxfId="20061">
      <formula>1</formula>
    </cfRule>
    <cfRule type="containsText" priority="1968" operator="containsText" aboveAverage="0" equalAverage="0" bottom="0" percent="0" rank="0" text="1" dxfId="20062">
      <formula>NOT(ISERROR(SEARCH("1",C32)))</formula>
    </cfRule>
    <cfRule type="containsText" priority="1969" operator="containsText" aboveAverage="0" equalAverage="0" bottom="0" percent="0" rank="0" text="1" dxfId="20063">
      <formula>NOT(ISERROR(SEARCH("1",C32)))</formula>
    </cfRule>
    <cfRule type="cellIs" priority="1970" operator="greaterThan" aboveAverage="0" equalAverage="0" bottom="0" percent="0" rank="0" text="" dxfId="20064">
      <formula>1</formula>
    </cfRule>
    <cfRule type="containsText" priority="1971" operator="containsText" aboveAverage="0" equalAverage="0" bottom="0" percent="0" rank="0" text="1" dxfId="20065">
      <formula>NOT(ISERROR(SEARCH("1",C32)))</formula>
    </cfRule>
    <cfRule type="containsText" priority="1972" operator="containsText" aboveAverage="0" equalAverage="0" bottom="0" percent="0" rank="0" text="1" dxfId="20066">
      <formula>NOT(ISERROR(SEARCH("1",C32)))</formula>
    </cfRule>
    <cfRule type="cellIs" priority="1973" operator="greaterThan" aboveAverage="0" equalAverage="0" bottom="0" percent="0" rank="0" text="" dxfId="20067">
      <formula>1</formula>
    </cfRule>
    <cfRule type="containsText" priority="1974" operator="containsText" aboveAverage="0" equalAverage="0" bottom="0" percent="0" rank="0" text="1" dxfId="20068">
      <formula>NOT(ISERROR(SEARCH("1",C32)))</formula>
    </cfRule>
    <cfRule type="containsText" priority="1975" operator="containsText" aboveAverage="0" equalAverage="0" bottom="0" percent="0" rank="0" text="1" dxfId="20069">
      <formula>NOT(ISERROR(SEARCH("1",C32)))</formula>
    </cfRule>
    <cfRule type="cellIs" priority="1976" operator="greaterThan" aboveAverage="0" equalAverage="0" bottom="0" percent="0" rank="0" text="" dxfId="20070">
      <formula>1</formula>
    </cfRule>
    <cfRule type="containsText" priority="1977" operator="containsText" aboveAverage="0" equalAverage="0" bottom="0" percent="0" rank="0" text="1" dxfId="20071">
      <formula>NOT(ISERROR(SEARCH("1",C32)))</formula>
    </cfRule>
    <cfRule type="containsText" priority="1978" operator="containsText" aboveAverage="0" equalAverage="0" bottom="0" percent="0" rank="0" text="1" dxfId="20072">
      <formula>NOT(ISERROR(SEARCH("1",C32)))</formula>
    </cfRule>
    <cfRule type="cellIs" priority="1979" operator="greaterThan" aboveAverage="0" equalAverage="0" bottom="0" percent="0" rank="0" text="" dxfId="20073">
      <formula>1</formula>
    </cfRule>
    <cfRule type="containsText" priority="1980" operator="containsText" aboveAverage="0" equalAverage="0" bottom="0" percent="0" rank="0" text="1" dxfId="20074">
      <formula>NOT(ISERROR(SEARCH("1",C32)))</formula>
    </cfRule>
    <cfRule type="containsText" priority="1981" operator="containsText" aboveAverage="0" equalAverage="0" bottom="0" percent="0" rank="0" text="1" dxfId="20075">
      <formula>NOT(ISERROR(SEARCH("1",C32)))</formula>
    </cfRule>
    <cfRule type="cellIs" priority="1982" operator="greaterThan" aboveAverage="0" equalAverage="0" bottom="0" percent="0" rank="0" text="" dxfId="20076">
      <formula>1</formula>
    </cfRule>
    <cfRule type="containsText" priority="1983" operator="containsText" aboveAverage="0" equalAverage="0" bottom="0" percent="0" rank="0" text="1" dxfId="20077">
      <formula>NOT(ISERROR(SEARCH("1",C32)))</formula>
    </cfRule>
    <cfRule type="containsText" priority="1984" operator="containsText" aboveAverage="0" equalAverage="0" bottom="0" percent="0" rank="0" text="1" dxfId="20078">
      <formula>NOT(ISERROR(SEARCH("1",C32)))</formula>
    </cfRule>
    <cfRule type="cellIs" priority="1985" operator="greaterThan" aboveAverage="0" equalAverage="0" bottom="0" percent="0" rank="0" text="" dxfId="20079">
      <formula>1</formula>
    </cfRule>
    <cfRule type="containsText" priority="1986" operator="containsText" aboveAverage="0" equalAverage="0" bottom="0" percent="0" rank="0" text="1" dxfId="20080">
      <formula>NOT(ISERROR(SEARCH("1",C32)))</formula>
    </cfRule>
    <cfRule type="containsText" priority="1987" operator="containsText" aboveAverage="0" equalAverage="0" bottom="0" percent="0" rank="0" text="1" dxfId="20081">
      <formula>NOT(ISERROR(SEARCH("1",C32)))</formula>
    </cfRule>
    <cfRule type="cellIs" priority="1988" operator="greaterThan" aboveAverage="0" equalAverage="0" bottom="0" percent="0" rank="0" text="" dxfId="20082">
      <formula>1</formula>
    </cfRule>
    <cfRule type="containsText" priority="1989" operator="containsText" aboveAverage="0" equalAverage="0" bottom="0" percent="0" rank="0" text="1" dxfId="20083">
      <formula>NOT(ISERROR(SEARCH("1",C32)))</formula>
    </cfRule>
    <cfRule type="containsText" priority="1990" operator="containsText" aboveAverage="0" equalAverage="0" bottom="0" percent="0" rank="0" text="1" dxfId="20084">
      <formula>NOT(ISERROR(SEARCH("1",C32)))</formula>
    </cfRule>
    <cfRule type="cellIs" priority="1991" operator="greaterThan" aboveAverage="0" equalAverage="0" bottom="0" percent="0" rank="0" text="" dxfId="20085">
      <formula>1</formula>
    </cfRule>
    <cfRule type="containsText" priority="1992" operator="containsText" aboveAverage="0" equalAverage="0" bottom="0" percent="0" rank="0" text="1" dxfId="20086">
      <formula>NOT(ISERROR(SEARCH("1",C32)))</formula>
    </cfRule>
    <cfRule type="containsText" priority="1993" operator="containsText" aboveAverage="0" equalAverage="0" bottom="0" percent="0" rank="0" text="1" dxfId="20087">
      <formula>NOT(ISERROR(SEARCH("1",C32)))</formula>
    </cfRule>
    <cfRule type="cellIs" priority="1994" operator="greaterThan" aboveAverage="0" equalAverage="0" bottom="0" percent="0" rank="0" text="" dxfId="20088">
      <formula>1</formula>
    </cfRule>
    <cfRule type="containsText" priority="1995" operator="containsText" aboveAverage="0" equalAverage="0" bottom="0" percent="0" rank="0" text="1" dxfId="20089">
      <formula>NOT(ISERROR(SEARCH("1",C32)))</formula>
    </cfRule>
    <cfRule type="containsText" priority="1996" operator="containsText" aboveAverage="0" equalAverage="0" bottom="0" percent="0" rank="0" text="1" dxfId="20090">
      <formula>NOT(ISERROR(SEARCH("1",C32)))</formula>
    </cfRule>
    <cfRule type="cellIs" priority="1997" operator="greaterThan" aboveAverage="0" equalAverage="0" bottom="0" percent="0" rank="0" text="" dxfId="20091">
      <formula>1</formula>
    </cfRule>
    <cfRule type="containsText" priority="1998" operator="containsText" aboveAverage="0" equalAverage="0" bottom="0" percent="0" rank="0" text="1" dxfId="20092">
      <formula>NOT(ISERROR(SEARCH("1",C32)))</formula>
    </cfRule>
    <cfRule type="containsText" priority="1999" operator="containsText" aboveAverage="0" equalAverage="0" bottom="0" percent="0" rank="0" text="1" dxfId="20093">
      <formula>NOT(ISERROR(SEARCH("1",C32)))</formula>
    </cfRule>
    <cfRule type="cellIs" priority="2000" operator="greaterThan" aboveAverage="0" equalAverage="0" bottom="0" percent="0" rank="0" text="" dxfId="20094">
      <formula>1</formula>
    </cfRule>
    <cfRule type="containsText" priority="2001" operator="containsText" aboveAverage="0" equalAverage="0" bottom="0" percent="0" rank="0" text="1" dxfId="20095">
      <formula>NOT(ISERROR(SEARCH("1",C32)))</formula>
    </cfRule>
    <cfRule type="containsText" priority="2002" operator="containsText" aboveAverage="0" equalAverage="0" bottom="0" percent="0" rank="0" text="1" dxfId="20096">
      <formula>NOT(ISERROR(SEARCH("1",C32)))</formula>
    </cfRule>
    <cfRule type="cellIs" priority="2003" operator="greaterThan" aboveAverage="0" equalAverage="0" bottom="0" percent="0" rank="0" text="" dxfId="20097">
      <formula>1</formula>
    </cfRule>
    <cfRule type="containsText" priority="2004" operator="containsText" aboveAverage="0" equalAverage="0" bottom="0" percent="0" rank="0" text="1" dxfId="20098">
      <formula>NOT(ISERROR(SEARCH("1",C32)))</formula>
    </cfRule>
    <cfRule type="containsText" priority="2005" operator="containsText" aboveAverage="0" equalAverage="0" bottom="0" percent="0" rank="0" text="1" dxfId="20099">
      <formula>NOT(ISERROR(SEARCH("1",C32)))</formula>
    </cfRule>
    <cfRule type="cellIs" priority="2006" operator="greaterThan" aboveAverage="0" equalAverage="0" bottom="0" percent="0" rank="0" text="" dxfId="20100">
      <formula>1</formula>
    </cfRule>
    <cfRule type="containsText" priority="2007" operator="containsText" aboveAverage="0" equalAverage="0" bottom="0" percent="0" rank="0" text="1" dxfId="20101">
      <formula>NOT(ISERROR(SEARCH("1",C32)))</formula>
    </cfRule>
    <cfRule type="containsText" priority="2008" operator="containsText" aboveAverage="0" equalAverage="0" bottom="0" percent="0" rank="0" text="1" dxfId="20102">
      <formula>NOT(ISERROR(SEARCH("1",C32)))</formula>
    </cfRule>
    <cfRule type="cellIs" priority="2009" operator="greaterThan" aboveAverage="0" equalAverage="0" bottom="0" percent="0" rank="0" text="" dxfId="20103">
      <formula>1</formula>
    </cfRule>
    <cfRule type="containsText" priority="2010" operator="containsText" aboveAverage="0" equalAverage="0" bottom="0" percent="0" rank="0" text="1" dxfId="20104">
      <formula>NOT(ISERROR(SEARCH("1",C32)))</formula>
    </cfRule>
    <cfRule type="containsText" priority="2011" operator="containsText" aboveAverage="0" equalAverage="0" bottom="0" percent="0" rank="0" text="1" dxfId="20105">
      <formula>NOT(ISERROR(SEARCH("1",C32)))</formula>
    </cfRule>
    <cfRule type="cellIs" priority="2012" operator="greaterThan" aboveAverage="0" equalAverage="0" bottom="0" percent="0" rank="0" text="" dxfId="20106">
      <formula>1</formula>
    </cfRule>
    <cfRule type="containsText" priority="2013" operator="containsText" aboveAverage="0" equalAverage="0" bottom="0" percent="0" rank="0" text="1" dxfId="20107">
      <formula>NOT(ISERROR(SEARCH("1",C32)))</formula>
    </cfRule>
    <cfRule type="containsText" priority="2014" operator="containsText" aboveAverage="0" equalAverage="0" bottom="0" percent="0" rank="0" text="1" dxfId="20108">
      <formula>NOT(ISERROR(SEARCH("1",C32)))</formula>
    </cfRule>
    <cfRule type="cellIs" priority="2015" operator="greaterThan" aboveAverage="0" equalAverage="0" bottom="0" percent="0" rank="0" text="" dxfId="20109">
      <formula>1</formula>
    </cfRule>
    <cfRule type="containsText" priority="2016" operator="containsText" aboveAverage="0" equalAverage="0" bottom="0" percent="0" rank="0" text="1" dxfId="20110">
      <formula>NOT(ISERROR(SEARCH("1",C32)))</formula>
    </cfRule>
    <cfRule type="containsText" priority="2017" operator="containsText" aboveAverage="0" equalAverage="0" bottom="0" percent="0" rank="0" text="1" dxfId="20111">
      <formula>NOT(ISERROR(SEARCH("1",C32)))</formula>
    </cfRule>
    <cfRule type="cellIs" priority="2018" operator="greaterThan" aboveAverage="0" equalAverage="0" bottom="0" percent="0" rank="0" text="" dxfId="20112">
      <formula>1</formula>
    </cfRule>
    <cfRule type="containsText" priority="2019" operator="containsText" aboveAverage="0" equalAverage="0" bottom="0" percent="0" rank="0" text="1" dxfId="20113">
      <formula>NOT(ISERROR(SEARCH("1",C32)))</formula>
    </cfRule>
    <cfRule type="containsText" priority="2020" operator="containsText" aboveAverage="0" equalAverage="0" bottom="0" percent="0" rank="0" text="1" dxfId="20114">
      <formula>NOT(ISERROR(SEARCH("1",C32)))</formula>
    </cfRule>
    <cfRule type="cellIs" priority="2021" operator="greaterThan" aboveAverage="0" equalAverage="0" bottom="0" percent="0" rank="0" text="" dxfId="20115">
      <formula>1</formula>
    </cfRule>
    <cfRule type="containsText" priority="2022" operator="containsText" aboveAverage="0" equalAverage="0" bottom="0" percent="0" rank="0" text="1" dxfId="20116">
      <formula>NOT(ISERROR(SEARCH("1",C32)))</formula>
    </cfRule>
    <cfRule type="containsText" priority="2023" operator="containsText" aboveAverage="0" equalAverage="0" bottom="0" percent="0" rank="0" text="1" dxfId="20117">
      <formula>NOT(ISERROR(SEARCH("1",C32)))</formula>
    </cfRule>
    <cfRule type="cellIs" priority="2024" operator="greaterThan" aboveAverage="0" equalAverage="0" bottom="0" percent="0" rank="0" text="" dxfId="20118">
      <formula>1</formula>
    </cfRule>
    <cfRule type="containsText" priority="2025" operator="containsText" aboveAverage="0" equalAverage="0" bottom="0" percent="0" rank="0" text="1" dxfId="20119">
      <formula>NOT(ISERROR(SEARCH("1",C32)))</formula>
    </cfRule>
    <cfRule type="containsText" priority="2026" operator="containsText" aboveAverage="0" equalAverage="0" bottom="0" percent="0" rank="0" text="1" dxfId="20120">
      <formula>NOT(ISERROR(SEARCH("1",C32)))</formula>
    </cfRule>
    <cfRule type="cellIs" priority="2027" operator="greaterThan" aboveAverage="0" equalAverage="0" bottom="0" percent="0" rank="0" text="" dxfId="20121">
      <formula>1</formula>
    </cfRule>
    <cfRule type="containsText" priority="2028" operator="containsText" aboveAverage="0" equalAverage="0" bottom="0" percent="0" rank="0" text="1" dxfId="20122">
      <formula>NOT(ISERROR(SEARCH("1",C32)))</formula>
    </cfRule>
    <cfRule type="containsText" priority="2029" operator="containsText" aboveAverage="0" equalAverage="0" bottom="0" percent="0" rank="0" text="1" dxfId="20123">
      <formula>NOT(ISERROR(SEARCH("1",C32)))</formula>
    </cfRule>
    <cfRule type="cellIs" priority="2030" operator="greaterThan" aboveAverage="0" equalAverage="0" bottom="0" percent="0" rank="0" text="" dxfId="20124">
      <formula>1</formula>
    </cfRule>
    <cfRule type="containsText" priority="2031" operator="containsText" aboveAverage="0" equalAverage="0" bottom="0" percent="0" rank="0" text="1" dxfId="20125">
      <formula>NOT(ISERROR(SEARCH("1",C32)))</formula>
    </cfRule>
    <cfRule type="containsText" priority="2032" operator="containsText" aboveAverage="0" equalAverage="0" bottom="0" percent="0" rank="0" text="1" dxfId="20126">
      <formula>NOT(ISERROR(SEARCH("1",C32)))</formula>
    </cfRule>
    <cfRule type="cellIs" priority="2033" operator="greaterThan" aboveAverage="0" equalAverage="0" bottom="0" percent="0" rank="0" text="" dxfId="20127">
      <formula>1</formula>
    </cfRule>
    <cfRule type="containsText" priority="2034" operator="containsText" aboveAverage="0" equalAverage="0" bottom="0" percent="0" rank="0" text="1" dxfId="20128">
      <formula>NOT(ISERROR(SEARCH("1",C32)))</formula>
    </cfRule>
    <cfRule type="containsText" priority="2035" operator="containsText" aboveAverage="0" equalAverage="0" bottom="0" percent="0" rank="0" text="1" dxfId="20129">
      <formula>NOT(ISERROR(SEARCH("1",C32)))</formula>
    </cfRule>
    <cfRule type="cellIs" priority="2036" operator="greaterThan" aboveAverage="0" equalAverage="0" bottom="0" percent="0" rank="0" text="" dxfId="20130">
      <formula>1</formula>
    </cfRule>
    <cfRule type="containsText" priority="2037" operator="containsText" aboveAverage="0" equalAverage="0" bottom="0" percent="0" rank="0" text="1" dxfId="20131">
      <formula>NOT(ISERROR(SEARCH("1",C32)))</formula>
    </cfRule>
    <cfRule type="containsText" priority="2038" operator="containsText" aboveAverage="0" equalAverage="0" bottom="0" percent="0" rank="0" text="1" dxfId="20132">
      <formula>NOT(ISERROR(SEARCH("1",C32)))</formula>
    </cfRule>
    <cfRule type="cellIs" priority="2039" operator="greaterThan" aboveAverage="0" equalAverage="0" bottom="0" percent="0" rank="0" text="" dxfId="20133">
      <formula>1</formula>
    </cfRule>
    <cfRule type="containsText" priority="2040" operator="containsText" aboveAverage="0" equalAverage="0" bottom="0" percent="0" rank="0" text="1" dxfId="20134">
      <formula>NOT(ISERROR(SEARCH("1",C32)))</formula>
    </cfRule>
    <cfRule type="containsText" priority="2041" operator="containsText" aboveAverage="0" equalAverage="0" bottom="0" percent="0" rank="0" text="1" dxfId="20135">
      <formula>NOT(ISERROR(SEARCH("1",C32)))</formula>
    </cfRule>
    <cfRule type="cellIs" priority="2042" operator="greaterThan" aboveAverage="0" equalAverage="0" bottom="0" percent="0" rank="0" text="" dxfId="20136">
      <formula>1</formula>
    </cfRule>
    <cfRule type="containsText" priority="2043" operator="containsText" aboveAverage="0" equalAverage="0" bottom="0" percent="0" rank="0" text="1" dxfId="20137">
      <formula>NOT(ISERROR(SEARCH("1",C32)))</formula>
    </cfRule>
    <cfRule type="containsText" priority="2044" operator="containsText" aboveAverage="0" equalAverage="0" bottom="0" percent="0" rank="0" text="1" dxfId="20138">
      <formula>NOT(ISERROR(SEARCH("1",C32)))</formula>
    </cfRule>
    <cfRule type="cellIs" priority="2045" operator="greaterThan" aboveAverage="0" equalAverage="0" bottom="0" percent="0" rank="0" text="" dxfId="20139">
      <formula>1</formula>
    </cfRule>
    <cfRule type="containsText" priority="2046" operator="containsText" aboveAverage="0" equalAverage="0" bottom="0" percent="0" rank="0" text="1" dxfId="20140">
      <formula>NOT(ISERROR(SEARCH("1",C32)))</formula>
    </cfRule>
    <cfRule type="containsText" priority="2047" operator="containsText" aboveAverage="0" equalAverage="0" bottom="0" percent="0" rank="0" text="1" dxfId="20141">
      <formula>NOT(ISERROR(SEARCH("1",C32)))</formula>
    </cfRule>
    <cfRule type="cellIs" priority="2048" operator="greaterThan" aboveAverage="0" equalAverage="0" bottom="0" percent="0" rank="0" text="" dxfId="20142">
      <formula>1</formula>
    </cfRule>
    <cfRule type="containsText" priority="2049" operator="containsText" aboveAverage="0" equalAverage="0" bottom="0" percent="0" rank="0" text="1" dxfId="20143">
      <formula>NOT(ISERROR(SEARCH("1",C32)))</formula>
    </cfRule>
    <cfRule type="containsText" priority="2050" operator="containsText" aboveAverage="0" equalAverage="0" bottom="0" percent="0" rank="0" text="1" dxfId="20144">
      <formula>NOT(ISERROR(SEARCH("1",C32)))</formula>
    </cfRule>
    <cfRule type="cellIs" priority="2051" operator="greaterThan" aboveAverage="0" equalAverage="0" bottom="0" percent="0" rank="0" text="" dxfId="20145">
      <formula>1</formula>
    </cfRule>
    <cfRule type="containsText" priority="2052" operator="containsText" aboveAverage="0" equalAverage="0" bottom="0" percent="0" rank="0" text="1" dxfId="20146">
      <formula>NOT(ISERROR(SEARCH("1",C32)))</formula>
    </cfRule>
    <cfRule type="containsText" priority="2053" operator="containsText" aboveAverage="0" equalAverage="0" bottom="0" percent="0" rank="0" text="1" dxfId="20147">
      <formula>NOT(ISERROR(SEARCH("1",C32)))</formula>
    </cfRule>
    <cfRule type="cellIs" priority="2054" operator="greaterThan" aboveAverage="0" equalAverage="0" bottom="0" percent="0" rank="0" text="" dxfId="20148">
      <formula>1</formula>
    </cfRule>
    <cfRule type="containsText" priority="2055" operator="containsText" aboveAverage="0" equalAverage="0" bottom="0" percent="0" rank="0" text="1" dxfId="20149">
      <formula>NOT(ISERROR(SEARCH("1",C32)))</formula>
    </cfRule>
    <cfRule type="containsText" priority="2056" operator="containsText" aboveAverage="0" equalAverage="0" bottom="0" percent="0" rank="0" text="1" dxfId="20150">
      <formula>NOT(ISERROR(SEARCH("1",C32)))</formula>
    </cfRule>
    <cfRule type="cellIs" priority="2057" operator="greaterThan" aboveAverage="0" equalAverage="0" bottom="0" percent="0" rank="0" text="" dxfId="20151">
      <formula>1</formula>
    </cfRule>
    <cfRule type="containsText" priority="2058" operator="containsText" aboveAverage="0" equalAverage="0" bottom="0" percent="0" rank="0" text="1" dxfId="20152">
      <formula>NOT(ISERROR(SEARCH("1",C32)))</formula>
    </cfRule>
    <cfRule type="containsText" priority="2059" operator="containsText" aboveAverage="0" equalAverage="0" bottom="0" percent="0" rank="0" text="1" dxfId="20153">
      <formula>NOT(ISERROR(SEARCH("1",C32)))</formula>
    </cfRule>
    <cfRule type="cellIs" priority="2060" operator="greaterThan" aboveAverage="0" equalAverage="0" bottom="0" percent="0" rank="0" text="" dxfId="20154">
      <formula>1</formula>
    </cfRule>
    <cfRule type="containsText" priority="2061" operator="containsText" aboveAverage="0" equalAverage="0" bottom="0" percent="0" rank="0" text="1" dxfId="20155">
      <formula>NOT(ISERROR(SEARCH("1",C32)))</formula>
    </cfRule>
    <cfRule type="containsText" priority="2062" operator="containsText" aboveAverage="0" equalAverage="0" bottom="0" percent="0" rank="0" text="1" dxfId="20156">
      <formula>NOT(ISERROR(SEARCH("1",C32)))</formula>
    </cfRule>
    <cfRule type="cellIs" priority="2063" operator="greaterThan" aboveAverage="0" equalAverage="0" bottom="0" percent="0" rank="0" text="" dxfId="20157">
      <formula>1</formula>
    </cfRule>
    <cfRule type="containsText" priority="2064" operator="containsText" aboveAverage="0" equalAverage="0" bottom="0" percent="0" rank="0" text="1" dxfId="20158">
      <formula>NOT(ISERROR(SEARCH("1",C32)))</formula>
    </cfRule>
    <cfRule type="containsText" priority="2065" operator="containsText" aboveAverage="0" equalAverage="0" bottom="0" percent="0" rank="0" text="1" dxfId="20159">
      <formula>NOT(ISERROR(SEARCH("1",C32)))</formula>
    </cfRule>
    <cfRule type="cellIs" priority="2066" operator="greaterThan" aboveAverage="0" equalAverage="0" bottom="0" percent="0" rank="0" text="" dxfId="20160">
      <formula>1</formula>
    </cfRule>
    <cfRule type="containsText" priority="2067" operator="containsText" aboveAverage="0" equalAverage="0" bottom="0" percent="0" rank="0" text="1" dxfId="20161">
      <formula>NOT(ISERROR(SEARCH("1",C32)))</formula>
    </cfRule>
    <cfRule type="containsText" priority="2068" operator="containsText" aboveAverage="0" equalAverage="0" bottom="0" percent="0" rank="0" text="1" dxfId="20162">
      <formula>NOT(ISERROR(SEARCH("1",C32)))</formula>
    </cfRule>
    <cfRule type="cellIs" priority="2069" operator="greaterThan" aboveAverage="0" equalAverage="0" bottom="0" percent="0" rank="0" text="" dxfId="20163">
      <formula>1</formula>
    </cfRule>
    <cfRule type="containsText" priority="2070" operator="containsText" aboveAverage="0" equalAverage="0" bottom="0" percent="0" rank="0" text="1" dxfId="20164">
      <formula>NOT(ISERROR(SEARCH("1",C32)))</formula>
    </cfRule>
    <cfRule type="containsText" priority="2071" operator="containsText" aboveAverage="0" equalAverage="0" bottom="0" percent="0" rank="0" text="1" dxfId="20165">
      <formula>NOT(ISERROR(SEARCH("1",C32)))</formula>
    </cfRule>
    <cfRule type="cellIs" priority="2072" operator="greaterThan" aboveAverage="0" equalAverage="0" bottom="0" percent="0" rank="0" text="" dxfId="20166">
      <formula>1</formula>
    </cfRule>
    <cfRule type="containsText" priority="2073" operator="containsText" aboveAverage="0" equalAverage="0" bottom="0" percent="0" rank="0" text="1" dxfId="20167">
      <formula>NOT(ISERROR(SEARCH("1",C32)))</formula>
    </cfRule>
    <cfRule type="containsText" priority="2074" operator="containsText" aboveAverage="0" equalAverage="0" bottom="0" percent="0" rank="0" text="1" dxfId="20168">
      <formula>NOT(ISERROR(SEARCH("1",C32)))</formula>
    </cfRule>
    <cfRule type="cellIs" priority="2075" operator="greaterThan" aboveAverage="0" equalAverage="0" bottom="0" percent="0" rank="0" text="" dxfId="20169">
      <formula>1</formula>
    </cfRule>
    <cfRule type="containsText" priority="2076" operator="containsText" aboveAverage="0" equalAverage="0" bottom="0" percent="0" rank="0" text="1" dxfId="20170">
      <formula>NOT(ISERROR(SEARCH("1",C32)))</formula>
    </cfRule>
    <cfRule type="containsText" priority="2077" operator="containsText" aboveAverage="0" equalAverage="0" bottom="0" percent="0" rank="0" text="1" dxfId="20171">
      <formula>NOT(ISERROR(SEARCH("1",C32)))</formula>
    </cfRule>
    <cfRule type="cellIs" priority="2078" operator="greaterThan" aboveAverage="0" equalAverage="0" bottom="0" percent="0" rank="0" text="" dxfId="20172">
      <formula>1</formula>
    </cfRule>
    <cfRule type="containsText" priority="2079" operator="containsText" aboveAverage="0" equalAverage="0" bottom="0" percent="0" rank="0" text="1" dxfId="20173">
      <formula>NOT(ISERROR(SEARCH("1",C32)))</formula>
    </cfRule>
    <cfRule type="containsText" priority="2080" operator="containsText" aboveAverage="0" equalAverage="0" bottom="0" percent="0" rank="0" text="1" dxfId="20174">
      <formula>NOT(ISERROR(SEARCH("1",C32)))</formula>
    </cfRule>
    <cfRule type="cellIs" priority="2081" operator="greaterThan" aboveAverage="0" equalAverage="0" bottom="0" percent="0" rank="0" text="" dxfId="20175">
      <formula>1</formula>
    </cfRule>
    <cfRule type="containsText" priority="2082" operator="containsText" aboveAverage="0" equalAverage="0" bottom="0" percent="0" rank="0" text="1" dxfId="20176">
      <formula>NOT(ISERROR(SEARCH("1",C32)))</formula>
    </cfRule>
    <cfRule type="containsText" priority="2083" operator="containsText" aboveAverage="0" equalAverage="0" bottom="0" percent="0" rank="0" text="1" dxfId="20177">
      <formula>NOT(ISERROR(SEARCH("1",C32)))</formula>
    </cfRule>
    <cfRule type="cellIs" priority="2084" operator="greaterThan" aboveAverage="0" equalAverage="0" bottom="0" percent="0" rank="0" text="" dxfId="20178">
      <formula>1</formula>
    </cfRule>
    <cfRule type="containsText" priority="2085" operator="containsText" aboveAverage="0" equalAverage="0" bottom="0" percent="0" rank="0" text="1" dxfId="20179">
      <formula>NOT(ISERROR(SEARCH("1",C32)))</formula>
    </cfRule>
    <cfRule type="containsText" priority="2086" operator="containsText" aboveAverage="0" equalAverage="0" bottom="0" percent="0" rank="0" text="1" dxfId="20180">
      <formula>NOT(ISERROR(SEARCH("1",C32)))</formula>
    </cfRule>
    <cfRule type="cellIs" priority="2087" operator="greaterThan" aboveAverage="0" equalAverage="0" bottom="0" percent="0" rank="0" text="" dxfId="20181">
      <formula>1</formula>
    </cfRule>
    <cfRule type="containsText" priority="2088" operator="containsText" aboveAverage="0" equalAverage="0" bottom="0" percent="0" rank="0" text="1" dxfId="20182">
      <formula>NOT(ISERROR(SEARCH("1",C32)))</formula>
    </cfRule>
    <cfRule type="containsText" priority="2089" operator="containsText" aboveAverage="0" equalAverage="0" bottom="0" percent="0" rank="0" text="1" dxfId="20183">
      <formula>NOT(ISERROR(SEARCH("1",C32)))</formula>
    </cfRule>
    <cfRule type="cellIs" priority="2090" operator="greaterThan" aboveAverage="0" equalAverage="0" bottom="0" percent="0" rank="0" text="" dxfId="20184">
      <formula>1</formula>
    </cfRule>
    <cfRule type="containsText" priority="2091" operator="containsText" aboveAverage="0" equalAverage="0" bottom="0" percent="0" rank="0" text="1" dxfId="20185">
      <formula>NOT(ISERROR(SEARCH("1",C32)))</formula>
    </cfRule>
    <cfRule type="containsText" priority="2092" operator="containsText" aboveAverage="0" equalAverage="0" bottom="0" percent="0" rank="0" text="1" dxfId="20186">
      <formula>NOT(ISERROR(SEARCH("1",C32)))</formula>
    </cfRule>
    <cfRule type="cellIs" priority="2093" operator="greaterThan" aboveAverage="0" equalAverage="0" bottom="0" percent="0" rank="0" text="" dxfId="20187">
      <formula>1</formula>
    </cfRule>
    <cfRule type="containsText" priority="2094" operator="containsText" aboveAverage="0" equalAverage="0" bottom="0" percent="0" rank="0" text="1" dxfId="20188">
      <formula>NOT(ISERROR(SEARCH("1",C32)))</formula>
    </cfRule>
    <cfRule type="containsText" priority="2095" operator="containsText" aboveAverage="0" equalAverage="0" bottom="0" percent="0" rank="0" text="1" dxfId="20189">
      <formula>NOT(ISERROR(SEARCH("1",C32)))</formula>
    </cfRule>
    <cfRule type="cellIs" priority="2096" operator="greaterThan" aboveAverage="0" equalAverage="0" bottom="0" percent="0" rank="0" text="" dxfId="20190">
      <formula>1</formula>
    </cfRule>
    <cfRule type="containsText" priority="2097" operator="containsText" aboveAverage="0" equalAverage="0" bottom="0" percent="0" rank="0" text="1" dxfId="20191">
      <formula>NOT(ISERROR(SEARCH("1",C32)))</formula>
    </cfRule>
    <cfRule type="containsText" priority="2098" operator="containsText" aboveAverage="0" equalAverage="0" bottom="0" percent="0" rank="0" text="1" dxfId="20192">
      <formula>NOT(ISERROR(SEARCH("1",C32)))</formula>
    </cfRule>
    <cfRule type="cellIs" priority="2099" operator="greaterThan" aboveAverage="0" equalAverage="0" bottom="0" percent="0" rank="0" text="" dxfId="20193">
      <formula>1</formula>
    </cfRule>
    <cfRule type="containsText" priority="2100" operator="containsText" aboveAverage="0" equalAverage="0" bottom="0" percent="0" rank="0" text="1" dxfId="20194">
      <formula>NOT(ISERROR(SEARCH("1",C32)))</formula>
    </cfRule>
    <cfRule type="containsText" priority="2101" operator="containsText" aboveAverage="0" equalAverage="0" bottom="0" percent="0" rank="0" text="1" dxfId="20195">
      <formula>NOT(ISERROR(SEARCH("1",C32)))</formula>
    </cfRule>
    <cfRule type="cellIs" priority="2102" operator="greaterThan" aboveAverage="0" equalAverage="0" bottom="0" percent="0" rank="0" text="" dxfId="20196">
      <formula>1</formula>
    </cfRule>
    <cfRule type="containsText" priority="2103" operator="containsText" aboveAverage="0" equalAverage="0" bottom="0" percent="0" rank="0" text="1" dxfId="20197">
      <formula>NOT(ISERROR(SEARCH("1",C32)))</formula>
    </cfRule>
    <cfRule type="containsText" priority="2104" operator="containsText" aboveAverage="0" equalAverage="0" bottom="0" percent="0" rank="0" text="1" dxfId="20198">
      <formula>NOT(ISERROR(SEARCH("1",C32)))</formula>
    </cfRule>
    <cfRule type="cellIs" priority="2105" operator="greaterThan" aboveAverage="0" equalAverage="0" bottom="0" percent="0" rank="0" text="" dxfId="20199">
      <formula>1</formula>
    </cfRule>
    <cfRule type="containsText" priority="2106" operator="containsText" aboveAverage="0" equalAverage="0" bottom="0" percent="0" rank="0" text="1" dxfId="20200">
      <formula>NOT(ISERROR(SEARCH("1",C32)))</formula>
    </cfRule>
    <cfRule type="containsText" priority="2107" operator="containsText" aboveAverage="0" equalAverage="0" bottom="0" percent="0" rank="0" text="1" dxfId="20201">
      <formula>NOT(ISERROR(SEARCH("1",C32)))</formula>
    </cfRule>
    <cfRule type="cellIs" priority="2108" operator="greaterThan" aboveAverage="0" equalAverage="0" bottom="0" percent="0" rank="0" text="" dxfId="20202">
      <formula>1</formula>
    </cfRule>
    <cfRule type="containsText" priority="2109" operator="containsText" aboveAverage="0" equalAverage="0" bottom="0" percent="0" rank="0" text="1" dxfId="20203">
      <formula>NOT(ISERROR(SEARCH("1",C32)))</formula>
    </cfRule>
    <cfRule type="containsText" priority="2110" operator="containsText" aboveAverage="0" equalAverage="0" bottom="0" percent="0" rank="0" text="1" dxfId="20204">
      <formula>NOT(ISERROR(SEARCH("1",C32)))</formula>
    </cfRule>
    <cfRule type="cellIs" priority="2111" operator="greaterThan" aboveAverage="0" equalAverage="0" bottom="0" percent="0" rank="0" text="" dxfId="20205">
      <formula>1</formula>
    </cfRule>
    <cfRule type="containsText" priority="2112" operator="containsText" aboveAverage="0" equalAverage="0" bottom="0" percent="0" rank="0" text="1" dxfId="20206">
      <formula>NOT(ISERROR(SEARCH("1",C32)))</formula>
    </cfRule>
    <cfRule type="containsText" priority="2113" operator="containsText" aboveAverage="0" equalAverage="0" bottom="0" percent="0" rank="0" text="1" dxfId="20207">
      <formula>NOT(ISERROR(SEARCH("1",C32)))</formula>
    </cfRule>
    <cfRule type="cellIs" priority="2114" operator="greaterThan" aboveAverage="0" equalAverage="0" bottom="0" percent="0" rank="0" text="" dxfId="20208">
      <formula>1</formula>
    </cfRule>
    <cfRule type="containsText" priority="2115" operator="containsText" aboveAverage="0" equalAverage="0" bottom="0" percent="0" rank="0" text="1" dxfId="20209">
      <formula>NOT(ISERROR(SEARCH("1",C32)))</formula>
    </cfRule>
    <cfRule type="containsText" priority="2116" operator="containsText" aboveAverage="0" equalAverage="0" bottom="0" percent="0" rank="0" text="1" dxfId="20210">
      <formula>NOT(ISERROR(SEARCH("1",C32)))</formula>
    </cfRule>
    <cfRule type="cellIs" priority="2117" operator="greaterThan" aboveAverage="0" equalAverage="0" bottom="0" percent="0" rank="0" text="" dxfId="20211">
      <formula>1</formula>
    </cfRule>
    <cfRule type="containsText" priority="2118" operator="containsText" aboveAverage="0" equalAverage="0" bottom="0" percent="0" rank="0" text="1" dxfId="20212">
      <formula>NOT(ISERROR(SEARCH("1",C32)))</formula>
    </cfRule>
    <cfRule type="containsText" priority="2119" operator="containsText" aboveAverage="0" equalAverage="0" bottom="0" percent="0" rank="0" text="1" dxfId="20213">
      <formula>NOT(ISERROR(SEARCH("1",C32)))</formula>
    </cfRule>
    <cfRule type="cellIs" priority="2120" operator="greaterThan" aboveAverage="0" equalAverage="0" bottom="0" percent="0" rank="0" text="" dxfId="20214">
      <formula>1</formula>
    </cfRule>
    <cfRule type="containsText" priority="2121" operator="containsText" aboveAverage="0" equalAverage="0" bottom="0" percent="0" rank="0" text="1" dxfId="20215">
      <formula>NOT(ISERROR(SEARCH("1",C32)))</formula>
    </cfRule>
    <cfRule type="containsText" priority="2122" operator="containsText" aboveAverage="0" equalAverage="0" bottom="0" percent="0" rank="0" text="1" dxfId="20216">
      <formula>NOT(ISERROR(SEARCH("1",C32)))</formula>
    </cfRule>
    <cfRule type="cellIs" priority="2123" operator="greaterThan" aboveAverage="0" equalAverage="0" bottom="0" percent="0" rank="0" text="" dxfId="20217">
      <formula>1</formula>
    </cfRule>
    <cfRule type="containsText" priority="2124" operator="containsText" aboveAverage="0" equalAverage="0" bottom="0" percent="0" rank="0" text="1" dxfId="20218">
      <formula>NOT(ISERROR(SEARCH("1",C32)))</formula>
    </cfRule>
    <cfRule type="containsText" priority="2125" operator="containsText" aboveAverage="0" equalAverage="0" bottom="0" percent="0" rank="0" text="1" dxfId="20219">
      <formula>NOT(ISERROR(SEARCH("1",C32)))</formula>
    </cfRule>
    <cfRule type="cellIs" priority="2126" operator="greaterThan" aboveAverage="0" equalAverage="0" bottom="0" percent="0" rank="0" text="" dxfId="20220">
      <formula>1</formula>
    </cfRule>
    <cfRule type="containsText" priority="2127" operator="containsText" aboveAverage="0" equalAverage="0" bottom="0" percent="0" rank="0" text="1" dxfId="20221">
      <formula>NOT(ISERROR(SEARCH("1",C32)))</formula>
    </cfRule>
    <cfRule type="containsText" priority="2128" operator="containsText" aboveAverage="0" equalAverage="0" bottom="0" percent="0" rank="0" text="1" dxfId="20222">
      <formula>NOT(ISERROR(SEARCH("1",C32)))</formula>
    </cfRule>
    <cfRule type="cellIs" priority="2129" operator="greaterThan" aboveAverage="0" equalAverage="0" bottom="0" percent="0" rank="0" text="" dxfId="20223">
      <formula>1</formula>
    </cfRule>
    <cfRule type="containsText" priority="2130" operator="containsText" aboveAverage="0" equalAverage="0" bottom="0" percent="0" rank="0" text="1" dxfId="20224">
      <formula>NOT(ISERROR(SEARCH("1",C32)))</formula>
    </cfRule>
    <cfRule type="containsText" priority="2131" operator="containsText" aboveAverage="0" equalAverage="0" bottom="0" percent="0" rank="0" text="1" dxfId="20225">
      <formula>NOT(ISERROR(SEARCH("1",C32)))</formula>
    </cfRule>
    <cfRule type="cellIs" priority="2132" operator="greaterThan" aboveAverage="0" equalAverage="0" bottom="0" percent="0" rank="0" text="" dxfId="20226">
      <formula>1</formula>
    </cfRule>
    <cfRule type="containsText" priority="2133" operator="containsText" aboveAverage="0" equalAverage="0" bottom="0" percent="0" rank="0" text="1" dxfId="20227">
      <formula>NOT(ISERROR(SEARCH("1",C32)))</formula>
    </cfRule>
    <cfRule type="containsText" priority="2134" operator="containsText" aboveAverage="0" equalAverage="0" bottom="0" percent="0" rank="0" text="1" dxfId="20228">
      <formula>NOT(ISERROR(SEARCH("1",C32)))</formula>
    </cfRule>
    <cfRule type="cellIs" priority="2135" operator="greaterThan" aboveAverage="0" equalAverage="0" bottom="0" percent="0" rank="0" text="" dxfId="20229">
      <formula>1</formula>
    </cfRule>
    <cfRule type="containsText" priority="2136" operator="containsText" aboveAverage="0" equalAverage="0" bottom="0" percent="0" rank="0" text="1" dxfId="20230">
      <formula>NOT(ISERROR(SEARCH("1",C32)))</formula>
    </cfRule>
    <cfRule type="containsText" priority="2137" operator="containsText" aboveAverage="0" equalAverage="0" bottom="0" percent="0" rank="0" text="1" dxfId="20231">
      <formula>NOT(ISERROR(SEARCH("1",C32)))</formula>
    </cfRule>
    <cfRule type="cellIs" priority="2138" operator="greaterThan" aboveAverage="0" equalAverage="0" bottom="0" percent="0" rank="0" text="" dxfId="20232">
      <formula>1</formula>
    </cfRule>
    <cfRule type="containsText" priority="2139" operator="containsText" aboveAverage="0" equalAverage="0" bottom="0" percent="0" rank="0" text="1" dxfId="20233">
      <formula>NOT(ISERROR(SEARCH("1",C32)))</formula>
    </cfRule>
    <cfRule type="containsText" priority="2140" operator="containsText" aboveAverage="0" equalAverage="0" bottom="0" percent="0" rank="0" text="1" dxfId="20234">
      <formula>NOT(ISERROR(SEARCH("1",C32)))</formula>
    </cfRule>
    <cfRule type="cellIs" priority="2141" operator="greaterThan" aboveAverage="0" equalAverage="0" bottom="0" percent="0" rank="0" text="" dxfId="20235">
      <formula>1</formula>
    </cfRule>
    <cfRule type="containsText" priority="2142" operator="containsText" aboveAverage="0" equalAverage="0" bottom="0" percent="0" rank="0" text="1" dxfId="20236">
      <formula>NOT(ISERROR(SEARCH("1",C32)))</formula>
    </cfRule>
    <cfRule type="containsText" priority="2143" operator="containsText" aboveAverage="0" equalAverage="0" bottom="0" percent="0" rank="0" text="1" dxfId="20237">
      <formula>NOT(ISERROR(SEARCH("1",C32)))</formula>
    </cfRule>
    <cfRule type="cellIs" priority="2144" operator="greaterThan" aboveAverage="0" equalAverage="0" bottom="0" percent="0" rank="0" text="" dxfId="20238">
      <formula>1</formula>
    </cfRule>
    <cfRule type="containsText" priority="2145" operator="containsText" aboveAverage="0" equalAverage="0" bottom="0" percent="0" rank="0" text="1" dxfId="20239">
      <formula>NOT(ISERROR(SEARCH("1",C32)))</formula>
    </cfRule>
    <cfRule type="containsText" priority="2146" operator="containsText" aboveAverage="0" equalAverage="0" bottom="0" percent="0" rank="0" text="1" dxfId="20240">
      <formula>NOT(ISERROR(SEARCH("1",C32)))</formula>
    </cfRule>
    <cfRule type="cellIs" priority="2147" operator="greaterThan" aboveAverage="0" equalAverage="0" bottom="0" percent="0" rank="0" text="" dxfId="20241">
      <formula>1</formula>
    </cfRule>
    <cfRule type="containsText" priority="2148" operator="containsText" aboveAverage="0" equalAverage="0" bottom="0" percent="0" rank="0" text="1" dxfId="20242">
      <formula>NOT(ISERROR(SEARCH("1",C32)))</formula>
    </cfRule>
    <cfRule type="containsText" priority="2149" operator="containsText" aboveAverage="0" equalAverage="0" bottom="0" percent="0" rank="0" text="1" dxfId="20243">
      <formula>NOT(ISERROR(SEARCH("1",C32)))</formula>
    </cfRule>
    <cfRule type="cellIs" priority="2150" operator="greaterThan" aboveAverage="0" equalAverage="0" bottom="0" percent="0" rank="0" text="" dxfId="20244">
      <formula>1</formula>
    </cfRule>
    <cfRule type="containsText" priority="2151" operator="containsText" aboveAverage="0" equalAverage="0" bottom="0" percent="0" rank="0" text="1" dxfId="20245">
      <formula>NOT(ISERROR(SEARCH("1",C32)))</formula>
    </cfRule>
    <cfRule type="containsText" priority="2152" operator="containsText" aboveAverage="0" equalAverage="0" bottom="0" percent="0" rank="0" text="1" dxfId="20246">
      <formula>NOT(ISERROR(SEARCH("1",C32)))</formula>
    </cfRule>
    <cfRule type="cellIs" priority="2153" operator="greaterThan" aboveAverage="0" equalAverage="0" bottom="0" percent="0" rank="0" text="" dxfId="20247">
      <formula>1</formula>
    </cfRule>
    <cfRule type="containsText" priority="2154" operator="containsText" aboveAverage="0" equalAverage="0" bottom="0" percent="0" rank="0" text="1" dxfId="20248">
      <formula>NOT(ISERROR(SEARCH("1",C32)))</formula>
    </cfRule>
    <cfRule type="containsText" priority="2155" operator="containsText" aboveAverage="0" equalAverage="0" bottom="0" percent="0" rank="0" text="1" dxfId="20249">
      <formula>NOT(ISERROR(SEARCH("1",C32)))</formula>
    </cfRule>
    <cfRule type="cellIs" priority="2156" operator="greaterThan" aboveAverage="0" equalAverage="0" bottom="0" percent="0" rank="0" text="" dxfId="20250">
      <formula>1</formula>
    </cfRule>
    <cfRule type="containsText" priority="2157" operator="containsText" aboveAverage="0" equalAverage="0" bottom="0" percent="0" rank="0" text="1" dxfId="20251">
      <formula>NOT(ISERROR(SEARCH("1",C32)))</formula>
    </cfRule>
    <cfRule type="containsText" priority="2158" operator="containsText" aboveAverage="0" equalAverage="0" bottom="0" percent="0" rank="0" text="1" dxfId="20252">
      <formula>NOT(ISERROR(SEARCH("1",C32)))</formula>
    </cfRule>
    <cfRule type="cellIs" priority="2159" operator="greaterThan" aboveAverage="0" equalAverage="0" bottom="0" percent="0" rank="0" text="" dxfId="20253">
      <formula>1</formula>
    </cfRule>
    <cfRule type="containsText" priority="2160" operator="containsText" aboveAverage="0" equalAverage="0" bottom="0" percent="0" rank="0" text="1" dxfId="20254">
      <formula>NOT(ISERROR(SEARCH("1",C32)))</formula>
    </cfRule>
    <cfRule type="containsText" priority="2161" operator="containsText" aboveAverage="0" equalAverage="0" bottom="0" percent="0" rank="0" text="1" dxfId="20255">
      <formula>NOT(ISERROR(SEARCH("1",C32)))</formula>
    </cfRule>
    <cfRule type="cellIs" priority="2162" operator="greaterThan" aboveAverage="0" equalAverage="0" bottom="0" percent="0" rank="0" text="" dxfId="20256">
      <formula>1</formula>
    </cfRule>
    <cfRule type="containsText" priority="2163" operator="containsText" aboveAverage="0" equalAverage="0" bottom="0" percent="0" rank="0" text="1" dxfId="20257">
      <formula>NOT(ISERROR(SEARCH("1",C32)))</formula>
    </cfRule>
    <cfRule type="containsText" priority="2164" operator="containsText" aboveAverage="0" equalAverage="0" bottom="0" percent="0" rank="0" text="1" dxfId="20258">
      <formula>NOT(ISERROR(SEARCH("1",C32)))</formula>
    </cfRule>
    <cfRule type="cellIs" priority="2165" operator="greaterThan" aboveAverage="0" equalAverage="0" bottom="0" percent="0" rank="0" text="" dxfId="20259">
      <formula>1</formula>
    </cfRule>
    <cfRule type="containsText" priority="2166" operator="containsText" aboveAverage="0" equalAverage="0" bottom="0" percent="0" rank="0" text="1" dxfId="20260">
      <formula>NOT(ISERROR(SEARCH("1",C32)))</formula>
    </cfRule>
    <cfRule type="containsText" priority="2167" operator="containsText" aboveAverage="0" equalAverage="0" bottom="0" percent="0" rank="0" text="1" dxfId="20261">
      <formula>NOT(ISERROR(SEARCH("1",C32)))</formula>
    </cfRule>
    <cfRule type="cellIs" priority="2168" operator="greaterThan" aboveAverage="0" equalAverage="0" bottom="0" percent="0" rank="0" text="" dxfId="20262">
      <formula>1</formula>
    </cfRule>
    <cfRule type="containsText" priority="2169" operator="containsText" aboveAverage="0" equalAverage="0" bottom="0" percent="0" rank="0" text="1" dxfId="20263">
      <formula>NOT(ISERROR(SEARCH("1",C32)))</formula>
    </cfRule>
    <cfRule type="containsText" priority="2170" operator="containsText" aboveAverage="0" equalAverage="0" bottom="0" percent="0" rank="0" text="1" dxfId="20264">
      <formula>NOT(ISERROR(SEARCH("1",C32)))</formula>
    </cfRule>
    <cfRule type="cellIs" priority="2171" operator="greaterThan" aboveAverage="0" equalAverage="0" bottom="0" percent="0" rank="0" text="" dxfId="20265">
      <formula>1</formula>
    </cfRule>
    <cfRule type="containsText" priority="2172" operator="containsText" aboveAverage="0" equalAverage="0" bottom="0" percent="0" rank="0" text="1" dxfId="20266">
      <formula>NOT(ISERROR(SEARCH("1",C32)))</formula>
    </cfRule>
    <cfRule type="containsText" priority="2173" operator="containsText" aboveAverage="0" equalAverage="0" bottom="0" percent="0" rank="0" text="1" dxfId="20267">
      <formula>NOT(ISERROR(SEARCH("1",C32)))</formula>
    </cfRule>
    <cfRule type="cellIs" priority="2174" operator="greaterThan" aboveAverage="0" equalAverage="0" bottom="0" percent="0" rank="0" text="" dxfId="20268">
      <formula>1</formula>
    </cfRule>
    <cfRule type="containsText" priority="2175" operator="containsText" aboveAverage="0" equalAverage="0" bottom="0" percent="0" rank="0" text="1" dxfId="20269">
      <formula>NOT(ISERROR(SEARCH("1",C32)))</formula>
    </cfRule>
    <cfRule type="containsText" priority="2176" operator="containsText" aboveAverage="0" equalAverage="0" bottom="0" percent="0" rank="0" text="1" dxfId="20270">
      <formula>NOT(ISERROR(SEARCH("1",C32)))</formula>
    </cfRule>
    <cfRule type="cellIs" priority="2177" operator="greaterThan" aboveAverage="0" equalAverage="0" bottom="0" percent="0" rank="0" text="" dxfId="20271">
      <formula>1</formula>
    </cfRule>
    <cfRule type="containsText" priority="2178" operator="containsText" aboveAverage="0" equalAverage="0" bottom="0" percent="0" rank="0" text="1" dxfId="20272">
      <formula>NOT(ISERROR(SEARCH("1",C32)))</formula>
    </cfRule>
    <cfRule type="containsText" priority="2179" operator="containsText" aboveAverage="0" equalAverage="0" bottom="0" percent="0" rank="0" text="1" dxfId="20273">
      <formula>NOT(ISERROR(SEARCH("1",C32)))</formula>
    </cfRule>
    <cfRule type="cellIs" priority="2180" operator="greaterThan" aboveAverage="0" equalAverage="0" bottom="0" percent="0" rank="0" text="" dxfId="20274">
      <formula>1</formula>
    </cfRule>
    <cfRule type="containsText" priority="2181" operator="containsText" aboveAverage="0" equalAverage="0" bottom="0" percent="0" rank="0" text="1" dxfId="20275">
      <formula>NOT(ISERROR(SEARCH("1",C32)))</formula>
    </cfRule>
    <cfRule type="containsText" priority="2182" operator="containsText" aboveAverage="0" equalAverage="0" bottom="0" percent="0" rank="0" text="1" dxfId="20276">
      <formula>NOT(ISERROR(SEARCH("1",C32)))</formula>
    </cfRule>
    <cfRule type="cellIs" priority="2183" operator="greaterThan" aboveAverage="0" equalAverage="0" bottom="0" percent="0" rank="0" text="" dxfId="20277">
      <formula>1</formula>
    </cfRule>
    <cfRule type="containsText" priority="2184" operator="containsText" aboveAverage="0" equalAverage="0" bottom="0" percent="0" rank="0" text="1" dxfId="20278">
      <formula>NOT(ISERROR(SEARCH("1",C32)))</formula>
    </cfRule>
    <cfRule type="containsText" priority="2185" operator="containsText" aboveAverage="0" equalAverage="0" bottom="0" percent="0" rank="0" text="1" dxfId="20279">
      <formula>NOT(ISERROR(SEARCH("1",C32)))</formula>
    </cfRule>
    <cfRule type="cellIs" priority="2186" operator="greaterThan" aboveAverage="0" equalAverage="0" bottom="0" percent="0" rank="0" text="" dxfId="20280">
      <formula>1</formula>
    </cfRule>
    <cfRule type="containsText" priority="2187" operator="containsText" aboveAverage="0" equalAverage="0" bottom="0" percent="0" rank="0" text="1" dxfId="20281">
      <formula>NOT(ISERROR(SEARCH("1",C32)))</formula>
    </cfRule>
    <cfRule type="containsText" priority="2188" operator="containsText" aboveAverage="0" equalAverage="0" bottom="0" percent="0" rank="0" text="1" dxfId="20282">
      <formula>NOT(ISERROR(SEARCH("1",C32)))</formula>
    </cfRule>
    <cfRule type="cellIs" priority="2189" operator="greaterThan" aboveAverage="0" equalAverage="0" bottom="0" percent="0" rank="0" text="" dxfId="20283">
      <formula>1</formula>
    </cfRule>
    <cfRule type="containsText" priority="2190" operator="containsText" aboveAverage="0" equalAverage="0" bottom="0" percent="0" rank="0" text="1" dxfId="20284">
      <formula>NOT(ISERROR(SEARCH("1",C32)))</formula>
    </cfRule>
    <cfRule type="containsText" priority="2191" operator="containsText" aboveAverage="0" equalAverage="0" bottom="0" percent="0" rank="0" text="1" dxfId="20285">
      <formula>NOT(ISERROR(SEARCH("1",C32)))</formula>
    </cfRule>
    <cfRule type="cellIs" priority="2192" operator="greaterThan" aboveAverage="0" equalAverage="0" bottom="0" percent="0" rank="0" text="" dxfId="20286">
      <formula>1</formula>
    </cfRule>
    <cfRule type="containsText" priority="2193" operator="containsText" aboveAverage="0" equalAverage="0" bottom="0" percent="0" rank="0" text="1" dxfId="20287">
      <formula>NOT(ISERROR(SEARCH("1",C32)))</formula>
    </cfRule>
    <cfRule type="containsText" priority="2194" operator="containsText" aboveAverage="0" equalAverage="0" bottom="0" percent="0" rank="0" text="1" dxfId="20288">
      <formula>NOT(ISERROR(SEARCH("1",C32)))</formula>
    </cfRule>
    <cfRule type="cellIs" priority="2195" operator="greaterThan" aboveAverage="0" equalAverage="0" bottom="0" percent="0" rank="0" text="" dxfId="20289">
      <formula>1</formula>
    </cfRule>
    <cfRule type="containsText" priority="2196" operator="containsText" aboveAverage="0" equalAverage="0" bottom="0" percent="0" rank="0" text="1" dxfId="20290">
      <formula>NOT(ISERROR(SEARCH("1",C32)))</formula>
    </cfRule>
    <cfRule type="containsText" priority="2197" operator="containsText" aboveAverage="0" equalAverage="0" bottom="0" percent="0" rank="0" text="1" dxfId="20291">
      <formula>NOT(ISERROR(SEARCH("1",C32)))</formula>
    </cfRule>
    <cfRule type="cellIs" priority="2198" operator="greaterThan" aboveAverage="0" equalAverage="0" bottom="0" percent="0" rank="0" text="" dxfId="20292">
      <formula>1</formula>
    </cfRule>
    <cfRule type="containsText" priority="2199" operator="containsText" aboveAverage="0" equalAverage="0" bottom="0" percent="0" rank="0" text="1" dxfId="20293">
      <formula>NOT(ISERROR(SEARCH("1",C32)))</formula>
    </cfRule>
    <cfRule type="containsText" priority="2200" operator="containsText" aboveAverage="0" equalAverage="0" bottom="0" percent="0" rank="0" text="1" dxfId="20294">
      <formula>NOT(ISERROR(SEARCH("1",C32)))</formula>
    </cfRule>
    <cfRule type="cellIs" priority="2201" operator="greaterThan" aboveAverage="0" equalAverage="0" bottom="0" percent="0" rank="0" text="" dxfId="20295">
      <formula>1</formula>
    </cfRule>
    <cfRule type="containsText" priority="2202" operator="containsText" aboveAverage="0" equalAverage="0" bottom="0" percent="0" rank="0" text="1" dxfId="20296">
      <formula>NOT(ISERROR(SEARCH("1",C32)))</formula>
    </cfRule>
    <cfRule type="containsText" priority="2203" operator="containsText" aboveAverage="0" equalAverage="0" bottom="0" percent="0" rank="0" text="1" dxfId="20297">
      <formula>NOT(ISERROR(SEARCH("1",C32)))</formula>
    </cfRule>
    <cfRule type="cellIs" priority="2204" operator="greaterThan" aboveAverage="0" equalAverage="0" bottom="0" percent="0" rank="0" text="" dxfId="20298">
      <formula>1</formula>
    </cfRule>
    <cfRule type="containsText" priority="2205" operator="containsText" aboveAverage="0" equalAverage="0" bottom="0" percent="0" rank="0" text="1" dxfId="20299">
      <formula>NOT(ISERROR(SEARCH("1",C32)))</formula>
    </cfRule>
    <cfRule type="containsText" priority="2206" operator="containsText" aboveAverage="0" equalAverage="0" bottom="0" percent="0" rank="0" text="1" dxfId="20300">
      <formula>NOT(ISERROR(SEARCH("1",C32)))</formula>
    </cfRule>
    <cfRule type="cellIs" priority="2207" operator="greaterThan" aboveAverage="0" equalAverage="0" bottom="0" percent="0" rank="0" text="" dxfId="20301">
      <formula>1</formula>
    </cfRule>
    <cfRule type="containsText" priority="2208" operator="containsText" aboveAverage="0" equalAverage="0" bottom="0" percent="0" rank="0" text="1" dxfId="20302">
      <formula>NOT(ISERROR(SEARCH("1",C32)))</formula>
    </cfRule>
    <cfRule type="containsText" priority="2209" operator="containsText" aboveAverage="0" equalAverage="0" bottom="0" percent="0" rank="0" text="1" dxfId="20303">
      <formula>NOT(ISERROR(SEARCH("1",C32)))</formula>
    </cfRule>
    <cfRule type="cellIs" priority="2210" operator="greaterThan" aboveAverage="0" equalAverage="0" bottom="0" percent="0" rank="0" text="" dxfId="20304">
      <formula>1</formula>
    </cfRule>
    <cfRule type="containsText" priority="2211" operator="containsText" aboveAverage="0" equalAverage="0" bottom="0" percent="0" rank="0" text="1" dxfId="20305">
      <formula>NOT(ISERROR(SEARCH("1",C32)))</formula>
    </cfRule>
    <cfRule type="containsText" priority="2212" operator="containsText" aboveAverage="0" equalAverage="0" bottom="0" percent="0" rank="0" text="1" dxfId="20306">
      <formula>NOT(ISERROR(SEARCH("1",C32)))</formula>
    </cfRule>
    <cfRule type="cellIs" priority="2213" operator="greaterThan" aboveAverage="0" equalAverage="0" bottom="0" percent="0" rank="0" text="" dxfId="20307">
      <formula>1</formula>
    </cfRule>
    <cfRule type="containsText" priority="2214" operator="containsText" aboveAverage="0" equalAverage="0" bottom="0" percent="0" rank="0" text="1" dxfId="20308">
      <formula>NOT(ISERROR(SEARCH("1",C32)))</formula>
    </cfRule>
    <cfRule type="containsText" priority="2215" operator="containsText" aboveAverage="0" equalAverage="0" bottom="0" percent="0" rank="0" text="1" dxfId="20309">
      <formula>NOT(ISERROR(SEARCH("1",C32)))</formula>
    </cfRule>
    <cfRule type="cellIs" priority="2216" operator="greaterThan" aboveAverage="0" equalAverage="0" bottom="0" percent="0" rank="0" text="" dxfId="20310">
      <formula>1</formula>
    </cfRule>
    <cfRule type="containsText" priority="2217" operator="containsText" aboveAverage="0" equalAverage="0" bottom="0" percent="0" rank="0" text="1" dxfId="20311">
      <formula>NOT(ISERROR(SEARCH("1",C32)))</formula>
    </cfRule>
    <cfRule type="containsText" priority="2218" operator="containsText" aboveAverage="0" equalAverage="0" bottom="0" percent="0" rank="0" text="1" dxfId="20312">
      <formula>NOT(ISERROR(SEARCH("1",C32)))</formula>
    </cfRule>
    <cfRule type="cellIs" priority="2219" operator="greaterThan" aboveAverage="0" equalAverage="0" bottom="0" percent="0" rank="0" text="" dxfId="20313">
      <formula>1</formula>
    </cfRule>
    <cfRule type="containsText" priority="2220" operator="containsText" aboveAverage="0" equalAverage="0" bottom="0" percent="0" rank="0" text="1" dxfId="20314">
      <formula>NOT(ISERROR(SEARCH("1",C32)))</formula>
    </cfRule>
    <cfRule type="containsText" priority="2221" operator="containsText" aboveAverage="0" equalAverage="0" bottom="0" percent="0" rank="0" text="1" dxfId="20315">
      <formula>NOT(ISERROR(SEARCH("1",C32)))</formula>
    </cfRule>
    <cfRule type="cellIs" priority="2222" operator="greaterThan" aboveAverage="0" equalAverage="0" bottom="0" percent="0" rank="0" text="" dxfId="20316">
      <formula>1</formula>
    </cfRule>
    <cfRule type="containsText" priority="2223" operator="containsText" aboveAverage="0" equalAverage="0" bottom="0" percent="0" rank="0" text="1" dxfId="20317">
      <formula>NOT(ISERROR(SEARCH("1",C32)))</formula>
    </cfRule>
    <cfRule type="containsText" priority="2224" operator="containsText" aboveAverage="0" equalAverage="0" bottom="0" percent="0" rank="0" text="1" dxfId="20318">
      <formula>NOT(ISERROR(SEARCH("1",C32)))</formula>
    </cfRule>
    <cfRule type="cellIs" priority="2225" operator="greaterThan" aboveAverage="0" equalAverage="0" bottom="0" percent="0" rank="0" text="" dxfId="20319">
      <formula>1</formula>
    </cfRule>
    <cfRule type="containsText" priority="2226" operator="containsText" aboveAverage="0" equalAverage="0" bottom="0" percent="0" rank="0" text="1" dxfId="20320">
      <formula>NOT(ISERROR(SEARCH("1",C32)))</formula>
    </cfRule>
    <cfRule type="containsText" priority="2227" operator="containsText" aboveAverage="0" equalAverage="0" bottom="0" percent="0" rank="0" text="1" dxfId="20321">
      <formula>NOT(ISERROR(SEARCH("1",C32)))</formula>
    </cfRule>
    <cfRule type="cellIs" priority="2228" operator="greaterThan" aboveAverage="0" equalAverage="0" bottom="0" percent="0" rank="0" text="" dxfId="20322">
      <formula>1</formula>
    </cfRule>
    <cfRule type="containsText" priority="2229" operator="containsText" aboveAverage="0" equalAverage="0" bottom="0" percent="0" rank="0" text="1" dxfId="20323">
      <formula>NOT(ISERROR(SEARCH("1",C32)))</formula>
    </cfRule>
    <cfRule type="containsText" priority="2230" operator="containsText" aboveAverage="0" equalAverage="0" bottom="0" percent="0" rank="0" text="1" dxfId="20324">
      <formula>NOT(ISERROR(SEARCH("1",C32)))</formula>
    </cfRule>
    <cfRule type="cellIs" priority="2231" operator="greaterThan" aboveAverage="0" equalAverage="0" bottom="0" percent="0" rank="0" text="" dxfId="20325">
      <formula>1</formula>
    </cfRule>
    <cfRule type="containsText" priority="2232" operator="containsText" aboveAverage="0" equalAverage="0" bottom="0" percent="0" rank="0" text="1" dxfId="20326">
      <formula>NOT(ISERROR(SEARCH("1",C32)))</formula>
    </cfRule>
    <cfRule type="containsText" priority="2233" operator="containsText" aboveAverage="0" equalAverage="0" bottom="0" percent="0" rank="0" text="1" dxfId="20327">
      <formula>NOT(ISERROR(SEARCH("1",C32)))</formula>
    </cfRule>
    <cfRule type="cellIs" priority="2234" operator="greaterThan" aboveAverage="0" equalAverage="0" bottom="0" percent="0" rank="0" text="" dxfId="20328">
      <formula>1</formula>
    </cfRule>
    <cfRule type="containsText" priority="2235" operator="containsText" aboveAverage="0" equalAverage="0" bottom="0" percent="0" rank="0" text="1" dxfId="20329">
      <formula>NOT(ISERROR(SEARCH("1",C32)))</formula>
    </cfRule>
    <cfRule type="containsText" priority="2236" operator="containsText" aboveAverage="0" equalAverage="0" bottom="0" percent="0" rank="0" text="1" dxfId="20330">
      <formula>NOT(ISERROR(SEARCH("1",C32)))</formula>
    </cfRule>
    <cfRule type="cellIs" priority="2237" operator="greaterThan" aboveAverage="0" equalAverage="0" bottom="0" percent="0" rank="0" text="" dxfId="20331">
      <formula>1</formula>
    </cfRule>
    <cfRule type="containsText" priority="2238" operator="containsText" aboveAverage="0" equalAverage="0" bottom="0" percent="0" rank="0" text="1" dxfId="20332">
      <formula>NOT(ISERROR(SEARCH("1",C32)))</formula>
    </cfRule>
    <cfRule type="containsText" priority="2239" operator="containsText" aboveAverage="0" equalAverage="0" bottom="0" percent="0" rank="0" text="1" dxfId="20333">
      <formula>NOT(ISERROR(SEARCH("1",C32)))</formula>
    </cfRule>
    <cfRule type="cellIs" priority="2240" operator="greaterThan" aboveAverage="0" equalAverage="0" bottom="0" percent="0" rank="0" text="" dxfId="20334">
      <formula>1</formula>
    </cfRule>
    <cfRule type="containsText" priority="2241" operator="containsText" aboveAverage="0" equalAverage="0" bottom="0" percent="0" rank="0" text="1" dxfId="20335">
      <formula>NOT(ISERROR(SEARCH("1",C32)))</formula>
    </cfRule>
    <cfRule type="containsText" priority="2242" operator="containsText" aboveAverage="0" equalAverage="0" bottom="0" percent="0" rank="0" text="1" dxfId="20336">
      <formula>NOT(ISERROR(SEARCH("1",C32)))</formula>
    </cfRule>
    <cfRule type="cellIs" priority="2243" operator="greaterThan" aboveAverage="0" equalAverage="0" bottom="0" percent="0" rank="0" text="" dxfId="20337">
      <formula>1</formula>
    </cfRule>
    <cfRule type="containsText" priority="2244" operator="containsText" aboveAverage="0" equalAverage="0" bottom="0" percent="0" rank="0" text="1" dxfId="20338">
      <formula>NOT(ISERROR(SEARCH("1",C32)))</formula>
    </cfRule>
    <cfRule type="containsText" priority="2245" operator="containsText" aboveAverage="0" equalAverage="0" bottom="0" percent="0" rank="0" text="1" dxfId="20339">
      <formula>NOT(ISERROR(SEARCH("1",C32)))</formula>
    </cfRule>
    <cfRule type="cellIs" priority="2246" operator="greaterThan" aboveAverage="0" equalAverage="0" bottom="0" percent="0" rank="0" text="" dxfId="20340">
      <formula>1</formula>
    </cfRule>
    <cfRule type="containsText" priority="2247" operator="containsText" aboveAverage="0" equalAverage="0" bottom="0" percent="0" rank="0" text="1" dxfId="20341">
      <formula>NOT(ISERROR(SEARCH("1",C32)))</formula>
    </cfRule>
    <cfRule type="containsText" priority="2248" operator="containsText" aboveAverage="0" equalAverage="0" bottom="0" percent="0" rank="0" text="1" dxfId="20342">
      <formula>NOT(ISERROR(SEARCH("1",C32)))</formula>
    </cfRule>
    <cfRule type="cellIs" priority="2249" operator="greaterThan" aboveAverage="0" equalAverage="0" bottom="0" percent="0" rank="0" text="" dxfId="20343">
      <formula>1</formula>
    </cfRule>
    <cfRule type="containsText" priority="2250" operator="containsText" aboveAverage="0" equalAverage="0" bottom="0" percent="0" rank="0" text="1" dxfId="20344">
      <formula>NOT(ISERROR(SEARCH("1",C32)))</formula>
    </cfRule>
    <cfRule type="containsText" priority="2251" operator="containsText" aboveAverage="0" equalAverage="0" bottom="0" percent="0" rank="0" text="1" dxfId="20345">
      <formula>NOT(ISERROR(SEARCH("1",C32)))</formula>
    </cfRule>
    <cfRule type="cellIs" priority="2252" operator="greaterThan" aboveAverage="0" equalAverage="0" bottom="0" percent="0" rank="0" text="" dxfId="20346">
      <formula>1</formula>
    </cfRule>
    <cfRule type="containsText" priority="2253" operator="containsText" aboveAverage="0" equalAverage="0" bottom="0" percent="0" rank="0" text="1" dxfId="20347">
      <formula>NOT(ISERROR(SEARCH("1",C32)))</formula>
    </cfRule>
    <cfRule type="containsText" priority="2254" operator="containsText" aboveAverage="0" equalAverage="0" bottom="0" percent="0" rank="0" text="1" dxfId="20348">
      <formula>NOT(ISERROR(SEARCH("1",C32)))</formula>
    </cfRule>
    <cfRule type="cellIs" priority="2255" operator="greaterThan" aboveAverage="0" equalAverage="0" bottom="0" percent="0" rank="0" text="" dxfId="20349">
      <formula>1</formula>
    </cfRule>
    <cfRule type="containsText" priority="2256" operator="containsText" aboveAverage="0" equalAverage="0" bottom="0" percent="0" rank="0" text="1" dxfId="20350">
      <formula>NOT(ISERROR(SEARCH("1",C32)))</formula>
    </cfRule>
    <cfRule type="containsText" priority="2257" operator="containsText" aboveAverage="0" equalAverage="0" bottom="0" percent="0" rank="0" text="1" dxfId="20351">
      <formula>NOT(ISERROR(SEARCH("1",C32)))</formula>
    </cfRule>
    <cfRule type="cellIs" priority="2258" operator="greaterThan" aboveAverage="0" equalAverage="0" bottom="0" percent="0" rank="0" text="" dxfId="20352">
      <formula>1</formula>
    </cfRule>
    <cfRule type="containsText" priority="2259" operator="containsText" aboveAverage="0" equalAverage="0" bottom="0" percent="0" rank="0" text="1" dxfId="20353">
      <formula>NOT(ISERROR(SEARCH("1",C32)))</formula>
    </cfRule>
    <cfRule type="containsText" priority="2260" operator="containsText" aboveAverage="0" equalAverage="0" bottom="0" percent="0" rank="0" text="1" dxfId="20354">
      <formula>NOT(ISERROR(SEARCH("1",C32)))</formula>
    </cfRule>
    <cfRule type="cellIs" priority="2261" operator="greaterThan" aboveAverage="0" equalAverage="0" bottom="0" percent="0" rank="0" text="" dxfId="20355">
      <formula>1</formula>
    </cfRule>
    <cfRule type="containsText" priority="2262" operator="containsText" aboveAverage="0" equalAverage="0" bottom="0" percent="0" rank="0" text="1" dxfId="20356">
      <formula>NOT(ISERROR(SEARCH("1",C32)))</formula>
    </cfRule>
    <cfRule type="containsText" priority="2263" operator="containsText" aboveAverage="0" equalAverage="0" bottom="0" percent="0" rank="0" text="1" dxfId="20357">
      <formula>NOT(ISERROR(SEARCH("1",C32)))</formula>
    </cfRule>
    <cfRule type="cellIs" priority="2264" operator="greaterThan" aboveAverage="0" equalAverage="0" bottom="0" percent="0" rank="0" text="" dxfId="20358">
      <formula>1</formula>
    </cfRule>
    <cfRule type="containsText" priority="2265" operator="containsText" aboveAverage="0" equalAverage="0" bottom="0" percent="0" rank="0" text="1" dxfId="20359">
      <formula>NOT(ISERROR(SEARCH("1",C32)))</formula>
    </cfRule>
    <cfRule type="containsText" priority="2266" operator="containsText" aboveAverage="0" equalAverage="0" bottom="0" percent="0" rank="0" text="1" dxfId="20360">
      <formula>NOT(ISERROR(SEARCH("1",C32)))</formula>
    </cfRule>
    <cfRule type="cellIs" priority="2267" operator="greaterThan" aboveAverage="0" equalAverage="0" bottom="0" percent="0" rank="0" text="" dxfId="20361">
      <formula>1</formula>
    </cfRule>
    <cfRule type="containsText" priority="2268" operator="containsText" aboveAverage="0" equalAverage="0" bottom="0" percent="0" rank="0" text="1" dxfId="20362">
      <formula>NOT(ISERROR(SEARCH("1",C32)))</formula>
    </cfRule>
    <cfRule type="containsText" priority="2269" operator="containsText" aboveAverage="0" equalAverage="0" bottom="0" percent="0" rank="0" text="1" dxfId="20363">
      <formula>NOT(ISERROR(SEARCH("1",C32)))</formula>
    </cfRule>
    <cfRule type="cellIs" priority="2270" operator="greaterThan" aboveAverage="0" equalAverage="0" bottom="0" percent="0" rank="0" text="" dxfId="20364">
      <formula>1</formula>
    </cfRule>
    <cfRule type="containsText" priority="2271" operator="containsText" aboveAverage="0" equalAverage="0" bottom="0" percent="0" rank="0" text="1" dxfId="20365">
      <formula>NOT(ISERROR(SEARCH("1",C32)))</formula>
    </cfRule>
    <cfRule type="containsText" priority="2272" operator="containsText" aboveAverage="0" equalAverage="0" bottom="0" percent="0" rank="0" text="1" dxfId="20366">
      <formula>NOT(ISERROR(SEARCH("1",C32)))</formula>
    </cfRule>
    <cfRule type="cellIs" priority="2273" operator="greaterThan" aboveAverage="0" equalAverage="0" bottom="0" percent="0" rank="0" text="" dxfId="20367">
      <formula>1</formula>
    </cfRule>
    <cfRule type="containsText" priority="2274" operator="containsText" aboveAverage="0" equalAverage="0" bottom="0" percent="0" rank="0" text="1" dxfId="20368">
      <formula>NOT(ISERROR(SEARCH("1",C32)))</formula>
    </cfRule>
    <cfRule type="containsText" priority="2275" operator="containsText" aboveAverage="0" equalAverage="0" bottom="0" percent="0" rank="0" text="1" dxfId="20369">
      <formula>NOT(ISERROR(SEARCH("1",C32)))</formula>
    </cfRule>
    <cfRule type="cellIs" priority="2276" operator="greaterThan" aboveAverage="0" equalAverage="0" bottom="0" percent="0" rank="0" text="" dxfId="20370">
      <formula>1</formula>
    </cfRule>
    <cfRule type="containsText" priority="2277" operator="containsText" aboveAverage="0" equalAverage="0" bottom="0" percent="0" rank="0" text="1" dxfId="20371">
      <formula>NOT(ISERROR(SEARCH("1",C32)))</formula>
    </cfRule>
    <cfRule type="containsText" priority="2278" operator="containsText" aboveAverage="0" equalAverage="0" bottom="0" percent="0" rank="0" text="1" dxfId="20372">
      <formula>NOT(ISERROR(SEARCH("1",C32)))</formula>
    </cfRule>
    <cfRule type="cellIs" priority="2279" operator="greaterThan" aboveAverage="0" equalAverage="0" bottom="0" percent="0" rank="0" text="" dxfId="20373">
      <formula>1</formula>
    </cfRule>
    <cfRule type="containsText" priority="2280" operator="containsText" aboveAverage="0" equalAverage="0" bottom="0" percent="0" rank="0" text="1" dxfId="20374">
      <formula>NOT(ISERROR(SEARCH("1",C32)))</formula>
    </cfRule>
    <cfRule type="containsText" priority="2281" operator="containsText" aboveAverage="0" equalAverage="0" bottom="0" percent="0" rank="0" text="1" dxfId="20375">
      <formula>NOT(ISERROR(SEARCH("1",C32)))</formula>
    </cfRule>
    <cfRule type="cellIs" priority="2282" operator="greaterThan" aboveAverage="0" equalAverage="0" bottom="0" percent="0" rank="0" text="" dxfId="20376">
      <formula>1</formula>
    </cfRule>
    <cfRule type="containsText" priority="2283" operator="containsText" aboveAverage="0" equalAverage="0" bottom="0" percent="0" rank="0" text="1" dxfId="20377">
      <formula>NOT(ISERROR(SEARCH("1",C32)))</formula>
    </cfRule>
    <cfRule type="containsText" priority="2284" operator="containsText" aboveAverage="0" equalAverage="0" bottom="0" percent="0" rank="0" text="1" dxfId="20378">
      <formula>NOT(ISERROR(SEARCH("1",C32)))</formula>
    </cfRule>
    <cfRule type="cellIs" priority="2285" operator="greaterThan" aboveAverage="0" equalAverage="0" bottom="0" percent="0" rank="0" text="" dxfId="20379">
      <formula>1</formula>
    </cfRule>
    <cfRule type="containsText" priority="2286" operator="containsText" aboveAverage="0" equalAverage="0" bottom="0" percent="0" rank="0" text="1" dxfId="20380">
      <formula>NOT(ISERROR(SEARCH("1",C32)))</formula>
    </cfRule>
    <cfRule type="containsText" priority="2287" operator="containsText" aboveAverage="0" equalAverage="0" bottom="0" percent="0" rank="0" text="1" dxfId="20381">
      <formula>NOT(ISERROR(SEARCH("1",C32)))</formula>
    </cfRule>
    <cfRule type="cellIs" priority="2288" operator="greaterThan" aboveAverage="0" equalAverage="0" bottom="0" percent="0" rank="0" text="" dxfId="20382">
      <formula>1</formula>
    </cfRule>
    <cfRule type="containsText" priority="2289" operator="containsText" aboveAverage="0" equalAverage="0" bottom="0" percent="0" rank="0" text="1" dxfId="20383">
      <formula>NOT(ISERROR(SEARCH("1",C32)))</formula>
    </cfRule>
    <cfRule type="containsText" priority="2290" operator="containsText" aboveAverage="0" equalAverage="0" bottom="0" percent="0" rank="0" text="1" dxfId="20384">
      <formula>NOT(ISERROR(SEARCH("1",C32)))</formula>
    </cfRule>
    <cfRule type="cellIs" priority="2291" operator="greaterThan" aboveAverage="0" equalAverage="0" bottom="0" percent="0" rank="0" text="" dxfId="20385">
      <formula>1</formula>
    </cfRule>
    <cfRule type="containsText" priority="2292" operator="containsText" aboveAverage="0" equalAverage="0" bottom="0" percent="0" rank="0" text="1" dxfId="20386">
      <formula>NOT(ISERROR(SEARCH("1",C32)))</formula>
    </cfRule>
    <cfRule type="containsText" priority="2293" operator="containsText" aboveAverage="0" equalAverage="0" bottom="0" percent="0" rank="0" text="1" dxfId="20387">
      <formula>NOT(ISERROR(SEARCH("1",C32)))</formula>
    </cfRule>
    <cfRule type="cellIs" priority="2294" operator="greaterThan" aboveAverage="0" equalAverage="0" bottom="0" percent="0" rank="0" text="" dxfId="20388">
      <formula>1</formula>
    </cfRule>
    <cfRule type="containsText" priority="2295" operator="containsText" aboveAverage="0" equalAverage="0" bottom="0" percent="0" rank="0" text="1" dxfId="20389">
      <formula>NOT(ISERROR(SEARCH("1",C32)))</formula>
    </cfRule>
    <cfRule type="containsText" priority="2296" operator="containsText" aboveAverage="0" equalAverage="0" bottom="0" percent="0" rank="0" text="1" dxfId="20390">
      <formula>NOT(ISERROR(SEARCH("1",C32)))</formula>
    </cfRule>
    <cfRule type="cellIs" priority="2297" operator="greaterThan" aboveAverage="0" equalAverage="0" bottom="0" percent="0" rank="0" text="" dxfId="20391">
      <formula>1</formula>
    </cfRule>
    <cfRule type="containsText" priority="2298" operator="containsText" aboveAverage="0" equalAverage="0" bottom="0" percent="0" rank="0" text="1" dxfId="20392">
      <formula>NOT(ISERROR(SEARCH("1",C32)))</formula>
    </cfRule>
    <cfRule type="containsText" priority="2299" operator="containsText" aboveAverage="0" equalAverage="0" bottom="0" percent="0" rank="0" text="1" dxfId="20393">
      <formula>NOT(ISERROR(SEARCH("1",C32)))</formula>
    </cfRule>
    <cfRule type="cellIs" priority="2300" operator="greaterThan" aboveAverage="0" equalAverage="0" bottom="0" percent="0" rank="0" text="" dxfId="20394">
      <formula>1</formula>
    </cfRule>
    <cfRule type="containsText" priority="2301" operator="containsText" aboveAverage="0" equalAverage="0" bottom="0" percent="0" rank="0" text="1" dxfId="20395">
      <formula>NOT(ISERROR(SEARCH("1",C32)))</formula>
    </cfRule>
    <cfRule type="containsText" priority="2302" operator="containsText" aboveAverage="0" equalAverage="0" bottom="0" percent="0" rank="0" text="1" dxfId="20396">
      <formula>NOT(ISERROR(SEARCH("1",C32)))</formula>
    </cfRule>
    <cfRule type="cellIs" priority="2303" operator="greaterThan" aboveAverage="0" equalAverage="0" bottom="0" percent="0" rank="0" text="" dxfId="20397">
      <formula>1</formula>
    </cfRule>
    <cfRule type="containsText" priority="2304" operator="containsText" aboveAverage="0" equalAverage="0" bottom="0" percent="0" rank="0" text="1" dxfId="20398">
      <formula>NOT(ISERROR(SEARCH("1",C32)))</formula>
    </cfRule>
    <cfRule type="containsText" priority="2305" operator="containsText" aboveAverage="0" equalAverage="0" bottom="0" percent="0" rank="0" text="1" dxfId="20399">
      <formula>NOT(ISERROR(SEARCH("1",C32)))</formula>
    </cfRule>
    <cfRule type="cellIs" priority="2306" operator="greaterThan" aboveAverage="0" equalAverage="0" bottom="0" percent="0" rank="0" text="" dxfId="20400">
      <formula>1</formula>
    </cfRule>
    <cfRule type="containsText" priority="2307" operator="containsText" aboveAverage="0" equalAverage="0" bottom="0" percent="0" rank="0" text="1" dxfId="20401">
      <formula>NOT(ISERROR(SEARCH("1",C32)))</formula>
    </cfRule>
    <cfRule type="containsText" priority="2308" operator="containsText" aboveAverage="0" equalAverage="0" bottom="0" percent="0" rank="0" text="1" dxfId="20402">
      <formula>NOT(ISERROR(SEARCH("1",C32)))</formula>
    </cfRule>
    <cfRule type="cellIs" priority="2309" operator="greaterThan" aboveAverage="0" equalAverage="0" bottom="0" percent="0" rank="0" text="" dxfId="20403">
      <formula>1</formula>
    </cfRule>
    <cfRule type="containsText" priority="2310" operator="containsText" aboveAverage="0" equalAverage="0" bottom="0" percent="0" rank="0" text="1" dxfId="20404">
      <formula>NOT(ISERROR(SEARCH("1",C32)))</formula>
    </cfRule>
    <cfRule type="containsText" priority="2311" operator="containsText" aboveAverage="0" equalAverage="0" bottom="0" percent="0" rank="0" text="1" dxfId="20405">
      <formula>NOT(ISERROR(SEARCH("1",C32)))</formula>
    </cfRule>
    <cfRule type="cellIs" priority="2312" operator="greaterThan" aboveAverage="0" equalAverage="0" bottom="0" percent="0" rank="0" text="" dxfId="20406">
      <formula>1</formula>
    </cfRule>
    <cfRule type="containsText" priority="2313" operator="containsText" aboveAverage="0" equalAverage="0" bottom="0" percent="0" rank="0" text="1" dxfId="20407">
      <formula>NOT(ISERROR(SEARCH("1",C32)))</formula>
    </cfRule>
    <cfRule type="containsText" priority="2314" operator="containsText" aboveAverage="0" equalAverage="0" bottom="0" percent="0" rank="0" text="1" dxfId="20408">
      <formula>NOT(ISERROR(SEARCH("1",C32)))</formula>
    </cfRule>
    <cfRule type="cellIs" priority="2315" operator="greaterThan" aboveAverage="0" equalAverage="0" bottom="0" percent="0" rank="0" text="" dxfId="20409">
      <formula>1</formula>
    </cfRule>
    <cfRule type="containsText" priority="2316" operator="containsText" aboveAverage="0" equalAverage="0" bottom="0" percent="0" rank="0" text="1" dxfId="20410">
      <formula>NOT(ISERROR(SEARCH("1",C32)))</formula>
    </cfRule>
    <cfRule type="containsText" priority="2317" operator="containsText" aboveAverage="0" equalAverage="0" bottom="0" percent="0" rank="0" text="1" dxfId="20411">
      <formula>NOT(ISERROR(SEARCH("1",C32)))</formula>
    </cfRule>
    <cfRule type="cellIs" priority="2318" operator="greaterThan" aboveAverage="0" equalAverage="0" bottom="0" percent="0" rank="0" text="" dxfId="20412">
      <formula>1</formula>
    </cfRule>
    <cfRule type="containsText" priority="2319" operator="containsText" aboveAverage="0" equalAverage="0" bottom="0" percent="0" rank="0" text="1" dxfId="20413">
      <formula>NOT(ISERROR(SEARCH("1",C32)))</formula>
    </cfRule>
    <cfRule type="containsText" priority="2320" operator="containsText" aboveAverage="0" equalAverage="0" bottom="0" percent="0" rank="0" text="1" dxfId="20414">
      <formula>NOT(ISERROR(SEARCH("1",C32)))</formula>
    </cfRule>
    <cfRule type="cellIs" priority="2321" operator="greaterThan" aboveAverage="0" equalAverage="0" bottom="0" percent="0" rank="0" text="" dxfId="20415">
      <formula>1</formula>
    </cfRule>
    <cfRule type="containsText" priority="2322" operator="containsText" aboveAverage="0" equalAverage="0" bottom="0" percent="0" rank="0" text="1" dxfId="20416">
      <formula>NOT(ISERROR(SEARCH("1",C32)))</formula>
    </cfRule>
    <cfRule type="containsText" priority="2323" operator="containsText" aboveAverage="0" equalAverage="0" bottom="0" percent="0" rank="0" text="1" dxfId="20417">
      <formula>NOT(ISERROR(SEARCH("1",C32)))</formula>
    </cfRule>
    <cfRule type="cellIs" priority="2324" operator="greaterThan" aboveAverage="0" equalAverage="0" bottom="0" percent="0" rank="0" text="" dxfId="20418">
      <formula>1</formula>
    </cfRule>
    <cfRule type="containsText" priority="2325" operator="containsText" aboveAverage="0" equalAverage="0" bottom="0" percent="0" rank="0" text="1" dxfId="20419">
      <formula>NOT(ISERROR(SEARCH("1",C32)))</formula>
    </cfRule>
    <cfRule type="containsText" priority="2326" operator="containsText" aboveAverage="0" equalAverage="0" bottom="0" percent="0" rank="0" text="1" dxfId="20420">
      <formula>NOT(ISERROR(SEARCH("1",C32)))</formula>
    </cfRule>
    <cfRule type="cellIs" priority="2327" operator="greaterThan" aboveAverage="0" equalAverage="0" bottom="0" percent="0" rank="0" text="" dxfId="20421">
      <formula>1</formula>
    </cfRule>
    <cfRule type="containsText" priority="2328" operator="containsText" aboveAverage="0" equalAverage="0" bottom="0" percent="0" rank="0" text="1" dxfId="20422">
      <formula>NOT(ISERROR(SEARCH("1",C32)))</formula>
    </cfRule>
    <cfRule type="containsText" priority="2329" operator="containsText" aboveAverage="0" equalAverage="0" bottom="0" percent="0" rank="0" text="1" dxfId="20423">
      <formula>NOT(ISERROR(SEARCH("1",C32)))</formula>
    </cfRule>
    <cfRule type="cellIs" priority="2330" operator="greaterThan" aboveAverage="0" equalAverage="0" bottom="0" percent="0" rank="0" text="" dxfId="20424">
      <formula>1</formula>
    </cfRule>
    <cfRule type="containsText" priority="2331" operator="containsText" aboveAverage="0" equalAverage="0" bottom="0" percent="0" rank="0" text="1" dxfId="20425">
      <formula>NOT(ISERROR(SEARCH("1",C32)))</formula>
    </cfRule>
    <cfRule type="containsText" priority="2332" operator="containsText" aboveAverage="0" equalAverage="0" bottom="0" percent="0" rank="0" text="1" dxfId="20426">
      <formula>NOT(ISERROR(SEARCH("1",C32)))</formula>
    </cfRule>
    <cfRule type="cellIs" priority="2333" operator="greaterThan" aboveAverage="0" equalAverage="0" bottom="0" percent="0" rank="0" text="" dxfId="20427">
      <formula>1</formula>
    </cfRule>
    <cfRule type="containsText" priority="2334" operator="containsText" aboveAverage="0" equalAverage="0" bottom="0" percent="0" rank="0" text="1" dxfId="20428">
      <formula>NOT(ISERROR(SEARCH("1",C32)))</formula>
    </cfRule>
    <cfRule type="containsText" priority="2335" operator="containsText" aboveAverage="0" equalAverage="0" bottom="0" percent="0" rank="0" text="1" dxfId="20429">
      <formula>NOT(ISERROR(SEARCH("1",C32)))</formula>
    </cfRule>
  </conditionalFormatting>
  <conditionalFormatting sqref="C32:U37">
    <cfRule type="cellIs" priority="2336" operator="greaterThan" aboveAverage="0" equalAverage="0" bottom="0" percent="0" rank="0" text="" dxfId="20430">
      <formula>1</formula>
    </cfRule>
    <cfRule type="containsText" priority="2337" operator="containsText" aboveAverage="0" equalAverage="0" bottom="0" percent="0" rank="0" text="1" dxfId="20431">
      <formula>NOT(ISERROR(SEARCH("1",C32)))</formula>
    </cfRule>
    <cfRule type="containsText" priority="2338" operator="containsText" aboveAverage="0" equalAverage="0" bottom="0" percent="0" rank="0" text="1" dxfId="20432">
      <formula>NOT(ISERROR(SEARCH("1",C32)))</formula>
    </cfRule>
    <cfRule type="cellIs" priority="2339" operator="greaterThan" aboveAverage="0" equalAverage="0" bottom="0" percent="0" rank="0" text="" dxfId="20433">
      <formula>1</formula>
    </cfRule>
    <cfRule type="cellIs" priority="2340" operator="greaterThan" aboveAverage="0" equalAverage="0" bottom="0" percent="0" rank="0" text="" dxfId="20434">
      <formula>1</formula>
    </cfRule>
    <cfRule type="containsText" priority="2341" operator="containsText" aboveAverage="0" equalAverage="0" bottom="0" percent="0" rank="0" text="1" dxfId="20435">
      <formula>NOT(ISERROR(SEARCH("1",C32)))</formula>
    </cfRule>
    <cfRule type="cellIs" priority="2342" operator="greaterThan" aboveAverage="0" equalAverage="0" bottom="0" percent="0" rank="0" text="" dxfId="20436">
      <formula>1</formula>
    </cfRule>
    <cfRule type="containsText" priority="2343" operator="containsText" aboveAverage="0" equalAverage="0" bottom="0" percent="0" rank="0" text="1" dxfId="20437">
      <formula>NOT(ISERROR(SEARCH("1",C32)))</formula>
    </cfRule>
    <cfRule type="containsText" priority="2344" operator="containsText" aboveAverage="0" equalAverage="0" bottom="0" percent="0" rank="0" text="1" dxfId="20438">
      <formula>NOT(ISERROR(SEARCH("1",C32)))</formula>
    </cfRule>
    <cfRule type="cellIs" priority="2345" operator="greaterThan" aboveAverage="0" equalAverage="0" bottom="0" percent="0" rank="0" text="" dxfId="20439">
      <formula>1</formula>
    </cfRule>
    <cfRule type="containsText" priority="2346" operator="containsText" aboveAverage="0" equalAverage="0" bottom="0" percent="0" rank="0" text="1" dxfId="20440">
      <formula>NOT(ISERROR(SEARCH("1",C32)))</formula>
    </cfRule>
    <cfRule type="containsText" priority="2347" operator="containsText" aboveAverage="0" equalAverage="0" bottom="0" percent="0" rank="0" text="1" dxfId="20441">
      <formula>NOT(ISERROR(SEARCH("1",C32)))</formula>
    </cfRule>
    <cfRule type="cellIs" priority="2348" operator="greaterThan" aboveAverage="0" equalAverage="0" bottom="0" percent="0" rank="0" text="" dxfId="20442">
      <formula>1</formula>
    </cfRule>
    <cfRule type="cellIs" priority="2349" operator="greaterThan" aboveAverage="0" equalAverage="0" bottom="0" percent="0" rank="0" text="" dxfId="20443">
      <formula>1</formula>
    </cfRule>
    <cfRule type="containsText" priority="2350" operator="containsText" aboveAverage="0" equalAverage="0" bottom="0" percent="0" rank="0" text="1" dxfId="20444">
      <formula>NOT(ISERROR(SEARCH("1",C32)))</formula>
    </cfRule>
    <cfRule type="cellIs" priority="2351" operator="greaterThan" aboveAverage="0" equalAverage="0" bottom="0" percent="0" rank="0" text="" dxfId="20445">
      <formula>1</formula>
    </cfRule>
    <cfRule type="containsText" priority="2352" operator="containsText" aboveAverage="0" equalAverage="0" bottom="0" percent="0" rank="0" text="1" dxfId="20446">
      <formula>NOT(ISERROR(SEARCH("1",C32)))</formula>
    </cfRule>
    <cfRule type="containsText" priority="2353" operator="containsText" aboveAverage="0" equalAverage="0" bottom="0" percent="0" rank="0" text="1" dxfId="20447">
      <formula>NOT(ISERROR(SEARCH("1",C32)))</formula>
    </cfRule>
    <cfRule type="cellIs" priority="2354" operator="greaterThan" aboveAverage="0" equalAverage="0" bottom="0" percent="0" rank="0" text="" dxfId="20448">
      <formula>1</formula>
    </cfRule>
    <cfRule type="cellIs" priority="2355" operator="greaterThan" aboveAverage="0" equalAverage="0" bottom="0" percent="0" rank="0" text="" dxfId="20449">
      <formula>1</formula>
    </cfRule>
    <cfRule type="containsText" priority="2356" operator="containsText" aboveAverage="0" equalAverage="0" bottom="0" percent="0" rank="0" text="1" dxfId="20450">
      <formula>NOT(ISERROR(SEARCH("1",C32)))</formula>
    </cfRule>
    <cfRule type="cellIs" priority="2357" operator="greaterThan" aboveAverage="0" equalAverage="0" bottom="0" percent="0" rank="0" text="" dxfId="20451">
      <formula>1</formula>
    </cfRule>
    <cfRule type="cellIs" priority="2358" operator="greaterThan" aboveAverage="0" equalAverage="0" bottom="0" percent="0" rank="0" text="" dxfId="20452">
      <formula>1</formula>
    </cfRule>
    <cfRule type="cellIs" priority="2359" operator="greaterThan" aboveAverage="0" equalAverage="0" bottom="0" percent="0" rank="0" text="" dxfId="20453">
      <formula>1</formula>
    </cfRule>
    <cfRule type="containsText" priority="2360" operator="containsText" aboveAverage="0" equalAverage="0" bottom="0" percent="0" rank="0" text="1" dxfId="20454">
      <formula>NOT(ISERROR(SEARCH("1",C32)))</formula>
    </cfRule>
    <cfRule type="containsText" priority="2361" operator="containsText" aboveAverage="0" equalAverage="0" bottom="0" percent="0" rank="0" text="1" dxfId="20455">
      <formula>NOT(ISERROR(SEARCH("1",C32)))</formula>
    </cfRule>
    <cfRule type="cellIs" priority="2362" operator="greaterThan" aboveAverage="0" equalAverage="0" bottom="0" percent="0" rank="0" text="" dxfId="20456">
      <formula>1</formula>
    </cfRule>
    <cfRule type="cellIs" priority="2363" operator="greaterThan" aboveAverage="0" equalAverage="0" bottom="0" percent="0" rank="0" text="" dxfId="20457">
      <formula>1</formula>
    </cfRule>
    <cfRule type="containsText" priority="2364" operator="containsText" aboveAverage="0" equalAverage="0" bottom="0" percent="0" rank="0" text="1" dxfId="20458">
      <formula>NOT(ISERROR(SEARCH("1",C32)))</formula>
    </cfRule>
    <cfRule type="cellIs" priority="2365" operator="greaterThan" aboveAverage="0" equalAverage="0" bottom="0" percent="0" rank="0" text="" dxfId="20459">
      <formula>1</formula>
    </cfRule>
    <cfRule type="containsText" priority="2366" operator="containsText" aboveAverage="0" equalAverage="0" bottom="0" percent="0" rank="0" text="1" dxfId="20460">
      <formula>NOT(ISERROR(SEARCH("1",C32)))</formula>
    </cfRule>
    <cfRule type="containsText" priority="2367" operator="containsText" aboveAverage="0" equalAverage="0" bottom="0" percent="0" rank="0" text="1" dxfId="20461">
      <formula>NOT(ISERROR(SEARCH("1",C32)))</formula>
    </cfRule>
    <cfRule type="cellIs" priority="2368" operator="greaterThan" aboveAverage="0" equalAverage="0" bottom="0" percent="0" rank="0" text="" dxfId="20462">
      <formula>1</formula>
    </cfRule>
    <cfRule type="cellIs" priority="2369" operator="greaterThan" aboveAverage="0" equalAverage="0" bottom="0" percent="0" rank="0" text="" dxfId="20463">
      <formula>1</formula>
    </cfRule>
    <cfRule type="containsText" priority="2370" operator="containsText" aboveAverage="0" equalAverage="0" bottom="0" percent="0" rank="0" text="1" dxfId="20464">
      <formula>NOT(ISERROR(SEARCH("1",C32)))</formula>
    </cfRule>
    <cfRule type="cellIs" priority="2371" operator="greaterThan" aboveAverage="0" equalAverage="0" bottom="0" percent="0" rank="0" text="" dxfId="20465">
      <formula>1</formula>
    </cfRule>
    <cfRule type="cellIs" priority="2372" operator="greaterThan" aboveAverage="0" equalAverage="0" bottom="0" percent="0" rank="0" text="" dxfId="20466">
      <formula>1</formula>
    </cfRule>
    <cfRule type="cellIs" priority="2373" operator="greaterThan" aboveAverage="0" equalAverage="0" bottom="0" percent="0" rank="0" text="" dxfId="20467">
      <formula>1</formula>
    </cfRule>
    <cfRule type="cellIs" priority="2374" operator="greaterThan" aboveAverage="0" equalAverage="0" bottom="0" percent="0" rank="0" text="" dxfId="20468">
      <formula>1</formula>
    </cfRule>
    <cfRule type="containsText" priority="2375" operator="containsText" aboveAverage="0" equalAverage="0" bottom="0" percent="0" rank="0" text="1" dxfId="20469">
      <formula>NOT(ISERROR(SEARCH("1",C32)))</formula>
    </cfRule>
    <cfRule type="cellIs" priority="2376" operator="greaterThan" aboveAverage="0" equalAverage="0" bottom="0" percent="0" rank="0" text="" dxfId="20470">
      <formula>1</formula>
    </cfRule>
    <cfRule type="containsText" priority="2377" operator="containsText" aboveAverage="0" equalAverage="0" bottom="0" percent="0" rank="0" text="1" dxfId="20471">
      <formula>NOT(ISERROR(SEARCH("1",C32)))</formula>
    </cfRule>
    <cfRule type="containsText" priority="2378" operator="containsText" aboveAverage="0" equalAverage="0" bottom="0" percent="0" rank="0" text="1" dxfId="20472">
      <formula>NOT(ISERROR(SEARCH("1",C32)))</formula>
    </cfRule>
    <cfRule type="cellIs" priority="2379" operator="greaterThan" aboveAverage="0" equalAverage="0" bottom="0" percent="0" rank="0" text="" dxfId="20473">
      <formula>1</formula>
    </cfRule>
    <cfRule type="cellIs" priority="2380" operator="greaterThan" aboveAverage="0" equalAverage="0" bottom="0" percent="0" rank="0" text="" dxfId="20474">
      <formula>1</formula>
    </cfRule>
    <cfRule type="containsText" priority="2381" operator="containsText" aboveAverage="0" equalAverage="0" bottom="0" percent="0" rank="0" text="1" dxfId="20475">
      <formula>NOT(ISERROR(SEARCH("1",C32)))</formula>
    </cfRule>
    <cfRule type="cellIs" priority="2382" operator="greaterThan" aboveAverage="0" equalAverage="0" bottom="0" percent="0" rank="0" text="" dxfId="20476">
      <formula>1</formula>
    </cfRule>
    <cfRule type="containsText" priority="2383" operator="containsText" aboveAverage="0" equalAverage="0" bottom="0" percent="0" rank="0" text="1" dxfId="20477">
      <formula>NOT(ISERROR(SEARCH("1",C32)))</formula>
    </cfRule>
    <cfRule type="containsText" priority="2384" operator="containsText" aboveAverage="0" equalAverage="0" bottom="0" percent="0" rank="0" text="1" dxfId="20478">
      <formula>NOT(ISERROR(SEARCH("1",C32)))</formula>
    </cfRule>
    <cfRule type="cellIs" priority="2385" operator="greaterThan" aboveAverage="0" equalAverage="0" bottom="0" percent="0" rank="0" text="" dxfId="20479">
      <formula>1</formula>
    </cfRule>
    <cfRule type="cellIs" priority="2386" operator="greaterThan" aboveAverage="0" equalAverage="0" bottom="0" percent="0" rank="0" text="" dxfId="20480">
      <formula>1</formula>
    </cfRule>
    <cfRule type="containsText" priority="2387" operator="containsText" aboveAverage="0" equalAverage="0" bottom="0" percent="0" rank="0" text="1" dxfId="20481">
      <formula>NOT(ISERROR(SEARCH("1",C32)))</formula>
    </cfRule>
    <cfRule type="cellIs" priority="2388" operator="greaterThan" aboveAverage="0" equalAverage="0" bottom="0" percent="0" rank="0" text="" dxfId="20482">
      <formula>1</formula>
    </cfRule>
    <cfRule type="cellIs" priority="2389" operator="greaterThan" aboveAverage="0" equalAverage="0" bottom="0" percent="0" rank="0" text="" dxfId="20483">
      <formula>1</formula>
    </cfRule>
    <cfRule type="cellIs" priority="2390" operator="greaterThan" aboveAverage="0" equalAverage="0" bottom="0" percent="0" rank="0" text="" dxfId="20484">
      <formula>1</formula>
    </cfRule>
    <cfRule type="cellIs" priority="2391" operator="greaterThan" aboveAverage="0" equalAverage="0" bottom="0" percent="0" rank="0" text="" dxfId="20485">
      <formula>1</formula>
    </cfRule>
    <cfRule type="containsText" priority="2392" operator="containsText" aboveAverage="0" equalAverage="0" bottom="0" percent="0" rank="0" text="1" dxfId="20486">
      <formula>NOT(ISERROR(SEARCH("1",C32)))</formula>
    </cfRule>
    <cfRule type="cellIs" priority="2393" operator="greaterThan" aboveAverage="0" equalAverage="0" bottom="0" percent="0" rank="0" text="" dxfId="20487">
      <formula>1</formula>
    </cfRule>
    <cfRule type="cellIs" priority="2394" operator="greaterThan" aboveAverage="0" equalAverage="0" bottom="0" percent="0" rank="0" text="" dxfId="20488">
      <formula>1</formula>
    </cfRule>
    <cfRule type="containsText" priority="2395" operator="containsText" aboveAverage="0" equalAverage="0" bottom="0" percent="0" rank="0" text="1" dxfId="20489">
      <formula>NOT(ISERROR(SEARCH("1",C32)))</formula>
    </cfRule>
    <cfRule type="cellIs" priority="2396" operator="greaterThan" aboveAverage="0" equalAverage="0" bottom="0" percent="0" rank="0" text="" dxfId="20490">
      <formula>1</formula>
    </cfRule>
    <cfRule type="containsText" priority="2397" operator="containsText" aboveAverage="0" equalAverage="0" bottom="0" percent="0" rank="0" text="1" dxfId="20491">
      <formula>NOT(ISERROR(SEARCH("1",C32)))</formula>
    </cfRule>
    <cfRule type="containsText" priority="2398" operator="containsText" aboveAverage="0" equalAverage="0" bottom="0" percent="0" rank="0" text="1" dxfId="20492">
      <formula>NOT(ISERROR(SEARCH("1",C32)))</formula>
    </cfRule>
    <cfRule type="cellIs" priority="2399" operator="greaterThan" aboveAverage="0" equalAverage="0" bottom="0" percent="0" rank="0" text="" dxfId="20493">
      <formula>1</formula>
    </cfRule>
    <cfRule type="cellIs" priority="2400" operator="greaterThan" aboveAverage="0" equalAverage="0" bottom="0" percent="0" rank="0" text="" dxfId="20494">
      <formula>1</formula>
    </cfRule>
    <cfRule type="containsText" priority="2401" operator="containsText" aboveAverage="0" equalAverage="0" bottom="0" percent="0" rank="0" text="1" dxfId="20495">
      <formula>NOT(ISERROR(SEARCH("1",C32)))</formula>
    </cfRule>
    <cfRule type="cellIs" priority="2402" operator="greaterThan" aboveAverage="0" equalAverage="0" bottom="0" percent="0" rank="0" text="" dxfId="20496">
      <formula>1</formula>
    </cfRule>
    <cfRule type="containsText" priority="2403" operator="containsText" aboveAverage="0" equalAverage="0" bottom="0" percent="0" rank="0" text="1" dxfId="20497">
      <formula>NOT(ISERROR(SEARCH("1",C32)))</formula>
    </cfRule>
    <cfRule type="containsText" priority="2404" operator="containsText" aboveAverage="0" equalAverage="0" bottom="0" percent="0" rank="0" text="1" dxfId="20498">
      <formula>NOT(ISERROR(SEARCH("1",C32)))</formula>
    </cfRule>
    <cfRule type="cellIs" priority="2405" operator="greaterThan" aboveAverage="0" equalAverage="0" bottom="0" percent="0" rank="0" text="" dxfId="20499">
      <formula>1</formula>
    </cfRule>
    <cfRule type="cellIs" priority="2406" operator="greaterThan" aboveAverage="0" equalAverage="0" bottom="0" percent="0" rank="0" text="" dxfId="20500">
      <formula>1</formula>
    </cfRule>
    <cfRule type="containsText" priority="2407" operator="containsText" aboveAverage="0" equalAverage="0" bottom="0" percent="0" rank="0" text="1" dxfId="20501">
      <formula>NOT(ISERROR(SEARCH("1",C32)))</formula>
    </cfRule>
    <cfRule type="cellIs" priority="2408" operator="greaterThan" aboveAverage="0" equalAverage="0" bottom="0" percent="0" rank="0" text="" dxfId="20502">
      <formula>1</formula>
    </cfRule>
    <cfRule type="cellIs" priority="2409" operator="greaterThan" aboveAverage="0" equalAverage="0" bottom="0" percent="0" rank="0" text="" dxfId="20503">
      <formula>1</formula>
    </cfRule>
    <cfRule type="cellIs" priority="2410" operator="greaterThan" aboveAverage="0" equalAverage="0" bottom="0" percent="0" rank="0" text="" dxfId="20504">
      <formula>1</formula>
    </cfRule>
    <cfRule type="cellIs" priority="2411" operator="greaterThan" aboveAverage="0" equalAverage="0" bottom="0" percent="0" rank="0" text="" dxfId="20505">
      <formula>1</formula>
    </cfRule>
    <cfRule type="containsText" priority="2412" operator="containsText" aboveAverage="0" equalAverage="0" bottom="0" percent="0" rank="0" text="1" dxfId="20506">
      <formula>NOT(ISERROR(SEARCH("1",C32)))</formula>
    </cfRule>
    <cfRule type="cellIs" priority="2413" operator="greaterThan" aboveAverage="0" equalAverage="0" bottom="0" percent="0" rank="0" text="" dxfId="20507">
      <formula>1</formula>
    </cfRule>
    <cfRule type="cellIs" priority="2414" operator="greaterThan" aboveAverage="0" equalAverage="0" bottom="0" percent="0" rank="0" text="" dxfId="20508">
      <formula>1</formula>
    </cfRule>
    <cfRule type="containsText" priority="2415" operator="containsText" aboveAverage="0" equalAverage="0" bottom="0" percent="0" rank="0" text="1" dxfId="20509">
      <formula>NOT(ISERROR(SEARCH("1",C32)))</formula>
    </cfRule>
    <cfRule type="cellIs" priority="2416" operator="greaterThan" aboveAverage="0" equalAverage="0" bottom="0" percent="0" rank="0" text="" dxfId="20510">
      <formula>1</formula>
    </cfRule>
    <cfRule type="cellIs" priority="2417" operator="greaterThan" aboveAverage="0" equalAverage="0" bottom="0" percent="0" rank="0" text="" dxfId="20511">
      <formula>1</formula>
    </cfRule>
    <cfRule type="cellIs" priority="2418" operator="greaterThan" aboveAverage="0" equalAverage="0" bottom="0" percent="0" rank="0" text="" dxfId="20512">
      <formula>1</formula>
    </cfRule>
    <cfRule type="cellIs" priority="2419" operator="equal" aboveAverage="0" equalAverage="0" bottom="0" percent="0" rank="0" text="" dxfId="20513">
      <formula>1</formula>
    </cfRule>
    <cfRule type="cellIs" priority="2420" operator="greaterThan" aboveAverage="0" equalAverage="0" bottom="0" percent="0" rank="0" text="" dxfId="20514">
      <formula>1</formula>
    </cfRule>
    <cfRule type="cellIs" priority="2421" operator="equal" aboveAverage="0" equalAverage="0" bottom="0" percent="0" rank="0" text="" dxfId="20515">
      <formula>1</formula>
    </cfRule>
    <cfRule type="containsText" priority="2422" operator="containsText" aboveAverage="0" equalAverage="0" bottom="0" percent="0" rank="0" text="1" dxfId="20516">
      <formula>NOT(ISERROR(SEARCH("1",C32)))</formula>
    </cfRule>
    <cfRule type="cellIs" priority="2423" operator="greaterThan" aboveAverage="0" equalAverage="0" bottom="0" percent="0" rank="0" text="" dxfId="20517">
      <formula>1</formula>
    </cfRule>
    <cfRule type="containsText" priority="2424" operator="containsText" aboveAverage="0" equalAverage="0" bottom="0" percent="0" rank="0" text="1" dxfId="20518">
      <formula>NOT(ISERROR(SEARCH("1",C32)))</formula>
    </cfRule>
    <cfRule type="containsText" priority="2425" operator="containsText" aboveAverage="0" equalAverage="0" bottom="0" percent="0" rank="0" text="1" dxfId="20519">
      <formula>NOT(ISERROR(SEARCH("1",C32)))</formula>
    </cfRule>
    <cfRule type="cellIs" priority="2426" operator="greaterThan" aboveAverage="0" equalAverage="0" bottom="0" percent="0" rank="0" text="" dxfId="20520">
      <formula>1</formula>
    </cfRule>
    <cfRule type="cellIs" priority="2427" operator="greaterThan" aboveAverage="0" equalAverage="0" bottom="0" percent="0" rank="0" text="" dxfId="20521">
      <formula>1</formula>
    </cfRule>
    <cfRule type="containsText" priority="2428" operator="containsText" aboveAverage="0" equalAverage="0" bottom="0" percent="0" rank="0" text="1" dxfId="20522">
      <formula>NOT(ISERROR(SEARCH("1",C32)))</formula>
    </cfRule>
    <cfRule type="cellIs" priority="2429" operator="greaterThan" aboveAverage="0" equalAverage="0" bottom="0" percent="0" rank="0" text="" dxfId="20523">
      <formula>1</formula>
    </cfRule>
    <cfRule type="containsText" priority="2430" operator="containsText" aboveAverage="0" equalAverage="0" bottom="0" percent="0" rank="0" text="1" dxfId="20524">
      <formula>NOT(ISERROR(SEARCH("1",C32)))</formula>
    </cfRule>
    <cfRule type="containsText" priority="2431" operator="containsText" aboveAverage="0" equalAverage="0" bottom="0" percent="0" rank="0" text="1" dxfId="20525">
      <formula>NOT(ISERROR(SEARCH("1",C32)))</formula>
    </cfRule>
    <cfRule type="cellIs" priority="2432" operator="greaterThan" aboveAverage="0" equalAverage="0" bottom="0" percent="0" rank="0" text="" dxfId="20526">
      <formula>1</formula>
    </cfRule>
    <cfRule type="cellIs" priority="2433" operator="greaterThan" aboveAverage="0" equalAverage="0" bottom="0" percent="0" rank="0" text="" dxfId="20527">
      <formula>1</formula>
    </cfRule>
    <cfRule type="containsText" priority="2434" operator="containsText" aboveAverage="0" equalAverage="0" bottom="0" percent="0" rank="0" text="1" dxfId="20528">
      <formula>NOT(ISERROR(SEARCH("1",C32)))</formula>
    </cfRule>
    <cfRule type="cellIs" priority="2435" operator="greaterThan" aboveAverage="0" equalAverage="0" bottom="0" percent="0" rank="0" text="" dxfId="20529">
      <formula>1</formula>
    </cfRule>
    <cfRule type="cellIs" priority="2436" operator="greaterThan" aboveAverage="0" equalAverage="0" bottom="0" percent="0" rank="0" text="" dxfId="20530">
      <formula>1</formula>
    </cfRule>
    <cfRule type="cellIs" priority="2437" operator="greaterThan" aboveAverage="0" equalAverage="0" bottom="0" percent="0" rank="0" text="" dxfId="20531">
      <formula>1</formula>
    </cfRule>
    <cfRule type="cellIs" priority="2438" operator="greaterThan" aboveAverage="0" equalAverage="0" bottom="0" percent="0" rank="0" text="" dxfId="20532">
      <formula>1</formula>
    </cfRule>
    <cfRule type="containsText" priority="2439" operator="containsText" aboveAverage="0" equalAverage="0" bottom="0" percent="0" rank="0" text="1" dxfId="20533">
      <formula>NOT(ISERROR(SEARCH("1",C32)))</formula>
    </cfRule>
    <cfRule type="cellIs" priority="2440" operator="greaterThan" aboveAverage="0" equalAverage="0" bottom="0" percent="0" rank="0" text="" dxfId="20534">
      <formula>1</formula>
    </cfRule>
    <cfRule type="cellIs" priority="2441" operator="greaterThan" aboveAverage="0" equalAverage="0" bottom="0" percent="0" rank="0" text="" dxfId="20535">
      <formula>1</formula>
    </cfRule>
    <cfRule type="containsText" priority="2442" operator="containsText" aboveAverage="0" equalAverage="0" bottom="0" percent="0" rank="0" text="1" dxfId="20536">
      <formula>NOT(ISERROR(SEARCH("1",C32)))</formula>
    </cfRule>
    <cfRule type="cellIs" priority="2443" operator="greaterThan" aboveAverage="0" equalAverage="0" bottom="0" percent="0" rank="0" text="" dxfId="20537">
      <formula>1</formula>
    </cfRule>
    <cfRule type="cellIs" priority="2444" operator="greaterThan" aboveAverage="0" equalAverage="0" bottom="0" percent="0" rank="0" text="" dxfId="20538">
      <formula>1</formula>
    </cfRule>
    <cfRule type="cellIs" priority="2445" operator="greaterThan" aboveAverage="0" equalAverage="0" bottom="0" percent="0" rank="0" text="" dxfId="20539">
      <formula>1</formula>
    </cfRule>
    <cfRule type="cellIs" priority="2446" operator="equal" aboveAverage="0" equalAverage="0" bottom="0" percent="0" rank="0" text="" dxfId="20540">
      <formula>1</formula>
    </cfRule>
    <cfRule type="cellIs" priority="2447" operator="greaterThan" aboveAverage="0" equalAverage="0" bottom="0" percent="0" rank="0" text="" dxfId="20541">
      <formula>1</formula>
    </cfRule>
    <cfRule type="cellIs" priority="2448" operator="equal" aboveAverage="0" equalAverage="0" bottom="0" percent="0" rank="0" text="" dxfId="20542">
      <formula>1</formula>
    </cfRule>
    <cfRule type="containsText" priority="2449" operator="containsText" aboveAverage="0" equalAverage="0" bottom="0" percent="0" rank="0" text="1" dxfId="20543">
      <formula>NOT(ISERROR(SEARCH("1",C32)))</formula>
    </cfRule>
    <cfRule type="cellIs" priority="2450" operator="equal" aboveAverage="0" equalAverage="0" bottom="0" percent="0" rank="0" text="" dxfId="20544">
      <formula>1</formula>
    </cfRule>
    <cfRule type="cellIs" priority="2451" operator="greaterThan" aboveAverage="0" equalAverage="0" bottom="0" percent="0" rank="0" text="" dxfId="20545">
      <formula>1</formula>
    </cfRule>
    <cfRule type="cellIs" priority="2452" operator="greaterThan" aboveAverage="0" equalAverage="0" bottom="0" percent="0" rank="0" text="" dxfId="20546">
      <formula>1</formula>
    </cfRule>
    <cfRule type="containsText" priority="2453" operator="containsText" aboveAverage="0" equalAverage="0" bottom="0" percent="0" rank="0" text="1" dxfId="20547">
      <formula>NOT(ISERROR(SEARCH("1",C32)))</formula>
    </cfRule>
    <cfRule type="cellIs" priority="2454" operator="greaterThan" aboveAverage="0" equalAverage="0" bottom="0" percent="0" rank="0" text="" dxfId="20548">
      <formula>1</formula>
    </cfRule>
    <cfRule type="containsText" priority="2455" operator="containsText" aboveAverage="0" equalAverage="0" bottom="0" percent="0" rank="0" text="1" dxfId="20549">
      <formula>NOT(ISERROR(SEARCH("1",C32)))</formula>
    </cfRule>
    <cfRule type="containsText" priority="2456" operator="containsText" aboveAverage="0" equalAverage="0" bottom="0" percent="0" rank="0" text="1" dxfId="20550">
      <formula>NOT(ISERROR(SEARCH("1",C32)))</formula>
    </cfRule>
    <cfRule type="cellIs" priority="2457" operator="greaterThan" aboveAverage="0" equalAverage="0" bottom="0" percent="0" rank="0" text="" dxfId="20551">
      <formula>1</formula>
    </cfRule>
    <cfRule type="cellIs" priority="2458" operator="greaterThan" aboveAverage="0" equalAverage="0" bottom="0" percent="0" rank="0" text="" dxfId="20552">
      <formula>1</formula>
    </cfRule>
    <cfRule type="containsText" priority="2459" operator="containsText" aboveAverage="0" equalAverage="0" bottom="0" percent="0" rank="0" text="1" dxfId="20553">
      <formula>NOT(ISERROR(SEARCH("1",C32)))</formula>
    </cfRule>
    <cfRule type="cellIs" priority="2460" operator="greaterThan" aboveAverage="0" equalAverage="0" bottom="0" percent="0" rank="0" text="" dxfId="20554">
      <formula>1</formula>
    </cfRule>
    <cfRule type="containsText" priority="2461" operator="containsText" aboveAverage="0" equalAverage="0" bottom="0" percent="0" rank="0" text="1" dxfId="20555">
      <formula>NOT(ISERROR(SEARCH("1",C32)))</formula>
    </cfRule>
    <cfRule type="containsText" priority="2462" operator="containsText" aboveAverage="0" equalAverage="0" bottom="0" percent="0" rank="0" text="1" dxfId="20556">
      <formula>NOT(ISERROR(SEARCH("1",C32)))</formula>
    </cfRule>
    <cfRule type="cellIs" priority="2463" operator="greaterThan" aboveAverage="0" equalAverage="0" bottom="0" percent="0" rank="0" text="" dxfId="20557">
      <formula>1</formula>
    </cfRule>
    <cfRule type="cellIs" priority="2464" operator="greaterThan" aboveAverage="0" equalAverage="0" bottom="0" percent="0" rank="0" text="" dxfId="20558">
      <formula>1</formula>
    </cfRule>
    <cfRule type="containsText" priority="2465" operator="containsText" aboveAverage="0" equalAverage="0" bottom="0" percent="0" rank="0" text="1" dxfId="20559">
      <formula>NOT(ISERROR(SEARCH("1",C32)))</formula>
    </cfRule>
    <cfRule type="cellIs" priority="2466" operator="greaterThan" aboveAverage="0" equalAverage="0" bottom="0" percent="0" rank="0" text="" dxfId="20560">
      <formula>1</formula>
    </cfRule>
    <cfRule type="cellIs" priority="2467" operator="greaterThan" aboveAverage="0" equalAverage="0" bottom="0" percent="0" rank="0" text="" dxfId="20561">
      <formula>1</formula>
    </cfRule>
    <cfRule type="cellIs" priority="2468" operator="greaterThan" aboveAverage="0" equalAverage="0" bottom="0" percent="0" rank="0" text="" dxfId="20562">
      <formula>1</formula>
    </cfRule>
    <cfRule type="cellIs" priority="2469" operator="greaterThan" aboveAverage="0" equalAverage="0" bottom="0" percent="0" rank="0" text="" dxfId="20563">
      <formula>1</formula>
    </cfRule>
    <cfRule type="containsText" priority="2470" operator="containsText" aboveAverage="0" equalAverage="0" bottom="0" percent="0" rank="0" text="1" dxfId="20564">
      <formula>NOT(ISERROR(SEARCH("1",C32)))</formula>
    </cfRule>
    <cfRule type="cellIs" priority="2471" operator="greaterThan" aboveAverage="0" equalAverage="0" bottom="0" percent="0" rank="0" text="" dxfId="20565">
      <formula>1</formula>
    </cfRule>
    <cfRule type="cellIs" priority="2472" operator="greaterThan" aboveAverage="0" equalAverage="0" bottom="0" percent="0" rank="0" text="" dxfId="20566">
      <formula>1</formula>
    </cfRule>
    <cfRule type="containsText" priority="2473" operator="containsText" aboveAverage="0" equalAverage="0" bottom="0" percent="0" rank="0" text="1" dxfId="20567">
      <formula>NOT(ISERROR(SEARCH("1",C32)))</formula>
    </cfRule>
    <cfRule type="cellIs" priority="2474" operator="greaterThan" aboveAverage="0" equalAverage="0" bottom="0" percent="0" rank="0" text="" dxfId="20568">
      <formula>1</formula>
    </cfRule>
    <cfRule type="cellIs" priority="2475" operator="greaterThan" aboveAverage="0" equalAverage="0" bottom="0" percent="0" rank="0" text="" dxfId="20569">
      <formula>1</formula>
    </cfRule>
    <cfRule type="cellIs" priority="2476" operator="greaterThan" aboveAverage="0" equalAverage="0" bottom="0" percent="0" rank="0" text="" dxfId="20570">
      <formula>1</formula>
    </cfRule>
    <cfRule type="cellIs" priority="2477" operator="equal" aboveAverage="0" equalAverage="0" bottom="0" percent="0" rank="0" text="" dxfId="20571">
      <formula>1</formula>
    </cfRule>
    <cfRule type="cellIs" priority="2478" operator="greaterThan" aboveAverage="0" equalAverage="0" bottom="0" percent="0" rank="0" text="" dxfId="20572">
      <formula>1</formula>
    </cfRule>
    <cfRule type="cellIs" priority="2479" operator="equal" aboveAverage="0" equalAverage="0" bottom="0" percent="0" rank="0" text="" dxfId="20573">
      <formula>1</formula>
    </cfRule>
    <cfRule type="containsText" priority="2480" operator="containsText" aboveAverage="0" equalAverage="0" bottom="0" percent="0" rank="0" text="1" dxfId="20574">
      <formula>NOT(ISERROR(SEARCH("1",C32)))</formula>
    </cfRule>
    <cfRule type="cellIs" priority="2481" operator="equal" aboveAverage="0" equalAverage="0" bottom="0" percent="0" rank="0" text="" dxfId="20575">
      <formula>1</formula>
    </cfRule>
    <cfRule type="cellIs" priority="2482" operator="greaterThan" aboveAverage="0" equalAverage="0" bottom="0" percent="0" rank="0" text="" dxfId="20576">
      <formula>1</formula>
    </cfRule>
    <cfRule type="cellIs" priority="2483" operator="greaterThan" aboveAverage="0" equalAverage="0" bottom="0" percent="0" rank="0" text="" dxfId="20577">
      <formula>1</formula>
    </cfRule>
    <cfRule type="containsText" priority="2484" operator="containsText" aboveAverage="0" equalAverage="0" bottom="0" percent="0" rank="0" text="1" dxfId="20578">
      <formula>NOT(ISERROR(SEARCH("1",C32)))</formula>
    </cfRule>
    <cfRule type="cellIs" priority="2485" operator="greaterThan" aboveAverage="0" equalAverage="0" bottom="0" percent="0" rank="0" text="" dxfId="20579">
      <formula>1</formula>
    </cfRule>
    <cfRule type="cellIs" priority="2486" operator="greaterThan" aboveAverage="0" equalAverage="0" bottom="0" percent="0" rank="0" text="" dxfId="20580">
      <formula>1</formula>
    </cfRule>
    <cfRule type="containsText" priority="2487" operator="containsText" aboveAverage="0" equalAverage="0" bottom="0" percent="0" rank="0" text="1" dxfId="20581">
      <formula>NOT(ISERROR(SEARCH("1",C32)))</formula>
    </cfRule>
    <cfRule type="cellIs" priority="2488" operator="greaterThan" aboveAverage="0" equalAverage="0" bottom="0" percent="0" rank="0" text="" dxfId="20582">
      <formula>1</formula>
    </cfRule>
    <cfRule type="containsText" priority="2489" operator="containsText" aboveAverage="0" equalAverage="0" bottom="0" percent="0" rank="0" text="1" dxfId="20583">
      <formula>NOT(ISERROR(SEARCH("1",C32)))</formula>
    </cfRule>
    <cfRule type="containsText" priority="2490" operator="containsText" aboveAverage="0" equalAverage="0" bottom="0" percent="0" rank="0" text="1" dxfId="20584">
      <formula>NOT(ISERROR(SEARCH("1",C32)))</formula>
    </cfRule>
    <cfRule type="cellIs" priority="2491" operator="greaterThan" aboveAverage="0" equalAverage="0" bottom="0" percent="0" rank="0" text="" dxfId="20585">
      <formula>1</formula>
    </cfRule>
    <cfRule type="cellIs" priority="2492" operator="greaterThan" aboveAverage="0" equalAverage="0" bottom="0" percent="0" rank="0" text="" dxfId="20586">
      <formula>1</formula>
    </cfRule>
    <cfRule type="containsText" priority="2493" operator="containsText" aboveAverage="0" equalAverage="0" bottom="0" percent="0" rank="0" text="1" dxfId="20587">
      <formula>NOT(ISERROR(SEARCH("1",C32)))</formula>
    </cfRule>
    <cfRule type="cellIs" priority="2494" operator="greaterThan" aboveAverage="0" equalAverage="0" bottom="0" percent="0" rank="0" text="" dxfId="20588">
      <formula>1</formula>
    </cfRule>
    <cfRule type="containsText" priority="2495" operator="containsText" aboveAverage="0" equalAverage="0" bottom="0" percent="0" rank="0" text="1" dxfId="20589">
      <formula>NOT(ISERROR(SEARCH("1",C32)))</formula>
    </cfRule>
    <cfRule type="containsText" priority="2496" operator="containsText" aboveAverage="0" equalAverage="0" bottom="0" percent="0" rank="0" text="1" dxfId="20590">
      <formula>NOT(ISERROR(SEARCH("1",C32)))</formula>
    </cfRule>
    <cfRule type="cellIs" priority="2497" operator="greaterThan" aboveAverage="0" equalAverage="0" bottom="0" percent="0" rank="0" text="" dxfId="20591">
      <formula>1</formula>
    </cfRule>
    <cfRule type="cellIs" priority="2498" operator="greaterThan" aboveAverage="0" equalAverage="0" bottom="0" percent="0" rank="0" text="" dxfId="20592">
      <formula>1</formula>
    </cfRule>
    <cfRule type="containsText" priority="2499" operator="containsText" aboveAverage="0" equalAverage="0" bottom="0" percent="0" rank="0" text="1" dxfId="20593">
      <formula>NOT(ISERROR(SEARCH("1",C32)))</formula>
    </cfRule>
    <cfRule type="cellIs" priority="2500" operator="greaterThan" aboveAverage="0" equalAverage="0" bottom="0" percent="0" rank="0" text="" dxfId="20594">
      <formula>1</formula>
    </cfRule>
    <cfRule type="cellIs" priority="2501" operator="greaterThan" aboveAverage="0" equalAverage="0" bottom="0" percent="0" rank="0" text="" dxfId="20595">
      <formula>1</formula>
    </cfRule>
    <cfRule type="cellIs" priority="2502" operator="greaterThan" aboveAverage="0" equalAverage="0" bottom="0" percent="0" rank="0" text="" dxfId="20596">
      <formula>1</formula>
    </cfRule>
    <cfRule type="cellIs" priority="2503" operator="greaterThan" aboveAverage="0" equalAverage="0" bottom="0" percent="0" rank="0" text="" dxfId="20597">
      <formula>1</formula>
    </cfRule>
    <cfRule type="containsText" priority="2504" operator="containsText" aboveAverage="0" equalAverage="0" bottom="0" percent="0" rank="0" text="1" dxfId="20598">
      <formula>NOT(ISERROR(SEARCH("1",C32)))</formula>
    </cfRule>
    <cfRule type="cellIs" priority="2505" operator="greaterThan" aboveAverage="0" equalAverage="0" bottom="0" percent="0" rank="0" text="" dxfId="20599">
      <formula>1</formula>
    </cfRule>
    <cfRule type="cellIs" priority="2506" operator="greaterThan" aboveAverage="0" equalAverage="0" bottom="0" percent="0" rank="0" text="" dxfId="20600">
      <formula>1</formula>
    </cfRule>
    <cfRule type="containsText" priority="2507" operator="containsText" aboveAverage="0" equalAverage="0" bottom="0" percent="0" rank="0" text="1" dxfId="20601">
      <formula>NOT(ISERROR(SEARCH("1",C32)))</formula>
    </cfRule>
    <cfRule type="cellIs" priority="2508" operator="greaterThan" aboveAverage="0" equalAverage="0" bottom="0" percent="0" rank="0" text="" dxfId="20602">
      <formula>1</formula>
    </cfRule>
    <cfRule type="cellIs" priority="2509" operator="greaterThan" aboveAverage="0" equalAverage="0" bottom="0" percent="0" rank="0" text="" dxfId="20603">
      <formula>1</formula>
    </cfRule>
    <cfRule type="cellIs" priority="2510" operator="greaterThan" aboveAverage="0" equalAverage="0" bottom="0" percent="0" rank="0" text="" dxfId="20604">
      <formula>1</formula>
    </cfRule>
    <cfRule type="cellIs" priority="2511" operator="equal" aboveAverage="0" equalAverage="0" bottom="0" percent="0" rank="0" text="" dxfId="20605">
      <formula>1</formula>
    </cfRule>
    <cfRule type="cellIs" priority="2512" operator="greaterThan" aboveAverage="0" equalAverage="0" bottom="0" percent="0" rank="0" text="" dxfId="20606">
      <formula>1</formula>
    </cfRule>
    <cfRule type="cellIs" priority="2513" operator="equal" aboveAverage="0" equalAverage="0" bottom="0" percent="0" rank="0" text="" dxfId="20607">
      <formula>1</formula>
    </cfRule>
    <cfRule type="containsText" priority="2514" operator="containsText" aboveAverage="0" equalAverage="0" bottom="0" percent="0" rank="0" text="1" dxfId="20608">
      <formula>NOT(ISERROR(SEARCH("1",C32)))</formula>
    </cfRule>
    <cfRule type="cellIs" priority="2515" operator="equal" aboveAverage="0" equalAverage="0" bottom="0" percent="0" rank="0" text="" dxfId="20609">
      <formula>1</formula>
    </cfRule>
    <cfRule type="cellIs" priority="2516" operator="greaterThan" aboveAverage="0" equalAverage="0" bottom="0" percent="0" rank="0" text="" dxfId="20610">
      <formula>1</formula>
    </cfRule>
    <cfRule type="cellIs" priority="2517" operator="greaterThan" aboveAverage="0" equalAverage="0" bottom="0" percent="0" rank="0" text="" dxfId="20611">
      <formula>1</formula>
    </cfRule>
    <cfRule type="containsText" priority="2518" operator="containsText" aboveAverage="0" equalAverage="0" bottom="0" percent="0" rank="0" text="1" dxfId="20612">
      <formula>NOT(ISERROR(SEARCH("1",C32)))</formula>
    </cfRule>
    <cfRule type="cellIs" priority="2519" operator="greaterThan" aboveAverage="0" equalAverage="0" bottom="0" percent="0" rank="0" text="" dxfId="20613">
      <formula>1</formula>
    </cfRule>
    <cfRule type="cellIs" priority="2520" operator="greaterThan" aboveAverage="0" equalAverage="0" bottom="0" percent="0" rank="0" text="" dxfId="20614">
      <formula>1</formula>
    </cfRule>
    <cfRule type="containsText" priority="2521" operator="containsText" aboveAverage="0" equalAverage="0" bottom="0" percent="0" rank="0" text="1" dxfId="20615">
      <formula>NOT(ISERROR(SEARCH("1",C32)))</formula>
    </cfRule>
    <cfRule type="cellIs" priority="2522" operator="greaterThan" aboveAverage="0" equalAverage="0" bottom="0" percent="0" rank="0" text="" dxfId="20616">
      <formula>1</formula>
    </cfRule>
    <cfRule type="cellIs" priority="2523" operator="greaterThan" aboveAverage="0" equalAverage="0" bottom="0" percent="0" rank="0" text="" dxfId="20617">
      <formula>1</formula>
    </cfRule>
    <cfRule type="containsText" priority="2524" operator="containsText" aboveAverage="0" equalAverage="0" bottom="0" percent="0" rank="0" text="1" dxfId="20618">
      <formula>NOT(ISERROR(SEARCH("1",C32)))</formula>
    </cfRule>
    <cfRule type="cellIs" priority="2525" operator="greaterThan" aboveAverage="0" equalAverage="0" bottom="0" percent="0" rank="0" text="" dxfId="20619">
      <formula>1</formula>
    </cfRule>
    <cfRule type="containsText" priority="2526" operator="containsText" aboveAverage="0" equalAverage="0" bottom="0" percent="0" rank="0" text="1" dxfId="20620">
      <formula>NOT(ISERROR(SEARCH("1",C32)))</formula>
    </cfRule>
    <cfRule type="containsText" priority="2527" operator="containsText" aboveAverage="0" equalAverage="0" bottom="0" percent="0" rank="0" text="1" dxfId="20621">
      <formula>NOT(ISERROR(SEARCH("1",C32)))</formula>
    </cfRule>
    <cfRule type="cellIs" priority="2528" operator="greaterThan" aboveAverage="0" equalAverage="0" bottom="0" percent="0" rank="0" text="" dxfId="20622">
      <formula>1</formula>
    </cfRule>
    <cfRule type="cellIs" priority="2529" operator="greaterThan" aboveAverage="0" equalAverage="0" bottom="0" percent="0" rank="0" text="" dxfId="20623">
      <formula>1</formula>
    </cfRule>
    <cfRule type="containsText" priority="2530" operator="containsText" aboveAverage="0" equalAverage="0" bottom="0" percent="0" rank="0" text="1" dxfId="20624">
      <formula>NOT(ISERROR(SEARCH("1",C32)))</formula>
    </cfRule>
    <cfRule type="cellIs" priority="2531" operator="greaterThan" aboveAverage="0" equalAverage="0" bottom="0" percent="0" rank="0" text="" dxfId="20625">
      <formula>1</formula>
    </cfRule>
    <cfRule type="containsText" priority="2532" operator="containsText" aboveAverage="0" equalAverage="0" bottom="0" percent="0" rank="0" text="1" dxfId="20626">
      <formula>NOT(ISERROR(SEARCH("1",C32)))</formula>
    </cfRule>
    <cfRule type="containsText" priority="2533" operator="containsText" aboveAverage="0" equalAverage="0" bottom="0" percent="0" rank="0" text="1" dxfId="20627">
      <formula>NOT(ISERROR(SEARCH("1",C32)))</formula>
    </cfRule>
    <cfRule type="cellIs" priority="2534" operator="greaterThan" aboveAverage="0" equalAverage="0" bottom="0" percent="0" rank="0" text="" dxfId="20628">
      <formula>1</formula>
    </cfRule>
    <cfRule type="cellIs" priority="2535" operator="greaterThan" aboveAverage="0" equalAverage="0" bottom="0" percent="0" rank="0" text="" dxfId="20629">
      <formula>1</formula>
    </cfRule>
    <cfRule type="containsText" priority="2536" operator="containsText" aboveAverage="0" equalAverage="0" bottom="0" percent="0" rank="0" text="1" dxfId="20630">
      <formula>NOT(ISERROR(SEARCH("1",C32)))</formula>
    </cfRule>
    <cfRule type="cellIs" priority="2537" operator="greaterThan" aboveAverage="0" equalAverage="0" bottom="0" percent="0" rank="0" text="" dxfId="20631">
      <formula>1</formula>
    </cfRule>
    <cfRule type="cellIs" priority="2538" operator="greaterThan" aboveAverage="0" equalAverage="0" bottom="0" percent="0" rank="0" text="" dxfId="20632">
      <formula>1</formula>
    </cfRule>
    <cfRule type="cellIs" priority="2539" operator="greaterThan" aboveAverage="0" equalAverage="0" bottom="0" percent="0" rank="0" text="" dxfId="20633">
      <formula>1</formula>
    </cfRule>
    <cfRule type="cellIs" priority="2540" operator="greaterThan" aboveAverage="0" equalAverage="0" bottom="0" percent="0" rank="0" text="" dxfId="20634">
      <formula>1</formula>
    </cfRule>
    <cfRule type="containsText" priority="2541" operator="containsText" aboveAverage="0" equalAverage="0" bottom="0" percent="0" rank="0" text="1" dxfId="20635">
      <formula>NOT(ISERROR(SEARCH("1",C32)))</formula>
    </cfRule>
    <cfRule type="cellIs" priority="2542" operator="greaterThan" aboveAverage="0" equalAverage="0" bottom="0" percent="0" rank="0" text="" dxfId="20636">
      <formula>1</formula>
    </cfRule>
    <cfRule type="cellIs" priority="2543" operator="greaterThan" aboveAverage="0" equalAverage="0" bottom="0" percent="0" rank="0" text="" dxfId="20637">
      <formula>1</formula>
    </cfRule>
    <cfRule type="containsText" priority="2544" operator="containsText" aboveAverage="0" equalAverage="0" bottom="0" percent="0" rank="0" text="1" dxfId="20638">
      <formula>NOT(ISERROR(SEARCH("1",C32)))</formula>
    </cfRule>
    <cfRule type="cellIs" priority="2545" operator="greaterThan" aboveAverage="0" equalAverage="0" bottom="0" percent="0" rank="0" text="" dxfId="20639">
      <formula>1</formula>
    </cfRule>
    <cfRule type="cellIs" priority="2546" operator="greaterThan" aboveAverage="0" equalAverage="0" bottom="0" percent="0" rank="0" text="" dxfId="20640">
      <formula>1</formula>
    </cfRule>
    <cfRule type="cellIs" priority="2547" operator="greaterThan" aboveAverage="0" equalAverage="0" bottom="0" percent="0" rank="0" text="" dxfId="20641">
      <formula>1</formula>
    </cfRule>
    <cfRule type="cellIs" priority="2548" operator="equal" aboveAverage="0" equalAverage="0" bottom="0" percent="0" rank="0" text="" dxfId="20642">
      <formula>1</formula>
    </cfRule>
    <cfRule type="cellIs" priority="2549" operator="greaterThan" aboveAverage="0" equalAverage="0" bottom="0" percent="0" rank="0" text="" dxfId="20643">
      <formula>1</formula>
    </cfRule>
    <cfRule type="cellIs" priority="2550" operator="equal" aboveAverage="0" equalAverage="0" bottom="0" percent="0" rank="0" text="" dxfId="20644">
      <formula>1</formula>
    </cfRule>
    <cfRule type="containsText" priority="2551" operator="containsText" aboveAverage="0" equalAverage="0" bottom="0" percent="0" rank="0" text="1" dxfId="20645">
      <formula>NOT(ISERROR(SEARCH("1",C32)))</formula>
    </cfRule>
    <cfRule type="cellIs" priority="2552" operator="equal" aboveAverage="0" equalAverage="0" bottom="0" percent="0" rank="0" text="" dxfId="20646">
      <formula>1</formula>
    </cfRule>
    <cfRule type="cellIs" priority="2553" operator="greaterThan" aboveAverage="0" equalAverage="0" bottom="0" percent="0" rank="0" text="" dxfId="20647">
      <formula>1</formula>
    </cfRule>
    <cfRule type="cellIs" priority="2554" operator="greaterThan" aboveAverage="0" equalAverage="0" bottom="0" percent="0" rank="0" text="" dxfId="20648">
      <formula>1</formula>
    </cfRule>
    <cfRule type="containsText" priority="2555" operator="containsText" aboveAverage="0" equalAverage="0" bottom="0" percent="0" rank="0" text="1" dxfId="20649">
      <formula>NOT(ISERROR(SEARCH("1",C32)))</formula>
    </cfRule>
    <cfRule type="cellIs" priority="2556" operator="greaterThan" aboveAverage="0" equalAverage="0" bottom="0" percent="0" rank="0" text="" dxfId="20650">
      <formula>1</formula>
    </cfRule>
    <cfRule type="cellIs" priority="2557" operator="greaterThan" aboveAverage="0" equalAverage="0" bottom="0" percent="0" rank="0" text="" dxfId="20651">
      <formula>1</formula>
    </cfRule>
    <cfRule type="containsText" priority="2558" operator="containsText" aboveAverage="0" equalAverage="0" bottom="0" percent="0" rank="0" text="1" dxfId="20652">
      <formula>NOT(ISERROR(SEARCH("1",C32)))</formula>
    </cfRule>
    <cfRule type="cellIs" priority="2559" operator="greaterThan" aboveAverage="0" equalAverage="0" bottom="0" percent="0" rank="0" text="" dxfId="20653">
      <formula>1</formula>
    </cfRule>
    <cfRule type="cellIs" priority="2560" operator="greaterThan" aboveAverage="0" equalAverage="0" bottom="0" percent="0" rank="0" text="" dxfId="20654">
      <formula>1</formula>
    </cfRule>
    <cfRule type="containsText" priority="2561" operator="containsText" aboveAverage="0" equalAverage="0" bottom="0" percent="0" rank="0" text="1" dxfId="20655">
      <formula>NOT(ISERROR(SEARCH("1",C32)))</formula>
    </cfRule>
    <cfRule type="cellIs" priority="2562" operator="greaterThan" aboveAverage="0" equalAverage="0" bottom="0" percent="0" rank="0" text="" dxfId="20656">
      <formula>1</formula>
    </cfRule>
    <cfRule type="cellIs" priority="2563" operator="greaterThan" aboveAverage="0" equalAverage="0" bottom="0" percent="0" rank="0" text="" dxfId="20657">
      <formula>1</formula>
    </cfRule>
    <cfRule type="containsText" priority="2564" operator="containsText" aboveAverage="0" equalAverage="0" bottom="0" percent="0" rank="0" text="1" dxfId="20658">
      <formula>NOT(ISERROR(SEARCH("1",C32)))</formula>
    </cfRule>
    <cfRule type="cellIs" priority="2565" operator="greaterThan" aboveAverage="0" equalAverage="0" bottom="0" percent="0" rank="0" text="" dxfId="20659">
      <formula>1</formula>
    </cfRule>
    <cfRule type="containsText" priority="2566" operator="containsText" aboveAverage="0" equalAverage="0" bottom="0" percent="0" rank="0" text="1" dxfId="20660">
      <formula>NOT(ISERROR(SEARCH("1",C32)))</formula>
    </cfRule>
    <cfRule type="cellIs" priority="2567" operator="greaterThan" aboveAverage="0" equalAverage="0" bottom="0" percent="0" rank="0" text="" dxfId="20661">
      <formula>1</formula>
    </cfRule>
    <cfRule type="cellIs" priority="2568" operator="equal" aboveAverage="0" equalAverage="0" bottom="0" percent="0" rank="0" text="" dxfId="20662">
      <formula>1</formula>
    </cfRule>
    <cfRule type="cellIs" priority="2569" operator="equal" aboveAverage="0" equalAverage="0" bottom="0" percent="0" rank="0" text="" dxfId="20663">
      <formula>1</formula>
    </cfRule>
    <cfRule type="cellIs" priority="2570" operator="greaterThan" aboveAverage="0" equalAverage="0" bottom="0" percent="0" rank="0" text="" dxfId="20664">
      <formula>1</formula>
    </cfRule>
    <cfRule type="containsText" priority="2571" operator="containsText" aboveAverage="0" equalAverage="0" bottom="0" percent="0" rank="0" text="1" dxfId="20665">
      <formula>NOT(ISERROR(SEARCH("1",C32)))</formula>
    </cfRule>
    <cfRule type="containsText" priority="2572" operator="containsText" aboveAverage="0" equalAverage="0" bottom="0" percent="0" rank="0" text="1" dxfId="20666">
      <formula>NOT(ISERROR(SEARCH("1",C32)))</formula>
    </cfRule>
    <cfRule type="cellIs" priority="2573" operator="greaterThan" aboveAverage="0" equalAverage="0" bottom="0" percent="0" rank="0" text="" dxfId="20667">
      <formula>1</formula>
    </cfRule>
    <cfRule type="cellIs" priority="2574" operator="greaterThan" aboveAverage="0" equalAverage="0" bottom="0" percent="0" rank="0" text="" dxfId="20668">
      <formula>1</formula>
    </cfRule>
    <cfRule type="containsText" priority="2575" operator="containsText" aboveAverage="0" equalAverage="0" bottom="0" percent="0" rank="0" text="1" dxfId="20669">
      <formula>NOT(ISERROR(SEARCH("1",C32)))</formula>
    </cfRule>
    <cfRule type="cellIs" priority="2576" operator="greaterThan" aboveAverage="0" equalAverage="0" bottom="0" percent="0" rank="0" text="" dxfId="20670">
      <formula>1</formula>
    </cfRule>
    <cfRule type="containsText" priority="2577" operator="containsText" aboveAverage="0" equalAverage="0" bottom="0" percent="0" rank="0" text="1" dxfId="20671">
      <formula>NOT(ISERROR(SEARCH("1",C32)))</formula>
    </cfRule>
    <cfRule type="containsText" priority="2578" operator="containsText" aboveAverage="0" equalAverage="0" bottom="0" percent="0" rank="0" text="1" dxfId="20672">
      <formula>NOT(ISERROR(SEARCH("1",C32)))</formula>
    </cfRule>
    <cfRule type="cellIs" priority="2579" operator="greaterThan" aboveAverage="0" equalAverage="0" bottom="0" percent="0" rank="0" text="" dxfId="20673">
      <formula>1</formula>
    </cfRule>
    <cfRule type="cellIs" priority="2580" operator="greaterThan" aboveAverage="0" equalAverage="0" bottom="0" percent="0" rank="0" text="" dxfId="20674">
      <formula>1</formula>
    </cfRule>
    <cfRule type="containsText" priority="2581" operator="containsText" aboveAverage="0" equalAverage="0" bottom="0" percent="0" rank="0" text="1" dxfId="20675">
      <formula>NOT(ISERROR(SEARCH("1",C32)))</formula>
    </cfRule>
    <cfRule type="cellIs" priority="2582" operator="greaterThan" aboveAverage="0" equalAverage="0" bottom="0" percent="0" rank="0" text="" dxfId="20676">
      <formula>1</formula>
    </cfRule>
    <cfRule type="cellIs" priority="2583" operator="greaterThan" aboveAverage="0" equalAverage="0" bottom="0" percent="0" rank="0" text="" dxfId="20677">
      <formula>1</formula>
    </cfRule>
    <cfRule type="cellIs" priority="2584" operator="greaterThan" aboveAverage="0" equalAverage="0" bottom="0" percent="0" rank="0" text="" dxfId="20678">
      <formula>1</formula>
    </cfRule>
    <cfRule type="containsText" priority="2585" operator="containsText" aboveAverage="0" equalAverage="0" bottom="0" percent="0" rank="0" text="1" dxfId="20679">
      <formula>NOT(ISERROR(SEARCH("1",C32)))</formula>
    </cfRule>
    <cfRule type="containsText" priority="2586" operator="containsText" aboveAverage="0" equalAverage="0" bottom="0" percent="0" rank="0" text="1" dxfId="20680">
      <formula>NOT(ISERROR(SEARCH("1",C32)))</formula>
    </cfRule>
    <cfRule type="cellIs" priority="2587" operator="greaterThan" aboveAverage="0" equalAverage="0" bottom="0" percent="0" rank="0" text="" dxfId="20681">
      <formula>1</formula>
    </cfRule>
    <cfRule type="cellIs" priority="2588" operator="greaterThan" aboveAverage="0" equalAverage="0" bottom="0" percent="0" rank="0" text="" dxfId="20682">
      <formula>1</formula>
    </cfRule>
    <cfRule type="containsText" priority="2589" operator="containsText" aboveAverage="0" equalAverage="0" bottom="0" percent="0" rank="0" text="1" dxfId="20683">
      <formula>NOT(ISERROR(SEARCH("1",C32)))</formula>
    </cfRule>
    <cfRule type="cellIs" priority="2590" operator="greaterThan" aboveAverage="0" equalAverage="0" bottom="0" percent="0" rank="0" text="" dxfId="20684">
      <formula>1</formula>
    </cfRule>
    <cfRule type="containsText" priority="2591" operator="containsText" aboveAverage="0" equalAverage="0" bottom="0" percent="0" rank="0" text="1" dxfId="20685">
      <formula>NOT(ISERROR(SEARCH("1",C32)))</formula>
    </cfRule>
    <cfRule type="containsText" priority="2592" operator="containsText" aboveAverage="0" equalAverage="0" bottom="0" percent="0" rank="0" text="1" dxfId="20686">
      <formula>NOT(ISERROR(SEARCH("1",C32)))</formula>
    </cfRule>
    <cfRule type="cellIs" priority="2593" operator="greaterThan" aboveAverage="0" equalAverage="0" bottom="0" percent="0" rank="0" text="" dxfId="20687">
      <formula>1</formula>
    </cfRule>
    <cfRule type="cellIs" priority="2594" operator="greaterThan" aboveAverage="0" equalAverage="0" bottom="0" percent="0" rank="0" text="" dxfId="20688">
      <formula>1</formula>
    </cfRule>
    <cfRule type="containsText" priority="2595" operator="containsText" aboveAverage="0" equalAverage="0" bottom="0" percent="0" rank="0" text="1" dxfId="20689">
      <formula>NOT(ISERROR(SEARCH("1",C32)))</formula>
    </cfRule>
    <cfRule type="cellIs" priority="2596" operator="greaterThan" aboveAverage="0" equalAverage="0" bottom="0" percent="0" rank="0" text="" dxfId="20690">
      <formula>1</formula>
    </cfRule>
    <cfRule type="cellIs" priority="2597" operator="greaterThan" aboveAverage="0" equalAverage="0" bottom="0" percent="0" rank="0" text="" dxfId="20691">
      <formula>1</formula>
    </cfRule>
    <cfRule type="cellIs" priority="2598" operator="greaterThan" aboveAverage="0" equalAverage="0" bottom="0" percent="0" rank="0" text="" dxfId="20692">
      <formula>1</formula>
    </cfRule>
    <cfRule type="cellIs" priority="2599" operator="greaterThan" aboveAverage="0" equalAverage="0" bottom="0" percent="0" rank="0" text="" dxfId="20693">
      <formula>1</formula>
    </cfRule>
    <cfRule type="containsText" priority="2600" operator="containsText" aboveAverage="0" equalAverage="0" bottom="0" percent="0" rank="0" text="1" dxfId="20694">
      <formula>NOT(ISERROR(SEARCH("1",C32)))</formula>
    </cfRule>
    <cfRule type="cellIs" priority="2601" operator="greaterThan" aboveAverage="0" equalAverage="0" bottom="0" percent="0" rank="0" text="" dxfId="20695">
      <formula>1</formula>
    </cfRule>
    <cfRule type="containsText" priority="2602" operator="containsText" aboveAverage="0" equalAverage="0" bottom="0" percent="0" rank="0" text="1" dxfId="20696">
      <formula>NOT(ISERROR(SEARCH("1",C32)))</formula>
    </cfRule>
    <cfRule type="containsText" priority="2603" operator="containsText" aboveAverage="0" equalAverage="0" bottom="0" percent="0" rank="0" text="1" dxfId="20697">
      <formula>NOT(ISERROR(SEARCH("1",C32)))</formula>
    </cfRule>
    <cfRule type="cellIs" priority="2604" operator="greaterThan" aboveAverage="0" equalAverage="0" bottom="0" percent="0" rank="0" text="" dxfId="20698">
      <formula>1</formula>
    </cfRule>
    <cfRule type="cellIs" priority="2605" operator="greaterThan" aboveAverage="0" equalAverage="0" bottom="0" percent="0" rank="0" text="" dxfId="20699">
      <formula>1</formula>
    </cfRule>
    <cfRule type="containsText" priority="2606" operator="containsText" aboveAverage="0" equalAverage="0" bottom="0" percent="0" rank="0" text="1" dxfId="20700">
      <formula>NOT(ISERROR(SEARCH("1",C32)))</formula>
    </cfRule>
    <cfRule type="cellIs" priority="2607" operator="greaterThan" aboveAverage="0" equalAverage="0" bottom="0" percent="0" rank="0" text="" dxfId="20701">
      <formula>1</formula>
    </cfRule>
    <cfRule type="containsText" priority="2608" operator="containsText" aboveAverage="0" equalAverage="0" bottom="0" percent="0" rank="0" text="1" dxfId="20702">
      <formula>NOT(ISERROR(SEARCH("1",C32)))</formula>
    </cfRule>
    <cfRule type="containsText" priority="2609" operator="containsText" aboveAverage="0" equalAverage="0" bottom="0" percent="0" rank="0" text="1" dxfId="20703">
      <formula>NOT(ISERROR(SEARCH("1",C32)))</formula>
    </cfRule>
    <cfRule type="cellIs" priority="2610" operator="greaterThan" aboveAverage="0" equalAverage="0" bottom="0" percent="0" rank="0" text="" dxfId="20704">
      <formula>1</formula>
    </cfRule>
    <cfRule type="cellIs" priority="2611" operator="greaterThan" aboveAverage="0" equalAverage="0" bottom="0" percent="0" rank="0" text="" dxfId="20705">
      <formula>1</formula>
    </cfRule>
    <cfRule type="containsText" priority="2612" operator="containsText" aboveAverage="0" equalAverage="0" bottom="0" percent="0" rank="0" text="1" dxfId="20706">
      <formula>NOT(ISERROR(SEARCH("1",C32)))</formula>
    </cfRule>
    <cfRule type="cellIs" priority="2613" operator="greaterThan" aboveAverage="0" equalAverage="0" bottom="0" percent="0" rank="0" text="" dxfId="20707">
      <formula>1</formula>
    </cfRule>
    <cfRule type="cellIs" priority="2614" operator="greaterThan" aboveAverage="0" equalAverage="0" bottom="0" percent="0" rank="0" text="" dxfId="20708">
      <formula>1</formula>
    </cfRule>
    <cfRule type="cellIs" priority="2615" operator="greaterThan" aboveAverage="0" equalAverage="0" bottom="0" percent="0" rank="0" text="" dxfId="20709">
      <formula>1</formula>
    </cfRule>
    <cfRule type="cellIs" priority="2616" operator="greaterThan" aboveAverage="0" equalAverage="0" bottom="0" percent="0" rank="0" text="" dxfId="20710">
      <formula>1</formula>
    </cfRule>
    <cfRule type="containsText" priority="2617" operator="containsText" aboveAverage="0" equalAverage="0" bottom="0" percent="0" rank="0" text="1" dxfId="20711">
      <formula>NOT(ISERROR(SEARCH("1",C32)))</formula>
    </cfRule>
    <cfRule type="cellIs" priority="2618" operator="greaterThan" aboveAverage="0" equalAverage="0" bottom="0" percent="0" rank="0" text="" dxfId="20712">
      <formula>1</formula>
    </cfRule>
    <cfRule type="cellIs" priority="2619" operator="greaterThan" aboveAverage="0" equalAverage="0" bottom="0" percent="0" rank="0" text="" dxfId="20713">
      <formula>1</formula>
    </cfRule>
    <cfRule type="containsText" priority="2620" operator="containsText" aboveAverage="0" equalAverage="0" bottom="0" percent="0" rank="0" text="1" dxfId="20714">
      <formula>NOT(ISERROR(SEARCH("1",C32)))</formula>
    </cfRule>
    <cfRule type="cellIs" priority="2621" operator="greaterThan" aboveAverage="0" equalAverage="0" bottom="0" percent="0" rank="0" text="" dxfId="20715">
      <formula>1</formula>
    </cfRule>
    <cfRule type="containsText" priority="2622" operator="containsText" aboveAverage="0" equalAverage="0" bottom="0" percent="0" rank="0" text="1" dxfId="20716">
      <formula>NOT(ISERROR(SEARCH("1",C32)))</formula>
    </cfRule>
    <cfRule type="containsText" priority="2623" operator="containsText" aboveAverage="0" equalAverage="0" bottom="0" percent="0" rank="0" text="1" dxfId="20717">
      <formula>NOT(ISERROR(SEARCH("1",C32)))</formula>
    </cfRule>
    <cfRule type="cellIs" priority="2624" operator="greaterThan" aboveAverage="0" equalAverage="0" bottom="0" percent="0" rank="0" text="" dxfId="20718">
      <formula>1</formula>
    </cfRule>
    <cfRule type="cellIs" priority="2625" operator="greaterThan" aboveAverage="0" equalAverage="0" bottom="0" percent="0" rank="0" text="" dxfId="20719">
      <formula>1</formula>
    </cfRule>
    <cfRule type="containsText" priority="2626" operator="containsText" aboveAverage="0" equalAverage="0" bottom="0" percent="0" rank="0" text="1" dxfId="20720">
      <formula>NOT(ISERROR(SEARCH("1",C32)))</formula>
    </cfRule>
    <cfRule type="cellIs" priority="2627" operator="greaterThan" aboveAverage="0" equalAverage="0" bottom="0" percent="0" rank="0" text="" dxfId="20721">
      <formula>1</formula>
    </cfRule>
    <cfRule type="containsText" priority="2628" operator="containsText" aboveAverage="0" equalAverage="0" bottom="0" percent="0" rank="0" text="1" dxfId="20722">
      <formula>NOT(ISERROR(SEARCH("1",C32)))</formula>
    </cfRule>
    <cfRule type="containsText" priority="2629" operator="containsText" aboveAverage="0" equalAverage="0" bottom="0" percent="0" rank="0" text="1" dxfId="20723">
      <formula>NOT(ISERROR(SEARCH("1",C32)))</formula>
    </cfRule>
    <cfRule type="cellIs" priority="2630" operator="greaterThan" aboveAverage="0" equalAverage="0" bottom="0" percent="0" rank="0" text="" dxfId="20724">
      <formula>1</formula>
    </cfRule>
    <cfRule type="cellIs" priority="2631" operator="greaterThan" aboveAverage="0" equalAverage="0" bottom="0" percent="0" rank="0" text="" dxfId="20725">
      <formula>1</formula>
    </cfRule>
    <cfRule type="containsText" priority="2632" operator="containsText" aboveAverage="0" equalAverage="0" bottom="0" percent="0" rank="0" text="1" dxfId="20726">
      <formula>NOT(ISERROR(SEARCH("1",C32)))</formula>
    </cfRule>
    <cfRule type="cellIs" priority="2633" operator="greaterThan" aboveAverage="0" equalAverage="0" bottom="0" percent="0" rank="0" text="" dxfId="20727">
      <formula>1</formula>
    </cfRule>
    <cfRule type="cellIs" priority="2634" operator="greaterThan" aboveAverage="0" equalAverage="0" bottom="0" percent="0" rank="0" text="" dxfId="20728">
      <formula>1</formula>
    </cfRule>
    <cfRule type="cellIs" priority="2635" operator="greaterThan" aboveAverage="0" equalAverage="0" bottom="0" percent="0" rank="0" text="" dxfId="20729">
      <formula>1</formula>
    </cfRule>
    <cfRule type="cellIs" priority="2636" operator="greaterThan" aboveAverage="0" equalAverage="0" bottom="0" percent="0" rank="0" text="" dxfId="20730">
      <formula>1</formula>
    </cfRule>
    <cfRule type="containsText" priority="2637" operator="containsText" aboveAverage="0" equalAverage="0" bottom="0" percent="0" rank="0" text="1" dxfId="20731">
      <formula>NOT(ISERROR(SEARCH("1",C32)))</formula>
    </cfRule>
    <cfRule type="cellIs" priority="2638" operator="greaterThan" aboveAverage="0" equalAverage="0" bottom="0" percent="0" rank="0" text="" dxfId="20732">
      <formula>1</formula>
    </cfRule>
    <cfRule type="cellIs" priority="2639" operator="greaterThan" aboveAverage="0" equalAverage="0" bottom="0" percent="0" rank="0" text="" dxfId="20733">
      <formula>1</formula>
    </cfRule>
    <cfRule type="containsText" priority="2640" operator="containsText" aboveAverage="0" equalAverage="0" bottom="0" percent="0" rank="0" text="1" dxfId="20734">
      <formula>NOT(ISERROR(SEARCH("1",C32)))</formula>
    </cfRule>
    <cfRule type="cellIs" priority="2641" operator="greaterThan" aboveAverage="0" equalAverage="0" bottom="0" percent="0" rank="0" text="" dxfId="20735">
      <formula>1</formula>
    </cfRule>
    <cfRule type="cellIs" priority="2642" operator="greaterThan" aboveAverage="0" equalAverage="0" bottom="0" percent="0" rank="0" text="" dxfId="20736">
      <formula>1</formula>
    </cfRule>
    <cfRule type="cellIs" priority="2643" operator="greaterThan" aboveAverage="0" equalAverage="0" bottom="0" percent="0" rank="0" text="" dxfId="20737">
      <formula>1</formula>
    </cfRule>
    <cfRule type="cellIs" priority="2644" operator="equal" aboveAverage="0" equalAverage="0" bottom="0" percent="0" rank="0" text="" dxfId="20738">
      <formula>1</formula>
    </cfRule>
    <cfRule type="cellIs" priority="2645" operator="greaterThan" aboveAverage="0" equalAverage="0" bottom="0" percent="0" rank="0" text="" dxfId="20739">
      <formula>1</formula>
    </cfRule>
    <cfRule type="cellIs" priority="2646" operator="equal" aboveAverage="0" equalAverage="0" bottom="0" percent="0" rank="0" text="" dxfId="20740">
      <formula>1</formula>
    </cfRule>
    <cfRule type="containsText" priority="2647" operator="containsText" aboveAverage="0" equalAverage="0" bottom="0" percent="0" rank="0" text="1" dxfId="20741">
      <formula>NOT(ISERROR(SEARCH("1",C32)))</formula>
    </cfRule>
    <cfRule type="cellIs" priority="2648" operator="greaterThan" aboveAverage="0" equalAverage="0" bottom="0" percent="0" rank="0" text="" dxfId="20742">
      <formula>1</formula>
    </cfRule>
    <cfRule type="containsText" priority="2649" operator="containsText" aboveAverage="0" equalAverage="0" bottom="0" percent="0" rank="0" text="1" dxfId="20743">
      <formula>NOT(ISERROR(SEARCH("1",C32)))</formula>
    </cfRule>
    <cfRule type="containsText" priority="2650" operator="containsText" aboveAverage="0" equalAverage="0" bottom="0" percent="0" rank="0" text="1" dxfId="20744">
      <formula>NOT(ISERROR(SEARCH("1",C32)))</formula>
    </cfRule>
    <cfRule type="cellIs" priority="2651" operator="greaterThan" aboveAverage="0" equalAverage="0" bottom="0" percent="0" rank="0" text="" dxfId="20745">
      <formula>1</formula>
    </cfRule>
    <cfRule type="cellIs" priority="2652" operator="greaterThan" aboveAverage="0" equalAverage="0" bottom="0" percent="0" rank="0" text="" dxfId="20746">
      <formula>1</formula>
    </cfRule>
    <cfRule type="containsText" priority="2653" operator="containsText" aboveAverage="0" equalAverage="0" bottom="0" percent="0" rank="0" text="1" dxfId="20747">
      <formula>NOT(ISERROR(SEARCH("1",C32)))</formula>
    </cfRule>
    <cfRule type="cellIs" priority="2654" operator="greaterThan" aboveAverage="0" equalAverage="0" bottom="0" percent="0" rank="0" text="" dxfId="20748">
      <formula>1</formula>
    </cfRule>
    <cfRule type="containsText" priority="2655" operator="containsText" aboveAverage="0" equalAverage="0" bottom="0" percent="0" rank="0" text="1" dxfId="20749">
      <formula>NOT(ISERROR(SEARCH("1",C32)))</formula>
    </cfRule>
    <cfRule type="containsText" priority="2656" operator="containsText" aboveAverage="0" equalAverage="0" bottom="0" percent="0" rank="0" text="1" dxfId="20750">
      <formula>NOT(ISERROR(SEARCH("1",C32)))</formula>
    </cfRule>
    <cfRule type="cellIs" priority="2657" operator="greaterThan" aboveAverage="0" equalAverage="0" bottom="0" percent="0" rank="0" text="" dxfId="20751">
      <formula>1</formula>
    </cfRule>
    <cfRule type="cellIs" priority="2658" operator="greaterThan" aboveAverage="0" equalAverage="0" bottom="0" percent="0" rank="0" text="" dxfId="20752">
      <formula>1</formula>
    </cfRule>
    <cfRule type="containsText" priority="2659" operator="containsText" aboveAverage="0" equalAverage="0" bottom="0" percent="0" rank="0" text="1" dxfId="20753">
      <formula>NOT(ISERROR(SEARCH("1",C32)))</formula>
    </cfRule>
    <cfRule type="cellIs" priority="2660" operator="greaterThan" aboveAverage="0" equalAverage="0" bottom="0" percent="0" rank="0" text="" dxfId="20754">
      <formula>1</formula>
    </cfRule>
    <cfRule type="cellIs" priority="2661" operator="greaterThan" aboveAverage="0" equalAverage="0" bottom="0" percent="0" rank="0" text="" dxfId="20755">
      <formula>1</formula>
    </cfRule>
    <cfRule type="cellIs" priority="2662" operator="greaterThan" aboveAverage="0" equalAverage="0" bottom="0" percent="0" rank="0" text="" dxfId="20756">
      <formula>1</formula>
    </cfRule>
    <cfRule type="cellIs" priority="2663" operator="greaterThan" aboveAverage="0" equalAverage="0" bottom="0" percent="0" rank="0" text="" dxfId="20757">
      <formula>1</formula>
    </cfRule>
    <cfRule type="containsText" priority="2664" operator="containsText" aboveAverage="0" equalAverage="0" bottom="0" percent="0" rank="0" text="1" dxfId="20758">
      <formula>NOT(ISERROR(SEARCH("1",C32)))</formula>
    </cfRule>
    <cfRule type="cellIs" priority="2665" operator="greaterThan" aboveAverage="0" equalAverage="0" bottom="0" percent="0" rank="0" text="" dxfId="20759">
      <formula>1</formula>
    </cfRule>
    <cfRule type="cellIs" priority="2666" operator="greaterThan" aboveAverage="0" equalAverage="0" bottom="0" percent="0" rank="0" text="" dxfId="20760">
      <formula>1</formula>
    </cfRule>
    <cfRule type="containsText" priority="2667" operator="containsText" aboveAverage="0" equalAverage="0" bottom="0" percent="0" rank="0" text="1" dxfId="20761">
      <formula>NOT(ISERROR(SEARCH("1",C32)))</formula>
    </cfRule>
    <cfRule type="cellIs" priority="2668" operator="greaterThan" aboveAverage="0" equalAverage="0" bottom="0" percent="0" rank="0" text="" dxfId="20762">
      <formula>1</formula>
    </cfRule>
    <cfRule type="cellIs" priority="2669" operator="greaterThan" aboveAverage="0" equalAverage="0" bottom="0" percent="0" rank="0" text="" dxfId="20763">
      <formula>1</formula>
    </cfRule>
    <cfRule type="cellIs" priority="2670" operator="greaterThan" aboveAverage="0" equalAverage="0" bottom="0" percent="0" rank="0" text="" dxfId="20764">
      <formula>1</formula>
    </cfRule>
    <cfRule type="cellIs" priority="2671" operator="equal" aboveAverage="0" equalAverage="0" bottom="0" percent="0" rank="0" text="" dxfId="20765">
      <formula>1</formula>
    </cfRule>
    <cfRule type="cellIs" priority="2672" operator="greaterThan" aboveAverage="0" equalAverage="0" bottom="0" percent="0" rank="0" text="" dxfId="20766">
      <formula>1</formula>
    </cfRule>
    <cfRule type="cellIs" priority="2673" operator="equal" aboveAverage="0" equalAverage="0" bottom="0" percent="0" rank="0" text="" dxfId="20767">
      <formula>1</formula>
    </cfRule>
    <cfRule type="containsText" priority="2674" operator="containsText" aboveAverage="0" equalAverage="0" bottom="0" percent="0" rank="0" text="1" dxfId="20768">
      <formula>NOT(ISERROR(SEARCH("1",C32)))</formula>
    </cfRule>
    <cfRule type="cellIs" priority="2675" operator="equal" aboveAverage="0" equalAverage="0" bottom="0" percent="0" rank="0" text="" dxfId="20769">
      <formula>1</formula>
    </cfRule>
    <cfRule type="cellIs" priority="2676" operator="greaterThan" aboveAverage="0" equalAverage="0" bottom="0" percent="0" rank="0" text="" dxfId="20770">
      <formula>1</formula>
    </cfRule>
    <cfRule type="cellIs" priority="2677" operator="greaterThan" aboveAverage="0" equalAverage="0" bottom="0" percent="0" rank="0" text="" dxfId="20771">
      <formula>1</formula>
    </cfRule>
    <cfRule type="containsText" priority="2678" operator="containsText" aboveAverage="0" equalAverage="0" bottom="0" percent="0" rank="0" text="1" dxfId="20772">
      <formula>NOT(ISERROR(SEARCH("1",C32)))</formula>
    </cfRule>
    <cfRule type="cellIs" priority="2679" operator="greaterThan" aboveAverage="0" equalAverage="0" bottom="0" percent="0" rank="0" text="" dxfId="20773">
      <formula>1</formula>
    </cfRule>
    <cfRule type="containsText" priority="2680" operator="containsText" aboveAverage="0" equalAverage="0" bottom="0" percent="0" rank="0" text="1" dxfId="20774">
      <formula>NOT(ISERROR(SEARCH("1",C32)))</formula>
    </cfRule>
    <cfRule type="containsText" priority="2681" operator="containsText" aboveAverage="0" equalAverage="0" bottom="0" percent="0" rank="0" text="1" dxfId="20775">
      <formula>NOT(ISERROR(SEARCH("1",C32)))</formula>
    </cfRule>
    <cfRule type="cellIs" priority="2682" operator="greaterThan" aboveAverage="0" equalAverage="0" bottom="0" percent="0" rank="0" text="" dxfId="20776">
      <formula>1</formula>
    </cfRule>
    <cfRule type="cellIs" priority="2683" operator="greaterThan" aboveAverage="0" equalAverage="0" bottom="0" percent="0" rank="0" text="" dxfId="20777">
      <formula>1</formula>
    </cfRule>
    <cfRule type="containsText" priority="2684" operator="containsText" aboveAverage="0" equalAverage="0" bottom="0" percent="0" rank="0" text="1" dxfId="20778">
      <formula>NOT(ISERROR(SEARCH("1",C32)))</formula>
    </cfRule>
    <cfRule type="cellIs" priority="2685" operator="greaterThan" aboveAverage="0" equalAverage="0" bottom="0" percent="0" rank="0" text="" dxfId="20779">
      <formula>1</formula>
    </cfRule>
    <cfRule type="containsText" priority="2686" operator="containsText" aboveAverage="0" equalAverage="0" bottom="0" percent="0" rank="0" text="1" dxfId="20780">
      <formula>NOT(ISERROR(SEARCH("1",C32)))</formula>
    </cfRule>
    <cfRule type="containsText" priority="2687" operator="containsText" aboveAverage="0" equalAverage="0" bottom="0" percent="0" rank="0" text="1" dxfId="20781">
      <formula>NOT(ISERROR(SEARCH("1",C32)))</formula>
    </cfRule>
    <cfRule type="cellIs" priority="2688" operator="greaterThan" aboveAverage="0" equalAverage="0" bottom="0" percent="0" rank="0" text="" dxfId="20782">
      <formula>1</formula>
    </cfRule>
    <cfRule type="cellIs" priority="2689" operator="greaterThan" aboveAverage="0" equalAverage="0" bottom="0" percent="0" rank="0" text="" dxfId="20783">
      <formula>1</formula>
    </cfRule>
    <cfRule type="containsText" priority="2690" operator="containsText" aboveAverage="0" equalAverage="0" bottom="0" percent="0" rank="0" text="1" dxfId="20784">
      <formula>NOT(ISERROR(SEARCH("1",C32)))</formula>
    </cfRule>
    <cfRule type="cellIs" priority="2691" operator="greaterThan" aboveAverage="0" equalAverage="0" bottom="0" percent="0" rank="0" text="" dxfId="20785">
      <formula>1</formula>
    </cfRule>
    <cfRule type="cellIs" priority="2692" operator="greaterThan" aboveAverage="0" equalAverage="0" bottom="0" percent="0" rank="0" text="" dxfId="20786">
      <formula>1</formula>
    </cfRule>
    <cfRule type="cellIs" priority="2693" operator="greaterThan" aboveAverage="0" equalAverage="0" bottom="0" percent="0" rank="0" text="" dxfId="20787">
      <formula>1</formula>
    </cfRule>
    <cfRule type="cellIs" priority="2694" operator="greaterThan" aboveAverage="0" equalAverage="0" bottom="0" percent="0" rank="0" text="" dxfId="20788">
      <formula>1</formula>
    </cfRule>
    <cfRule type="containsText" priority="2695" operator="containsText" aboveAverage="0" equalAverage="0" bottom="0" percent="0" rank="0" text="1" dxfId="20789">
      <formula>NOT(ISERROR(SEARCH("1",C32)))</formula>
    </cfRule>
    <cfRule type="cellIs" priority="2696" operator="greaterThan" aboveAverage="0" equalAverage="0" bottom="0" percent="0" rank="0" text="" dxfId="20790">
      <formula>1</formula>
    </cfRule>
    <cfRule type="cellIs" priority="2697" operator="greaterThan" aboveAverage="0" equalAverage="0" bottom="0" percent="0" rank="0" text="" dxfId="20791">
      <formula>1</formula>
    </cfRule>
    <cfRule type="containsText" priority="2698" operator="containsText" aboveAverage="0" equalAverage="0" bottom="0" percent="0" rank="0" text="1" dxfId="20792">
      <formula>NOT(ISERROR(SEARCH("1",C32)))</formula>
    </cfRule>
    <cfRule type="cellIs" priority="2699" operator="greaterThan" aboveAverage="0" equalAverage="0" bottom="0" percent="0" rank="0" text="" dxfId="20793">
      <formula>1</formula>
    </cfRule>
    <cfRule type="cellIs" priority="2700" operator="greaterThan" aboveAverage="0" equalAverage="0" bottom="0" percent="0" rank="0" text="" dxfId="20794">
      <formula>1</formula>
    </cfRule>
    <cfRule type="cellIs" priority="2701" operator="greaterThan" aboveAverage="0" equalAverage="0" bottom="0" percent="0" rank="0" text="" dxfId="20795">
      <formula>1</formula>
    </cfRule>
    <cfRule type="cellIs" priority="2702" operator="equal" aboveAverage="0" equalAverage="0" bottom="0" percent="0" rank="0" text="" dxfId="20796">
      <formula>1</formula>
    </cfRule>
    <cfRule type="cellIs" priority="2703" operator="greaterThan" aboveAverage="0" equalAverage="0" bottom="0" percent="0" rank="0" text="" dxfId="20797">
      <formula>1</formula>
    </cfRule>
    <cfRule type="cellIs" priority="2704" operator="equal" aboveAverage="0" equalAverage="0" bottom="0" percent="0" rank="0" text="" dxfId="20798">
      <formula>1</formula>
    </cfRule>
    <cfRule type="containsText" priority="2705" operator="containsText" aboveAverage="0" equalAverage="0" bottom="0" percent="0" rank="0" text="1" dxfId="20799">
      <formula>NOT(ISERROR(SEARCH("1",C32)))</formula>
    </cfRule>
    <cfRule type="cellIs" priority="2706" operator="equal" aboveAverage="0" equalAverage="0" bottom="0" percent="0" rank="0" text="" dxfId="20800">
      <formula>1</formula>
    </cfRule>
    <cfRule type="cellIs" priority="2707" operator="greaterThan" aboveAverage="0" equalAverage="0" bottom="0" percent="0" rank="0" text="" dxfId="20801">
      <formula>1</formula>
    </cfRule>
    <cfRule type="cellIs" priority="2708" operator="greaterThan" aboveAverage="0" equalAverage="0" bottom="0" percent="0" rank="0" text="" dxfId="20802">
      <formula>1</formula>
    </cfRule>
    <cfRule type="containsText" priority="2709" operator="containsText" aboveAverage="0" equalAverage="0" bottom="0" percent="0" rank="0" text="1" dxfId="20803">
      <formula>NOT(ISERROR(SEARCH("1",C32)))</formula>
    </cfRule>
    <cfRule type="cellIs" priority="2710" operator="greaterThan" aboveAverage="0" equalAverage="0" bottom="0" percent="0" rank="0" text="" dxfId="20804">
      <formula>1</formula>
    </cfRule>
    <cfRule type="cellIs" priority="2711" operator="greaterThan" aboveAverage="0" equalAverage="0" bottom="0" percent="0" rank="0" text="" dxfId="20805">
      <formula>1</formula>
    </cfRule>
    <cfRule type="containsText" priority="2712" operator="containsText" aboveAverage="0" equalAverage="0" bottom="0" percent="0" rank="0" text="1" dxfId="20806">
      <formula>NOT(ISERROR(SEARCH("1",C32)))</formula>
    </cfRule>
    <cfRule type="cellIs" priority="2713" operator="greaterThan" aboveAverage="0" equalAverage="0" bottom="0" percent="0" rank="0" text="" dxfId="20807">
      <formula>1</formula>
    </cfRule>
    <cfRule type="containsText" priority="2714" operator="containsText" aboveAverage="0" equalAverage="0" bottom="0" percent="0" rank="0" text="1" dxfId="20808">
      <formula>NOT(ISERROR(SEARCH("1",C32)))</formula>
    </cfRule>
    <cfRule type="containsText" priority="2715" operator="containsText" aboveAverage="0" equalAverage="0" bottom="0" percent="0" rank="0" text="1" dxfId="20809">
      <formula>NOT(ISERROR(SEARCH("1",C32)))</formula>
    </cfRule>
    <cfRule type="cellIs" priority="2716" operator="greaterThan" aboveAverage="0" equalAverage="0" bottom="0" percent="0" rank="0" text="" dxfId="20810">
      <formula>1</formula>
    </cfRule>
    <cfRule type="cellIs" priority="2717" operator="greaterThan" aboveAverage="0" equalAverage="0" bottom="0" percent="0" rank="0" text="" dxfId="20811">
      <formula>1</formula>
    </cfRule>
    <cfRule type="containsText" priority="2718" operator="containsText" aboveAverage="0" equalAverage="0" bottom="0" percent="0" rank="0" text="1" dxfId="20812">
      <formula>NOT(ISERROR(SEARCH("1",C32)))</formula>
    </cfRule>
    <cfRule type="cellIs" priority="2719" operator="greaterThan" aboveAverage="0" equalAverage="0" bottom="0" percent="0" rank="0" text="" dxfId="20813">
      <formula>1</formula>
    </cfRule>
    <cfRule type="containsText" priority="2720" operator="containsText" aboveAverage="0" equalAverage="0" bottom="0" percent="0" rank="0" text="1" dxfId="20814">
      <formula>NOT(ISERROR(SEARCH("1",C32)))</formula>
    </cfRule>
    <cfRule type="containsText" priority="2721" operator="containsText" aboveAverage="0" equalAverage="0" bottom="0" percent="0" rank="0" text="1" dxfId="20815">
      <formula>NOT(ISERROR(SEARCH("1",C32)))</formula>
    </cfRule>
    <cfRule type="cellIs" priority="2722" operator="greaterThan" aboveAverage="0" equalAverage="0" bottom="0" percent="0" rank="0" text="" dxfId="20816">
      <formula>1</formula>
    </cfRule>
    <cfRule type="cellIs" priority="2723" operator="greaterThan" aboveAverage="0" equalAverage="0" bottom="0" percent="0" rank="0" text="" dxfId="20817">
      <formula>1</formula>
    </cfRule>
    <cfRule type="containsText" priority="2724" operator="containsText" aboveAverage="0" equalAverage="0" bottom="0" percent="0" rank="0" text="1" dxfId="20818">
      <formula>NOT(ISERROR(SEARCH("1",C32)))</formula>
    </cfRule>
    <cfRule type="cellIs" priority="2725" operator="greaterThan" aboveAverage="0" equalAverage="0" bottom="0" percent="0" rank="0" text="" dxfId="20819">
      <formula>1</formula>
    </cfRule>
    <cfRule type="cellIs" priority="2726" operator="greaterThan" aboveAverage="0" equalAverage="0" bottom="0" percent="0" rank="0" text="" dxfId="20820">
      <formula>1</formula>
    </cfRule>
    <cfRule type="cellIs" priority="2727" operator="greaterThan" aboveAverage="0" equalAverage="0" bottom="0" percent="0" rank="0" text="" dxfId="20821">
      <formula>1</formula>
    </cfRule>
    <cfRule type="cellIs" priority="2728" operator="greaterThan" aboveAverage="0" equalAverage="0" bottom="0" percent="0" rank="0" text="" dxfId="20822">
      <formula>1</formula>
    </cfRule>
    <cfRule type="containsText" priority="2729" operator="containsText" aboveAverage="0" equalAverage="0" bottom="0" percent="0" rank="0" text="1" dxfId="20823">
      <formula>NOT(ISERROR(SEARCH("1",C32)))</formula>
    </cfRule>
    <cfRule type="cellIs" priority="2730" operator="greaterThan" aboveAverage="0" equalAverage="0" bottom="0" percent="0" rank="0" text="" dxfId="20824">
      <formula>1</formula>
    </cfRule>
    <cfRule type="cellIs" priority="2731" operator="greaterThan" aboveAverage="0" equalAverage="0" bottom="0" percent="0" rank="0" text="" dxfId="20825">
      <formula>1</formula>
    </cfRule>
    <cfRule type="containsText" priority="2732" operator="containsText" aboveAverage="0" equalAverage="0" bottom="0" percent="0" rank="0" text="1" dxfId="20826">
      <formula>NOT(ISERROR(SEARCH("1",C32)))</formula>
    </cfRule>
    <cfRule type="cellIs" priority="2733" operator="greaterThan" aboveAverage="0" equalAverage="0" bottom="0" percent="0" rank="0" text="" dxfId="20827">
      <formula>1</formula>
    </cfRule>
    <cfRule type="cellIs" priority="2734" operator="greaterThan" aboveAverage="0" equalAverage="0" bottom="0" percent="0" rank="0" text="" dxfId="20828">
      <formula>1</formula>
    </cfRule>
    <cfRule type="cellIs" priority="2735" operator="greaterThan" aboveAverage="0" equalAverage="0" bottom="0" percent="0" rank="0" text="" dxfId="20829">
      <formula>1</formula>
    </cfRule>
    <cfRule type="cellIs" priority="2736" operator="equal" aboveAverage="0" equalAverage="0" bottom="0" percent="0" rank="0" text="" dxfId="20830">
      <formula>1</formula>
    </cfRule>
    <cfRule type="cellIs" priority="2737" operator="greaterThan" aboveAverage="0" equalAverage="0" bottom="0" percent="0" rank="0" text="" dxfId="20831">
      <formula>1</formula>
    </cfRule>
    <cfRule type="cellIs" priority="2738" operator="equal" aboveAverage="0" equalAverage="0" bottom="0" percent="0" rank="0" text="" dxfId="20832">
      <formula>1</formula>
    </cfRule>
    <cfRule type="containsText" priority="2739" operator="containsText" aboveAverage="0" equalAverage="0" bottom="0" percent="0" rank="0" text="1" dxfId="20833">
      <formula>NOT(ISERROR(SEARCH("1",C32)))</formula>
    </cfRule>
    <cfRule type="cellIs" priority="2740" operator="equal" aboveAverage="0" equalAverage="0" bottom="0" percent="0" rank="0" text="" dxfId="20834">
      <formula>1</formula>
    </cfRule>
    <cfRule type="cellIs" priority="2741" operator="greaterThan" aboveAverage="0" equalAverage="0" bottom="0" percent="0" rank="0" text="" dxfId="20835">
      <formula>1</formula>
    </cfRule>
    <cfRule type="cellIs" priority="2742" operator="greaterThan" aboveAverage="0" equalAverage="0" bottom="0" percent="0" rank="0" text="" dxfId="20836">
      <formula>1</formula>
    </cfRule>
    <cfRule type="containsText" priority="2743" operator="containsText" aboveAverage="0" equalAverage="0" bottom="0" percent="0" rank="0" text="1" dxfId="20837">
      <formula>NOT(ISERROR(SEARCH("1",C32)))</formula>
    </cfRule>
    <cfRule type="cellIs" priority="2744" operator="greaterThan" aboveAverage="0" equalAverage="0" bottom="0" percent="0" rank="0" text="" dxfId="20838">
      <formula>1</formula>
    </cfRule>
    <cfRule type="cellIs" priority="2745" operator="greaterThan" aboveAverage="0" equalAverage="0" bottom="0" percent="0" rank="0" text="" dxfId="20839">
      <formula>1</formula>
    </cfRule>
    <cfRule type="containsText" priority="2746" operator="containsText" aboveAverage="0" equalAverage="0" bottom="0" percent="0" rank="0" text="1" dxfId="20840">
      <formula>NOT(ISERROR(SEARCH("1",C32)))</formula>
    </cfRule>
    <cfRule type="cellIs" priority="2747" operator="greaterThan" aboveAverage="0" equalAverage="0" bottom="0" percent="0" rank="0" text="" dxfId="20841">
      <formula>1</formula>
    </cfRule>
    <cfRule type="cellIs" priority="2748" operator="greaterThan" aboveAverage="0" equalAverage="0" bottom="0" percent="0" rank="0" text="" dxfId="20842">
      <formula>1</formula>
    </cfRule>
    <cfRule type="containsText" priority="2749" operator="containsText" aboveAverage="0" equalAverage="0" bottom="0" percent="0" rank="0" text="1" dxfId="20843">
      <formula>NOT(ISERROR(SEARCH("1",C32)))</formula>
    </cfRule>
    <cfRule type="cellIs" priority="2750" operator="greaterThan" aboveAverage="0" equalAverage="0" bottom="0" percent="0" rank="0" text="" dxfId="20844">
      <formula>1</formula>
    </cfRule>
    <cfRule type="containsText" priority="2751" operator="containsText" aboveAverage="0" equalAverage="0" bottom="0" percent="0" rank="0" text="1" dxfId="20845">
      <formula>NOT(ISERROR(SEARCH("1",C32)))</formula>
    </cfRule>
    <cfRule type="containsText" priority="2752" operator="containsText" aboveAverage="0" equalAverage="0" bottom="0" percent="0" rank="0" text="1" dxfId="20846">
      <formula>NOT(ISERROR(SEARCH("1",C32)))</formula>
    </cfRule>
    <cfRule type="cellIs" priority="2753" operator="greaterThan" aboveAverage="0" equalAverage="0" bottom="0" percent="0" rank="0" text="" dxfId="20847">
      <formula>1</formula>
    </cfRule>
    <cfRule type="cellIs" priority="2754" operator="greaterThan" aboveAverage="0" equalAverage="0" bottom="0" percent="0" rank="0" text="" dxfId="20848">
      <formula>1</formula>
    </cfRule>
    <cfRule type="containsText" priority="2755" operator="containsText" aboveAverage="0" equalAverage="0" bottom="0" percent="0" rank="0" text="1" dxfId="20849">
      <formula>NOT(ISERROR(SEARCH("1",C32)))</formula>
    </cfRule>
    <cfRule type="cellIs" priority="2756" operator="greaterThan" aboveAverage="0" equalAverage="0" bottom="0" percent="0" rank="0" text="" dxfId="20850">
      <formula>1</formula>
    </cfRule>
    <cfRule type="containsText" priority="2757" operator="containsText" aboveAverage="0" equalAverage="0" bottom="0" percent="0" rank="0" text="1" dxfId="20851">
      <formula>NOT(ISERROR(SEARCH("1",C32)))</formula>
    </cfRule>
    <cfRule type="containsText" priority="2758" operator="containsText" aboveAverage="0" equalAverage="0" bottom="0" percent="0" rank="0" text="1" dxfId="20852">
      <formula>NOT(ISERROR(SEARCH("1",C32)))</formula>
    </cfRule>
    <cfRule type="cellIs" priority="2759" operator="greaterThan" aboveAverage="0" equalAverage="0" bottom="0" percent="0" rank="0" text="" dxfId="20853">
      <formula>1</formula>
    </cfRule>
    <cfRule type="cellIs" priority="2760" operator="greaterThan" aboveAverage="0" equalAverage="0" bottom="0" percent="0" rank="0" text="" dxfId="20854">
      <formula>1</formula>
    </cfRule>
    <cfRule type="containsText" priority="2761" operator="containsText" aboveAverage="0" equalAverage="0" bottom="0" percent="0" rank="0" text="1" dxfId="20855">
      <formula>NOT(ISERROR(SEARCH("1",C32)))</formula>
    </cfRule>
    <cfRule type="cellIs" priority="2762" operator="greaterThan" aboveAverage="0" equalAverage="0" bottom="0" percent="0" rank="0" text="" dxfId="20856">
      <formula>1</formula>
    </cfRule>
    <cfRule type="cellIs" priority="2763" operator="greaterThan" aboveAverage="0" equalAverage="0" bottom="0" percent="0" rank="0" text="" dxfId="20857">
      <formula>1</formula>
    </cfRule>
    <cfRule type="cellIs" priority="2764" operator="greaterThan" aboveAverage="0" equalAverage="0" bottom="0" percent="0" rank="0" text="" dxfId="20858">
      <formula>1</formula>
    </cfRule>
    <cfRule type="cellIs" priority="2765" operator="greaterThan" aboveAverage="0" equalAverage="0" bottom="0" percent="0" rank="0" text="" dxfId="20859">
      <formula>1</formula>
    </cfRule>
    <cfRule type="containsText" priority="2766" operator="containsText" aboveAverage="0" equalAverage="0" bottom="0" percent="0" rank="0" text="1" dxfId="20860">
      <formula>NOT(ISERROR(SEARCH("1",C32)))</formula>
    </cfRule>
    <cfRule type="cellIs" priority="2767" operator="greaterThan" aboveAverage="0" equalAverage="0" bottom="0" percent="0" rank="0" text="" dxfId="20861">
      <formula>1</formula>
    </cfRule>
    <cfRule type="cellIs" priority="2768" operator="greaterThan" aboveAverage="0" equalAverage="0" bottom="0" percent="0" rank="0" text="" dxfId="20862">
      <formula>1</formula>
    </cfRule>
    <cfRule type="containsText" priority="2769" operator="containsText" aboveAverage="0" equalAverage="0" bottom="0" percent="0" rank="0" text="1" dxfId="20863">
      <formula>NOT(ISERROR(SEARCH("1",C32)))</formula>
    </cfRule>
    <cfRule type="cellIs" priority="2770" operator="greaterThan" aboveAverage="0" equalAverage="0" bottom="0" percent="0" rank="0" text="" dxfId="20864">
      <formula>1</formula>
    </cfRule>
    <cfRule type="cellIs" priority="2771" operator="greaterThan" aboveAverage="0" equalAverage="0" bottom="0" percent="0" rank="0" text="" dxfId="20865">
      <formula>1</formula>
    </cfRule>
    <cfRule type="cellIs" priority="2772" operator="greaterThan" aboveAverage="0" equalAverage="0" bottom="0" percent="0" rank="0" text="" dxfId="20866">
      <formula>1</formula>
    </cfRule>
    <cfRule type="cellIs" priority="2773" operator="equal" aboveAverage="0" equalAverage="0" bottom="0" percent="0" rank="0" text="" dxfId="20867">
      <formula>1</formula>
    </cfRule>
    <cfRule type="cellIs" priority="2774" operator="greaterThan" aboveAverage="0" equalAverage="0" bottom="0" percent="0" rank="0" text="" dxfId="20868">
      <formula>1</formula>
    </cfRule>
    <cfRule type="cellIs" priority="2775" operator="equal" aboveAverage="0" equalAverage="0" bottom="0" percent="0" rank="0" text="" dxfId="20869">
      <formula>1</formula>
    </cfRule>
    <cfRule type="containsText" priority="2776" operator="containsText" aboveAverage="0" equalAverage="0" bottom="0" percent="0" rank="0" text="1" dxfId="20870">
      <formula>NOT(ISERROR(SEARCH("1",C32)))</formula>
    </cfRule>
    <cfRule type="cellIs" priority="2777" operator="equal" aboveAverage="0" equalAverage="0" bottom="0" percent="0" rank="0" text="" dxfId="20871">
      <formula>1</formula>
    </cfRule>
    <cfRule type="cellIs" priority="2778" operator="greaterThan" aboveAverage="0" equalAverage="0" bottom="0" percent="0" rank="0" text="" dxfId="20872">
      <formula>1</formula>
    </cfRule>
    <cfRule type="cellIs" priority="2779" operator="greaterThan" aboveAverage="0" equalAverage="0" bottom="0" percent="0" rank="0" text="" dxfId="20873">
      <formula>1</formula>
    </cfRule>
    <cfRule type="containsText" priority="2780" operator="containsText" aboveAverage="0" equalAverage="0" bottom="0" percent="0" rank="0" text="1" dxfId="20874">
      <formula>NOT(ISERROR(SEARCH("1",C32)))</formula>
    </cfRule>
    <cfRule type="cellIs" priority="2781" operator="greaterThan" aboveAverage="0" equalAverage="0" bottom="0" percent="0" rank="0" text="" dxfId="20875">
      <formula>1</formula>
    </cfRule>
    <cfRule type="cellIs" priority="2782" operator="greaterThan" aboveAverage="0" equalAverage="0" bottom="0" percent="0" rank="0" text="" dxfId="20876">
      <formula>1</formula>
    </cfRule>
    <cfRule type="containsText" priority="2783" operator="containsText" aboveAverage="0" equalAverage="0" bottom="0" percent="0" rank="0" text="1" dxfId="20877">
      <formula>NOT(ISERROR(SEARCH("1",C32)))</formula>
    </cfRule>
    <cfRule type="cellIs" priority="2784" operator="greaterThan" aboveAverage="0" equalAverage="0" bottom="0" percent="0" rank="0" text="" dxfId="20878">
      <formula>1</formula>
    </cfRule>
    <cfRule type="cellIs" priority="2785" operator="greaterThan" aboveAverage="0" equalAverage="0" bottom="0" percent="0" rank="0" text="" dxfId="20879">
      <formula>1</formula>
    </cfRule>
    <cfRule type="containsText" priority="2786" operator="containsText" aboveAverage="0" equalAverage="0" bottom="0" percent="0" rank="0" text="1" dxfId="20880">
      <formula>NOT(ISERROR(SEARCH("1",C32)))</formula>
    </cfRule>
    <cfRule type="cellIs" priority="2787" operator="greaterThan" aboveAverage="0" equalAverage="0" bottom="0" percent="0" rank="0" text="" dxfId="20881">
      <formula>1</formula>
    </cfRule>
    <cfRule type="cellIs" priority="2788" operator="greaterThan" aboveAverage="0" equalAverage="0" bottom="0" percent="0" rank="0" text="" dxfId="20882">
      <formula>1</formula>
    </cfRule>
    <cfRule type="containsText" priority="2789" operator="containsText" aboveAverage="0" equalAverage="0" bottom="0" percent="0" rank="0" text="1" dxfId="20883">
      <formula>NOT(ISERROR(SEARCH("1",C32)))</formula>
    </cfRule>
    <cfRule type="cellIs" priority="2790" operator="greaterThan" aboveAverage="0" equalAverage="0" bottom="0" percent="0" rank="0" text="" dxfId="20884">
      <formula>1</formula>
    </cfRule>
    <cfRule type="containsText" priority="2791" operator="containsText" aboveAverage="0" equalAverage="0" bottom="0" percent="0" rank="0" text="1" dxfId="20885">
      <formula>NOT(ISERROR(SEARCH("1",C32)))</formula>
    </cfRule>
    <cfRule type="cellIs" priority="2792" operator="greaterThan" aboveAverage="0" equalAverage="0" bottom="0" percent="0" rank="0" text="" dxfId="20886">
      <formula>1</formula>
    </cfRule>
    <cfRule type="cellIs" priority="2793" operator="equal" aboveAverage="0" equalAverage="0" bottom="0" percent="0" rank="0" text="" dxfId="20887">
      <formula>1</formula>
    </cfRule>
    <cfRule type="cellIs" priority="2794" operator="equal" aboveAverage="0" equalAverage="0" bottom="0" percent="0" rank="0" text="" dxfId="20888">
      <formula>1</formula>
    </cfRule>
    <cfRule type="cellIs" priority="2795" operator="greaterThan" aboveAverage="0" equalAverage="0" bottom="0" percent="0" rank="0" text="" dxfId="20889">
      <formula>1</formula>
    </cfRule>
    <cfRule type="containsText" priority="2796" operator="containsText" aboveAverage="0" equalAverage="0" bottom="0" percent="0" rank="0" text="1" dxfId="20890">
      <formula>NOT(ISERROR(SEARCH("1",C32)))</formula>
    </cfRule>
    <cfRule type="containsText" priority="2797" operator="containsText" aboveAverage="0" equalAverage="0" bottom="0" percent="0" rank="0" text="1" dxfId="20891">
      <formula>NOT(ISERROR(SEARCH("1",C32)))</formula>
    </cfRule>
    <cfRule type="cellIs" priority="2798" operator="greaterThan" aboveAverage="0" equalAverage="0" bottom="0" percent="0" rank="0" text="" dxfId="20892">
      <formula>1</formula>
    </cfRule>
    <cfRule type="cellIs" priority="2799" operator="greaterThan" aboveAverage="0" equalAverage="0" bottom="0" percent="0" rank="0" text="" dxfId="20893">
      <formula>1</formula>
    </cfRule>
    <cfRule type="containsText" priority="2800" operator="containsText" aboveAverage="0" equalAverage="0" bottom="0" percent="0" rank="0" text="1" dxfId="20894">
      <formula>NOT(ISERROR(SEARCH("1",C32)))</formula>
    </cfRule>
    <cfRule type="cellIs" priority="2801" operator="greaterThan" aboveAverage="0" equalAverage="0" bottom="0" percent="0" rank="0" text="" dxfId="20895">
      <formula>1</formula>
    </cfRule>
    <cfRule type="containsText" priority="2802" operator="containsText" aboveAverage="0" equalAverage="0" bottom="0" percent="0" rank="0" text="1" dxfId="20896">
      <formula>NOT(ISERROR(SEARCH("1",C32)))</formula>
    </cfRule>
    <cfRule type="containsText" priority="2803" operator="containsText" aboveAverage="0" equalAverage="0" bottom="0" percent="0" rank="0" text="1" dxfId="20897">
      <formula>NOT(ISERROR(SEARCH("1",C32)))</formula>
    </cfRule>
    <cfRule type="cellIs" priority="2804" operator="greaterThan" aboveAverage="0" equalAverage="0" bottom="0" percent="0" rank="0" text="" dxfId="20898">
      <formula>1</formula>
    </cfRule>
    <cfRule type="cellIs" priority="2805" operator="greaterThan" aboveAverage="0" equalAverage="0" bottom="0" percent="0" rank="0" text="" dxfId="20899">
      <formula>1</formula>
    </cfRule>
    <cfRule type="containsText" priority="2806" operator="containsText" aboveAverage="0" equalAverage="0" bottom="0" percent="0" rank="0" text="1" dxfId="20900">
      <formula>NOT(ISERROR(SEARCH("1",C32)))</formula>
    </cfRule>
    <cfRule type="cellIs" priority="2807" operator="greaterThan" aboveAverage="0" equalAverage="0" bottom="0" percent="0" rank="0" text="" dxfId="20901">
      <formula>1</formula>
    </cfRule>
    <cfRule type="cellIs" priority="2808" operator="greaterThan" aboveAverage="0" equalAverage="0" bottom="0" percent="0" rank="0" text="" dxfId="20902">
      <formula>1</formula>
    </cfRule>
    <cfRule type="cellIs" priority="2809" operator="greaterThan" aboveAverage="0" equalAverage="0" bottom="0" percent="0" rank="0" text="" dxfId="20903">
      <formula>1</formula>
    </cfRule>
    <cfRule type="cellIs" priority="2810" operator="greaterThan" aboveAverage="0" equalAverage="0" bottom="0" percent="0" rank="0" text="" dxfId="20904">
      <formula>1</formula>
    </cfRule>
    <cfRule type="containsText" priority="2811" operator="containsText" aboveAverage="0" equalAverage="0" bottom="0" percent="0" rank="0" text="1" dxfId="20905">
      <formula>NOT(ISERROR(SEARCH("1",C32)))</formula>
    </cfRule>
    <cfRule type="cellIs" priority="2812" operator="greaterThan" aboveAverage="0" equalAverage="0" bottom="0" percent="0" rank="0" text="" dxfId="20906">
      <formula>1</formula>
    </cfRule>
    <cfRule type="cellIs" priority="2813" operator="greaterThan" aboveAverage="0" equalAverage="0" bottom="0" percent="0" rank="0" text="" dxfId="20907">
      <formula>1</formula>
    </cfRule>
    <cfRule type="containsText" priority="2814" operator="containsText" aboveAverage="0" equalAverage="0" bottom="0" percent="0" rank="0" text="1" dxfId="20908">
      <formula>NOT(ISERROR(SEARCH("1",C32)))</formula>
    </cfRule>
    <cfRule type="cellIs" priority="2815" operator="greaterThan" aboveAverage="0" equalAverage="0" bottom="0" percent="0" rank="0" text="" dxfId="20909">
      <formula>1</formula>
    </cfRule>
    <cfRule type="cellIs" priority="2816" operator="greaterThan" aboveAverage="0" equalAverage="0" bottom="0" percent="0" rank="0" text="" dxfId="20910">
      <formula>1</formula>
    </cfRule>
    <cfRule type="cellIs" priority="2817" operator="greaterThan" aboveAverage="0" equalAverage="0" bottom="0" percent="0" rank="0" text="" dxfId="20911">
      <formula>1</formula>
    </cfRule>
    <cfRule type="cellIs" priority="2818" operator="equal" aboveAverage="0" equalAverage="0" bottom="0" percent="0" rank="0" text="" dxfId="20912">
      <formula>1</formula>
    </cfRule>
    <cfRule type="cellIs" priority="2819" operator="greaterThan" aboveAverage="0" equalAverage="0" bottom="0" percent="0" rank="0" text="" dxfId="20913">
      <formula>1</formula>
    </cfRule>
    <cfRule type="cellIs" priority="2820" operator="equal" aboveAverage="0" equalAverage="0" bottom="0" percent="0" rank="0" text="" dxfId="20914">
      <formula>1</formula>
    </cfRule>
    <cfRule type="containsText" priority="2821" operator="containsText" aboveAverage="0" equalAverage="0" bottom="0" percent="0" rank="0" text="1" dxfId="20915">
      <formula>NOT(ISERROR(SEARCH("1",C32)))</formula>
    </cfRule>
    <cfRule type="cellIs" priority="2822" operator="equal" aboveAverage="0" equalAverage="0" bottom="0" percent="0" rank="0" text="" dxfId="20916">
      <formula>1</formula>
    </cfRule>
    <cfRule type="cellIs" priority="2823" operator="greaterThan" aboveAverage="0" equalAverage="0" bottom="0" percent="0" rank="0" text="" dxfId="20917">
      <formula>1</formula>
    </cfRule>
    <cfRule type="cellIs" priority="2824" operator="greaterThan" aboveAverage="0" equalAverage="0" bottom="0" percent="0" rank="0" text="" dxfId="20918">
      <formula>1</formula>
    </cfRule>
    <cfRule type="containsText" priority="2825" operator="containsText" aboveAverage="0" equalAverage="0" bottom="0" percent="0" rank="0" text="1" dxfId="20919">
      <formula>NOT(ISERROR(SEARCH("1",C32)))</formula>
    </cfRule>
    <cfRule type="cellIs" priority="2826" operator="greaterThan" aboveAverage="0" equalAverage="0" bottom="0" percent="0" rank="0" text="" dxfId="20920">
      <formula>1</formula>
    </cfRule>
    <cfRule type="cellIs" priority="2827" operator="greaterThan" aboveAverage="0" equalAverage="0" bottom="0" percent="0" rank="0" text="" dxfId="20921">
      <formula>1</formula>
    </cfRule>
    <cfRule type="containsText" priority="2828" operator="containsText" aboveAverage="0" equalAverage="0" bottom="0" percent="0" rank="0" text="1" dxfId="20922">
      <formula>NOT(ISERROR(SEARCH("1",C32)))</formula>
    </cfRule>
    <cfRule type="cellIs" priority="2829" operator="greaterThan" aboveAverage="0" equalAverage="0" bottom="0" percent="0" rank="0" text="" dxfId="20923">
      <formula>1</formula>
    </cfRule>
    <cfRule type="cellIs" priority="2830" operator="greaterThan" aboveAverage="0" equalAverage="0" bottom="0" percent="0" rank="0" text="" dxfId="20924">
      <formula>1</formula>
    </cfRule>
    <cfRule type="containsText" priority="2831" operator="containsText" aboveAverage="0" equalAverage="0" bottom="0" percent="0" rank="0" text="1" dxfId="20925">
      <formula>NOT(ISERROR(SEARCH("1",C32)))</formula>
    </cfRule>
    <cfRule type="cellIs" priority="2832" operator="greaterThan" aboveAverage="0" equalAverage="0" bottom="0" percent="0" rank="0" text="" dxfId="20926">
      <formula>1</formula>
    </cfRule>
    <cfRule type="cellIs" priority="2833" operator="greaterThan" aboveAverage="0" equalAverage="0" bottom="0" percent="0" rank="0" text="" dxfId="20927">
      <formula>1</formula>
    </cfRule>
    <cfRule type="containsText" priority="2834" operator="containsText" aboveAverage="0" equalAverage="0" bottom="0" percent="0" rank="0" text="1" dxfId="20928">
      <formula>NOT(ISERROR(SEARCH("1",C32)))</formula>
    </cfRule>
    <cfRule type="cellIs" priority="2835" operator="greaterThan" aboveAverage="0" equalAverage="0" bottom="0" percent="0" rank="0" text="" dxfId="20929">
      <formula>1</formula>
    </cfRule>
    <cfRule type="containsText" priority="2836" operator="containsText" aboveAverage="0" equalAverage="0" bottom="0" percent="0" rank="0" text="1" dxfId="20930">
      <formula>NOT(ISERROR(SEARCH("1",C32)))</formula>
    </cfRule>
    <cfRule type="cellIs" priority="2837" operator="greaterThan" aboveAverage="0" equalAverage="0" bottom="0" percent="0" rank="0" text="" dxfId="20931">
      <formula>1</formula>
    </cfRule>
    <cfRule type="cellIs" priority="2838" operator="equal" aboveAverage="0" equalAverage="0" bottom="0" percent="0" rank="0" text="" dxfId="20932">
      <formula>1</formula>
    </cfRule>
    <cfRule type="cellIs" priority="2839" operator="equal" aboveAverage="0" equalAverage="0" bottom="0" percent="0" rank="0" text="" dxfId="20933">
      <formula>1</formula>
    </cfRule>
    <cfRule type="containsText" priority="2840" operator="containsText" aboveAverage="0" equalAverage="0" bottom="0" percent="0" rank="0" text="1" dxfId="20934">
      <formula>NOT(ISERROR(SEARCH("1",C32)))</formula>
    </cfRule>
    <cfRule type="cellIs" priority="2841" operator="greaterThan" aboveAverage="0" equalAverage="0" bottom="0" percent="0" rank="0" text="" dxfId="20935">
      <formula>1</formula>
    </cfRule>
    <cfRule type="containsText" priority="2842" operator="containsText" aboveAverage="0" equalAverage="0" bottom="0" percent="0" rank="0" text="1" dxfId="20936">
      <formula>NOT(ISERROR(SEARCH("1",C32)))</formula>
    </cfRule>
    <cfRule type="containsText" priority="2843" operator="containsText" aboveAverage="0" equalAverage="0" bottom="0" percent="0" rank="0" text="1" dxfId="20937">
      <formula>NOT(ISERROR(SEARCH("1",C32)))</formula>
    </cfRule>
    <cfRule type="cellIs" priority="2844" operator="greaterThan" aboveAverage="0" equalAverage="0" bottom="0" percent="0" rank="0" text="" dxfId="20938">
      <formula>1</formula>
    </cfRule>
    <cfRule type="cellIs" priority="2845" operator="greaterThan" aboveAverage="0" equalAverage="0" bottom="0" percent="0" rank="0" text="" dxfId="20939">
      <formula>1</formula>
    </cfRule>
    <cfRule type="containsText" priority="2846" operator="containsText" aboveAverage="0" equalAverage="0" bottom="0" percent="0" rank="0" text="1" dxfId="20940">
      <formula>NOT(ISERROR(SEARCH("1",C32)))</formula>
    </cfRule>
    <cfRule type="cellIs" priority="2847" operator="greaterThan" aboveAverage="0" equalAverage="0" bottom="0" percent="0" rank="0" text="" dxfId="20941">
      <formula>1</formula>
    </cfRule>
    <cfRule type="containsText" priority="2848" operator="containsText" aboveAverage="0" equalAverage="0" bottom="0" percent="0" rank="0" text="1" dxfId="20942">
      <formula>NOT(ISERROR(SEARCH("1",C32)))</formula>
    </cfRule>
    <cfRule type="containsText" priority="2849" operator="containsText" aboveAverage="0" equalAverage="0" bottom="0" percent="0" rank="0" text="1" dxfId="20943">
      <formula>NOT(ISERROR(SEARCH("1",C32)))</formula>
    </cfRule>
    <cfRule type="cellIs" priority="2850" operator="greaterThan" aboveAverage="0" equalAverage="0" bottom="0" percent="0" rank="0" text="" dxfId="20944">
      <formula>1</formula>
    </cfRule>
    <cfRule type="cellIs" priority="2851" operator="greaterThan" aboveAverage="0" equalAverage="0" bottom="0" percent="0" rank="0" text="" dxfId="20945">
      <formula>1</formula>
    </cfRule>
    <cfRule type="containsText" priority="2852" operator="containsText" aboveAverage="0" equalAverage="0" bottom="0" percent="0" rank="0" text="1" dxfId="20946">
      <formula>NOT(ISERROR(SEARCH("1",C32)))</formula>
    </cfRule>
    <cfRule type="cellIs" priority="2853" operator="greaterThan" aboveAverage="0" equalAverage="0" bottom="0" percent="0" rank="0" text="" dxfId="20947">
      <formula>1</formula>
    </cfRule>
    <cfRule type="cellIs" priority="2854" operator="greaterThan" aboveAverage="0" equalAverage="0" bottom="0" percent="0" rank="0" text="" dxfId="20948">
      <formula>1</formula>
    </cfRule>
    <cfRule type="cellIs" priority="2855" operator="greaterThan" aboveAverage="0" equalAverage="0" bottom="0" percent="0" rank="0" text="" dxfId="20949">
      <formula>1</formula>
    </cfRule>
    <cfRule type="containsText" priority="2856" operator="containsText" aboveAverage="0" equalAverage="0" bottom="0" percent="0" rank="0" text="1" dxfId="20950">
      <formula>NOT(ISERROR(SEARCH("1",C32)))</formula>
    </cfRule>
    <cfRule type="containsText" priority="2857" operator="containsText" aboveAverage="0" equalAverage="0" bottom="0" percent="0" rank="0" text="1" dxfId="20951">
      <formula>NOT(ISERROR(SEARCH("1",C32)))</formula>
    </cfRule>
    <cfRule type="cellIs" priority="2858" operator="greaterThan" aboveAverage="0" equalAverage="0" bottom="0" percent="0" rank="0" text="" dxfId="20952">
      <formula>1</formula>
    </cfRule>
    <cfRule type="cellIs" priority="2859" operator="greaterThan" aboveAverage="0" equalAverage="0" bottom="0" percent="0" rank="0" text="" dxfId="20953">
      <formula>1</formula>
    </cfRule>
    <cfRule type="containsText" priority="2860" operator="containsText" aboveAverage="0" equalAverage="0" bottom="0" percent="0" rank="0" text="1" dxfId="20954">
      <formula>NOT(ISERROR(SEARCH("1",C32)))</formula>
    </cfRule>
    <cfRule type="cellIs" priority="2861" operator="greaterThan" aboveAverage="0" equalAverage="0" bottom="0" percent="0" rank="0" text="" dxfId="20955">
      <formula>1</formula>
    </cfRule>
    <cfRule type="containsText" priority="2862" operator="containsText" aboveAverage="0" equalAverage="0" bottom="0" percent="0" rank="0" text="1" dxfId="20956">
      <formula>NOT(ISERROR(SEARCH("1",C32)))</formula>
    </cfRule>
    <cfRule type="containsText" priority="2863" operator="containsText" aboveAverage="0" equalAverage="0" bottom="0" percent="0" rank="0" text="1" dxfId="20957">
      <formula>NOT(ISERROR(SEARCH("1",C32)))</formula>
    </cfRule>
    <cfRule type="cellIs" priority="2864" operator="greaterThan" aboveAverage="0" equalAverage="0" bottom="0" percent="0" rank="0" text="" dxfId="20958">
      <formula>1</formula>
    </cfRule>
    <cfRule type="cellIs" priority="2865" operator="greaterThan" aboveAverage="0" equalAverage="0" bottom="0" percent="0" rank="0" text="" dxfId="20959">
      <formula>1</formula>
    </cfRule>
    <cfRule type="containsText" priority="2866" operator="containsText" aboveAverage="0" equalAverage="0" bottom="0" percent="0" rank="0" text="1" dxfId="20960">
      <formula>NOT(ISERROR(SEARCH("1",C32)))</formula>
    </cfRule>
    <cfRule type="cellIs" priority="2867" operator="greaterThan" aboveAverage="0" equalAverage="0" bottom="0" percent="0" rank="0" text="" dxfId="20961">
      <formula>1</formula>
    </cfRule>
    <cfRule type="cellIs" priority="2868" operator="greaterThan" aboveAverage="0" equalAverage="0" bottom="0" percent="0" rank="0" text="" dxfId="20962">
      <formula>1</formula>
    </cfRule>
    <cfRule type="cellIs" priority="2869" operator="greaterThan" aboveAverage="0" equalAverage="0" bottom="0" percent="0" rank="0" text="" dxfId="20963">
      <formula>1</formula>
    </cfRule>
    <cfRule type="cellIs" priority="2870" operator="greaterThan" aboveAverage="0" equalAverage="0" bottom="0" percent="0" rank="0" text="" dxfId="20964">
      <formula>1</formula>
    </cfRule>
    <cfRule type="containsText" priority="2871" operator="containsText" aboveAverage="0" equalAverage="0" bottom="0" percent="0" rank="0" text="1" dxfId="20965">
      <formula>NOT(ISERROR(SEARCH("1",C32)))</formula>
    </cfRule>
    <cfRule type="cellIs" priority="2872" operator="greaterThan" aboveAverage="0" equalAverage="0" bottom="0" percent="0" rank="0" text="" dxfId="20966">
      <formula>1</formula>
    </cfRule>
    <cfRule type="containsText" priority="2873" operator="containsText" aboveAverage="0" equalAverage="0" bottom="0" percent="0" rank="0" text="1" dxfId="20967">
      <formula>NOT(ISERROR(SEARCH("1",C32)))</formula>
    </cfRule>
    <cfRule type="containsText" priority="2874" operator="containsText" aboveAverage="0" equalAverage="0" bottom="0" percent="0" rank="0" text="1" dxfId="20968">
      <formula>NOT(ISERROR(SEARCH("1",C32)))</formula>
    </cfRule>
    <cfRule type="cellIs" priority="2875" operator="greaterThan" aboveAverage="0" equalAverage="0" bottom="0" percent="0" rank="0" text="" dxfId="20969">
      <formula>1</formula>
    </cfRule>
    <cfRule type="cellIs" priority="2876" operator="greaterThan" aboveAverage="0" equalAverage="0" bottom="0" percent="0" rank="0" text="" dxfId="20970">
      <formula>1</formula>
    </cfRule>
    <cfRule type="containsText" priority="2877" operator="containsText" aboveAverage="0" equalAverage="0" bottom="0" percent="0" rank="0" text="1" dxfId="20971">
      <formula>NOT(ISERROR(SEARCH("1",C32)))</formula>
    </cfRule>
    <cfRule type="cellIs" priority="2878" operator="greaterThan" aboveAverage="0" equalAverage="0" bottom="0" percent="0" rank="0" text="" dxfId="20972">
      <formula>1</formula>
    </cfRule>
    <cfRule type="containsText" priority="2879" operator="containsText" aboveAverage="0" equalAverage="0" bottom="0" percent="0" rank="0" text="1" dxfId="20973">
      <formula>NOT(ISERROR(SEARCH("1",C32)))</formula>
    </cfRule>
    <cfRule type="containsText" priority="2880" operator="containsText" aboveAverage="0" equalAverage="0" bottom="0" percent="0" rank="0" text="1" dxfId="20974">
      <formula>NOT(ISERROR(SEARCH("1",C32)))</formula>
    </cfRule>
    <cfRule type="cellIs" priority="2881" operator="greaterThan" aboveAverage="0" equalAverage="0" bottom="0" percent="0" rank="0" text="" dxfId="20975">
      <formula>1</formula>
    </cfRule>
    <cfRule type="cellIs" priority="2882" operator="greaterThan" aboveAverage="0" equalAverage="0" bottom="0" percent="0" rank="0" text="" dxfId="20976">
      <formula>1</formula>
    </cfRule>
    <cfRule type="containsText" priority="2883" operator="containsText" aboveAverage="0" equalAverage="0" bottom="0" percent="0" rank="0" text="1" dxfId="20977">
      <formula>NOT(ISERROR(SEARCH("1",C32)))</formula>
    </cfRule>
    <cfRule type="cellIs" priority="2884" operator="greaterThan" aboveAverage="0" equalAverage="0" bottom="0" percent="0" rank="0" text="" dxfId="20978">
      <formula>1</formula>
    </cfRule>
    <cfRule type="cellIs" priority="2885" operator="greaterThan" aboveAverage="0" equalAverage="0" bottom="0" percent="0" rank="0" text="" dxfId="20979">
      <formula>1</formula>
    </cfRule>
    <cfRule type="cellIs" priority="2886" operator="greaterThan" aboveAverage="0" equalAverage="0" bottom="0" percent="0" rank="0" text="" dxfId="20980">
      <formula>1</formula>
    </cfRule>
    <cfRule type="cellIs" priority="2887" operator="greaterThan" aboveAverage="0" equalAverage="0" bottom="0" percent="0" rank="0" text="" dxfId="20981">
      <formula>1</formula>
    </cfRule>
    <cfRule type="containsText" priority="2888" operator="containsText" aboveAverage="0" equalAverage="0" bottom="0" percent="0" rank="0" text="1" dxfId="20982">
      <formula>NOT(ISERROR(SEARCH("1",C32)))</formula>
    </cfRule>
    <cfRule type="cellIs" priority="2889" operator="greaterThan" aboveAverage="0" equalAverage="0" bottom="0" percent="0" rank="0" text="" dxfId="20983">
      <formula>1</formula>
    </cfRule>
    <cfRule type="cellIs" priority="2890" operator="greaterThan" aboveAverage="0" equalAverage="0" bottom="0" percent="0" rank="0" text="" dxfId="20984">
      <formula>1</formula>
    </cfRule>
    <cfRule type="containsText" priority="2891" operator="containsText" aboveAverage="0" equalAverage="0" bottom="0" percent="0" rank="0" text="1" dxfId="20985">
      <formula>NOT(ISERROR(SEARCH("1",C32)))</formula>
    </cfRule>
    <cfRule type="cellIs" priority="2892" operator="greaterThan" aboveAverage="0" equalAverage="0" bottom="0" percent="0" rank="0" text="" dxfId="20986">
      <formula>1</formula>
    </cfRule>
    <cfRule type="containsText" priority="2893" operator="containsText" aboveAverage="0" equalAverage="0" bottom="0" percent="0" rank="0" text="1" dxfId="20987">
      <formula>NOT(ISERROR(SEARCH("1",C32)))</formula>
    </cfRule>
    <cfRule type="containsText" priority="2894" operator="containsText" aboveAverage="0" equalAverage="0" bottom="0" percent="0" rank="0" text="1" dxfId="20988">
      <formula>NOT(ISERROR(SEARCH("1",C32)))</formula>
    </cfRule>
    <cfRule type="cellIs" priority="2895" operator="greaterThan" aboveAverage="0" equalAverage="0" bottom="0" percent="0" rank="0" text="" dxfId="20989">
      <formula>1</formula>
    </cfRule>
    <cfRule type="cellIs" priority="2896" operator="greaterThan" aboveAverage="0" equalAverage="0" bottom="0" percent="0" rank="0" text="" dxfId="20990">
      <formula>1</formula>
    </cfRule>
    <cfRule type="containsText" priority="2897" operator="containsText" aboveAverage="0" equalAverage="0" bottom="0" percent="0" rank="0" text="1" dxfId="20991">
      <formula>NOT(ISERROR(SEARCH("1",C32)))</formula>
    </cfRule>
    <cfRule type="cellIs" priority="2898" operator="greaterThan" aboveAverage="0" equalAverage="0" bottom="0" percent="0" rank="0" text="" dxfId="20992">
      <formula>1</formula>
    </cfRule>
    <cfRule type="containsText" priority="2899" operator="containsText" aboveAverage="0" equalAverage="0" bottom="0" percent="0" rank="0" text="1" dxfId="20993">
      <formula>NOT(ISERROR(SEARCH("1",C32)))</formula>
    </cfRule>
    <cfRule type="containsText" priority="2900" operator="containsText" aboveAverage="0" equalAverage="0" bottom="0" percent="0" rank="0" text="1" dxfId="20994">
      <formula>NOT(ISERROR(SEARCH("1",C32)))</formula>
    </cfRule>
    <cfRule type="cellIs" priority="2901" operator="greaterThan" aboveAverage="0" equalAverage="0" bottom="0" percent="0" rank="0" text="" dxfId="20995">
      <formula>1</formula>
    </cfRule>
    <cfRule type="cellIs" priority="2902" operator="greaterThan" aboveAverage="0" equalAverage="0" bottom="0" percent="0" rank="0" text="" dxfId="20996">
      <formula>1</formula>
    </cfRule>
    <cfRule type="containsText" priority="2903" operator="containsText" aboveAverage="0" equalAverage="0" bottom="0" percent="0" rank="0" text="1" dxfId="20997">
      <formula>NOT(ISERROR(SEARCH("1",C32)))</formula>
    </cfRule>
    <cfRule type="cellIs" priority="2904" operator="greaterThan" aboveAverage="0" equalAverage="0" bottom="0" percent="0" rank="0" text="" dxfId="20998">
      <formula>1</formula>
    </cfRule>
    <cfRule type="cellIs" priority="2905" operator="greaterThan" aboveAverage="0" equalAverage="0" bottom="0" percent="0" rank="0" text="" dxfId="20999">
      <formula>1</formula>
    </cfRule>
    <cfRule type="cellIs" priority="2906" operator="greaterThan" aboveAverage="0" equalAverage="0" bottom="0" percent="0" rank="0" text="" dxfId="21000">
      <formula>1</formula>
    </cfRule>
    <cfRule type="cellIs" priority="2907" operator="greaterThan" aboveAverage="0" equalAverage="0" bottom="0" percent="0" rank="0" text="" dxfId="21001">
      <formula>1</formula>
    </cfRule>
    <cfRule type="containsText" priority="2908" operator="containsText" aboveAverage="0" equalAverage="0" bottom="0" percent="0" rank="0" text="1" dxfId="21002">
      <formula>NOT(ISERROR(SEARCH("1",C32)))</formula>
    </cfRule>
    <cfRule type="cellIs" priority="2909" operator="greaterThan" aboveAverage="0" equalAverage="0" bottom="0" percent="0" rank="0" text="" dxfId="21003">
      <formula>1</formula>
    </cfRule>
    <cfRule type="cellIs" priority="2910" operator="greaterThan" aboveAverage="0" equalAverage="0" bottom="0" percent="0" rank="0" text="" dxfId="21004">
      <formula>1</formula>
    </cfRule>
    <cfRule type="containsText" priority="2911" operator="containsText" aboveAverage="0" equalAverage="0" bottom="0" percent="0" rank="0" text="1" dxfId="21005">
      <formula>NOT(ISERROR(SEARCH("1",C32)))</formula>
    </cfRule>
    <cfRule type="cellIs" priority="2912" operator="greaterThan" aboveAverage="0" equalAverage="0" bottom="0" percent="0" rank="0" text="" dxfId="21006">
      <formula>1</formula>
    </cfRule>
    <cfRule type="cellIs" priority="2913" operator="greaterThan" aboveAverage="0" equalAverage="0" bottom="0" percent="0" rank="0" text="" dxfId="21007">
      <formula>1</formula>
    </cfRule>
    <cfRule type="cellIs" priority="2914" operator="greaterThan" aboveAverage="0" equalAverage="0" bottom="0" percent="0" rank="0" text="" dxfId="21008">
      <formula>1</formula>
    </cfRule>
    <cfRule type="cellIs" priority="2915" operator="equal" aboveAverage="0" equalAverage="0" bottom="0" percent="0" rank="0" text="" dxfId="21009">
      <formula>1</formula>
    </cfRule>
    <cfRule type="cellIs" priority="2916" operator="greaterThan" aboveAverage="0" equalAverage="0" bottom="0" percent="0" rank="0" text="" dxfId="21010">
      <formula>1</formula>
    </cfRule>
    <cfRule type="cellIs" priority="2917" operator="equal" aboveAverage="0" equalAverage="0" bottom="0" percent="0" rank="0" text="" dxfId="21011">
      <formula>1</formula>
    </cfRule>
    <cfRule type="containsText" priority="2918" operator="containsText" aboveAverage="0" equalAverage="0" bottom="0" percent="0" rank="0" text="1" dxfId="21012">
      <formula>NOT(ISERROR(SEARCH("1",C32)))</formula>
    </cfRule>
    <cfRule type="cellIs" priority="2919" operator="greaterThan" aboveAverage="0" equalAverage="0" bottom="0" percent="0" rank="0" text="" dxfId="21013">
      <formula>1</formula>
    </cfRule>
    <cfRule type="containsText" priority="2920" operator="containsText" aboveAverage="0" equalAverage="0" bottom="0" percent="0" rank="0" text="1" dxfId="21014">
      <formula>NOT(ISERROR(SEARCH("1",C32)))</formula>
    </cfRule>
    <cfRule type="containsText" priority="2921" operator="containsText" aboveAverage="0" equalAverage="0" bottom="0" percent="0" rank="0" text="1" dxfId="21015">
      <formula>NOT(ISERROR(SEARCH("1",C32)))</formula>
    </cfRule>
    <cfRule type="cellIs" priority="2922" operator="greaterThan" aboveAverage="0" equalAverage="0" bottom="0" percent="0" rank="0" text="" dxfId="21016">
      <formula>1</formula>
    </cfRule>
    <cfRule type="cellIs" priority="2923" operator="greaterThan" aboveAverage="0" equalAverage="0" bottom="0" percent="0" rank="0" text="" dxfId="21017">
      <formula>1</formula>
    </cfRule>
    <cfRule type="containsText" priority="2924" operator="containsText" aboveAverage="0" equalAverage="0" bottom="0" percent="0" rank="0" text="1" dxfId="21018">
      <formula>NOT(ISERROR(SEARCH("1",C32)))</formula>
    </cfRule>
    <cfRule type="cellIs" priority="2925" operator="greaterThan" aboveAverage="0" equalAverage="0" bottom="0" percent="0" rank="0" text="" dxfId="21019">
      <formula>1</formula>
    </cfRule>
    <cfRule type="containsText" priority="2926" operator="containsText" aboveAverage="0" equalAverage="0" bottom="0" percent="0" rank="0" text="1" dxfId="21020">
      <formula>NOT(ISERROR(SEARCH("1",C32)))</formula>
    </cfRule>
    <cfRule type="containsText" priority="2927" operator="containsText" aboveAverage="0" equalAverage="0" bottom="0" percent="0" rank="0" text="1" dxfId="21021">
      <formula>NOT(ISERROR(SEARCH("1",C32)))</formula>
    </cfRule>
    <cfRule type="cellIs" priority="2928" operator="greaterThan" aboveAverage="0" equalAverage="0" bottom="0" percent="0" rank="0" text="" dxfId="21022">
      <formula>1</formula>
    </cfRule>
    <cfRule type="cellIs" priority="2929" operator="greaterThan" aboveAverage="0" equalAverage="0" bottom="0" percent="0" rank="0" text="" dxfId="21023">
      <formula>1</formula>
    </cfRule>
    <cfRule type="containsText" priority="2930" operator="containsText" aboveAverage="0" equalAverage="0" bottom="0" percent="0" rank="0" text="1" dxfId="21024">
      <formula>NOT(ISERROR(SEARCH("1",C32)))</formula>
    </cfRule>
    <cfRule type="cellIs" priority="2931" operator="greaterThan" aboveAverage="0" equalAverage="0" bottom="0" percent="0" rank="0" text="" dxfId="21025">
      <formula>1</formula>
    </cfRule>
    <cfRule type="cellIs" priority="2932" operator="greaterThan" aboveAverage="0" equalAverage="0" bottom="0" percent="0" rank="0" text="" dxfId="21026">
      <formula>1</formula>
    </cfRule>
    <cfRule type="cellIs" priority="2933" operator="greaterThan" aboveAverage="0" equalAverage="0" bottom="0" percent="0" rank="0" text="" dxfId="21027">
      <formula>1</formula>
    </cfRule>
    <cfRule type="cellIs" priority="2934" operator="greaterThan" aboveAverage="0" equalAverage="0" bottom="0" percent="0" rank="0" text="" dxfId="21028">
      <formula>1</formula>
    </cfRule>
    <cfRule type="containsText" priority="2935" operator="containsText" aboveAverage="0" equalAverage="0" bottom="0" percent="0" rank="0" text="1" dxfId="21029">
      <formula>NOT(ISERROR(SEARCH("1",C32)))</formula>
    </cfRule>
    <cfRule type="cellIs" priority="2936" operator="greaterThan" aboveAverage="0" equalAverage="0" bottom="0" percent="0" rank="0" text="" dxfId="21030">
      <formula>1</formula>
    </cfRule>
    <cfRule type="cellIs" priority="2937" operator="greaterThan" aboveAverage="0" equalAverage="0" bottom="0" percent="0" rank="0" text="" dxfId="21031">
      <formula>1</formula>
    </cfRule>
    <cfRule type="containsText" priority="2938" operator="containsText" aboveAverage="0" equalAverage="0" bottom="0" percent="0" rank="0" text="1" dxfId="21032">
      <formula>NOT(ISERROR(SEARCH("1",C32)))</formula>
    </cfRule>
    <cfRule type="cellIs" priority="2939" operator="greaterThan" aboveAverage="0" equalAverage="0" bottom="0" percent="0" rank="0" text="" dxfId="21033">
      <formula>1</formula>
    </cfRule>
    <cfRule type="cellIs" priority="2940" operator="greaterThan" aboveAverage="0" equalAverage="0" bottom="0" percent="0" rank="0" text="" dxfId="21034">
      <formula>1</formula>
    </cfRule>
    <cfRule type="cellIs" priority="2941" operator="greaterThan" aboveAverage="0" equalAverage="0" bottom="0" percent="0" rank="0" text="" dxfId="21035">
      <formula>1</formula>
    </cfRule>
    <cfRule type="cellIs" priority="2942" operator="equal" aboveAverage="0" equalAverage="0" bottom="0" percent="0" rank="0" text="" dxfId="21036">
      <formula>1</formula>
    </cfRule>
    <cfRule type="cellIs" priority="2943" operator="greaterThan" aboveAverage="0" equalAverage="0" bottom="0" percent="0" rank="0" text="" dxfId="21037">
      <formula>1</formula>
    </cfRule>
    <cfRule type="cellIs" priority="2944" operator="equal" aboveAverage="0" equalAverage="0" bottom="0" percent="0" rank="0" text="" dxfId="21038">
      <formula>1</formula>
    </cfRule>
    <cfRule type="containsText" priority="2945" operator="containsText" aboveAverage="0" equalAverage="0" bottom="0" percent="0" rank="0" text="1" dxfId="21039">
      <formula>NOT(ISERROR(SEARCH("1",C32)))</formula>
    </cfRule>
    <cfRule type="cellIs" priority="2946" operator="equal" aboveAverage="0" equalAverage="0" bottom="0" percent="0" rank="0" text="" dxfId="21040">
      <formula>1</formula>
    </cfRule>
    <cfRule type="cellIs" priority="2947" operator="greaterThan" aboveAverage="0" equalAverage="0" bottom="0" percent="0" rank="0" text="" dxfId="21041">
      <formula>1</formula>
    </cfRule>
    <cfRule type="cellIs" priority="2948" operator="greaterThan" aboveAverage="0" equalAverage="0" bottom="0" percent="0" rank="0" text="" dxfId="21042">
      <formula>1</formula>
    </cfRule>
    <cfRule type="containsText" priority="2949" operator="containsText" aboveAverage="0" equalAverage="0" bottom="0" percent="0" rank="0" text="1" dxfId="21043">
      <formula>NOT(ISERROR(SEARCH("1",C32)))</formula>
    </cfRule>
    <cfRule type="cellIs" priority="2950" operator="greaterThan" aboveAverage="0" equalAverage="0" bottom="0" percent="0" rank="0" text="" dxfId="21044">
      <formula>1</formula>
    </cfRule>
    <cfRule type="containsText" priority="2951" operator="containsText" aboveAverage="0" equalAverage="0" bottom="0" percent="0" rank="0" text="1" dxfId="21045">
      <formula>NOT(ISERROR(SEARCH("1",C32)))</formula>
    </cfRule>
    <cfRule type="containsText" priority="2952" operator="containsText" aboveAverage="0" equalAverage="0" bottom="0" percent="0" rank="0" text="1" dxfId="21046">
      <formula>NOT(ISERROR(SEARCH("1",C32)))</formula>
    </cfRule>
    <cfRule type="cellIs" priority="2953" operator="greaterThan" aboveAverage="0" equalAverage="0" bottom="0" percent="0" rank="0" text="" dxfId="21047">
      <formula>1</formula>
    </cfRule>
    <cfRule type="cellIs" priority="2954" operator="greaterThan" aboveAverage="0" equalAverage="0" bottom="0" percent="0" rank="0" text="" dxfId="21048">
      <formula>1</formula>
    </cfRule>
    <cfRule type="containsText" priority="2955" operator="containsText" aboveAverage="0" equalAverage="0" bottom="0" percent="0" rank="0" text="1" dxfId="21049">
      <formula>NOT(ISERROR(SEARCH("1",C32)))</formula>
    </cfRule>
    <cfRule type="cellIs" priority="2956" operator="greaterThan" aboveAverage="0" equalAverage="0" bottom="0" percent="0" rank="0" text="" dxfId="21050">
      <formula>1</formula>
    </cfRule>
    <cfRule type="containsText" priority="2957" operator="containsText" aboveAverage="0" equalAverage="0" bottom="0" percent="0" rank="0" text="1" dxfId="21051">
      <formula>NOT(ISERROR(SEARCH("1",C32)))</formula>
    </cfRule>
    <cfRule type="containsText" priority="2958" operator="containsText" aboveAverage="0" equalAverage="0" bottom="0" percent="0" rank="0" text="1" dxfId="21052">
      <formula>NOT(ISERROR(SEARCH("1",C32)))</formula>
    </cfRule>
    <cfRule type="cellIs" priority="2959" operator="greaterThan" aboveAverage="0" equalAverage="0" bottom="0" percent="0" rank="0" text="" dxfId="21053">
      <formula>1</formula>
    </cfRule>
    <cfRule type="cellIs" priority="2960" operator="greaterThan" aboveAverage="0" equalAverage="0" bottom="0" percent="0" rank="0" text="" dxfId="21054">
      <formula>1</formula>
    </cfRule>
    <cfRule type="containsText" priority="2961" operator="containsText" aboveAverage="0" equalAverage="0" bottom="0" percent="0" rank="0" text="1" dxfId="21055">
      <formula>NOT(ISERROR(SEARCH("1",C32)))</formula>
    </cfRule>
    <cfRule type="cellIs" priority="2962" operator="greaterThan" aboveAverage="0" equalAverage="0" bottom="0" percent="0" rank="0" text="" dxfId="21056">
      <formula>1</formula>
    </cfRule>
    <cfRule type="cellIs" priority="2963" operator="greaterThan" aboveAverage="0" equalAverage="0" bottom="0" percent="0" rank="0" text="" dxfId="21057">
      <formula>1</formula>
    </cfRule>
    <cfRule type="cellIs" priority="2964" operator="greaterThan" aboveAverage="0" equalAverage="0" bottom="0" percent="0" rank="0" text="" dxfId="21058">
      <formula>1</formula>
    </cfRule>
    <cfRule type="cellIs" priority="2965" operator="greaterThan" aboveAverage="0" equalAverage="0" bottom="0" percent="0" rank="0" text="" dxfId="21059">
      <formula>1</formula>
    </cfRule>
    <cfRule type="containsText" priority="2966" operator="containsText" aboveAverage="0" equalAverage="0" bottom="0" percent="0" rank="0" text="1" dxfId="21060">
      <formula>NOT(ISERROR(SEARCH("1",C32)))</formula>
    </cfRule>
    <cfRule type="cellIs" priority="2967" operator="greaterThan" aboveAverage="0" equalAverage="0" bottom="0" percent="0" rank="0" text="" dxfId="21061">
      <formula>1</formula>
    </cfRule>
    <cfRule type="cellIs" priority="2968" operator="greaterThan" aboveAverage="0" equalAverage="0" bottom="0" percent="0" rank="0" text="" dxfId="21062">
      <formula>1</formula>
    </cfRule>
    <cfRule type="containsText" priority="2969" operator="containsText" aboveAverage="0" equalAverage="0" bottom="0" percent="0" rank="0" text="1" dxfId="21063">
      <formula>NOT(ISERROR(SEARCH("1",C32)))</formula>
    </cfRule>
    <cfRule type="cellIs" priority="2970" operator="greaterThan" aboveAverage="0" equalAverage="0" bottom="0" percent="0" rank="0" text="" dxfId="21064">
      <formula>1</formula>
    </cfRule>
    <cfRule type="cellIs" priority="2971" operator="greaterThan" aboveAverage="0" equalAverage="0" bottom="0" percent="0" rank="0" text="" dxfId="21065">
      <formula>1</formula>
    </cfRule>
    <cfRule type="cellIs" priority="2972" operator="greaterThan" aboveAverage="0" equalAverage="0" bottom="0" percent="0" rank="0" text="" dxfId="21066">
      <formula>1</formula>
    </cfRule>
    <cfRule type="cellIs" priority="2973" operator="equal" aboveAverage="0" equalAverage="0" bottom="0" percent="0" rank="0" text="" dxfId="21067">
      <formula>1</formula>
    </cfRule>
    <cfRule type="cellIs" priority="2974" operator="greaterThan" aboveAverage="0" equalAverage="0" bottom="0" percent="0" rank="0" text="" dxfId="21068">
      <formula>1</formula>
    </cfRule>
    <cfRule type="cellIs" priority="2975" operator="equal" aboveAverage="0" equalAverage="0" bottom="0" percent="0" rank="0" text="" dxfId="21069">
      <formula>1</formula>
    </cfRule>
    <cfRule type="containsText" priority="2976" operator="containsText" aboveAverage="0" equalAverage="0" bottom="0" percent="0" rank="0" text="1" dxfId="21070">
      <formula>NOT(ISERROR(SEARCH("1",C32)))</formula>
    </cfRule>
    <cfRule type="cellIs" priority="2977" operator="equal" aboveAverage="0" equalAverage="0" bottom="0" percent="0" rank="0" text="" dxfId="21071">
      <formula>1</formula>
    </cfRule>
    <cfRule type="cellIs" priority="2978" operator="greaterThan" aboveAverage="0" equalAverage="0" bottom="0" percent="0" rank="0" text="" dxfId="21072">
      <formula>1</formula>
    </cfRule>
    <cfRule type="cellIs" priority="2979" operator="greaterThan" aboveAverage="0" equalAverage="0" bottom="0" percent="0" rank="0" text="" dxfId="21073">
      <formula>1</formula>
    </cfRule>
    <cfRule type="containsText" priority="2980" operator="containsText" aboveAverage="0" equalAverage="0" bottom="0" percent="0" rank="0" text="1" dxfId="21074">
      <formula>NOT(ISERROR(SEARCH("1",C32)))</formula>
    </cfRule>
    <cfRule type="cellIs" priority="2981" operator="greaterThan" aboveAverage="0" equalAverage="0" bottom="0" percent="0" rank="0" text="" dxfId="21075">
      <formula>1</formula>
    </cfRule>
    <cfRule type="cellIs" priority="2982" operator="greaterThan" aboveAverage="0" equalAverage="0" bottom="0" percent="0" rank="0" text="" dxfId="21076">
      <formula>1</formula>
    </cfRule>
    <cfRule type="containsText" priority="2983" operator="containsText" aboveAverage="0" equalAverage="0" bottom="0" percent="0" rank="0" text="1" dxfId="21077">
      <formula>NOT(ISERROR(SEARCH("1",C32)))</formula>
    </cfRule>
    <cfRule type="cellIs" priority="2984" operator="greaterThan" aboveAverage="0" equalAverage="0" bottom="0" percent="0" rank="0" text="" dxfId="21078">
      <formula>1</formula>
    </cfRule>
    <cfRule type="containsText" priority="2985" operator="containsText" aboveAverage="0" equalAverage="0" bottom="0" percent="0" rank="0" text="1" dxfId="21079">
      <formula>NOT(ISERROR(SEARCH("1",C32)))</formula>
    </cfRule>
    <cfRule type="containsText" priority="2986" operator="containsText" aboveAverage="0" equalAverage="0" bottom="0" percent="0" rank="0" text="1" dxfId="21080">
      <formula>NOT(ISERROR(SEARCH("1",C32)))</formula>
    </cfRule>
    <cfRule type="cellIs" priority="2987" operator="greaterThan" aboveAverage="0" equalAverage="0" bottom="0" percent="0" rank="0" text="" dxfId="21081">
      <formula>1</formula>
    </cfRule>
    <cfRule type="cellIs" priority="2988" operator="greaterThan" aboveAverage="0" equalAverage="0" bottom="0" percent="0" rank="0" text="" dxfId="21082">
      <formula>1</formula>
    </cfRule>
    <cfRule type="containsText" priority="2989" operator="containsText" aboveAverage="0" equalAverage="0" bottom="0" percent="0" rank="0" text="1" dxfId="21083">
      <formula>NOT(ISERROR(SEARCH("1",C32)))</formula>
    </cfRule>
    <cfRule type="cellIs" priority="2990" operator="greaterThan" aboveAverage="0" equalAverage="0" bottom="0" percent="0" rank="0" text="" dxfId="21084">
      <formula>1</formula>
    </cfRule>
    <cfRule type="containsText" priority="2991" operator="containsText" aboveAverage="0" equalAverage="0" bottom="0" percent="0" rank="0" text="1" dxfId="21085">
      <formula>NOT(ISERROR(SEARCH("1",C32)))</formula>
    </cfRule>
    <cfRule type="containsText" priority="2992" operator="containsText" aboveAverage="0" equalAverage="0" bottom="0" percent="0" rank="0" text="1" dxfId="21086">
      <formula>NOT(ISERROR(SEARCH("1",C32)))</formula>
    </cfRule>
    <cfRule type="cellIs" priority="2993" operator="greaterThan" aboveAverage="0" equalAverage="0" bottom="0" percent="0" rank="0" text="" dxfId="21087">
      <formula>1</formula>
    </cfRule>
    <cfRule type="cellIs" priority="2994" operator="greaterThan" aboveAverage="0" equalAverage="0" bottom="0" percent="0" rank="0" text="" dxfId="21088">
      <formula>1</formula>
    </cfRule>
    <cfRule type="containsText" priority="2995" operator="containsText" aboveAverage="0" equalAverage="0" bottom="0" percent="0" rank="0" text="1" dxfId="21089">
      <formula>NOT(ISERROR(SEARCH("1",C32)))</formula>
    </cfRule>
    <cfRule type="cellIs" priority="2996" operator="greaterThan" aboveAverage="0" equalAverage="0" bottom="0" percent="0" rank="0" text="" dxfId="21090">
      <formula>1</formula>
    </cfRule>
    <cfRule type="cellIs" priority="2997" operator="greaterThan" aboveAverage="0" equalAverage="0" bottom="0" percent="0" rank="0" text="" dxfId="21091">
      <formula>1</formula>
    </cfRule>
    <cfRule type="cellIs" priority="2998" operator="greaterThan" aboveAverage="0" equalAverage="0" bottom="0" percent="0" rank="0" text="" dxfId="21092">
      <formula>1</formula>
    </cfRule>
    <cfRule type="cellIs" priority="2999" operator="greaterThan" aboveAverage="0" equalAverage="0" bottom="0" percent="0" rank="0" text="" dxfId="21093">
      <formula>1</formula>
    </cfRule>
    <cfRule type="containsText" priority="3000" operator="containsText" aboveAverage="0" equalAverage="0" bottom="0" percent="0" rank="0" text="1" dxfId="21094">
      <formula>NOT(ISERROR(SEARCH("1",C32)))</formula>
    </cfRule>
    <cfRule type="cellIs" priority="3001" operator="greaterThan" aboveAverage="0" equalAverage="0" bottom="0" percent="0" rank="0" text="" dxfId="21095">
      <formula>1</formula>
    </cfRule>
    <cfRule type="cellIs" priority="3002" operator="greaterThan" aboveAverage="0" equalAverage="0" bottom="0" percent="0" rank="0" text="" dxfId="21096">
      <formula>1</formula>
    </cfRule>
    <cfRule type="containsText" priority="3003" operator="containsText" aboveAverage="0" equalAverage="0" bottom="0" percent="0" rank="0" text="1" dxfId="21097">
      <formula>NOT(ISERROR(SEARCH("1",C32)))</formula>
    </cfRule>
    <cfRule type="cellIs" priority="3004" operator="greaterThan" aboveAverage="0" equalAverage="0" bottom="0" percent="0" rank="0" text="" dxfId="21098">
      <formula>1</formula>
    </cfRule>
    <cfRule type="cellIs" priority="3005" operator="greaterThan" aboveAverage="0" equalAverage="0" bottom="0" percent="0" rank="0" text="" dxfId="21099">
      <formula>1</formula>
    </cfRule>
    <cfRule type="cellIs" priority="3006" operator="greaterThan" aboveAverage="0" equalAverage="0" bottom="0" percent="0" rank="0" text="" dxfId="21100">
      <formula>1</formula>
    </cfRule>
    <cfRule type="cellIs" priority="3007" operator="equal" aboveAverage="0" equalAverage="0" bottom="0" percent="0" rank="0" text="" dxfId="21101">
      <formula>1</formula>
    </cfRule>
    <cfRule type="cellIs" priority="3008" operator="greaterThan" aboveAverage="0" equalAverage="0" bottom="0" percent="0" rank="0" text="" dxfId="21102">
      <formula>1</formula>
    </cfRule>
    <cfRule type="cellIs" priority="3009" operator="equal" aboveAverage="0" equalAverage="0" bottom="0" percent="0" rank="0" text="" dxfId="21103">
      <formula>1</formula>
    </cfRule>
    <cfRule type="containsText" priority="3010" operator="containsText" aboveAverage="0" equalAverage="0" bottom="0" percent="0" rank="0" text="1" dxfId="21104">
      <formula>NOT(ISERROR(SEARCH("1",C32)))</formula>
    </cfRule>
    <cfRule type="cellIs" priority="3011" operator="equal" aboveAverage="0" equalAverage="0" bottom="0" percent="0" rank="0" text="" dxfId="21105">
      <formula>1</formula>
    </cfRule>
    <cfRule type="cellIs" priority="3012" operator="greaterThan" aboveAverage="0" equalAverage="0" bottom="0" percent="0" rank="0" text="" dxfId="21106">
      <formula>1</formula>
    </cfRule>
    <cfRule type="cellIs" priority="3013" operator="greaterThan" aboveAverage="0" equalAverage="0" bottom="0" percent="0" rank="0" text="" dxfId="21107">
      <formula>1</formula>
    </cfRule>
    <cfRule type="containsText" priority="3014" operator="containsText" aboveAverage="0" equalAverage="0" bottom="0" percent="0" rank="0" text="1" dxfId="21108">
      <formula>NOT(ISERROR(SEARCH("1",C32)))</formula>
    </cfRule>
    <cfRule type="cellIs" priority="3015" operator="greaterThan" aboveAverage="0" equalAverage="0" bottom="0" percent="0" rank="0" text="" dxfId="21109">
      <formula>1</formula>
    </cfRule>
    <cfRule type="cellIs" priority="3016" operator="greaterThan" aboveAverage="0" equalAverage="0" bottom="0" percent="0" rank="0" text="" dxfId="21110">
      <formula>1</formula>
    </cfRule>
    <cfRule type="containsText" priority="3017" operator="containsText" aboveAverage="0" equalAverage="0" bottom="0" percent="0" rank="0" text="1" dxfId="21111">
      <formula>NOT(ISERROR(SEARCH("1",C32)))</formula>
    </cfRule>
    <cfRule type="cellIs" priority="3018" operator="greaterThan" aboveAverage="0" equalAverage="0" bottom="0" percent="0" rank="0" text="" dxfId="21112">
      <formula>1</formula>
    </cfRule>
    <cfRule type="cellIs" priority="3019" operator="greaterThan" aboveAverage="0" equalAverage="0" bottom="0" percent="0" rank="0" text="" dxfId="21113">
      <formula>1</formula>
    </cfRule>
    <cfRule type="containsText" priority="3020" operator="containsText" aboveAverage="0" equalAverage="0" bottom="0" percent="0" rank="0" text="1" dxfId="21114">
      <formula>NOT(ISERROR(SEARCH("1",C32)))</formula>
    </cfRule>
    <cfRule type="cellIs" priority="3021" operator="greaterThan" aboveAverage="0" equalAverage="0" bottom="0" percent="0" rank="0" text="" dxfId="21115">
      <formula>1</formula>
    </cfRule>
    <cfRule type="containsText" priority="3022" operator="containsText" aboveAverage="0" equalAverage="0" bottom="0" percent="0" rank="0" text="1" dxfId="21116">
      <formula>NOT(ISERROR(SEARCH("1",C32)))</formula>
    </cfRule>
    <cfRule type="containsText" priority="3023" operator="containsText" aboveAverage="0" equalAverage="0" bottom="0" percent="0" rank="0" text="1" dxfId="21117">
      <formula>NOT(ISERROR(SEARCH("1",C32)))</formula>
    </cfRule>
    <cfRule type="cellIs" priority="3024" operator="greaterThan" aboveAverage="0" equalAverage="0" bottom="0" percent="0" rank="0" text="" dxfId="21118">
      <formula>1</formula>
    </cfRule>
    <cfRule type="cellIs" priority="3025" operator="greaterThan" aboveAverage="0" equalAverage="0" bottom="0" percent="0" rank="0" text="" dxfId="21119">
      <formula>1</formula>
    </cfRule>
    <cfRule type="containsText" priority="3026" operator="containsText" aboveAverage="0" equalAverage="0" bottom="0" percent="0" rank="0" text="1" dxfId="21120">
      <formula>NOT(ISERROR(SEARCH("1",C32)))</formula>
    </cfRule>
    <cfRule type="cellIs" priority="3027" operator="greaterThan" aboveAverage="0" equalAverage="0" bottom="0" percent="0" rank="0" text="" dxfId="21121">
      <formula>1</formula>
    </cfRule>
    <cfRule type="containsText" priority="3028" operator="containsText" aboveAverage="0" equalAverage="0" bottom="0" percent="0" rank="0" text="1" dxfId="21122">
      <formula>NOT(ISERROR(SEARCH("1",C32)))</formula>
    </cfRule>
    <cfRule type="containsText" priority="3029" operator="containsText" aboveAverage="0" equalAverage="0" bottom="0" percent="0" rank="0" text="1" dxfId="21123">
      <formula>NOT(ISERROR(SEARCH("1",C32)))</formula>
    </cfRule>
    <cfRule type="cellIs" priority="3030" operator="greaterThan" aboveAverage="0" equalAverage="0" bottom="0" percent="0" rank="0" text="" dxfId="21124">
      <formula>1</formula>
    </cfRule>
    <cfRule type="cellIs" priority="3031" operator="greaterThan" aboveAverage="0" equalAverage="0" bottom="0" percent="0" rank="0" text="" dxfId="21125">
      <formula>1</formula>
    </cfRule>
    <cfRule type="containsText" priority="3032" operator="containsText" aboveAverage="0" equalAverage="0" bottom="0" percent="0" rank="0" text="1" dxfId="21126">
      <formula>NOT(ISERROR(SEARCH("1",C32)))</formula>
    </cfRule>
    <cfRule type="cellIs" priority="3033" operator="greaterThan" aboveAverage="0" equalAverage="0" bottom="0" percent="0" rank="0" text="" dxfId="21127">
      <formula>1</formula>
    </cfRule>
    <cfRule type="cellIs" priority="3034" operator="greaterThan" aboveAverage="0" equalAverage="0" bottom="0" percent="0" rank="0" text="" dxfId="21128">
      <formula>1</formula>
    </cfRule>
    <cfRule type="cellIs" priority="3035" operator="greaterThan" aboveAverage="0" equalAverage="0" bottom="0" percent="0" rank="0" text="" dxfId="21129">
      <formula>1</formula>
    </cfRule>
    <cfRule type="cellIs" priority="3036" operator="greaterThan" aboveAverage="0" equalAverage="0" bottom="0" percent="0" rank="0" text="" dxfId="21130">
      <formula>1</formula>
    </cfRule>
    <cfRule type="containsText" priority="3037" operator="containsText" aboveAverage="0" equalAverage="0" bottom="0" percent="0" rank="0" text="1" dxfId="21131">
      <formula>NOT(ISERROR(SEARCH("1",C32)))</formula>
    </cfRule>
    <cfRule type="cellIs" priority="3038" operator="greaterThan" aboveAverage="0" equalAverage="0" bottom="0" percent="0" rank="0" text="" dxfId="21132">
      <formula>1</formula>
    </cfRule>
    <cfRule type="cellIs" priority="3039" operator="greaterThan" aboveAverage="0" equalAverage="0" bottom="0" percent="0" rank="0" text="" dxfId="21133">
      <formula>1</formula>
    </cfRule>
    <cfRule type="containsText" priority="3040" operator="containsText" aboveAverage="0" equalAverage="0" bottom="0" percent="0" rank="0" text="1" dxfId="21134">
      <formula>NOT(ISERROR(SEARCH("1",C32)))</formula>
    </cfRule>
    <cfRule type="cellIs" priority="3041" operator="greaterThan" aboveAverage="0" equalAverage="0" bottom="0" percent="0" rank="0" text="" dxfId="21135">
      <formula>1</formula>
    </cfRule>
    <cfRule type="cellIs" priority="3042" operator="greaterThan" aboveAverage="0" equalAverage="0" bottom="0" percent="0" rank="0" text="" dxfId="21136">
      <formula>1</formula>
    </cfRule>
    <cfRule type="cellIs" priority="3043" operator="greaterThan" aboveAverage="0" equalAverage="0" bottom="0" percent="0" rank="0" text="" dxfId="21137">
      <formula>1</formula>
    </cfRule>
    <cfRule type="cellIs" priority="3044" operator="equal" aboveAverage="0" equalAverage="0" bottom="0" percent="0" rank="0" text="" dxfId="21138">
      <formula>1</formula>
    </cfRule>
    <cfRule type="cellIs" priority="3045" operator="greaterThan" aboveAverage="0" equalAverage="0" bottom="0" percent="0" rank="0" text="" dxfId="21139">
      <formula>1</formula>
    </cfRule>
    <cfRule type="cellIs" priority="3046" operator="equal" aboveAverage="0" equalAverage="0" bottom="0" percent="0" rank="0" text="" dxfId="21140">
      <formula>1</formula>
    </cfRule>
    <cfRule type="containsText" priority="3047" operator="containsText" aboveAverage="0" equalAverage="0" bottom="0" percent="0" rank="0" text="1" dxfId="21141">
      <formula>NOT(ISERROR(SEARCH("1",C32)))</formula>
    </cfRule>
    <cfRule type="cellIs" priority="3048" operator="equal" aboveAverage="0" equalAverage="0" bottom="0" percent="0" rank="0" text="" dxfId="21142">
      <formula>1</formula>
    </cfRule>
    <cfRule type="cellIs" priority="3049" operator="greaterThan" aboveAverage="0" equalAverage="0" bottom="0" percent="0" rank="0" text="" dxfId="21143">
      <formula>1</formula>
    </cfRule>
    <cfRule type="cellIs" priority="3050" operator="greaterThan" aboveAverage="0" equalAverage="0" bottom="0" percent="0" rank="0" text="" dxfId="21144">
      <formula>1</formula>
    </cfRule>
    <cfRule type="containsText" priority="3051" operator="containsText" aboveAverage="0" equalAverage="0" bottom="0" percent="0" rank="0" text="1" dxfId="21145">
      <formula>NOT(ISERROR(SEARCH("1",C32)))</formula>
    </cfRule>
    <cfRule type="cellIs" priority="3052" operator="greaterThan" aboveAverage="0" equalAverage="0" bottom="0" percent="0" rank="0" text="" dxfId="21146">
      <formula>1</formula>
    </cfRule>
    <cfRule type="cellIs" priority="3053" operator="greaterThan" aboveAverage="0" equalAverage="0" bottom="0" percent="0" rank="0" text="" dxfId="21147">
      <formula>1</formula>
    </cfRule>
    <cfRule type="containsText" priority="3054" operator="containsText" aboveAverage="0" equalAverage="0" bottom="0" percent="0" rank="0" text="1" dxfId="21148">
      <formula>NOT(ISERROR(SEARCH("1",C32)))</formula>
    </cfRule>
    <cfRule type="cellIs" priority="3055" operator="greaterThan" aboveAverage="0" equalAverage="0" bottom="0" percent="0" rank="0" text="" dxfId="21149">
      <formula>1</formula>
    </cfRule>
    <cfRule type="cellIs" priority="3056" operator="greaterThan" aboveAverage="0" equalAverage="0" bottom="0" percent="0" rank="0" text="" dxfId="21150">
      <formula>1</formula>
    </cfRule>
    <cfRule type="containsText" priority="3057" operator="containsText" aboveAverage="0" equalAverage="0" bottom="0" percent="0" rank="0" text="1" dxfId="21151">
      <formula>NOT(ISERROR(SEARCH("1",C32)))</formula>
    </cfRule>
    <cfRule type="cellIs" priority="3058" operator="greaterThan" aboveAverage="0" equalAverage="0" bottom="0" percent="0" rank="0" text="" dxfId="21152">
      <formula>1</formula>
    </cfRule>
    <cfRule type="cellIs" priority="3059" operator="greaterThan" aboveAverage="0" equalAverage="0" bottom="0" percent="0" rank="0" text="" dxfId="21153">
      <formula>1</formula>
    </cfRule>
    <cfRule type="containsText" priority="3060" operator="containsText" aboveAverage="0" equalAverage="0" bottom="0" percent="0" rank="0" text="1" dxfId="21154">
      <formula>NOT(ISERROR(SEARCH("1",C32)))</formula>
    </cfRule>
    <cfRule type="cellIs" priority="3061" operator="greaterThan" aboveAverage="0" equalAverage="0" bottom="0" percent="0" rank="0" text="" dxfId="21155">
      <formula>1</formula>
    </cfRule>
    <cfRule type="containsText" priority="3062" operator="containsText" aboveAverage="0" equalAverage="0" bottom="0" percent="0" rank="0" text="1" dxfId="21156">
      <formula>NOT(ISERROR(SEARCH("1",C32)))</formula>
    </cfRule>
    <cfRule type="cellIs" priority="3063" operator="greaterThan" aboveAverage="0" equalAverage="0" bottom="0" percent="0" rank="0" text="" dxfId="21157">
      <formula>1</formula>
    </cfRule>
    <cfRule type="cellIs" priority="3064" operator="equal" aboveAverage="0" equalAverage="0" bottom="0" percent="0" rank="0" text="" dxfId="21158">
      <formula>1</formula>
    </cfRule>
    <cfRule type="cellIs" priority="3065" operator="equal" aboveAverage="0" equalAverage="0" bottom="0" percent="0" rank="0" text="" dxfId="21159">
      <formula>1</formula>
    </cfRule>
    <cfRule type="cellIs" priority="3066" operator="greaterThan" aboveAverage="0" equalAverage="0" bottom="0" percent="0" rank="0" text="" dxfId="21160">
      <formula>1</formula>
    </cfRule>
    <cfRule type="containsText" priority="3067" operator="containsText" aboveAverage="0" equalAverage="0" bottom="0" percent="0" rank="0" text="1" dxfId="21161">
      <formula>NOT(ISERROR(SEARCH("1",C32)))</formula>
    </cfRule>
    <cfRule type="containsText" priority="3068" operator="containsText" aboveAverage="0" equalAverage="0" bottom="0" percent="0" rank="0" text="1" dxfId="21162">
      <formula>NOT(ISERROR(SEARCH("1",C32)))</formula>
    </cfRule>
    <cfRule type="cellIs" priority="3069" operator="greaterThan" aboveAverage="0" equalAverage="0" bottom="0" percent="0" rank="0" text="" dxfId="21163">
      <formula>1</formula>
    </cfRule>
    <cfRule type="cellIs" priority="3070" operator="greaterThan" aboveAverage="0" equalAverage="0" bottom="0" percent="0" rank="0" text="" dxfId="21164">
      <formula>1</formula>
    </cfRule>
    <cfRule type="containsText" priority="3071" operator="containsText" aboveAverage="0" equalAverage="0" bottom="0" percent="0" rank="0" text="1" dxfId="21165">
      <formula>NOT(ISERROR(SEARCH("1",C32)))</formula>
    </cfRule>
    <cfRule type="cellIs" priority="3072" operator="greaterThan" aboveAverage="0" equalAverage="0" bottom="0" percent="0" rank="0" text="" dxfId="21166">
      <formula>1</formula>
    </cfRule>
    <cfRule type="containsText" priority="3073" operator="containsText" aboveAverage="0" equalAverage="0" bottom="0" percent="0" rank="0" text="1" dxfId="21167">
      <formula>NOT(ISERROR(SEARCH("1",C32)))</formula>
    </cfRule>
    <cfRule type="containsText" priority="3074" operator="containsText" aboveAverage="0" equalAverage="0" bottom="0" percent="0" rank="0" text="1" dxfId="21168">
      <formula>NOT(ISERROR(SEARCH("1",C32)))</formula>
    </cfRule>
    <cfRule type="cellIs" priority="3075" operator="greaterThan" aboveAverage="0" equalAverage="0" bottom="0" percent="0" rank="0" text="" dxfId="21169">
      <formula>1</formula>
    </cfRule>
    <cfRule type="cellIs" priority="3076" operator="greaterThan" aboveAverage="0" equalAverage="0" bottom="0" percent="0" rank="0" text="" dxfId="21170">
      <formula>1</formula>
    </cfRule>
    <cfRule type="containsText" priority="3077" operator="containsText" aboveAverage="0" equalAverage="0" bottom="0" percent="0" rank="0" text="1" dxfId="21171">
      <formula>NOT(ISERROR(SEARCH("1",C32)))</formula>
    </cfRule>
    <cfRule type="cellIs" priority="3078" operator="greaterThan" aboveAverage="0" equalAverage="0" bottom="0" percent="0" rank="0" text="" dxfId="21172">
      <formula>1</formula>
    </cfRule>
    <cfRule type="cellIs" priority="3079" operator="greaterThan" aboveAverage="0" equalAverage="0" bottom="0" percent="0" rank="0" text="" dxfId="21173">
      <formula>1</formula>
    </cfRule>
    <cfRule type="cellIs" priority="3080" operator="greaterThan" aboveAverage="0" equalAverage="0" bottom="0" percent="0" rank="0" text="" dxfId="21174">
      <formula>1</formula>
    </cfRule>
    <cfRule type="cellIs" priority="3081" operator="greaterThan" aboveAverage="0" equalAverage="0" bottom="0" percent="0" rank="0" text="" dxfId="21175">
      <formula>1</formula>
    </cfRule>
    <cfRule type="containsText" priority="3082" operator="containsText" aboveAverage="0" equalAverage="0" bottom="0" percent="0" rank="0" text="1" dxfId="21176">
      <formula>NOT(ISERROR(SEARCH("1",C32)))</formula>
    </cfRule>
    <cfRule type="cellIs" priority="3083" operator="greaterThan" aboveAverage="0" equalAverage="0" bottom="0" percent="0" rank="0" text="" dxfId="21177">
      <formula>1</formula>
    </cfRule>
    <cfRule type="cellIs" priority="3084" operator="greaterThan" aboveAverage="0" equalAverage="0" bottom="0" percent="0" rank="0" text="" dxfId="21178">
      <formula>1</formula>
    </cfRule>
    <cfRule type="containsText" priority="3085" operator="containsText" aboveAverage="0" equalAverage="0" bottom="0" percent="0" rank="0" text="1" dxfId="21179">
      <formula>NOT(ISERROR(SEARCH("1",C32)))</formula>
    </cfRule>
    <cfRule type="cellIs" priority="3086" operator="greaterThan" aboveAverage="0" equalAverage="0" bottom="0" percent="0" rank="0" text="" dxfId="21180">
      <formula>1</formula>
    </cfRule>
    <cfRule type="cellIs" priority="3087" operator="greaterThan" aboveAverage="0" equalAverage="0" bottom="0" percent="0" rank="0" text="" dxfId="21181">
      <formula>1</formula>
    </cfRule>
    <cfRule type="cellIs" priority="3088" operator="greaterThan" aboveAverage="0" equalAverage="0" bottom="0" percent="0" rank="0" text="" dxfId="21182">
      <formula>1</formula>
    </cfRule>
    <cfRule type="cellIs" priority="3089" operator="equal" aboveAverage="0" equalAverage="0" bottom="0" percent="0" rank="0" text="" dxfId="21183">
      <formula>1</formula>
    </cfRule>
    <cfRule type="cellIs" priority="3090" operator="greaterThan" aboveAverage="0" equalAverage="0" bottom="0" percent="0" rank="0" text="" dxfId="21184">
      <formula>1</formula>
    </cfRule>
    <cfRule type="cellIs" priority="3091" operator="equal" aboveAverage="0" equalAverage="0" bottom="0" percent="0" rank="0" text="" dxfId="21185">
      <formula>1</formula>
    </cfRule>
    <cfRule type="containsText" priority="3092" operator="containsText" aboveAverage="0" equalAverage="0" bottom="0" percent="0" rank="0" text="1" dxfId="21186">
      <formula>NOT(ISERROR(SEARCH("1",C32)))</formula>
    </cfRule>
    <cfRule type="cellIs" priority="3093" operator="equal" aboveAverage="0" equalAverage="0" bottom="0" percent="0" rank="0" text="" dxfId="21187">
      <formula>1</formula>
    </cfRule>
    <cfRule type="cellIs" priority="3094" operator="greaterThan" aboveAverage="0" equalAverage="0" bottom="0" percent="0" rank="0" text="" dxfId="21188">
      <formula>1</formula>
    </cfRule>
    <cfRule type="cellIs" priority="3095" operator="greaterThan" aboveAverage="0" equalAverage="0" bottom="0" percent="0" rank="0" text="" dxfId="21189">
      <formula>1</formula>
    </cfRule>
    <cfRule type="containsText" priority="3096" operator="containsText" aboveAverage="0" equalAverage="0" bottom="0" percent="0" rank="0" text="1" dxfId="21190">
      <formula>NOT(ISERROR(SEARCH("1",C32)))</formula>
    </cfRule>
    <cfRule type="cellIs" priority="3097" operator="greaterThan" aboveAverage="0" equalAverage="0" bottom="0" percent="0" rank="0" text="" dxfId="21191">
      <formula>1</formula>
    </cfRule>
    <cfRule type="cellIs" priority="3098" operator="greaterThan" aboveAverage="0" equalAverage="0" bottom="0" percent="0" rank="0" text="" dxfId="21192">
      <formula>1</formula>
    </cfRule>
    <cfRule type="containsText" priority="3099" operator="containsText" aboveAverage="0" equalAverage="0" bottom="0" percent="0" rank="0" text="1" dxfId="21193">
      <formula>NOT(ISERROR(SEARCH("1",C32)))</formula>
    </cfRule>
    <cfRule type="cellIs" priority="3100" operator="greaterThan" aboveAverage="0" equalAverage="0" bottom="0" percent="0" rank="0" text="" dxfId="21194">
      <formula>1</formula>
    </cfRule>
    <cfRule type="cellIs" priority="3101" operator="greaterThan" aboveAverage="0" equalAverage="0" bottom="0" percent="0" rank="0" text="" dxfId="21195">
      <formula>1</formula>
    </cfRule>
    <cfRule type="containsText" priority="3102" operator="containsText" aboveAverage="0" equalAverage="0" bottom="0" percent="0" rank="0" text="1" dxfId="21196">
      <formula>NOT(ISERROR(SEARCH("1",C32)))</formula>
    </cfRule>
    <cfRule type="cellIs" priority="3103" operator="greaterThan" aboveAverage="0" equalAverage="0" bottom="0" percent="0" rank="0" text="" dxfId="21197">
      <formula>1</formula>
    </cfRule>
    <cfRule type="cellIs" priority="3104" operator="greaterThan" aboveAverage="0" equalAverage="0" bottom="0" percent="0" rank="0" text="" dxfId="21198">
      <formula>1</formula>
    </cfRule>
    <cfRule type="containsText" priority="3105" operator="containsText" aboveAverage="0" equalAverage="0" bottom="0" percent="0" rank="0" text="1" dxfId="21199">
      <formula>NOT(ISERROR(SEARCH("1",C32)))</formula>
    </cfRule>
    <cfRule type="cellIs" priority="3106" operator="greaterThan" aboveAverage="0" equalAverage="0" bottom="0" percent="0" rank="0" text="" dxfId="21200">
      <formula>1</formula>
    </cfRule>
    <cfRule type="containsText" priority="3107" operator="containsText" aboveAverage="0" equalAverage="0" bottom="0" percent="0" rank="0" text="1" dxfId="21201">
      <formula>NOT(ISERROR(SEARCH("1",C32)))</formula>
    </cfRule>
    <cfRule type="cellIs" priority="3108" operator="greaterThan" aboveAverage="0" equalAverage="0" bottom="0" percent="0" rank="0" text="" dxfId="21202">
      <formula>1</formula>
    </cfRule>
    <cfRule type="cellIs" priority="3109" operator="equal" aboveAverage="0" equalAverage="0" bottom="0" percent="0" rank="0" text="" dxfId="21203">
      <formula>1</formula>
    </cfRule>
    <cfRule type="cellIs" priority="3110" operator="equal" aboveAverage="0" equalAverage="0" bottom="0" percent="0" rank="0" text="" dxfId="21204">
      <formula>1</formula>
    </cfRule>
    <cfRule type="containsText" priority="3111" operator="containsText" aboveAverage="0" equalAverage="0" bottom="0" percent="0" rank="0" text="1" dxfId="21205">
      <formula>NOT(ISERROR(SEARCH("1",C32)))</formula>
    </cfRule>
    <cfRule type="cellIs" priority="3112" operator="greaterThan" aboveAverage="0" equalAverage="0" bottom="0" percent="0" rank="0" text="" dxfId="21206">
      <formula>1</formula>
    </cfRule>
    <cfRule type="containsText" priority="3113" operator="containsText" aboveAverage="0" equalAverage="0" bottom="0" percent="0" rank="0" text="1" dxfId="21207">
      <formula>NOT(ISERROR(SEARCH("1",C32)))</formula>
    </cfRule>
    <cfRule type="containsText" priority="3114" operator="containsText" aboveAverage="0" equalAverage="0" bottom="0" percent="0" rank="0" text="1" dxfId="21208">
      <formula>NOT(ISERROR(SEARCH("1",C32)))</formula>
    </cfRule>
    <cfRule type="cellIs" priority="3115" operator="greaterThan" aboveAverage="0" equalAverage="0" bottom="0" percent="0" rank="0" text="" dxfId="21209">
      <formula>1</formula>
    </cfRule>
    <cfRule type="cellIs" priority="3116" operator="greaterThan" aboveAverage="0" equalAverage="0" bottom="0" percent="0" rank="0" text="" dxfId="21210">
      <formula>1</formula>
    </cfRule>
    <cfRule type="containsText" priority="3117" operator="containsText" aboveAverage="0" equalAverage="0" bottom="0" percent="0" rank="0" text="1" dxfId="21211">
      <formula>NOT(ISERROR(SEARCH("1",C32)))</formula>
    </cfRule>
    <cfRule type="cellIs" priority="3118" operator="greaterThan" aboveAverage="0" equalAverage="0" bottom="0" percent="0" rank="0" text="" dxfId="21212">
      <formula>1</formula>
    </cfRule>
    <cfRule type="containsText" priority="3119" operator="containsText" aboveAverage="0" equalAverage="0" bottom="0" percent="0" rank="0" text="1" dxfId="21213">
      <formula>NOT(ISERROR(SEARCH("1",C32)))</formula>
    </cfRule>
    <cfRule type="containsText" priority="3120" operator="containsText" aboveAverage="0" equalAverage="0" bottom="0" percent="0" rank="0" text="1" dxfId="21214">
      <formula>NOT(ISERROR(SEARCH("1",C32)))</formula>
    </cfRule>
    <cfRule type="cellIs" priority="3121" operator="greaterThan" aboveAverage="0" equalAverage="0" bottom="0" percent="0" rank="0" text="" dxfId="21215">
      <formula>1</formula>
    </cfRule>
    <cfRule type="cellIs" priority="3122" operator="greaterThan" aboveAverage="0" equalAverage="0" bottom="0" percent="0" rank="0" text="" dxfId="21216">
      <formula>1</formula>
    </cfRule>
    <cfRule type="containsText" priority="3123" operator="containsText" aboveAverage="0" equalAverage="0" bottom="0" percent="0" rank="0" text="1" dxfId="21217">
      <formula>NOT(ISERROR(SEARCH("1",C32)))</formula>
    </cfRule>
    <cfRule type="cellIs" priority="3124" operator="greaterThan" aboveAverage="0" equalAverage="0" bottom="0" percent="0" rank="0" text="" dxfId="21218">
      <formula>1</formula>
    </cfRule>
    <cfRule type="cellIs" priority="3125" operator="greaterThan" aboveAverage="0" equalAverage="0" bottom="0" percent="0" rank="0" text="" dxfId="21219">
      <formula>1</formula>
    </cfRule>
    <cfRule type="cellIs" priority="3126" operator="greaterThan" aboveAverage="0" equalAverage="0" bottom="0" percent="0" rank="0" text="" dxfId="21220">
      <formula>1</formula>
    </cfRule>
    <cfRule type="cellIs" priority="3127" operator="greaterThan" aboveAverage="0" equalAverage="0" bottom="0" percent="0" rank="0" text="" dxfId="21221">
      <formula>1</formula>
    </cfRule>
    <cfRule type="containsText" priority="3128" operator="containsText" aboveAverage="0" equalAverage="0" bottom="0" percent="0" rank="0" text="1" dxfId="21222">
      <formula>NOT(ISERROR(SEARCH("1",C32)))</formula>
    </cfRule>
    <cfRule type="cellIs" priority="3129" operator="greaterThan" aboveAverage="0" equalAverage="0" bottom="0" percent="0" rank="0" text="" dxfId="21223">
      <formula>1</formula>
    </cfRule>
    <cfRule type="cellIs" priority="3130" operator="greaterThan" aboveAverage="0" equalAverage="0" bottom="0" percent="0" rank="0" text="" dxfId="21224">
      <formula>1</formula>
    </cfRule>
    <cfRule type="containsText" priority="3131" operator="containsText" aboveAverage="0" equalAverage="0" bottom="0" percent="0" rank="0" text="1" dxfId="21225">
      <formula>NOT(ISERROR(SEARCH("1",C32)))</formula>
    </cfRule>
    <cfRule type="cellIs" priority="3132" operator="greaterThan" aboveAverage="0" equalAverage="0" bottom="0" percent="0" rank="0" text="" dxfId="21226">
      <formula>1</formula>
    </cfRule>
    <cfRule type="cellIs" priority="3133" operator="greaterThan" aboveAverage="0" equalAverage="0" bottom="0" percent="0" rank="0" text="" dxfId="21227">
      <formula>1</formula>
    </cfRule>
    <cfRule type="cellIs" priority="3134" operator="greaterThan" aboveAverage="0" equalAverage="0" bottom="0" percent="0" rank="0" text="" dxfId="21228">
      <formula>1</formula>
    </cfRule>
    <cfRule type="cellIs" priority="3135" operator="equal" aboveAverage="0" equalAverage="0" bottom="0" percent="0" rank="0" text="" dxfId="21229">
      <formula>1</formula>
    </cfRule>
    <cfRule type="cellIs" priority="3136" operator="greaterThan" aboveAverage="0" equalAverage="0" bottom="0" percent="0" rank="0" text="" dxfId="21230">
      <formula>1</formula>
    </cfRule>
    <cfRule type="cellIs" priority="3137" operator="equal" aboveAverage="0" equalAverage="0" bottom="0" percent="0" rank="0" text="" dxfId="21231">
      <formula>1</formula>
    </cfRule>
    <cfRule type="containsText" priority="3138" operator="containsText" aboveAverage="0" equalAverage="0" bottom="0" percent="0" rank="0" text="1" dxfId="21232">
      <formula>NOT(ISERROR(SEARCH("1",C32)))</formula>
    </cfRule>
    <cfRule type="cellIs" priority="3139" operator="equal" aboveAverage="0" equalAverage="0" bottom="0" percent="0" rank="0" text="" dxfId="21233">
      <formula>1</formula>
    </cfRule>
    <cfRule type="cellIs" priority="3140" operator="greaterThan" aboveAverage="0" equalAverage="0" bottom="0" percent="0" rank="0" text="" dxfId="21234">
      <formula>1</formula>
    </cfRule>
    <cfRule type="cellIs" priority="3141" operator="greaterThan" aboveAverage="0" equalAverage="0" bottom="0" percent="0" rank="0" text="" dxfId="21235">
      <formula>1</formula>
    </cfRule>
    <cfRule type="containsText" priority="3142" operator="containsText" aboveAverage="0" equalAverage="0" bottom="0" percent="0" rank="0" text="1" dxfId="21236">
      <formula>NOT(ISERROR(SEARCH("1",C32)))</formula>
    </cfRule>
    <cfRule type="cellIs" priority="3143" operator="greaterThan" aboveAverage="0" equalAverage="0" bottom="0" percent="0" rank="0" text="" dxfId="21237">
      <formula>1</formula>
    </cfRule>
    <cfRule type="cellIs" priority="3144" operator="greaterThan" aboveAverage="0" equalAverage="0" bottom="0" percent="0" rank="0" text="" dxfId="21238">
      <formula>1</formula>
    </cfRule>
    <cfRule type="containsText" priority="3145" operator="containsText" aboveAverage="0" equalAverage="0" bottom="0" percent="0" rank="0" text="1" dxfId="21239">
      <formula>NOT(ISERROR(SEARCH("1",C32)))</formula>
    </cfRule>
    <cfRule type="cellIs" priority="3146" operator="greaterThan" aboveAverage="0" equalAverage="0" bottom="0" percent="0" rank="0" text="" dxfId="21240">
      <formula>1</formula>
    </cfRule>
    <cfRule type="cellIs" priority="3147" operator="greaterThan" aboveAverage="0" equalAverage="0" bottom="0" percent="0" rank="0" text="" dxfId="21241">
      <formula>1</formula>
    </cfRule>
    <cfRule type="containsText" priority="3148" operator="containsText" aboveAverage="0" equalAverage="0" bottom="0" percent="0" rank="0" text="1" dxfId="21242">
      <formula>NOT(ISERROR(SEARCH("1",C32)))</formula>
    </cfRule>
    <cfRule type="cellIs" priority="3149" operator="greaterThan" aboveAverage="0" equalAverage="0" bottom="0" percent="0" rank="0" text="" dxfId="21243">
      <formula>1</formula>
    </cfRule>
    <cfRule type="cellIs" priority="3150" operator="greaterThan" aboveAverage="0" equalAverage="0" bottom="0" percent="0" rank="0" text="" dxfId="21244">
      <formula>1</formula>
    </cfRule>
    <cfRule type="containsText" priority="3151" operator="containsText" aboveAverage="0" equalAverage="0" bottom="0" percent="0" rank="0" text="1" dxfId="21245">
      <formula>NOT(ISERROR(SEARCH("1",C32)))</formula>
    </cfRule>
    <cfRule type="cellIs" priority="3152" operator="greaterThan" aboveAverage="0" equalAverage="0" bottom="0" percent="0" rank="0" text="" dxfId="21246">
      <formula>1</formula>
    </cfRule>
    <cfRule type="containsText" priority="3153" operator="containsText" aboveAverage="0" equalAverage="0" bottom="0" percent="0" rank="0" text="1" dxfId="21247">
      <formula>NOT(ISERROR(SEARCH("1",C32)))</formula>
    </cfRule>
    <cfRule type="cellIs" priority="3154" operator="greaterThan" aboveAverage="0" equalAverage="0" bottom="0" percent="0" rank="0" text="" dxfId="21248">
      <formula>1</formula>
    </cfRule>
    <cfRule type="cellIs" priority="3155" operator="equal" aboveAverage="0" equalAverage="0" bottom="0" percent="0" rank="0" text="" dxfId="21249">
      <formula>1</formula>
    </cfRule>
    <cfRule type="cellIs" priority="3156" operator="equal" aboveAverage="0" equalAverage="0" bottom="0" percent="0" rank="0" text="" dxfId="21250">
      <formula>1</formula>
    </cfRule>
    <cfRule type="containsText" priority="3157" operator="containsText" aboveAverage="0" equalAverage="0" bottom="0" percent="0" rank="0" text="1" dxfId="21251">
      <formula>NOT(ISERROR(SEARCH("1",C32)))</formula>
    </cfRule>
    <cfRule type="cellIs" priority="3158" operator="greaterThan" aboveAverage="0" equalAverage="0" bottom="0" percent="0" rank="0" text="" dxfId="21252">
      <formula>1</formula>
    </cfRule>
    <cfRule type="cellIs" priority="3159" operator="greaterThan" aboveAverage="0" equalAverage="0" bottom="0" percent="0" rank="0" text="" dxfId="21253">
      <formula>1</formula>
    </cfRule>
    <cfRule type="containsText" priority="3160" operator="containsText" aboveAverage="0" equalAverage="0" bottom="0" percent="0" rank="0" text="1" dxfId="21254">
      <formula>NOT(ISERROR(SEARCH("1",C32)))</formula>
    </cfRule>
  </conditionalFormatting>
  <conditionalFormatting sqref="C32:AF37">
    <cfRule type="containsText" priority="3161" operator="containsText" aboveAverage="0" equalAverage="0" bottom="0" percent="0" rank="0" text="1" dxfId="21255">
      <formula>NOT(ISERROR(SEARCH("1",C32)))</formula>
    </cfRule>
    <cfRule type="containsText" priority="3162" operator="containsText" aboveAverage="0" equalAverage="0" bottom="0" percent="0" rank="0" text="1" dxfId="21256">
      <formula>NOT(ISERROR(SEARCH("1",C32)))</formula>
    </cfRule>
    <cfRule type="containsText" priority="3163" operator="containsText" aboveAverage="0" equalAverage="0" bottom="0" percent="0" rank="0" text="1" dxfId="21257">
      <formula>NOT(ISERROR(SEARCH("1",C32)))</formula>
    </cfRule>
    <cfRule type="containsText" priority="3164" operator="containsText" aboveAverage="0" equalAverage="0" bottom="0" percent="0" rank="0" text="1" dxfId="21258">
      <formula>NOT(ISERROR(SEARCH("1",C32)))</formula>
    </cfRule>
  </conditionalFormatting>
  <conditionalFormatting sqref="C32:T37">
    <cfRule type="cellIs" priority="3165" operator="greaterThan" aboveAverage="0" equalAverage="0" bottom="0" percent="0" rank="0" text="" dxfId="21259">
      <formula>1</formula>
    </cfRule>
    <cfRule type="containsText" priority="3166" operator="containsText" aboveAverage="0" equalAverage="0" bottom="0" percent="0" rank="0" text="1" dxfId="21260">
      <formula>NOT(ISERROR(SEARCH("1",C32)))</formula>
    </cfRule>
    <cfRule type="containsText" priority="3167" operator="containsText" aboveAverage="0" equalAverage="0" bottom="0" percent="0" rank="0" text="1" dxfId="21261">
      <formula>NOT(ISERROR(SEARCH("1",C32)))</formula>
    </cfRule>
    <cfRule type="cellIs" priority="3168" operator="greaterThan" aboveAverage="0" equalAverage="0" bottom="0" percent="0" rank="0" text="" dxfId="21262">
      <formula>1</formula>
    </cfRule>
    <cfRule type="cellIs" priority="3169" operator="greaterThan" aboveAverage="0" equalAverage="0" bottom="0" percent="0" rank="0" text="" dxfId="21263">
      <formula>1</formula>
    </cfRule>
    <cfRule type="containsText" priority="3170" operator="containsText" aboveAverage="0" equalAverage="0" bottom="0" percent="0" rank="0" text="1" dxfId="21264">
      <formula>NOT(ISERROR(SEARCH("1",C32)))</formula>
    </cfRule>
    <cfRule type="cellIs" priority="3171" operator="greaterThan" aboveAverage="0" equalAverage="0" bottom="0" percent="0" rank="0" text="" dxfId="21265">
      <formula>1</formula>
    </cfRule>
    <cfRule type="containsText" priority="3172" operator="containsText" aboveAverage="0" equalAverage="0" bottom="0" percent="0" rank="0" text="1" dxfId="21266">
      <formula>NOT(ISERROR(SEARCH("1",C32)))</formula>
    </cfRule>
    <cfRule type="containsText" priority="3173" operator="containsText" aboveAverage="0" equalAverage="0" bottom="0" percent="0" rank="0" text="1" dxfId="21267">
      <formula>NOT(ISERROR(SEARCH("1",C32)))</formula>
    </cfRule>
    <cfRule type="containsText" priority="3174" operator="containsText" aboveAverage="0" equalAverage="0" bottom="0" percent="0" rank="0" text="1" dxfId="21268">
      <formula>NOT(ISERROR(SEARCH("1",C32)))</formula>
    </cfRule>
    <cfRule type="cellIs" priority="3175" operator="greaterThan" aboveAverage="0" equalAverage="0" bottom="0" percent="0" rank="0" text="" dxfId="21269">
      <formula>1</formula>
    </cfRule>
    <cfRule type="containsText" priority="3176" operator="containsText" aboveAverage="0" equalAverage="0" bottom="0" percent="0" rank="0" text="1" dxfId="21270">
      <formula>NOT(ISERROR(SEARCH("1",C32)))</formula>
    </cfRule>
    <cfRule type="containsText" priority="3177" operator="containsText" aboveAverage="0" equalAverage="0" bottom="0" percent="0" rank="0" text="1" dxfId="21271">
      <formula>NOT(ISERROR(SEARCH("1",C32)))</formula>
    </cfRule>
    <cfRule type="cellIs" priority="3178" operator="greaterThan" aboveAverage="0" equalAverage="0" bottom="0" percent="0" rank="0" text="" dxfId="21272">
      <formula>1</formula>
    </cfRule>
    <cfRule type="cellIs" priority="3179" operator="greaterThan" aboveAverage="0" equalAverage="0" bottom="0" percent="0" rank="0" text="" dxfId="21273">
      <formula>1</formula>
    </cfRule>
    <cfRule type="containsText" priority="3180" operator="containsText" aboveAverage="0" equalAverage="0" bottom="0" percent="0" rank="0" text="1" dxfId="21274">
      <formula>NOT(ISERROR(SEARCH("1",C32)))</formula>
    </cfRule>
    <cfRule type="cellIs" priority="3181" operator="greaterThan" aboveAverage="0" equalAverage="0" bottom="0" percent="0" rank="0" text="" dxfId="21275">
      <formula>1</formula>
    </cfRule>
    <cfRule type="containsText" priority="3182" operator="containsText" aboveAverage="0" equalAverage="0" bottom="0" percent="0" rank="0" text="1" dxfId="21276">
      <formula>NOT(ISERROR(SEARCH("1",C32)))</formula>
    </cfRule>
    <cfRule type="containsText" priority="3183" operator="containsText" aboveAverage="0" equalAverage="0" bottom="0" percent="0" rank="0" text="1" dxfId="21277">
      <formula>NOT(ISERROR(SEARCH("1",C32)))</formula>
    </cfRule>
    <cfRule type="containsText" priority="3184" operator="containsText" aboveAverage="0" equalAverage="0" bottom="0" percent="0" rank="0" text="1" dxfId="21278">
      <formula>NOT(ISERROR(SEARCH("1",C32)))</formula>
    </cfRule>
    <cfRule type="cellIs" priority="3185" operator="greaterThan" aboveAverage="0" equalAverage="0" bottom="0" percent="0" rank="0" text="" dxfId="21279">
      <formula>1</formula>
    </cfRule>
    <cfRule type="containsText" priority="3186" operator="containsText" aboveAverage="0" equalAverage="0" bottom="0" percent="0" rank="0" text="1" dxfId="21280">
      <formula>NOT(ISERROR(SEARCH("1",C32)))</formula>
    </cfRule>
    <cfRule type="containsText" priority="3187" operator="containsText" aboveAverage="0" equalAverage="0" bottom="0" percent="0" rank="0" text="1" dxfId="21281">
      <formula>NOT(ISERROR(SEARCH("1",C32)))</formula>
    </cfRule>
    <cfRule type="cellIs" priority="3188" operator="greaterThan" aboveAverage="0" equalAverage="0" bottom="0" percent="0" rank="0" text="" dxfId="21282">
      <formula>1</formula>
    </cfRule>
    <cfRule type="cellIs" priority="3189" operator="greaterThan" aboveAverage="0" equalAverage="0" bottom="0" percent="0" rank="0" text="" dxfId="21283">
      <formula>1</formula>
    </cfRule>
    <cfRule type="containsText" priority="3190" operator="containsText" aboveAverage="0" equalAverage="0" bottom="0" percent="0" rank="0" text="1" dxfId="21284">
      <formula>NOT(ISERROR(SEARCH("1",C32)))</formula>
    </cfRule>
    <cfRule type="cellIs" priority="3191" operator="greaterThan" aboveAverage="0" equalAverage="0" bottom="0" percent="0" rank="0" text="" dxfId="21285">
      <formula>1</formula>
    </cfRule>
    <cfRule type="containsText" priority="3192" operator="containsText" aboveAverage="0" equalAverage="0" bottom="0" percent="0" rank="0" text="1" dxfId="21286">
      <formula>NOT(ISERROR(SEARCH("1",C32)))</formula>
    </cfRule>
    <cfRule type="containsText" priority="3193" operator="containsText" aboveAverage="0" equalAverage="0" bottom="0" percent="0" rank="0" text="1" dxfId="21287">
      <formula>NOT(ISERROR(SEARCH("1",C32)))</formula>
    </cfRule>
    <cfRule type="containsText" priority="3194" operator="containsText" aboveAverage="0" equalAverage="0" bottom="0" percent="0" rank="0" text="1" dxfId="21288">
      <formula>NOT(ISERROR(SEARCH("1",C32)))</formula>
    </cfRule>
    <cfRule type="cellIs" priority="3195" operator="greaterThan" aboveAverage="0" equalAverage="0" bottom="0" percent="0" rank="0" text="" dxfId="21289">
      <formula>1</formula>
    </cfRule>
    <cfRule type="containsText" priority="3196" operator="containsText" aboveAverage="0" equalAverage="0" bottom="0" percent="0" rank="0" text="1" dxfId="21290">
      <formula>NOT(ISERROR(SEARCH("1",C32)))</formula>
    </cfRule>
    <cfRule type="containsText" priority="3197" operator="containsText" aboveAverage="0" equalAverage="0" bottom="0" percent="0" rank="0" text="1" dxfId="21291">
      <formula>NOT(ISERROR(SEARCH("1",C32)))</formula>
    </cfRule>
    <cfRule type="cellIs" priority="3198" operator="greaterThan" aboveAverage="0" equalAverage="0" bottom="0" percent="0" rank="0" text="" dxfId="21292">
      <formula>1</formula>
    </cfRule>
    <cfRule type="cellIs" priority="3199" operator="greaterThan" aboveAverage="0" equalAverage="0" bottom="0" percent="0" rank="0" text="" dxfId="21293">
      <formula>1</formula>
    </cfRule>
    <cfRule type="containsText" priority="3200" operator="containsText" aboveAverage="0" equalAverage="0" bottom="0" percent="0" rank="0" text="1" dxfId="21294">
      <formula>NOT(ISERROR(SEARCH("1",C32)))</formula>
    </cfRule>
    <cfRule type="cellIs" priority="3201" operator="greaterThan" aboveAverage="0" equalAverage="0" bottom="0" percent="0" rank="0" text="" dxfId="21295">
      <formula>1</formula>
    </cfRule>
    <cfRule type="containsText" priority="3202" operator="containsText" aboveAverage="0" equalAverage="0" bottom="0" percent="0" rank="0" text="1" dxfId="21296">
      <formula>NOT(ISERROR(SEARCH("1",C32)))</formula>
    </cfRule>
    <cfRule type="containsText" priority="3203" operator="containsText" aboveAverage="0" equalAverage="0" bottom="0" percent="0" rank="0" text="1" dxfId="21297">
      <formula>NOT(ISERROR(SEARCH("1",C32)))</formula>
    </cfRule>
    <cfRule type="cellIs" priority="3204" operator="greaterThan" aboveAverage="0" equalAverage="0" bottom="0" percent="0" rank="0" text="" dxfId="21298">
      <formula>1</formula>
    </cfRule>
    <cfRule type="cellIs" priority="3205" operator="greaterThan" aboveAverage="0" equalAverage="0" bottom="0" percent="0" rank="0" text="" dxfId="21299">
      <formula>1</formula>
    </cfRule>
    <cfRule type="containsText" priority="3206" operator="containsText" aboveAverage="0" equalAverage="0" bottom="0" percent="0" rank="0" text="1" dxfId="21300">
      <formula>NOT(ISERROR(SEARCH("1",C32)))</formula>
    </cfRule>
    <cfRule type="cellIs" priority="3207" operator="greaterThan" aboveAverage="0" equalAverage="0" bottom="0" percent="0" rank="0" text="" dxfId="21301">
      <formula>1</formula>
    </cfRule>
    <cfRule type="cellIs" priority="3208" operator="greaterThan" aboveAverage="0" equalAverage="0" bottom="0" percent="0" rank="0" text="" dxfId="21302">
      <formula>1</formula>
    </cfRule>
    <cfRule type="cellIs" priority="3209" operator="greaterThan" aboveAverage="0" equalAverage="0" bottom="0" percent="0" rank="0" text="" dxfId="21303">
      <formula>1</formula>
    </cfRule>
    <cfRule type="containsText" priority="3210" operator="containsText" aboveAverage="0" equalAverage="0" bottom="0" percent="0" rank="0" text="1" dxfId="21304">
      <formula>NOT(ISERROR(SEARCH("1",C32)))</formula>
    </cfRule>
    <cfRule type="containsText" priority="3211" operator="containsText" aboveAverage="0" equalAverage="0" bottom="0" percent="0" rank="0" text="1" dxfId="21305">
      <formula>NOT(ISERROR(SEARCH("1",C32)))</formula>
    </cfRule>
    <cfRule type="cellIs" priority="3212" operator="greaterThan" aboveAverage="0" equalAverage="0" bottom="0" percent="0" rank="0" text="" dxfId="21306">
      <formula>1</formula>
    </cfRule>
    <cfRule type="cellIs" priority="3213" operator="greaterThan" aboveAverage="0" equalAverage="0" bottom="0" percent="0" rank="0" text="" dxfId="21307">
      <formula>1</formula>
    </cfRule>
    <cfRule type="containsText" priority="3214" operator="containsText" aboveAverage="0" equalAverage="0" bottom="0" percent="0" rank="0" text="1" dxfId="21308">
      <formula>NOT(ISERROR(SEARCH("1",C32)))</formula>
    </cfRule>
    <cfRule type="cellIs" priority="3215" operator="greaterThan" aboveAverage="0" equalAverage="0" bottom="0" percent="0" rank="0" text="" dxfId="21309">
      <formula>1</formula>
    </cfRule>
    <cfRule type="containsText" priority="3216" operator="containsText" aboveAverage="0" equalAverage="0" bottom="0" percent="0" rank="0" text="1" dxfId="21310">
      <formula>NOT(ISERROR(SEARCH("1",C32)))</formula>
    </cfRule>
    <cfRule type="containsText" priority="3217" operator="containsText" aboveAverage="0" equalAverage="0" bottom="0" percent="0" rank="0" text="1" dxfId="21311">
      <formula>NOT(ISERROR(SEARCH("1",C32)))</formula>
    </cfRule>
    <cfRule type="containsText" priority="3218" operator="containsText" aboveAverage="0" equalAverage="0" bottom="0" percent="0" rank="0" text="1" dxfId="21312">
      <formula>NOT(ISERROR(SEARCH("1",C32)))</formula>
    </cfRule>
    <cfRule type="cellIs" priority="3219" operator="greaterThan" aboveAverage="0" equalAverage="0" bottom="0" percent="0" rank="0" text="" dxfId="21313">
      <formula>1</formula>
    </cfRule>
    <cfRule type="containsText" priority="3220" operator="containsText" aboveAverage="0" equalAverage="0" bottom="0" percent="0" rank="0" text="1" dxfId="21314">
      <formula>NOT(ISERROR(SEARCH("1",C32)))</formula>
    </cfRule>
    <cfRule type="containsText" priority="3221" operator="containsText" aboveAverage="0" equalAverage="0" bottom="0" percent="0" rank="0" text="1" dxfId="21315">
      <formula>NOT(ISERROR(SEARCH("1",C32)))</formula>
    </cfRule>
    <cfRule type="cellIs" priority="3222" operator="greaterThan" aboveAverage="0" equalAverage="0" bottom="0" percent="0" rank="0" text="" dxfId="21316">
      <formula>1</formula>
    </cfRule>
    <cfRule type="cellIs" priority="3223" operator="greaterThan" aboveAverage="0" equalAverage="0" bottom="0" percent="0" rank="0" text="" dxfId="21317">
      <formula>1</formula>
    </cfRule>
    <cfRule type="containsText" priority="3224" operator="containsText" aboveAverage="0" equalAverage="0" bottom="0" percent="0" rank="0" text="1" dxfId="21318">
      <formula>NOT(ISERROR(SEARCH("1",C32)))</formula>
    </cfRule>
    <cfRule type="cellIs" priority="3225" operator="greaterThan" aboveAverage="0" equalAverage="0" bottom="0" percent="0" rank="0" text="" dxfId="21319">
      <formula>1</formula>
    </cfRule>
    <cfRule type="containsText" priority="3226" operator="containsText" aboveAverage="0" equalAverage="0" bottom="0" percent="0" rank="0" text="1" dxfId="21320">
      <formula>NOT(ISERROR(SEARCH("1",C32)))</formula>
    </cfRule>
    <cfRule type="containsText" priority="3227" operator="containsText" aboveAverage="0" equalAverage="0" bottom="0" percent="0" rank="0" text="1" dxfId="21321">
      <formula>NOT(ISERROR(SEARCH("1",C32)))</formula>
    </cfRule>
    <cfRule type="cellIs" priority="3228" operator="greaterThan" aboveAverage="0" equalAverage="0" bottom="0" percent="0" rank="0" text="" dxfId="21322">
      <formula>1</formula>
    </cfRule>
    <cfRule type="cellIs" priority="3229" operator="greaterThan" aboveAverage="0" equalAverage="0" bottom="0" percent="0" rank="0" text="" dxfId="21323">
      <formula>1</formula>
    </cfRule>
    <cfRule type="containsText" priority="3230" operator="containsText" aboveAverage="0" equalAverage="0" bottom="0" percent="0" rank="0" text="1" dxfId="21324">
      <formula>NOT(ISERROR(SEARCH("1",C32)))</formula>
    </cfRule>
    <cfRule type="cellIs" priority="3231" operator="greaterThan" aboveAverage="0" equalAverage="0" bottom="0" percent="0" rank="0" text="" dxfId="21325">
      <formula>1</formula>
    </cfRule>
    <cfRule type="cellIs" priority="3232" operator="greaterThan" aboveAverage="0" equalAverage="0" bottom="0" percent="0" rank="0" text="" dxfId="21326">
      <formula>1</formula>
    </cfRule>
    <cfRule type="cellIs" priority="3233" operator="greaterThan" aboveAverage="0" equalAverage="0" bottom="0" percent="0" rank="0" text="" dxfId="21327">
      <formula>1</formula>
    </cfRule>
    <cfRule type="containsText" priority="3234" operator="containsText" aboveAverage="0" equalAverage="0" bottom="0" percent="0" rank="0" text="1" dxfId="21328">
      <formula>NOT(ISERROR(SEARCH("1",C32)))</formula>
    </cfRule>
    <cfRule type="containsText" priority="3235" operator="containsText" aboveAverage="0" equalAverage="0" bottom="0" percent="0" rank="0" text="1" dxfId="21329">
      <formula>NOT(ISERROR(SEARCH("1",C32)))</formula>
    </cfRule>
    <cfRule type="cellIs" priority="3236" operator="greaterThan" aboveAverage="0" equalAverage="0" bottom="0" percent="0" rank="0" text="" dxfId="21330">
      <formula>1</formula>
    </cfRule>
    <cfRule type="cellIs" priority="3237" operator="greaterThan" aboveAverage="0" equalAverage="0" bottom="0" percent="0" rank="0" text="" dxfId="21331">
      <formula>1</formula>
    </cfRule>
    <cfRule type="containsText" priority="3238" operator="containsText" aboveAverage="0" equalAverage="0" bottom="0" percent="0" rank="0" text="1" dxfId="21332">
      <formula>NOT(ISERROR(SEARCH("1",C32)))</formula>
    </cfRule>
    <cfRule type="cellIs" priority="3239" operator="greaterThan" aboveAverage="0" equalAverage="0" bottom="0" percent="0" rank="0" text="" dxfId="21333">
      <formula>1</formula>
    </cfRule>
    <cfRule type="containsText" priority="3240" operator="containsText" aboveAverage="0" equalAverage="0" bottom="0" percent="0" rank="0" text="1" dxfId="21334">
      <formula>NOT(ISERROR(SEARCH("1",C32)))</formula>
    </cfRule>
    <cfRule type="containsText" priority="3241" operator="containsText" aboveAverage="0" equalAverage="0" bottom="0" percent="0" rank="0" text="1" dxfId="21335">
      <formula>NOT(ISERROR(SEARCH("1",C32)))</formula>
    </cfRule>
    <cfRule type="containsText" priority="3242" operator="containsText" aboveAverage="0" equalAverage="0" bottom="0" percent="0" rank="0" text="1" dxfId="21336">
      <formula>NOT(ISERROR(SEARCH("1",C32)))</formula>
    </cfRule>
    <cfRule type="cellIs" priority="3243" operator="greaterThan" aboveAverage="0" equalAverage="0" bottom="0" percent="0" rank="0" text="" dxfId="21337">
      <formula>1</formula>
    </cfRule>
    <cfRule type="containsText" priority="3244" operator="containsText" aboveAverage="0" equalAverage="0" bottom="0" percent="0" rank="0" text="1" dxfId="21338">
      <formula>NOT(ISERROR(SEARCH("1",C32)))</formula>
    </cfRule>
    <cfRule type="containsText" priority="3245" operator="containsText" aboveAverage="0" equalAverage="0" bottom="0" percent="0" rank="0" text="1" dxfId="21339">
      <formula>NOT(ISERROR(SEARCH("1",C32)))</formula>
    </cfRule>
    <cfRule type="cellIs" priority="3246" operator="greaterThan" aboveAverage="0" equalAverage="0" bottom="0" percent="0" rank="0" text="" dxfId="21340">
      <formula>1</formula>
    </cfRule>
    <cfRule type="cellIs" priority="3247" operator="greaterThan" aboveAverage="0" equalAverage="0" bottom="0" percent="0" rank="0" text="" dxfId="21341">
      <formula>1</formula>
    </cfRule>
    <cfRule type="containsText" priority="3248" operator="containsText" aboveAverage="0" equalAverage="0" bottom="0" percent="0" rank="0" text="1" dxfId="21342">
      <formula>NOT(ISERROR(SEARCH("1",C32)))</formula>
    </cfRule>
    <cfRule type="cellIs" priority="3249" operator="greaterThan" aboveAverage="0" equalAverage="0" bottom="0" percent="0" rank="0" text="" dxfId="21343">
      <formula>1</formula>
    </cfRule>
    <cfRule type="containsText" priority="3250" operator="containsText" aboveAverage="0" equalAverage="0" bottom="0" percent="0" rank="0" text="1" dxfId="21344">
      <formula>NOT(ISERROR(SEARCH("1",C32)))</formula>
    </cfRule>
    <cfRule type="containsText" priority="3251" operator="containsText" aboveAverage="0" equalAverage="0" bottom="0" percent="0" rank="0" text="1" dxfId="21345">
      <formula>NOT(ISERROR(SEARCH("1",C32)))</formula>
    </cfRule>
    <cfRule type="cellIs" priority="3252" operator="greaterThan" aboveAverage="0" equalAverage="0" bottom="0" percent="0" rank="0" text="" dxfId="21346">
      <formula>1</formula>
    </cfRule>
    <cfRule type="cellIs" priority="3253" operator="greaterThan" aboveAverage="0" equalAverage="0" bottom="0" percent="0" rank="0" text="" dxfId="21347">
      <formula>1</formula>
    </cfRule>
    <cfRule type="containsText" priority="3254" operator="containsText" aboveAverage="0" equalAverage="0" bottom="0" percent="0" rank="0" text="1" dxfId="21348">
      <formula>NOT(ISERROR(SEARCH("1",C32)))</formula>
    </cfRule>
    <cfRule type="cellIs" priority="3255" operator="greaterThan" aboveAverage="0" equalAverage="0" bottom="0" percent="0" rank="0" text="" dxfId="21349">
      <formula>1</formula>
    </cfRule>
    <cfRule type="cellIs" priority="3256" operator="greaterThan" aboveAverage="0" equalAverage="0" bottom="0" percent="0" rank="0" text="" dxfId="21350">
      <formula>1</formula>
    </cfRule>
    <cfRule type="cellIs" priority="3257" operator="greaterThan" aboveAverage="0" equalAverage="0" bottom="0" percent="0" rank="0" text="" dxfId="21351">
      <formula>1</formula>
    </cfRule>
    <cfRule type="containsText" priority="3258" operator="containsText" aboveAverage="0" equalAverage="0" bottom="0" percent="0" rank="0" text="1" dxfId="21352">
      <formula>NOT(ISERROR(SEARCH("1",C32)))</formula>
    </cfRule>
    <cfRule type="containsText" priority="3259" operator="containsText" aboveAverage="0" equalAverage="0" bottom="0" percent="0" rank="0" text="1" dxfId="21353">
      <formula>NOT(ISERROR(SEARCH("1",C32)))</formula>
    </cfRule>
    <cfRule type="cellIs" priority="3260" operator="greaterThan" aboveAverage="0" equalAverage="0" bottom="0" percent="0" rank="0" text="" dxfId="21354">
      <formula>1</formula>
    </cfRule>
    <cfRule type="cellIs" priority="3261" operator="greaterThan" aboveAverage="0" equalAverage="0" bottom="0" percent="0" rank="0" text="" dxfId="21355">
      <formula>1</formula>
    </cfRule>
    <cfRule type="containsText" priority="3262" operator="containsText" aboveAverage="0" equalAverage="0" bottom="0" percent="0" rank="0" text="1" dxfId="21356">
      <formula>NOT(ISERROR(SEARCH("1",C32)))</formula>
    </cfRule>
    <cfRule type="cellIs" priority="3263" operator="greaterThan" aboveAverage="0" equalAverage="0" bottom="0" percent="0" rank="0" text="" dxfId="21357">
      <formula>1</formula>
    </cfRule>
    <cfRule type="containsText" priority="3264" operator="containsText" aboveAverage="0" equalAverage="0" bottom="0" percent="0" rank="0" text="1" dxfId="21358">
      <formula>NOT(ISERROR(SEARCH("1",C32)))</formula>
    </cfRule>
    <cfRule type="containsText" priority="3265" operator="containsText" aboveAverage="0" equalAverage="0" bottom="0" percent="0" rank="0" text="1" dxfId="21359">
      <formula>NOT(ISERROR(SEARCH("1",C32)))</formula>
    </cfRule>
    <cfRule type="cellIs" priority="3266" operator="greaterThan" aboveAverage="0" equalAverage="0" bottom="0" percent="0" rank="0" text="" dxfId="21360">
      <formula>1</formula>
    </cfRule>
    <cfRule type="cellIs" priority="3267" operator="greaterThan" aboveAverage="0" equalAverage="0" bottom="0" percent="0" rank="0" text="" dxfId="21361">
      <formula>1</formula>
    </cfRule>
    <cfRule type="containsText" priority="3268" operator="containsText" aboveAverage="0" equalAverage="0" bottom="0" percent="0" rank="0" text="1" dxfId="21362">
      <formula>NOT(ISERROR(SEARCH("1",C32)))</formula>
    </cfRule>
    <cfRule type="cellIs" priority="3269" operator="greaterThan" aboveAverage="0" equalAverage="0" bottom="0" percent="0" rank="0" text="" dxfId="21363">
      <formula>1</formula>
    </cfRule>
    <cfRule type="cellIs" priority="3270" operator="greaterThan" aboveAverage="0" equalAverage="0" bottom="0" percent="0" rank="0" text="" dxfId="21364">
      <formula>1</formula>
    </cfRule>
    <cfRule type="cellIs" priority="3271" operator="greaterThan" aboveAverage="0" equalAverage="0" bottom="0" percent="0" rank="0" text="" dxfId="21365">
      <formula>1</formula>
    </cfRule>
    <cfRule type="cellIs" priority="3272" operator="greaterThan" aboveAverage="0" equalAverage="0" bottom="0" percent="0" rank="0" text="" dxfId="21366">
      <formula>1</formula>
    </cfRule>
    <cfRule type="containsText" priority="3273" operator="containsText" aboveAverage="0" equalAverage="0" bottom="0" percent="0" rank="0" text="1" dxfId="21367">
      <formula>NOT(ISERROR(SEARCH("1",C32)))</formula>
    </cfRule>
    <cfRule type="cellIs" priority="3274" operator="greaterThan" aboveAverage="0" equalAverage="0" bottom="0" percent="0" rank="0" text="" dxfId="21368">
      <formula>1</formula>
    </cfRule>
    <cfRule type="cellIs" priority="3275" operator="greaterThan" aboveAverage="0" equalAverage="0" bottom="0" percent="0" rank="0" text="" dxfId="21369">
      <formula>1</formula>
    </cfRule>
    <cfRule type="containsText" priority="3276" operator="containsText" aboveAverage="0" equalAverage="0" bottom="0" percent="0" rank="0" text="1" dxfId="21370">
      <formula>NOT(ISERROR(SEARCH("1",C32)))</formula>
    </cfRule>
    <cfRule type="cellIs" priority="3277" operator="greaterThan" aboveAverage="0" equalAverage="0" bottom="0" percent="0" rank="0" text="" dxfId="21371">
      <formula>1</formula>
    </cfRule>
    <cfRule type="containsText" priority="3278" operator="containsText" aboveAverage="0" equalAverage="0" bottom="0" percent="0" rank="0" text="1" dxfId="21372">
      <formula>NOT(ISERROR(SEARCH("1",C32)))</formula>
    </cfRule>
    <cfRule type="containsText" priority="3279" operator="containsText" aboveAverage="0" equalAverage="0" bottom="0" percent="0" rank="0" text="1" dxfId="21373">
      <formula>NOT(ISERROR(SEARCH("1",C32)))</formula>
    </cfRule>
    <cfRule type="cellIs" priority="3280" operator="greaterThan" aboveAverage="0" equalAverage="0" bottom="0" percent="0" rank="0" text="" dxfId="21374">
      <formula>1</formula>
    </cfRule>
    <cfRule type="cellIs" priority="3281" operator="greaterThan" aboveAverage="0" equalAverage="0" bottom="0" percent="0" rank="0" text="" dxfId="21375">
      <formula>1</formula>
    </cfRule>
    <cfRule type="containsText" priority="3282" operator="containsText" aboveAverage="0" equalAverage="0" bottom="0" percent="0" rank="0" text="1" dxfId="21376">
      <formula>NOT(ISERROR(SEARCH("1",C32)))</formula>
    </cfRule>
    <cfRule type="cellIs" priority="3283" operator="greaterThan" aboveAverage="0" equalAverage="0" bottom="0" percent="0" rank="0" text="" dxfId="21377">
      <formula>1</formula>
    </cfRule>
    <cfRule type="containsText" priority="3284" operator="containsText" aboveAverage="0" equalAverage="0" bottom="0" percent="0" rank="0" text="1" dxfId="21378">
      <formula>NOT(ISERROR(SEARCH("1",C32)))</formula>
    </cfRule>
    <cfRule type="containsText" priority="3285" operator="containsText" aboveAverage="0" equalAverage="0" bottom="0" percent="0" rank="0" text="1" dxfId="21379">
      <formula>NOT(ISERROR(SEARCH("1",C32)))</formula>
    </cfRule>
    <cfRule type="containsText" priority="3286" operator="containsText" aboveAverage="0" equalAverage="0" bottom="0" percent="0" rank="0" text="1" dxfId="21380">
      <formula>NOT(ISERROR(SEARCH("1",C32)))</formula>
    </cfRule>
    <cfRule type="cellIs" priority="3287" operator="greaterThan" aboveAverage="0" equalAverage="0" bottom="0" percent="0" rank="0" text="" dxfId="21381">
      <formula>1</formula>
    </cfRule>
    <cfRule type="containsText" priority="3288" operator="containsText" aboveAverage="0" equalAverage="0" bottom="0" percent="0" rank="0" text="1" dxfId="21382">
      <formula>NOT(ISERROR(SEARCH("1",C32)))</formula>
    </cfRule>
    <cfRule type="containsText" priority="3289" operator="containsText" aboveAverage="0" equalAverage="0" bottom="0" percent="0" rank="0" text="1" dxfId="21383">
      <formula>NOT(ISERROR(SEARCH("1",C32)))</formula>
    </cfRule>
    <cfRule type="cellIs" priority="3290" operator="greaterThan" aboveAverage="0" equalAverage="0" bottom="0" percent="0" rank="0" text="" dxfId="21384">
      <formula>1</formula>
    </cfRule>
    <cfRule type="cellIs" priority="3291" operator="greaterThan" aboveAverage="0" equalAverage="0" bottom="0" percent="0" rank="0" text="" dxfId="21385">
      <formula>1</formula>
    </cfRule>
    <cfRule type="containsText" priority="3292" operator="containsText" aboveAverage="0" equalAverage="0" bottom="0" percent="0" rank="0" text="1" dxfId="21386">
      <formula>NOT(ISERROR(SEARCH("1",C32)))</formula>
    </cfRule>
    <cfRule type="cellIs" priority="3293" operator="greaterThan" aboveAverage="0" equalAverage="0" bottom="0" percent="0" rank="0" text="" dxfId="21387">
      <formula>1</formula>
    </cfRule>
    <cfRule type="containsText" priority="3294" operator="containsText" aboveAverage="0" equalAverage="0" bottom="0" percent="0" rank="0" text="1" dxfId="21388">
      <formula>NOT(ISERROR(SEARCH("1",C32)))</formula>
    </cfRule>
    <cfRule type="containsText" priority="3295" operator="containsText" aboveAverage="0" equalAverage="0" bottom="0" percent="0" rank="0" text="1" dxfId="21389">
      <formula>NOT(ISERROR(SEARCH("1",C32)))</formula>
    </cfRule>
    <cfRule type="cellIs" priority="3296" operator="greaterThan" aboveAverage="0" equalAverage="0" bottom="0" percent="0" rank="0" text="" dxfId="21390">
      <formula>1</formula>
    </cfRule>
    <cfRule type="cellIs" priority="3297" operator="greaterThan" aboveAverage="0" equalAverage="0" bottom="0" percent="0" rank="0" text="" dxfId="21391">
      <formula>1</formula>
    </cfRule>
    <cfRule type="containsText" priority="3298" operator="containsText" aboveAverage="0" equalAverage="0" bottom="0" percent="0" rank="0" text="1" dxfId="21392">
      <formula>NOT(ISERROR(SEARCH("1",C32)))</formula>
    </cfRule>
    <cfRule type="cellIs" priority="3299" operator="greaterThan" aboveAverage="0" equalAverage="0" bottom="0" percent="0" rank="0" text="" dxfId="21393">
      <formula>1</formula>
    </cfRule>
    <cfRule type="cellIs" priority="3300" operator="greaterThan" aboveAverage="0" equalAverage="0" bottom="0" percent="0" rank="0" text="" dxfId="21394">
      <formula>1</formula>
    </cfRule>
    <cfRule type="cellIs" priority="3301" operator="greaterThan" aboveAverage="0" equalAverage="0" bottom="0" percent="0" rank="0" text="" dxfId="21395">
      <formula>1</formula>
    </cfRule>
    <cfRule type="containsText" priority="3302" operator="containsText" aboveAverage="0" equalAverage="0" bottom="0" percent="0" rank="0" text="1" dxfId="21396">
      <formula>NOT(ISERROR(SEARCH("1",C32)))</formula>
    </cfRule>
    <cfRule type="containsText" priority="3303" operator="containsText" aboveAverage="0" equalAverage="0" bottom="0" percent="0" rank="0" text="1" dxfId="21397">
      <formula>NOT(ISERROR(SEARCH("1",C32)))</formula>
    </cfRule>
    <cfRule type="cellIs" priority="3304" operator="greaterThan" aboveAverage="0" equalAverage="0" bottom="0" percent="0" rank="0" text="" dxfId="21398">
      <formula>1</formula>
    </cfRule>
    <cfRule type="cellIs" priority="3305" operator="greaterThan" aboveAverage="0" equalAverage="0" bottom="0" percent="0" rank="0" text="" dxfId="21399">
      <formula>1</formula>
    </cfRule>
    <cfRule type="containsText" priority="3306" operator="containsText" aboveAverage="0" equalAverage="0" bottom="0" percent="0" rank="0" text="1" dxfId="21400">
      <formula>NOT(ISERROR(SEARCH("1",C32)))</formula>
    </cfRule>
    <cfRule type="cellIs" priority="3307" operator="greaterThan" aboveAverage="0" equalAverage="0" bottom="0" percent="0" rank="0" text="" dxfId="21401">
      <formula>1</formula>
    </cfRule>
    <cfRule type="containsText" priority="3308" operator="containsText" aboveAverage="0" equalAverage="0" bottom="0" percent="0" rank="0" text="1" dxfId="21402">
      <formula>NOT(ISERROR(SEARCH("1",C32)))</formula>
    </cfRule>
    <cfRule type="containsText" priority="3309" operator="containsText" aboveAverage="0" equalAverage="0" bottom="0" percent="0" rank="0" text="1" dxfId="21403">
      <formula>NOT(ISERROR(SEARCH("1",C32)))</formula>
    </cfRule>
    <cfRule type="cellIs" priority="3310" operator="greaterThan" aboveAverage="0" equalAverage="0" bottom="0" percent="0" rank="0" text="" dxfId="21404">
      <formula>1</formula>
    </cfRule>
    <cfRule type="cellIs" priority="3311" operator="greaterThan" aboveAverage="0" equalAverage="0" bottom="0" percent="0" rank="0" text="" dxfId="21405">
      <formula>1</formula>
    </cfRule>
    <cfRule type="containsText" priority="3312" operator="containsText" aboveAverage="0" equalAverage="0" bottom="0" percent="0" rank="0" text="1" dxfId="21406">
      <formula>NOT(ISERROR(SEARCH("1",C32)))</formula>
    </cfRule>
    <cfRule type="cellIs" priority="3313" operator="greaterThan" aboveAverage="0" equalAverage="0" bottom="0" percent="0" rank="0" text="" dxfId="21407">
      <formula>1</formula>
    </cfRule>
    <cfRule type="cellIs" priority="3314" operator="greaterThan" aboveAverage="0" equalAverage="0" bottom="0" percent="0" rank="0" text="" dxfId="21408">
      <formula>1</formula>
    </cfRule>
    <cfRule type="cellIs" priority="3315" operator="greaterThan" aboveAverage="0" equalAverage="0" bottom="0" percent="0" rank="0" text="" dxfId="21409">
      <formula>1</formula>
    </cfRule>
    <cfRule type="cellIs" priority="3316" operator="greaterThan" aboveAverage="0" equalAverage="0" bottom="0" percent="0" rank="0" text="" dxfId="21410">
      <formula>1</formula>
    </cfRule>
    <cfRule type="containsText" priority="3317" operator="containsText" aboveAverage="0" equalAverage="0" bottom="0" percent="0" rank="0" text="1" dxfId="21411">
      <formula>NOT(ISERROR(SEARCH("1",C32)))</formula>
    </cfRule>
    <cfRule type="cellIs" priority="3318" operator="greaterThan" aboveAverage="0" equalAverage="0" bottom="0" percent="0" rank="0" text="" dxfId="21412">
      <formula>1</formula>
    </cfRule>
    <cfRule type="cellIs" priority="3319" operator="greaterThan" aboveAverage="0" equalAverage="0" bottom="0" percent="0" rank="0" text="" dxfId="21413">
      <formula>1</formula>
    </cfRule>
    <cfRule type="containsText" priority="3320" operator="containsText" aboveAverage="0" equalAverage="0" bottom="0" percent="0" rank="0" text="1" dxfId="21414">
      <formula>NOT(ISERROR(SEARCH("1",C32)))</formula>
    </cfRule>
    <cfRule type="cellIs" priority="3321" operator="greaterThan" aboveAverage="0" equalAverage="0" bottom="0" percent="0" rank="0" text="" dxfId="21415">
      <formula>1</formula>
    </cfRule>
    <cfRule type="containsText" priority="3322" operator="containsText" aboveAverage="0" equalAverage="0" bottom="0" percent="0" rank="0" text="1" dxfId="21416">
      <formula>NOT(ISERROR(SEARCH("1",C32)))</formula>
    </cfRule>
    <cfRule type="containsText" priority="3323" operator="containsText" aboveAverage="0" equalAverage="0" bottom="0" percent="0" rank="0" text="1" dxfId="21417">
      <formula>NOT(ISERROR(SEARCH("1",C32)))</formula>
    </cfRule>
    <cfRule type="cellIs" priority="3324" operator="greaterThan" aboveAverage="0" equalAverage="0" bottom="0" percent="0" rank="0" text="" dxfId="21418">
      <formula>1</formula>
    </cfRule>
    <cfRule type="cellIs" priority="3325" operator="greaterThan" aboveAverage="0" equalAverage="0" bottom="0" percent="0" rank="0" text="" dxfId="21419">
      <formula>1</formula>
    </cfRule>
    <cfRule type="containsText" priority="3326" operator="containsText" aboveAverage="0" equalAverage="0" bottom="0" percent="0" rank="0" text="1" dxfId="21420">
      <formula>NOT(ISERROR(SEARCH("1",C32)))</formula>
    </cfRule>
    <cfRule type="cellIs" priority="3327" operator="greaterThan" aboveAverage="0" equalAverage="0" bottom="0" percent="0" rank="0" text="" dxfId="21421">
      <formula>1</formula>
    </cfRule>
    <cfRule type="containsText" priority="3328" operator="containsText" aboveAverage="0" equalAverage="0" bottom="0" percent="0" rank="0" text="1" dxfId="21422">
      <formula>NOT(ISERROR(SEARCH("1",C32)))</formula>
    </cfRule>
    <cfRule type="containsText" priority="3329" operator="containsText" aboveAverage="0" equalAverage="0" bottom="0" percent="0" rank="0" text="1" dxfId="21423">
      <formula>NOT(ISERROR(SEARCH("1",C32)))</formula>
    </cfRule>
    <cfRule type="cellIs" priority="3330" operator="greaterThan" aboveAverage="0" equalAverage="0" bottom="0" percent="0" rank="0" text="" dxfId="21424">
      <formula>1</formula>
    </cfRule>
    <cfRule type="cellIs" priority="3331" operator="greaterThan" aboveAverage="0" equalAverage="0" bottom="0" percent="0" rank="0" text="" dxfId="21425">
      <formula>1</formula>
    </cfRule>
    <cfRule type="containsText" priority="3332" operator="containsText" aboveAverage="0" equalAverage="0" bottom="0" percent="0" rank="0" text="1" dxfId="21426">
      <formula>NOT(ISERROR(SEARCH("1",C32)))</formula>
    </cfRule>
    <cfRule type="cellIs" priority="3333" operator="greaterThan" aboveAverage="0" equalAverage="0" bottom="0" percent="0" rank="0" text="" dxfId="21427">
      <formula>1</formula>
    </cfRule>
    <cfRule type="cellIs" priority="3334" operator="greaterThan" aboveAverage="0" equalAverage="0" bottom="0" percent="0" rank="0" text="" dxfId="21428">
      <formula>1</formula>
    </cfRule>
    <cfRule type="cellIs" priority="3335" operator="greaterThan" aboveAverage="0" equalAverage="0" bottom="0" percent="0" rank="0" text="" dxfId="21429">
      <formula>1</formula>
    </cfRule>
    <cfRule type="cellIs" priority="3336" operator="greaterThan" aboveAverage="0" equalAverage="0" bottom="0" percent="0" rank="0" text="" dxfId="21430">
      <formula>1</formula>
    </cfRule>
    <cfRule type="containsText" priority="3337" operator="containsText" aboveAverage="0" equalAverage="0" bottom="0" percent="0" rank="0" text="1" dxfId="21431">
      <formula>NOT(ISERROR(SEARCH("1",C32)))</formula>
    </cfRule>
    <cfRule type="cellIs" priority="3338" operator="greaterThan" aboveAverage="0" equalAverage="0" bottom="0" percent="0" rank="0" text="" dxfId="21432">
      <formula>1</formula>
    </cfRule>
    <cfRule type="cellIs" priority="3339" operator="greaterThan" aboveAverage="0" equalAverage="0" bottom="0" percent="0" rank="0" text="" dxfId="21433">
      <formula>1</formula>
    </cfRule>
    <cfRule type="containsText" priority="3340" operator="containsText" aboveAverage="0" equalAverage="0" bottom="0" percent="0" rank="0" text="1" dxfId="21434">
      <formula>NOT(ISERROR(SEARCH("1",C32)))</formula>
    </cfRule>
    <cfRule type="cellIs" priority="3341" operator="greaterThan" aboveAverage="0" equalAverage="0" bottom="0" percent="0" rank="0" text="" dxfId="21435">
      <formula>1</formula>
    </cfRule>
    <cfRule type="cellIs" priority="3342" operator="greaterThan" aboveAverage="0" equalAverage="0" bottom="0" percent="0" rank="0" text="" dxfId="21436">
      <formula>1</formula>
    </cfRule>
    <cfRule type="cellIs" priority="3343" operator="greaterThan" aboveAverage="0" equalAverage="0" bottom="0" percent="0" rank="0" text="" dxfId="21437">
      <formula>1</formula>
    </cfRule>
    <cfRule type="cellIs" priority="3344" operator="equal" aboveAverage="0" equalAverage="0" bottom="0" percent="0" rank="0" text="" dxfId="21438">
      <formula>1</formula>
    </cfRule>
    <cfRule type="cellIs" priority="3345" operator="greaterThan" aboveAverage="0" equalAverage="0" bottom="0" percent="0" rank="0" text="" dxfId="21439">
      <formula>1</formula>
    </cfRule>
    <cfRule type="cellIs" priority="3346" operator="equal" aboveAverage="0" equalAverage="0" bottom="0" percent="0" rank="0" text="" dxfId="21440">
      <formula>1</formula>
    </cfRule>
    <cfRule type="containsText" priority="3347" operator="containsText" aboveAverage="0" equalAverage="0" bottom="0" percent="0" rank="0" text="1" dxfId="21441">
      <formula>NOT(ISERROR(SEARCH("1",C32)))</formula>
    </cfRule>
    <cfRule type="cellIs" priority="3348" operator="greaterThan" aboveAverage="0" equalAverage="0" bottom="0" percent="0" rank="0" text="" dxfId="21442">
      <formula>1</formula>
    </cfRule>
    <cfRule type="containsText" priority="3349" operator="containsText" aboveAverage="0" equalAverage="0" bottom="0" percent="0" rank="0" text="1" dxfId="21443">
      <formula>NOT(ISERROR(SEARCH("1",C32)))</formula>
    </cfRule>
    <cfRule type="containsText" priority="3350" operator="containsText" aboveAverage="0" equalAverage="0" bottom="0" percent="0" rank="0" text="1" dxfId="21444">
      <formula>NOT(ISERROR(SEARCH("1",C32)))</formula>
    </cfRule>
    <cfRule type="cellIs" priority="3351" operator="greaterThan" aboveAverage="0" equalAverage="0" bottom="0" percent="0" rank="0" text="" dxfId="21445">
      <formula>1</formula>
    </cfRule>
    <cfRule type="cellIs" priority="3352" operator="greaterThan" aboveAverage="0" equalAverage="0" bottom="0" percent="0" rank="0" text="" dxfId="21446">
      <formula>1</formula>
    </cfRule>
    <cfRule type="containsText" priority="3353" operator="containsText" aboveAverage="0" equalAverage="0" bottom="0" percent="0" rank="0" text="1" dxfId="21447">
      <formula>NOT(ISERROR(SEARCH("1",C32)))</formula>
    </cfRule>
    <cfRule type="cellIs" priority="3354" operator="greaterThan" aboveAverage="0" equalAverage="0" bottom="0" percent="0" rank="0" text="" dxfId="21448">
      <formula>1</formula>
    </cfRule>
    <cfRule type="containsText" priority="3355" operator="containsText" aboveAverage="0" equalAverage="0" bottom="0" percent="0" rank="0" text="1" dxfId="21449">
      <formula>NOT(ISERROR(SEARCH("1",C32)))</formula>
    </cfRule>
    <cfRule type="containsText" priority="3356" operator="containsText" aboveAverage="0" equalAverage="0" bottom="0" percent="0" rank="0" text="1" dxfId="21450">
      <formula>NOT(ISERROR(SEARCH("1",C32)))</formula>
    </cfRule>
    <cfRule type="containsText" priority="3357" operator="containsText" aboveAverage="0" equalAverage="0" bottom="0" percent="0" rank="0" text="1" dxfId="21451">
      <formula>NOT(ISERROR(SEARCH("1",C32)))</formula>
    </cfRule>
    <cfRule type="cellIs" priority="3358" operator="greaterThan" aboveAverage="0" equalAverage="0" bottom="0" percent="0" rank="0" text="" dxfId="21452">
      <formula>1</formula>
    </cfRule>
    <cfRule type="containsText" priority="3359" operator="containsText" aboveAverage="0" equalAverage="0" bottom="0" percent="0" rank="0" text="1" dxfId="21453">
      <formula>NOT(ISERROR(SEARCH("1",C32)))</formula>
    </cfRule>
    <cfRule type="containsText" priority="3360" operator="containsText" aboveAverage="0" equalAverage="0" bottom="0" percent="0" rank="0" text="1" dxfId="21454">
      <formula>NOT(ISERROR(SEARCH("1",C32)))</formula>
    </cfRule>
    <cfRule type="cellIs" priority="3361" operator="greaterThan" aboveAverage="0" equalAverage="0" bottom="0" percent="0" rank="0" text="" dxfId="21455">
      <formula>1</formula>
    </cfRule>
    <cfRule type="cellIs" priority="3362" operator="greaterThan" aboveAverage="0" equalAverage="0" bottom="0" percent="0" rank="0" text="" dxfId="21456">
      <formula>1</formula>
    </cfRule>
    <cfRule type="containsText" priority="3363" operator="containsText" aboveAverage="0" equalAverage="0" bottom="0" percent="0" rank="0" text="1" dxfId="21457">
      <formula>NOT(ISERROR(SEARCH("1",C32)))</formula>
    </cfRule>
    <cfRule type="cellIs" priority="3364" operator="greaterThan" aboveAverage="0" equalAverage="0" bottom="0" percent="0" rank="0" text="" dxfId="21458">
      <formula>1</formula>
    </cfRule>
    <cfRule type="containsText" priority="3365" operator="containsText" aboveAverage="0" equalAverage="0" bottom="0" percent="0" rank="0" text="1" dxfId="21459">
      <formula>NOT(ISERROR(SEARCH("1",C32)))</formula>
    </cfRule>
    <cfRule type="containsText" priority="3366" operator="containsText" aboveAverage="0" equalAverage="0" bottom="0" percent="0" rank="0" text="1" dxfId="21460">
      <formula>NOT(ISERROR(SEARCH("1",C32)))</formula>
    </cfRule>
    <cfRule type="cellIs" priority="3367" operator="greaterThan" aboveAverage="0" equalAverage="0" bottom="0" percent="0" rank="0" text="" dxfId="21461">
      <formula>1</formula>
    </cfRule>
    <cfRule type="cellIs" priority="3368" operator="greaterThan" aboveAverage="0" equalAverage="0" bottom="0" percent="0" rank="0" text="" dxfId="21462">
      <formula>1</formula>
    </cfRule>
    <cfRule type="containsText" priority="3369" operator="containsText" aboveAverage="0" equalAverage="0" bottom="0" percent="0" rank="0" text="1" dxfId="21463">
      <formula>NOT(ISERROR(SEARCH("1",C32)))</formula>
    </cfRule>
    <cfRule type="cellIs" priority="3370" operator="greaterThan" aboveAverage="0" equalAverage="0" bottom="0" percent="0" rank="0" text="" dxfId="21464">
      <formula>1</formula>
    </cfRule>
    <cfRule type="cellIs" priority="3371" operator="greaterThan" aboveAverage="0" equalAverage="0" bottom="0" percent="0" rank="0" text="" dxfId="21465">
      <formula>1</formula>
    </cfRule>
    <cfRule type="cellIs" priority="3372" operator="greaterThan" aboveAverage="0" equalAverage="0" bottom="0" percent="0" rank="0" text="" dxfId="21466">
      <formula>1</formula>
    </cfRule>
    <cfRule type="containsText" priority="3373" operator="containsText" aboveAverage="0" equalAverage="0" bottom="0" percent="0" rank="0" text="1" dxfId="21467">
      <formula>NOT(ISERROR(SEARCH("1",C32)))</formula>
    </cfRule>
    <cfRule type="containsText" priority="3374" operator="containsText" aboveAverage="0" equalAverage="0" bottom="0" percent="0" rank="0" text="1" dxfId="21468">
      <formula>NOT(ISERROR(SEARCH("1",C32)))</formula>
    </cfRule>
    <cfRule type="cellIs" priority="3375" operator="greaterThan" aboveAverage="0" equalAverage="0" bottom="0" percent="0" rank="0" text="" dxfId="21469">
      <formula>1</formula>
    </cfRule>
    <cfRule type="cellIs" priority="3376" operator="greaterThan" aboveAverage="0" equalAverage="0" bottom="0" percent="0" rank="0" text="" dxfId="21470">
      <formula>1</formula>
    </cfRule>
    <cfRule type="containsText" priority="3377" operator="containsText" aboveAverage="0" equalAverage="0" bottom="0" percent="0" rank="0" text="1" dxfId="21471">
      <formula>NOT(ISERROR(SEARCH("1",C32)))</formula>
    </cfRule>
    <cfRule type="cellIs" priority="3378" operator="greaterThan" aboveAverage="0" equalAverage="0" bottom="0" percent="0" rank="0" text="" dxfId="21472">
      <formula>1</formula>
    </cfRule>
    <cfRule type="containsText" priority="3379" operator="containsText" aboveAverage="0" equalAverage="0" bottom="0" percent="0" rank="0" text="1" dxfId="21473">
      <formula>NOT(ISERROR(SEARCH("1",C32)))</formula>
    </cfRule>
    <cfRule type="containsText" priority="3380" operator="containsText" aboveAverage="0" equalAverage="0" bottom="0" percent="0" rank="0" text="1" dxfId="21474">
      <formula>NOT(ISERROR(SEARCH("1",C32)))</formula>
    </cfRule>
    <cfRule type="cellIs" priority="3381" operator="greaterThan" aboveAverage="0" equalAverage="0" bottom="0" percent="0" rank="0" text="" dxfId="21475">
      <formula>1</formula>
    </cfRule>
    <cfRule type="cellIs" priority="3382" operator="greaterThan" aboveAverage="0" equalAverage="0" bottom="0" percent="0" rank="0" text="" dxfId="21476">
      <formula>1</formula>
    </cfRule>
    <cfRule type="containsText" priority="3383" operator="containsText" aboveAverage="0" equalAverage="0" bottom="0" percent="0" rank="0" text="1" dxfId="21477">
      <formula>NOT(ISERROR(SEARCH("1",C32)))</formula>
    </cfRule>
    <cfRule type="cellIs" priority="3384" operator="greaterThan" aboveAverage="0" equalAverage="0" bottom="0" percent="0" rank="0" text="" dxfId="21478">
      <formula>1</formula>
    </cfRule>
    <cfRule type="cellIs" priority="3385" operator="greaterThan" aboveAverage="0" equalAverage="0" bottom="0" percent="0" rank="0" text="" dxfId="21479">
      <formula>1</formula>
    </cfRule>
    <cfRule type="cellIs" priority="3386" operator="greaterThan" aboveAverage="0" equalAverage="0" bottom="0" percent="0" rank="0" text="" dxfId="21480">
      <formula>1</formula>
    </cfRule>
    <cfRule type="cellIs" priority="3387" operator="greaterThan" aboveAverage="0" equalAverage="0" bottom="0" percent="0" rank="0" text="" dxfId="21481">
      <formula>1</formula>
    </cfRule>
    <cfRule type="containsText" priority="3388" operator="containsText" aboveAverage="0" equalAverage="0" bottom="0" percent="0" rank="0" text="1" dxfId="21482">
      <formula>NOT(ISERROR(SEARCH("1",C32)))</formula>
    </cfRule>
    <cfRule type="cellIs" priority="3389" operator="greaterThan" aboveAverage="0" equalAverage="0" bottom="0" percent="0" rank="0" text="" dxfId="21483">
      <formula>1</formula>
    </cfRule>
    <cfRule type="cellIs" priority="3390" operator="greaterThan" aboveAverage="0" equalAverage="0" bottom="0" percent="0" rank="0" text="" dxfId="21484">
      <formula>1</formula>
    </cfRule>
    <cfRule type="containsText" priority="3391" operator="containsText" aboveAverage="0" equalAverage="0" bottom="0" percent="0" rank="0" text="1" dxfId="21485">
      <formula>NOT(ISERROR(SEARCH("1",C32)))</formula>
    </cfRule>
    <cfRule type="cellIs" priority="3392" operator="greaterThan" aboveAverage="0" equalAverage="0" bottom="0" percent="0" rank="0" text="" dxfId="21486">
      <formula>1</formula>
    </cfRule>
    <cfRule type="containsText" priority="3393" operator="containsText" aboveAverage="0" equalAverage="0" bottom="0" percent="0" rank="0" text="1" dxfId="21487">
      <formula>NOT(ISERROR(SEARCH("1",C32)))</formula>
    </cfRule>
    <cfRule type="containsText" priority="3394" operator="containsText" aboveAverage="0" equalAverage="0" bottom="0" percent="0" rank="0" text="1" dxfId="21488">
      <formula>NOT(ISERROR(SEARCH("1",C32)))</formula>
    </cfRule>
    <cfRule type="cellIs" priority="3395" operator="greaterThan" aboveAverage="0" equalAverage="0" bottom="0" percent="0" rank="0" text="" dxfId="21489">
      <formula>1</formula>
    </cfRule>
    <cfRule type="cellIs" priority="3396" operator="greaterThan" aboveAverage="0" equalAverage="0" bottom="0" percent="0" rank="0" text="" dxfId="21490">
      <formula>1</formula>
    </cfRule>
    <cfRule type="containsText" priority="3397" operator="containsText" aboveAverage="0" equalAverage="0" bottom="0" percent="0" rank="0" text="1" dxfId="21491">
      <formula>NOT(ISERROR(SEARCH("1",C32)))</formula>
    </cfRule>
    <cfRule type="cellIs" priority="3398" operator="greaterThan" aboveAverage="0" equalAverage="0" bottom="0" percent="0" rank="0" text="" dxfId="21492">
      <formula>1</formula>
    </cfRule>
    <cfRule type="containsText" priority="3399" operator="containsText" aboveAverage="0" equalAverage="0" bottom="0" percent="0" rank="0" text="1" dxfId="21493">
      <formula>NOT(ISERROR(SEARCH("1",C32)))</formula>
    </cfRule>
    <cfRule type="containsText" priority="3400" operator="containsText" aboveAverage="0" equalAverage="0" bottom="0" percent="0" rank="0" text="1" dxfId="21494">
      <formula>NOT(ISERROR(SEARCH("1",C32)))</formula>
    </cfRule>
    <cfRule type="cellIs" priority="3401" operator="greaterThan" aboveAverage="0" equalAverage="0" bottom="0" percent="0" rank="0" text="" dxfId="21495">
      <formula>1</formula>
    </cfRule>
    <cfRule type="cellIs" priority="3402" operator="greaterThan" aboveAverage="0" equalAverage="0" bottom="0" percent="0" rank="0" text="" dxfId="21496">
      <formula>1</formula>
    </cfRule>
    <cfRule type="containsText" priority="3403" operator="containsText" aboveAverage="0" equalAverage="0" bottom="0" percent="0" rank="0" text="1" dxfId="21497">
      <formula>NOT(ISERROR(SEARCH("1",C32)))</formula>
    </cfRule>
    <cfRule type="cellIs" priority="3404" operator="greaterThan" aboveAverage="0" equalAverage="0" bottom="0" percent="0" rank="0" text="" dxfId="21498">
      <formula>1</formula>
    </cfRule>
    <cfRule type="cellIs" priority="3405" operator="greaterThan" aboveAverage="0" equalAverage="0" bottom="0" percent="0" rank="0" text="" dxfId="21499">
      <formula>1</formula>
    </cfRule>
    <cfRule type="cellIs" priority="3406" operator="greaterThan" aboveAverage="0" equalAverage="0" bottom="0" percent="0" rank="0" text="" dxfId="21500">
      <formula>1</formula>
    </cfRule>
    <cfRule type="cellIs" priority="3407" operator="greaterThan" aboveAverage="0" equalAverage="0" bottom="0" percent="0" rank="0" text="" dxfId="21501">
      <formula>1</formula>
    </cfRule>
    <cfRule type="containsText" priority="3408" operator="containsText" aboveAverage="0" equalAverage="0" bottom="0" percent="0" rank="0" text="1" dxfId="21502">
      <formula>NOT(ISERROR(SEARCH("1",C32)))</formula>
    </cfRule>
    <cfRule type="cellIs" priority="3409" operator="greaterThan" aboveAverage="0" equalAverage="0" bottom="0" percent="0" rank="0" text="" dxfId="21503">
      <formula>1</formula>
    </cfRule>
    <cfRule type="cellIs" priority="3410" operator="greaterThan" aboveAverage="0" equalAverage="0" bottom="0" percent="0" rank="0" text="" dxfId="21504">
      <formula>1</formula>
    </cfRule>
    <cfRule type="containsText" priority="3411" operator="containsText" aboveAverage="0" equalAverage="0" bottom="0" percent="0" rank="0" text="1" dxfId="21505">
      <formula>NOT(ISERROR(SEARCH("1",C32)))</formula>
    </cfRule>
    <cfRule type="cellIs" priority="3412" operator="greaterThan" aboveAverage="0" equalAverage="0" bottom="0" percent="0" rank="0" text="" dxfId="21506">
      <formula>1</formula>
    </cfRule>
    <cfRule type="cellIs" priority="3413" operator="greaterThan" aboveAverage="0" equalAverage="0" bottom="0" percent="0" rank="0" text="" dxfId="21507">
      <formula>1</formula>
    </cfRule>
    <cfRule type="cellIs" priority="3414" operator="greaterThan" aboveAverage="0" equalAverage="0" bottom="0" percent="0" rank="0" text="" dxfId="21508">
      <formula>1</formula>
    </cfRule>
    <cfRule type="cellIs" priority="3415" operator="equal" aboveAverage="0" equalAverage="0" bottom="0" percent="0" rank="0" text="" dxfId="21509">
      <formula>1</formula>
    </cfRule>
    <cfRule type="cellIs" priority="3416" operator="greaterThan" aboveAverage="0" equalAverage="0" bottom="0" percent="0" rank="0" text="" dxfId="21510">
      <formula>1</formula>
    </cfRule>
    <cfRule type="cellIs" priority="3417" operator="equal" aboveAverage="0" equalAverage="0" bottom="0" percent="0" rank="0" text="" dxfId="21511">
      <formula>1</formula>
    </cfRule>
    <cfRule type="containsText" priority="3418" operator="containsText" aboveAverage="0" equalAverage="0" bottom="0" percent="0" rank="0" text="1" dxfId="21512">
      <formula>NOT(ISERROR(SEARCH("1",C32)))</formula>
    </cfRule>
    <cfRule type="cellIs" priority="3419" operator="greaterThan" aboveAverage="0" equalAverage="0" bottom="0" percent="0" rank="0" text="" dxfId="21513">
      <formula>1</formula>
    </cfRule>
    <cfRule type="containsText" priority="3420" operator="containsText" aboveAverage="0" equalAverage="0" bottom="0" percent="0" rank="0" text="1" dxfId="21514">
      <formula>NOT(ISERROR(SEARCH("1",C32)))</formula>
    </cfRule>
    <cfRule type="containsText" priority="3421" operator="containsText" aboveAverage="0" equalAverage="0" bottom="0" percent="0" rank="0" text="1" dxfId="21515">
      <formula>NOT(ISERROR(SEARCH("1",C32)))</formula>
    </cfRule>
    <cfRule type="cellIs" priority="3422" operator="greaterThan" aboveAverage="0" equalAverage="0" bottom="0" percent="0" rank="0" text="" dxfId="21516">
      <formula>1</formula>
    </cfRule>
    <cfRule type="cellIs" priority="3423" operator="greaterThan" aboveAverage="0" equalAverage="0" bottom="0" percent="0" rank="0" text="" dxfId="21517">
      <formula>1</formula>
    </cfRule>
    <cfRule type="containsText" priority="3424" operator="containsText" aboveAverage="0" equalAverage="0" bottom="0" percent="0" rank="0" text="1" dxfId="21518">
      <formula>NOT(ISERROR(SEARCH("1",C32)))</formula>
    </cfRule>
    <cfRule type="cellIs" priority="3425" operator="greaterThan" aboveAverage="0" equalAverage="0" bottom="0" percent="0" rank="0" text="" dxfId="21519">
      <formula>1</formula>
    </cfRule>
    <cfRule type="containsText" priority="3426" operator="containsText" aboveAverage="0" equalAverage="0" bottom="0" percent="0" rank="0" text="1" dxfId="21520">
      <formula>NOT(ISERROR(SEARCH("1",C32)))</formula>
    </cfRule>
    <cfRule type="containsText" priority="3427" operator="containsText" aboveAverage="0" equalAverage="0" bottom="0" percent="0" rank="0" text="1" dxfId="21521">
      <formula>NOT(ISERROR(SEARCH("1",C32)))</formula>
    </cfRule>
    <cfRule type="cellIs" priority="3428" operator="greaterThan" aboveAverage="0" equalAverage="0" bottom="0" percent="0" rank="0" text="" dxfId="21522">
      <formula>1</formula>
    </cfRule>
    <cfRule type="cellIs" priority="3429" operator="greaterThan" aboveAverage="0" equalAverage="0" bottom="0" percent="0" rank="0" text="" dxfId="21523">
      <formula>1</formula>
    </cfRule>
    <cfRule type="containsText" priority="3430" operator="containsText" aboveAverage="0" equalAverage="0" bottom="0" percent="0" rank="0" text="1" dxfId="21524">
      <formula>NOT(ISERROR(SEARCH("1",C32)))</formula>
    </cfRule>
    <cfRule type="cellIs" priority="3431" operator="greaterThan" aboveAverage="0" equalAverage="0" bottom="0" percent="0" rank="0" text="" dxfId="21525">
      <formula>1</formula>
    </cfRule>
    <cfRule type="cellIs" priority="3432" operator="greaterThan" aboveAverage="0" equalAverage="0" bottom="0" percent="0" rank="0" text="" dxfId="21526">
      <formula>1</formula>
    </cfRule>
    <cfRule type="cellIs" priority="3433" operator="greaterThan" aboveAverage="0" equalAverage="0" bottom="0" percent="0" rank="0" text="" dxfId="21527">
      <formula>1</formula>
    </cfRule>
    <cfRule type="cellIs" priority="3434" operator="greaterThan" aboveAverage="0" equalAverage="0" bottom="0" percent="0" rank="0" text="" dxfId="21528">
      <formula>1</formula>
    </cfRule>
    <cfRule type="containsText" priority="3435" operator="containsText" aboveAverage="0" equalAverage="0" bottom="0" percent="0" rank="0" text="1" dxfId="21529">
      <formula>NOT(ISERROR(SEARCH("1",C32)))</formula>
    </cfRule>
    <cfRule type="cellIs" priority="3436" operator="greaterThan" aboveAverage="0" equalAverage="0" bottom="0" percent="0" rank="0" text="" dxfId="21530">
      <formula>1</formula>
    </cfRule>
    <cfRule type="cellIs" priority="3437" operator="greaterThan" aboveAverage="0" equalAverage="0" bottom="0" percent="0" rank="0" text="" dxfId="21531">
      <formula>1</formula>
    </cfRule>
    <cfRule type="containsText" priority="3438" operator="containsText" aboveAverage="0" equalAverage="0" bottom="0" percent="0" rank="0" text="1" dxfId="21532">
      <formula>NOT(ISERROR(SEARCH("1",C32)))</formula>
    </cfRule>
    <cfRule type="cellIs" priority="3439" operator="greaterThan" aboveAverage="0" equalAverage="0" bottom="0" percent="0" rank="0" text="" dxfId="21533">
      <formula>1</formula>
    </cfRule>
    <cfRule type="cellIs" priority="3440" operator="greaterThan" aboveAverage="0" equalAverage="0" bottom="0" percent="0" rank="0" text="" dxfId="21534">
      <formula>1</formula>
    </cfRule>
    <cfRule type="cellIs" priority="3441" operator="greaterThan" aboveAverage="0" equalAverage="0" bottom="0" percent="0" rank="0" text="" dxfId="21535">
      <formula>1</formula>
    </cfRule>
    <cfRule type="cellIs" priority="3442" operator="equal" aboveAverage="0" equalAverage="0" bottom="0" percent="0" rank="0" text="" dxfId="21536">
      <formula>1</formula>
    </cfRule>
    <cfRule type="cellIs" priority="3443" operator="greaterThan" aboveAverage="0" equalAverage="0" bottom="0" percent="0" rank="0" text="" dxfId="21537">
      <formula>1</formula>
    </cfRule>
    <cfRule type="cellIs" priority="3444" operator="equal" aboveAverage="0" equalAverage="0" bottom="0" percent="0" rank="0" text="" dxfId="21538">
      <formula>1</formula>
    </cfRule>
    <cfRule type="containsText" priority="3445" operator="containsText" aboveAverage="0" equalAverage="0" bottom="0" percent="0" rank="0" text="1" dxfId="21539">
      <formula>NOT(ISERROR(SEARCH("1",C32)))</formula>
    </cfRule>
    <cfRule type="cellIs" priority="3446" operator="equal" aboveAverage="0" equalAverage="0" bottom="0" percent="0" rank="0" text="" dxfId="21540">
      <formula>1</formula>
    </cfRule>
    <cfRule type="cellIs" priority="3447" operator="greaterThan" aboveAverage="0" equalAverage="0" bottom="0" percent="0" rank="0" text="" dxfId="21541">
      <formula>1</formula>
    </cfRule>
    <cfRule type="cellIs" priority="3448" operator="greaterThan" aboveAverage="0" equalAverage="0" bottom="0" percent="0" rank="0" text="" dxfId="21542">
      <formula>1</formula>
    </cfRule>
    <cfRule type="containsText" priority="3449" operator="containsText" aboveAverage="0" equalAverage="0" bottom="0" percent="0" rank="0" text="1" dxfId="21543">
      <formula>NOT(ISERROR(SEARCH("1",C32)))</formula>
    </cfRule>
    <cfRule type="containsText" priority="3450" operator="containsText" aboveAverage="0" equalAverage="0" bottom="0" percent="0" rank="0" text="1" dxfId="21544">
      <formula>NOT(ISERROR(SEARCH("1",C32)))</formula>
    </cfRule>
    <cfRule type="cellIs" priority="3451" operator="greaterThan" aboveAverage="0" equalAverage="0" bottom="0" percent="0" rank="0" text="" dxfId="21545">
      <formula>1</formula>
    </cfRule>
    <cfRule type="containsText" priority="3452" operator="containsText" aboveAverage="0" equalAverage="0" bottom="0" percent="0" rank="0" text="1" dxfId="21546">
      <formula>NOT(ISERROR(SEARCH("1",C32)))</formula>
    </cfRule>
    <cfRule type="containsText" priority="3453" operator="containsText" aboveAverage="0" equalAverage="0" bottom="0" percent="0" rank="0" text="1" dxfId="21547">
      <formula>NOT(ISERROR(SEARCH("1",C32)))</formula>
    </cfRule>
    <cfRule type="cellIs" priority="3454" operator="greaterThan" aboveAverage="0" equalAverage="0" bottom="0" percent="0" rank="0" text="" dxfId="21548">
      <formula>1</formula>
    </cfRule>
    <cfRule type="cellIs" priority="3455" operator="greaterThan" aboveAverage="0" equalAverage="0" bottom="0" percent="0" rank="0" text="" dxfId="21549">
      <formula>1</formula>
    </cfRule>
    <cfRule type="containsText" priority="3456" operator="containsText" aboveAverage="0" equalAverage="0" bottom="0" percent="0" rank="0" text="1" dxfId="21550">
      <formula>NOT(ISERROR(SEARCH("1",C32)))</formula>
    </cfRule>
    <cfRule type="cellIs" priority="3457" operator="greaterThan" aboveAverage="0" equalAverage="0" bottom="0" percent="0" rank="0" text="" dxfId="21551">
      <formula>1</formula>
    </cfRule>
    <cfRule type="containsText" priority="3458" operator="containsText" aboveAverage="0" equalAverage="0" bottom="0" percent="0" rank="0" text="1" dxfId="21552">
      <formula>NOT(ISERROR(SEARCH("1",C32)))</formula>
    </cfRule>
    <cfRule type="containsText" priority="3459" operator="containsText" aboveAverage="0" equalAverage="0" bottom="0" percent="0" rank="0" text="1" dxfId="21553">
      <formula>NOT(ISERROR(SEARCH("1",C32)))</formula>
    </cfRule>
    <cfRule type="containsText" priority="3460" operator="containsText" aboveAverage="0" equalAverage="0" bottom="0" percent="0" rank="0" text="1" dxfId="21554">
      <formula>NOT(ISERROR(SEARCH("1",C32)))</formula>
    </cfRule>
    <cfRule type="cellIs" priority="3461" operator="greaterThan" aboveAverage="0" equalAverage="0" bottom="0" percent="0" rank="0" text="" dxfId="21555">
      <formula>1</formula>
    </cfRule>
    <cfRule type="containsText" priority="3462" operator="containsText" aboveAverage="0" equalAverage="0" bottom="0" percent="0" rank="0" text="1" dxfId="21556">
      <formula>NOT(ISERROR(SEARCH("1",C32)))</formula>
    </cfRule>
    <cfRule type="containsText" priority="3463" operator="containsText" aboveAverage="0" equalAverage="0" bottom="0" percent="0" rank="0" text="1" dxfId="21557">
      <formula>NOT(ISERROR(SEARCH("1",C32)))</formula>
    </cfRule>
    <cfRule type="cellIs" priority="3464" operator="greaterThan" aboveAverage="0" equalAverage="0" bottom="0" percent="0" rank="0" text="" dxfId="21558">
      <formula>1</formula>
    </cfRule>
    <cfRule type="cellIs" priority="3465" operator="greaterThan" aboveAverage="0" equalAverage="0" bottom="0" percent="0" rank="0" text="" dxfId="21559">
      <formula>1</formula>
    </cfRule>
    <cfRule type="containsText" priority="3466" operator="containsText" aboveAverage="0" equalAverage="0" bottom="0" percent="0" rank="0" text="1" dxfId="21560">
      <formula>NOT(ISERROR(SEARCH("1",C32)))</formula>
    </cfRule>
    <cfRule type="cellIs" priority="3467" operator="greaterThan" aboveAverage="0" equalAverage="0" bottom="0" percent="0" rank="0" text="" dxfId="21561">
      <formula>1</formula>
    </cfRule>
    <cfRule type="containsText" priority="3468" operator="containsText" aboveAverage="0" equalAverage="0" bottom="0" percent="0" rank="0" text="1" dxfId="21562">
      <formula>NOT(ISERROR(SEARCH("1",C32)))</formula>
    </cfRule>
    <cfRule type="containsText" priority="3469" operator="containsText" aboveAverage="0" equalAverage="0" bottom="0" percent="0" rank="0" text="1" dxfId="21563">
      <formula>NOT(ISERROR(SEARCH("1",C32)))</formula>
    </cfRule>
    <cfRule type="cellIs" priority="3470" operator="greaterThan" aboveAverage="0" equalAverage="0" bottom="0" percent="0" rank="0" text="" dxfId="21564">
      <formula>1</formula>
    </cfRule>
    <cfRule type="cellIs" priority="3471" operator="greaterThan" aboveAverage="0" equalAverage="0" bottom="0" percent="0" rank="0" text="" dxfId="21565">
      <formula>1</formula>
    </cfRule>
    <cfRule type="containsText" priority="3472" operator="containsText" aboveAverage="0" equalAverage="0" bottom="0" percent="0" rank="0" text="1" dxfId="21566">
      <formula>NOT(ISERROR(SEARCH("1",C32)))</formula>
    </cfRule>
    <cfRule type="cellIs" priority="3473" operator="greaterThan" aboveAverage="0" equalAverage="0" bottom="0" percent="0" rank="0" text="" dxfId="21567">
      <formula>1</formula>
    </cfRule>
    <cfRule type="cellIs" priority="3474" operator="greaterThan" aboveAverage="0" equalAverage="0" bottom="0" percent="0" rank="0" text="" dxfId="21568">
      <formula>1</formula>
    </cfRule>
    <cfRule type="cellIs" priority="3475" operator="greaterThan" aboveAverage="0" equalAverage="0" bottom="0" percent="0" rank="0" text="" dxfId="21569">
      <formula>1</formula>
    </cfRule>
    <cfRule type="containsText" priority="3476" operator="containsText" aboveAverage="0" equalAverage="0" bottom="0" percent="0" rank="0" text="1" dxfId="21570">
      <formula>NOT(ISERROR(SEARCH("1",C32)))</formula>
    </cfRule>
    <cfRule type="containsText" priority="3477" operator="containsText" aboveAverage="0" equalAverage="0" bottom="0" percent="0" rank="0" text="1" dxfId="21571">
      <formula>NOT(ISERROR(SEARCH("1",C32)))</formula>
    </cfRule>
    <cfRule type="cellIs" priority="3478" operator="greaterThan" aboveAverage="0" equalAverage="0" bottom="0" percent="0" rank="0" text="" dxfId="21572">
      <formula>1</formula>
    </cfRule>
    <cfRule type="cellIs" priority="3479" operator="greaterThan" aboveAverage="0" equalAverage="0" bottom="0" percent="0" rank="0" text="" dxfId="21573">
      <formula>1</formula>
    </cfRule>
    <cfRule type="containsText" priority="3480" operator="containsText" aboveAverage="0" equalAverage="0" bottom="0" percent="0" rank="0" text="1" dxfId="21574">
      <formula>NOT(ISERROR(SEARCH("1",C32)))</formula>
    </cfRule>
    <cfRule type="cellIs" priority="3481" operator="greaterThan" aboveAverage="0" equalAverage="0" bottom="0" percent="0" rank="0" text="" dxfId="21575">
      <formula>1</formula>
    </cfRule>
    <cfRule type="containsText" priority="3482" operator="containsText" aboveAverage="0" equalAverage="0" bottom="0" percent="0" rank="0" text="1" dxfId="21576">
      <formula>NOT(ISERROR(SEARCH("1",C32)))</formula>
    </cfRule>
    <cfRule type="containsText" priority="3483" operator="containsText" aboveAverage="0" equalAverage="0" bottom="0" percent="0" rank="0" text="1" dxfId="21577">
      <formula>NOT(ISERROR(SEARCH("1",C32)))</formula>
    </cfRule>
    <cfRule type="cellIs" priority="3484" operator="greaterThan" aboveAverage="0" equalAverage="0" bottom="0" percent="0" rank="0" text="" dxfId="21578">
      <formula>1</formula>
    </cfRule>
    <cfRule type="cellIs" priority="3485" operator="greaterThan" aboveAverage="0" equalAverage="0" bottom="0" percent="0" rank="0" text="" dxfId="21579">
      <formula>1</formula>
    </cfRule>
    <cfRule type="containsText" priority="3486" operator="containsText" aboveAverage="0" equalAverage="0" bottom="0" percent="0" rank="0" text="1" dxfId="21580">
      <formula>NOT(ISERROR(SEARCH("1",C32)))</formula>
    </cfRule>
    <cfRule type="cellIs" priority="3487" operator="greaterThan" aboveAverage="0" equalAverage="0" bottom="0" percent="0" rank="0" text="" dxfId="21581">
      <formula>1</formula>
    </cfRule>
    <cfRule type="cellIs" priority="3488" operator="greaterThan" aboveAverage="0" equalAverage="0" bottom="0" percent="0" rank="0" text="" dxfId="21582">
      <formula>1</formula>
    </cfRule>
    <cfRule type="cellIs" priority="3489" operator="greaterThan" aboveAverage="0" equalAverage="0" bottom="0" percent="0" rank="0" text="" dxfId="21583">
      <formula>1</formula>
    </cfRule>
    <cfRule type="cellIs" priority="3490" operator="greaterThan" aboveAverage="0" equalAverage="0" bottom="0" percent="0" rank="0" text="" dxfId="21584">
      <formula>1</formula>
    </cfRule>
    <cfRule type="containsText" priority="3491" operator="containsText" aboveAverage="0" equalAverage="0" bottom="0" percent="0" rank="0" text="1" dxfId="21585">
      <formula>NOT(ISERROR(SEARCH("1",C32)))</formula>
    </cfRule>
    <cfRule type="cellIs" priority="3492" operator="greaterThan" aboveAverage="0" equalAverage="0" bottom="0" percent="0" rank="0" text="" dxfId="21586">
      <formula>1</formula>
    </cfRule>
    <cfRule type="cellIs" priority="3493" operator="greaterThan" aboveAverage="0" equalAverage="0" bottom="0" percent="0" rank="0" text="" dxfId="21587">
      <formula>1</formula>
    </cfRule>
    <cfRule type="containsText" priority="3494" operator="containsText" aboveAverage="0" equalAverage="0" bottom="0" percent="0" rank="0" text="1" dxfId="21588">
      <formula>NOT(ISERROR(SEARCH("1",C32)))</formula>
    </cfRule>
    <cfRule type="cellIs" priority="3495" operator="greaterThan" aboveAverage="0" equalAverage="0" bottom="0" percent="0" rank="0" text="" dxfId="21589">
      <formula>1</formula>
    </cfRule>
    <cfRule type="containsText" priority="3496" operator="containsText" aboveAverage="0" equalAverage="0" bottom="0" percent="0" rank="0" text="1" dxfId="21590">
      <formula>NOT(ISERROR(SEARCH("1",C32)))</formula>
    </cfRule>
    <cfRule type="containsText" priority="3497" operator="containsText" aboveAverage="0" equalAverage="0" bottom="0" percent="0" rank="0" text="1" dxfId="21591">
      <formula>NOT(ISERROR(SEARCH("1",C32)))</formula>
    </cfRule>
    <cfRule type="cellIs" priority="3498" operator="greaterThan" aboveAverage="0" equalAverage="0" bottom="0" percent="0" rank="0" text="" dxfId="21592">
      <formula>1</formula>
    </cfRule>
    <cfRule type="cellIs" priority="3499" operator="greaterThan" aboveAverage="0" equalAverage="0" bottom="0" percent="0" rank="0" text="" dxfId="21593">
      <formula>1</formula>
    </cfRule>
    <cfRule type="containsText" priority="3500" operator="containsText" aboveAverage="0" equalAverage="0" bottom="0" percent="0" rank="0" text="1" dxfId="21594">
      <formula>NOT(ISERROR(SEARCH("1",C32)))</formula>
    </cfRule>
    <cfRule type="cellIs" priority="3501" operator="greaterThan" aboveAverage="0" equalAverage="0" bottom="0" percent="0" rank="0" text="" dxfId="21595">
      <formula>1</formula>
    </cfRule>
    <cfRule type="containsText" priority="3502" operator="containsText" aboveAverage="0" equalAverage="0" bottom="0" percent="0" rank="0" text="1" dxfId="21596">
      <formula>NOT(ISERROR(SEARCH("1",C32)))</formula>
    </cfRule>
    <cfRule type="containsText" priority="3503" operator="containsText" aboveAverage="0" equalAverage="0" bottom="0" percent="0" rank="0" text="1" dxfId="21597">
      <formula>NOT(ISERROR(SEARCH("1",C32)))</formula>
    </cfRule>
    <cfRule type="cellIs" priority="3504" operator="greaterThan" aboveAverage="0" equalAverage="0" bottom="0" percent="0" rank="0" text="" dxfId="21598">
      <formula>1</formula>
    </cfRule>
    <cfRule type="cellIs" priority="3505" operator="greaterThan" aboveAverage="0" equalAverage="0" bottom="0" percent="0" rank="0" text="" dxfId="21599">
      <formula>1</formula>
    </cfRule>
    <cfRule type="containsText" priority="3506" operator="containsText" aboveAverage="0" equalAverage="0" bottom="0" percent="0" rank="0" text="1" dxfId="21600">
      <formula>NOT(ISERROR(SEARCH("1",C32)))</formula>
    </cfRule>
    <cfRule type="cellIs" priority="3507" operator="greaterThan" aboveAverage="0" equalAverage="0" bottom="0" percent="0" rank="0" text="" dxfId="21601">
      <formula>1</formula>
    </cfRule>
    <cfRule type="cellIs" priority="3508" operator="greaterThan" aboveAverage="0" equalAverage="0" bottom="0" percent="0" rank="0" text="" dxfId="21602">
      <formula>1</formula>
    </cfRule>
    <cfRule type="cellIs" priority="3509" operator="greaterThan" aboveAverage="0" equalAverage="0" bottom="0" percent="0" rank="0" text="" dxfId="21603">
      <formula>1</formula>
    </cfRule>
    <cfRule type="cellIs" priority="3510" operator="greaterThan" aboveAverage="0" equalAverage="0" bottom="0" percent="0" rank="0" text="" dxfId="21604">
      <formula>1</formula>
    </cfRule>
    <cfRule type="containsText" priority="3511" operator="containsText" aboveAverage="0" equalAverage="0" bottom="0" percent="0" rank="0" text="1" dxfId="21605">
      <formula>NOT(ISERROR(SEARCH("1",C32)))</formula>
    </cfRule>
    <cfRule type="cellIs" priority="3512" operator="greaterThan" aboveAverage="0" equalAverage="0" bottom="0" percent="0" rank="0" text="" dxfId="21606">
      <formula>1</formula>
    </cfRule>
    <cfRule type="cellIs" priority="3513" operator="greaterThan" aboveAverage="0" equalAverage="0" bottom="0" percent="0" rank="0" text="" dxfId="21607">
      <formula>1</formula>
    </cfRule>
    <cfRule type="containsText" priority="3514" operator="containsText" aboveAverage="0" equalAverage="0" bottom="0" percent="0" rank="0" text="1" dxfId="21608">
      <formula>NOT(ISERROR(SEARCH("1",C32)))</formula>
    </cfRule>
    <cfRule type="cellIs" priority="3515" operator="greaterThan" aboveAverage="0" equalAverage="0" bottom="0" percent="0" rank="0" text="" dxfId="21609">
      <formula>1</formula>
    </cfRule>
    <cfRule type="cellIs" priority="3516" operator="greaterThan" aboveAverage="0" equalAverage="0" bottom="0" percent="0" rank="0" text="" dxfId="21610">
      <formula>1</formula>
    </cfRule>
    <cfRule type="cellIs" priority="3517" operator="greaterThan" aboveAverage="0" equalAverage="0" bottom="0" percent="0" rank="0" text="" dxfId="21611">
      <formula>1</formula>
    </cfRule>
    <cfRule type="cellIs" priority="3518" operator="equal" aboveAverage="0" equalAverage="0" bottom="0" percent="0" rank="0" text="" dxfId="21612">
      <formula>1</formula>
    </cfRule>
    <cfRule type="cellIs" priority="3519" operator="greaterThan" aboveAverage="0" equalAverage="0" bottom="0" percent="0" rank="0" text="" dxfId="21613">
      <formula>1</formula>
    </cfRule>
    <cfRule type="cellIs" priority="3520" operator="equal" aboveAverage="0" equalAverage="0" bottom="0" percent="0" rank="0" text="" dxfId="21614">
      <formula>1</formula>
    </cfRule>
    <cfRule type="containsText" priority="3521" operator="containsText" aboveAverage="0" equalAverage="0" bottom="0" percent="0" rank="0" text="1" dxfId="21615">
      <formula>NOT(ISERROR(SEARCH("1",C32)))</formula>
    </cfRule>
    <cfRule type="cellIs" priority="3522" operator="greaterThan" aboveAverage="0" equalAverage="0" bottom="0" percent="0" rank="0" text="" dxfId="21616">
      <formula>1</formula>
    </cfRule>
    <cfRule type="containsText" priority="3523" operator="containsText" aboveAverage="0" equalAverage="0" bottom="0" percent="0" rank="0" text="1" dxfId="21617">
      <formula>NOT(ISERROR(SEARCH("1",C32)))</formula>
    </cfRule>
    <cfRule type="containsText" priority="3524" operator="containsText" aboveAverage="0" equalAverage="0" bottom="0" percent="0" rank="0" text="1" dxfId="21618">
      <formula>NOT(ISERROR(SEARCH("1",C32)))</formula>
    </cfRule>
    <cfRule type="cellIs" priority="3525" operator="greaterThan" aboveAverage="0" equalAverage="0" bottom="0" percent="0" rank="0" text="" dxfId="21619">
      <formula>1</formula>
    </cfRule>
    <cfRule type="cellIs" priority="3526" operator="greaterThan" aboveAverage="0" equalAverage="0" bottom="0" percent="0" rank="0" text="" dxfId="21620">
      <formula>1</formula>
    </cfRule>
    <cfRule type="containsText" priority="3527" operator="containsText" aboveAverage="0" equalAverage="0" bottom="0" percent="0" rank="0" text="1" dxfId="21621">
      <formula>NOT(ISERROR(SEARCH("1",C32)))</formula>
    </cfRule>
    <cfRule type="cellIs" priority="3528" operator="greaterThan" aboveAverage="0" equalAverage="0" bottom="0" percent="0" rank="0" text="" dxfId="21622">
      <formula>1</formula>
    </cfRule>
    <cfRule type="containsText" priority="3529" operator="containsText" aboveAverage="0" equalAverage="0" bottom="0" percent="0" rank="0" text="1" dxfId="21623">
      <formula>NOT(ISERROR(SEARCH("1",C32)))</formula>
    </cfRule>
    <cfRule type="containsText" priority="3530" operator="containsText" aboveAverage="0" equalAverage="0" bottom="0" percent="0" rank="0" text="1" dxfId="21624">
      <formula>NOT(ISERROR(SEARCH("1",C32)))</formula>
    </cfRule>
    <cfRule type="cellIs" priority="3531" operator="greaterThan" aboveAverage="0" equalAverage="0" bottom="0" percent="0" rank="0" text="" dxfId="21625">
      <formula>1</formula>
    </cfRule>
    <cfRule type="cellIs" priority="3532" operator="greaterThan" aboveAverage="0" equalAverage="0" bottom="0" percent="0" rank="0" text="" dxfId="21626">
      <formula>1</formula>
    </cfRule>
    <cfRule type="containsText" priority="3533" operator="containsText" aboveAverage="0" equalAverage="0" bottom="0" percent="0" rank="0" text="1" dxfId="21627">
      <formula>NOT(ISERROR(SEARCH("1",C32)))</formula>
    </cfRule>
    <cfRule type="cellIs" priority="3534" operator="greaterThan" aboveAverage="0" equalAverage="0" bottom="0" percent="0" rank="0" text="" dxfId="21628">
      <formula>1</formula>
    </cfRule>
    <cfRule type="cellIs" priority="3535" operator="greaterThan" aboveAverage="0" equalAverage="0" bottom="0" percent="0" rank="0" text="" dxfId="21629">
      <formula>1</formula>
    </cfRule>
    <cfRule type="cellIs" priority="3536" operator="greaterThan" aboveAverage="0" equalAverage="0" bottom="0" percent="0" rank="0" text="" dxfId="21630">
      <formula>1</formula>
    </cfRule>
    <cfRule type="cellIs" priority="3537" operator="greaterThan" aboveAverage="0" equalAverage="0" bottom="0" percent="0" rank="0" text="" dxfId="21631">
      <formula>1</formula>
    </cfRule>
    <cfRule type="containsText" priority="3538" operator="containsText" aboveAverage="0" equalAverage="0" bottom="0" percent="0" rank="0" text="1" dxfId="21632">
      <formula>NOT(ISERROR(SEARCH("1",C32)))</formula>
    </cfRule>
    <cfRule type="cellIs" priority="3539" operator="greaterThan" aboveAverage="0" equalAverage="0" bottom="0" percent="0" rank="0" text="" dxfId="21633">
      <formula>1</formula>
    </cfRule>
    <cfRule type="cellIs" priority="3540" operator="greaterThan" aboveAverage="0" equalAverage="0" bottom="0" percent="0" rank="0" text="" dxfId="21634">
      <formula>1</formula>
    </cfRule>
    <cfRule type="containsText" priority="3541" operator="containsText" aboveAverage="0" equalAverage="0" bottom="0" percent="0" rank="0" text="1" dxfId="21635">
      <formula>NOT(ISERROR(SEARCH("1",C32)))</formula>
    </cfRule>
    <cfRule type="cellIs" priority="3542" operator="greaterThan" aboveAverage="0" equalAverage="0" bottom="0" percent="0" rank="0" text="" dxfId="21636">
      <formula>1</formula>
    </cfRule>
    <cfRule type="cellIs" priority="3543" operator="greaterThan" aboveAverage="0" equalAverage="0" bottom="0" percent="0" rank="0" text="" dxfId="21637">
      <formula>1</formula>
    </cfRule>
    <cfRule type="cellIs" priority="3544" operator="greaterThan" aboveAverage="0" equalAverage="0" bottom="0" percent="0" rank="0" text="" dxfId="21638">
      <formula>1</formula>
    </cfRule>
    <cfRule type="cellIs" priority="3545" operator="equal" aboveAverage="0" equalAverage="0" bottom="0" percent="0" rank="0" text="" dxfId="21639">
      <formula>1</formula>
    </cfRule>
    <cfRule type="cellIs" priority="3546" operator="greaterThan" aboveAverage="0" equalAverage="0" bottom="0" percent="0" rank="0" text="" dxfId="21640">
      <formula>1</formula>
    </cfRule>
    <cfRule type="cellIs" priority="3547" operator="equal" aboveAverage="0" equalAverage="0" bottom="0" percent="0" rank="0" text="" dxfId="21641">
      <formula>1</formula>
    </cfRule>
    <cfRule type="containsText" priority="3548" operator="containsText" aboveAverage="0" equalAverage="0" bottom="0" percent="0" rank="0" text="1" dxfId="21642">
      <formula>NOT(ISERROR(SEARCH("1",C32)))</formula>
    </cfRule>
    <cfRule type="cellIs" priority="3549" operator="equal" aboveAverage="0" equalAverage="0" bottom="0" percent="0" rank="0" text="" dxfId="21643">
      <formula>1</formula>
    </cfRule>
    <cfRule type="cellIs" priority="3550" operator="greaterThan" aboveAverage="0" equalAverage="0" bottom="0" percent="0" rank="0" text="" dxfId="21644">
      <formula>1</formula>
    </cfRule>
    <cfRule type="cellIs" priority="3551" operator="greaterThan" aboveAverage="0" equalAverage="0" bottom="0" percent="0" rank="0" text="" dxfId="21645">
      <formula>1</formula>
    </cfRule>
    <cfRule type="containsText" priority="3552" operator="containsText" aboveAverage="0" equalAverage="0" bottom="0" percent="0" rank="0" text="1" dxfId="21646">
      <formula>NOT(ISERROR(SEARCH("1",C32)))</formula>
    </cfRule>
    <cfRule type="containsText" priority="3553" operator="containsText" aboveAverage="0" equalAverage="0" bottom="0" percent="0" rank="0" text="1" dxfId="21647">
      <formula>NOT(ISERROR(SEARCH("1",C32)))</formula>
    </cfRule>
    <cfRule type="cellIs" priority="3554" operator="greaterThan" aboveAverage="0" equalAverage="0" bottom="0" percent="0" rank="0" text="" dxfId="21648">
      <formula>1</formula>
    </cfRule>
    <cfRule type="containsText" priority="3555" operator="containsText" aboveAverage="0" equalAverage="0" bottom="0" percent="0" rank="0" text="1" dxfId="21649">
      <formula>NOT(ISERROR(SEARCH("1",C32)))</formula>
    </cfRule>
    <cfRule type="containsText" priority="3556" operator="containsText" aboveAverage="0" equalAverage="0" bottom="0" percent="0" rank="0" text="1" dxfId="21650">
      <formula>NOT(ISERROR(SEARCH("1",C32)))</formula>
    </cfRule>
    <cfRule type="cellIs" priority="3557" operator="greaterThan" aboveAverage="0" equalAverage="0" bottom="0" percent="0" rank="0" text="" dxfId="21651">
      <formula>1</formula>
    </cfRule>
    <cfRule type="cellIs" priority="3558" operator="greaterThan" aboveAverage="0" equalAverage="0" bottom="0" percent="0" rank="0" text="" dxfId="21652">
      <formula>1</formula>
    </cfRule>
    <cfRule type="containsText" priority="3559" operator="containsText" aboveAverage="0" equalAverage="0" bottom="0" percent="0" rank="0" text="1" dxfId="21653">
      <formula>NOT(ISERROR(SEARCH("1",C32)))</formula>
    </cfRule>
    <cfRule type="cellIs" priority="3560" operator="greaterThan" aboveAverage="0" equalAverage="0" bottom="0" percent="0" rank="0" text="" dxfId="21654">
      <formula>1</formula>
    </cfRule>
    <cfRule type="containsText" priority="3561" operator="containsText" aboveAverage="0" equalAverage="0" bottom="0" percent="0" rank="0" text="1" dxfId="21655">
      <formula>NOT(ISERROR(SEARCH("1",C32)))</formula>
    </cfRule>
    <cfRule type="containsText" priority="3562" operator="containsText" aboveAverage="0" equalAverage="0" bottom="0" percent="0" rank="0" text="1" dxfId="21656">
      <formula>NOT(ISERROR(SEARCH("1",C32)))</formula>
    </cfRule>
    <cfRule type="cellIs" priority="3563" operator="greaterThan" aboveAverage="0" equalAverage="0" bottom="0" percent="0" rank="0" text="" dxfId="21657">
      <formula>1</formula>
    </cfRule>
    <cfRule type="cellIs" priority="3564" operator="greaterThan" aboveAverage="0" equalAverage="0" bottom="0" percent="0" rank="0" text="" dxfId="21658">
      <formula>1</formula>
    </cfRule>
    <cfRule type="containsText" priority="3565" operator="containsText" aboveAverage="0" equalAverage="0" bottom="0" percent="0" rank="0" text="1" dxfId="21659">
      <formula>NOT(ISERROR(SEARCH("1",C32)))</formula>
    </cfRule>
    <cfRule type="cellIs" priority="3566" operator="greaterThan" aboveAverage="0" equalAverage="0" bottom="0" percent="0" rank="0" text="" dxfId="21660">
      <formula>1</formula>
    </cfRule>
    <cfRule type="cellIs" priority="3567" operator="greaterThan" aboveAverage="0" equalAverage="0" bottom="0" percent="0" rank="0" text="" dxfId="21661">
      <formula>1</formula>
    </cfRule>
    <cfRule type="cellIs" priority="3568" operator="greaterThan" aboveAverage="0" equalAverage="0" bottom="0" percent="0" rank="0" text="" dxfId="21662">
      <formula>1</formula>
    </cfRule>
    <cfRule type="cellIs" priority="3569" operator="greaterThan" aboveAverage="0" equalAverage="0" bottom="0" percent="0" rank="0" text="" dxfId="21663">
      <formula>1</formula>
    </cfRule>
    <cfRule type="containsText" priority="3570" operator="containsText" aboveAverage="0" equalAverage="0" bottom="0" percent="0" rank="0" text="1" dxfId="21664">
      <formula>NOT(ISERROR(SEARCH("1",C32)))</formula>
    </cfRule>
    <cfRule type="cellIs" priority="3571" operator="greaterThan" aboveAverage="0" equalAverage="0" bottom="0" percent="0" rank="0" text="" dxfId="21665">
      <formula>1</formula>
    </cfRule>
    <cfRule type="cellIs" priority="3572" operator="greaterThan" aboveAverage="0" equalAverage="0" bottom="0" percent="0" rank="0" text="" dxfId="21666">
      <formula>1</formula>
    </cfRule>
    <cfRule type="containsText" priority="3573" operator="containsText" aboveAverage="0" equalAverage="0" bottom="0" percent="0" rank="0" text="1" dxfId="21667">
      <formula>NOT(ISERROR(SEARCH("1",C32)))</formula>
    </cfRule>
    <cfRule type="cellIs" priority="3574" operator="greaterThan" aboveAverage="0" equalAverage="0" bottom="0" percent="0" rank="0" text="" dxfId="21668">
      <formula>1</formula>
    </cfRule>
    <cfRule type="cellIs" priority="3575" operator="greaterThan" aboveAverage="0" equalAverage="0" bottom="0" percent="0" rank="0" text="" dxfId="21669">
      <formula>1</formula>
    </cfRule>
    <cfRule type="cellIs" priority="3576" operator="greaterThan" aboveAverage="0" equalAverage="0" bottom="0" percent="0" rank="0" text="" dxfId="21670">
      <formula>1</formula>
    </cfRule>
    <cfRule type="cellIs" priority="3577" operator="equal" aboveAverage="0" equalAverage="0" bottom="0" percent="0" rank="0" text="" dxfId="21671">
      <formula>1</formula>
    </cfRule>
    <cfRule type="cellIs" priority="3578" operator="greaterThan" aboveAverage="0" equalAverage="0" bottom="0" percent="0" rank="0" text="" dxfId="21672">
      <formula>1</formula>
    </cfRule>
    <cfRule type="cellIs" priority="3579" operator="equal" aboveAverage="0" equalAverage="0" bottom="0" percent="0" rank="0" text="" dxfId="21673">
      <formula>1</formula>
    </cfRule>
    <cfRule type="containsText" priority="3580" operator="containsText" aboveAverage="0" equalAverage="0" bottom="0" percent="0" rank="0" text="1" dxfId="21674">
      <formula>NOT(ISERROR(SEARCH("1",C32)))</formula>
    </cfRule>
    <cfRule type="cellIs" priority="3581" operator="equal" aboveAverage="0" equalAverage="0" bottom="0" percent="0" rank="0" text="" dxfId="21675">
      <formula>1</formula>
    </cfRule>
    <cfRule type="cellIs" priority="3582" operator="greaterThan" aboveAverage="0" equalAverage="0" bottom="0" percent="0" rank="0" text="" dxfId="21676">
      <formula>1</formula>
    </cfRule>
    <cfRule type="cellIs" priority="3583" operator="greaterThan" aboveAverage="0" equalAverage="0" bottom="0" percent="0" rank="0" text="" dxfId="21677">
      <formula>1</formula>
    </cfRule>
    <cfRule type="containsText" priority="3584" operator="containsText" aboveAverage="0" equalAverage="0" bottom="0" percent="0" rank="0" text="1" dxfId="21678">
      <formula>NOT(ISERROR(SEARCH("1",C32)))</formula>
    </cfRule>
    <cfRule type="cellIs" priority="3585" operator="greaterThan" aboveAverage="0" equalAverage="0" bottom="0" percent="0" rank="0" text="" dxfId="21679">
      <formula>1</formula>
    </cfRule>
    <cfRule type="cellIs" priority="3586" operator="greaterThan" aboveAverage="0" equalAverage="0" bottom="0" percent="0" rank="0" text="" dxfId="21680">
      <formula>1</formula>
    </cfRule>
    <cfRule type="containsText" priority="3587" operator="containsText" aboveAverage="0" equalAverage="0" bottom="0" percent="0" rank="0" text="1" dxfId="21681">
      <formula>NOT(ISERROR(SEARCH("1",C32)))</formula>
    </cfRule>
    <cfRule type="cellIs" priority="3588" operator="greaterThan" aboveAverage="0" equalAverage="0" bottom="0" percent="0" rank="0" text="" dxfId="21682">
      <formula>1</formula>
    </cfRule>
    <cfRule type="containsText" priority="3589" operator="containsText" aboveAverage="0" equalAverage="0" bottom="0" percent="0" rank="0" text="1" dxfId="21683">
      <formula>NOT(ISERROR(SEARCH("1",C32)))</formula>
    </cfRule>
    <cfRule type="containsText" priority="3590" operator="containsText" aboveAverage="0" equalAverage="0" bottom="0" percent="0" rank="0" text="1" dxfId="21684">
      <formula>NOT(ISERROR(SEARCH("1",C32)))</formula>
    </cfRule>
    <cfRule type="cellIs" priority="3591" operator="greaterThan" aboveAverage="0" equalAverage="0" bottom="0" percent="0" rank="0" text="" dxfId="21685">
      <formula>1</formula>
    </cfRule>
    <cfRule type="cellIs" priority="3592" operator="greaterThan" aboveAverage="0" equalAverage="0" bottom="0" percent="0" rank="0" text="" dxfId="21686">
      <formula>1</formula>
    </cfRule>
    <cfRule type="containsText" priority="3593" operator="containsText" aboveAverage="0" equalAverage="0" bottom="0" percent="0" rank="0" text="1" dxfId="21687">
      <formula>NOT(ISERROR(SEARCH("1",C32)))</formula>
    </cfRule>
    <cfRule type="cellIs" priority="3594" operator="greaterThan" aboveAverage="0" equalAverage="0" bottom="0" percent="0" rank="0" text="" dxfId="21688">
      <formula>1</formula>
    </cfRule>
    <cfRule type="containsText" priority="3595" operator="containsText" aboveAverage="0" equalAverage="0" bottom="0" percent="0" rank="0" text="1" dxfId="21689">
      <formula>NOT(ISERROR(SEARCH("1",C32)))</formula>
    </cfRule>
    <cfRule type="containsText" priority="3596" operator="containsText" aboveAverage="0" equalAverage="0" bottom="0" percent="0" rank="0" text="1" dxfId="21690">
      <formula>NOT(ISERROR(SEARCH("1",C32)))</formula>
    </cfRule>
    <cfRule type="containsText" priority="3597" operator="containsText" aboveAverage="0" equalAverage="0" bottom="0" percent="0" rank="0" text="1" dxfId="21691">
      <formula>NOT(ISERROR(SEARCH("1",C32)))</formula>
    </cfRule>
    <cfRule type="cellIs" priority="3598" operator="greaterThan" aboveAverage="0" equalAverage="0" bottom="0" percent="0" rank="0" text="" dxfId="21692">
      <formula>1</formula>
    </cfRule>
    <cfRule type="containsText" priority="3599" operator="containsText" aboveAverage="0" equalAverage="0" bottom="0" percent="0" rank="0" text="1" dxfId="21693">
      <formula>NOT(ISERROR(SEARCH("1",C32)))</formula>
    </cfRule>
    <cfRule type="containsText" priority="3600" operator="containsText" aboveAverage="0" equalAverage="0" bottom="0" percent="0" rank="0" text="1" dxfId="21694">
      <formula>NOT(ISERROR(SEARCH("1",C32)))</formula>
    </cfRule>
    <cfRule type="cellIs" priority="3601" operator="greaterThan" aboveAverage="0" equalAverage="0" bottom="0" percent="0" rank="0" text="" dxfId="21695">
      <formula>1</formula>
    </cfRule>
    <cfRule type="cellIs" priority="3602" operator="greaterThan" aboveAverage="0" equalAverage="0" bottom="0" percent="0" rank="0" text="" dxfId="21696">
      <formula>1</formula>
    </cfRule>
    <cfRule type="containsText" priority="3603" operator="containsText" aboveAverage="0" equalAverage="0" bottom="0" percent="0" rank="0" text="1" dxfId="21697">
      <formula>NOT(ISERROR(SEARCH("1",C32)))</formula>
    </cfRule>
    <cfRule type="cellIs" priority="3604" operator="greaterThan" aboveAverage="0" equalAverage="0" bottom="0" percent="0" rank="0" text="" dxfId="21698">
      <formula>1</formula>
    </cfRule>
    <cfRule type="containsText" priority="3605" operator="containsText" aboveAverage="0" equalAverage="0" bottom="0" percent="0" rank="0" text="1" dxfId="21699">
      <formula>NOT(ISERROR(SEARCH("1",C32)))</formula>
    </cfRule>
    <cfRule type="containsText" priority="3606" operator="containsText" aboveAverage="0" equalAverage="0" bottom="0" percent="0" rank="0" text="1" dxfId="21700">
      <formula>NOT(ISERROR(SEARCH("1",C32)))</formula>
    </cfRule>
    <cfRule type="cellIs" priority="3607" operator="greaterThan" aboveAverage="0" equalAverage="0" bottom="0" percent="0" rank="0" text="" dxfId="21701">
      <formula>1</formula>
    </cfRule>
    <cfRule type="cellIs" priority="3608" operator="greaterThan" aboveAverage="0" equalAverage="0" bottom="0" percent="0" rank="0" text="" dxfId="21702">
      <formula>1</formula>
    </cfRule>
    <cfRule type="containsText" priority="3609" operator="containsText" aboveAverage="0" equalAverage="0" bottom="0" percent="0" rank="0" text="1" dxfId="21703">
      <formula>NOT(ISERROR(SEARCH("1",C32)))</formula>
    </cfRule>
    <cfRule type="cellIs" priority="3610" operator="greaterThan" aboveAverage="0" equalAverage="0" bottom="0" percent="0" rank="0" text="" dxfId="21704">
      <formula>1</formula>
    </cfRule>
    <cfRule type="cellIs" priority="3611" operator="greaterThan" aboveAverage="0" equalAverage="0" bottom="0" percent="0" rank="0" text="" dxfId="21705">
      <formula>1</formula>
    </cfRule>
    <cfRule type="cellIs" priority="3612" operator="greaterThan" aboveAverage="0" equalAverage="0" bottom="0" percent="0" rank="0" text="" dxfId="21706">
      <formula>1</formula>
    </cfRule>
    <cfRule type="containsText" priority="3613" operator="containsText" aboveAverage="0" equalAverage="0" bottom="0" percent="0" rank="0" text="1" dxfId="21707">
      <formula>NOT(ISERROR(SEARCH("1",C32)))</formula>
    </cfRule>
    <cfRule type="containsText" priority="3614" operator="containsText" aboveAverage="0" equalAverage="0" bottom="0" percent="0" rank="0" text="1" dxfId="21708">
      <formula>NOT(ISERROR(SEARCH("1",C32)))</formula>
    </cfRule>
    <cfRule type="cellIs" priority="3615" operator="greaterThan" aboveAverage="0" equalAverage="0" bottom="0" percent="0" rank="0" text="" dxfId="21709">
      <formula>1</formula>
    </cfRule>
    <cfRule type="cellIs" priority="3616" operator="greaterThan" aboveAverage="0" equalAverage="0" bottom="0" percent="0" rank="0" text="" dxfId="21710">
      <formula>1</formula>
    </cfRule>
    <cfRule type="containsText" priority="3617" operator="containsText" aboveAverage="0" equalAverage="0" bottom="0" percent="0" rank="0" text="1" dxfId="21711">
      <formula>NOT(ISERROR(SEARCH("1",C32)))</formula>
    </cfRule>
    <cfRule type="cellIs" priority="3618" operator="greaterThan" aboveAverage="0" equalAverage="0" bottom="0" percent="0" rank="0" text="" dxfId="21712">
      <formula>1</formula>
    </cfRule>
    <cfRule type="containsText" priority="3619" operator="containsText" aboveAverage="0" equalAverage="0" bottom="0" percent="0" rank="0" text="1" dxfId="21713">
      <formula>NOT(ISERROR(SEARCH("1",C32)))</formula>
    </cfRule>
    <cfRule type="containsText" priority="3620" operator="containsText" aboveAverage="0" equalAverage="0" bottom="0" percent="0" rank="0" text="1" dxfId="21714">
      <formula>NOT(ISERROR(SEARCH("1",C32)))</formula>
    </cfRule>
    <cfRule type="cellIs" priority="3621" operator="greaterThan" aboveAverage="0" equalAverage="0" bottom="0" percent="0" rank="0" text="" dxfId="21715">
      <formula>1</formula>
    </cfRule>
    <cfRule type="cellIs" priority="3622" operator="greaterThan" aboveAverage="0" equalAverage="0" bottom="0" percent="0" rank="0" text="" dxfId="21716">
      <formula>1</formula>
    </cfRule>
    <cfRule type="containsText" priority="3623" operator="containsText" aboveAverage="0" equalAverage="0" bottom="0" percent="0" rank="0" text="1" dxfId="21717">
      <formula>NOT(ISERROR(SEARCH("1",C32)))</formula>
    </cfRule>
    <cfRule type="cellIs" priority="3624" operator="greaterThan" aboveAverage="0" equalAverage="0" bottom="0" percent="0" rank="0" text="" dxfId="21718">
      <formula>1</formula>
    </cfRule>
    <cfRule type="cellIs" priority="3625" operator="greaterThan" aboveAverage="0" equalAverage="0" bottom="0" percent="0" rank="0" text="" dxfId="21719">
      <formula>1</formula>
    </cfRule>
    <cfRule type="cellIs" priority="3626" operator="greaterThan" aboveAverage="0" equalAverage="0" bottom="0" percent="0" rank="0" text="" dxfId="21720">
      <formula>1</formula>
    </cfRule>
    <cfRule type="cellIs" priority="3627" operator="greaterThan" aboveAverage="0" equalAverage="0" bottom="0" percent="0" rank="0" text="" dxfId="21721">
      <formula>1</formula>
    </cfRule>
    <cfRule type="containsText" priority="3628" operator="containsText" aboveAverage="0" equalAverage="0" bottom="0" percent="0" rank="0" text="1" dxfId="21722">
      <formula>NOT(ISERROR(SEARCH("1",C32)))</formula>
    </cfRule>
    <cfRule type="cellIs" priority="3629" operator="greaterThan" aboveAverage="0" equalAverage="0" bottom="0" percent="0" rank="0" text="" dxfId="21723">
      <formula>1</formula>
    </cfRule>
    <cfRule type="cellIs" priority="3630" operator="greaterThan" aboveAverage="0" equalAverage="0" bottom="0" percent="0" rank="0" text="" dxfId="21724">
      <formula>1</formula>
    </cfRule>
    <cfRule type="containsText" priority="3631" operator="containsText" aboveAverage="0" equalAverage="0" bottom="0" percent="0" rank="0" text="1" dxfId="21725">
      <formula>NOT(ISERROR(SEARCH("1",C32)))</formula>
    </cfRule>
    <cfRule type="cellIs" priority="3632" operator="greaterThan" aboveAverage="0" equalAverage="0" bottom="0" percent="0" rank="0" text="" dxfId="21726">
      <formula>1</formula>
    </cfRule>
    <cfRule type="containsText" priority="3633" operator="containsText" aboveAverage="0" equalAverage="0" bottom="0" percent="0" rank="0" text="1" dxfId="21727">
      <formula>NOT(ISERROR(SEARCH("1",C32)))</formula>
    </cfRule>
    <cfRule type="containsText" priority="3634" operator="containsText" aboveAverage="0" equalAverage="0" bottom="0" percent="0" rank="0" text="1" dxfId="21728">
      <formula>NOT(ISERROR(SEARCH("1",C32)))</formula>
    </cfRule>
    <cfRule type="cellIs" priority="3635" operator="greaterThan" aboveAverage="0" equalAverage="0" bottom="0" percent="0" rank="0" text="" dxfId="21729">
      <formula>1</formula>
    </cfRule>
    <cfRule type="cellIs" priority="3636" operator="greaterThan" aboveAverage="0" equalAverage="0" bottom="0" percent="0" rank="0" text="" dxfId="21730">
      <formula>1</formula>
    </cfRule>
    <cfRule type="containsText" priority="3637" operator="containsText" aboveAverage="0" equalAverage="0" bottom="0" percent="0" rank="0" text="1" dxfId="21731">
      <formula>NOT(ISERROR(SEARCH("1",C32)))</formula>
    </cfRule>
    <cfRule type="cellIs" priority="3638" operator="greaterThan" aboveAverage="0" equalAverage="0" bottom="0" percent="0" rank="0" text="" dxfId="21732">
      <formula>1</formula>
    </cfRule>
    <cfRule type="containsText" priority="3639" operator="containsText" aboveAverage="0" equalAverage="0" bottom="0" percent="0" rank="0" text="1" dxfId="21733">
      <formula>NOT(ISERROR(SEARCH("1",C32)))</formula>
    </cfRule>
    <cfRule type="containsText" priority="3640" operator="containsText" aboveAverage="0" equalAverage="0" bottom="0" percent="0" rank="0" text="1" dxfId="21734">
      <formula>NOT(ISERROR(SEARCH("1",C32)))</formula>
    </cfRule>
    <cfRule type="cellIs" priority="3641" operator="greaterThan" aboveAverage="0" equalAverage="0" bottom="0" percent="0" rank="0" text="" dxfId="21735">
      <formula>1</formula>
    </cfRule>
    <cfRule type="cellIs" priority="3642" operator="greaterThan" aboveAverage="0" equalAverage="0" bottom="0" percent="0" rank="0" text="" dxfId="21736">
      <formula>1</formula>
    </cfRule>
    <cfRule type="containsText" priority="3643" operator="containsText" aboveAverage="0" equalAverage="0" bottom="0" percent="0" rank="0" text="1" dxfId="21737">
      <formula>NOT(ISERROR(SEARCH("1",C32)))</formula>
    </cfRule>
    <cfRule type="cellIs" priority="3644" operator="greaterThan" aboveAverage="0" equalAverage="0" bottom="0" percent="0" rank="0" text="" dxfId="21738">
      <formula>1</formula>
    </cfRule>
    <cfRule type="cellIs" priority="3645" operator="greaterThan" aboveAverage="0" equalAverage="0" bottom="0" percent="0" rank="0" text="" dxfId="21739">
      <formula>1</formula>
    </cfRule>
    <cfRule type="cellIs" priority="3646" operator="greaterThan" aboveAverage="0" equalAverage="0" bottom="0" percent="0" rank="0" text="" dxfId="21740">
      <formula>1</formula>
    </cfRule>
    <cfRule type="cellIs" priority="3647" operator="greaterThan" aboveAverage="0" equalAverage="0" bottom="0" percent="0" rank="0" text="" dxfId="21741">
      <formula>1</formula>
    </cfRule>
    <cfRule type="containsText" priority="3648" operator="containsText" aboveAverage="0" equalAverage="0" bottom="0" percent="0" rank="0" text="1" dxfId="21742">
      <formula>NOT(ISERROR(SEARCH("1",C32)))</formula>
    </cfRule>
    <cfRule type="cellIs" priority="3649" operator="greaterThan" aboveAverage="0" equalAverage="0" bottom="0" percent="0" rank="0" text="" dxfId="21743">
      <formula>1</formula>
    </cfRule>
    <cfRule type="cellIs" priority="3650" operator="greaterThan" aboveAverage="0" equalAverage="0" bottom="0" percent="0" rank="0" text="" dxfId="21744">
      <formula>1</formula>
    </cfRule>
    <cfRule type="containsText" priority="3651" operator="containsText" aboveAverage="0" equalAverage="0" bottom="0" percent="0" rank="0" text="1" dxfId="21745">
      <formula>NOT(ISERROR(SEARCH("1",C32)))</formula>
    </cfRule>
    <cfRule type="cellIs" priority="3652" operator="greaterThan" aboveAverage="0" equalAverage="0" bottom="0" percent="0" rank="0" text="" dxfId="21746">
      <formula>1</formula>
    </cfRule>
    <cfRule type="cellIs" priority="3653" operator="greaterThan" aboveAverage="0" equalAverage="0" bottom="0" percent="0" rank="0" text="" dxfId="21747">
      <formula>1</formula>
    </cfRule>
    <cfRule type="cellIs" priority="3654" operator="greaterThan" aboveAverage="0" equalAverage="0" bottom="0" percent="0" rank="0" text="" dxfId="21748">
      <formula>1</formula>
    </cfRule>
    <cfRule type="cellIs" priority="3655" operator="equal" aboveAverage="0" equalAverage="0" bottom="0" percent="0" rank="0" text="" dxfId="21749">
      <formula>1</formula>
    </cfRule>
    <cfRule type="cellIs" priority="3656" operator="greaterThan" aboveAverage="0" equalAverage="0" bottom="0" percent="0" rank="0" text="" dxfId="21750">
      <formula>1</formula>
    </cfRule>
    <cfRule type="cellIs" priority="3657" operator="equal" aboveAverage="0" equalAverage="0" bottom="0" percent="0" rank="0" text="" dxfId="21751">
      <formula>1</formula>
    </cfRule>
    <cfRule type="containsText" priority="3658" operator="containsText" aboveAverage="0" equalAverage="0" bottom="0" percent="0" rank="0" text="1" dxfId="21752">
      <formula>NOT(ISERROR(SEARCH("1",C32)))</formula>
    </cfRule>
    <cfRule type="cellIs" priority="3659" operator="greaterThan" aboveAverage="0" equalAverage="0" bottom="0" percent="0" rank="0" text="" dxfId="21753">
      <formula>1</formula>
    </cfRule>
    <cfRule type="containsText" priority="3660" operator="containsText" aboveAverage="0" equalAverage="0" bottom="0" percent="0" rank="0" text="1" dxfId="21754">
      <formula>NOT(ISERROR(SEARCH("1",C32)))</formula>
    </cfRule>
    <cfRule type="containsText" priority="3661" operator="containsText" aboveAverage="0" equalAverage="0" bottom="0" percent="0" rank="0" text="1" dxfId="21755">
      <formula>NOT(ISERROR(SEARCH("1",C32)))</formula>
    </cfRule>
    <cfRule type="cellIs" priority="3662" operator="greaterThan" aboveAverage="0" equalAverage="0" bottom="0" percent="0" rank="0" text="" dxfId="21756">
      <formula>1</formula>
    </cfRule>
    <cfRule type="cellIs" priority="3663" operator="greaterThan" aboveAverage="0" equalAverage="0" bottom="0" percent="0" rank="0" text="" dxfId="21757">
      <formula>1</formula>
    </cfRule>
    <cfRule type="containsText" priority="3664" operator="containsText" aboveAverage="0" equalAverage="0" bottom="0" percent="0" rank="0" text="1" dxfId="21758">
      <formula>NOT(ISERROR(SEARCH("1",C32)))</formula>
    </cfRule>
    <cfRule type="cellIs" priority="3665" operator="greaterThan" aboveAverage="0" equalAverage="0" bottom="0" percent="0" rank="0" text="" dxfId="21759">
      <formula>1</formula>
    </cfRule>
    <cfRule type="containsText" priority="3666" operator="containsText" aboveAverage="0" equalAverage="0" bottom="0" percent="0" rank="0" text="1" dxfId="21760">
      <formula>NOT(ISERROR(SEARCH("1",C32)))</formula>
    </cfRule>
    <cfRule type="containsText" priority="3667" operator="containsText" aboveAverage="0" equalAverage="0" bottom="0" percent="0" rank="0" text="1" dxfId="21761">
      <formula>NOT(ISERROR(SEARCH("1",C32)))</formula>
    </cfRule>
    <cfRule type="cellIs" priority="3668" operator="greaterThan" aboveAverage="0" equalAverage="0" bottom="0" percent="0" rank="0" text="" dxfId="21762">
      <formula>1</formula>
    </cfRule>
    <cfRule type="cellIs" priority="3669" operator="greaterThan" aboveAverage="0" equalAverage="0" bottom="0" percent="0" rank="0" text="" dxfId="21763">
      <formula>1</formula>
    </cfRule>
    <cfRule type="containsText" priority="3670" operator="containsText" aboveAverage="0" equalAverage="0" bottom="0" percent="0" rank="0" text="1" dxfId="21764">
      <formula>NOT(ISERROR(SEARCH("1",C32)))</formula>
    </cfRule>
    <cfRule type="cellIs" priority="3671" operator="greaterThan" aboveAverage="0" equalAverage="0" bottom="0" percent="0" rank="0" text="" dxfId="21765">
      <formula>1</formula>
    </cfRule>
    <cfRule type="cellIs" priority="3672" operator="greaterThan" aboveAverage="0" equalAverage="0" bottom="0" percent="0" rank="0" text="" dxfId="21766">
      <formula>1</formula>
    </cfRule>
    <cfRule type="cellIs" priority="3673" operator="greaterThan" aboveAverage="0" equalAverage="0" bottom="0" percent="0" rank="0" text="" dxfId="21767">
      <formula>1</formula>
    </cfRule>
    <cfRule type="cellIs" priority="3674" operator="greaterThan" aboveAverage="0" equalAverage="0" bottom="0" percent="0" rank="0" text="" dxfId="21768">
      <formula>1</formula>
    </cfRule>
    <cfRule type="containsText" priority="3675" operator="containsText" aboveAverage="0" equalAverage="0" bottom="0" percent="0" rank="0" text="1" dxfId="21769">
      <formula>NOT(ISERROR(SEARCH("1",C32)))</formula>
    </cfRule>
    <cfRule type="cellIs" priority="3676" operator="greaterThan" aboveAverage="0" equalAverage="0" bottom="0" percent="0" rank="0" text="" dxfId="21770">
      <formula>1</formula>
    </cfRule>
    <cfRule type="cellIs" priority="3677" operator="greaterThan" aboveAverage="0" equalAverage="0" bottom="0" percent="0" rank="0" text="" dxfId="21771">
      <formula>1</formula>
    </cfRule>
    <cfRule type="containsText" priority="3678" operator="containsText" aboveAverage="0" equalAverage="0" bottom="0" percent="0" rank="0" text="1" dxfId="21772">
      <formula>NOT(ISERROR(SEARCH("1",C32)))</formula>
    </cfRule>
    <cfRule type="cellIs" priority="3679" operator="greaterThan" aboveAverage="0" equalAverage="0" bottom="0" percent="0" rank="0" text="" dxfId="21773">
      <formula>1</formula>
    </cfRule>
    <cfRule type="cellIs" priority="3680" operator="greaterThan" aboveAverage="0" equalAverage="0" bottom="0" percent="0" rank="0" text="" dxfId="21774">
      <formula>1</formula>
    </cfRule>
    <cfRule type="cellIs" priority="3681" operator="greaterThan" aboveAverage="0" equalAverage="0" bottom="0" percent="0" rank="0" text="" dxfId="21775">
      <formula>1</formula>
    </cfRule>
    <cfRule type="cellIs" priority="3682" operator="equal" aboveAverage="0" equalAverage="0" bottom="0" percent="0" rank="0" text="" dxfId="21776">
      <formula>1</formula>
    </cfRule>
    <cfRule type="cellIs" priority="3683" operator="greaterThan" aboveAverage="0" equalAverage="0" bottom="0" percent="0" rank="0" text="" dxfId="21777">
      <formula>1</formula>
    </cfRule>
    <cfRule type="cellIs" priority="3684" operator="equal" aboveAverage="0" equalAverage="0" bottom="0" percent="0" rank="0" text="" dxfId="21778">
      <formula>1</formula>
    </cfRule>
    <cfRule type="containsText" priority="3685" operator="containsText" aboveAverage="0" equalAverage="0" bottom="0" percent="0" rank="0" text="1" dxfId="21779">
      <formula>NOT(ISERROR(SEARCH("1",C32)))</formula>
    </cfRule>
    <cfRule type="cellIs" priority="3686" operator="equal" aboveAverage="0" equalAverage="0" bottom="0" percent="0" rank="0" text="" dxfId="21780">
      <formula>1</formula>
    </cfRule>
    <cfRule type="cellIs" priority="3687" operator="greaterThan" aboveAverage="0" equalAverage="0" bottom="0" percent="0" rank="0" text="" dxfId="21781">
      <formula>1</formula>
    </cfRule>
    <cfRule type="cellIs" priority="3688" operator="greaterThan" aboveAverage="0" equalAverage="0" bottom="0" percent="0" rank="0" text="" dxfId="21782">
      <formula>1</formula>
    </cfRule>
    <cfRule type="containsText" priority="3689" operator="containsText" aboveAverage="0" equalAverage="0" bottom="0" percent="0" rank="0" text="1" dxfId="21783">
      <formula>NOT(ISERROR(SEARCH("1",C32)))</formula>
    </cfRule>
    <cfRule type="containsText" priority="3690" operator="containsText" aboveAverage="0" equalAverage="0" bottom="0" percent="0" rank="0" text="1" dxfId="21784">
      <formula>NOT(ISERROR(SEARCH("1",C32)))</formula>
    </cfRule>
    <cfRule type="cellIs" priority="3691" operator="greaterThan" aboveAverage="0" equalAverage="0" bottom="0" percent="0" rank="0" text="" dxfId="21785">
      <formula>1</formula>
    </cfRule>
    <cfRule type="containsText" priority="3692" operator="containsText" aboveAverage="0" equalAverage="0" bottom="0" percent="0" rank="0" text="1" dxfId="21786">
      <formula>NOT(ISERROR(SEARCH("1",C32)))</formula>
    </cfRule>
    <cfRule type="containsText" priority="3693" operator="containsText" aboveAverage="0" equalAverage="0" bottom="0" percent="0" rank="0" text="1" dxfId="21787">
      <formula>NOT(ISERROR(SEARCH("1",C32)))</formula>
    </cfRule>
    <cfRule type="cellIs" priority="3694" operator="greaterThan" aboveAverage="0" equalAverage="0" bottom="0" percent="0" rank="0" text="" dxfId="21788">
      <formula>1</formula>
    </cfRule>
    <cfRule type="cellIs" priority="3695" operator="greaterThan" aboveAverage="0" equalAverage="0" bottom="0" percent="0" rank="0" text="" dxfId="21789">
      <formula>1</formula>
    </cfRule>
    <cfRule type="containsText" priority="3696" operator="containsText" aboveAverage="0" equalAverage="0" bottom="0" percent="0" rank="0" text="1" dxfId="21790">
      <formula>NOT(ISERROR(SEARCH("1",C32)))</formula>
    </cfRule>
    <cfRule type="cellIs" priority="3697" operator="greaterThan" aboveAverage="0" equalAverage="0" bottom="0" percent="0" rank="0" text="" dxfId="21791">
      <formula>1</formula>
    </cfRule>
    <cfRule type="containsText" priority="3698" operator="containsText" aboveAverage="0" equalAverage="0" bottom="0" percent="0" rank="0" text="1" dxfId="21792">
      <formula>NOT(ISERROR(SEARCH("1",C32)))</formula>
    </cfRule>
    <cfRule type="containsText" priority="3699" operator="containsText" aboveAverage="0" equalAverage="0" bottom="0" percent="0" rank="0" text="1" dxfId="21793">
      <formula>NOT(ISERROR(SEARCH("1",C32)))</formula>
    </cfRule>
    <cfRule type="cellIs" priority="3700" operator="greaterThan" aboveAverage="0" equalAverage="0" bottom="0" percent="0" rank="0" text="" dxfId="21794">
      <formula>1</formula>
    </cfRule>
    <cfRule type="cellIs" priority="3701" operator="greaterThan" aboveAverage="0" equalAverage="0" bottom="0" percent="0" rank="0" text="" dxfId="21795">
      <formula>1</formula>
    </cfRule>
    <cfRule type="containsText" priority="3702" operator="containsText" aboveAverage="0" equalAverage="0" bottom="0" percent="0" rank="0" text="1" dxfId="21796">
      <formula>NOT(ISERROR(SEARCH("1",C32)))</formula>
    </cfRule>
    <cfRule type="cellIs" priority="3703" operator="greaterThan" aboveAverage="0" equalAverage="0" bottom="0" percent="0" rank="0" text="" dxfId="21797">
      <formula>1</formula>
    </cfRule>
    <cfRule type="cellIs" priority="3704" operator="greaterThan" aboveAverage="0" equalAverage="0" bottom="0" percent="0" rank="0" text="" dxfId="21798">
      <formula>1</formula>
    </cfRule>
    <cfRule type="cellIs" priority="3705" operator="greaterThan" aboveAverage="0" equalAverage="0" bottom="0" percent="0" rank="0" text="" dxfId="21799">
      <formula>1</formula>
    </cfRule>
    <cfRule type="cellIs" priority="3706" operator="greaterThan" aboveAverage="0" equalAverage="0" bottom="0" percent="0" rank="0" text="" dxfId="21800">
      <formula>1</formula>
    </cfRule>
    <cfRule type="containsText" priority="3707" operator="containsText" aboveAverage="0" equalAverage="0" bottom="0" percent="0" rank="0" text="1" dxfId="21801">
      <formula>NOT(ISERROR(SEARCH("1",C32)))</formula>
    </cfRule>
    <cfRule type="cellIs" priority="3708" operator="greaterThan" aboveAverage="0" equalAverage="0" bottom="0" percent="0" rank="0" text="" dxfId="21802">
      <formula>1</formula>
    </cfRule>
    <cfRule type="cellIs" priority="3709" operator="greaterThan" aboveAverage="0" equalAverage="0" bottom="0" percent="0" rank="0" text="" dxfId="21803">
      <formula>1</formula>
    </cfRule>
    <cfRule type="containsText" priority="3710" operator="containsText" aboveAverage="0" equalAverage="0" bottom="0" percent="0" rank="0" text="1" dxfId="21804">
      <formula>NOT(ISERROR(SEARCH("1",C32)))</formula>
    </cfRule>
    <cfRule type="cellIs" priority="3711" operator="greaterThan" aboveAverage="0" equalAverage="0" bottom="0" percent="0" rank="0" text="" dxfId="21805">
      <formula>1</formula>
    </cfRule>
    <cfRule type="cellIs" priority="3712" operator="greaterThan" aboveAverage="0" equalAverage="0" bottom="0" percent="0" rank="0" text="" dxfId="21806">
      <formula>1</formula>
    </cfRule>
    <cfRule type="cellIs" priority="3713" operator="greaterThan" aboveAverage="0" equalAverage="0" bottom="0" percent="0" rank="0" text="" dxfId="21807">
      <formula>1</formula>
    </cfRule>
    <cfRule type="cellIs" priority="3714" operator="equal" aboveAverage="0" equalAverage="0" bottom="0" percent="0" rank="0" text="" dxfId="21808">
      <formula>1</formula>
    </cfRule>
    <cfRule type="cellIs" priority="3715" operator="greaterThan" aboveAverage="0" equalAverage="0" bottom="0" percent="0" rank="0" text="" dxfId="21809">
      <formula>1</formula>
    </cfRule>
    <cfRule type="cellIs" priority="3716" operator="equal" aboveAverage="0" equalAverage="0" bottom="0" percent="0" rank="0" text="" dxfId="21810">
      <formula>1</formula>
    </cfRule>
    <cfRule type="containsText" priority="3717" operator="containsText" aboveAverage="0" equalAverage="0" bottom="0" percent="0" rank="0" text="1" dxfId="21811">
      <formula>NOT(ISERROR(SEARCH("1",C32)))</formula>
    </cfRule>
    <cfRule type="cellIs" priority="3718" operator="equal" aboveAverage="0" equalAverage="0" bottom="0" percent="0" rank="0" text="" dxfId="21812">
      <formula>1</formula>
    </cfRule>
    <cfRule type="cellIs" priority="3719" operator="greaterThan" aboveAverage="0" equalAverage="0" bottom="0" percent="0" rank="0" text="" dxfId="21813">
      <formula>1</formula>
    </cfRule>
    <cfRule type="cellIs" priority="3720" operator="greaterThan" aboveAverage="0" equalAverage="0" bottom="0" percent="0" rank="0" text="" dxfId="21814">
      <formula>1</formula>
    </cfRule>
    <cfRule type="containsText" priority="3721" operator="containsText" aboveAverage="0" equalAverage="0" bottom="0" percent="0" rank="0" text="1" dxfId="21815">
      <formula>NOT(ISERROR(SEARCH("1",C32)))</formula>
    </cfRule>
    <cfRule type="cellIs" priority="3722" operator="greaterThan" aboveAverage="0" equalAverage="0" bottom="0" percent="0" rank="0" text="" dxfId="21816">
      <formula>1</formula>
    </cfRule>
    <cfRule type="cellIs" priority="3723" operator="greaterThan" aboveAverage="0" equalAverage="0" bottom="0" percent="0" rank="0" text="" dxfId="21817">
      <formula>1</formula>
    </cfRule>
    <cfRule type="containsText" priority="3724" operator="containsText" aboveAverage="0" equalAverage="0" bottom="0" percent="0" rank="0" text="1" dxfId="21818">
      <formula>NOT(ISERROR(SEARCH("1",C32)))</formula>
    </cfRule>
    <cfRule type="cellIs" priority="3725" operator="greaterThan" aboveAverage="0" equalAverage="0" bottom="0" percent="0" rank="0" text="" dxfId="21819">
      <formula>1</formula>
    </cfRule>
    <cfRule type="containsText" priority="3726" operator="containsText" aboveAverage="0" equalAverage="0" bottom="0" percent="0" rank="0" text="1" dxfId="21820">
      <formula>NOT(ISERROR(SEARCH("1",C32)))</formula>
    </cfRule>
    <cfRule type="containsText" priority="3727" operator="containsText" aboveAverage="0" equalAverage="0" bottom="0" percent="0" rank="0" text="1" dxfId="21821">
      <formula>NOT(ISERROR(SEARCH("1",C32)))</formula>
    </cfRule>
    <cfRule type="cellIs" priority="3728" operator="greaterThan" aboveAverage="0" equalAverage="0" bottom="0" percent="0" rank="0" text="" dxfId="21822">
      <formula>1</formula>
    </cfRule>
    <cfRule type="cellIs" priority="3729" operator="greaterThan" aboveAverage="0" equalAverage="0" bottom="0" percent="0" rank="0" text="" dxfId="21823">
      <formula>1</formula>
    </cfRule>
    <cfRule type="containsText" priority="3730" operator="containsText" aboveAverage="0" equalAverage="0" bottom="0" percent="0" rank="0" text="1" dxfId="21824">
      <formula>NOT(ISERROR(SEARCH("1",C32)))</formula>
    </cfRule>
    <cfRule type="cellIs" priority="3731" operator="greaterThan" aboveAverage="0" equalAverage="0" bottom="0" percent="0" rank="0" text="" dxfId="21825">
      <formula>1</formula>
    </cfRule>
    <cfRule type="containsText" priority="3732" operator="containsText" aboveAverage="0" equalAverage="0" bottom="0" percent="0" rank="0" text="1" dxfId="21826">
      <formula>NOT(ISERROR(SEARCH("1",C32)))</formula>
    </cfRule>
    <cfRule type="containsText" priority="3733" operator="containsText" aboveAverage="0" equalAverage="0" bottom="0" percent="0" rank="0" text="1" dxfId="21827">
      <formula>NOT(ISERROR(SEARCH("1",C32)))</formula>
    </cfRule>
    <cfRule type="cellIs" priority="3734" operator="greaterThan" aboveAverage="0" equalAverage="0" bottom="0" percent="0" rank="0" text="" dxfId="21828">
      <formula>1</formula>
    </cfRule>
    <cfRule type="cellIs" priority="3735" operator="greaterThan" aboveAverage="0" equalAverage="0" bottom="0" percent="0" rank="0" text="" dxfId="21829">
      <formula>1</formula>
    </cfRule>
    <cfRule type="containsText" priority="3736" operator="containsText" aboveAverage="0" equalAverage="0" bottom="0" percent="0" rank="0" text="1" dxfId="21830">
      <formula>NOT(ISERROR(SEARCH("1",C32)))</formula>
    </cfRule>
    <cfRule type="cellIs" priority="3737" operator="greaterThan" aboveAverage="0" equalAverage="0" bottom="0" percent="0" rank="0" text="" dxfId="21831">
      <formula>1</formula>
    </cfRule>
    <cfRule type="cellIs" priority="3738" operator="greaterThan" aboveAverage="0" equalAverage="0" bottom="0" percent="0" rank="0" text="" dxfId="21832">
      <formula>1</formula>
    </cfRule>
    <cfRule type="cellIs" priority="3739" operator="greaterThan" aboveAverage="0" equalAverage="0" bottom="0" percent="0" rank="0" text="" dxfId="21833">
      <formula>1</formula>
    </cfRule>
    <cfRule type="cellIs" priority="3740" operator="greaterThan" aboveAverage="0" equalAverage="0" bottom="0" percent="0" rank="0" text="" dxfId="21834">
      <formula>1</formula>
    </cfRule>
    <cfRule type="containsText" priority="3741" operator="containsText" aboveAverage="0" equalAverage="0" bottom="0" percent="0" rank="0" text="1" dxfId="21835">
      <formula>NOT(ISERROR(SEARCH("1",C32)))</formula>
    </cfRule>
    <cfRule type="cellIs" priority="3742" operator="greaterThan" aboveAverage="0" equalAverage="0" bottom="0" percent="0" rank="0" text="" dxfId="21836">
      <formula>1</formula>
    </cfRule>
    <cfRule type="cellIs" priority="3743" operator="greaterThan" aboveAverage="0" equalAverage="0" bottom="0" percent="0" rank="0" text="" dxfId="21837">
      <formula>1</formula>
    </cfRule>
    <cfRule type="containsText" priority="3744" operator="containsText" aboveAverage="0" equalAverage="0" bottom="0" percent="0" rank="0" text="1" dxfId="21838">
      <formula>NOT(ISERROR(SEARCH("1",C32)))</formula>
    </cfRule>
    <cfRule type="cellIs" priority="3745" operator="greaterThan" aboveAverage="0" equalAverage="0" bottom="0" percent="0" rank="0" text="" dxfId="21839">
      <formula>1</formula>
    </cfRule>
    <cfRule type="cellIs" priority="3746" operator="greaterThan" aboveAverage="0" equalAverage="0" bottom="0" percent="0" rank="0" text="" dxfId="21840">
      <formula>1</formula>
    </cfRule>
    <cfRule type="cellIs" priority="3747" operator="greaterThan" aboveAverage="0" equalAverage="0" bottom="0" percent="0" rank="0" text="" dxfId="21841">
      <formula>1</formula>
    </cfRule>
    <cfRule type="cellIs" priority="3748" operator="equal" aboveAverage="0" equalAverage="0" bottom="0" percent="0" rank="0" text="" dxfId="21842">
      <formula>1</formula>
    </cfRule>
    <cfRule type="cellIs" priority="3749" operator="greaterThan" aboveAverage="0" equalAverage="0" bottom="0" percent="0" rank="0" text="" dxfId="21843">
      <formula>1</formula>
    </cfRule>
    <cfRule type="cellIs" priority="3750" operator="equal" aboveAverage="0" equalAverage="0" bottom="0" percent="0" rank="0" text="" dxfId="21844">
      <formula>1</formula>
    </cfRule>
    <cfRule type="containsText" priority="3751" operator="containsText" aboveAverage="0" equalAverage="0" bottom="0" percent="0" rank="0" text="1" dxfId="21845">
      <formula>NOT(ISERROR(SEARCH("1",C32)))</formula>
    </cfRule>
    <cfRule type="cellIs" priority="3752" operator="equal" aboveAverage="0" equalAverage="0" bottom="0" percent="0" rank="0" text="" dxfId="21846">
      <formula>1</formula>
    </cfRule>
    <cfRule type="cellIs" priority="3753" operator="greaterThan" aboveAverage="0" equalAverage="0" bottom="0" percent="0" rank="0" text="" dxfId="21847">
      <formula>1</formula>
    </cfRule>
    <cfRule type="cellIs" priority="3754" operator="greaterThan" aboveAverage="0" equalAverage="0" bottom="0" percent="0" rank="0" text="" dxfId="21848">
      <formula>1</formula>
    </cfRule>
    <cfRule type="containsText" priority="3755" operator="containsText" aboveAverage="0" equalAverage="0" bottom="0" percent="0" rank="0" text="1" dxfId="21849">
      <formula>NOT(ISERROR(SEARCH("1",C32)))</formula>
    </cfRule>
    <cfRule type="cellIs" priority="3756" operator="greaterThan" aboveAverage="0" equalAverage="0" bottom="0" percent="0" rank="0" text="" dxfId="21850">
      <formula>1</formula>
    </cfRule>
    <cfRule type="cellIs" priority="3757" operator="greaterThan" aboveAverage="0" equalAverage="0" bottom="0" percent="0" rank="0" text="" dxfId="21851">
      <formula>1</formula>
    </cfRule>
    <cfRule type="containsText" priority="3758" operator="containsText" aboveAverage="0" equalAverage="0" bottom="0" percent="0" rank="0" text="1" dxfId="21852">
      <formula>NOT(ISERROR(SEARCH("1",C32)))</formula>
    </cfRule>
    <cfRule type="cellIs" priority="3759" operator="greaterThan" aboveAverage="0" equalAverage="0" bottom="0" percent="0" rank="0" text="" dxfId="21853">
      <formula>1</formula>
    </cfRule>
    <cfRule type="cellIs" priority="3760" operator="greaterThan" aboveAverage="0" equalAverage="0" bottom="0" percent="0" rank="0" text="" dxfId="21854">
      <formula>1</formula>
    </cfRule>
    <cfRule type="containsText" priority="3761" operator="containsText" aboveAverage="0" equalAverage="0" bottom="0" percent="0" rank="0" text="1" dxfId="21855">
      <formula>NOT(ISERROR(SEARCH("1",C32)))</formula>
    </cfRule>
    <cfRule type="cellIs" priority="3762" operator="greaterThan" aboveAverage="0" equalAverage="0" bottom="0" percent="0" rank="0" text="" dxfId="21856">
      <formula>1</formula>
    </cfRule>
    <cfRule type="containsText" priority="3763" operator="containsText" aboveAverage="0" equalAverage="0" bottom="0" percent="0" rank="0" text="1" dxfId="21857">
      <formula>NOT(ISERROR(SEARCH("1",C32)))</formula>
    </cfRule>
    <cfRule type="containsText" priority="3764" operator="containsText" aboveAverage="0" equalAverage="0" bottom="0" percent="0" rank="0" text="1" dxfId="21858">
      <formula>NOT(ISERROR(SEARCH("1",C32)))</formula>
    </cfRule>
    <cfRule type="cellIs" priority="3765" operator="greaterThan" aboveAverage="0" equalAverage="0" bottom="0" percent="0" rank="0" text="" dxfId="21859">
      <formula>1</formula>
    </cfRule>
    <cfRule type="cellIs" priority="3766" operator="greaterThan" aboveAverage="0" equalAverage="0" bottom="0" percent="0" rank="0" text="" dxfId="21860">
      <formula>1</formula>
    </cfRule>
    <cfRule type="containsText" priority="3767" operator="containsText" aboveAverage="0" equalAverage="0" bottom="0" percent="0" rank="0" text="1" dxfId="21861">
      <formula>NOT(ISERROR(SEARCH("1",C32)))</formula>
    </cfRule>
    <cfRule type="cellIs" priority="3768" operator="greaterThan" aboveAverage="0" equalAverage="0" bottom="0" percent="0" rank="0" text="" dxfId="21862">
      <formula>1</formula>
    </cfRule>
    <cfRule type="containsText" priority="3769" operator="containsText" aboveAverage="0" equalAverage="0" bottom="0" percent="0" rank="0" text="1" dxfId="21863">
      <formula>NOT(ISERROR(SEARCH("1",C32)))</formula>
    </cfRule>
    <cfRule type="containsText" priority="3770" operator="containsText" aboveAverage="0" equalAverage="0" bottom="0" percent="0" rank="0" text="1" dxfId="21864">
      <formula>NOT(ISERROR(SEARCH("1",C32)))</formula>
    </cfRule>
    <cfRule type="containsText" priority="3771" operator="containsText" aboveAverage="0" equalAverage="0" bottom="0" percent="0" rank="0" text="1" dxfId="21865">
      <formula>NOT(ISERROR(SEARCH("1",C32)))</formula>
    </cfRule>
    <cfRule type="cellIs" priority="3772" operator="greaterThan" aboveAverage="0" equalAverage="0" bottom="0" percent="0" rank="0" text="" dxfId="21866">
      <formula>1</formula>
    </cfRule>
    <cfRule type="containsText" priority="3773" operator="containsText" aboveAverage="0" equalAverage="0" bottom="0" percent="0" rank="0" text="1" dxfId="21867">
      <formula>NOT(ISERROR(SEARCH("1",C32)))</formula>
    </cfRule>
    <cfRule type="containsText" priority="3774" operator="containsText" aboveAverage="0" equalAverage="0" bottom="0" percent="0" rank="0" text="1" dxfId="21868">
      <formula>NOT(ISERROR(SEARCH("1",C32)))</formula>
    </cfRule>
    <cfRule type="cellIs" priority="3775" operator="greaterThan" aboveAverage="0" equalAverage="0" bottom="0" percent="0" rank="0" text="" dxfId="21869">
      <formula>1</formula>
    </cfRule>
    <cfRule type="cellIs" priority="3776" operator="greaterThan" aboveAverage="0" equalAverage="0" bottom="0" percent="0" rank="0" text="" dxfId="21870">
      <formula>1</formula>
    </cfRule>
    <cfRule type="containsText" priority="3777" operator="containsText" aboveAverage="0" equalAverage="0" bottom="0" percent="0" rank="0" text="1" dxfId="21871">
      <formula>NOT(ISERROR(SEARCH("1",C32)))</formula>
    </cfRule>
    <cfRule type="cellIs" priority="3778" operator="greaterThan" aboveAverage="0" equalAverage="0" bottom="0" percent="0" rank="0" text="" dxfId="21872">
      <formula>1</formula>
    </cfRule>
    <cfRule type="containsText" priority="3779" operator="containsText" aboveAverage="0" equalAverage="0" bottom="0" percent="0" rank="0" text="1" dxfId="21873">
      <formula>NOT(ISERROR(SEARCH("1",C32)))</formula>
    </cfRule>
    <cfRule type="containsText" priority="3780" operator="containsText" aboveAverage="0" equalAverage="0" bottom="0" percent="0" rank="0" text="1" dxfId="21874">
      <formula>NOT(ISERROR(SEARCH("1",C32)))</formula>
    </cfRule>
    <cfRule type="containsText" priority="3781" operator="containsText" aboveAverage="0" equalAverage="0" bottom="0" percent="0" rank="0" text="1" dxfId="21875">
      <formula>NOT(ISERROR(SEARCH("1",C32)))</formula>
    </cfRule>
    <cfRule type="cellIs" priority="3782" operator="greaterThan" aboveAverage="0" equalAverage="0" bottom="0" percent="0" rank="0" text="" dxfId="21876">
      <formula>1</formula>
    </cfRule>
    <cfRule type="containsText" priority="3783" operator="containsText" aboveAverage="0" equalAverage="0" bottom="0" percent="0" rank="0" text="1" dxfId="21877">
      <formula>NOT(ISERROR(SEARCH("1",C32)))</formula>
    </cfRule>
    <cfRule type="containsText" priority="3784" operator="containsText" aboveAverage="0" equalAverage="0" bottom="0" percent="0" rank="0" text="1" dxfId="21878">
      <formula>NOT(ISERROR(SEARCH("1",C32)))</formula>
    </cfRule>
    <cfRule type="cellIs" priority="3785" operator="greaterThan" aboveAverage="0" equalAverage="0" bottom="0" percent="0" rank="0" text="" dxfId="21879">
      <formula>1</formula>
    </cfRule>
    <cfRule type="cellIs" priority="3786" operator="greaterThan" aboveAverage="0" equalAverage="0" bottom="0" percent="0" rank="0" text="" dxfId="21880">
      <formula>1</formula>
    </cfRule>
    <cfRule type="containsText" priority="3787" operator="containsText" aboveAverage="0" equalAverage="0" bottom="0" percent="0" rank="0" text="1" dxfId="21881">
      <formula>NOT(ISERROR(SEARCH("1",C32)))</formula>
    </cfRule>
    <cfRule type="cellIs" priority="3788" operator="greaterThan" aboveAverage="0" equalAverage="0" bottom="0" percent="0" rank="0" text="" dxfId="21882">
      <formula>1</formula>
    </cfRule>
    <cfRule type="containsText" priority="3789" operator="containsText" aboveAverage="0" equalAverage="0" bottom="0" percent="0" rank="0" text="1" dxfId="21883">
      <formula>NOT(ISERROR(SEARCH("1",C32)))</formula>
    </cfRule>
    <cfRule type="containsText" priority="3790" operator="containsText" aboveAverage="0" equalAverage="0" bottom="0" percent="0" rank="0" text="1" dxfId="21884">
      <formula>NOT(ISERROR(SEARCH("1",C32)))</formula>
    </cfRule>
    <cfRule type="cellIs" priority="3791" operator="greaterThan" aboveAverage="0" equalAverage="0" bottom="0" percent="0" rank="0" text="" dxfId="21885">
      <formula>1</formula>
    </cfRule>
    <cfRule type="cellIs" priority="3792" operator="greaterThan" aboveAverage="0" equalAverage="0" bottom="0" percent="0" rank="0" text="" dxfId="21886">
      <formula>1</formula>
    </cfRule>
    <cfRule type="containsText" priority="3793" operator="containsText" aboveAverage="0" equalAverage="0" bottom="0" percent="0" rank="0" text="1" dxfId="21887">
      <formula>NOT(ISERROR(SEARCH("1",C32)))</formula>
    </cfRule>
    <cfRule type="cellIs" priority="3794" operator="greaterThan" aboveAverage="0" equalAverage="0" bottom="0" percent="0" rank="0" text="" dxfId="21888">
      <formula>1</formula>
    </cfRule>
    <cfRule type="cellIs" priority="3795" operator="greaterThan" aboveAverage="0" equalAverage="0" bottom="0" percent="0" rank="0" text="" dxfId="21889">
      <formula>1</formula>
    </cfRule>
    <cfRule type="cellIs" priority="3796" operator="greaterThan" aboveAverage="0" equalAverage="0" bottom="0" percent="0" rank="0" text="" dxfId="21890">
      <formula>1</formula>
    </cfRule>
    <cfRule type="containsText" priority="3797" operator="containsText" aboveAverage="0" equalAverage="0" bottom="0" percent="0" rank="0" text="1" dxfId="21891">
      <formula>NOT(ISERROR(SEARCH("1",C32)))</formula>
    </cfRule>
    <cfRule type="containsText" priority="3798" operator="containsText" aboveAverage="0" equalAverage="0" bottom="0" percent="0" rank="0" text="1" dxfId="21892">
      <formula>NOT(ISERROR(SEARCH("1",C32)))</formula>
    </cfRule>
    <cfRule type="cellIs" priority="3799" operator="greaterThan" aboveAverage="0" equalAverage="0" bottom="0" percent="0" rank="0" text="" dxfId="21893">
      <formula>1</formula>
    </cfRule>
    <cfRule type="cellIs" priority="3800" operator="greaterThan" aboveAverage="0" equalAverage="0" bottom="0" percent="0" rank="0" text="" dxfId="21894">
      <formula>1</formula>
    </cfRule>
    <cfRule type="containsText" priority="3801" operator="containsText" aboveAverage="0" equalAverage="0" bottom="0" percent="0" rank="0" text="1" dxfId="21895">
      <formula>NOT(ISERROR(SEARCH("1",C32)))</formula>
    </cfRule>
    <cfRule type="cellIs" priority="3802" operator="greaterThan" aboveAverage="0" equalAverage="0" bottom="0" percent="0" rank="0" text="" dxfId="21896">
      <formula>1</formula>
    </cfRule>
    <cfRule type="containsText" priority="3803" operator="containsText" aboveAverage="0" equalAverage="0" bottom="0" percent="0" rank="0" text="1" dxfId="21897">
      <formula>NOT(ISERROR(SEARCH("1",C32)))</formula>
    </cfRule>
    <cfRule type="containsText" priority="3804" operator="containsText" aboveAverage="0" equalAverage="0" bottom="0" percent="0" rank="0" text="1" dxfId="21898">
      <formula>NOT(ISERROR(SEARCH("1",C32)))</formula>
    </cfRule>
    <cfRule type="containsText" priority="3805" operator="containsText" aboveAverage="0" equalAverage="0" bottom="0" percent="0" rank="0" text="1" dxfId="21899">
      <formula>NOT(ISERROR(SEARCH("1",C32)))</formula>
    </cfRule>
    <cfRule type="cellIs" priority="3806" operator="greaterThan" aboveAverage="0" equalAverage="0" bottom="0" percent="0" rank="0" text="" dxfId="21900">
      <formula>1</formula>
    </cfRule>
    <cfRule type="containsText" priority="3807" operator="containsText" aboveAverage="0" equalAverage="0" bottom="0" percent="0" rank="0" text="1" dxfId="21901">
      <formula>NOT(ISERROR(SEARCH("1",C32)))</formula>
    </cfRule>
    <cfRule type="containsText" priority="3808" operator="containsText" aboveAverage="0" equalAverage="0" bottom="0" percent="0" rank="0" text="1" dxfId="21902">
      <formula>NOT(ISERROR(SEARCH("1",C32)))</formula>
    </cfRule>
    <cfRule type="cellIs" priority="3809" operator="greaterThan" aboveAverage="0" equalAverage="0" bottom="0" percent="0" rank="0" text="" dxfId="21903">
      <formula>1</formula>
    </cfRule>
    <cfRule type="cellIs" priority="3810" operator="greaterThan" aboveAverage="0" equalAverage="0" bottom="0" percent="0" rank="0" text="" dxfId="21904">
      <formula>1</formula>
    </cfRule>
    <cfRule type="containsText" priority="3811" operator="containsText" aboveAverage="0" equalAverage="0" bottom="0" percent="0" rank="0" text="1" dxfId="21905">
      <formula>NOT(ISERROR(SEARCH("1",C32)))</formula>
    </cfRule>
    <cfRule type="cellIs" priority="3812" operator="greaterThan" aboveAverage="0" equalAverage="0" bottom="0" percent="0" rank="0" text="" dxfId="21906">
      <formula>1</formula>
    </cfRule>
    <cfRule type="containsText" priority="3813" operator="containsText" aboveAverage="0" equalAverage="0" bottom="0" percent="0" rank="0" text="1" dxfId="21907">
      <formula>NOT(ISERROR(SEARCH("1",C32)))</formula>
    </cfRule>
    <cfRule type="containsText" priority="3814" operator="containsText" aboveAverage="0" equalAverage="0" bottom="0" percent="0" rank="0" text="1" dxfId="21908">
      <formula>NOT(ISERROR(SEARCH("1",C32)))</formula>
    </cfRule>
    <cfRule type="cellIs" priority="3815" operator="greaterThan" aboveAverage="0" equalAverage="0" bottom="0" percent="0" rank="0" text="" dxfId="21909">
      <formula>1</formula>
    </cfRule>
    <cfRule type="cellIs" priority="3816" operator="greaterThan" aboveAverage="0" equalAverage="0" bottom="0" percent="0" rank="0" text="" dxfId="21910">
      <formula>1</formula>
    </cfRule>
    <cfRule type="containsText" priority="3817" operator="containsText" aboveAverage="0" equalAverage="0" bottom="0" percent="0" rank="0" text="1" dxfId="21911">
      <formula>NOT(ISERROR(SEARCH("1",C32)))</formula>
    </cfRule>
    <cfRule type="cellIs" priority="3818" operator="greaterThan" aboveAverage="0" equalAverage="0" bottom="0" percent="0" rank="0" text="" dxfId="21912">
      <formula>1</formula>
    </cfRule>
    <cfRule type="cellIs" priority="3819" operator="greaterThan" aboveAverage="0" equalAverage="0" bottom="0" percent="0" rank="0" text="" dxfId="21913">
      <formula>1</formula>
    </cfRule>
    <cfRule type="cellIs" priority="3820" operator="greaterThan" aboveAverage="0" equalAverage="0" bottom="0" percent="0" rank="0" text="" dxfId="21914">
      <formula>1</formula>
    </cfRule>
    <cfRule type="containsText" priority="3821" operator="containsText" aboveAverage="0" equalAverage="0" bottom="0" percent="0" rank="0" text="1" dxfId="21915">
      <formula>NOT(ISERROR(SEARCH("1",C32)))</formula>
    </cfRule>
    <cfRule type="containsText" priority="3822" operator="containsText" aboveAverage="0" equalAverage="0" bottom="0" percent="0" rank="0" text="1" dxfId="21916">
      <formula>NOT(ISERROR(SEARCH("1",C32)))</formula>
    </cfRule>
    <cfRule type="cellIs" priority="3823" operator="greaterThan" aboveAverage="0" equalAverage="0" bottom="0" percent="0" rank="0" text="" dxfId="21917">
      <formula>1</formula>
    </cfRule>
    <cfRule type="cellIs" priority="3824" operator="greaterThan" aboveAverage="0" equalAverage="0" bottom="0" percent="0" rank="0" text="" dxfId="21918">
      <formula>1</formula>
    </cfRule>
    <cfRule type="containsText" priority="3825" operator="containsText" aboveAverage="0" equalAverage="0" bottom="0" percent="0" rank="0" text="1" dxfId="21919">
      <formula>NOT(ISERROR(SEARCH("1",C32)))</formula>
    </cfRule>
    <cfRule type="cellIs" priority="3826" operator="greaterThan" aboveAverage="0" equalAverage="0" bottom="0" percent="0" rank="0" text="" dxfId="21920">
      <formula>1</formula>
    </cfRule>
    <cfRule type="containsText" priority="3827" operator="containsText" aboveAverage="0" equalAverage="0" bottom="0" percent="0" rank="0" text="1" dxfId="21921">
      <formula>NOT(ISERROR(SEARCH("1",C32)))</formula>
    </cfRule>
    <cfRule type="containsText" priority="3828" operator="containsText" aboveAverage="0" equalAverage="0" bottom="0" percent="0" rank="0" text="1" dxfId="21922">
      <formula>NOT(ISERROR(SEARCH("1",C32)))</formula>
    </cfRule>
    <cfRule type="containsText" priority="3829" operator="containsText" aboveAverage="0" equalAverage="0" bottom="0" percent="0" rank="0" text="1" dxfId="21923">
      <formula>NOT(ISERROR(SEARCH("1",C32)))</formula>
    </cfRule>
    <cfRule type="cellIs" priority="3830" operator="greaterThan" aboveAverage="0" equalAverage="0" bottom="0" percent="0" rank="0" text="" dxfId="21924">
      <formula>1</formula>
    </cfRule>
    <cfRule type="containsText" priority="3831" operator="containsText" aboveAverage="0" equalAverage="0" bottom="0" percent="0" rank="0" text="1" dxfId="21925">
      <formula>NOT(ISERROR(SEARCH("1",C32)))</formula>
    </cfRule>
    <cfRule type="containsText" priority="3832" operator="containsText" aboveAverage="0" equalAverage="0" bottom="0" percent="0" rank="0" text="1" dxfId="21926">
      <formula>NOT(ISERROR(SEARCH("1",C32)))</formula>
    </cfRule>
    <cfRule type="cellIs" priority="3833" operator="greaterThan" aboveAverage="0" equalAverage="0" bottom="0" percent="0" rank="0" text="" dxfId="21927">
      <formula>1</formula>
    </cfRule>
    <cfRule type="cellIs" priority="3834" operator="greaterThan" aboveAverage="0" equalAverage="0" bottom="0" percent="0" rank="0" text="" dxfId="21928">
      <formula>1</formula>
    </cfRule>
    <cfRule type="containsText" priority="3835" operator="containsText" aboveAverage="0" equalAverage="0" bottom="0" percent="0" rank="0" text="1" dxfId="21929">
      <formula>NOT(ISERROR(SEARCH("1",C32)))</formula>
    </cfRule>
    <cfRule type="cellIs" priority="3836" operator="greaterThan" aboveAverage="0" equalAverage="0" bottom="0" percent="0" rank="0" text="" dxfId="21930">
      <formula>1</formula>
    </cfRule>
    <cfRule type="containsText" priority="3837" operator="containsText" aboveAverage="0" equalAverage="0" bottom="0" percent="0" rank="0" text="1" dxfId="21931">
      <formula>NOT(ISERROR(SEARCH("1",C32)))</formula>
    </cfRule>
    <cfRule type="containsText" priority="3838" operator="containsText" aboveAverage="0" equalAverage="0" bottom="0" percent="0" rank="0" text="1" dxfId="21932">
      <formula>NOT(ISERROR(SEARCH("1",C32)))</formula>
    </cfRule>
    <cfRule type="cellIs" priority="3839" operator="greaterThan" aboveAverage="0" equalAverage="0" bottom="0" percent="0" rank="0" text="" dxfId="21933">
      <formula>1</formula>
    </cfRule>
    <cfRule type="cellIs" priority="3840" operator="greaterThan" aboveAverage="0" equalAverage="0" bottom="0" percent="0" rank="0" text="" dxfId="21934">
      <formula>1</formula>
    </cfRule>
    <cfRule type="containsText" priority="3841" operator="containsText" aboveAverage="0" equalAverage="0" bottom="0" percent="0" rank="0" text="1" dxfId="21935">
      <formula>NOT(ISERROR(SEARCH("1",C32)))</formula>
    </cfRule>
    <cfRule type="cellIs" priority="3842" operator="greaterThan" aboveAverage="0" equalAverage="0" bottom="0" percent="0" rank="0" text="" dxfId="21936">
      <formula>1</formula>
    </cfRule>
    <cfRule type="cellIs" priority="3843" operator="greaterThan" aboveAverage="0" equalAverage="0" bottom="0" percent="0" rank="0" text="" dxfId="21937">
      <formula>1</formula>
    </cfRule>
    <cfRule type="cellIs" priority="3844" operator="greaterThan" aboveAverage="0" equalAverage="0" bottom="0" percent="0" rank="0" text="" dxfId="21938">
      <formula>1</formula>
    </cfRule>
    <cfRule type="containsText" priority="3845" operator="containsText" aboveAverage="0" equalAverage="0" bottom="0" percent="0" rank="0" text="1" dxfId="21939">
      <formula>NOT(ISERROR(SEARCH("1",C32)))</formula>
    </cfRule>
    <cfRule type="containsText" priority="3846" operator="containsText" aboveAverage="0" equalAverage="0" bottom="0" percent="0" rank="0" text="1" dxfId="21940">
      <formula>NOT(ISERROR(SEARCH("1",C32)))</formula>
    </cfRule>
    <cfRule type="cellIs" priority="3847" operator="greaterThan" aboveAverage="0" equalAverage="0" bottom="0" percent="0" rank="0" text="" dxfId="21941">
      <formula>1</formula>
    </cfRule>
    <cfRule type="cellIs" priority="3848" operator="greaterThan" aboveAverage="0" equalAverage="0" bottom="0" percent="0" rank="0" text="" dxfId="21942">
      <formula>1</formula>
    </cfRule>
    <cfRule type="containsText" priority="3849" operator="containsText" aboveAverage="0" equalAverage="0" bottom="0" percent="0" rank="0" text="1" dxfId="21943">
      <formula>NOT(ISERROR(SEARCH("1",C32)))</formula>
    </cfRule>
    <cfRule type="cellIs" priority="3850" operator="greaterThan" aboveAverage="0" equalAverage="0" bottom="0" percent="0" rank="0" text="" dxfId="21944">
      <formula>1</formula>
    </cfRule>
    <cfRule type="containsText" priority="3851" operator="containsText" aboveAverage="0" equalAverage="0" bottom="0" percent="0" rank="0" text="1" dxfId="21945">
      <formula>NOT(ISERROR(SEARCH("1",C32)))</formula>
    </cfRule>
    <cfRule type="containsText" priority="3852" operator="containsText" aboveAverage="0" equalAverage="0" bottom="0" percent="0" rank="0" text="1" dxfId="21946">
      <formula>NOT(ISERROR(SEARCH("1",C32)))</formula>
    </cfRule>
    <cfRule type="cellIs" priority="3853" operator="greaterThan" aboveAverage="0" equalAverage="0" bottom="0" percent="0" rank="0" text="" dxfId="21947">
      <formula>1</formula>
    </cfRule>
    <cfRule type="cellIs" priority="3854" operator="greaterThan" aboveAverage="0" equalAverage="0" bottom="0" percent="0" rank="0" text="" dxfId="21948">
      <formula>1</formula>
    </cfRule>
    <cfRule type="containsText" priority="3855" operator="containsText" aboveAverage="0" equalAverage="0" bottom="0" percent="0" rank="0" text="1" dxfId="21949">
      <formula>NOT(ISERROR(SEARCH("1",C32)))</formula>
    </cfRule>
    <cfRule type="cellIs" priority="3856" operator="greaterThan" aboveAverage="0" equalAverage="0" bottom="0" percent="0" rank="0" text="" dxfId="21950">
      <formula>1</formula>
    </cfRule>
    <cfRule type="cellIs" priority="3857" operator="greaterThan" aboveAverage="0" equalAverage="0" bottom="0" percent="0" rank="0" text="" dxfId="21951">
      <formula>1</formula>
    </cfRule>
    <cfRule type="cellIs" priority="3858" operator="greaterThan" aboveAverage="0" equalAverage="0" bottom="0" percent="0" rank="0" text="" dxfId="21952">
      <formula>1</formula>
    </cfRule>
    <cfRule type="cellIs" priority="3859" operator="greaterThan" aboveAverage="0" equalAverage="0" bottom="0" percent="0" rank="0" text="" dxfId="21953">
      <formula>1</formula>
    </cfRule>
    <cfRule type="containsText" priority="3860" operator="containsText" aboveAverage="0" equalAverage="0" bottom="0" percent="0" rank="0" text="1" dxfId="21954">
      <formula>NOT(ISERROR(SEARCH("1",C32)))</formula>
    </cfRule>
    <cfRule type="cellIs" priority="3861" operator="greaterThan" aboveAverage="0" equalAverage="0" bottom="0" percent="0" rank="0" text="" dxfId="21955">
      <formula>1</formula>
    </cfRule>
    <cfRule type="cellIs" priority="3862" operator="greaterThan" aboveAverage="0" equalAverage="0" bottom="0" percent="0" rank="0" text="" dxfId="21956">
      <formula>1</formula>
    </cfRule>
    <cfRule type="containsText" priority="3863" operator="containsText" aboveAverage="0" equalAverage="0" bottom="0" percent="0" rank="0" text="1" dxfId="21957">
      <formula>NOT(ISERROR(SEARCH("1",C32)))</formula>
    </cfRule>
    <cfRule type="cellIs" priority="3864" operator="greaterThan" aboveAverage="0" equalAverage="0" bottom="0" percent="0" rank="0" text="" dxfId="21958">
      <formula>1</formula>
    </cfRule>
    <cfRule type="containsText" priority="3865" operator="containsText" aboveAverage="0" equalAverage="0" bottom="0" percent="0" rank="0" text="1" dxfId="21959">
      <formula>NOT(ISERROR(SEARCH("1",C32)))</formula>
    </cfRule>
    <cfRule type="containsText" priority="3866" operator="containsText" aboveAverage="0" equalAverage="0" bottom="0" percent="0" rank="0" text="1" dxfId="21960">
      <formula>NOT(ISERROR(SEARCH("1",C32)))</formula>
    </cfRule>
    <cfRule type="cellIs" priority="3867" operator="greaterThan" aboveAverage="0" equalAverage="0" bottom="0" percent="0" rank="0" text="" dxfId="21961">
      <formula>1</formula>
    </cfRule>
    <cfRule type="cellIs" priority="3868" operator="greaterThan" aboveAverage="0" equalAverage="0" bottom="0" percent="0" rank="0" text="" dxfId="21962">
      <formula>1</formula>
    </cfRule>
    <cfRule type="containsText" priority="3869" operator="containsText" aboveAverage="0" equalAverage="0" bottom="0" percent="0" rank="0" text="1" dxfId="21963">
      <formula>NOT(ISERROR(SEARCH("1",C32)))</formula>
    </cfRule>
    <cfRule type="cellIs" priority="3870" operator="greaterThan" aboveAverage="0" equalAverage="0" bottom="0" percent="0" rank="0" text="" dxfId="21964">
      <formula>1</formula>
    </cfRule>
    <cfRule type="containsText" priority="3871" operator="containsText" aboveAverage="0" equalAverage="0" bottom="0" percent="0" rank="0" text="1" dxfId="21965">
      <formula>NOT(ISERROR(SEARCH("1",C32)))</formula>
    </cfRule>
    <cfRule type="containsText" priority="3872" operator="containsText" aboveAverage="0" equalAverage="0" bottom="0" percent="0" rank="0" text="1" dxfId="21966">
      <formula>NOT(ISERROR(SEARCH("1",C32)))</formula>
    </cfRule>
    <cfRule type="containsText" priority="3873" operator="containsText" aboveAverage="0" equalAverage="0" bottom="0" percent="0" rank="0" text="1" dxfId="21967">
      <formula>NOT(ISERROR(SEARCH("1",C32)))</formula>
    </cfRule>
    <cfRule type="cellIs" priority="3874" operator="greaterThan" aboveAverage="0" equalAverage="0" bottom="0" percent="0" rank="0" text="" dxfId="21968">
      <formula>1</formula>
    </cfRule>
    <cfRule type="containsText" priority="3875" operator="containsText" aboveAverage="0" equalAverage="0" bottom="0" percent="0" rank="0" text="1" dxfId="21969">
      <formula>NOT(ISERROR(SEARCH("1",C32)))</formula>
    </cfRule>
    <cfRule type="containsText" priority="3876" operator="containsText" aboveAverage="0" equalAverage="0" bottom="0" percent="0" rank="0" text="1" dxfId="21970">
      <formula>NOT(ISERROR(SEARCH("1",C32)))</formula>
    </cfRule>
    <cfRule type="cellIs" priority="3877" operator="greaterThan" aboveAverage="0" equalAverage="0" bottom="0" percent="0" rank="0" text="" dxfId="21971">
      <formula>1</formula>
    </cfRule>
    <cfRule type="cellIs" priority="3878" operator="greaterThan" aboveAverage="0" equalAverage="0" bottom="0" percent="0" rank="0" text="" dxfId="21972">
      <formula>1</formula>
    </cfRule>
    <cfRule type="containsText" priority="3879" operator="containsText" aboveAverage="0" equalAverage="0" bottom="0" percent="0" rank="0" text="1" dxfId="21973">
      <formula>NOT(ISERROR(SEARCH("1",C32)))</formula>
    </cfRule>
    <cfRule type="cellIs" priority="3880" operator="greaterThan" aboveAverage="0" equalAverage="0" bottom="0" percent="0" rank="0" text="" dxfId="21974">
      <formula>1</formula>
    </cfRule>
    <cfRule type="containsText" priority="3881" operator="containsText" aboveAverage="0" equalAverage="0" bottom="0" percent="0" rank="0" text="1" dxfId="21975">
      <formula>NOT(ISERROR(SEARCH("1",C32)))</formula>
    </cfRule>
    <cfRule type="containsText" priority="3882" operator="containsText" aboveAverage="0" equalAverage="0" bottom="0" percent="0" rank="0" text="1" dxfId="21976">
      <formula>NOT(ISERROR(SEARCH("1",C32)))</formula>
    </cfRule>
    <cfRule type="cellIs" priority="3883" operator="greaterThan" aboveAverage="0" equalAverage="0" bottom="0" percent="0" rank="0" text="" dxfId="21977">
      <formula>1</formula>
    </cfRule>
    <cfRule type="cellIs" priority="3884" operator="greaterThan" aboveAverage="0" equalAverage="0" bottom="0" percent="0" rank="0" text="" dxfId="21978">
      <formula>1</formula>
    </cfRule>
    <cfRule type="containsText" priority="3885" operator="containsText" aboveAverage="0" equalAverage="0" bottom="0" percent="0" rank="0" text="1" dxfId="21979">
      <formula>NOT(ISERROR(SEARCH("1",C32)))</formula>
    </cfRule>
    <cfRule type="cellIs" priority="3886" operator="greaterThan" aboveAverage="0" equalAverage="0" bottom="0" percent="0" rank="0" text="" dxfId="21980">
      <formula>1</formula>
    </cfRule>
    <cfRule type="cellIs" priority="3887" operator="greaterThan" aboveAverage="0" equalAverage="0" bottom="0" percent="0" rank="0" text="" dxfId="21981">
      <formula>1</formula>
    </cfRule>
    <cfRule type="cellIs" priority="3888" operator="greaterThan" aboveAverage="0" equalAverage="0" bottom="0" percent="0" rank="0" text="" dxfId="21982">
      <formula>1</formula>
    </cfRule>
    <cfRule type="containsText" priority="3889" operator="containsText" aboveAverage="0" equalAverage="0" bottom="0" percent="0" rank="0" text="1" dxfId="21983">
      <formula>NOT(ISERROR(SEARCH("1",C32)))</formula>
    </cfRule>
    <cfRule type="containsText" priority="3890" operator="containsText" aboveAverage="0" equalAverage="0" bottom="0" percent="0" rank="0" text="1" dxfId="21984">
      <formula>NOT(ISERROR(SEARCH("1",C32)))</formula>
    </cfRule>
    <cfRule type="cellIs" priority="3891" operator="greaterThan" aboveAverage="0" equalAverage="0" bottom="0" percent="0" rank="0" text="" dxfId="21985">
      <formula>1</formula>
    </cfRule>
    <cfRule type="cellIs" priority="3892" operator="greaterThan" aboveAverage="0" equalAverage="0" bottom="0" percent="0" rank="0" text="" dxfId="21986">
      <formula>1</formula>
    </cfRule>
    <cfRule type="containsText" priority="3893" operator="containsText" aboveAverage="0" equalAverage="0" bottom="0" percent="0" rank="0" text="1" dxfId="21987">
      <formula>NOT(ISERROR(SEARCH("1",C32)))</formula>
    </cfRule>
    <cfRule type="cellIs" priority="3894" operator="greaterThan" aboveAverage="0" equalAverage="0" bottom="0" percent="0" rank="0" text="" dxfId="21988">
      <formula>1</formula>
    </cfRule>
    <cfRule type="containsText" priority="3895" operator="containsText" aboveAverage="0" equalAverage="0" bottom="0" percent="0" rank="0" text="1" dxfId="21989">
      <formula>NOT(ISERROR(SEARCH("1",C32)))</formula>
    </cfRule>
    <cfRule type="containsText" priority="3896" operator="containsText" aboveAverage="0" equalAverage="0" bottom="0" percent="0" rank="0" text="1" dxfId="21990">
      <formula>NOT(ISERROR(SEARCH("1",C32)))</formula>
    </cfRule>
    <cfRule type="cellIs" priority="3897" operator="greaterThan" aboveAverage="0" equalAverage="0" bottom="0" percent="0" rank="0" text="" dxfId="21991">
      <formula>1</formula>
    </cfRule>
    <cfRule type="cellIs" priority="3898" operator="greaterThan" aboveAverage="0" equalAverage="0" bottom="0" percent="0" rank="0" text="" dxfId="21992">
      <formula>1</formula>
    </cfRule>
    <cfRule type="containsText" priority="3899" operator="containsText" aboveAverage="0" equalAverage="0" bottom="0" percent="0" rank="0" text="1" dxfId="21993">
      <formula>NOT(ISERROR(SEARCH("1",C32)))</formula>
    </cfRule>
    <cfRule type="cellIs" priority="3900" operator="greaterThan" aboveAverage="0" equalAverage="0" bottom="0" percent="0" rank="0" text="" dxfId="21994">
      <formula>1</formula>
    </cfRule>
    <cfRule type="cellIs" priority="3901" operator="greaterThan" aboveAverage="0" equalAverage="0" bottom="0" percent="0" rank="0" text="" dxfId="21995">
      <formula>1</formula>
    </cfRule>
    <cfRule type="cellIs" priority="3902" operator="greaterThan" aboveAverage="0" equalAverage="0" bottom="0" percent="0" rank="0" text="" dxfId="21996">
      <formula>1</formula>
    </cfRule>
    <cfRule type="cellIs" priority="3903" operator="greaterThan" aboveAverage="0" equalAverage="0" bottom="0" percent="0" rank="0" text="" dxfId="21997">
      <formula>1</formula>
    </cfRule>
    <cfRule type="containsText" priority="3904" operator="containsText" aboveAverage="0" equalAverage="0" bottom="0" percent="0" rank="0" text="1" dxfId="21998">
      <formula>NOT(ISERROR(SEARCH("1",C32)))</formula>
    </cfRule>
    <cfRule type="cellIs" priority="3905" operator="greaterThan" aboveAverage="0" equalAverage="0" bottom="0" percent="0" rank="0" text="" dxfId="21999">
      <formula>1</formula>
    </cfRule>
    <cfRule type="cellIs" priority="3906" operator="greaterThan" aboveAverage="0" equalAverage="0" bottom="0" percent="0" rank="0" text="" dxfId="22000">
      <formula>1</formula>
    </cfRule>
    <cfRule type="containsText" priority="3907" operator="containsText" aboveAverage="0" equalAverage="0" bottom="0" percent="0" rank="0" text="1" dxfId="22001">
      <formula>NOT(ISERROR(SEARCH("1",C32)))</formula>
    </cfRule>
    <cfRule type="cellIs" priority="3908" operator="greaterThan" aboveAverage="0" equalAverage="0" bottom="0" percent="0" rank="0" text="" dxfId="22002">
      <formula>1</formula>
    </cfRule>
    <cfRule type="containsText" priority="3909" operator="containsText" aboveAverage="0" equalAverage="0" bottom="0" percent="0" rank="0" text="1" dxfId="22003">
      <formula>NOT(ISERROR(SEARCH("1",C32)))</formula>
    </cfRule>
    <cfRule type="containsText" priority="3910" operator="containsText" aboveAverage="0" equalAverage="0" bottom="0" percent="0" rank="0" text="1" dxfId="22004">
      <formula>NOT(ISERROR(SEARCH("1",C32)))</formula>
    </cfRule>
    <cfRule type="cellIs" priority="3911" operator="greaterThan" aboveAverage="0" equalAverage="0" bottom="0" percent="0" rank="0" text="" dxfId="22005">
      <formula>1</formula>
    </cfRule>
    <cfRule type="cellIs" priority="3912" operator="greaterThan" aboveAverage="0" equalAverage="0" bottom="0" percent="0" rank="0" text="" dxfId="22006">
      <formula>1</formula>
    </cfRule>
    <cfRule type="containsText" priority="3913" operator="containsText" aboveAverage="0" equalAverage="0" bottom="0" percent="0" rank="0" text="1" dxfId="22007">
      <formula>NOT(ISERROR(SEARCH("1",C32)))</formula>
    </cfRule>
    <cfRule type="cellIs" priority="3914" operator="greaterThan" aboveAverage="0" equalAverage="0" bottom="0" percent="0" rank="0" text="" dxfId="22008">
      <formula>1</formula>
    </cfRule>
    <cfRule type="containsText" priority="3915" operator="containsText" aboveAverage="0" equalAverage="0" bottom="0" percent="0" rank="0" text="1" dxfId="22009">
      <formula>NOT(ISERROR(SEARCH("1",C32)))</formula>
    </cfRule>
    <cfRule type="containsText" priority="3916" operator="containsText" aboveAverage="0" equalAverage="0" bottom="0" percent="0" rank="0" text="1" dxfId="22010">
      <formula>NOT(ISERROR(SEARCH("1",C32)))</formula>
    </cfRule>
    <cfRule type="cellIs" priority="3917" operator="greaterThan" aboveAverage="0" equalAverage="0" bottom="0" percent="0" rank="0" text="" dxfId="22011">
      <formula>1</formula>
    </cfRule>
    <cfRule type="cellIs" priority="3918" operator="greaterThan" aboveAverage="0" equalAverage="0" bottom="0" percent="0" rank="0" text="" dxfId="22012">
      <formula>1</formula>
    </cfRule>
    <cfRule type="containsText" priority="3919" operator="containsText" aboveAverage="0" equalAverage="0" bottom="0" percent="0" rank="0" text="1" dxfId="22013">
      <formula>NOT(ISERROR(SEARCH("1",C32)))</formula>
    </cfRule>
    <cfRule type="cellIs" priority="3920" operator="greaterThan" aboveAverage="0" equalAverage="0" bottom="0" percent="0" rank="0" text="" dxfId="22014">
      <formula>1</formula>
    </cfRule>
    <cfRule type="cellIs" priority="3921" operator="greaterThan" aboveAverage="0" equalAverage="0" bottom="0" percent="0" rank="0" text="" dxfId="22015">
      <formula>1</formula>
    </cfRule>
    <cfRule type="cellIs" priority="3922" operator="greaterThan" aboveAverage="0" equalAverage="0" bottom="0" percent="0" rank="0" text="" dxfId="22016">
      <formula>1</formula>
    </cfRule>
    <cfRule type="cellIs" priority="3923" operator="greaterThan" aboveAverage="0" equalAverage="0" bottom="0" percent="0" rank="0" text="" dxfId="22017">
      <formula>1</formula>
    </cfRule>
    <cfRule type="containsText" priority="3924" operator="containsText" aboveAverage="0" equalAverage="0" bottom="0" percent="0" rank="0" text="1" dxfId="22018">
      <formula>NOT(ISERROR(SEARCH("1",C32)))</formula>
    </cfRule>
    <cfRule type="cellIs" priority="3925" operator="greaterThan" aboveAverage="0" equalAverage="0" bottom="0" percent="0" rank="0" text="" dxfId="22019">
      <formula>1</formula>
    </cfRule>
    <cfRule type="cellIs" priority="3926" operator="greaterThan" aboveAverage="0" equalAverage="0" bottom="0" percent="0" rank="0" text="" dxfId="22020">
      <formula>1</formula>
    </cfRule>
    <cfRule type="containsText" priority="3927" operator="containsText" aboveAverage="0" equalAverage="0" bottom="0" percent="0" rank="0" text="1" dxfId="22021">
      <formula>NOT(ISERROR(SEARCH("1",C32)))</formula>
    </cfRule>
    <cfRule type="cellIs" priority="3928" operator="greaterThan" aboveAverage="0" equalAverage="0" bottom="0" percent="0" rank="0" text="" dxfId="22022">
      <formula>1</formula>
    </cfRule>
    <cfRule type="cellIs" priority="3929" operator="greaterThan" aboveAverage="0" equalAverage="0" bottom="0" percent="0" rank="0" text="" dxfId="22023">
      <formula>1</formula>
    </cfRule>
    <cfRule type="cellIs" priority="3930" operator="greaterThan" aboveAverage="0" equalAverage="0" bottom="0" percent="0" rank="0" text="" dxfId="22024">
      <formula>1</formula>
    </cfRule>
    <cfRule type="cellIs" priority="3931" operator="equal" aboveAverage="0" equalAverage="0" bottom="0" percent="0" rank="0" text="" dxfId="22025">
      <formula>1</formula>
    </cfRule>
    <cfRule type="cellIs" priority="3932" operator="greaterThan" aboveAverage="0" equalAverage="0" bottom="0" percent="0" rank="0" text="" dxfId="22026">
      <formula>1</formula>
    </cfRule>
    <cfRule type="cellIs" priority="3933" operator="equal" aboveAverage="0" equalAverage="0" bottom="0" percent="0" rank="0" text="" dxfId="22027">
      <formula>1</formula>
    </cfRule>
    <cfRule type="containsText" priority="3934" operator="containsText" aboveAverage="0" equalAverage="0" bottom="0" percent="0" rank="0" text="1" dxfId="22028">
      <formula>NOT(ISERROR(SEARCH("1",C32)))</formula>
    </cfRule>
    <cfRule type="cellIs" priority="3935" operator="greaterThan" aboveAverage="0" equalAverage="0" bottom="0" percent="0" rank="0" text="" dxfId="22029">
      <formula>1</formula>
    </cfRule>
    <cfRule type="containsText" priority="3936" operator="containsText" aboveAverage="0" equalAverage="0" bottom="0" percent="0" rank="0" text="1" dxfId="22030">
      <formula>NOT(ISERROR(SEARCH("1",C32)))</formula>
    </cfRule>
    <cfRule type="containsText" priority="3937" operator="containsText" aboveAverage="0" equalAverage="0" bottom="0" percent="0" rank="0" text="1" dxfId="22031">
      <formula>NOT(ISERROR(SEARCH("1",C32)))</formula>
    </cfRule>
    <cfRule type="cellIs" priority="3938" operator="greaterThan" aboveAverage="0" equalAverage="0" bottom="0" percent="0" rank="0" text="" dxfId="22032">
      <formula>1</formula>
    </cfRule>
    <cfRule type="cellIs" priority="3939" operator="greaterThan" aboveAverage="0" equalAverage="0" bottom="0" percent="0" rank="0" text="" dxfId="22033">
      <formula>1</formula>
    </cfRule>
    <cfRule type="containsText" priority="3940" operator="containsText" aboveAverage="0" equalAverage="0" bottom="0" percent="0" rank="0" text="1" dxfId="22034">
      <formula>NOT(ISERROR(SEARCH("1",C32)))</formula>
    </cfRule>
    <cfRule type="cellIs" priority="3941" operator="greaterThan" aboveAverage="0" equalAverage="0" bottom="0" percent="0" rank="0" text="" dxfId="22035">
      <formula>1</formula>
    </cfRule>
    <cfRule type="containsText" priority="3942" operator="containsText" aboveAverage="0" equalAverage="0" bottom="0" percent="0" rank="0" text="1" dxfId="22036">
      <formula>NOT(ISERROR(SEARCH("1",C32)))</formula>
    </cfRule>
    <cfRule type="containsText" priority="3943" operator="containsText" aboveAverage="0" equalAverage="0" bottom="0" percent="0" rank="0" text="1" dxfId="22037">
      <formula>NOT(ISERROR(SEARCH("1",C32)))</formula>
    </cfRule>
    <cfRule type="containsText" priority="3944" operator="containsText" aboveAverage="0" equalAverage="0" bottom="0" percent="0" rank="0" text="1" dxfId="22038">
      <formula>NOT(ISERROR(SEARCH("1",C32)))</formula>
    </cfRule>
    <cfRule type="cellIs" priority="3945" operator="greaterThan" aboveAverage="0" equalAverage="0" bottom="0" percent="0" rank="0" text="" dxfId="22039">
      <formula>1</formula>
    </cfRule>
    <cfRule type="containsText" priority="3946" operator="containsText" aboveAverage="0" equalAverage="0" bottom="0" percent="0" rank="0" text="1" dxfId="22040">
      <formula>NOT(ISERROR(SEARCH("1",C32)))</formula>
    </cfRule>
    <cfRule type="containsText" priority="3947" operator="containsText" aboveAverage="0" equalAverage="0" bottom="0" percent="0" rank="0" text="1" dxfId="22041">
      <formula>NOT(ISERROR(SEARCH("1",C32)))</formula>
    </cfRule>
    <cfRule type="cellIs" priority="3948" operator="greaterThan" aboveAverage="0" equalAverage="0" bottom="0" percent="0" rank="0" text="" dxfId="22042">
      <formula>1</formula>
    </cfRule>
    <cfRule type="cellIs" priority="3949" operator="greaterThan" aboveAverage="0" equalAverage="0" bottom="0" percent="0" rank="0" text="" dxfId="22043">
      <formula>1</formula>
    </cfRule>
    <cfRule type="containsText" priority="3950" operator="containsText" aboveAverage="0" equalAverage="0" bottom="0" percent="0" rank="0" text="1" dxfId="22044">
      <formula>NOT(ISERROR(SEARCH("1",C32)))</formula>
    </cfRule>
    <cfRule type="cellIs" priority="3951" operator="greaterThan" aboveAverage="0" equalAverage="0" bottom="0" percent="0" rank="0" text="" dxfId="22045">
      <formula>1</formula>
    </cfRule>
    <cfRule type="containsText" priority="3952" operator="containsText" aboveAverage="0" equalAverage="0" bottom="0" percent="0" rank="0" text="1" dxfId="22046">
      <formula>NOT(ISERROR(SEARCH("1",C32)))</formula>
    </cfRule>
    <cfRule type="containsText" priority="3953" operator="containsText" aboveAverage="0" equalAverage="0" bottom="0" percent="0" rank="0" text="1" dxfId="22047">
      <formula>NOT(ISERROR(SEARCH("1",C32)))</formula>
    </cfRule>
    <cfRule type="cellIs" priority="3954" operator="greaterThan" aboveAverage="0" equalAverage="0" bottom="0" percent="0" rank="0" text="" dxfId="22048">
      <formula>1</formula>
    </cfRule>
    <cfRule type="cellIs" priority="3955" operator="greaterThan" aboveAverage="0" equalAverage="0" bottom="0" percent="0" rank="0" text="" dxfId="22049">
      <formula>1</formula>
    </cfRule>
    <cfRule type="containsText" priority="3956" operator="containsText" aboveAverage="0" equalAverage="0" bottom="0" percent="0" rank="0" text="1" dxfId="22050">
      <formula>NOT(ISERROR(SEARCH("1",C32)))</formula>
    </cfRule>
    <cfRule type="cellIs" priority="3957" operator="greaterThan" aboveAverage="0" equalAverage="0" bottom="0" percent="0" rank="0" text="" dxfId="22051">
      <formula>1</formula>
    </cfRule>
    <cfRule type="cellIs" priority="3958" operator="greaterThan" aboveAverage="0" equalAverage="0" bottom="0" percent="0" rank="0" text="" dxfId="22052">
      <formula>1</formula>
    </cfRule>
    <cfRule type="cellIs" priority="3959" operator="greaterThan" aboveAverage="0" equalAverage="0" bottom="0" percent="0" rank="0" text="" dxfId="22053">
      <formula>1</formula>
    </cfRule>
    <cfRule type="containsText" priority="3960" operator="containsText" aboveAverage="0" equalAverage="0" bottom="0" percent="0" rank="0" text="1" dxfId="22054">
      <formula>NOT(ISERROR(SEARCH("1",C32)))</formula>
    </cfRule>
    <cfRule type="containsText" priority="3961" operator="containsText" aboveAverage="0" equalAverage="0" bottom="0" percent="0" rank="0" text="1" dxfId="22055">
      <formula>NOT(ISERROR(SEARCH("1",C32)))</formula>
    </cfRule>
    <cfRule type="cellIs" priority="3962" operator="greaterThan" aboveAverage="0" equalAverage="0" bottom="0" percent="0" rank="0" text="" dxfId="22056">
      <formula>1</formula>
    </cfRule>
    <cfRule type="cellIs" priority="3963" operator="greaterThan" aboveAverage="0" equalAverage="0" bottom="0" percent="0" rank="0" text="" dxfId="22057">
      <formula>1</formula>
    </cfRule>
    <cfRule type="containsText" priority="3964" operator="containsText" aboveAverage="0" equalAverage="0" bottom="0" percent="0" rank="0" text="1" dxfId="22058">
      <formula>NOT(ISERROR(SEARCH("1",C32)))</formula>
    </cfRule>
    <cfRule type="cellIs" priority="3965" operator="greaterThan" aboveAverage="0" equalAverage="0" bottom="0" percent="0" rank="0" text="" dxfId="22059">
      <formula>1</formula>
    </cfRule>
    <cfRule type="containsText" priority="3966" operator="containsText" aboveAverage="0" equalAverage="0" bottom="0" percent="0" rank="0" text="1" dxfId="22060">
      <formula>NOT(ISERROR(SEARCH("1",C32)))</formula>
    </cfRule>
    <cfRule type="containsText" priority="3967" operator="containsText" aboveAverage="0" equalAverage="0" bottom="0" percent="0" rank="0" text="1" dxfId="22061">
      <formula>NOT(ISERROR(SEARCH("1",C32)))</formula>
    </cfRule>
    <cfRule type="cellIs" priority="3968" operator="greaterThan" aboveAverage="0" equalAverage="0" bottom="0" percent="0" rank="0" text="" dxfId="22062">
      <formula>1</formula>
    </cfRule>
    <cfRule type="cellIs" priority="3969" operator="greaterThan" aboveAverage="0" equalAverage="0" bottom="0" percent="0" rank="0" text="" dxfId="22063">
      <formula>1</formula>
    </cfRule>
    <cfRule type="containsText" priority="3970" operator="containsText" aboveAverage="0" equalAverage="0" bottom="0" percent="0" rank="0" text="1" dxfId="22064">
      <formula>NOT(ISERROR(SEARCH("1",C32)))</formula>
    </cfRule>
    <cfRule type="cellIs" priority="3971" operator="greaterThan" aboveAverage="0" equalAverage="0" bottom="0" percent="0" rank="0" text="" dxfId="22065">
      <formula>1</formula>
    </cfRule>
    <cfRule type="cellIs" priority="3972" operator="greaterThan" aboveAverage="0" equalAverage="0" bottom="0" percent="0" rank="0" text="" dxfId="22066">
      <formula>1</formula>
    </cfRule>
    <cfRule type="cellIs" priority="3973" operator="greaterThan" aboveAverage="0" equalAverage="0" bottom="0" percent="0" rank="0" text="" dxfId="22067">
      <formula>1</formula>
    </cfRule>
    <cfRule type="cellIs" priority="3974" operator="greaterThan" aboveAverage="0" equalAverage="0" bottom="0" percent="0" rank="0" text="" dxfId="22068">
      <formula>1</formula>
    </cfRule>
    <cfRule type="containsText" priority="3975" operator="containsText" aboveAverage="0" equalAverage="0" bottom="0" percent="0" rank="0" text="1" dxfId="22069">
      <formula>NOT(ISERROR(SEARCH("1",C32)))</formula>
    </cfRule>
    <cfRule type="cellIs" priority="3976" operator="greaterThan" aboveAverage="0" equalAverage="0" bottom="0" percent="0" rank="0" text="" dxfId="22070">
      <formula>1</formula>
    </cfRule>
    <cfRule type="cellIs" priority="3977" operator="greaterThan" aboveAverage="0" equalAverage="0" bottom="0" percent="0" rank="0" text="" dxfId="22071">
      <formula>1</formula>
    </cfRule>
    <cfRule type="containsText" priority="3978" operator="containsText" aboveAverage="0" equalAverage="0" bottom="0" percent="0" rank="0" text="1" dxfId="22072">
      <formula>NOT(ISERROR(SEARCH("1",C32)))</formula>
    </cfRule>
    <cfRule type="cellIs" priority="3979" operator="greaterThan" aboveAverage="0" equalAverage="0" bottom="0" percent="0" rank="0" text="" dxfId="22073">
      <formula>1</formula>
    </cfRule>
    <cfRule type="containsText" priority="3980" operator="containsText" aboveAverage="0" equalAverage="0" bottom="0" percent="0" rank="0" text="1" dxfId="22074">
      <formula>NOT(ISERROR(SEARCH("1",C32)))</formula>
    </cfRule>
    <cfRule type="containsText" priority="3981" operator="containsText" aboveAverage="0" equalAverage="0" bottom="0" percent="0" rank="0" text="1" dxfId="22075">
      <formula>NOT(ISERROR(SEARCH("1",C32)))</formula>
    </cfRule>
    <cfRule type="cellIs" priority="3982" operator="greaterThan" aboveAverage="0" equalAverage="0" bottom="0" percent="0" rank="0" text="" dxfId="22076">
      <formula>1</formula>
    </cfRule>
    <cfRule type="cellIs" priority="3983" operator="greaterThan" aboveAverage="0" equalAverage="0" bottom="0" percent="0" rank="0" text="" dxfId="22077">
      <formula>1</formula>
    </cfRule>
    <cfRule type="containsText" priority="3984" operator="containsText" aboveAverage="0" equalAverage="0" bottom="0" percent="0" rank="0" text="1" dxfId="22078">
      <formula>NOT(ISERROR(SEARCH("1",C32)))</formula>
    </cfRule>
    <cfRule type="cellIs" priority="3985" operator="greaterThan" aboveAverage="0" equalAverage="0" bottom="0" percent="0" rank="0" text="" dxfId="22079">
      <formula>1</formula>
    </cfRule>
    <cfRule type="containsText" priority="3986" operator="containsText" aboveAverage="0" equalAverage="0" bottom="0" percent="0" rank="0" text="1" dxfId="22080">
      <formula>NOT(ISERROR(SEARCH("1",C32)))</formula>
    </cfRule>
    <cfRule type="containsText" priority="3987" operator="containsText" aboveAverage="0" equalAverage="0" bottom="0" percent="0" rank="0" text="1" dxfId="22081">
      <formula>NOT(ISERROR(SEARCH("1",C32)))</formula>
    </cfRule>
    <cfRule type="cellIs" priority="3988" operator="greaterThan" aboveAverage="0" equalAverage="0" bottom="0" percent="0" rank="0" text="" dxfId="22082">
      <formula>1</formula>
    </cfRule>
    <cfRule type="cellIs" priority="3989" operator="greaterThan" aboveAverage="0" equalAverage="0" bottom="0" percent="0" rank="0" text="" dxfId="22083">
      <formula>1</formula>
    </cfRule>
    <cfRule type="containsText" priority="3990" operator="containsText" aboveAverage="0" equalAverage="0" bottom="0" percent="0" rank="0" text="1" dxfId="22084">
      <formula>NOT(ISERROR(SEARCH("1",C32)))</formula>
    </cfRule>
    <cfRule type="cellIs" priority="3991" operator="greaterThan" aboveAverage="0" equalAverage="0" bottom="0" percent="0" rank="0" text="" dxfId="22085">
      <formula>1</formula>
    </cfRule>
    <cfRule type="cellIs" priority="3992" operator="greaterThan" aboveAverage="0" equalAverage="0" bottom="0" percent="0" rank="0" text="" dxfId="22086">
      <formula>1</formula>
    </cfRule>
    <cfRule type="cellIs" priority="3993" operator="greaterThan" aboveAverage="0" equalAverage="0" bottom="0" percent="0" rank="0" text="" dxfId="22087">
      <formula>1</formula>
    </cfRule>
    <cfRule type="cellIs" priority="3994" operator="greaterThan" aboveAverage="0" equalAverage="0" bottom="0" percent="0" rank="0" text="" dxfId="22088">
      <formula>1</formula>
    </cfRule>
    <cfRule type="containsText" priority="3995" operator="containsText" aboveAverage="0" equalAverage="0" bottom="0" percent="0" rank="0" text="1" dxfId="22089">
      <formula>NOT(ISERROR(SEARCH("1",C32)))</formula>
    </cfRule>
    <cfRule type="cellIs" priority="3996" operator="greaterThan" aboveAverage="0" equalAverage="0" bottom="0" percent="0" rank="0" text="" dxfId="22090">
      <formula>1</formula>
    </cfRule>
    <cfRule type="cellIs" priority="3997" operator="greaterThan" aboveAverage="0" equalAverage="0" bottom="0" percent="0" rank="0" text="" dxfId="22091">
      <formula>1</formula>
    </cfRule>
    <cfRule type="containsText" priority="3998" operator="containsText" aboveAverage="0" equalAverage="0" bottom="0" percent="0" rank="0" text="1" dxfId="22092">
      <formula>NOT(ISERROR(SEARCH("1",C32)))</formula>
    </cfRule>
    <cfRule type="cellIs" priority="3999" operator="greaterThan" aboveAverage="0" equalAverage="0" bottom="0" percent="0" rank="0" text="" dxfId="22093">
      <formula>1</formula>
    </cfRule>
    <cfRule type="cellIs" priority="4000" operator="greaterThan" aboveAverage="0" equalAverage="0" bottom="0" percent="0" rank="0" text="" dxfId="22094">
      <formula>1</formula>
    </cfRule>
    <cfRule type="cellIs" priority="4001" operator="greaterThan" aboveAverage="0" equalAverage="0" bottom="0" percent="0" rank="0" text="" dxfId="22095">
      <formula>1</formula>
    </cfRule>
    <cfRule type="cellIs" priority="4002" operator="equal" aboveAverage="0" equalAverage="0" bottom="0" percent="0" rank="0" text="" dxfId="22096">
      <formula>1</formula>
    </cfRule>
    <cfRule type="cellIs" priority="4003" operator="greaterThan" aboveAverage="0" equalAverage="0" bottom="0" percent="0" rank="0" text="" dxfId="22097">
      <formula>1</formula>
    </cfRule>
    <cfRule type="cellIs" priority="4004" operator="equal" aboveAverage="0" equalAverage="0" bottom="0" percent="0" rank="0" text="" dxfId="22098">
      <formula>1</formula>
    </cfRule>
    <cfRule type="containsText" priority="4005" operator="containsText" aboveAverage="0" equalAverage="0" bottom="0" percent="0" rank="0" text="1" dxfId="22099">
      <formula>NOT(ISERROR(SEARCH("1",C32)))</formula>
    </cfRule>
    <cfRule type="cellIs" priority="4006" operator="greaterThan" aboveAverage="0" equalAverage="0" bottom="0" percent="0" rank="0" text="" dxfId="22100">
      <formula>1</formula>
    </cfRule>
    <cfRule type="containsText" priority="4007" operator="containsText" aboveAverage="0" equalAverage="0" bottom="0" percent="0" rank="0" text="1" dxfId="22101">
      <formula>NOT(ISERROR(SEARCH("1",C32)))</formula>
    </cfRule>
    <cfRule type="containsText" priority="4008" operator="containsText" aboveAverage="0" equalAverage="0" bottom="0" percent="0" rank="0" text="1" dxfId="22102">
      <formula>NOT(ISERROR(SEARCH("1",C32)))</formula>
    </cfRule>
    <cfRule type="cellIs" priority="4009" operator="greaterThan" aboveAverage="0" equalAverage="0" bottom="0" percent="0" rank="0" text="" dxfId="22103">
      <formula>1</formula>
    </cfRule>
    <cfRule type="cellIs" priority="4010" operator="greaterThan" aboveAverage="0" equalAverage="0" bottom="0" percent="0" rank="0" text="" dxfId="22104">
      <formula>1</formula>
    </cfRule>
    <cfRule type="containsText" priority="4011" operator="containsText" aboveAverage="0" equalAverage="0" bottom="0" percent="0" rank="0" text="1" dxfId="22105">
      <formula>NOT(ISERROR(SEARCH("1",C32)))</formula>
    </cfRule>
    <cfRule type="cellIs" priority="4012" operator="greaterThan" aboveAverage="0" equalAverage="0" bottom="0" percent="0" rank="0" text="" dxfId="22106">
      <formula>1</formula>
    </cfRule>
    <cfRule type="containsText" priority="4013" operator="containsText" aboveAverage="0" equalAverage="0" bottom="0" percent="0" rank="0" text="1" dxfId="22107">
      <formula>NOT(ISERROR(SEARCH("1",C32)))</formula>
    </cfRule>
    <cfRule type="containsText" priority="4014" operator="containsText" aboveAverage="0" equalAverage="0" bottom="0" percent="0" rank="0" text="1" dxfId="22108">
      <formula>NOT(ISERROR(SEARCH("1",C32)))</formula>
    </cfRule>
    <cfRule type="cellIs" priority="4015" operator="greaterThan" aboveAverage="0" equalAverage="0" bottom="0" percent="0" rank="0" text="" dxfId="22109">
      <formula>1</formula>
    </cfRule>
    <cfRule type="cellIs" priority="4016" operator="greaterThan" aboveAverage="0" equalAverage="0" bottom="0" percent="0" rank="0" text="" dxfId="22110">
      <formula>1</formula>
    </cfRule>
    <cfRule type="containsText" priority="4017" operator="containsText" aboveAverage="0" equalAverage="0" bottom="0" percent="0" rank="0" text="1" dxfId="22111">
      <formula>NOT(ISERROR(SEARCH("1",C32)))</formula>
    </cfRule>
    <cfRule type="cellIs" priority="4018" operator="greaterThan" aboveAverage="0" equalAverage="0" bottom="0" percent="0" rank="0" text="" dxfId="22112">
      <formula>1</formula>
    </cfRule>
    <cfRule type="cellIs" priority="4019" operator="greaterThan" aboveAverage="0" equalAverage="0" bottom="0" percent="0" rank="0" text="" dxfId="22113">
      <formula>1</formula>
    </cfRule>
    <cfRule type="cellIs" priority="4020" operator="greaterThan" aboveAverage="0" equalAverage="0" bottom="0" percent="0" rank="0" text="" dxfId="22114">
      <formula>1</formula>
    </cfRule>
    <cfRule type="cellIs" priority="4021" operator="greaterThan" aboveAverage="0" equalAverage="0" bottom="0" percent="0" rank="0" text="" dxfId="22115">
      <formula>1</formula>
    </cfRule>
    <cfRule type="containsText" priority="4022" operator="containsText" aboveAverage="0" equalAverage="0" bottom="0" percent="0" rank="0" text="1" dxfId="22116">
      <formula>NOT(ISERROR(SEARCH("1",C32)))</formula>
    </cfRule>
    <cfRule type="cellIs" priority="4023" operator="greaterThan" aboveAverage="0" equalAverage="0" bottom="0" percent="0" rank="0" text="" dxfId="22117">
      <formula>1</formula>
    </cfRule>
    <cfRule type="cellIs" priority="4024" operator="greaterThan" aboveAverage="0" equalAverage="0" bottom="0" percent="0" rank="0" text="" dxfId="22118">
      <formula>1</formula>
    </cfRule>
    <cfRule type="containsText" priority="4025" operator="containsText" aboveAverage="0" equalAverage="0" bottom="0" percent="0" rank="0" text="1" dxfId="22119">
      <formula>NOT(ISERROR(SEARCH("1",C32)))</formula>
    </cfRule>
    <cfRule type="cellIs" priority="4026" operator="greaterThan" aboveAverage="0" equalAverage="0" bottom="0" percent="0" rank="0" text="" dxfId="22120">
      <formula>1</formula>
    </cfRule>
    <cfRule type="cellIs" priority="4027" operator="greaterThan" aboveAverage="0" equalAverage="0" bottom="0" percent="0" rank="0" text="" dxfId="22121">
      <formula>1</formula>
    </cfRule>
    <cfRule type="cellIs" priority="4028" operator="greaterThan" aboveAverage="0" equalAverage="0" bottom="0" percent="0" rank="0" text="" dxfId="22122">
      <formula>1</formula>
    </cfRule>
    <cfRule type="cellIs" priority="4029" operator="equal" aboveAverage="0" equalAverage="0" bottom="0" percent="0" rank="0" text="" dxfId="22123">
      <formula>1</formula>
    </cfRule>
    <cfRule type="cellIs" priority="4030" operator="greaterThan" aboveAverage="0" equalAverage="0" bottom="0" percent="0" rank="0" text="" dxfId="22124">
      <formula>1</formula>
    </cfRule>
    <cfRule type="cellIs" priority="4031" operator="equal" aboveAverage="0" equalAverage="0" bottom="0" percent="0" rank="0" text="" dxfId="22125">
      <formula>1</formula>
    </cfRule>
    <cfRule type="containsText" priority="4032" operator="containsText" aboveAverage="0" equalAverage="0" bottom="0" percent="0" rank="0" text="1" dxfId="22126">
      <formula>NOT(ISERROR(SEARCH("1",C32)))</formula>
    </cfRule>
    <cfRule type="cellIs" priority="4033" operator="equal" aboveAverage="0" equalAverage="0" bottom="0" percent="0" rank="0" text="" dxfId="22127">
      <formula>1</formula>
    </cfRule>
    <cfRule type="cellIs" priority="4034" operator="greaterThan" aboveAverage="0" equalAverage="0" bottom="0" percent="0" rank="0" text="" dxfId="22128">
      <formula>1</formula>
    </cfRule>
    <cfRule type="cellIs" priority="4035" operator="greaterThan" aboveAverage="0" equalAverage="0" bottom="0" percent="0" rank="0" text="" dxfId="22129">
      <formula>1</formula>
    </cfRule>
    <cfRule type="containsText" priority="4036" operator="containsText" aboveAverage="0" equalAverage="0" bottom="0" percent="0" rank="0" text="1" dxfId="22130">
      <formula>NOT(ISERROR(SEARCH("1",C32)))</formula>
    </cfRule>
    <cfRule type="containsText" priority="4037" operator="containsText" aboveAverage="0" equalAverage="0" bottom="0" percent="0" rank="0" text="1" dxfId="22131">
      <formula>NOT(ISERROR(SEARCH("1",C32)))</formula>
    </cfRule>
    <cfRule type="cellIs" priority="4038" operator="greaterThan" aboveAverage="0" equalAverage="0" bottom="0" percent="0" rank="0" text="" dxfId="22132">
      <formula>1</formula>
    </cfRule>
    <cfRule type="containsText" priority="4039" operator="containsText" aboveAverage="0" equalAverage="0" bottom="0" percent="0" rank="0" text="1" dxfId="22133">
      <formula>NOT(ISERROR(SEARCH("1",C32)))</formula>
    </cfRule>
    <cfRule type="containsText" priority="4040" operator="containsText" aboveAverage="0" equalAverage="0" bottom="0" percent="0" rank="0" text="1" dxfId="22134">
      <formula>NOT(ISERROR(SEARCH("1",C32)))</formula>
    </cfRule>
    <cfRule type="cellIs" priority="4041" operator="greaterThan" aboveAverage="0" equalAverage="0" bottom="0" percent="0" rank="0" text="" dxfId="22135">
      <formula>1</formula>
    </cfRule>
    <cfRule type="cellIs" priority="4042" operator="greaterThan" aboveAverage="0" equalAverage="0" bottom="0" percent="0" rank="0" text="" dxfId="22136">
      <formula>1</formula>
    </cfRule>
    <cfRule type="containsText" priority="4043" operator="containsText" aboveAverage="0" equalAverage="0" bottom="0" percent="0" rank="0" text="1" dxfId="22137">
      <formula>NOT(ISERROR(SEARCH("1",C32)))</formula>
    </cfRule>
    <cfRule type="cellIs" priority="4044" operator="greaterThan" aboveAverage="0" equalAverage="0" bottom="0" percent="0" rank="0" text="" dxfId="22138">
      <formula>1</formula>
    </cfRule>
    <cfRule type="containsText" priority="4045" operator="containsText" aboveAverage="0" equalAverage="0" bottom="0" percent="0" rank="0" text="1" dxfId="22139">
      <formula>NOT(ISERROR(SEARCH("1",C32)))</formula>
    </cfRule>
    <cfRule type="containsText" priority="4046" operator="containsText" aboveAverage="0" equalAverage="0" bottom="0" percent="0" rank="0" text="1" dxfId="22140">
      <formula>NOT(ISERROR(SEARCH("1",C32)))</formula>
    </cfRule>
    <cfRule type="containsText" priority="4047" operator="containsText" aboveAverage="0" equalAverage="0" bottom="0" percent="0" rank="0" text="1" dxfId="22141">
      <formula>NOT(ISERROR(SEARCH("1",C32)))</formula>
    </cfRule>
    <cfRule type="cellIs" priority="4048" operator="greaterThan" aboveAverage="0" equalAverage="0" bottom="0" percent="0" rank="0" text="" dxfId="22142">
      <formula>1</formula>
    </cfRule>
    <cfRule type="containsText" priority="4049" operator="containsText" aboveAverage="0" equalAverage="0" bottom="0" percent="0" rank="0" text="1" dxfId="22143">
      <formula>NOT(ISERROR(SEARCH("1",C32)))</formula>
    </cfRule>
    <cfRule type="containsText" priority="4050" operator="containsText" aboveAverage="0" equalAverage="0" bottom="0" percent="0" rank="0" text="1" dxfId="22144">
      <formula>NOT(ISERROR(SEARCH("1",C32)))</formula>
    </cfRule>
    <cfRule type="cellIs" priority="4051" operator="greaterThan" aboveAverage="0" equalAverage="0" bottom="0" percent="0" rank="0" text="" dxfId="22145">
      <formula>1</formula>
    </cfRule>
    <cfRule type="cellIs" priority="4052" operator="greaterThan" aboveAverage="0" equalAverage="0" bottom="0" percent="0" rank="0" text="" dxfId="22146">
      <formula>1</formula>
    </cfRule>
    <cfRule type="containsText" priority="4053" operator="containsText" aboveAverage="0" equalAverage="0" bottom="0" percent="0" rank="0" text="1" dxfId="22147">
      <formula>NOT(ISERROR(SEARCH("1",C32)))</formula>
    </cfRule>
    <cfRule type="cellIs" priority="4054" operator="greaterThan" aboveAverage="0" equalAverage="0" bottom="0" percent="0" rank="0" text="" dxfId="22148">
      <formula>1</formula>
    </cfRule>
    <cfRule type="containsText" priority="4055" operator="containsText" aboveAverage="0" equalAverage="0" bottom="0" percent="0" rank="0" text="1" dxfId="22149">
      <formula>NOT(ISERROR(SEARCH("1",C32)))</formula>
    </cfRule>
    <cfRule type="containsText" priority="4056" operator="containsText" aboveAverage="0" equalAverage="0" bottom="0" percent="0" rank="0" text="1" dxfId="22150">
      <formula>NOT(ISERROR(SEARCH("1",C32)))</formula>
    </cfRule>
    <cfRule type="cellIs" priority="4057" operator="greaterThan" aboveAverage="0" equalAverage="0" bottom="0" percent="0" rank="0" text="" dxfId="22151">
      <formula>1</formula>
    </cfRule>
    <cfRule type="cellIs" priority="4058" operator="greaterThan" aboveAverage="0" equalAverage="0" bottom="0" percent="0" rank="0" text="" dxfId="22152">
      <formula>1</formula>
    </cfRule>
    <cfRule type="containsText" priority="4059" operator="containsText" aboveAverage="0" equalAverage="0" bottom="0" percent="0" rank="0" text="1" dxfId="22153">
      <formula>NOT(ISERROR(SEARCH("1",C32)))</formula>
    </cfRule>
    <cfRule type="cellIs" priority="4060" operator="greaterThan" aboveAverage="0" equalAverage="0" bottom="0" percent="0" rank="0" text="" dxfId="22154">
      <formula>1</formula>
    </cfRule>
    <cfRule type="cellIs" priority="4061" operator="greaterThan" aboveAverage="0" equalAverage="0" bottom="0" percent="0" rank="0" text="" dxfId="22155">
      <formula>1</formula>
    </cfRule>
    <cfRule type="cellIs" priority="4062" operator="greaterThan" aboveAverage="0" equalAverage="0" bottom="0" percent="0" rank="0" text="" dxfId="22156">
      <formula>1</formula>
    </cfRule>
    <cfRule type="containsText" priority="4063" operator="containsText" aboveAverage="0" equalAverage="0" bottom="0" percent="0" rank="0" text="1" dxfId="22157">
      <formula>NOT(ISERROR(SEARCH("1",C32)))</formula>
    </cfRule>
    <cfRule type="containsText" priority="4064" operator="containsText" aboveAverage="0" equalAverage="0" bottom="0" percent="0" rank="0" text="1" dxfId="22158">
      <formula>NOT(ISERROR(SEARCH("1",C32)))</formula>
    </cfRule>
    <cfRule type="cellIs" priority="4065" operator="greaterThan" aboveAverage="0" equalAverage="0" bottom="0" percent="0" rank="0" text="" dxfId="22159">
      <formula>1</formula>
    </cfRule>
    <cfRule type="cellIs" priority="4066" operator="greaterThan" aboveAverage="0" equalAverage="0" bottom="0" percent="0" rank="0" text="" dxfId="22160">
      <formula>1</formula>
    </cfRule>
    <cfRule type="containsText" priority="4067" operator="containsText" aboveAverage="0" equalAverage="0" bottom="0" percent="0" rank="0" text="1" dxfId="22161">
      <formula>NOT(ISERROR(SEARCH("1",C32)))</formula>
    </cfRule>
    <cfRule type="cellIs" priority="4068" operator="greaterThan" aboveAverage="0" equalAverage="0" bottom="0" percent="0" rank="0" text="" dxfId="22162">
      <formula>1</formula>
    </cfRule>
    <cfRule type="containsText" priority="4069" operator="containsText" aboveAverage="0" equalAverage="0" bottom="0" percent="0" rank="0" text="1" dxfId="22163">
      <formula>NOT(ISERROR(SEARCH("1",C32)))</formula>
    </cfRule>
    <cfRule type="containsText" priority="4070" operator="containsText" aboveAverage="0" equalAverage="0" bottom="0" percent="0" rank="0" text="1" dxfId="22164">
      <formula>NOT(ISERROR(SEARCH("1",C32)))</formula>
    </cfRule>
    <cfRule type="cellIs" priority="4071" operator="greaterThan" aboveAverage="0" equalAverage="0" bottom="0" percent="0" rank="0" text="" dxfId="22165">
      <formula>1</formula>
    </cfRule>
    <cfRule type="cellIs" priority="4072" operator="greaterThan" aboveAverage="0" equalAverage="0" bottom="0" percent="0" rank="0" text="" dxfId="22166">
      <formula>1</formula>
    </cfRule>
    <cfRule type="containsText" priority="4073" operator="containsText" aboveAverage="0" equalAverage="0" bottom="0" percent="0" rank="0" text="1" dxfId="22167">
      <formula>NOT(ISERROR(SEARCH("1",C32)))</formula>
    </cfRule>
    <cfRule type="cellIs" priority="4074" operator="greaterThan" aboveAverage="0" equalAverage="0" bottom="0" percent="0" rank="0" text="" dxfId="22168">
      <formula>1</formula>
    </cfRule>
    <cfRule type="cellIs" priority="4075" operator="greaterThan" aboveAverage="0" equalAverage="0" bottom="0" percent="0" rank="0" text="" dxfId="22169">
      <formula>1</formula>
    </cfRule>
    <cfRule type="cellIs" priority="4076" operator="greaterThan" aboveAverage="0" equalAverage="0" bottom="0" percent="0" rank="0" text="" dxfId="22170">
      <formula>1</formula>
    </cfRule>
    <cfRule type="cellIs" priority="4077" operator="greaterThan" aboveAverage="0" equalAverage="0" bottom="0" percent="0" rank="0" text="" dxfId="22171">
      <formula>1</formula>
    </cfRule>
    <cfRule type="containsText" priority="4078" operator="containsText" aboveAverage="0" equalAverage="0" bottom="0" percent="0" rank="0" text="1" dxfId="22172">
      <formula>NOT(ISERROR(SEARCH("1",C32)))</formula>
    </cfRule>
    <cfRule type="cellIs" priority="4079" operator="greaterThan" aboveAverage="0" equalAverage="0" bottom="0" percent="0" rank="0" text="" dxfId="22173">
      <formula>1</formula>
    </cfRule>
    <cfRule type="cellIs" priority="4080" operator="greaterThan" aboveAverage="0" equalAverage="0" bottom="0" percent="0" rank="0" text="" dxfId="22174">
      <formula>1</formula>
    </cfRule>
    <cfRule type="containsText" priority="4081" operator="containsText" aboveAverage="0" equalAverage="0" bottom="0" percent="0" rank="0" text="1" dxfId="22175">
      <formula>NOT(ISERROR(SEARCH("1",C32)))</formula>
    </cfRule>
    <cfRule type="cellIs" priority="4082" operator="greaterThan" aboveAverage="0" equalAverage="0" bottom="0" percent="0" rank="0" text="" dxfId="22176">
      <formula>1</formula>
    </cfRule>
    <cfRule type="containsText" priority="4083" operator="containsText" aboveAverage="0" equalAverage="0" bottom="0" percent="0" rank="0" text="1" dxfId="22177">
      <formula>NOT(ISERROR(SEARCH("1",C32)))</formula>
    </cfRule>
    <cfRule type="containsText" priority="4084" operator="containsText" aboveAverage="0" equalAverage="0" bottom="0" percent="0" rank="0" text="1" dxfId="22178">
      <formula>NOT(ISERROR(SEARCH("1",C32)))</formula>
    </cfRule>
    <cfRule type="cellIs" priority="4085" operator="greaterThan" aboveAverage="0" equalAverage="0" bottom="0" percent="0" rank="0" text="" dxfId="22179">
      <formula>1</formula>
    </cfRule>
    <cfRule type="cellIs" priority="4086" operator="greaterThan" aboveAverage="0" equalAverage="0" bottom="0" percent="0" rank="0" text="" dxfId="22180">
      <formula>1</formula>
    </cfRule>
    <cfRule type="containsText" priority="4087" operator="containsText" aboveAverage="0" equalAverage="0" bottom="0" percent="0" rank="0" text="1" dxfId="22181">
      <formula>NOT(ISERROR(SEARCH("1",C32)))</formula>
    </cfRule>
    <cfRule type="cellIs" priority="4088" operator="greaterThan" aboveAverage="0" equalAverage="0" bottom="0" percent="0" rank="0" text="" dxfId="22182">
      <formula>1</formula>
    </cfRule>
    <cfRule type="containsText" priority="4089" operator="containsText" aboveAverage="0" equalAverage="0" bottom="0" percent="0" rank="0" text="1" dxfId="22183">
      <formula>NOT(ISERROR(SEARCH("1",C32)))</formula>
    </cfRule>
    <cfRule type="containsText" priority="4090" operator="containsText" aboveAverage="0" equalAverage="0" bottom="0" percent="0" rank="0" text="1" dxfId="22184">
      <formula>NOT(ISERROR(SEARCH("1",C32)))</formula>
    </cfRule>
    <cfRule type="cellIs" priority="4091" operator="greaterThan" aboveAverage="0" equalAverage="0" bottom="0" percent="0" rank="0" text="" dxfId="22185">
      <formula>1</formula>
    </cfRule>
    <cfRule type="cellIs" priority="4092" operator="greaterThan" aboveAverage="0" equalAverage="0" bottom="0" percent="0" rank="0" text="" dxfId="22186">
      <formula>1</formula>
    </cfRule>
    <cfRule type="containsText" priority="4093" operator="containsText" aboveAverage="0" equalAverage="0" bottom="0" percent="0" rank="0" text="1" dxfId="22187">
      <formula>NOT(ISERROR(SEARCH("1",C32)))</formula>
    </cfRule>
    <cfRule type="cellIs" priority="4094" operator="greaterThan" aboveAverage="0" equalAverage="0" bottom="0" percent="0" rank="0" text="" dxfId="22188">
      <formula>1</formula>
    </cfRule>
    <cfRule type="cellIs" priority="4095" operator="greaterThan" aboveAverage="0" equalAverage="0" bottom="0" percent="0" rank="0" text="" dxfId="22189">
      <formula>1</formula>
    </cfRule>
    <cfRule type="cellIs" priority="4096" operator="greaterThan" aboveAverage="0" equalAverage="0" bottom="0" percent="0" rank="0" text="" dxfId="22190">
      <formula>1</formula>
    </cfRule>
    <cfRule type="cellIs" priority="4097" operator="greaterThan" aboveAverage="0" equalAverage="0" bottom="0" percent="0" rank="0" text="" dxfId="22191">
      <formula>1</formula>
    </cfRule>
    <cfRule type="containsText" priority="4098" operator="containsText" aboveAverage="0" equalAverage="0" bottom="0" percent="0" rank="0" text="1" dxfId="22192">
      <formula>NOT(ISERROR(SEARCH("1",C32)))</formula>
    </cfRule>
    <cfRule type="cellIs" priority="4099" operator="greaterThan" aboveAverage="0" equalAverage="0" bottom="0" percent="0" rank="0" text="" dxfId="22193">
      <formula>1</formula>
    </cfRule>
    <cfRule type="cellIs" priority="4100" operator="greaterThan" aboveAverage="0" equalAverage="0" bottom="0" percent="0" rank="0" text="" dxfId="22194">
      <formula>1</formula>
    </cfRule>
    <cfRule type="containsText" priority="4101" operator="containsText" aboveAverage="0" equalAverage="0" bottom="0" percent="0" rank="0" text="1" dxfId="22195">
      <formula>NOT(ISERROR(SEARCH("1",C32)))</formula>
    </cfRule>
    <cfRule type="cellIs" priority="4102" operator="greaterThan" aboveAverage="0" equalAverage="0" bottom="0" percent="0" rank="0" text="" dxfId="22196">
      <formula>1</formula>
    </cfRule>
    <cfRule type="cellIs" priority="4103" operator="greaterThan" aboveAverage="0" equalAverage="0" bottom="0" percent="0" rank="0" text="" dxfId="22197">
      <formula>1</formula>
    </cfRule>
    <cfRule type="cellIs" priority="4104" operator="greaterThan" aboveAverage="0" equalAverage="0" bottom="0" percent="0" rank="0" text="" dxfId="22198">
      <formula>1</formula>
    </cfRule>
    <cfRule type="cellIs" priority="4105" operator="equal" aboveAverage="0" equalAverage="0" bottom="0" percent="0" rank="0" text="" dxfId="22199">
      <formula>1</formula>
    </cfRule>
    <cfRule type="cellIs" priority="4106" operator="greaterThan" aboveAverage="0" equalAverage="0" bottom="0" percent="0" rank="0" text="" dxfId="22200">
      <formula>1</formula>
    </cfRule>
    <cfRule type="cellIs" priority="4107" operator="equal" aboveAverage="0" equalAverage="0" bottom="0" percent="0" rank="0" text="" dxfId="22201">
      <formula>1</formula>
    </cfRule>
    <cfRule type="containsText" priority="4108" operator="containsText" aboveAverage="0" equalAverage="0" bottom="0" percent="0" rank="0" text="1" dxfId="22202">
      <formula>NOT(ISERROR(SEARCH("1",C32)))</formula>
    </cfRule>
    <cfRule type="cellIs" priority="4109" operator="greaterThan" aboveAverage="0" equalAverage="0" bottom="0" percent="0" rank="0" text="" dxfId="22203">
      <formula>1</formula>
    </cfRule>
    <cfRule type="containsText" priority="4110" operator="containsText" aboveAverage="0" equalAverage="0" bottom="0" percent="0" rank="0" text="1" dxfId="22204">
      <formula>NOT(ISERROR(SEARCH("1",C32)))</formula>
    </cfRule>
    <cfRule type="containsText" priority="4111" operator="containsText" aboveAverage="0" equalAverage="0" bottom="0" percent="0" rank="0" text="1" dxfId="22205">
      <formula>NOT(ISERROR(SEARCH("1",C32)))</formula>
    </cfRule>
    <cfRule type="cellIs" priority="4112" operator="greaterThan" aboveAverage="0" equalAverage="0" bottom="0" percent="0" rank="0" text="" dxfId="22206">
      <formula>1</formula>
    </cfRule>
    <cfRule type="cellIs" priority="4113" operator="greaterThan" aboveAverage="0" equalAverage="0" bottom="0" percent="0" rank="0" text="" dxfId="22207">
      <formula>1</formula>
    </cfRule>
    <cfRule type="containsText" priority="4114" operator="containsText" aboveAverage="0" equalAverage="0" bottom="0" percent="0" rank="0" text="1" dxfId="22208">
      <formula>NOT(ISERROR(SEARCH("1",C32)))</formula>
    </cfRule>
    <cfRule type="cellIs" priority="4115" operator="greaterThan" aboveAverage="0" equalAverage="0" bottom="0" percent="0" rank="0" text="" dxfId="22209">
      <formula>1</formula>
    </cfRule>
    <cfRule type="containsText" priority="4116" operator="containsText" aboveAverage="0" equalAverage="0" bottom="0" percent="0" rank="0" text="1" dxfId="22210">
      <formula>NOT(ISERROR(SEARCH("1",C32)))</formula>
    </cfRule>
    <cfRule type="containsText" priority="4117" operator="containsText" aboveAverage="0" equalAverage="0" bottom="0" percent="0" rank="0" text="1" dxfId="22211">
      <formula>NOT(ISERROR(SEARCH("1",C32)))</formula>
    </cfRule>
    <cfRule type="cellIs" priority="4118" operator="greaterThan" aboveAverage="0" equalAverage="0" bottom="0" percent="0" rank="0" text="" dxfId="22212">
      <formula>1</formula>
    </cfRule>
    <cfRule type="cellIs" priority="4119" operator="greaterThan" aboveAverage="0" equalAverage="0" bottom="0" percent="0" rank="0" text="" dxfId="22213">
      <formula>1</formula>
    </cfRule>
    <cfRule type="containsText" priority="4120" operator="containsText" aboveAverage="0" equalAverage="0" bottom="0" percent="0" rank="0" text="1" dxfId="22214">
      <formula>NOT(ISERROR(SEARCH("1",C32)))</formula>
    </cfRule>
    <cfRule type="cellIs" priority="4121" operator="greaterThan" aboveAverage="0" equalAverage="0" bottom="0" percent="0" rank="0" text="" dxfId="22215">
      <formula>1</formula>
    </cfRule>
    <cfRule type="cellIs" priority="4122" operator="greaterThan" aboveAverage="0" equalAverage="0" bottom="0" percent="0" rank="0" text="" dxfId="22216">
      <formula>1</formula>
    </cfRule>
    <cfRule type="cellIs" priority="4123" operator="greaterThan" aboveAverage="0" equalAverage="0" bottom="0" percent="0" rank="0" text="" dxfId="22217">
      <formula>1</formula>
    </cfRule>
    <cfRule type="cellIs" priority="4124" operator="greaterThan" aboveAverage="0" equalAverage="0" bottom="0" percent="0" rank="0" text="" dxfId="22218">
      <formula>1</formula>
    </cfRule>
    <cfRule type="containsText" priority="4125" operator="containsText" aboveAverage="0" equalAverage="0" bottom="0" percent="0" rank="0" text="1" dxfId="22219">
      <formula>NOT(ISERROR(SEARCH("1",C32)))</formula>
    </cfRule>
    <cfRule type="cellIs" priority="4126" operator="greaterThan" aboveAverage="0" equalAverage="0" bottom="0" percent="0" rank="0" text="" dxfId="22220">
      <formula>1</formula>
    </cfRule>
    <cfRule type="cellIs" priority="4127" operator="greaterThan" aboveAverage="0" equalAverage="0" bottom="0" percent="0" rank="0" text="" dxfId="22221">
      <formula>1</formula>
    </cfRule>
    <cfRule type="containsText" priority="4128" operator="containsText" aboveAverage="0" equalAverage="0" bottom="0" percent="0" rank="0" text="1" dxfId="22222">
      <formula>NOT(ISERROR(SEARCH("1",C32)))</formula>
    </cfRule>
    <cfRule type="cellIs" priority="4129" operator="greaterThan" aboveAverage="0" equalAverage="0" bottom="0" percent="0" rank="0" text="" dxfId="22223">
      <formula>1</formula>
    </cfRule>
    <cfRule type="cellIs" priority="4130" operator="greaterThan" aboveAverage="0" equalAverage="0" bottom="0" percent="0" rank="0" text="" dxfId="22224">
      <formula>1</formula>
    </cfRule>
    <cfRule type="cellIs" priority="4131" operator="greaterThan" aboveAverage="0" equalAverage="0" bottom="0" percent="0" rank="0" text="" dxfId="22225">
      <formula>1</formula>
    </cfRule>
    <cfRule type="cellIs" priority="4132" operator="equal" aboveAverage="0" equalAverage="0" bottom="0" percent="0" rank="0" text="" dxfId="22226">
      <formula>1</formula>
    </cfRule>
    <cfRule type="cellIs" priority="4133" operator="greaterThan" aboveAverage="0" equalAverage="0" bottom="0" percent="0" rank="0" text="" dxfId="22227">
      <formula>1</formula>
    </cfRule>
    <cfRule type="cellIs" priority="4134" operator="equal" aboveAverage="0" equalAverage="0" bottom="0" percent="0" rank="0" text="" dxfId="22228">
      <formula>1</formula>
    </cfRule>
    <cfRule type="containsText" priority="4135" operator="containsText" aboveAverage="0" equalAverage="0" bottom="0" percent="0" rank="0" text="1" dxfId="22229">
      <formula>NOT(ISERROR(SEARCH("1",C32)))</formula>
    </cfRule>
    <cfRule type="cellIs" priority="4136" operator="equal" aboveAverage="0" equalAverage="0" bottom="0" percent="0" rank="0" text="" dxfId="22230">
      <formula>1</formula>
    </cfRule>
    <cfRule type="cellIs" priority="4137" operator="greaterThan" aboveAverage="0" equalAverage="0" bottom="0" percent="0" rank="0" text="" dxfId="22231">
      <formula>1</formula>
    </cfRule>
    <cfRule type="cellIs" priority="4138" operator="greaterThan" aboveAverage="0" equalAverage="0" bottom="0" percent="0" rank="0" text="" dxfId="22232">
      <formula>1</formula>
    </cfRule>
    <cfRule type="containsText" priority="4139" operator="containsText" aboveAverage="0" equalAverage="0" bottom="0" percent="0" rank="0" text="1" dxfId="22233">
      <formula>NOT(ISERROR(SEARCH("1",C32)))</formula>
    </cfRule>
    <cfRule type="containsText" priority="4140" operator="containsText" aboveAverage="0" equalAverage="0" bottom="0" percent="0" rank="0" text="1" dxfId="22234">
      <formula>NOT(ISERROR(SEARCH("1",C32)))</formula>
    </cfRule>
    <cfRule type="cellIs" priority="4141" operator="greaterThan" aboveAverage="0" equalAverage="0" bottom="0" percent="0" rank="0" text="" dxfId="22235">
      <formula>1</formula>
    </cfRule>
    <cfRule type="containsText" priority="4142" operator="containsText" aboveAverage="0" equalAverage="0" bottom="0" percent="0" rank="0" text="1" dxfId="22236">
      <formula>NOT(ISERROR(SEARCH("1",C32)))</formula>
    </cfRule>
    <cfRule type="containsText" priority="4143" operator="containsText" aboveAverage="0" equalAverage="0" bottom="0" percent="0" rank="0" text="1" dxfId="22237">
      <formula>NOT(ISERROR(SEARCH("1",C32)))</formula>
    </cfRule>
    <cfRule type="cellIs" priority="4144" operator="greaterThan" aboveAverage="0" equalAverage="0" bottom="0" percent="0" rank="0" text="" dxfId="22238">
      <formula>1</formula>
    </cfRule>
    <cfRule type="cellIs" priority="4145" operator="greaterThan" aboveAverage="0" equalAverage="0" bottom="0" percent="0" rank="0" text="" dxfId="22239">
      <formula>1</formula>
    </cfRule>
    <cfRule type="containsText" priority="4146" operator="containsText" aboveAverage="0" equalAverage="0" bottom="0" percent="0" rank="0" text="1" dxfId="22240">
      <formula>NOT(ISERROR(SEARCH("1",C32)))</formula>
    </cfRule>
    <cfRule type="cellIs" priority="4147" operator="greaterThan" aboveAverage="0" equalAverage="0" bottom="0" percent="0" rank="0" text="" dxfId="22241">
      <formula>1</formula>
    </cfRule>
    <cfRule type="containsText" priority="4148" operator="containsText" aboveAverage="0" equalAverage="0" bottom="0" percent="0" rank="0" text="1" dxfId="22242">
      <formula>NOT(ISERROR(SEARCH("1",C32)))</formula>
    </cfRule>
    <cfRule type="containsText" priority="4149" operator="containsText" aboveAverage="0" equalAverage="0" bottom="0" percent="0" rank="0" text="1" dxfId="22243">
      <formula>NOT(ISERROR(SEARCH("1",C32)))</formula>
    </cfRule>
    <cfRule type="cellIs" priority="4150" operator="greaterThan" aboveAverage="0" equalAverage="0" bottom="0" percent="0" rank="0" text="" dxfId="22244">
      <formula>1</formula>
    </cfRule>
    <cfRule type="cellIs" priority="4151" operator="greaterThan" aboveAverage="0" equalAverage="0" bottom="0" percent="0" rank="0" text="" dxfId="22245">
      <formula>1</formula>
    </cfRule>
    <cfRule type="containsText" priority="4152" operator="containsText" aboveAverage="0" equalAverage="0" bottom="0" percent="0" rank="0" text="1" dxfId="22246">
      <formula>NOT(ISERROR(SEARCH("1",C32)))</formula>
    </cfRule>
    <cfRule type="cellIs" priority="4153" operator="greaterThan" aboveAverage="0" equalAverage="0" bottom="0" percent="0" rank="0" text="" dxfId="22247">
      <formula>1</formula>
    </cfRule>
    <cfRule type="cellIs" priority="4154" operator="greaterThan" aboveAverage="0" equalAverage="0" bottom="0" percent="0" rank="0" text="" dxfId="22248">
      <formula>1</formula>
    </cfRule>
    <cfRule type="cellIs" priority="4155" operator="greaterThan" aboveAverage="0" equalAverage="0" bottom="0" percent="0" rank="0" text="" dxfId="22249">
      <formula>1</formula>
    </cfRule>
    <cfRule type="cellIs" priority="4156" operator="greaterThan" aboveAverage="0" equalAverage="0" bottom="0" percent="0" rank="0" text="" dxfId="22250">
      <formula>1</formula>
    </cfRule>
    <cfRule type="containsText" priority="4157" operator="containsText" aboveAverage="0" equalAverage="0" bottom="0" percent="0" rank="0" text="1" dxfId="22251">
      <formula>NOT(ISERROR(SEARCH("1",C32)))</formula>
    </cfRule>
    <cfRule type="cellIs" priority="4158" operator="greaterThan" aboveAverage="0" equalAverage="0" bottom="0" percent="0" rank="0" text="" dxfId="22252">
      <formula>1</formula>
    </cfRule>
    <cfRule type="cellIs" priority="4159" operator="greaterThan" aboveAverage="0" equalAverage="0" bottom="0" percent="0" rank="0" text="" dxfId="22253">
      <formula>1</formula>
    </cfRule>
    <cfRule type="containsText" priority="4160" operator="containsText" aboveAverage="0" equalAverage="0" bottom="0" percent="0" rank="0" text="1" dxfId="22254">
      <formula>NOT(ISERROR(SEARCH("1",C32)))</formula>
    </cfRule>
    <cfRule type="cellIs" priority="4161" operator="greaterThan" aboveAverage="0" equalAverage="0" bottom="0" percent="0" rank="0" text="" dxfId="22255">
      <formula>1</formula>
    </cfRule>
    <cfRule type="cellIs" priority="4162" operator="greaterThan" aboveAverage="0" equalAverage="0" bottom="0" percent="0" rank="0" text="" dxfId="22256">
      <formula>1</formula>
    </cfRule>
    <cfRule type="cellIs" priority="4163" operator="greaterThan" aboveAverage="0" equalAverage="0" bottom="0" percent="0" rank="0" text="" dxfId="22257">
      <formula>1</formula>
    </cfRule>
    <cfRule type="cellIs" priority="4164" operator="equal" aboveAverage="0" equalAverage="0" bottom="0" percent="0" rank="0" text="" dxfId="22258">
      <formula>1</formula>
    </cfRule>
    <cfRule type="cellIs" priority="4165" operator="greaterThan" aboveAverage="0" equalAverage="0" bottom="0" percent="0" rank="0" text="" dxfId="22259">
      <formula>1</formula>
    </cfRule>
    <cfRule type="cellIs" priority="4166" operator="equal" aboveAverage="0" equalAverage="0" bottom="0" percent="0" rank="0" text="" dxfId="22260">
      <formula>1</formula>
    </cfRule>
    <cfRule type="containsText" priority="4167" operator="containsText" aboveAverage="0" equalAverage="0" bottom="0" percent="0" rank="0" text="1" dxfId="22261">
      <formula>NOT(ISERROR(SEARCH("1",C32)))</formula>
    </cfRule>
    <cfRule type="cellIs" priority="4168" operator="equal" aboveAverage="0" equalAverage="0" bottom="0" percent="0" rank="0" text="" dxfId="22262">
      <formula>1</formula>
    </cfRule>
    <cfRule type="cellIs" priority="4169" operator="greaterThan" aboveAverage="0" equalAverage="0" bottom="0" percent="0" rank="0" text="" dxfId="22263">
      <formula>1</formula>
    </cfRule>
    <cfRule type="cellIs" priority="4170" operator="greaterThan" aboveAverage="0" equalAverage="0" bottom="0" percent="0" rank="0" text="" dxfId="22264">
      <formula>1</formula>
    </cfRule>
    <cfRule type="containsText" priority="4171" operator="containsText" aboveAverage="0" equalAverage="0" bottom="0" percent="0" rank="0" text="1" dxfId="22265">
      <formula>NOT(ISERROR(SEARCH("1",C32)))</formula>
    </cfRule>
    <cfRule type="cellIs" priority="4172" operator="greaterThan" aboveAverage="0" equalAverage="0" bottom="0" percent="0" rank="0" text="" dxfId="22266">
      <formula>1</formula>
    </cfRule>
    <cfRule type="cellIs" priority="4173" operator="greaterThan" aboveAverage="0" equalAverage="0" bottom="0" percent="0" rank="0" text="" dxfId="22267">
      <formula>1</formula>
    </cfRule>
    <cfRule type="containsText" priority="4174" operator="containsText" aboveAverage="0" equalAverage="0" bottom="0" percent="0" rank="0" text="1" dxfId="22268">
      <formula>NOT(ISERROR(SEARCH("1",C32)))</formula>
    </cfRule>
    <cfRule type="cellIs" priority="4175" operator="greaterThan" aboveAverage="0" equalAverage="0" bottom="0" percent="0" rank="0" text="" dxfId="22269">
      <formula>1</formula>
    </cfRule>
    <cfRule type="containsText" priority="4176" operator="containsText" aboveAverage="0" equalAverage="0" bottom="0" percent="0" rank="0" text="1" dxfId="22270">
      <formula>NOT(ISERROR(SEARCH("1",C32)))</formula>
    </cfRule>
    <cfRule type="containsText" priority="4177" operator="containsText" aboveAverage="0" equalAverage="0" bottom="0" percent="0" rank="0" text="1" dxfId="22271">
      <formula>NOT(ISERROR(SEARCH("1",C32)))</formula>
    </cfRule>
    <cfRule type="cellIs" priority="4178" operator="greaterThan" aboveAverage="0" equalAverage="0" bottom="0" percent="0" rank="0" text="" dxfId="22272">
      <formula>1</formula>
    </cfRule>
    <cfRule type="cellIs" priority="4179" operator="greaterThan" aboveAverage="0" equalAverage="0" bottom="0" percent="0" rank="0" text="" dxfId="22273">
      <formula>1</formula>
    </cfRule>
    <cfRule type="containsText" priority="4180" operator="containsText" aboveAverage="0" equalAverage="0" bottom="0" percent="0" rank="0" text="1" dxfId="22274">
      <formula>NOT(ISERROR(SEARCH("1",C32)))</formula>
    </cfRule>
    <cfRule type="cellIs" priority="4181" operator="greaterThan" aboveAverage="0" equalAverage="0" bottom="0" percent="0" rank="0" text="" dxfId="22275">
      <formula>1</formula>
    </cfRule>
    <cfRule type="containsText" priority="4182" operator="containsText" aboveAverage="0" equalAverage="0" bottom="0" percent="0" rank="0" text="1" dxfId="22276">
      <formula>NOT(ISERROR(SEARCH("1",C32)))</formula>
    </cfRule>
    <cfRule type="containsText" priority="4183" operator="containsText" aboveAverage="0" equalAverage="0" bottom="0" percent="0" rank="0" text="1" dxfId="22277">
      <formula>NOT(ISERROR(SEARCH("1",C32)))</formula>
    </cfRule>
    <cfRule type="containsText" priority="4184" operator="containsText" aboveAverage="0" equalAverage="0" bottom="0" percent="0" rank="0" text="1" dxfId="22278">
      <formula>NOT(ISERROR(SEARCH("1",C32)))</formula>
    </cfRule>
    <cfRule type="cellIs" priority="4185" operator="greaterThan" aboveAverage="0" equalAverage="0" bottom="0" percent="0" rank="0" text="" dxfId="22279">
      <formula>1</formula>
    </cfRule>
    <cfRule type="containsText" priority="4186" operator="containsText" aboveAverage="0" equalAverage="0" bottom="0" percent="0" rank="0" text="1" dxfId="22280">
      <formula>NOT(ISERROR(SEARCH("1",C32)))</formula>
    </cfRule>
    <cfRule type="containsText" priority="4187" operator="containsText" aboveAverage="0" equalAverage="0" bottom="0" percent="0" rank="0" text="1" dxfId="22281">
      <formula>NOT(ISERROR(SEARCH("1",C32)))</formula>
    </cfRule>
    <cfRule type="cellIs" priority="4188" operator="greaterThan" aboveAverage="0" equalAverage="0" bottom="0" percent="0" rank="0" text="" dxfId="22282">
      <formula>1</formula>
    </cfRule>
    <cfRule type="cellIs" priority="4189" operator="greaterThan" aboveAverage="0" equalAverage="0" bottom="0" percent="0" rank="0" text="" dxfId="22283">
      <formula>1</formula>
    </cfRule>
    <cfRule type="containsText" priority="4190" operator="containsText" aboveAverage="0" equalAverage="0" bottom="0" percent="0" rank="0" text="1" dxfId="22284">
      <formula>NOT(ISERROR(SEARCH("1",C32)))</formula>
    </cfRule>
    <cfRule type="cellIs" priority="4191" operator="greaterThan" aboveAverage="0" equalAverage="0" bottom="0" percent="0" rank="0" text="" dxfId="22285">
      <formula>1</formula>
    </cfRule>
    <cfRule type="containsText" priority="4192" operator="containsText" aboveAverage="0" equalAverage="0" bottom="0" percent="0" rank="0" text="1" dxfId="22286">
      <formula>NOT(ISERROR(SEARCH("1",C32)))</formula>
    </cfRule>
    <cfRule type="containsText" priority="4193" operator="containsText" aboveAverage="0" equalAverage="0" bottom="0" percent="0" rank="0" text="1" dxfId="22287">
      <formula>NOT(ISERROR(SEARCH("1",C32)))</formula>
    </cfRule>
    <cfRule type="cellIs" priority="4194" operator="greaterThan" aboveAverage="0" equalAverage="0" bottom="0" percent="0" rank="0" text="" dxfId="22288">
      <formula>1</formula>
    </cfRule>
    <cfRule type="cellIs" priority="4195" operator="greaterThan" aboveAverage="0" equalAverage="0" bottom="0" percent="0" rank="0" text="" dxfId="22289">
      <formula>1</formula>
    </cfRule>
    <cfRule type="containsText" priority="4196" operator="containsText" aboveAverage="0" equalAverage="0" bottom="0" percent="0" rank="0" text="1" dxfId="22290">
      <formula>NOT(ISERROR(SEARCH("1",C32)))</formula>
    </cfRule>
    <cfRule type="cellIs" priority="4197" operator="greaterThan" aboveAverage="0" equalAverage="0" bottom="0" percent="0" rank="0" text="" dxfId="22291">
      <formula>1</formula>
    </cfRule>
    <cfRule type="cellIs" priority="4198" operator="greaterThan" aboveAverage="0" equalAverage="0" bottom="0" percent="0" rank="0" text="" dxfId="22292">
      <formula>1</formula>
    </cfRule>
    <cfRule type="cellIs" priority="4199" operator="greaterThan" aboveAverage="0" equalAverage="0" bottom="0" percent="0" rank="0" text="" dxfId="22293">
      <formula>1</formula>
    </cfRule>
    <cfRule type="containsText" priority="4200" operator="containsText" aboveAverage="0" equalAverage="0" bottom="0" percent="0" rank="0" text="1" dxfId="22294">
      <formula>NOT(ISERROR(SEARCH("1",C32)))</formula>
    </cfRule>
    <cfRule type="containsText" priority="4201" operator="containsText" aboveAverage="0" equalAverage="0" bottom="0" percent="0" rank="0" text="1" dxfId="22295">
      <formula>NOT(ISERROR(SEARCH("1",C32)))</formula>
    </cfRule>
    <cfRule type="cellIs" priority="4202" operator="greaterThan" aboveAverage="0" equalAverage="0" bottom="0" percent="0" rank="0" text="" dxfId="22296">
      <formula>1</formula>
    </cfRule>
    <cfRule type="cellIs" priority="4203" operator="greaterThan" aboveAverage="0" equalAverage="0" bottom="0" percent="0" rank="0" text="" dxfId="22297">
      <formula>1</formula>
    </cfRule>
    <cfRule type="containsText" priority="4204" operator="containsText" aboveAverage="0" equalAverage="0" bottom="0" percent="0" rank="0" text="1" dxfId="22298">
      <formula>NOT(ISERROR(SEARCH("1",C32)))</formula>
    </cfRule>
    <cfRule type="cellIs" priority="4205" operator="greaterThan" aboveAverage="0" equalAverage="0" bottom="0" percent="0" rank="0" text="" dxfId="22299">
      <formula>1</formula>
    </cfRule>
    <cfRule type="containsText" priority="4206" operator="containsText" aboveAverage="0" equalAverage="0" bottom="0" percent="0" rank="0" text="1" dxfId="22300">
      <formula>NOT(ISERROR(SEARCH("1",C32)))</formula>
    </cfRule>
    <cfRule type="containsText" priority="4207" operator="containsText" aboveAverage="0" equalAverage="0" bottom="0" percent="0" rank="0" text="1" dxfId="22301">
      <formula>NOT(ISERROR(SEARCH("1",C32)))</formula>
    </cfRule>
    <cfRule type="cellIs" priority="4208" operator="greaterThan" aboveAverage="0" equalAverage="0" bottom="0" percent="0" rank="0" text="" dxfId="22302">
      <formula>1</formula>
    </cfRule>
    <cfRule type="cellIs" priority="4209" operator="greaterThan" aboveAverage="0" equalAverage="0" bottom="0" percent="0" rank="0" text="" dxfId="22303">
      <formula>1</formula>
    </cfRule>
    <cfRule type="containsText" priority="4210" operator="containsText" aboveAverage="0" equalAverage="0" bottom="0" percent="0" rank="0" text="1" dxfId="22304">
      <formula>NOT(ISERROR(SEARCH("1",C32)))</formula>
    </cfRule>
    <cfRule type="cellIs" priority="4211" operator="greaterThan" aboveAverage="0" equalAverage="0" bottom="0" percent="0" rank="0" text="" dxfId="22305">
      <formula>1</formula>
    </cfRule>
    <cfRule type="cellIs" priority="4212" operator="greaterThan" aboveAverage="0" equalAverage="0" bottom="0" percent="0" rank="0" text="" dxfId="22306">
      <formula>1</formula>
    </cfRule>
    <cfRule type="cellIs" priority="4213" operator="greaterThan" aboveAverage="0" equalAverage="0" bottom="0" percent="0" rank="0" text="" dxfId="22307">
      <formula>1</formula>
    </cfRule>
    <cfRule type="cellIs" priority="4214" operator="greaterThan" aboveAverage="0" equalAverage="0" bottom="0" percent="0" rank="0" text="" dxfId="22308">
      <formula>1</formula>
    </cfRule>
    <cfRule type="containsText" priority="4215" operator="containsText" aboveAverage="0" equalAverage="0" bottom="0" percent="0" rank="0" text="1" dxfId="22309">
      <formula>NOT(ISERROR(SEARCH("1",C32)))</formula>
    </cfRule>
    <cfRule type="cellIs" priority="4216" operator="greaterThan" aboveAverage="0" equalAverage="0" bottom="0" percent="0" rank="0" text="" dxfId="22310">
      <formula>1</formula>
    </cfRule>
    <cfRule type="cellIs" priority="4217" operator="greaterThan" aboveAverage="0" equalAverage="0" bottom="0" percent="0" rank="0" text="" dxfId="22311">
      <formula>1</formula>
    </cfRule>
    <cfRule type="containsText" priority="4218" operator="containsText" aboveAverage="0" equalAverage="0" bottom="0" percent="0" rank="0" text="1" dxfId="22312">
      <formula>NOT(ISERROR(SEARCH("1",C32)))</formula>
    </cfRule>
    <cfRule type="cellIs" priority="4219" operator="greaterThan" aboveAverage="0" equalAverage="0" bottom="0" percent="0" rank="0" text="" dxfId="22313">
      <formula>1</formula>
    </cfRule>
    <cfRule type="containsText" priority="4220" operator="containsText" aboveAverage="0" equalAverage="0" bottom="0" percent="0" rank="0" text="1" dxfId="22314">
      <formula>NOT(ISERROR(SEARCH("1",C32)))</formula>
    </cfRule>
    <cfRule type="containsText" priority="4221" operator="containsText" aboveAverage="0" equalAverage="0" bottom="0" percent="0" rank="0" text="1" dxfId="22315">
      <formula>NOT(ISERROR(SEARCH("1",C32)))</formula>
    </cfRule>
    <cfRule type="cellIs" priority="4222" operator="greaterThan" aboveAverage="0" equalAverage="0" bottom="0" percent="0" rank="0" text="" dxfId="22316">
      <formula>1</formula>
    </cfRule>
    <cfRule type="cellIs" priority="4223" operator="greaterThan" aboveAverage="0" equalAverage="0" bottom="0" percent="0" rank="0" text="" dxfId="22317">
      <formula>1</formula>
    </cfRule>
    <cfRule type="containsText" priority="4224" operator="containsText" aboveAverage="0" equalAverage="0" bottom="0" percent="0" rank="0" text="1" dxfId="22318">
      <formula>NOT(ISERROR(SEARCH("1",C32)))</formula>
    </cfRule>
    <cfRule type="cellIs" priority="4225" operator="greaterThan" aboveAverage="0" equalAverage="0" bottom="0" percent="0" rank="0" text="" dxfId="22319">
      <formula>1</formula>
    </cfRule>
    <cfRule type="containsText" priority="4226" operator="containsText" aboveAverage="0" equalAverage="0" bottom="0" percent="0" rank="0" text="1" dxfId="22320">
      <formula>NOT(ISERROR(SEARCH("1",C32)))</formula>
    </cfRule>
    <cfRule type="containsText" priority="4227" operator="containsText" aboveAverage="0" equalAverage="0" bottom="0" percent="0" rank="0" text="1" dxfId="22321">
      <formula>NOT(ISERROR(SEARCH("1",C32)))</formula>
    </cfRule>
    <cfRule type="cellIs" priority="4228" operator="greaterThan" aboveAverage="0" equalAverage="0" bottom="0" percent="0" rank="0" text="" dxfId="22322">
      <formula>1</formula>
    </cfRule>
    <cfRule type="cellIs" priority="4229" operator="greaterThan" aboveAverage="0" equalAverage="0" bottom="0" percent="0" rank="0" text="" dxfId="22323">
      <formula>1</formula>
    </cfRule>
    <cfRule type="containsText" priority="4230" operator="containsText" aboveAverage="0" equalAverage="0" bottom="0" percent="0" rank="0" text="1" dxfId="22324">
      <formula>NOT(ISERROR(SEARCH("1",C32)))</formula>
    </cfRule>
    <cfRule type="cellIs" priority="4231" operator="greaterThan" aboveAverage="0" equalAverage="0" bottom="0" percent="0" rank="0" text="" dxfId="22325">
      <formula>1</formula>
    </cfRule>
    <cfRule type="cellIs" priority="4232" operator="greaterThan" aboveAverage="0" equalAverage="0" bottom="0" percent="0" rank="0" text="" dxfId="22326">
      <formula>1</formula>
    </cfRule>
    <cfRule type="cellIs" priority="4233" operator="greaterThan" aboveAverage="0" equalAverage="0" bottom="0" percent="0" rank="0" text="" dxfId="22327">
      <formula>1</formula>
    </cfRule>
    <cfRule type="cellIs" priority="4234" operator="greaterThan" aboveAverage="0" equalAverage="0" bottom="0" percent="0" rank="0" text="" dxfId="22328">
      <formula>1</formula>
    </cfRule>
    <cfRule type="containsText" priority="4235" operator="containsText" aboveAverage="0" equalAverage="0" bottom="0" percent="0" rank="0" text="1" dxfId="22329">
      <formula>NOT(ISERROR(SEARCH("1",C32)))</formula>
    </cfRule>
    <cfRule type="cellIs" priority="4236" operator="greaterThan" aboveAverage="0" equalAverage="0" bottom="0" percent="0" rank="0" text="" dxfId="22330">
      <formula>1</formula>
    </cfRule>
    <cfRule type="cellIs" priority="4237" operator="greaterThan" aboveAverage="0" equalAverage="0" bottom="0" percent="0" rank="0" text="" dxfId="22331">
      <formula>1</formula>
    </cfRule>
    <cfRule type="containsText" priority="4238" operator="containsText" aboveAverage="0" equalAverage="0" bottom="0" percent="0" rank="0" text="1" dxfId="22332">
      <formula>NOT(ISERROR(SEARCH("1",C32)))</formula>
    </cfRule>
    <cfRule type="cellIs" priority="4239" operator="greaterThan" aboveAverage="0" equalAverage="0" bottom="0" percent="0" rank="0" text="" dxfId="22333">
      <formula>1</formula>
    </cfRule>
    <cfRule type="cellIs" priority="4240" operator="greaterThan" aboveAverage="0" equalAverage="0" bottom="0" percent="0" rank="0" text="" dxfId="22334">
      <formula>1</formula>
    </cfRule>
    <cfRule type="cellIs" priority="4241" operator="greaterThan" aboveAverage="0" equalAverage="0" bottom="0" percent="0" rank="0" text="" dxfId="22335">
      <formula>1</formula>
    </cfRule>
    <cfRule type="cellIs" priority="4242" operator="equal" aboveAverage="0" equalAverage="0" bottom="0" percent="0" rank="0" text="" dxfId="22336">
      <formula>1</formula>
    </cfRule>
    <cfRule type="cellIs" priority="4243" operator="greaterThan" aboveAverage="0" equalAverage="0" bottom="0" percent="0" rank="0" text="" dxfId="22337">
      <formula>1</formula>
    </cfRule>
    <cfRule type="cellIs" priority="4244" operator="equal" aboveAverage="0" equalAverage="0" bottom="0" percent="0" rank="0" text="" dxfId="22338">
      <formula>1</formula>
    </cfRule>
    <cfRule type="containsText" priority="4245" operator="containsText" aboveAverage="0" equalAverage="0" bottom="0" percent="0" rank="0" text="1" dxfId="22339">
      <formula>NOT(ISERROR(SEARCH("1",C32)))</formula>
    </cfRule>
    <cfRule type="cellIs" priority="4246" operator="greaterThan" aboveAverage="0" equalAverage="0" bottom="0" percent="0" rank="0" text="" dxfId="22340">
      <formula>1</formula>
    </cfRule>
    <cfRule type="containsText" priority="4247" operator="containsText" aboveAverage="0" equalAverage="0" bottom="0" percent="0" rank="0" text="1" dxfId="22341">
      <formula>NOT(ISERROR(SEARCH("1",C32)))</formula>
    </cfRule>
    <cfRule type="containsText" priority="4248" operator="containsText" aboveAverage="0" equalAverage="0" bottom="0" percent="0" rank="0" text="1" dxfId="22342">
      <formula>NOT(ISERROR(SEARCH("1",C32)))</formula>
    </cfRule>
    <cfRule type="cellIs" priority="4249" operator="greaterThan" aboveAverage="0" equalAverage="0" bottom="0" percent="0" rank="0" text="" dxfId="22343">
      <formula>1</formula>
    </cfRule>
    <cfRule type="cellIs" priority="4250" operator="greaterThan" aboveAverage="0" equalAverage="0" bottom="0" percent="0" rank="0" text="" dxfId="22344">
      <formula>1</formula>
    </cfRule>
    <cfRule type="containsText" priority="4251" operator="containsText" aboveAverage="0" equalAverage="0" bottom="0" percent="0" rank="0" text="1" dxfId="22345">
      <formula>NOT(ISERROR(SEARCH("1",C32)))</formula>
    </cfRule>
    <cfRule type="cellIs" priority="4252" operator="greaterThan" aboveAverage="0" equalAverage="0" bottom="0" percent="0" rank="0" text="" dxfId="22346">
      <formula>1</formula>
    </cfRule>
    <cfRule type="containsText" priority="4253" operator="containsText" aboveAverage="0" equalAverage="0" bottom="0" percent="0" rank="0" text="1" dxfId="22347">
      <formula>NOT(ISERROR(SEARCH("1",C32)))</formula>
    </cfRule>
    <cfRule type="containsText" priority="4254" operator="containsText" aboveAverage="0" equalAverage="0" bottom="0" percent="0" rank="0" text="1" dxfId="22348">
      <formula>NOT(ISERROR(SEARCH("1",C32)))</formula>
    </cfRule>
    <cfRule type="cellIs" priority="4255" operator="greaterThan" aboveAverage="0" equalAverage="0" bottom="0" percent="0" rank="0" text="" dxfId="22349">
      <formula>1</formula>
    </cfRule>
    <cfRule type="cellIs" priority="4256" operator="greaterThan" aboveAverage="0" equalAverage="0" bottom="0" percent="0" rank="0" text="" dxfId="22350">
      <formula>1</formula>
    </cfRule>
    <cfRule type="containsText" priority="4257" operator="containsText" aboveAverage="0" equalAverage="0" bottom="0" percent="0" rank="0" text="1" dxfId="22351">
      <formula>NOT(ISERROR(SEARCH("1",C32)))</formula>
    </cfRule>
    <cfRule type="cellIs" priority="4258" operator="greaterThan" aboveAverage="0" equalAverage="0" bottom="0" percent="0" rank="0" text="" dxfId="22352">
      <formula>1</formula>
    </cfRule>
    <cfRule type="cellIs" priority="4259" operator="greaterThan" aboveAverage="0" equalAverage="0" bottom="0" percent="0" rank="0" text="" dxfId="22353">
      <formula>1</formula>
    </cfRule>
    <cfRule type="cellIs" priority="4260" operator="greaterThan" aboveAverage="0" equalAverage="0" bottom="0" percent="0" rank="0" text="" dxfId="22354">
      <formula>1</formula>
    </cfRule>
    <cfRule type="cellIs" priority="4261" operator="greaterThan" aboveAverage="0" equalAverage="0" bottom="0" percent="0" rank="0" text="" dxfId="22355">
      <formula>1</formula>
    </cfRule>
    <cfRule type="containsText" priority="4262" operator="containsText" aboveAverage="0" equalAverage="0" bottom="0" percent="0" rank="0" text="1" dxfId="22356">
      <formula>NOT(ISERROR(SEARCH("1",C32)))</formula>
    </cfRule>
    <cfRule type="cellIs" priority="4263" operator="greaterThan" aboveAverage="0" equalAverage="0" bottom="0" percent="0" rank="0" text="" dxfId="22357">
      <formula>1</formula>
    </cfRule>
    <cfRule type="cellIs" priority="4264" operator="greaterThan" aboveAverage="0" equalAverage="0" bottom="0" percent="0" rank="0" text="" dxfId="22358">
      <formula>1</formula>
    </cfRule>
    <cfRule type="containsText" priority="4265" operator="containsText" aboveAverage="0" equalAverage="0" bottom="0" percent="0" rank="0" text="1" dxfId="22359">
      <formula>NOT(ISERROR(SEARCH("1",C32)))</formula>
    </cfRule>
    <cfRule type="cellIs" priority="4266" operator="greaterThan" aboveAverage="0" equalAverage="0" bottom="0" percent="0" rank="0" text="" dxfId="22360">
      <formula>1</formula>
    </cfRule>
    <cfRule type="cellIs" priority="4267" operator="greaterThan" aboveAverage="0" equalAverage="0" bottom="0" percent="0" rank="0" text="" dxfId="22361">
      <formula>1</formula>
    </cfRule>
    <cfRule type="cellIs" priority="4268" operator="greaterThan" aboveAverage="0" equalAverage="0" bottom="0" percent="0" rank="0" text="" dxfId="22362">
      <formula>1</formula>
    </cfRule>
    <cfRule type="cellIs" priority="4269" operator="equal" aboveAverage="0" equalAverage="0" bottom="0" percent="0" rank="0" text="" dxfId="22363">
      <formula>1</formula>
    </cfRule>
    <cfRule type="cellIs" priority="4270" operator="greaterThan" aboveAverage="0" equalAverage="0" bottom="0" percent="0" rank="0" text="" dxfId="22364">
      <formula>1</formula>
    </cfRule>
    <cfRule type="cellIs" priority="4271" operator="equal" aboveAverage="0" equalAverage="0" bottom="0" percent="0" rank="0" text="" dxfId="22365">
      <formula>1</formula>
    </cfRule>
    <cfRule type="containsText" priority="4272" operator="containsText" aboveAverage="0" equalAverage="0" bottom="0" percent="0" rank="0" text="1" dxfId="22366">
      <formula>NOT(ISERROR(SEARCH("1",C32)))</formula>
    </cfRule>
    <cfRule type="cellIs" priority="4273" operator="equal" aboveAverage="0" equalAverage="0" bottom="0" percent="0" rank="0" text="" dxfId="22367">
      <formula>1</formula>
    </cfRule>
    <cfRule type="cellIs" priority="4274" operator="greaterThan" aboveAverage="0" equalAverage="0" bottom="0" percent="0" rank="0" text="" dxfId="22368">
      <formula>1</formula>
    </cfRule>
    <cfRule type="cellIs" priority="4275" operator="greaterThan" aboveAverage="0" equalAverage="0" bottom="0" percent="0" rank="0" text="" dxfId="22369">
      <formula>1</formula>
    </cfRule>
    <cfRule type="containsText" priority="4276" operator="containsText" aboveAverage="0" equalAverage="0" bottom="0" percent="0" rank="0" text="1" dxfId="22370">
      <formula>NOT(ISERROR(SEARCH("1",C32)))</formula>
    </cfRule>
    <cfRule type="containsText" priority="4277" operator="containsText" aboveAverage="0" equalAverage="0" bottom="0" percent="0" rank="0" text="1" dxfId="22371">
      <formula>NOT(ISERROR(SEARCH("1",C32)))</formula>
    </cfRule>
    <cfRule type="cellIs" priority="4278" operator="greaterThan" aboveAverage="0" equalAverage="0" bottom="0" percent="0" rank="0" text="" dxfId="22372">
      <formula>1</formula>
    </cfRule>
    <cfRule type="containsText" priority="4279" operator="containsText" aboveAverage="0" equalAverage="0" bottom="0" percent="0" rank="0" text="1" dxfId="22373">
      <formula>NOT(ISERROR(SEARCH("1",C32)))</formula>
    </cfRule>
    <cfRule type="containsText" priority="4280" operator="containsText" aboveAverage="0" equalAverage="0" bottom="0" percent="0" rank="0" text="1" dxfId="22374">
      <formula>NOT(ISERROR(SEARCH("1",C32)))</formula>
    </cfRule>
    <cfRule type="cellIs" priority="4281" operator="greaterThan" aboveAverage="0" equalAverage="0" bottom="0" percent="0" rank="0" text="" dxfId="22375">
      <formula>1</formula>
    </cfRule>
    <cfRule type="cellIs" priority="4282" operator="greaterThan" aboveAverage="0" equalAverage="0" bottom="0" percent="0" rank="0" text="" dxfId="22376">
      <formula>1</formula>
    </cfRule>
    <cfRule type="containsText" priority="4283" operator="containsText" aboveAverage="0" equalAverage="0" bottom="0" percent="0" rank="0" text="1" dxfId="22377">
      <formula>NOT(ISERROR(SEARCH("1",C32)))</formula>
    </cfRule>
    <cfRule type="cellIs" priority="4284" operator="greaterThan" aboveAverage="0" equalAverage="0" bottom="0" percent="0" rank="0" text="" dxfId="22378">
      <formula>1</formula>
    </cfRule>
    <cfRule type="containsText" priority="4285" operator="containsText" aboveAverage="0" equalAverage="0" bottom="0" percent="0" rank="0" text="1" dxfId="22379">
      <formula>NOT(ISERROR(SEARCH("1",C32)))</formula>
    </cfRule>
    <cfRule type="containsText" priority="4286" operator="containsText" aboveAverage="0" equalAverage="0" bottom="0" percent="0" rank="0" text="1" dxfId="22380">
      <formula>NOT(ISERROR(SEARCH("1",C32)))</formula>
    </cfRule>
    <cfRule type="cellIs" priority="4287" operator="greaterThan" aboveAverage="0" equalAverage="0" bottom="0" percent="0" rank="0" text="" dxfId="22381">
      <formula>1</formula>
    </cfRule>
    <cfRule type="cellIs" priority="4288" operator="greaterThan" aboveAverage="0" equalAverage="0" bottom="0" percent="0" rank="0" text="" dxfId="22382">
      <formula>1</formula>
    </cfRule>
    <cfRule type="containsText" priority="4289" operator="containsText" aboveAverage="0" equalAverage="0" bottom="0" percent="0" rank="0" text="1" dxfId="22383">
      <formula>NOT(ISERROR(SEARCH("1",C32)))</formula>
    </cfRule>
    <cfRule type="cellIs" priority="4290" operator="greaterThan" aboveAverage="0" equalAverage="0" bottom="0" percent="0" rank="0" text="" dxfId="22384">
      <formula>1</formula>
    </cfRule>
    <cfRule type="cellIs" priority="4291" operator="greaterThan" aboveAverage="0" equalAverage="0" bottom="0" percent="0" rank="0" text="" dxfId="22385">
      <formula>1</formula>
    </cfRule>
    <cfRule type="cellIs" priority="4292" operator="greaterThan" aboveAverage="0" equalAverage="0" bottom="0" percent="0" rank="0" text="" dxfId="22386">
      <formula>1</formula>
    </cfRule>
    <cfRule type="cellIs" priority="4293" operator="greaterThan" aboveAverage="0" equalAverage="0" bottom="0" percent="0" rank="0" text="" dxfId="22387">
      <formula>1</formula>
    </cfRule>
    <cfRule type="containsText" priority="4294" operator="containsText" aboveAverage="0" equalAverage="0" bottom="0" percent="0" rank="0" text="1" dxfId="22388">
      <formula>NOT(ISERROR(SEARCH("1",C32)))</formula>
    </cfRule>
    <cfRule type="cellIs" priority="4295" operator="greaterThan" aboveAverage="0" equalAverage="0" bottom="0" percent="0" rank="0" text="" dxfId="22389">
      <formula>1</formula>
    </cfRule>
    <cfRule type="cellIs" priority="4296" operator="greaterThan" aboveAverage="0" equalAverage="0" bottom="0" percent="0" rank="0" text="" dxfId="22390">
      <formula>1</formula>
    </cfRule>
    <cfRule type="containsText" priority="4297" operator="containsText" aboveAverage="0" equalAverage="0" bottom="0" percent="0" rank="0" text="1" dxfId="22391">
      <formula>NOT(ISERROR(SEARCH("1",C32)))</formula>
    </cfRule>
    <cfRule type="cellIs" priority="4298" operator="greaterThan" aboveAverage="0" equalAverage="0" bottom="0" percent="0" rank="0" text="" dxfId="22392">
      <formula>1</formula>
    </cfRule>
    <cfRule type="cellIs" priority="4299" operator="greaterThan" aboveAverage="0" equalAverage="0" bottom="0" percent="0" rank="0" text="" dxfId="22393">
      <formula>1</formula>
    </cfRule>
    <cfRule type="cellIs" priority="4300" operator="greaterThan" aboveAverage="0" equalAverage="0" bottom="0" percent="0" rank="0" text="" dxfId="22394">
      <formula>1</formula>
    </cfRule>
    <cfRule type="cellIs" priority="4301" operator="equal" aboveAverage="0" equalAverage="0" bottom="0" percent="0" rank="0" text="" dxfId="22395">
      <formula>1</formula>
    </cfRule>
    <cfRule type="cellIs" priority="4302" operator="greaterThan" aboveAverage="0" equalAverage="0" bottom="0" percent="0" rank="0" text="" dxfId="22396">
      <formula>1</formula>
    </cfRule>
    <cfRule type="cellIs" priority="4303" operator="equal" aboveAverage="0" equalAverage="0" bottom="0" percent="0" rank="0" text="" dxfId="22397">
      <formula>1</formula>
    </cfRule>
    <cfRule type="containsText" priority="4304" operator="containsText" aboveAverage="0" equalAverage="0" bottom="0" percent="0" rank="0" text="1" dxfId="22398">
      <formula>NOT(ISERROR(SEARCH("1",C32)))</formula>
    </cfRule>
    <cfRule type="cellIs" priority="4305" operator="equal" aboveAverage="0" equalAverage="0" bottom="0" percent="0" rank="0" text="" dxfId="22399">
      <formula>1</formula>
    </cfRule>
    <cfRule type="cellIs" priority="4306" operator="greaterThan" aboveAverage="0" equalAverage="0" bottom="0" percent="0" rank="0" text="" dxfId="22400">
      <formula>1</formula>
    </cfRule>
    <cfRule type="cellIs" priority="4307" operator="greaterThan" aboveAverage="0" equalAverage="0" bottom="0" percent="0" rank="0" text="" dxfId="22401">
      <formula>1</formula>
    </cfRule>
    <cfRule type="containsText" priority="4308" operator="containsText" aboveAverage="0" equalAverage="0" bottom="0" percent="0" rank="0" text="1" dxfId="22402">
      <formula>NOT(ISERROR(SEARCH("1",C32)))</formula>
    </cfRule>
    <cfRule type="cellIs" priority="4309" operator="greaterThan" aboveAverage="0" equalAverage="0" bottom="0" percent="0" rank="0" text="" dxfId="22403">
      <formula>1</formula>
    </cfRule>
    <cfRule type="cellIs" priority="4310" operator="greaterThan" aboveAverage="0" equalAverage="0" bottom="0" percent="0" rank="0" text="" dxfId="22404">
      <formula>1</formula>
    </cfRule>
    <cfRule type="containsText" priority="4311" operator="containsText" aboveAverage="0" equalAverage="0" bottom="0" percent="0" rank="0" text="1" dxfId="22405">
      <formula>NOT(ISERROR(SEARCH("1",C32)))</formula>
    </cfRule>
    <cfRule type="cellIs" priority="4312" operator="greaterThan" aboveAverage="0" equalAverage="0" bottom="0" percent="0" rank="0" text="" dxfId="22406">
      <formula>1</formula>
    </cfRule>
    <cfRule type="containsText" priority="4313" operator="containsText" aboveAverage="0" equalAverage="0" bottom="0" percent="0" rank="0" text="1" dxfId="22407">
      <formula>NOT(ISERROR(SEARCH("1",C32)))</formula>
    </cfRule>
    <cfRule type="containsText" priority="4314" operator="containsText" aboveAverage="0" equalAverage="0" bottom="0" percent="0" rank="0" text="1" dxfId="22408">
      <formula>NOT(ISERROR(SEARCH("1",C32)))</formula>
    </cfRule>
    <cfRule type="cellIs" priority="4315" operator="greaterThan" aboveAverage="0" equalAverage="0" bottom="0" percent="0" rank="0" text="" dxfId="22409">
      <formula>1</formula>
    </cfRule>
    <cfRule type="cellIs" priority="4316" operator="greaterThan" aboveAverage="0" equalAverage="0" bottom="0" percent="0" rank="0" text="" dxfId="22410">
      <formula>1</formula>
    </cfRule>
    <cfRule type="containsText" priority="4317" operator="containsText" aboveAverage="0" equalAverage="0" bottom="0" percent="0" rank="0" text="1" dxfId="22411">
      <formula>NOT(ISERROR(SEARCH("1",C32)))</formula>
    </cfRule>
    <cfRule type="cellIs" priority="4318" operator="greaterThan" aboveAverage="0" equalAverage="0" bottom="0" percent="0" rank="0" text="" dxfId="22412">
      <formula>1</formula>
    </cfRule>
    <cfRule type="containsText" priority="4319" operator="containsText" aboveAverage="0" equalAverage="0" bottom="0" percent="0" rank="0" text="1" dxfId="22413">
      <formula>NOT(ISERROR(SEARCH("1",C32)))</formula>
    </cfRule>
    <cfRule type="containsText" priority="4320" operator="containsText" aboveAverage="0" equalAverage="0" bottom="0" percent="0" rank="0" text="1" dxfId="22414">
      <formula>NOT(ISERROR(SEARCH("1",C32)))</formula>
    </cfRule>
    <cfRule type="cellIs" priority="4321" operator="greaterThan" aboveAverage="0" equalAverage="0" bottom="0" percent="0" rank="0" text="" dxfId="22415">
      <formula>1</formula>
    </cfRule>
    <cfRule type="cellIs" priority="4322" operator="greaterThan" aboveAverage="0" equalAverage="0" bottom="0" percent="0" rank="0" text="" dxfId="22416">
      <formula>1</formula>
    </cfRule>
    <cfRule type="containsText" priority="4323" operator="containsText" aboveAverage="0" equalAverage="0" bottom="0" percent="0" rank="0" text="1" dxfId="22417">
      <formula>NOT(ISERROR(SEARCH("1",C32)))</formula>
    </cfRule>
    <cfRule type="cellIs" priority="4324" operator="greaterThan" aboveAverage="0" equalAverage="0" bottom="0" percent="0" rank="0" text="" dxfId="22418">
      <formula>1</formula>
    </cfRule>
    <cfRule type="cellIs" priority="4325" operator="greaterThan" aboveAverage="0" equalAverage="0" bottom="0" percent="0" rank="0" text="" dxfId="22419">
      <formula>1</formula>
    </cfRule>
    <cfRule type="cellIs" priority="4326" operator="greaterThan" aboveAverage="0" equalAverage="0" bottom="0" percent="0" rank="0" text="" dxfId="22420">
      <formula>1</formula>
    </cfRule>
    <cfRule type="cellIs" priority="4327" operator="greaterThan" aboveAverage="0" equalAverage="0" bottom="0" percent="0" rank="0" text="" dxfId="22421">
      <formula>1</formula>
    </cfRule>
    <cfRule type="containsText" priority="4328" operator="containsText" aboveAverage="0" equalAverage="0" bottom="0" percent="0" rank="0" text="1" dxfId="22422">
      <formula>NOT(ISERROR(SEARCH("1",C32)))</formula>
    </cfRule>
    <cfRule type="cellIs" priority="4329" operator="greaterThan" aboveAverage="0" equalAverage="0" bottom="0" percent="0" rank="0" text="" dxfId="22423">
      <formula>1</formula>
    </cfRule>
    <cfRule type="cellIs" priority="4330" operator="greaterThan" aboveAverage="0" equalAverage="0" bottom="0" percent="0" rank="0" text="" dxfId="22424">
      <formula>1</formula>
    </cfRule>
    <cfRule type="containsText" priority="4331" operator="containsText" aboveAverage="0" equalAverage="0" bottom="0" percent="0" rank="0" text="1" dxfId="22425">
      <formula>NOT(ISERROR(SEARCH("1",C32)))</formula>
    </cfRule>
    <cfRule type="cellIs" priority="4332" operator="greaterThan" aboveAverage="0" equalAverage="0" bottom="0" percent="0" rank="0" text="" dxfId="22426">
      <formula>1</formula>
    </cfRule>
    <cfRule type="cellIs" priority="4333" operator="greaterThan" aboveAverage="0" equalAverage="0" bottom="0" percent="0" rank="0" text="" dxfId="22427">
      <formula>1</formula>
    </cfRule>
    <cfRule type="cellIs" priority="4334" operator="greaterThan" aboveAverage="0" equalAverage="0" bottom="0" percent="0" rank="0" text="" dxfId="22428">
      <formula>1</formula>
    </cfRule>
    <cfRule type="cellIs" priority="4335" operator="equal" aboveAverage="0" equalAverage="0" bottom="0" percent="0" rank="0" text="" dxfId="22429">
      <formula>1</formula>
    </cfRule>
    <cfRule type="cellIs" priority="4336" operator="greaterThan" aboveAverage="0" equalAverage="0" bottom="0" percent="0" rank="0" text="" dxfId="22430">
      <formula>1</formula>
    </cfRule>
    <cfRule type="cellIs" priority="4337" operator="equal" aboveAverage="0" equalAverage="0" bottom="0" percent="0" rank="0" text="" dxfId="22431">
      <formula>1</formula>
    </cfRule>
    <cfRule type="containsText" priority="4338" operator="containsText" aboveAverage="0" equalAverage="0" bottom="0" percent="0" rank="0" text="1" dxfId="22432">
      <formula>NOT(ISERROR(SEARCH("1",C32)))</formula>
    </cfRule>
    <cfRule type="cellIs" priority="4339" operator="equal" aboveAverage="0" equalAverage="0" bottom="0" percent="0" rank="0" text="" dxfId="22433">
      <formula>1</formula>
    </cfRule>
    <cfRule type="cellIs" priority="4340" operator="greaterThan" aboveAverage="0" equalAverage="0" bottom="0" percent="0" rank="0" text="" dxfId="22434">
      <formula>1</formula>
    </cfRule>
    <cfRule type="cellIs" priority="4341" operator="greaterThan" aboveAverage="0" equalAverage="0" bottom="0" percent="0" rank="0" text="" dxfId="22435">
      <formula>1</formula>
    </cfRule>
    <cfRule type="containsText" priority="4342" operator="containsText" aboveAverage="0" equalAverage="0" bottom="0" percent="0" rank="0" text="1" dxfId="22436">
      <formula>NOT(ISERROR(SEARCH("1",C32)))</formula>
    </cfRule>
    <cfRule type="cellIs" priority="4343" operator="greaterThan" aboveAverage="0" equalAverage="0" bottom="0" percent="0" rank="0" text="" dxfId="22437">
      <formula>1</formula>
    </cfRule>
    <cfRule type="cellIs" priority="4344" operator="greaterThan" aboveAverage="0" equalAverage="0" bottom="0" percent="0" rank="0" text="" dxfId="22438">
      <formula>1</formula>
    </cfRule>
    <cfRule type="containsText" priority="4345" operator="containsText" aboveAverage="0" equalAverage="0" bottom="0" percent="0" rank="0" text="1" dxfId="22439">
      <formula>NOT(ISERROR(SEARCH("1",C32)))</formula>
    </cfRule>
    <cfRule type="cellIs" priority="4346" operator="greaterThan" aboveAverage="0" equalAverage="0" bottom="0" percent="0" rank="0" text="" dxfId="22440">
      <formula>1</formula>
    </cfRule>
    <cfRule type="cellIs" priority="4347" operator="greaterThan" aboveAverage="0" equalAverage="0" bottom="0" percent="0" rank="0" text="" dxfId="22441">
      <formula>1</formula>
    </cfRule>
    <cfRule type="containsText" priority="4348" operator="containsText" aboveAverage="0" equalAverage="0" bottom="0" percent="0" rank="0" text="1" dxfId="22442">
      <formula>NOT(ISERROR(SEARCH("1",C32)))</formula>
    </cfRule>
    <cfRule type="cellIs" priority="4349" operator="greaterThan" aboveAverage="0" equalAverage="0" bottom="0" percent="0" rank="0" text="" dxfId="22443">
      <formula>1</formula>
    </cfRule>
    <cfRule type="containsText" priority="4350" operator="containsText" aboveAverage="0" equalAverage="0" bottom="0" percent="0" rank="0" text="1" dxfId="22444">
      <formula>NOT(ISERROR(SEARCH("1",C32)))</formula>
    </cfRule>
    <cfRule type="containsText" priority="4351" operator="containsText" aboveAverage="0" equalAverage="0" bottom="0" percent="0" rank="0" text="1" dxfId="22445">
      <formula>NOT(ISERROR(SEARCH("1",C32)))</formula>
    </cfRule>
    <cfRule type="cellIs" priority="4352" operator="greaterThan" aboveAverage="0" equalAverage="0" bottom="0" percent="0" rank="0" text="" dxfId="22446">
      <formula>1</formula>
    </cfRule>
    <cfRule type="cellIs" priority="4353" operator="greaterThan" aboveAverage="0" equalAverage="0" bottom="0" percent="0" rank="0" text="" dxfId="22447">
      <formula>1</formula>
    </cfRule>
    <cfRule type="containsText" priority="4354" operator="containsText" aboveAverage="0" equalAverage="0" bottom="0" percent="0" rank="0" text="1" dxfId="22448">
      <formula>NOT(ISERROR(SEARCH("1",C32)))</formula>
    </cfRule>
    <cfRule type="cellIs" priority="4355" operator="greaterThan" aboveAverage="0" equalAverage="0" bottom="0" percent="0" rank="0" text="" dxfId="22449">
      <formula>1</formula>
    </cfRule>
    <cfRule type="containsText" priority="4356" operator="containsText" aboveAverage="0" equalAverage="0" bottom="0" percent="0" rank="0" text="1" dxfId="22450">
      <formula>NOT(ISERROR(SEARCH("1",C32)))</formula>
    </cfRule>
    <cfRule type="containsText" priority="4357" operator="containsText" aboveAverage="0" equalAverage="0" bottom="0" percent="0" rank="0" text="1" dxfId="22451">
      <formula>NOT(ISERROR(SEARCH("1",C32)))</formula>
    </cfRule>
    <cfRule type="containsText" priority="4358" operator="containsText" aboveAverage="0" equalAverage="0" bottom="0" percent="0" rank="0" text="1" dxfId="22452">
      <formula>NOT(ISERROR(SEARCH("1",C32)))</formula>
    </cfRule>
    <cfRule type="cellIs" priority="4359" operator="greaterThan" aboveAverage="0" equalAverage="0" bottom="0" percent="0" rank="0" text="" dxfId="22453">
      <formula>1</formula>
    </cfRule>
    <cfRule type="containsText" priority="4360" operator="containsText" aboveAverage="0" equalAverage="0" bottom="0" percent="0" rank="0" text="1" dxfId="22454">
      <formula>NOT(ISERROR(SEARCH("1",C32)))</formula>
    </cfRule>
    <cfRule type="containsText" priority="4361" operator="containsText" aboveAverage="0" equalAverage="0" bottom="0" percent="0" rank="0" text="1" dxfId="22455">
      <formula>NOT(ISERROR(SEARCH("1",C32)))</formula>
    </cfRule>
    <cfRule type="cellIs" priority="4362" operator="greaterThan" aboveAverage="0" equalAverage="0" bottom="0" percent="0" rank="0" text="" dxfId="22456">
      <formula>1</formula>
    </cfRule>
    <cfRule type="cellIs" priority="4363" operator="greaterThan" aboveAverage="0" equalAverage="0" bottom="0" percent="0" rank="0" text="" dxfId="22457">
      <formula>1</formula>
    </cfRule>
    <cfRule type="containsText" priority="4364" operator="containsText" aboveAverage="0" equalAverage="0" bottom="0" percent="0" rank="0" text="1" dxfId="22458">
      <formula>NOT(ISERROR(SEARCH("1",C32)))</formula>
    </cfRule>
    <cfRule type="cellIs" priority="4365" operator="greaterThan" aboveAverage="0" equalAverage="0" bottom="0" percent="0" rank="0" text="" dxfId="22459">
      <formula>1</formula>
    </cfRule>
    <cfRule type="containsText" priority="4366" operator="containsText" aboveAverage="0" equalAverage="0" bottom="0" percent="0" rank="0" text="1" dxfId="22460">
      <formula>NOT(ISERROR(SEARCH("1",C32)))</formula>
    </cfRule>
    <cfRule type="containsText" priority="4367" operator="containsText" aboveAverage="0" equalAverage="0" bottom="0" percent="0" rank="0" text="1" dxfId="22461">
      <formula>NOT(ISERROR(SEARCH("1",C32)))</formula>
    </cfRule>
    <cfRule type="cellIs" priority="4368" operator="greaterThan" aboveAverage="0" equalAverage="0" bottom="0" percent="0" rank="0" text="" dxfId="22462">
      <formula>1</formula>
    </cfRule>
    <cfRule type="cellIs" priority="4369" operator="greaterThan" aboveAverage="0" equalAverage="0" bottom="0" percent="0" rank="0" text="" dxfId="22463">
      <formula>1</formula>
    </cfRule>
    <cfRule type="containsText" priority="4370" operator="containsText" aboveAverage="0" equalAverage="0" bottom="0" percent="0" rank="0" text="1" dxfId="22464">
      <formula>NOT(ISERROR(SEARCH("1",C32)))</formula>
    </cfRule>
    <cfRule type="cellIs" priority="4371" operator="greaterThan" aboveAverage="0" equalAverage="0" bottom="0" percent="0" rank="0" text="" dxfId="22465">
      <formula>1</formula>
    </cfRule>
    <cfRule type="cellIs" priority="4372" operator="greaterThan" aboveAverage="0" equalAverage="0" bottom="0" percent="0" rank="0" text="" dxfId="22466">
      <formula>1</formula>
    </cfRule>
    <cfRule type="cellIs" priority="4373" operator="greaterThan" aboveAverage="0" equalAverage="0" bottom="0" percent="0" rank="0" text="" dxfId="22467">
      <formula>1</formula>
    </cfRule>
    <cfRule type="containsText" priority="4374" operator="containsText" aboveAverage="0" equalAverage="0" bottom="0" percent="0" rank="0" text="1" dxfId="22468">
      <formula>NOT(ISERROR(SEARCH("1",C32)))</formula>
    </cfRule>
    <cfRule type="containsText" priority="4375" operator="containsText" aboveAverage="0" equalAverage="0" bottom="0" percent="0" rank="0" text="1" dxfId="22469">
      <formula>NOT(ISERROR(SEARCH("1",C32)))</formula>
    </cfRule>
    <cfRule type="cellIs" priority="4376" operator="greaterThan" aboveAverage="0" equalAverage="0" bottom="0" percent="0" rank="0" text="" dxfId="22470">
      <formula>1</formula>
    </cfRule>
    <cfRule type="cellIs" priority="4377" operator="greaterThan" aboveAverage="0" equalAverage="0" bottom="0" percent="0" rank="0" text="" dxfId="22471">
      <formula>1</formula>
    </cfRule>
    <cfRule type="containsText" priority="4378" operator="containsText" aboveAverage="0" equalAverage="0" bottom="0" percent="0" rank="0" text="1" dxfId="22472">
      <formula>NOT(ISERROR(SEARCH("1",C32)))</formula>
    </cfRule>
    <cfRule type="cellIs" priority="4379" operator="greaterThan" aboveAverage="0" equalAverage="0" bottom="0" percent="0" rank="0" text="" dxfId="22473">
      <formula>1</formula>
    </cfRule>
    <cfRule type="containsText" priority="4380" operator="containsText" aboveAverage="0" equalAverage="0" bottom="0" percent="0" rank="0" text="1" dxfId="22474">
      <formula>NOT(ISERROR(SEARCH("1",C32)))</formula>
    </cfRule>
    <cfRule type="containsText" priority="4381" operator="containsText" aboveAverage="0" equalAverage="0" bottom="0" percent="0" rank="0" text="1" dxfId="22475">
      <formula>NOT(ISERROR(SEARCH("1",C32)))</formula>
    </cfRule>
    <cfRule type="cellIs" priority="4382" operator="greaterThan" aboveAverage="0" equalAverage="0" bottom="0" percent="0" rank="0" text="" dxfId="22476">
      <formula>1</formula>
    </cfRule>
    <cfRule type="cellIs" priority="4383" operator="greaterThan" aboveAverage="0" equalAverage="0" bottom="0" percent="0" rank="0" text="" dxfId="22477">
      <formula>1</formula>
    </cfRule>
    <cfRule type="containsText" priority="4384" operator="containsText" aboveAverage="0" equalAverage="0" bottom="0" percent="0" rank="0" text="1" dxfId="22478">
      <formula>NOT(ISERROR(SEARCH("1",C32)))</formula>
    </cfRule>
    <cfRule type="cellIs" priority="4385" operator="greaterThan" aboveAverage="0" equalAverage="0" bottom="0" percent="0" rank="0" text="" dxfId="22479">
      <formula>1</formula>
    </cfRule>
    <cfRule type="cellIs" priority="4386" operator="greaterThan" aboveAverage="0" equalAverage="0" bottom="0" percent="0" rank="0" text="" dxfId="22480">
      <formula>1</formula>
    </cfRule>
    <cfRule type="cellIs" priority="4387" operator="greaterThan" aboveAverage="0" equalAverage="0" bottom="0" percent="0" rank="0" text="" dxfId="22481">
      <formula>1</formula>
    </cfRule>
    <cfRule type="cellIs" priority="4388" operator="greaterThan" aboveAverage="0" equalAverage="0" bottom="0" percent="0" rank="0" text="" dxfId="22482">
      <formula>1</formula>
    </cfRule>
    <cfRule type="containsText" priority="4389" operator="containsText" aboveAverage="0" equalAverage="0" bottom="0" percent="0" rank="0" text="1" dxfId="22483">
      <formula>NOT(ISERROR(SEARCH("1",C32)))</formula>
    </cfRule>
    <cfRule type="cellIs" priority="4390" operator="greaterThan" aboveAverage="0" equalAverage="0" bottom="0" percent="0" rank="0" text="" dxfId="22484">
      <formula>1</formula>
    </cfRule>
    <cfRule type="cellIs" priority="4391" operator="greaterThan" aboveAverage="0" equalAverage="0" bottom="0" percent="0" rank="0" text="" dxfId="22485">
      <formula>1</formula>
    </cfRule>
    <cfRule type="containsText" priority="4392" operator="containsText" aboveAverage="0" equalAverage="0" bottom="0" percent="0" rank="0" text="1" dxfId="22486">
      <formula>NOT(ISERROR(SEARCH("1",C32)))</formula>
    </cfRule>
    <cfRule type="cellIs" priority="4393" operator="greaterThan" aboveAverage="0" equalAverage="0" bottom="0" percent="0" rank="0" text="" dxfId="22487">
      <formula>1</formula>
    </cfRule>
    <cfRule type="containsText" priority="4394" operator="containsText" aboveAverage="0" equalAverage="0" bottom="0" percent="0" rank="0" text="1" dxfId="22488">
      <formula>NOT(ISERROR(SEARCH("1",C32)))</formula>
    </cfRule>
    <cfRule type="containsText" priority="4395" operator="containsText" aboveAverage="0" equalAverage="0" bottom="0" percent="0" rank="0" text="1" dxfId="22489">
      <formula>NOT(ISERROR(SEARCH("1",C32)))</formula>
    </cfRule>
    <cfRule type="cellIs" priority="4396" operator="greaterThan" aboveAverage="0" equalAverage="0" bottom="0" percent="0" rank="0" text="" dxfId="22490">
      <formula>1</formula>
    </cfRule>
    <cfRule type="cellIs" priority="4397" operator="greaterThan" aboveAverage="0" equalAverage="0" bottom="0" percent="0" rank="0" text="" dxfId="22491">
      <formula>1</formula>
    </cfRule>
    <cfRule type="containsText" priority="4398" operator="containsText" aboveAverage="0" equalAverage="0" bottom="0" percent="0" rank="0" text="1" dxfId="22492">
      <formula>NOT(ISERROR(SEARCH("1",C32)))</formula>
    </cfRule>
    <cfRule type="cellIs" priority="4399" operator="greaterThan" aboveAverage="0" equalAverage="0" bottom="0" percent="0" rank="0" text="" dxfId="22493">
      <formula>1</formula>
    </cfRule>
    <cfRule type="containsText" priority="4400" operator="containsText" aboveAverage="0" equalAverage="0" bottom="0" percent="0" rank="0" text="1" dxfId="22494">
      <formula>NOT(ISERROR(SEARCH("1",C32)))</formula>
    </cfRule>
    <cfRule type="containsText" priority="4401" operator="containsText" aboveAverage="0" equalAverage="0" bottom="0" percent="0" rank="0" text="1" dxfId="22495">
      <formula>NOT(ISERROR(SEARCH("1",C32)))</formula>
    </cfRule>
    <cfRule type="cellIs" priority="4402" operator="greaterThan" aboveAverage="0" equalAverage="0" bottom="0" percent="0" rank="0" text="" dxfId="22496">
      <formula>1</formula>
    </cfRule>
    <cfRule type="cellIs" priority="4403" operator="greaterThan" aboveAverage="0" equalAverage="0" bottom="0" percent="0" rank="0" text="" dxfId="22497">
      <formula>1</formula>
    </cfRule>
    <cfRule type="containsText" priority="4404" operator="containsText" aboveAverage="0" equalAverage="0" bottom="0" percent="0" rank="0" text="1" dxfId="22498">
      <formula>NOT(ISERROR(SEARCH("1",C32)))</formula>
    </cfRule>
    <cfRule type="cellIs" priority="4405" operator="greaterThan" aboveAverage="0" equalAverage="0" bottom="0" percent="0" rank="0" text="" dxfId="22499">
      <formula>1</formula>
    </cfRule>
    <cfRule type="cellIs" priority="4406" operator="greaterThan" aboveAverage="0" equalAverage="0" bottom="0" percent="0" rank="0" text="" dxfId="22500">
      <formula>1</formula>
    </cfRule>
    <cfRule type="cellIs" priority="4407" operator="greaterThan" aboveAverage="0" equalAverage="0" bottom="0" percent="0" rank="0" text="" dxfId="22501">
      <formula>1</formula>
    </cfRule>
    <cfRule type="cellIs" priority="4408" operator="greaterThan" aboveAverage="0" equalAverage="0" bottom="0" percent="0" rank="0" text="" dxfId="22502">
      <formula>1</formula>
    </cfRule>
    <cfRule type="containsText" priority="4409" operator="containsText" aboveAverage="0" equalAverage="0" bottom="0" percent="0" rank="0" text="1" dxfId="22503">
      <formula>NOT(ISERROR(SEARCH("1",C32)))</formula>
    </cfRule>
    <cfRule type="cellIs" priority="4410" operator="greaterThan" aboveAverage="0" equalAverage="0" bottom="0" percent="0" rank="0" text="" dxfId="22504">
      <formula>1</formula>
    </cfRule>
    <cfRule type="cellIs" priority="4411" operator="greaterThan" aboveAverage="0" equalAverage="0" bottom="0" percent="0" rank="0" text="" dxfId="22505">
      <formula>1</formula>
    </cfRule>
    <cfRule type="containsText" priority="4412" operator="containsText" aboveAverage="0" equalAverage="0" bottom="0" percent="0" rank="0" text="1" dxfId="22506">
      <formula>NOT(ISERROR(SEARCH("1",C32)))</formula>
    </cfRule>
    <cfRule type="cellIs" priority="4413" operator="greaterThan" aboveAverage="0" equalAverage="0" bottom="0" percent="0" rank="0" text="" dxfId="22507">
      <formula>1</formula>
    </cfRule>
    <cfRule type="cellIs" priority="4414" operator="greaterThan" aboveAverage="0" equalAverage="0" bottom="0" percent="0" rank="0" text="" dxfId="22508">
      <formula>1</formula>
    </cfRule>
    <cfRule type="cellIs" priority="4415" operator="greaterThan" aboveAverage="0" equalAverage="0" bottom="0" percent="0" rank="0" text="" dxfId="22509">
      <formula>1</formula>
    </cfRule>
    <cfRule type="cellIs" priority="4416" operator="equal" aboveAverage="0" equalAverage="0" bottom="0" percent="0" rank="0" text="" dxfId="22510">
      <formula>1</formula>
    </cfRule>
    <cfRule type="cellIs" priority="4417" operator="greaterThan" aboveAverage="0" equalAverage="0" bottom="0" percent="0" rank="0" text="" dxfId="22511">
      <formula>1</formula>
    </cfRule>
    <cfRule type="cellIs" priority="4418" operator="equal" aboveAverage="0" equalAverage="0" bottom="0" percent="0" rank="0" text="" dxfId="22512">
      <formula>1</formula>
    </cfRule>
    <cfRule type="containsText" priority="4419" operator="containsText" aboveAverage="0" equalAverage="0" bottom="0" percent="0" rank="0" text="1" dxfId="22513">
      <formula>NOT(ISERROR(SEARCH("1",C32)))</formula>
    </cfRule>
    <cfRule type="cellIs" priority="4420" operator="greaterThan" aboveAverage="0" equalAverage="0" bottom="0" percent="0" rank="0" text="" dxfId="22514">
      <formula>1</formula>
    </cfRule>
    <cfRule type="containsText" priority="4421" operator="containsText" aboveAverage="0" equalAverage="0" bottom="0" percent="0" rank="0" text="1" dxfId="22515">
      <formula>NOT(ISERROR(SEARCH("1",C32)))</formula>
    </cfRule>
    <cfRule type="containsText" priority="4422" operator="containsText" aboveAverage="0" equalAverage="0" bottom="0" percent="0" rank="0" text="1" dxfId="22516">
      <formula>NOT(ISERROR(SEARCH("1",C32)))</formula>
    </cfRule>
    <cfRule type="cellIs" priority="4423" operator="greaterThan" aboveAverage="0" equalAverage="0" bottom="0" percent="0" rank="0" text="" dxfId="22517">
      <formula>1</formula>
    </cfRule>
    <cfRule type="cellIs" priority="4424" operator="greaterThan" aboveAverage="0" equalAverage="0" bottom="0" percent="0" rank="0" text="" dxfId="22518">
      <formula>1</formula>
    </cfRule>
    <cfRule type="containsText" priority="4425" operator="containsText" aboveAverage="0" equalAverage="0" bottom="0" percent="0" rank="0" text="1" dxfId="22519">
      <formula>NOT(ISERROR(SEARCH("1",C32)))</formula>
    </cfRule>
    <cfRule type="cellIs" priority="4426" operator="greaterThan" aboveAverage="0" equalAverage="0" bottom="0" percent="0" rank="0" text="" dxfId="22520">
      <formula>1</formula>
    </cfRule>
    <cfRule type="containsText" priority="4427" operator="containsText" aboveAverage="0" equalAverage="0" bottom="0" percent="0" rank="0" text="1" dxfId="22521">
      <formula>NOT(ISERROR(SEARCH("1",C32)))</formula>
    </cfRule>
    <cfRule type="containsText" priority="4428" operator="containsText" aboveAverage="0" equalAverage="0" bottom="0" percent="0" rank="0" text="1" dxfId="22522">
      <formula>NOT(ISERROR(SEARCH("1",C32)))</formula>
    </cfRule>
    <cfRule type="cellIs" priority="4429" operator="greaterThan" aboveAverage="0" equalAverage="0" bottom="0" percent="0" rank="0" text="" dxfId="22523">
      <formula>1</formula>
    </cfRule>
    <cfRule type="cellIs" priority="4430" operator="greaterThan" aboveAverage="0" equalAverage="0" bottom="0" percent="0" rank="0" text="" dxfId="22524">
      <formula>1</formula>
    </cfRule>
    <cfRule type="containsText" priority="4431" operator="containsText" aboveAverage="0" equalAverage="0" bottom="0" percent="0" rank="0" text="1" dxfId="22525">
      <formula>NOT(ISERROR(SEARCH("1",C32)))</formula>
    </cfRule>
    <cfRule type="cellIs" priority="4432" operator="greaterThan" aboveAverage="0" equalAverage="0" bottom="0" percent="0" rank="0" text="" dxfId="22526">
      <formula>1</formula>
    </cfRule>
    <cfRule type="cellIs" priority="4433" operator="greaterThan" aboveAverage="0" equalAverage="0" bottom="0" percent="0" rank="0" text="" dxfId="22527">
      <formula>1</formula>
    </cfRule>
    <cfRule type="cellIs" priority="4434" operator="greaterThan" aboveAverage="0" equalAverage="0" bottom="0" percent="0" rank="0" text="" dxfId="22528">
      <formula>1</formula>
    </cfRule>
    <cfRule type="cellIs" priority="4435" operator="greaterThan" aboveAverage="0" equalAverage="0" bottom="0" percent="0" rank="0" text="" dxfId="22529">
      <formula>1</formula>
    </cfRule>
    <cfRule type="containsText" priority="4436" operator="containsText" aboveAverage="0" equalAverage="0" bottom="0" percent="0" rank="0" text="1" dxfId="22530">
      <formula>NOT(ISERROR(SEARCH("1",C32)))</formula>
    </cfRule>
    <cfRule type="cellIs" priority="4437" operator="greaterThan" aboveAverage="0" equalAverage="0" bottom="0" percent="0" rank="0" text="" dxfId="22531">
      <formula>1</formula>
    </cfRule>
    <cfRule type="cellIs" priority="4438" operator="greaterThan" aboveAverage="0" equalAverage="0" bottom="0" percent="0" rank="0" text="" dxfId="22532">
      <formula>1</formula>
    </cfRule>
    <cfRule type="containsText" priority="4439" operator="containsText" aboveAverage="0" equalAverage="0" bottom="0" percent="0" rank="0" text="1" dxfId="22533">
      <formula>NOT(ISERROR(SEARCH("1",C32)))</formula>
    </cfRule>
    <cfRule type="cellIs" priority="4440" operator="greaterThan" aboveAverage="0" equalAverage="0" bottom="0" percent="0" rank="0" text="" dxfId="22534">
      <formula>1</formula>
    </cfRule>
    <cfRule type="cellIs" priority="4441" operator="greaterThan" aboveAverage="0" equalAverage="0" bottom="0" percent="0" rank="0" text="" dxfId="22535">
      <formula>1</formula>
    </cfRule>
    <cfRule type="cellIs" priority="4442" operator="greaterThan" aboveAverage="0" equalAverage="0" bottom="0" percent="0" rank="0" text="" dxfId="22536">
      <formula>1</formula>
    </cfRule>
    <cfRule type="cellIs" priority="4443" operator="equal" aboveAverage="0" equalAverage="0" bottom="0" percent="0" rank="0" text="" dxfId="22537">
      <formula>1</formula>
    </cfRule>
    <cfRule type="cellIs" priority="4444" operator="greaterThan" aboveAverage="0" equalAverage="0" bottom="0" percent="0" rank="0" text="" dxfId="22538">
      <formula>1</formula>
    </cfRule>
    <cfRule type="cellIs" priority="4445" operator="equal" aboveAverage="0" equalAverage="0" bottom="0" percent="0" rank="0" text="" dxfId="22539">
      <formula>1</formula>
    </cfRule>
    <cfRule type="containsText" priority="4446" operator="containsText" aboveAverage="0" equalAverage="0" bottom="0" percent="0" rank="0" text="1" dxfId="22540">
      <formula>NOT(ISERROR(SEARCH("1",C32)))</formula>
    </cfRule>
    <cfRule type="cellIs" priority="4447" operator="equal" aboveAverage="0" equalAverage="0" bottom="0" percent="0" rank="0" text="" dxfId="22541">
      <formula>1</formula>
    </cfRule>
    <cfRule type="cellIs" priority="4448" operator="greaterThan" aboveAverage="0" equalAverage="0" bottom="0" percent="0" rank="0" text="" dxfId="22542">
      <formula>1</formula>
    </cfRule>
    <cfRule type="cellIs" priority="4449" operator="greaterThan" aboveAverage="0" equalAverage="0" bottom="0" percent="0" rank="0" text="" dxfId="22543">
      <formula>1</formula>
    </cfRule>
    <cfRule type="containsText" priority="4450" operator="containsText" aboveAverage="0" equalAverage="0" bottom="0" percent="0" rank="0" text="1" dxfId="22544">
      <formula>NOT(ISERROR(SEARCH("1",C32)))</formula>
    </cfRule>
    <cfRule type="containsText" priority="4451" operator="containsText" aboveAverage="0" equalAverage="0" bottom="0" percent="0" rank="0" text="1" dxfId="22545">
      <formula>NOT(ISERROR(SEARCH("1",C32)))</formula>
    </cfRule>
    <cfRule type="cellIs" priority="4452" operator="greaterThan" aboveAverage="0" equalAverage="0" bottom="0" percent="0" rank="0" text="" dxfId="22546">
      <formula>1</formula>
    </cfRule>
    <cfRule type="containsText" priority="4453" operator="containsText" aboveAverage="0" equalAverage="0" bottom="0" percent="0" rank="0" text="1" dxfId="22547">
      <formula>NOT(ISERROR(SEARCH("1",C32)))</formula>
    </cfRule>
    <cfRule type="containsText" priority="4454" operator="containsText" aboveAverage="0" equalAverage="0" bottom="0" percent="0" rank="0" text="1" dxfId="22548">
      <formula>NOT(ISERROR(SEARCH("1",C32)))</formula>
    </cfRule>
    <cfRule type="cellIs" priority="4455" operator="greaterThan" aboveAverage="0" equalAverage="0" bottom="0" percent="0" rank="0" text="" dxfId="22549">
      <formula>1</formula>
    </cfRule>
    <cfRule type="cellIs" priority="4456" operator="greaterThan" aboveAverage="0" equalAverage="0" bottom="0" percent="0" rank="0" text="" dxfId="22550">
      <formula>1</formula>
    </cfRule>
    <cfRule type="containsText" priority="4457" operator="containsText" aboveAverage="0" equalAverage="0" bottom="0" percent="0" rank="0" text="1" dxfId="22551">
      <formula>NOT(ISERROR(SEARCH("1",C32)))</formula>
    </cfRule>
    <cfRule type="cellIs" priority="4458" operator="greaterThan" aboveAverage="0" equalAverage="0" bottom="0" percent="0" rank="0" text="" dxfId="22552">
      <formula>1</formula>
    </cfRule>
    <cfRule type="containsText" priority="4459" operator="containsText" aboveAverage="0" equalAverage="0" bottom="0" percent="0" rank="0" text="1" dxfId="22553">
      <formula>NOT(ISERROR(SEARCH("1",C32)))</formula>
    </cfRule>
    <cfRule type="containsText" priority="4460" operator="containsText" aboveAverage="0" equalAverage="0" bottom="0" percent="0" rank="0" text="1" dxfId="22554">
      <formula>NOT(ISERROR(SEARCH("1",C32)))</formula>
    </cfRule>
    <cfRule type="cellIs" priority="4461" operator="greaterThan" aboveAverage="0" equalAverage="0" bottom="0" percent="0" rank="0" text="" dxfId="22555">
      <formula>1</formula>
    </cfRule>
    <cfRule type="cellIs" priority="4462" operator="greaterThan" aboveAverage="0" equalAverage="0" bottom="0" percent="0" rank="0" text="" dxfId="22556">
      <formula>1</formula>
    </cfRule>
    <cfRule type="containsText" priority="4463" operator="containsText" aboveAverage="0" equalAverage="0" bottom="0" percent="0" rank="0" text="1" dxfId="22557">
      <formula>NOT(ISERROR(SEARCH("1",C32)))</formula>
    </cfRule>
    <cfRule type="cellIs" priority="4464" operator="greaterThan" aboveAverage="0" equalAverage="0" bottom="0" percent="0" rank="0" text="" dxfId="22558">
      <formula>1</formula>
    </cfRule>
    <cfRule type="cellIs" priority="4465" operator="greaterThan" aboveAverage="0" equalAverage="0" bottom="0" percent="0" rank="0" text="" dxfId="22559">
      <formula>1</formula>
    </cfRule>
    <cfRule type="cellIs" priority="4466" operator="greaterThan" aboveAverage="0" equalAverage="0" bottom="0" percent="0" rank="0" text="" dxfId="22560">
      <formula>1</formula>
    </cfRule>
    <cfRule type="cellIs" priority="4467" operator="greaterThan" aboveAverage="0" equalAverage="0" bottom="0" percent="0" rank="0" text="" dxfId="22561">
      <formula>1</formula>
    </cfRule>
    <cfRule type="containsText" priority="4468" operator="containsText" aboveAverage="0" equalAverage="0" bottom="0" percent="0" rank="0" text="1" dxfId="22562">
      <formula>NOT(ISERROR(SEARCH("1",C32)))</formula>
    </cfRule>
    <cfRule type="cellIs" priority="4469" operator="greaterThan" aboveAverage="0" equalAverage="0" bottom="0" percent="0" rank="0" text="" dxfId="22563">
      <formula>1</formula>
    </cfRule>
    <cfRule type="cellIs" priority="4470" operator="greaterThan" aboveAverage="0" equalAverage="0" bottom="0" percent="0" rank="0" text="" dxfId="22564">
      <formula>1</formula>
    </cfRule>
    <cfRule type="containsText" priority="4471" operator="containsText" aboveAverage="0" equalAverage="0" bottom="0" percent="0" rank="0" text="1" dxfId="22565">
      <formula>NOT(ISERROR(SEARCH("1",C32)))</formula>
    </cfRule>
    <cfRule type="cellIs" priority="4472" operator="greaterThan" aboveAverage="0" equalAverage="0" bottom="0" percent="0" rank="0" text="" dxfId="22566">
      <formula>1</formula>
    </cfRule>
    <cfRule type="cellIs" priority="4473" operator="greaterThan" aboveAverage="0" equalAverage="0" bottom="0" percent="0" rank="0" text="" dxfId="22567">
      <formula>1</formula>
    </cfRule>
    <cfRule type="cellIs" priority="4474" operator="greaterThan" aboveAverage="0" equalAverage="0" bottom="0" percent="0" rank="0" text="" dxfId="22568">
      <formula>1</formula>
    </cfRule>
    <cfRule type="cellIs" priority="4475" operator="equal" aboveAverage="0" equalAverage="0" bottom="0" percent="0" rank="0" text="" dxfId="22569">
      <formula>1</formula>
    </cfRule>
    <cfRule type="cellIs" priority="4476" operator="greaterThan" aboveAverage="0" equalAverage="0" bottom="0" percent="0" rank="0" text="" dxfId="22570">
      <formula>1</formula>
    </cfRule>
    <cfRule type="cellIs" priority="4477" operator="equal" aboveAverage="0" equalAverage="0" bottom="0" percent="0" rank="0" text="" dxfId="22571">
      <formula>1</formula>
    </cfRule>
    <cfRule type="containsText" priority="4478" operator="containsText" aboveAverage="0" equalAverage="0" bottom="0" percent="0" rank="0" text="1" dxfId="22572">
      <formula>NOT(ISERROR(SEARCH("1",C32)))</formula>
    </cfRule>
    <cfRule type="cellIs" priority="4479" operator="equal" aboveAverage="0" equalAverage="0" bottom="0" percent="0" rank="0" text="" dxfId="22573">
      <formula>1</formula>
    </cfRule>
    <cfRule type="cellIs" priority="4480" operator="greaterThan" aboveAverage="0" equalAverage="0" bottom="0" percent="0" rank="0" text="" dxfId="22574">
      <formula>1</formula>
    </cfRule>
    <cfRule type="cellIs" priority="4481" operator="greaterThan" aboveAverage="0" equalAverage="0" bottom="0" percent="0" rank="0" text="" dxfId="22575">
      <formula>1</formula>
    </cfRule>
    <cfRule type="containsText" priority="4482" operator="containsText" aboveAverage="0" equalAverage="0" bottom="0" percent="0" rank="0" text="1" dxfId="22576">
      <formula>NOT(ISERROR(SEARCH("1",C32)))</formula>
    </cfRule>
    <cfRule type="cellIs" priority="4483" operator="greaterThan" aboveAverage="0" equalAverage="0" bottom="0" percent="0" rank="0" text="" dxfId="22577">
      <formula>1</formula>
    </cfRule>
    <cfRule type="cellIs" priority="4484" operator="greaterThan" aboveAverage="0" equalAverage="0" bottom="0" percent="0" rank="0" text="" dxfId="22578">
      <formula>1</formula>
    </cfRule>
    <cfRule type="containsText" priority="4485" operator="containsText" aboveAverage="0" equalAverage="0" bottom="0" percent="0" rank="0" text="1" dxfId="22579">
      <formula>NOT(ISERROR(SEARCH("1",C32)))</formula>
    </cfRule>
    <cfRule type="cellIs" priority="4486" operator="greaterThan" aboveAverage="0" equalAverage="0" bottom="0" percent="0" rank="0" text="" dxfId="22580">
      <formula>1</formula>
    </cfRule>
    <cfRule type="containsText" priority="4487" operator="containsText" aboveAverage="0" equalAverage="0" bottom="0" percent="0" rank="0" text="1" dxfId="22581">
      <formula>NOT(ISERROR(SEARCH("1",C32)))</formula>
    </cfRule>
    <cfRule type="containsText" priority="4488" operator="containsText" aboveAverage="0" equalAverage="0" bottom="0" percent="0" rank="0" text="1" dxfId="22582">
      <formula>NOT(ISERROR(SEARCH("1",C32)))</formula>
    </cfRule>
    <cfRule type="cellIs" priority="4489" operator="greaterThan" aboveAverage="0" equalAverage="0" bottom="0" percent="0" rank="0" text="" dxfId="22583">
      <formula>1</formula>
    </cfRule>
    <cfRule type="cellIs" priority="4490" operator="greaterThan" aboveAverage="0" equalAverage="0" bottom="0" percent="0" rank="0" text="" dxfId="22584">
      <formula>1</formula>
    </cfRule>
    <cfRule type="containsText" priority="4491" operator="containsText" aboveAverage="0" equalAverage="0" bottom="0" percent="0" rank="0" text="1" dxfId="22585">
      <formula>NOT(ISERROR(SEARCH("1",C32)))</formula>
    </cfRule>
    <cfRule type="cellIs" priority="4492" operator="greaterThan" aboveAverage="0" equalAverage="0" bottom="0" percent="0" rank="0" text="" dxfId="22586">
      <formula>1</formula>
    </cfRule>
    <cfRule type="containsText" priority="4493" operator="containsText" aboveAverage="0" equalAverage="0" bottom="0" percent="0" rank="0" text="1" dxfId="22587">
      <formula>NOT(ISERROR(SEARCH("1",C32)))</formula>
    </cfRule>
    <cfRule type="containsText" priority="4494" operator="containsText" aboveAverage="0" equalAverage="0" bottom="0" percent="0" rank="0" text="1" dxfId="22588">
      <formula>NOT(ISERROR(SEARCH("1",C32)))</formula>
    </cfRule>
    <cfRule type="cellIs" priority="4495" operator="greaterThan" aboveAverage="0" equalAverage="0" bottom="0" percent="0" rank="0" text="" dxfId="22589">
      <formula>1</formula>
    </cfRule>
    <cfRule type="cellIs" priority="4496" operator="greaterThan" aboveAverage="0" equalAverage="0" bottom="0" percent="0" rank="0" text="" dxfId="22590">
      <formula>1</formula>
    </cfRule>
    <cfRule type="containsText" priority="4497" operator="containsText" aboveAverage="0" equalAverage="0" bottom="0" percent="0" rank="0" text="1" dxfId="22591">
      <formula>NOT(ISERROR(SEARCH("1",C32)))</formula>
    </cfRule>
    <cfRule type="cellIs" priority="4498" operator="greaterThan" aboveAverage="0" equalAverage="0" bottom="0" percent="0" rank="0" text="" dxfId="22592">
      <formula>1</formula>
    </cfRule>
    <cfRule type="cellIs" priority="4499" operator="greaterThan" aboveAverage="0" equalAverage="0" bottom="0" percent="0" rank="0" text="" dxfId="22593">
      <formula>1</formula>
    </cfRule>
    <cfRule type="cellIs" priority="4500" operator="greaterThan" aboveAverage="0" equalAverage="0" bottom="0" percent="0" rank="0" text="" dxfId="22594">
      <formula>1</formula>
    </cfRule>
    <cfRule type="cellIs" priority="4501" operator="greaterThan" aboveAverage="0" equalAverage="0" bottom="0" percent="0" rank="0" text="" dxfId="22595">
      <formula>1</formula>
    </cfRule>
    <cfRule type="containsText" priority="4502" operator="containsText" aboveAverage="0" equalAverage="0" bottom="0" percent="0" rank="0" text="1" dxfId="22596">
      <formula>NOT(ISERROR(SEARCH("1",C32)))</formula>
    </cfRule>
    <cfRule type="cellIs" priority="4503" operator="greaterThan" aboveAverage="0" equalAverage="0" bottom="0" percent="0" rank="0" text="" dxfId="22597">
      <formula>1</formula>
    </cfRule>
    <cfRule type="cellIs" priority="4504" operator="greaterThan" aboveAverage="0" equalAverage="0" bottom="0" percent="0" rank="0" text="" dxfId="22598">
      <formula>1</formula>
    </cfRule>
    <cfRule type="containsText" priority="4505" operator="containsText" aboveAverage="0" equalAverage="0" bottom="0" percent="0" rank="0" text="1" dxfId="22599">
      <formula>NOT(ISERROR(SEARCH("1",C32)))</formula>
    </cfRule>
    <cfRule type="cellIs" priority="4506" operator="greaterThan" aboveAverage="0" equalAverage="0" bottom="0" percent="0" rank="0" text="" dxfId="22600">
      <formula>1</formula>
    </cfRule>
    <cfRule type="cellIs" priority="4507" operator="greaterThan" aboveAverage="0" equalAverage="0" bottom="0" percent="0" rank="0" text="" dxfId="22601">
      <formula>1</formula>
    </cfRule>
    <cfRule type="cellIs" priority="4508" operator="greaterThan" aboveAverage="0" equalAverage="0" bottom="0" percent="0" rank="0" text="" dxfId="22602">
      <formula>1</formula>
    </cfRule>
    <cfRule type="cellIs" priority="4509" operator="equal" aboveAverage="0" equalAverage="0" bottom="0" percent="0" rank="0" text="" dxfId="22603">
      <formula>1</formula>
    </cfRule>
    <cfRule type="cellIs" priority="4510" operator="greaterThan" aboveAverage="0" equalAverage="0" bottom="0" percent="0" rank="0" text="" dxfId="22604">
      <formula>1</formula>
    </cfRule>
    <cfRule type="cellIs" priority="4511" operator="equal" aboveAverage="0" equalAverage="0" bottom="0" percent="0" rank="0" text="" dxfId="22605">
      <formula>1</formula>
    </cfRule>
    <cfRule type="containsText" priority="4512" operator="containsText" aboveAverage="0" equalAverage="0" bottom="0" percent="0" rank="0" text="1" dxfId="22606">
      <formula>NOT(ISERROR(SEARCH("1",C32)))</formula>
    </cfRule>
    <cfRule type="cellIs" priority="4513" operator="equal" aboveAverage="0" equalAverage="0" bottom="0" percent="0" rank="0" text="" dxfId="22607">
      <formula>1</formula>
    </cfRule>
    <cfRule type="cellIs" priority="4514" operator="greaterThan" aboveAverage="0" equalAverage="0" bottom="0" percent="0" rank="0" text="" dxfId="22608">
      <formula>1</formula>
    </cfRule>
    <cfRule type="cellIs" priority="4515" operator="greaterThan" aboveAverage="0" equalAverage="0" bottom="0" percent="0" rank="0" text="" dxfId="22609">
      <formula>1</formula>
    </cfRule>
    <cfRule type="containsText" priority="4516" operator="containsText" aboveAverage="0" equalAverage="0" bottom="0" percent="0" rank="0" text="1" dxfId="22610">
      <formula>NOT(ISERROR(SEARCH("1",C32)))</formula>
    </cfRule>
    <cfRule type="cellIs" priority="4517" operator="greaterThan" aboveAverage="0" equalAverage="0" bottom="0" percent="0" rank="0" text="" dxfId="22611">
      <formula>1</formula>
    </cfRule>
    <cfRule type="cellIs" priority="4518" operator="greaterThan" aboveAverage="0" equalAverage="0" bottom="0" percent="0" rank="0" text="" dxfId="22612">
      <formula>1</formula>
    </cfRule>
    <cfRule type="containsText" priority="4519" operator="containsText" aboveAverage="0" equalAverage="0" bottom="0" percent="0" rank="0" text="1" dxfId="22613">
      <formula>NOT(ISERROR(SEARCH("1",C32)))</formula>
    </cfRule>
    <cfRule type="cellIs" priority="4520" operator="greaterThan" aboveAverage="0" equalAverage="0" bottom="0" percent="0" rank="0" text="" dxfId="22614">
      <formula>1</formula>
    </cfRule>
    <cfRule type="cellIs" priority="4521" operator="greaterThan" aboveAverage="0" equalAverage="0" bottom="0" percent="0" rank="0" text="" dxfId="22615">
      <formula>1</formula>
    </cfRule>
    <cfRule type="containsText" priority="4522" operator="containsText" aboveAverage="0" equalAverage="0" bottom="0" percent="0" rank="0" text="1" dxfId="22616">
      <formula>NOT(ISERROR(SEARCH("1",C32)))</formula>
    </cfRule>
    <cfRule type="cellIs" priority="4523" operator="greaterThan" aboveAverage="0" equalAverage="0" bottom="0" percent="0" rank="0" text="" dxfId="22617">
      <formula>1</formula>
    </cfRule>
    <cfRule type="containsText" priority="4524" operator="containsText" aboveAverage="0" equalAverage="0" bottom="0" percent="0" rank="0" text="1" dxfId="22618">
      <formula>NOT(ISERROR(SEARCH("1",C32)))</formula>
    </cfRule>
    <cfRule type="containsText" priority="4525" operator="containsText" aboveAverage="0" equalAverage="0" bottom="0" percent="0" rank="0" text="1" dxfId="22619">
      <formula>NOT(ISERROR(SEARCH("1",C32)))</formula>
    </cfRule>
    <cfRule type="cellIs" priority="4526" operator="greaterThan" aboveAverage="0" equalAverage="0" bottom="0" percent="0" rank="0" text="" dxfId="22620">
      <formula>1</formula>
    </cfRule>
    <cfRule type="cellIs" priority="4527" operator="greaterThan" aboveAverage="0" equalAverage="0" bottom="0" percent="0" rank="0" text="" dxfId="22621">
      <formula>1</formula>
    </cfRule>
    <cfRule type="containsText" priority="4528" operator="containsText" aboveAverage="0" equalAverage="0" bottom="0" percent="0" rank="0" text="1" dxfId="22622">
      <formula>NOT(ISERROR(SEARCH("1",C32)))</formula>
    </cfRule>
    <cfRule type="cellIs" priority="4529" operator="greaterThan" aboveAverage="0" equalAverage="0" bottom="0" percent="0" rank="0" text="" dxfId="22623">
      <formula>1</formula>
    </cfRule>
    <cfRule type="containsText" priority="4530" operator="containsText" aboveAverage="0" equalAverage="0" bottom="0" percent="0" rank="0" text="1" dxfId="22624">
      <formula>NOT(ISERROR(SEARCH("1",C32)))</formula>
    </cfRule>
    <cfRule type="containsText" priority="4531" operator="containsText" aboveAverage="0" equalAverage="0" bottom="0" percent="0" rank="0" text="1" dxfId="22625">
      <formula>NOT(ISERROR(SEARCH("1",C32)))</formula>
    </cfRule>
    <cfRule type="cellIs" priority="4532" operator="greaterThan" aboveAverage="0" equalAverage="0" bottom="0" percent="0" rank="0" text="" dxfId="22626">
      <formula>1</formula>
    </cfRule>
    <cfRule type="cellIs" priority="4533" operator="greaterThan" aboveAverage="0" equalAverage="0" bottom="0" percent="0" rank="0" text="" dxfId="22627">
      <formula>1</formula>
    </cfRule>
    <cfRule type="containsText" priority="4534" operator="containsText" aboveAverage="0" equalAverage="0" bottom="0" percent="0" rank="0" text="1" dxfId="22628">
      <formula>NOT(ISERROR(SEARCH("1",C32)))</formula>
    </cfRule>
    <cfRule type="cellIs" priority="4535" operator="greaterThan" aboveAverage="0" equalAverage="0" bottom="0" percent="0" rank="0" text="" dxfId="22629">
      <formula>1</formula>
    </cfRule>
    <cfRule type="cellIs" priority="4536" operator="greaterThan" aboveAverage="0" equalAverage="0" bottom="0" percent="0" rank="0" text="" dxfId="22630">
      <formula>1</formula>
    </cfRule>
    <cfRule type="cellIs" priority="4537" operator="greaterThan" aboveAverage="0" equalAverage="0" bottom="0" percent="0" rank="0" text="" dxfId="22631">
      <formula>1</formula>
    </cfRule>
    <cfRule type="cellIs" priority="4538" operator="greaterThan" aboveAverage="0" equalAverage="0" bottom="0" percent="0" rank="0" text="" dxfId="22632">
      <formula>1</formula>
    </cfRule>
    <cfRule type="containsText" priority="4539" operator="containsText" aboveAverage="0" equalAverage="0" bottom="0" percent="0" rank="0" text="1" dxfId="22633">
      <formula>NOT(ISERROR(SEARCH("1",C32)))</formula>
    </cfRule>
    <cfRule type="cellIs" priority="4540" operator="greaterThan" aboveAverage="0" equalAverage="0" bottom="0" percent="0" rank="0" text="" dxfId="22634">
      <formula>1</formula>
    </cfRule>
    <cfRule type="cellIs" priority="4541" operator="greaterThan" aboveAverage="0" equalAverage="0" bottom="0" percent="0" rank="0" text="" dxfId="22635">
      <formula>1</formula>
    </cfRule>
    <cfRule type="containsText" priority="4542" operator="containsText" aboveAverage="0" equalAverage="0" bottom="0" percent="0" rank="0" text="1" dxfId="22636">
      <formula>NOT(ISERROR(SEARCH("1",C32)))</formula>
    </cfRule>
    <cfRule type="cellIs" priority="4543" operator="greaterThan" aboveAverage="0" equalAverage="0" bottom="0" percent="0" rank="0" text="" dxfId="22637">
      <formula>1</formula>
    </cfRule>
    <cfRule type="cellIs" priority="4544" operator="greaterThan" aboveAverage="0" equalAverage="0" bottom="0" percent="0" rank="0" text="" dxfId="22638">
      <formula>1</formula>
    </cfRule>
    <cfRule type="cellIs" priority="4545" operator="greaterThan" aboveAverage="0" equalAverage="0" bottom="0" percent="0" rank="0" text="" dxfId="22639">
      <formula>1</formula>
    </cfRule>
    <cfRule type="cellIs" priority="4546" operator="equal" aboveAverage="0" equalAverage="0" bottom="0" percent="0" rank="0" text="" dxfId="22640">
      <formula>1</formula>
    </cfRule>
    <cfRule type="cellIs" priority="4547" operator="greaterThan" aboveAverage="0" equalAverage="0" bottom="0" percent="0" rank="0" text="" dxfId="22641">
      <formula>1</formula>
    </cfRule>
    <cfRule type="cellIs" priority="4548" operator="equal" aboveAverage="0" equalAverage="0" bottom="0" percent="0" rank="0" text="" dxfId="22642">
      <formula>1</formula>
    </cfRule>
    <cfRule type="containsText" priority="4549" operator="containsText" aboveAverage="0" equalAverage="0" bottom="0" percent="0" rank="0" text="1" dxfId="22643">
      <formula>NOT(ISERROR(SEARCH("1",C32)))</formula>
    </cfRule>
    <cfRule type="cellIs" priority="4550" operator="equal" aboveAverage="0" equalAverage="0" bottom="0" percent="0" rank="0" text="" dxfId="22644">
      <formula>1</formula>
    </cfRule>
    <cfRule type="cellIs" priority="4551" operator="greaterThan" aboveAverage="0" equalAverage="0" bottom="0" percent="0" rank="0" text="" dxfId="22645">
      <formula>1</formula>
    </cfRule>
    <cfRule type="cellIs" priority="4552" operator="greaterThan" aboveAverage="0" equalAverage="0" bottom="0" percent="0" rank="0" text="" dxfId="22646">
      <formula>1</formula>
    </cfRule>
    <cfRule type="containsText" priority="4553" operator="containsText" aboveAverage="0" equalAverage="0" bottom="0" percent="0" rank="0" text="1" dxfId="22647">
      <formula>NOT(ISERROR(SEARCH("1",C32)))</formula>
    </cfRule>
    <cfRule type="cellIs" priority="4554" operator="greaterThan" aboveAverage="0" equalAverage="0" bottom="0" percent="0" rank="0" text="" dxfId="22648">
      <formula>1</formula>
    </cfRule>
    <cfRule type="cellIs" priority="4555" operator="greaterThan" aboveAverage="0" equalAverage="0" bottom="0" percent="0" rank="0" text="" dxfId="22649">
      <formula>1</formula>
    </cfRule>
    <cfRule type="containsText" priority="4556" operator="containsText" aboveAverage="0" equalAverage="0" bottom="0" percent="0" rank="0" text="1" dxfId="22650">
      <formula>NOT(ISERROR(SEARCH("1",C32)))</formula>
    </cfRule>
    <cfRule type="cellIs" priority="4557" operator="greaterThan" aboveAverage="0" equalAverage="0" bottom="0" percent="0" rank="0" text="" dxfId="22651">
      <formula>1</formula>
    </cfRule>
    <cfRule type="cellIs" priority="4558" operator="greaterThan" aboveAverage="0" equalAverage="0" bottom="0" percent="0" rank="0" text="" dxfId="22652">
      <formula>1</formula>
    </cfRule>
    <cfRule type="containsText" priority="4559" operator="containsText" aboveAverage="0" equalAverage="0" bottom="0" percent="0" rank="0" text="1" dxfId="22653">
      <formula>NOT(ISERROR(SEARCH("1",C32)))</formula>
    </cfRule>
    <cfRule type="cellIs" priority="4560" operator="greaterThan" aboveAverage="0" equalAverage="0" bottom="0" percent="0" rank="0" text="" dxfId="22654">
      <formula>1</formula>
    </cfRule>
    <cfRule type="cellIs" priority="4561" operator="greaterThan" aboveAverage="0" equalAverage="0" bottom="0" percent="0" rank="0" text="" dxfId="22655">
      <formula>1</formula>
    </cfRule>
    <cfRule type="containsText" priority="4562" operator="containsText" aboveAverage="0" equalAverage="0" bottom="0" percent="0" rank="0" text="1" dxfId="22656">
      <formula>NOT(ISERROR(SEARCH("1",C32)))</formula>
    </cfRule>
    <cfRule type="cellIs" priority="4563" operator="greaterThan" aboveAverage="0" equalAverage="0" bottom="0" percent="0" rank="0" text="" dxfId="22657">
      <formula>1</formula>
    </cfRule>
    <cfRule type="containsText" priority="4564" operator="containsText" aboveAverage="0" equalAverage="0" bottom="0" percent="0" rank="0" text="1" dxfId="22658">
      <formula>NOT(ISERROR(SEARCH("1",C32)))</formula>
    </cfRule>
    <cfRule type="cellIs" priority="4565" operator="greaterThan" aboveAverage="0" equalAverage="0" bottom="0" percent="0" rank="0" text="" dxfId="22659">
      <formula>1</formula>
    </cfRule>
    <cfRule type="cellIs" priority="4566" operator="equal" aboveAverage="0" equalAverage="0" bottom="0" percent="0" rank="0" text="" dxfId="22660">
      <formula>1</formula>
    </cfRule>
    <cfRule type="cellIs" priority="4567" operator="equal" aboveAverage="0" equalAverage="0" bottom="0" percent="0" rank="0" text="" dxfId="22661">
      <formula>1</formula>
    </cfRule>
    <cfRule type="cellIs" priority="4568" operator="greaterThan" aboveAverage="0" equalAverage="0" bottom="0" percent="0" rank="0" text="" dxfId="22662">
      <formula>1</formula>
    </cfRule>
    <cfRule type="containsText" priority="4569" operator="containsText" aboveAverage="0" equalAverage="0" bottom="0" percent="0" rank="0" text="1" dxfId="22663">
      <formula>NOT(ISERROR(SEARCH("1",C32)))</formula>
    </cfRule>
    <cfRule type="containsText" priority="4570" operator="containsText" aboveAverage="0" equalAverage="0" bottom="0" percent="0" rank="0" text="1" dxfId="22664">
      <formula>NOT(ISERROR(SEARCH("1",C32)))</formula>
    </cfRule>
    <cfRule type="cellIs" priority="4571" operator="greaterThan" aboveAverage="0" equalAverage="0" bottom="0" percent="0" rank="0" text="" dxfId="22665">
      <formula>1</formula>
    </cfRule>
    <cfRule type="cellIs" priority="4572" operator="greaterThan" aboveAverage="0" equalAverage="0" bottom="0" percent="0" rank="0" text="" dxfId="22666">
      <formula>1</formula>
    </cfRule>
    <cfRule type="containsText" priority="4573" operator="containsText" aboveAverage="0" equalAverage="0" bottom="0" percent="0" rank="0" text="1" dxfId="22667">
      <formula>NOT(ISERROR(SEARCH("1",C32)))</formula>
    </cfRule>
    <cfRule type="cellIs" priority="4574" operator="greaterThan" aboveAverage="0" equalAverage="0" bottom="0" percent="0" rank="0" text="" dxfId="22668">
      <formula>1</formula>
    </cfRule>
    <cfRule type="containsText" priority="4575" operator="containsText" aboveAverage="0" equalAverage="0" bottom="0" percent="0" rank="0" text="1" dxfId="22669">
      <formula>NOT(ISERROR(SEARCH("1",C32)))</formula>
    </cfRule>
    <cfRule type="containsText" priority="4576" operator="containsText" aboveAverage="0" equalAverage="0" bottom="0" percent="0" rank="0" text="1" dxfId="22670">
      <formula>NOT(ISERROR(SEARCH("1",C32)))</formula>
    </cfRule>
    <cfRule type="containsText" priority="4577" operator="containsText" aboveAverage="0" equalAverage="0" bottom="0" percent="0" rank="0" text="1" dxfId="22671">
      <formula>NOT(ISERROR(SEARCH("1",C32)))</formula>
    </cfRule>
    <cfRule type="cellIs" priority="4578" operator="greaterThan" aboveAverage="0" equalAverage="0" bottom="0" percent="0" rank="0" text="" dxfId="22672">
      <formula>1</formula>
    </cfRule>
    <cfRule type="containsText" priority="4579" operator="containsText" aboveAverage="0" equalAverage="0" bottom="0" percent="0" rank="0" text="1" dxfId="22673">
      <formula>NOT(ISERROR(SEARCH("1",C32)))</formula>
    </cfRule>
    <cfRule type="containsText" priority="4580" operator="containsText" aboveAverage="0" equalAverage="0" bottom="0" percent="0" rank="0" text="1" dxfId="22674">
      <formula>NOT(ISERROR(SEARCH("1",C32)))</formula>
    </cfRule>
    <cfRule type="cellIs" priority="4581" operator="greaterThan" aboveAverage="0" equalAverage="0" bottom="0" percent="0" rank="0" text="" dxfId="22675">
      <formula>1</formula>
    </cfRule>
    <cfRule type="cellIs" priority="4582" operator="greaterThan" aboveAverage="0" equalAverage="0" bottom="0" percent="0" rank="0" text="" dxfId="22676">
      <formula>1</formula>
    </cfRule>
    <cfRule type="containsText" priority="4583" operator="containsText" aboveAverage="0" equalAverage="0" bottom="0" percent="0" rank="0" text="1" dxfId="22677">
      <formula>NOT(ISERROR(SEARCH("1",C32)))</formula>
    </cfRule>
    <cfRule type="cellIs" priority="4584" operator="greaterThan" aboveAverage="0" equalAverage="0" bottom="0" percent="0" rank="0" text="" dxfId="22678">
      <formula>1</formula>
    </cfRule>
    <cfRule type="containsText" priority="4585" operator="containsText" aboveAverage="0" equalAverage="0" bottom="0" percent="0" rank="0" text="1" dxfId="22679">
      <formula>NOT(ISERROR(SEARCH("1",C32)))</formula>
    </cfRule>
    <cfRule type="containsText" priority="4586" operator="containsText" aboveAverage="0" equalAverage="0" bottom="0" percent="0" rank="0" text="1" dxfId="22680">
      <formula>NOT(ISERROR(SEARCH("1",C32)))</formula>
    </cfRule>
    <cfRule type="containsText" priority="4587" operator="containsText" aboveAverage="0" equalAverage="0" bottom="0" percent="0" rank="0" text="1" dxfId="22681">
      <formula>NOT(ISERROR(SEARCH("1",C32)))</formula>
    </cfRule>
    <cfRule type="cellIs" priority="4588" operator="greaterThan" aboveAverage="0" equalAverage="0" bottom="0" percent="0" rank="0" text="" dxfId="22682">
      <formula>1</formula>
    </cfRule>
    <cfRule type="containsText" priority="4589" operator="containsText" aboveAverage="0" equalAverage="0" bottom="0" percent="0" rank="0" text="1" dxfId="22683">
      <formula>NOT(ISERROR(SEARCH("1",C32)))</formula>
    </cfRule>
    <cfRule type="containsText" priority="4590" operator="containsText" aboveAverage="0" equalAverage="0" bottom="0" percent="0" rank="0" text="1" dxfId="22684">
      <formula>NOT(ISERROR(SEARCH("1",C32)))</formula>
    </cfRule>
    <cfRule type="cellIs" priority="4591" operator="greaterThan" aboveAverage="0" equalAverage="0" bottom="0" percent="0" rank="0" text="" dxfId="22685">
      <formula>1</formula>
    </cfRule>
    <cfRule type="cellIs" priority="4592" operator="greaterThan" aboveAverage="0" equalAverage="0" bottom="0" percent="0" rank="0" text="" dxfId="22686">
      <formula>1</formula>
    </cfRule>
    <cfRule type="containsText" priority="4593" operator="containsText" aboveAverage="0" equalAverage="0" bottom="0" percent="0" rank="0" text="1" dxfId="22687">
      <formula>NOT(ISERROR(SEARCH("1",C32)))</formula>
    </cfRule>
    <cfRule type="cellIs" priority="4594" operator="greaterThan" aboveAverage="0" equalAverage="0" bottom="0" percent="0" rank="0" text="" dxfId="22688">
      <formula>1</formula>
    </cfRule>
    <cfRule type="containsText" priority="4595" operator="containsText" aboveAverage="0" equalAverage="0" bottom="0" percent="0" rank="0" text="1" dxfId="22689">
      <formula>NOT(ISERROR(SEARCH("1",C32)))</formula>
    </cfRule>
    <cfRule type="containsText" priority="4596" operator="containsText" aboveAverage="0" equalAverage="0" bottom="0" percent="0" rank="0" text="1" dxfId="22690">
      <formula>NOT(ISERROR(SEARCH("1",C32)))</formula>
    </cfRule>
    <cfRule type="cellIs" priority="4597" operator="greaterThan" aboveAverage="0" equalAverage="0" bottom="0" percent="0" rank="0" text="" dxfId="22691">
      <formula>1</formula>
    </cfRule>
    <cfRule type="cellIs" priority="4598" operator="greaterThan" aboveAverage="0" equalAverage="0" bottom="0" percent="0" rank="0" text="" dxfId="22692">
      <formula>1</formula>
    </cfRule>
    <cfRule type="containsText" priority="4599" operator="containsText" aboveAverage="0" equalAverage="0" bottom="0" percent="0" rank="0" text="1" dxfId="22693">
      <formula>NOT(ISERROR(SEARCH("1",C32)))</formula>
    </cfRule>
    <cfRule type="cellIs" priority="4600" operator="greaterThan" aboveAverage="0" equalAverage="0" bottom="0" percent="0" rank="0" text="" dxfId="22694">
      <formula>1</formula>
    </cfRule>
    <cfRule type="cellIs" priority="4601" operator="greaterThan" aboveAverage="0" equalAverage="0" bottom="0" percent="0" rank="0" text="" dxfId="22695">
      <formula>1</formula>
    </cfRule>
    <cfRule type="cellIs" priority="4602" operator="greaterThan" aboveAverage="0" equalAverage="0" bottom="0" percent="0" rank="0" text="" dxfId="22696">
      <formula>1</formula>
    </cfRule>
    <cfRule type="containsText" priority="4603" operator="containsText" aboveAverage="0" equalAverage="0" bottom="0" percent="0" rank="0" text="1" dxfId="22697">
      <formula>NOT(ISERROR(SEARCH("1",C32)))</formula>
    </cfRule>
    <cfRule type="containsText" priority="4604" operator="containsText" aboveAverage="0" equalAverage="0" bottom="0" percent="0" rank="0" text="1" dxfId="22698">
      <formula>NOT(ISERROR(SEARCH("1",C32)))</formula>
    </cfRule>
    <cfRule type="cellIs" priority="4605" operator="greaterThan" aboveAverage="0" equalAverage="0" bottom="0" percent="0" rank="0" text="" dxfId="22699">
      <formula>1</formula>
    </cfRule>
    <cfRule type="cellIs" priority="4606" operator="greaterThan" aboveAverage="0" equalAverage="0" bottom="0" percent="0" rank="0" text="" dxfId="22700">
      <formula>1</formula>
    </cfRule>
    <cfRule type="containsText" priority="4607" operator="containsText" aboveAverage="0" equalAverage="0" bottom="0" percent="0" rank="0" text="1" dxfId="22701">
      <formula>NOT(ISERROR(SEARCH("1",C32)))</formula>
    </cfRule>
    <cfRule type="cellIs" priority="4608" operator="greaterThan" aboveAverage="0" equalAverage="0" bottom="0" percent="0" rank="0" text="" dxfId="22702">
      <formula>1</formula>
    </cfRule>
    <cfRule type="containsText" priority="4609" operator="containsText" aboveAverage="0" equalAverage="0" bottom="0" percent="0" rank="0" text="1" dxfId="22703">
      <formula>NOT(ISERROR(SEARCH("1",C32)))</formula>
    </cfRule>
    <cfRule type="containsText" priority="4610" operator="containsText" aboveAverage="0" equalAverage="0" bottom="0" percent="0" rank="0" text="1" dxfId="22704">
      <formula>NOT(ISERROR(SEARCH("1",C32)))</formula>
    </cfRule>
    <cfRule type="containsText" priority="4611" operator="containsText" aboveAverage="0" equalAverage="0" bottom="0" percent="0" rank="0" text="1" dxfId="22705">
      <formula>NOT(ISERROR(SEARCH("1",C32)))</formula>
    </cfRule>
    <cfRule type="cellIs" priority="4612" operator="greaterThan" aboveAverage="0" equalAverage="0" bottom="0" percent="0" rank="0" text="" dxfId="22706">
      <formula>1</formula>
    </cfRule>
    <cfRule type="containsText" priority="4613" operator="containsText" aboveAverage="0" equalAverage="0" bottom="0" percent="0" rank="0" text="1" dxfId="22707">
      <formula>NOT(ISERROR(SEARCH("1",C32)))</formula>
    </cfRule>
    <cfRule type="containsText" priority="4614" operator="containsText" aboveAverage="0" equalAverage="0" bottom="0" percent="0" rank="0" text="1" dxfId="22708">
      <formula>NOT(ISERROR(SEARCH("1",C32)))</formula>
    </cfRule>
    <cfRule type="cellIs" priority="4615" operator="greaterThan" aboveAverage="0" equalAverage="0" bottom="0" percent="0" rank="0" text="" dxfId="22709">
      <formula>1</formula>
    </cfRule>
    <cfRule type="cellIs" priority="4616" operator="greaterThan" aboveAverage="0" equalAverage="0" bottom="0" percent="0" rank="0" text="" dxfId="22710">
      <formula>1</formula>
    </cfRule>
    <cfRule type="containsText" priority="4617" operator="containsText" aboveAverage="0" equalAverage="0" bottom="0" percent="0" rank="0" text="1" dxfId="22711">
      <formula>NOT(ISERROR(SEARCH("1",C32)))</formula>
    </cfRule>
    <cfRule type="cellIs" priority="4618" operator="greaterThan" aboveAverage="0" equalAverage="0" bottom="0" percent="0" rank="0" text="" dxfId="22712">
      <formula>1</formula>
    </cfRule>
    <cfRule type="containsText" priority="4619" operator="containsText" aboveAverage="0" equalAverage="0" bottom="0" percent="0" rank="0" text="1" dxfId="22713">
      <formula>NOT(ISERROR(SEARCH("1",C32)))</formula>
    </cfRule>
    <cfRule type="containsText" priority="4620" operator="containsText" aboveAverage="0" equalAverage="0" bottom="0" percent="0" rank="0" text="1" dxfId="22714">
      <formula>NOT(ISERROR(SEARCH("1",C32)))</formula>
    </cfRule>
    <cfRule type="cellIs" priority="4621" operator="greaterThan" aboveAverage="0" equalAverage="0" bottom="0" percent="0" rank="0" text="" dxfId="22715">
      <formula>1</formula>
    </cfRule>
    <cfRule type="cellIs" priority="4622" operator="greaterThan" aboveAverage="0" equalAverage="0" bottom="0" percent="0" rank="0" text="" dxfId="22716">
      <formula>1</formula>
    </cfRule>
    <cfRule type="containsText" priority="4623" operator="containsText" aboveAverage="0" equalAverage="0" bottom="0" percent="0" rank="0" text="1" dxfId="22717">
      <formula>NOT(ISERROR(SEARCH("1",C32)))</formula>
    </cfRule>
    <cfRule type="cellIs" priority="4624" operator="greaterThan" aboveAverage="0" equalAverage="0" bottom="0" percent="0" rank="0" text="" dxfId="22718">
      <formula>1</formula>
    </cfRule>
    <cfRule type="cellIs" priority="4625" operator="greaterThan" aboveAverage="0" equalAverage="0" bottom="0" percent="0" rank="0" text="" dxfId="22719">
      <formula>1</formula>
    </cfRule>
    <cfRule type="cellIs" priority="4626" operator="greaterThan" aboveAverage="0" equalAverage="0" bottom="0" percent="0" rank="0" text="" dxfId="22720">
      <formula>1</formula>
    </cfRule>
    <cfRule type="containsText" priority="4627" operator="containsText" aboveAverage="0" equalAverage="0" bottom="0" percent="0" rank="0" text="1" dxfId="22721">
      <formula>NOT(ISERROR(SEARCH("1",C32)))</formula>
    </cfRule>
    <cfRule type="containsText" priority="4628" operator="containsText" aboveAverage="0" equalAverage="0" bottom="0" percent="0" rank="0" text="1" dxfId="22722">
      <formula>NOT(ISERROR(SEARCH("1",C32)))</formula>
    </cfRule>
    <cfRule type="cellIs" priority="4629" operator="greaterThan" aboveAverage="0" equalAverage="0" bottom="0" percent="0" rank="0" text="" dxfId="22723">
      <formula>1</formula>
    </cfRule>
    <cfRule type="cellIs" priority="4630" operator="greaterThan" aboveAverage="0" equalAverage="0" bottom="0" percent="0" rank="0" text="" dxfId="22724">
      <formula>1</formula>
    </cfRule>
    <cfRule type="containsText" priority="4631" operator="containsText" aboveAverage="0" equalAverage="0" bottom="0" percent="0" rank="0" text="1" dxfId="22725">
      <formula>NOT(ISERROR(SEARCH("1",C32)))</formula>
    </cfRule>
    <cfRule type="cellIs" priority="4632" operator="greaterThan" aboveAverage="0" equalAverage="0" bottom="0" percent="0" rank="0" text="" dxfId="22726">
      <formula>1</formula>
    </cfRule>
    <cfRule type="containsText" priority="4633" operator="containsText" aboveAverage="0" equalAverage="0" bottom="0" percent="0" rank="0" text="1" dxfId="22727">
      <formula>NOT(ISERROR(SEARCH("1",C32)))</formula>
    </cfRule>
    <cfRule type="containsText" priority="4634" operator="containsText" aboveAverage="0" equalAverage="0" bottom="0" percent="0" rank="0" text="1" dxfId="22728">
      <formula>NOT(ISERROR(SEARCH("1",C32)))</formula>
    </cfRule>
    <cfRule type="containsText" priority="4635" operator="containsText" aboveAverage="0" equalAverage="0" bottom="0" percent="0" rank="0" text="1" dxfId="22729">
      <formula>NOT(ISERROR(SEARCH("1",C32)))</formula>
    </cfRule>
    <cfRule type="cellIs" priority="4636" operator="greaterThan" aboveAverage="0" equalAverage="0" bottom="0" percent="0" rank="0" text="" dxfId="22730">
      <formula>1</formula>
    </cfRule>
    <cfRule type="containsText" priority="4637" operator="containsText" aboveAverage="0" equalAverage="0" bottom="0" percent="0" rank="0" text="1" dxfId="22731">
      <formula>NOT(ISERROR(SEARCH("1",C32)))</formula>
    </cfRule>
    <cfRule type="containsText" priority="4638" operator="containsText" aboveAverage="0" equalAverage="0" bottom="0" percent="0" rank="0" text="1" dxfId="22732">
      <formula>NOT(ISERROR(SEARCH("1",C32)))</formula>
    </cfRule>
    <cfRule type="cellIs" priority="4639" operator="greaterThan" aboveAverage="0" equalAverage="0" bottom="0" percent="0" rank="0" text="" dxfId="22733">
      <formula>1</formula>
    </cfRule>
    <cfRule type="cellIs" priority="4640" operator="greaterThan" aboveAverage="0" equalAverage="0" bottom="0" percent="0" rank="0" text="" dxfId="22734">
      <formula>1</formula>
    </cfRule>
    <cfRule type="containsText" priority="4641" operator="containsText" aboveAverage="0" equalAverage="0" bottom="0" percent="0" rank="0" text="1" dxfId="22735">
      <formula>NOT(ISERROR(SEARCH("1",C32)))</formula>
    </cfRule>
    <cfRule type="cellIs" priority="4642" operator="greaterThan" aboveAverage="0" equalAverage="0" bottom="0" percent="0" rank="0" text="" dxfId="22736">
      <formula>1</formula>
    </cfRule>
    <cfRule type="containsText" priority="4643" operator="containsText" aboveAverage="0" equalAverage="0" bottom="0" percent="0" rank="0" text="1" dxfId="22737">
      <formula>NOT(ISERROR(SEARCH("1",C32)))</formula>
    </cfRule>
    <cfRule type="containsText" priority="4644" operator="containsText" aboveAverage="0" equalAverage="0" bottom="0" percent="0" rank="0" text="1" dxfId="22738">
      <formula>NOT(ISERROR(SEARCH("1",C32)))</formula>
    </cfRule>
    <cfRule type="cellIs" priority="4645" operator="greaterThan" aboveAverage="0" equalAverage="0" bottom="0" percent="0" rank="0" text="" dxfId="22739">
      <formula>1</formula>
    </cfRule>
    <cfRule type="cellIs" priority="4646" operator="greaterThan" aboveAverage="0" equalAverage="0" bottom="0" percent="0" rank="0" text="" dxfId="22740">
      <formula>1</formula>
    </cfRule>
    <cfRule type="containsText" priority="4647" operator="containsText" aboveAverage="0" equalAverage="0" bottom="0" percent="0" rank="0" text="1" dxfId="22741">
      <formula>NOT(ISERROR(SEARCH("1",C32)))</formula>
    </cfRule>
    <cfRule type="cellIs" priority="4648" operator="greaterThan" aboveAverage="0" equalAverage="0" bottom="0" percent="0" rank="0" text="" dxfId="22742">
      <formula>1</formula>
    </cfRule>
    <cfRule type="cellIs" priority="4649" operator="greaterThan" aboveAverage="0" equalAverage="0" bottom="0" percent="0" rank="0" text="" dxfId="22743">
      <formula>1</formula>
    </cfRule>
    <cfRule type="cellIs" priority="4650" operator="greaterThan" aboveAverage="0" equalAverage="0" bottom="0" percent="0" rank="0" text="" dxfId="22744">
      <formula>1</formula>
    </cfRule>
    <cfRule type="containsText" priority="4651" operator="containsText" aboveAverage="0" equalAverage="0" bottom="0" percent="0" rank="0" text="1" dxfId="22745">
      <formula>NOT(ISERROR(SEARCH("1",C32)))</formula>
    </cfRule>
    <cfRule type="containsText" priority="4652" operator="containsText" aboveAverage="0" equalAverage="0" bottom="0" percent="0" rank="0" text="1" dxfId="22746">
      <formula>NOT(ISERROR(SEARCH("1",C32)))</formula>
    </cfRule>
    <cfRule type="cellIs" priority="4653" operator="greaterThan" aboveAverage="0" equalAverage="0" bottom="0" percent="0" rank="0" text="" dxfId="22747">
      <formula>1</formula>
    </cfRule>
    <cfRule type="cellIs" priority="4654" operator="greaterThan" aboveAverage="0" equalAverage="0" bottom="0" percent="0" rank="0" text="" dxfId="22748">
      <formula>1</formula>
    </cfRule>
    <cfRule type="containsText" priority="4655" operator="containsText" aboveAverage="0" equalAverage="0" bottom="0" percent="0" rank="0" text="1" dxfId="22749">
      <formula>NOT(ISERROR(SEARCH("1",C32)))</formula>
    </cfRule>
    <cfRule type="cellIs" priority="4656" operator="greaterThan" aboveAverage="0" equalAverage="0" bottom="0" percent="0" rank="0" text="" dxfId="22750">
      <formula>1</formula>
    </cfRule>
    <cfRule type="containsText" priority="4657" operator="containsText" aboveAverage="0" equalAverage="0" bottom="0" percent="0" rank="0" text="1" dxfId="22751">
      <formula>NOT(ISERROR(SEARCH("1",C32)))</formula>
    </cfRule>
    <cfRule type="containsText" priority="4658" operator="containsText" aboveAverage="0" equalAverage="0" bottom="0" percent="0" rank="0" text="1" dxfId="22752">
      <formula>NOT(ISERROR(SEARCH("1",C32)))</formula>
    </cfRule>
    <cfRule type="cellIs" priority="4659" operator="greaterThan" aboveAverage="0" equalAverage="0" bottom="0" percent="0" rank="0" text="" dxfId="22753">
      <formula>1</formula>
    </cfRule>
    <cfRule type="cellIs" priority="4660" operator="greaterThan" aboveAverage="0" equalAverage="0" bottom="0" percent="0" rank="0" text="" dxfId="22754">
      <formula>1</formula>
    </cfRule>
    <cfRule type="containsText" priority="4661" operator="containsText" aboveAverage="0" equalAverage="0" bottom="0" percent="0" rank="0" text="1" dxfId="22755">
      <formula>NOT(ISERROR(SEARCH("1",C32)))</formula>
    </cfRule>
    <cfRule type="cellIs" priority="4662" operator="greaterThan" aboveAverage="0" equalAverage="0" bottom="0" percent="0" rank="0" text="" dxfId="22756">
      <formula>1</formula>
    </cfRule>
    <cfRule type="cellIs" priority="4663" operator="greaterThan" aboveAverage="0" equalAverage="0" bottom="0" percent="0" rank="0" text="" dxfId="22757">
      <formula>1</formula>
    </cfRule>
    <cfRule type="cellIs" priority="4664" operator="greaterThan" aboveAverage="0" equalAverage="0" bottom="0" percent="0" rank="0" text="" dxfId="22758">
      <formula>1</formula>
    </cfRule>
    <cfRule type="cellIs" priority="4665" operator="greaterThan" aboveAverage="0" equalAverage="0" bottom="0" percent="0" rank="0" text="" dxfId="22759">
      <formula>1</formula>
    </cfRule>
    <cfRule type="containsText" priority="4666" operator="containsText" aboveAverage="0" equalAverage="0" bottom="0" percent="0" rank="0" text="1" dxfId="22760">
      <formula>NOT(ISERROR(SEARCH("1",C32)))</formula>
    </cfRule>
    <cfRule type="cellIs" priority="4667" operator="greaterThan" aboveAverage="0" equalAverage="0" bottom="0" percent="0" rank="0" text="" dxfId="22761">
      <formula>1</formula>
    </cfRule>
    <cfRule type="cellIs" priority="4668" operator="greaterThan" aboveAverage="0" equalAverage="0" bottom="0" percent="0" rank="0" text="" dxfId="22762">
      <formula>1</formula>
    </cfRule>
    <cfRule type="containsText" priority="4669" operator="containsText" aboveAverage="0" equalAverage="0" bottom="0" percent="0" rank="0" text="1" dxfId="22763">
      <formula>NOT(ISERROR(SEARCH("1",C32)))</formula>
    </cfRule>
    <cfRule type="cellIs" priority="4670" operator="greaterThan" aboveAverage="0" equalAverage="0" bottom="0" percent="0" rank="0" text="" dxfId="22764">
      <formula>1</formula>
    </cfRule>
    <cfRule type="containsText" priority="4671" operator="containsText" aboveAverage="0" equalAverage="0" bottom="0" percent="0" rank="0" text="1" dxfId="22765">
      <formula>NOT(ISERROR(SEARCH("1",C32)))</formula>
    </cfRule>
    <cfRule type="containsText" priority="4672" operator="containsText" aboveAverage="0" equalAverage="0" bottom="0" percent="0" rank="0" text="1" dxfId="22766">
      <formula>NOT(ISERROR(SEARCH("1",C32)))</formula>
    </cfRule>
    <cfRule type="cellIs" priority="4673" operator="greaterThan" aboveAverage="0" equalAverage="0" bottom="0" percent="0" rank="0" text="" dxfId="22767">
      <formula>1</formula>
    </cfRule>
    <cfRule type="cellIs" priority="4674" operator="greaterThan" aboveAverage="0" equalAverage="0" bottom="0" percent="0" rank="0" text="" dxfId="22768">
      <formula>1</formula>
    </cfRule>
    <cfRule type="containsText" priority="4675" operator="containsText" aboveAverage="0" equalAverage="0" bottom="0" percent="0" rank="0" text="1" dxfId="22769">
      <formula>NOT(ISERROR(SEARCH("1",C32)))</formula>
    </cfRule>
    <cfRule type="cellIs" priority="4676" operator="greaterThan" aboveAverage="0" equalAverage="0" bottom="0" percent="0" rank="0" text="" dxfId="22770">
      <formula>1</formula>
    </cfRule>
    <cfRule type="containsText" priority="4677" operator="containsText" aboveAverage="0" equalAverage="0" bottom="0" percent="0" rank="0" text="1" dxfId="22771">
      <formula>NOT(ISERROR(SEARCH("1",C32)))</formula>
    </cfRule>
    <cfRule type="containsText" priority="4678" operator="containsText" aboveAverage="0" equalAverage="0" bottom="0" percent="0" rank="0" text="1" dxfId="22772">
      <formula>NOT(ISERROR(SEARCH("1",C32)))</formula>
    </cfRule>
    <cfRule type="containsText" priority="4679" operator="containsText" aboveAverage="0" equalAverage="0" bottom="0" percent="0" rank="0" text="1" dxfId="22773">
      <formula>NOT(ISERROR(SEARCH("1",C32)))</formula>
    </cfRule>
    <cfRule type="cellIs" priority="4680" operator="greaterThan" aboveAverage="0" equalAverage="0" bottom="0" percent="0" rank="0" text="" dxfId="22774">
      <formula>1</formula>
    </cfRule>
    <cfRule type="containsText" priority="4681" operator="containsText" aboveAverage="0" equalAverage="0" bottom="0" percent="0" rank="0" text="1" dxfId="22775">
      <formula>NOT(ISERROR(SEARCH("1",C32)))</formula>
    </cfRule>
    <cfRule type="containsText" priority="4682" operator="containsText" aboveAverage="0" equalAverage="0" bottom="0" percent="0" rank="0" text="1" dxfId="22776">
      <formula>NOT(ISERROR(SEARCH("1",C32)))</formula>
    </cfRule>
    <cfRule type="cellIs" priority="4683" operator="greaterThan" aboveAverage="0" equalAverage="0" bottom="0" percent="0" rank="0" text="" dxfId="22777">
      <formula>1</formula>
    </cfRule>
    <cfRule type="cellIs" priority="4684" operator="greaterThan" aboveAverage="0" equalAverage="0" bottom="0" percent="0" rank="0" text="" dxfId="22778">
      <formula>1</formula>
    </cfRule>
    <cfRule type="containsText" priority="4685" operator="containsText" aboveAverage="0" equalAverage="0" bottom="0" percent="0" rank="0" text="1" dxfId="22779">
      <formula>NOT(ISERROR(SEARCH("1",C32)))</formula>
    </cfRule>
    <cfRule type="cellIs" priority="4686" operator="greaterThan" aboveAverage="0" equalAverage="0" bottom="0" percent="0" rank="0" text="" dxfId="22780">
      <formula>1</formula>
    </cfRule>
    <cfRule type="containsText" priority="4687" operator="containsText" aboveAverage="0" equalAverage="0" bottom="0" percent="0" rank="0" text="1" dxfId="22781">
      <formula>NOT(ISERROR(SEARCH("1",C32)))</formula>
    </cfRule>
    <cfRule type="containsText" priority="4688" operator="containsText" aboveAverage="0" equalAverage="0" bottom="0" percent="0" rank="0" text="1" dxfId="22782">
      <formula>NOT(ISERROR(SEARCH("1",C32)))</formula>
    </cfRule>
    <cfRule type="cellIs" priority="4689" operator="greaterThan" aboveAverage="0" equalAverage="0" bottom="0" percent="0" rank="0" text="" dxfId="22783">
      <formula>1</formula>
    </cfRule>
    <cfRule type="cellIs" priority="4690" operator="greaterThan" aboveAverage="0" equalAverage="0" bottom="0" percent="0" rank="0" text="" dxfId="22784">
      <formula>1</formula>
    </cfRule>
    <cfRule type="containsText" priority="4691" operator="containsText" aboveAverage="0" equalAverage="0" bottom="0" percent="0" rank="0" text="1" dxfId="22785">
      <formula>NOT(ISERROR(SEARCH("1",C32)))</formula>
    </cfRule>
    <cfRule type="cellIs" priority="4692" operator="greaterThan" aboveAverage="0" equalAverage="0" bottom="0" percent="0" rank="0" text="" dxfId="22786">
      <formula>1</formula>
    </cfRule>
    <cfRule type="cellIs" priority="4693" operator="greaterThan" aboveAverage="0" equalAverage="0" bottom="0" percent="0" rank="0" text="" dxfId="22787">
      <formula>1</formula>
    </cfRule>
    <cfRule type="cellIs" priority="4694" operator="greaterThan" aboveAverage="0" equalAverage="0" bottom="0" percent="0" rank="0" text="" dxfId="22788">
      <formula>1</formula>
    </cfRule>
    <cfRule type="containsText" priority="4695" operator="containsText" aboveAverage="0" equalAverage="0" bottom="0" percent="0" rank="0" text="1" dxfId="22789">
      <formula>NOT(ISERROR(SEARCH("1",C32)))</formula>
    </cfRule>
    <cfRule type="containsText" priority="4696" operator="containsText" aboveAverage="0" equalAverage="0" bottom="0" percent="0" rank="0" text="1" dxfId="22790">
      <formula>NOT(ISERROR(SEARCH("1",C32)))</formula>
    </cfRule>
    <cfRule type="cellIs" priority="4697" operator="greaterThan" aboveAverage="0" equalAverage="0" bottom="0" percent="0" rank="0" text="" dxfId="22791">
      <formula>1</formula>
    </cfRule>
    <cfRule type="cellIs" priority="4698" operator="greaterThan" aboveAverage="0" equalAverage="0" bottom="0" percent="0" rank="0" text="" dxfId="22792">
      <formula>1</formula>
    </cfRule>
    <cfRule type="containsText" priority="4699" operator="containsText" aboveAverage="0" equalAverage="0" bottom="0" percent="0" rank="0" text="1" dxfId="22793">
      <formula>NOT(ISERROR(SEARCH("1",C32)))</formula>
    </cfRule>
    <cfRule type="cellIs" priority="4700" operator="greaterThan" aboveAverage="0" equalAverage="0" bottom="0" percent="0" rank="0" text="" dxfId="22794">
      <formula>1</formula>
    </cfRule>
    <cfRule type="containsText" priority="4701" operator="containsText" aboveAverage="0" equalAverage="0" bottom="0" percent="0" rank="0" text="1" dxfId="22795">
      <formula>NOT(ISERROR(SEARCH("1",C32)))</formula>
    </cfRule>
    <cfRule type="containsText" priority="4702" operator="containsText" aboveAverage="0" equalAverage="0" bottom="0" percent="0" rank="0" text="1" dxfId="22796">
      <formula>NOT(ISERROR(SEARCH("1",C32)))</formula>
    </cfRule>
    <cfRule type="cellIs" priority="4703" operator="greaterThan" aboveAverage="0" equalAverage="0" bottom="0" percent="0" rank="0" text="" dxfId="22797">
      <formula>1</formula>
    </cfRule>
    <cfRule type="cellIs" priority="4704" operator="greaterThan" aboveAverage="0" equalAverage="0" bottom="0" percent="0" rank="0" text="" dxfId="22798">
      <formula>1</formula>
    </cfRule>
    <cfRule type="containsText" priority="4705" operator="containsText" aboveAverage="0" equalAverage="0" bottom="0" percent="0" rank="0" text="1" dxfId="22799">
      <formula>NOT(ISERROR(SEARCH("1",C32)))</formula>
    </cfRule>
    <cfRule type="cellIs" priority="4706" operator="greaterThan" aboveAverage="0" equalAverage="0" bottom="0" percent="0" rank="0" text="" dxfId="22800">
      <formula>1</formula>
    </cfRule>
    <cfRule type="cellIs" priority="4707" operator="greaterThan" aboveAverage="0" equalAverage="0" bottom="0" percent="0" rank="0" text="" dxfId="22801">
      <formula>1</formula>
    </cfRule>
    <cfRule type="cellIs" priority="4708" operator="greaterThan" aboveAverage="0" equalAverage="0" bottom="0" percent="0" rank="0" text="" dxfId="22802">
      <formula>1</formula>
    </cfRule>
    <cfRule type="cellIs" priority="4709" operator="greaterThan" aboveAverage="0" equalAverage="0" bottom="0" percent="0" rank="0" text="" dxfId="22803">
      <formula>1</formula>
    </cfRule>
    <cfRule type="containsText" priority="4710" operator="containsText" aboveAverage="0" equalAverage="0" bottom="0" percent="0" rank="0" text="1" dxfId="22804">
      <formula>NOT(ISERROR(SEARCH("1",C32)))</formula>
    </cfRule>
    <cfRule type="cellIs" priority="4711" operator="greaterThan" aboveAverage="0" equalAverage="0" bottom="0" percent="0" rank="0" text="" dxfId="22805">
      <formula>1</formula>
    </cfRule>
    <cfRule type="cellIs" priority="4712" operator="greaterThan" aboveAverage="0" equalAverage="0" bottom="0" percent="0" rank="0" text="" dxfId="22806">
      <formula>1</formula>
    </cfRule>
    <cfRule type="containsText" priority="4713" operator="containsText" aboveAverage="0" equalAverage="0" bottom="0" percent="0" rank="0" text="1" dxfId="22807">
      <formula>NOT(ISERROR(SEARCH("1",C32)))</formula>
    </cfRule>
    <cfRule type="cellIs" priority="4714" operator="greaterThan" aboveAverage="0" equalAverage="0" bottom="0" percent="0" rank="0" text="" dxfId="22808">
      <formula>1</formula>
    </cfRule>
    <cfRule type="containsText" priority="4715" operator="containsText" aboveAverage="0" equalAverage="0" bottom="0" percent="0" rank="0" text="1" dxfId="22809">
      <formula>NOT(ISERROR(SEARCH("1",C32)))</formula>
    </cfRule>
    <cfRule type="containsText" priority="4716" operator="containsText" aboveAverage="0" equalAverage="0" bottom="0" percent="0" rank="0" text="1" dxfId="22810">
      <formula>NOT(ISERROR(SEARCH("1",C32)))</formula>
    </cfRule>
    <cfRule type="cellIs" priority="4717" operator="greaterThan" aboveAverage="0" equalAverage="0" bottom="0" percent="0" rank="0" text="" dxfId="22811">
      <formula>1</formula>
    </cfRule>
    <cfRule type="cellIs" priority="4718" operator="greaterThan" aboveAverage="0" equalAverage="0" bottom="0" percent="0" rank="0" text="" dxfId="22812">
      <formula>1</formula>
    </cfRule>
    <cfRule type="containsText" priority="4719" operator="containsText" aboveAverage="0" equalAverage="0" bottom="0" percent="0" rank="0" text="1" dxfId="22813">
      <formula>NOT(ISERROR(SEARCH("1",C32)))</formula>
    </cfRule>
    <cfRule type="cellIs" priority="4720" operator="greaterThan" aboveAverage="0" equalAverage="0" bottom="0" percent="0" rank="0" text="" dxfId="22814">
      <formula>1</formula>
    </cfRule>
    <cfRule type="containsText" priority="4721" operator="containsText" aboveAverage="0" equalAverage="0" bottom="0" percent="0" rank="0" text="1" dxfId="22815">
      <formula>NOT(ISERROR(SEARCH("1",C32)))</formula>
    </cfRule>
    <cfRule type="containsText" priority="4722" operator="containsText" aboveAverage="0" equalAverage="0" bottom="0" percent="0" rank="0" text="1" dxfId="22816">
      <formula>NOT(ISERROR(SEARCH("1",C32)))</formula>
    </cfRule>
    <cfRule type="cellIs" priority="4723" operator="greaterThan" aboveAverage="0" equalAverage="0" bottom="0" percent="0" rank="0" text="" dxfId="22817">
      <formula>1</formula>
    </cfRule>
    <cfRule type="cellIs" priority="4724" operator="greaterThan" aboveAverage="0" equalAverage="0" bottom="0" percent="0" rank="0" text="" dxfId="22818">
      <formula>1</formula>
    </cfRule>
    <cfRule type="containsText" priority="4725" operator="containsText" aboveAverage="0" equalAverage="0" bottom="0" percent="0" rank="0" text="1" dxfId="22819">
      <formula>NOT(ISERROR(SEARCH("1",C32)))</formula>
    </cfRule>
    <cfRule type="cellIs" priority="4726" operator="greaterThan" aboveAverage="0" equalAverage="0" bottom="0" percent="0" rank="0" text="" dxfId="22820">
      <formula>1</formula>
    </cfRule>
    <cfRule type="cellIs" priority="4727" operator="greaterThan" aboveAverage="0" equalAverage="0" bottom="0" percent="0" rank="0" text="" dxfId="22821">
      <formula>1</formula>
    </cfRule>
    <cfRule type="cellIs" priority="4728" operator="greaterThan" aboveAverage="0" equalAverage="0" bottom="0" percent="0" rank="0" text="" dxfId="22822">
      <formula>1</formula>
    </cfRule>
    <cfRule type="cellIs" priority="4729" operator="greaterThan" aboveAverage="0" equalAverage="0" bottom="0" percent="0" rank="0" text="" dxfId="22823">
      <formula>1</formula>
    </cfRule>
    <cfRule type="containsText" priority="4730" operator="containsText" aboveAverage="0" equalAverage="0" bottom="0" percent="0" rank="0" text="1" dxfId="22824">
      <formula>NOT(ISERROR(SEARCH("1",C32)))</formula>
    </cfRule>
    <cfRule type="cellIs" priority="4731" operator="greaterThan" aboveAverage="0" equalAverage="0" bottom="0" percent="0" rank="0" text="" dxfId="22825">
      <formula>1</formula>
    </cfRule>
    <cfRule type="cellIs" priority="4732" operator="greaterThan" aboveAverage="0" equalAverage="0" bottom="0" percent="0" rank="0" text="" dxfId="22826">
      <formula>1</formula>
    </cfRule>
    <cfRule type="containsText" priority="4733" operator="containsText" aboveAverage="0" equalAverage="0" bottom="0" percent="0" rank="0" text="1" dxfId="22827">
      <formula>NOT(ISERROR(SEARCH("1",C32)))</formula>
    </cfRule>
    <cfRule type="cellIs" priority="4734" operator="greaterThan" aboveAverage="0" equalAverage="0" bottom="0" percent="0" rank="0" text="" dxfId="22828">
      <formula>1</formula>
    </cfRule>
    <cfRule type="cellIs" priority="4735" operator="greaterThan" aboveAverage="0" equalAverage="0" bottom="0" percent="0" rank="0" text="" dxfId="22829">
      <formula>1</formula>
    </cfRule>
    <cfRule type="cellIs" priority="4736" operator="greaterThan" aboveAverage="0" equalAverage="0" bottom="0" percent="0" rank="0" text="" dxfId="22830">
      <formula>1</formula>
    </cfRule>
    <cfRule type="cellIs" priority="4737" operator="equal" aboveAverage="0" equalAverage="0" bottom="0" percent="0" rank="0" text="" dxfId="22831">
      <formula>1</formula>
    </cfRule>
    <cfRule type="cellIs" priority="4738" operator="greaterThan" aboveAverage="0" equalAverage="0" bottom="0" percent="0" rank="0" text="" dxfId="22832">
      <formula>1</formula>
    </cfRule>
    <cfRule type="cellIs" priority="4739" operator="equal" aboveAverage="0" equalAverage="0" bottom="0" percent="0" rank="0" text="" dxfId="22833">
      <formula>1</formula>
    </cfRule>
    <cfRule type="containsText" priority="4740" operator="containsText" aboveAverage="0" equalAverage="0" bottom="0" percent="0" rank="0" text="1" dxfId="22834">
      <formula>NOT(ISERROR(SEARCH("1",C32)))</formula>
    </cfRule>
    <cfRule type="cellIs" priority="4741" operator="greaterThan" aboveAverage="0" equalAverage="0" bottom="0" percent="0" rank="0" text="" dxfId="22835">
      <formula>1</formula>
    </cfRule>
    <cfRule type="containsText" priority="4742" operator="containsText" aboveAverage="0" equalAverage="0" bottom="0" percent="0" rank="0" text="1" dxfId="22836">
      <formula>NOT(ISERROR(SEARCH("1",C32)))</formula>
    </cfRule>
    <cfRule type="containsText" priority="4743" operator="containsText" aboveAverage="0" equalAverage="0" bottom="0" percent="0" rank="0" text="1" dxfId="22837">
      <formula>NOT(ISERROR(SEARCH("1",C32)))</formula>
    </cfRule>
    <cfRule type="cellIs" priority="4744" operator="greaterThan" aboveAverage="0" equalAverage="0" bottom="0" percent="0" rank="0" text="" dxfId="22838">
      <formula>1</formula>
    </cfRule>
    <cfRule type="cellIs" priority="4745" operator="greaterThan" aboveAverage="0" equalAverage="0" bottom="0" percent="0" rank="0" text="" dxfId="22839">
      <formula>1</formula>
    </cfRule>
    <cfRule type="containsText" priority="4746" operator="containsText" aboveAverage="0" equalAverage="0" bottom="0" percent="0" rank="0" text="1" dxfId="22840">
      <formula>NOT(ISERROR(SEARCH("1",C32)))</formula>
    </cfRule>
    <cfRule type="cellIs" priority="4747" operator="greaterThan" aboveAverage="0" equalAverage="0" bottom="0" percent="0" rank="0" text="" dxfId="22841">
      <formula>1</formula>
    </cfRule>
    <cfRule type="containsText" priority="4748" operator="containsText" aboveAverage="0" equalAverage="0" bottom="0" percent="0" rank="0" text="1" dxfId="22842">
      <formula>NOT(ISERROR(SEARCH("1",C32)))</formula>
    </cfRule>
    <cfRule type="containsText" priority="4749" operator="containsText" aboveAverage="0" equalAverage="0" bottom="0" percent="0" rank="0" text="1" dxfId="22843">
      <formula>NOT(ISERROR(SEARCH("1",C32)))</formula>
    </cfRule>
    <cfRule type="containsText" priority="4750" operator="containsText" aboveAverage="0" equalAverage="0" bottom="0" percent="0" rank="0" text="1" dxfId="22844">
      <formula>NOT(ISERROR(SEARCH("1",C32)))</formula>
    </cfRule>
    <cfRule type="cellIs" priority="4751" operator="greaterThan" aboveAverage="0" equalAverage="0" bottom="0" percent="0" rank="0" text="" dxfId="22845">
      <formula>1</formula>
    </cfRule>
    <cfRule type="containsText" priority="4752" operator="containsText" aboveAverage="0" equalAverage="0" bottom="0" percent="0" rank="0" text="1" dxfId="22846">
      <formula>NOT(ISERROR(SEARCH("1",C32)))</formula>
    </cfRule>
    <cfRule type="containsText" priority="4753" operator="containsText" aboveAverage="0" equalAverage="0" bottom="0" percent="0" rank="0" text="1" dxfId="22847">
      <formula>NOT(ISERROR(SEARCH("1",C32)))</formula>
    </cfRule>
    <cfRule type="cellIs" priority="4754" operator="greaterThan" aboveAverage="0" equalAverage="0" bottom="0" percent="0" rank="0" text="" dxfId="22848">
      <formula>1</formula>
    </cfRule>
    <cfRule type="cellIs" priority="4755" operator="greaterThan" aboveAverage="0" equalAverage="0" bottom="0" percent="0" rank="0" text="" dxfId="22849">
      <formula>1</formula>
    </cfRule>
    <cfRule type="containsText" priority="4756" operator="containsText" aboveAverage="0" equalAverage="0" bottom="0" percent="0" rank="0" text="1" dxfId="22850">
      <formula>NOT(ISERROR(SEARCH("1",C32)))</formula>
    </cfRule>
    <cfRule type="cellIs" priority="4757" operator="greaterThan" aboveAverage="0" equalAverage="0" bottom="0" percent="0" rank="0" text="" dxfId="22851">
      <formula>1</formula>
    </cfRule>
    <cfRule type="containsText" priority="4758" operator="containsText" aboveAverage="0" equalAverage="0" bottom="0" percent="0" rank="0" text="1" dxfId="22852">
      <formula>NOT(ISERROR(SEARCH("1",C32)))</formula>
    </cfRule>
    <cfRule type="containsText" priority="4759" operator="containsText" aboveAverage="0" equalAverage="0" bottom="0" percent="0" rank="0" text="1" dxfId="22853">
      <formula>NOT(ISERROR(SEARCH("1",C32)))</formula>
    </cfRule>
    <cfRule type="cellIs" priority="4760" operator="greaterThan" aboveAverage="0" equalAverage="0" bottom="0" percent="0" rank="0" text="" dxfId="22854">
      <formula>1</formula>
    </cfRule>
    <cfRule type="cellIs" priority="4761" operator="greaterThan" aboveAverage="0" equalAverage="0" bottom="0" percent="0" rank="0" text="" dxfId="22855">
      <formula>1</formula>
    </cfRule>
    <cfRule type="containsText" priority="4762" operator="containsText" aboveAverage="0" equalAverage="0" bottom="0" percent="0" rank="0" text="1" dxfId="22856">
      <formula>NOT(ISERROR(SEARCH("1",C32)))</formula>
    </cfRule>
    <cfRule type="cellIs" priority="4763" operator="greaterThan" aboveAverage="0" equalAverage="0" bottom="0" percent="0" rank="0" text="" dxfId="22857">
      <formula>1</formula>
    </cfRule>
    <cfRule type="cellIs" priority="4764" operator="greaterThan" aboveAverage="0" equalAverage="0" bottom="0" percent="0" rank="0" text="" dxfId="22858">
      <formula>1</formula>
    </cfRule>
    <cfRule type="cellIs" priority="4765" operator="greaterThan" aboveAverage="0" equalAverage="0" bottom="0" percent="0" rank="0" text="" dxfId="22859">
      <formula>1</formula>
    </cfRule>
    <cfRule type="containsText" priority="4766" operator="containsText" aboveAverage="0" equalAverage="0" bottom="0" percent="0" rank="0" text="1" dxfId="22860">
      <formula>NOT(ISERROR(SEARCH("1",C32)))</formula>
    </cfRule>
    <cfRule type="containsText" priority="4767" operator="containsText" aboveAverage="0" equalAverage="0" bottom="0" percent="0" rank="0" text="1" dxfId="22861">
      <formula>NOT(ISERROR(SEARCH("1",C32)))</formula>
    </cfRule>
    <cfRule type="cellIs" priority="4768" operator="greaterThan" aboveAverage="0" equalAverage="0" bottom="0" percent="0" rank="0" text="" dxfId="22862">
      <formula>1</formula>
    </cfRule>
    <cfRule type="cellIs" priority="4769" operator="greaterThan" aboveAverage="0" equalAverage="0" bottom="0" percent="0" rank="0" text="" dxfId="22863">
      <formula>1</formula>
    </cfRule>
    <cfRule type="containsText" priority="4770" operator="containsText" aboveAverage="0" equalAverage="0" bottom="0" percent="0" rank="0" text="1" dxfId="22864">
      <formula>NOT(ISERROR(SEARCH("1",C32)))</formula>
    </cfRule>
    <cfRule type="cellIs" priority="4771" operator="greaterThan" aboveAverage="0" equalAverage="0" bottom="0" percent="0" rank="0" text="" dxfId="22865">
      <formula>1</formula>
    </cfRule>
    <cfRule type="containsText" priority="4772" operator="containsText" aboveAverage="0" equalAverage="0" bottom="0" percent="0" rank="0" text="1" dxfId="22866">
      <formula>NOT(ISERROR(SEARCH("1",C32)))</formula>
    </cfRule>
    <cfRule type="containsText" priority="4773" operator="containsText" aboveAverage="0" equalAverage="0" bottom="0" percent="0" rank="0" text="1" dxfId="22867">
      <formula>NOT(ISERROR(SEARCH("1",C32)))</formula>
    </cfRule>
    <cfRule type="cellIs" priority="4774" operator="greaterThan" aboveAverage="0" equalAverage="0" bottom="0" percent="0" rank="0" text="" dxfId="22868">
      <formula>1</formula>
    </cfRule>
    <cfRule type="cellIs" priority="4775" operator="greaterThan" aboveAverage="0" equalAverage="0" bottom="0" percent="0" rank="0" text="" dxfId="22869">
      <formula>1</formula>
    </cfRule>
    <cfRule type="containsText" priority="4776" operator="containsText" aboveAverage="0" equalAverage="0" bottom="0" percent="0" rank="0" text="1" dxfId="22870">
      <formula>NOT(ISERROR(SEARCH("1",C32)))</formula>
    </cfRule>
    <cfRule type="cellIs" priority="4777" operator="greaterThan" aboveAverage="0" equalAverage="0" bottom="0" percent="0" rank="0" text="" dxfId="22871">
      <formula>1</formula>
    </cfRule>
    <cfRule type="cellIs" priority="4778" operator="greaterThan" aboveAverage="0" equalAverage="0" bottom="0" percent="0" rank="0" text="" dxfId="22872">
      <formula>1</formula>
    </cfRule>
    <cfRule type="cellIs" priority="4779" operator="greaterThan" aboveAverage="0" equalAverage="0" bottom="0" percent="0" rank="0" text="" dxfId="22873">
      <formula>1</formula>
    </cfRule>
    <cfRule type="cellIs" priority="4780" operator="greaterThan" aboveAverage="0" equalAverage="0" bottom="0" percent="0" rank="0" text="" dxfId="22874">
      <formula>1</formula>
    </cfRule>
    <cfRule type="containsText" priority="4781" operator="containsText" aboveAverage="0" equalAverage="0" bottom="0" percent="0" rank="0" text="1" dxfId="22875">
      <formula>NOT(ISERROR(SEARCH("1",C32)))</formula>
    </cfRule>
    <cfRule type="cellIs" priority="4782" operator="greaterThan" aboveAverage="0" equalAverage="0" bottom="0" percent="0" rank="0" text="" dxfId="22876">
      <formula>1</formula>
    </cfRule>
    <cfRule type="cellIs" priority="4783" operator="greaterThan" aboveAverage="0" equalAverage="0" bottom="0" percent="0" rank="0" text="" dxfId="22877">
      <formula>1</formula>
    </cfRule>
    <cfRule type="containsText" priority="4784" operator="containsText" aboveAverage="0" equalAverage="0" bottom="0" percent="0" rank="0" text="1" dxfId="22878">
      <formula>NOT(ISERROR(SEARCH("1",C32)))</formula>
    </cfRule>
    <cfRule type="cellIs" priority="4785" operator="greaterThan" aboveAverage="0" equalAverage="0" bottom="0" percent="0" rank="0" text="" dxfId="22879">
      <formula>1</formula>
    </cfRule>
    <cfRule type="containsText" priority="4786" operator="containsText" aboveAverage="0" equalAverage="0" bottom="0" percent="0" rank="0" text="1" dxfId="22880">
      <formula>NOT(ISERROR(SEARCH("1",C32)))</formula>
    </cfRule>
    <cfRule type="containsText" priority="4787" operator="containsText" aboveAverage="0" equalAverage="0" bottom="0" percent="0" rank="0" text="1" dxfId="22881">
      <formula>NOT(ISERROR(SEARCH("1",C32)))</formula>
    </cfRule>
    <cfRule type="cellIs" priority="4788" operator="greaterThan" aboveAverage="0" equalAverage="0" bottom="0" percent="0" rank="0" text="" dxfId="22882">
      <formula>1</formula>
    </cfRule>
    <cfRule type="cellIs" priority="4789" operator="greaterThan" aboveAverage="0" equalAverage="0" bottom="0" percent="0" rank="0" text="" dxfId="22883">
      <formula>1</formula>
    </cfRule>
    <cfRule type="containsText" priority="4790" operator="containsText" aboveAverage="0" equalAverage="0" bottom="0" percent="0" rank="0" text="1" dxfId="22884">
      <formula>NOT(ISERROR(SEARCH("1",C32)))</formula>
    </cfRule>
    <cfRule type="cellIs" priority="4791" operator="greaterThan" aboveAverage="0" equalAverage="0" bottom="0" percent="0" rank="0" text="" dxfId="22885">
      <formula>1</formula>
    </cfRule>
    <cfRule type="containsText" priority="4792" operator="containsText" aboveAverage="0" equalAverage="0" bottom="0" percent="0" rank="0" text="1" dxfId="22886">
      <formula>NOT(ISERROR(SEARCH("1",C32)))</formula>
    </cfRule>
    <cfRule type="containsText" priority="4793" operator="containsText" aboveAverage="0" equalAverage="0" bottom="0" percent="0" rank="0" text="1" dxfId="22887">
      <formula>NOT(ISERROR(SEARCH("1",C32)))</formula>
    </cfRule>
    <cfRule type="cellIs" priority="4794" operator="greaterThan" aboveAverage="0" equalAverage="0" bottom="0" percent="0" rank="0" text="" dxfId="22888">
      <formula>1</formula>
    </cfRule>
    <cfRule type="cellIs" priority="4795" operator="greaterThan" aboveAverage="0" equalAverage="0" bottom="0" percent="0" rank="0" text="" dxfId="22889">
      <formula>1</formula>
    </cfRule>
    <cfRule type="containsText" priority="4796" operator="containsText" aboveAverage="0" equalAverage="0" bottom="0" percent="0" rank="0" text="1" dxfId="22890">
      <formula>NOT(ISERROR(SEARCH("1",C32)))</formula>
    </cfRule>
    <cfRule type="cellIs" priority="4797" operator="greaterThan" aboveAverage="0" equalAverage="0" bottom="0" percent="0" rank="0" text="" dxfId="22891">
      <formula>1</formula>
    </cfRule>
    <cfRule type="cellIs" priority="4798" operator="greaterThan" aboveAverage="0" equalAverage="0" bottom="0" percent="0" rank="0" text="" dxfId="22892">
      <formula>1</formula>
    </cfRule>
    <cfRule type="cellIs" priority="4799" operator="greaterThan" aboveAverage="0" equalAverage="0" bottom="0" percent="0" rank="0" text="" dxfId="22893">
      <formula>1</formula>
    </cfRule>
    <cfRule type="cellIs" priority="4800" operator="greaterThan" aboveAverage="0" equalAverage="0" bottom="0" percent="0" rank="0" text="" dxfId="22894">
      <formula>1</formula>
    </cfRule>
    <cfRule type="containsText" priority="4801" operator="containsText" aboveAverage="0" equalAverage="0" bottom="0" percent="0" rank="0" text="1" dxfId="22895">
      <formula>NOT(ISERROR(SEARCH("1",C32)))</formula>
    </cfRule>
    <cfRule type="cellIs" priority="4802" operator="greaterThan" aboveAverage="0" equalAverage="0" bottom="0" percent="0" rank="0" text="" dxfId="22896">
      <formula>1</formula>
    </cfRule>
    <cfRule type="cellIs" priority="4803" operator="greaterThan" aboveAverage="0" equalAverage="0" bottom="0" percent="0" rank="0" text="" dxfId="22897">
      <formula>1</formula>
    </cfRule>
    <cfRule type="containsText" priority="4804" operator="containsText" aboveAverage="0" equalAverage="0" bottom="0" percent="0" rank="0" text="1" dxfId="22898">
      <formula>NOT(ISERROR(SEARCH("1",C32)))</formula>
    </cfRule>
    <cfRule type="cellIs" priority="4805" operator="greaterThan" aboveAverage="0" equalAverage="0" bottom="0" percent="0" rank="0" text="" dxfId="22899">
      <formula>1</formula>
    </cfRule>
    <cfRule type="cellIs" priority="4806" operator="greaterThan" aboveAverage="0" equalAverage="0" bottom="0" percent="0" rank="0" text="" dxfId="22900">
      <formula>1</formula>
    </cfRule>
    <cfRule type="cellIs" priority="4807" operator="greaterThan" aboveAverage="0" equalAverage="0" bottom="0" percent="0" rank="0" text="" dxfId="22901">
      <formula>1</formula>
    </cfRule>
    <cfRule type="cellIs" priority="4808" operator="equal" aboveAverage="0" equalAverage="0" bottom="0" percent="0" rank="0" text="" dxfId="22902">
      <formula>1</formula>
    </cfRule>
    <cfRule type="cellIs" priority="4809" operator="greaterThan" aboveAverage="0" equalAverage="0" bottom="0" percent="0" rank="0" text="" dxfId="22903">
      <formula>1</formula>
    </cfRule>
    <cfRule type="cellIs" priority="4810" operator="equal" aboveAverage="0" equalAverage="0" bottom="0" percent="0" rank="0" text="" dxfId="22904">
      <formula>1</formula>
    </cfRule>
    <cfRule type="containsText" priority="4811" operator="containsText" aboveAverage="0" equalAverage="0" bottom="0" percent="0" rank="0" text="1" dxfId="22905">
      <formula>NOT(ISERROR(SEARCH("1",C32)))</formula>
    </cfRule>
    <cfRule type="cellIs" priority="4812" operator="greaterThan" aboveAverage="0" equalAverage="0" bottom="0" percent="0" rank="0" text="" dxfId="22906">
      <formula>1</formula>
    </cfRule>
    <cfRule type="containsText" priority="4813" operator="containsText" aboveAverage="0" equalAverage="0" bottom="0" percent="0" rank="0" text="1" dxfId="22907">
      <formula>NOT(ISERROR(SEARCH("1",C32)))</formula>
    </cfRule>
    <cfRule type="containsText" priority="4814" operator="containsText" aboveAverage="0" equalAverage="0" bottom="0" percent="0" rank="0" text="1" dxfId="22908">
      <formula>NOT(ISERROR(SEARCH("1",C32)))</formula>
    </cfRule>
    <cfRule type="cellIs" priority="4815" operator="greaterThan" aboveAverage="0" equalAverage="0" bottom="0" percent="0" rank="0" text="" dxfId="22909">
      <formula>1</formula>
    </cfRule>
    <cfRule type="cellIs" priority="4816" operator="greaterThan" aboveAverage="0" equalAverage="0" bottom="0" percent="0" rank="0" text="" dxfId="22910">
      <formula>1</formula>
    </cfRule>
    <cfRule type="containsText" priority="4817" operator="containsText" aboveAverage="0" equalAverage="0" bottom="0" percent="0" rank="0" text="1" dxfId="22911">
      <formula>NOT(ISERROR(SEARCH("1",C32)))</formula>
    </cfRule>
    <cfRule type="cellIs" priority="4818" operator="greaterThan" aboveAverage="0" equalAverage="0" bottom="0" percent="0" rank="0" text="" dxfId="22912">
      <formula>1</formula>
    </cfRule>
    <cfRule type="containsText" priority="4819" operator="containsText" aboveAverage="0" equalAverage="0" bottom="0" percent="0" rank="0" text="1" dxfId="22913">
      <formula>NOT(ISERROR(SEARCH("1",C32)))</formula>
    </cfRule>
    <cfRule type="containsText" priority="4820" operator="containsText" aboveAverage="0" equalAverage="0" bottom="0" percent="0" rank="0" text="1" dxfId="22914">
      <formula>NOT(ISERROR(SEARCH("1",C32)))</formula>
    </cfRule>
    <cfRule type="cellIs" priority="4821" operator="greaterThan" aboveAverage="0" equalAverage="0" bottom="0" percent="0" rank="0" text="" dxfId="22915">
      <formula>1</formula>
    </cfRule>
    <cfRule type="cellIs" priority="4822" operator="greaterThan" aboveAverage="0" equalAverage="0" bottom="0" percent="0" rank="0" text="" dxfId="22916">
      <formula>1</formula>
    </cfRule>
    <cfRule type="containsText" priority="4823" operator="containsText" aboveAverage="0" equalAverage="0" bottom="0" percent="0" rank="0" text="1" dxfId="22917">
      <formula>NOT(ISERROR(SEARCH("1",C32)))</formula>
    </cfRule>
    <cfRule type="cellIs" priority="4824" operator="greaterThan" aboveAverage="0" equalAverage="0" bottom="0" percent="0" rank="0" text="" dxfId="22918">
      <formula>1</formula>
    </cfRule>
    <cfRule type="cellIs" priority="4825" operator="greaterThan" aboveAverage="0" equalAverage="0" bottom="0" percent="0" rank="0" text="" dxfId="22919">
      <formula>1</formula>
    </cfRule>
    <cfRule type="cellIs" priority="4826" operator="greaterThan" aboveAverage="0" equalAverage="0" bottom="0" percent="0" rank="0" text="" dxfId="22920">
      <formula>1</formula>
    </cfRule>
    <cfRule type="cellIs" priority="4827" operator="greaterThan" aboveAverage="0" equalAverage="0" bottom="0" percent="0" rank="0" text="" dxfId="22921">
      <formula>1</formula>
    </cfRule>
    <cfRule type="containsText" priority="4828" operator="containsText" aboveAverage="0" equalAverage="0" bottom="0" percent="0" rank="0" text="1" dxfId="22922">
      <formula>NOT(ISERROR(SEARCH("1",C32)))</formula>
    </cfRule>
    <cfRule type="cellIs" priority="4829" operator="greaterThan" aboveAverage="0" equalAverage="0" bottom="0" percent="0" rank="0" text="" dxfId="22923">
      <formula>1</formula>
    </cfRule>
    <cfRule type="cellIs" priority="4830" operator="greaterThan" aboveAverage="0" equalAverage="0" bottom="0" percent="0" rank="0" text="" dxfId="22924">
      <formula>1</formula>
    </cfRule>
    <cfRule type="containsText" priority="4831" operator="containsText" aboveAverage="0" equalAverage="0" bottom="0" percent="0" rank="0" text="1" dxfId="22925">
      <formula>NOT(ISERROR(SEARCH("1",C32)))</formula>
    </cfRule>
    <cfRule type="cellIs" priority="4832" operator="greaterThan" aboveAverage="0" equalAverage="0" bottom="0" percent="0" rank="0" text="" dxfId="22926">
      <formula>1</formula>
    </cfRule>
    <cfRule type="cellIs" priority="4833" operator="greaterThan" aboveAverage="0" equalAverage="0" bottom="0" percent="0" rank="0" text="" dxfId="22927">
      <formula>1</formula>
    </cfRule>
    <cfRule type="cellIs" priority="4834" operator="greaterThan" aboveAverage="0" equalAverage="0" bottom="0" percent="0" rank="0" text="" dxfId="22928">
      <formula>1</formula>
    </cfRule>
    <cfRule type="cellIs" priority="4835" operator="equal" aboveAverage="0" equalAverage="0" bottom="0" percent="0" rank="0" text="" dxfId="22929">
      <formula>1</formula>
    </cfRule>
    <cfRule type="cellIs" priority="4836" operator="greaterThan" aboveAverage="0" equalAverage="0" bottom="0" percent="0" rank="0" text="" dxfId="22930">
      <formula>1</formula>
    </cfRule>
    <cfRule type="cellIs" priority="4837" operator="equal" aboveAverage="0" equalAverage="0" bottom="0" percent="0" rank="0" text="" dxfId="22931">
      <formula>1</formula>
    </cfRule>
    <cfRule type="containsText" priority="4838" operator="containsText" aboveAverage="0" equalAverage="0" bottom="0" percent="0" rank="0" text="1" dxfId="22932">
      <formula>NOT(ISERROR(SEARCH("1",C32)))</formula>
    </cfRule>
    <cfRule type="cellIs" priority="4839" operator="equal" aboveAverage="0" equalAverage="0" bottom="0" percent="0" rank="0" text="" dxfId="22933">
      <formula>1</formula>
    </cfRule>
    <cfRule type="cellIs" priority="4840" operator="greaterThan" aboveAverage="0" equalAverage="0" bottom="0" percent="0" rank="0" text="" dxfId="22934">
      <formula>1</formula>
    </cfRule>
    <cfRule type="cellIs" priority="4841" operator="greaterThan" aboveAverage="0" equalAverage="0" bottom="0" percent="0" rank="0" text="" dxfId="22935">
      <formula>1</formula>
    </cfRule>
    <cfRule type="containsText" priority="4842" operator="containsText" aboveAverage="0" equalAverage="0" bottom="0" percent="0" rank="0" text="1" dxfId="22936">
      <formula>NOT(ISERROR(SEARCH("1",C32)))</formula>
    </cfRule>
    <cfRule type="containsText" priority="4843" operator="containsText" aboveAverage="0" equalAverage="0" bottom="0" percent="0" rank="0" text="1" dxfId="22937">
      <formula>NOT(ISERROR(SEARCH("1",C32)))</formula>
    </cfRule>
    <cfRule type="cellIs" priority="4844" operator="greaterThan" aboveAverage="0" equalAverage="0" bottom="0" percent="0" rank="0" text="" dxfId="22938">
      <formula>1</formula>
    </cfRule>
    <cfRule type="containsText" priority="4845" operator="containsText" aboveAverage="0" equalAverage="0" bottom="0" percent="0" rank="0" text="1" dxfId="22939">
      <formula>NOT(ISERROR(SEARCH("1",C32)))</formula>
    </cfRule>
    <cfRule type="containsText" priority="4846" operator="containsText" aboveAverage="0" equalAverage="0" bottom="0" percent="0" rank="0" text="1" dxfId="22940">
      <formula>NOT(ISERROR(SEARCH("1",C32)))</formula>
    </cfRule>
    <cfRule type="cellIs" priority="4847" operator="greaterThan" aboveAverage="0" equalAverage="0" bottom="0" percent="0" rank="0" text="" dxfId="22941">
      <formula>1</formula>
    </cfRule>
    <cfRule type="cellIs" priority="4848" operator="greaterThan" aboveAverage="0" equalAverage="0" bottom="0" percent="0" rank="0" text="" dxfId="22942">
      <formula>1</formula>
    </cfRule>
    <cfRule type="containsText" priority="4849" operator="containsText" aboveAverage="0" equalAverage="0" bottom="0" percent="0" rank="0" text="1" dxfId="22943">
      <formula>NOT(ISERROR(SEARCH("1",C32)))</formula>
    </cfRule>
    <cfRule type="cellIs" priority="4850" operator="greaterThan" aboveAverage="0" equalAverage="0" bottom="0" percent="0" rank="0" text="" dxfId="22944">
      <formula>1</formula>
    </cfRule>
    <cfRule type="containsText" priority="4851" operator="containsText" aboveAverage="0" equalAverage="0" bottom="0" percent="0" rank="0" text="1" dxfId="22945">
      <formula>NOT(ISERROR(SEARCH("1",C32)))</formula>
    </cfRule>
    <cfRule type="containsText" priority="4852" operator="containsText" aboveAverage="0" equalAverage="0" bottom="0" percent="0" rank="0" text="1" dxfId="22946">
      <formula>NOT(ISERROR(SEARCH("1",C32)))</formula>
    </cfRule>
    <cfRule type="containsText" priority="4853" operator="containsText" aboveAverage="0" equalAverage="0" bottom="0" percent="0" rank="0" text="1" dxfId="22947">
      <formula>NOT(ISERROR(SEARCH("1",C32)))</formula>
    </cfRule>
    <cfRule type="cellIs" priority="4854" operator="greaterThan" aboveAverage="0" equalAverage="0" bottom="0" percent="0" rank="0" text="" dxfId="22948">
      <formula>1</formula>
    </cfRule>
    <cfRule type="containsText" priority="4855" operator="containsText" aboveAverage="0" equalAverage="0" bottom="0" percent="0" rank="0" text="1" dxfId="22949">
      <formula>NOT(ISERROR(SEARCH("1",C32)))</formula>
    </cfRule>
    <cfRule type="containsText" priority="4856" operator="containsText" aboveAverage="0" equalAverage="0" bottom="0" percent="0" rank="0" text="1" dxfId="22950">
      <formula>NOT(ISERROR(SEARCH("1",C32)))</formula>
    </cfRule>
    <cfRule type="cellIs" priority="4857" operator="greaterThan" aboveAverage="0" equalAverage="0" bottom="0" percent="0" rank="0" text="" dxfId="22951">
      <formula>1</formula>
    </cfRule>
    <cfRule type="cellIs" priority="4858" operator="greaterThan" aboveAverage="0" equalAverage="0" bottom="0" percent="0" rank="0" text="" dxfId="22952">
      <formula>1</formula>
    </cfRule>
    <cfRule type="containsText" priority="4859" operator="containsText" aboveAverage="0" equalAverage="0" bottom="0" percent="0" rank="0" text="1" dxfId="22953">
      <formula>NOT(ISERROR(SEARCH("1",C32)))</formula>
    </cfRule>
    <cfRule type="cellIs" priority="4860" operator="greaterThan" aboveAverage="0" equalAverage="0" bottom="0" percent="0" rank="0" text="" dxfId="22954">
      <formula>1</formula>
    </cfRule>
    <cfRule type="containsText" priority="4861" operator="containsText" aboveAverage="0" equalAverage="0" bottom="0" percent="0" rank="0" text="1" dxfId="22955">
      <formula>NOT(ISERROR(SEARCH("1",C32)))</formula>
    </cfRule>
    <cfRule type="containsText" priority="4862" operator="containsText" aboveAverage="0" equalAverage="0" bottom="0" percent="0" rank="0" text="1" dxfId="22956">
      <formula>NOT(ISERROR(SEARCH("1",C32)))</formula>
    </cfRule>
    <cfRule type="cellIs" priority="4863" operator="greaterThan" aboveAverage="0" equalAverage="0" bottom="0" percent="0" rank="0" text="" dxfId="22957">
      <formula>1</formula>
    </cfRule>
    <cfRule type="cellIs" priority="4864" operator="greaterThan" aboveAverage="0" equalAverage="0" bottom="0" percent="0" rank="0" text="" dxfId="22958">
      <formula>1</formula>
    </cfRule>
    <cfRule type="containsText" priority="4865" operator="containsText" aboveAverage="0" equalAverage="0" bottom="0" percent="0" rank="0" text="1" dxfId="22959">
      <formula>NOT(ISERROR(SEARCH("1",C32)))</formula>
    </cfRule>
    <cfRule type="cellIs" priority="4866" operator="greaterThan" aboveAverage="0" equalAverage="0" bottom="0" percent="0" rank="0" text="" dxfId="22960">
      <formula>1</formula>
    </cfRule>
    <cfRule type="cellIs" priority="4867" operator="greaterThan" aboveAverage="0" equalAverage="0" bottom="0" percent="0" rank="0" text="" dxfId="22961">
      <formula>1</formula>
    </cfRule>
    <cfRule type="cellIs" priority="4868" operator="greaterThan" aboveAverage="0" equalAverage="0" bottom="0" percent="0" rank="0" text="" dxfId="22962">
      <formula>1</formula>
    </cfRule>
    <cfRule type="containsText" priority="4869" operator="containsText" aboveAverage="0" equalAverage="0" bottom="0" percent="0" rank="0" text="1" dxfId="22963">
      <formula>NOT(ISERROR(SEARCH("1",C32)))</formula>
    </cfRule>
    <cfRule type="containsText" priority="4870" operator="containsText" aboveAverage="0" equalAverage="0" bottom="0" percent="0" rank="0" text="1" dxfId="22964">
      <formula>NOT(ISERROR(SEARCH("1",C32)))</formula>
    </cfRule>
    <cfRule type="cellIs" priority="4871" operator="greaterThan" aboveAverage="0" equalAverage="0" bottom="0" percent="0" rank="0" text="" dxfId="22965">
      <formula>1</formula>
    </cfRule>
    <cfRule type="cellIs" priority="4872" operator="greaterThan" aboveAverage="0" equalAverage="0" bottom="0" percent="0" rank="0" text="" dxfId="22966">
      <formula>1</formula>
    </cfRule>
    <cfRule type="containsText" priority="4873" operator="containsText" aboveAverage="0" equalAverage="0" bottom="0" percent="0" rank="0" text="1" dxfId="22967">
      <formula>NOT(ISERROR(SEARCH("1",C32)))</formula>
    </cfRule>
    <cfRule type="cellIs" priority="4874" operator="greaterThan" aboveAverage="0" equalAverage="0" bottom="0" percent="0" rank="0" text="" dxfId="22968">
      <formula>1</formula>
    </cfRule>
    <cfRule type="containsText" priority="4875" operator="containsText" aboveAverage="0" equalAverage="0" bottom="0" percent="0" rank="0" text="1" dxfId="22969">
      <formula>NOT(ISERROR(SEARCH("1",C32)))</formula>
    </cfRule>
    <cfRule type="containsText" priority="4876" operator="containsText" aboveAverage="0" equalAverage="0" bottom="0" percent="0" rank="0" text="1" dxfId="22970">
      <formula>NOT(ISERROR(SEARCH("1",C32)))</formula>
    </cfRule>
    <cfRule type="cellIs" priority="4877" operator="greaterThan" aboveAverage="0" equalAverage="0" bottom="0" percent="0" rank="0" text="" dxfId="22971">
      <formula>1</formula>
    </cfRule>
    <cfRule type="cellIs" priority="4878" operator="greaterThan" aboveAverage="0" equalAverage="0" bottom="0" percent="0" rank="0" text="" dxfId="22972">
      <formula>1</formula>
    </cfRule>
    <cfRule type="containsText" priority="4879" operator="containsText" aboveAverage="0" equalAverage="0" bottom="0" percent="0" rank="0" text="1" dxfId="22973">
      <formula>NOT(ISERROR(SEARCH("1",C32)))</formula>
    </cfRule>
    <cfRule type="cellIs" priority="4880" operator="greaterThan" aboveAverage="0" equalAverage="0" bottom="0" percent="0" rank="0" text="" dxfId="22974">
      <formula>1</formula>
    </cfRule>
    <cfRule type="cellIs" priority="4881" operator="greaterThan" aboveAverage="0" equalAverage="0" bottom="0" percent="0" rank="0" text="" dxfId="22975">
      <formula>1</formula>
    </cfRule>
    <cfRule type="cellIs" priority="4882" operator="greaterThan" aboveAverage="0" equalAverage="0" bottom="0" percent="0" rank="0" text="" dxfId="22976">
      <formula>1</formula>
    </cfRule>
    <cfRule type="cellIs" priority="4883" operator="greaterThan" aboveAverage="0" equalAverage="0" bottom="0" percent="0" rank="0" text="" dxfId="22977">
      <formula>1</formula>
    </cfRule>
    <cfRule type="containsText" priority="4884" operator="containsText" aboveAverage="0" equalAverage="0" bottom="0" percent="0" rank="0" text="1" dxfId="22978">
      <formula>NOT(ISERROR(SEARCH("1",C32)))</formula>
    </cfRule>
    <cfRule type="cellIs" priority="4885" operator="greaterThan" aboveAverage="0" equalAverage="0" bottom="0" percent="0" rank="0" text="" dxfId="22979">
      <formula>1</formula>
    </cfRule>
    <cfRule type="cellIs" priority="4886" operator="greaterThan" aboveAverage="0" equalAverage="0" bottom="0" percent="0" rank="0" text="" dxfId="22980">
      <formula>1</formula>
    </cfRule>
    <cfRule type="containsText" priority="4887" operator="containsText" aboveAverage="0" equalAverage="0" bottom="0" percent="0" rank="0" text="1" dxfId="22981">
      <formula>NOT(ISERROR(SEARCH("1",C32)))</formula>
    </cfRule>
    <cfRule type="cellIs" priority="4888" operator="greaterThan" aboveAverage="0" equalAverage="0" bottom="0" percent="0" rank="0" text="" dxfId="22982">
      <formula>1</formula>
    </cfRule>
    <cfRule type="containsText" priority="4889" operator="containsText" aboveAverage="0" equalAverage="0" bottom="0" percent="0" rank="0" text="1" dxfId="22983">
      <formula>NOT(ISERROR(SEARCH("1",C32)))</formula>
    </cfRule>
    <cfRule type="containsText" priority="4890" operator="containsText" aboveAverage="0" equalAverage="0" bottom="0" percent="0" rank="0" text="1" dxfId="22984">
      <formula>NOT(ISERROR(SEARCH("1",C32)))</formula>
    </cfRule>
    <cfRule type="cellIs" priority="4891" operator="greaterThan" aboveAverage="0" equalAverage="0" bottom="0" percent="0" rank="0" text="" dxfId="22985">
      <formula>1</formula>
    </cfRule>
    <cfRule type="cellIs" priority="4892" operator="greaterThan" aboveAverage="0" equalAverage="0" bottom="0" percent="0" rank="0" text="" dxfId="22986">
      <formula>1</formula>
    </cfRule>
    <cfRule type="containsText" priority="4893" operator="containsText" aboveAverage="0" equalAverage="0" bottom="0" percent="0" rank="0" text="1" dxfId="22987">
      <formula>NOT(ISERROR(SEARCH("1",C32)))</formula>
    </cfRule>
    <cfRule type="cellIs" priority="4894" operator="greaterThan" aboveAverage="0" equalAverage="0" bottom="0" percent="0" rank="0" text="" dxfId="22988">
      <formula>1</formula>
    </cfRule>
    <cfRule type="containsText" priority="4895" operator="containsText" aboveAverage="0" equalAverage="0" bottom="0" percent="0" rank="0" text="1" dxfId="22989">
      <formula>NOT(ISERROR(SEARCH("1",C32)))</formula>
    </cfRule>
    <cfRule type="containsText" priority="4896" operator="containsText" aboveAverage="0" equalAverage="0" bottom="0" percent="0" rank="0" text="1" dxfId="22990">
      <formula>NOT(ISERROR(SEARCH("1",C32)))</formula>
    </cfRule>
    <cfRule type="cellIs" priority="4897" operator="greaterThan" aboveAverage="0" equalAverage="0" bottom="0" percent="0" rank="0" text="" dxfId="22991">
      <formula>1</formula>
    </cfRule>
    <cfRule type="cellIs" priority="4898" operator="greaterThan" aboveAverage="0" equalAverage="0" bottom="0" percent="0" rank="0" text="" dxfId="22992">
      <formula>1</formula>
    </cfRule>
    <cfRule type="containsText" priority="4899" operator="containsText" aboveAverage="0" equalAverage="0" bottom="0" percent="0" rank="0" text="1" dxfId="22993">
      <formula>NOT(ISERROR(SEARCH("1",C32)))</formula>
    </cfRule>
    <cfRule type="cellIs" priority="4900" operator="greaterThan" aboveAverage="0" equalAverage="0" bottom="0" percent="0" rank="0" text="" dxfId="22994">
      <formula>1</formula>
    </cfRule>
    <cfRule type="cellIs" priority="4901" operator="greaterThan" aboveAverage="0" equalAverage="0" bottom="0" percent="0" rank="0" text="" dxfId="22995">
      <formula>1</formula>
    </cfRule>
    <cfRule type="cellIs" priority="4902" operator="greaterThan" aboveAverage="0" equalAverage="0" bottom="0" percent="0" rank="0" text="" dxfId="22996">
      <formula>1</formula>
    </cfRule>
    <cfRule type="cellIs" priority="4903" operator="greaterThan" aboveAverage="0" equalAverage="0" bottom="0" percent="0" rank="0" text="" dxfId="22997">
      <formula>1</formula>
    </cfRule>
    <cfRule type="containsText" priority="4904" operator="containsText" aboveAverage="0" equalAverage="0" bottom="0" percent="0" rank="0" text="1" dxfId="22998">
      <formula>NOT(ISERROR(SEARCH("1",C32)))</formula>
    </cfRule>
    <cfRule type="cellIs" priority="4905" operator="greaterThan" aboveAverage="0" equalAverage="0" bottom="0" percent="0" rank="0" text="" dxfId="22999">
      <formula>1</formula>
    </cfRule>
    <cfRule type="cellIs" priority="4906" operator="greaterThan" aboveAverage="0" equalAverage="0" bottom="0" percent="0" rank="0" text="" dxfId="23000">
      <formula>1</formula>
    </cfRule>
    <cfRule type="containsText" priority="4907" operator="containsText" aboveAverage="0" equalAverage="0" bottom="0" percent="0" rank="0" text="1" dxfId="23001">
      <formula>NOT(ISERROR(SEARCH("1",C32)))</formula>
    </cfRule>
    <cfRule type="cellIs" priority="4908" operator="greaterThan" aboveAverage="0" equalAverage="0" bottom="0" percent="0" rank="0" text="" dxfId="23002">
      <formula>1</formula>
    </cfRule>
    <cfRule type="cellIs" priority="4909" operator="greaterThan" aboveAverage="0" equalAverage="0" bottom="0" percent="0" rank="0" text="" dxfId="23003">
      <formula>1</formula>
    </cfRule>
    <cfRule type="cellIs" priority="4910" operator="greaterThan" aboveAverage="0" equalAverage="0" bottom="0" percent="0" rank="0" text="" dxfId="23004">
      <formula>1</formula>
    </cfRule>
    <cfRule type="cellIs" priority="4911" operator="equal" aboveAverage="0" equalAverage="0" bottom="0" percent="0" rank="0" text="" dxfId="23005">
      <formula>1</formula>
    </cfRule>
    <cfRule type="cellIs" priority="4912" operator="greaterThan" aboveAverage="0" equalAverage="0" bottom="0" percent="0" rank="0" text="" dxfId="23006">
      <formula>1</formula>
    </cfRule>
    <cfRule type="cellIs" priority="4913" operator="equal" aboveAverage="0" equalAverage="0" bottom="0" percent="0" rank="0" text="" dxfId="23007">
      <formula>1</formula>
    </cfRule>
    <cfRule type="containsText" priority="4914" operator="containsText" aboveAverage="0" equalAverage="0" bottom="0" percent="0" rank="0" text="1" dxfId="23008">
      <formula>NOT(ISERROR(SEARCH("1",C32)))</formula>
    </cfRule>
    <cfRule type="cellIs" priority="4915" operator="greaterThan" aboveAverage="0" equalAverage="0" bottom="0" percent="0" rank="0" text="" dxfId="23009">
      <formula>1</formula>
    </cfRule>
    <cfRule type="containsText" priority="4916" operator="containsText" aboveAverage="0" equalAverage="0" bottom="0" percent="0" rank="0" text="1" dxfId="23010">
      <formula>NOT(ISERROR(SEARCH("1",C32)))</formula>
    </cfRule>
    <cfRule type="containsText" priority="4917" operator="containsText" aboveAverage="0" equalAverage="0" bottom="0" percent="0" rank="0" text="1" dxfId="23011">
      <formula>NOT(ISERROR(SEARCH("1",C32)))</formula>
    </cfRule>
    <cfRule type="cellIs" priority="4918" operator="greaterThan" aboveAverage="0" equalAverage="0" bottom="0" percent="0" rank="0" text="" dxfId="23012">
      <formula>1</formula>
    </cfRule>
    <cfRule type="cellIs" priority="4919" operator="greaterThan" aboveAverage="0" equalAverage="0" bottom="0" percent="0" rank="0" text="" dxfId="23013">
      <formula>1</formula>
    </cfRule>
    <cfRule type="containsText" priority="4920" operator="containsText" aboveAverage="0" equalAverage="0" bottom="0" percent="0" rank="0" text="1" dxfId="23014">
      <formula>NOT(ISERROR(SEARCH("1",C32)))</formula>
    </cfRule>
    <cfRule type="cellIs" priority="4921" operator="greaterThan" aboveAverage="0" equalAverage="0" bottom="0" percent="0" rank="0" text="" dxfId="23015">
      <formula>1</formula>
    </cfRule>
    <cfRule type="containsText" priority="4922" operator="containsText" aboveAverage="0" equalAverage="0" bottom="0" percent="0" rank="0" text="1" dxfId="23016">
      <formula>NOT(ISERROR(SEARCH("1",C32)))</formula>
    </cfRule>
    <cfRule type="containsText" priority="4923" operator="containsText" aboveAverage="0" equalAverage="0" bottom="0" percent="0" rank="0" text="1" dxfId="23017">
      <formula>NOT(ISERROR(SEARCH("1",C32)))</formula>
    </cfRule>
    <cfRule type="cellIs" priority="4924" operator="greaterThan" aboveAverage="0" equalAverage="0" bottom="0" percent="0" rank="0" text="" dxfId="23018">
      <formula>1</formula>
    </cfRule>
    <cfRule type="cellIs" priority="4925" operator="greaterThan" aboveAverage="0" equalAverage="0" bottom="0" percent="0" rank="0" text="" dxfId="23019">
      <formula>1</formula>
    </cfRule>
    <cfRule type="containsText" priority="4926" operator="containsText" aboveAverage="0" equalAverage="0" bottom="0" percent="0" rank="0" text="1" dxfId="23020">
      <formula>NOT(ISERROR(SEARCH("1",C32)))</formula>
    </cfRule>
    <cfRule type="cellIs" priority="4927" operator="greaterThan" aboveAverage="0" equalAverage="0" bottom="0" percent="0" rank="0" text="" dxfId="23021">
      <formula>1</formula>
    </cfRule>
    <cfRule type="cellIs" priority="4928" operator="greaterThan" aboveAverage="0" equalAverage="0" bottom="0" percent="0" rank="0" text="" dxfId="23022">
      <formula>1</formula>
    </cfRule>
    <cfRule type="cellIs" priority="4929" operator="greaterThan" aboveAverage="0" equalAverage="0" bottom="0" percent="0" rank="0" text="" dxfId="23023">
      <formula>1</formula>
    </cfRule>
    <cfRule type="cellIs" priority="4930" operator="greaterThan" aboveAverage="0" equalAverage="0" bottom="0" percent="0" rank="0" text="" dxfId="23024">
      <formula>1</formula>
    </cfRule>
    <cfRule type="containsText" priority="4931" operator="containsText" aboveAverage="0" equalAverage="0" bottom="0" percent="0" rank="0" text="1" dxfId="23025">
      <formula>NOT(ISERROR(SEARCH("1",C32)))</formula>
    </cfRule>
    <cfRule type="cellIs" priority="4932" operator="greaterThan" aboveAverage="0" equalAverage="0" bottom="0" percent="0" rank="0" text="" dxfId="23026">
      <formula>1</formula>
    </cfRule>
    <cfRule type="cellIs" priority="4933" operator="greaterThan" aboveAverage="0" equalAverage="0" bottom="0" percent="0" rank="0" text="" dxfId="23027">
      <formula>1</formula>
    </cfRule>
    <cfRule type="containsText" priority="4934" operator="containsText" aboveAverage="0" equalAverage="0" bottom="0" percent="0" rank="0" text="1" dxfId="23028">
      <formula>NOT(ISERROR(SEARCH("1",C32)))</formula>
    </cfRule>
    <cfRule type="cellIs" priority="4935" operator="greaterThan" aboveAverage="0" equalAverage="0" bottom="0" percent="0" rank="0" text="" dxfId="23029">
      <formula>1</formula>
    </cfRule>
    <cfRule type="cellIs" priority="4936" operator="greaterThan" aboveAverage="0" equalAverage="0" bottom="0" percent="0" rank="0" text="" dxfId="23030">
      <formula>1</formula>
    </cfRule>
    <cfRule type="cellIs" priority="4937" operator="greaterThan" aboveAverage="0" equalAverage="0" bottom="0" percent="0" rank="0" text="" dxfId="23031">
      <formula>1</formula>
    </cfRule>
    <cfRule type="cellIs" priority="4938" operator="equal" aboveAverage="0" equalAverage="0" bottom="0" percent="0" rank="0" text="" dxfId="23032">
      <formula>1</formula>
    </cfRule>
    <cfRule type="cellIs" priority="4939" operator="greaterThan" aboveAverage="0" equalAverage="0" bottom="0" percent="0" rank="0" text="" dxfId="23033">
      <formula>1</formula>
    </cfRule>
    <cfRule type="cellIs" priority="4940" operator="equal" aboveAverage="0" equalAverage="0" bottom="0" percent="0" rank="0" text="" dxfId="23034">
      <formula>1</formula>
    </cfRule>
    <cfRule type="containsText" priority="4941" operator="containsText" aboveAverage="0" equalAverage="0" bottom="0" percent="0" rank="0" text="1" dxfId="23035">
      <formula>NOT(ISERROR(SEARCH("1",C32)))</formula>
    </cfRule>
    <cfRule type="cellIs" priority="4942" operator="equal" aboveAverage="0" equalAverage="0" bottom="0" percent="0" rank="0" text="" dxfId="23036">
      <formula>1</formula>
    </cfRule>
    <cfRule type="cellIs" priority="4943" operator="greaterThan" aboveAverage="0" equalAverage="0" bottom="0" percent="0" rank="0" text="" dxfId="23037">
      <formula>1</formula>
    </cfRule>
    <cfRule type="cellIs" priority="4944" operator="greaterThan" aboveAverage="0" equalAverage="0" bottom="0" percent="0" rank="0" text="" dxfId="23038">
      <formula>1</formula>
    </cfRule>
    <cfRule type="containsText" priority="4945" operator="containsText" aboveAverage="0" equalAverage="0" bottom="0" percent="0" rank="0" text="1" dxfId="23039">
      <formula>NOT(ISERROR(SEARCH("1",C32)))</formula>
    </cfRule>
    <cfRule type="containsText" priority="4946" operator="containsText" aboveAverage="0" equalAverage="0" bottom="0" percent="0" rank="0" text="1" dxfId="23040">
      <formula>NOT(ISERROR(SEARCH("1",C32)))</formula>
    </cfRule>
    <cfRule type="cellIs" priority="4947" operator="greaterThan" aboveAverage="0" equalAverage="0" bottom="0" percent="0" rank="0" text="" dxfId="23041">
      <formula>1</formula>
    </cfRule>
    <cfRule type="containsText" priority="4948" operator="containsText" aboveAverage="0" equalAverage="0" bottom="0" percent="0" rank="0" text="1" dxfId="23042">
      <formula>NOT(ISERROR(SEARCH("1",C32)))</formula>
    </cfRule>
    <cfRule type="containsText" priority="4949" operator="containsText" aboveAverage="0" equalAverage="0" bottom="0" percent="0" rank="0" text="1" dxfId="23043">
      <formula>NOT(ISERROR(SEARCH("1",C32)))</formula>
    </cfRule>
    <cfRule type="cellIs" priority="4950" operator="greaterThan" aboveAverage="0" equalAverage="0" bottom="0" percent="0" rank="0" text="" dxfId="23044">
      <formula>1</formula>
    </cfRule>
    <cfRule type="cellIs" priority="4951" operator="greaterThan" aboveAverage="0" equalAverage="0" bottom="0" percent="0" rank="0" text="" dxfId="23045">
      <formula>1</formula>
    </cfRule>
    <cfRule type="containsText" priority="4952" operator="containsText" aboveAverage="0" equalAverage="0" bottom="0" percent="0" rank="0" text="1" dxfId="23046">
      <formula>NOT(ISERROR(SEARCH("1",C32)))</formula>
    </cfRule>
    <cfRule type="cellIs" priority="4953" operator="greaterThan" aboveAverage="0" equalAverage="0" bottom="0" percent="0" rank="0" text="" dxfId="23047">
      <formula>1</formula>
    </cfRule>
    <cfRule type="containsText" priority="4954" operator="containsText" aboveAverage="0" equalAverage="0" bottom="0" percent="0" rank="0" text="1" dxfId="23048">
      <formula>NOT(ISERROR(SEARCH("1",C32)))</formula>
    </cfRule>
    <cfRule type="containsText" priority="4955" operator="containsText" aboveAverage="0" equalAverage="0" bottom="0" percent="0" rank="0" text="1" dxfId="23049">
      <formula>NOT(ISERROR(SEARCH("1",C32)))</formula>
    </cfRule>
    <cfRule type="cellIs" priority="4956" operator="greaterThan" aboveAverage="0" equalAverage="0" bottom="0" percent="0" rank="0" text="" dxfId="23050">
      <formula>1</formula>
    </cfRule>
    <cfRule type="cellIs" priority="4957" operator="greaterThan" aboveAverage="0" equalAverage="0" bottom="0" percent="0" rank="0" text="" dxfId="23051">
      <formula>1</formula>
    </cfRule>
    <cfRule type="containsText" priority="4958" operator="containsText" aboveAverage="0" equalAverage="0" bottom="0" percent="0" rank="0" text="1" dxfId="23052">
      <formula>NOT(ISERROR(SEARCH("1",C32)))</formula>
    </cfRule>
    <cfRule type="cellIs" priority="4959" operator="greaterThan" aboveAverage="0" equalAverage="0" bottom="0" percent="0" rank="0" text="" dxfId="23053">
      <formula>1</formula>
    </cfRule>
    <cfRule type="cellIs" priority="4960" operator="greaterThan" aboveAverage="0" equalAverage="0" bottom="0" percent="0" rank="0" text="" dxfId="23054">
      <formula>1</formula>
    </cfRule>
    <cfRule type="cellIs" priority="4961" operator="greaterThan" aboveAverage="0" equalAverage="0" bottom="0" percent="0" rank="0" text="" dxfId="23055">
      <formula>1</formula>
    </cfRule>
    <cfRule type="cellIs" priority="4962" operator="greaterThan" aboveAverage="0" equalAverage="0" bottom="0" percent="0" rank="0" text="" dxfId="23056">
      <formula>1</formula>
    </cfRule>
    <cfRule type="containsText" priority="4963" operator="containsText" aboveAverage="0" equalAverage="0" bottom="0" percent="0" rank="0" text="1" dxfId="23057">
      <formula>NOT(ISERROR(SEARCH("1",C32)))</formula>
    </cfRule>
    <cfRule type="cellIs" priority="4964" operator="greaterThan" aboveAverage="0" equalAverage="0" bottom="0" percent="0" rank="0" text="" dxfId="23058">
      <formula>1</formula>
    </cfRule>
    <cfRule type="cellIs" priority="4965" operator="greaterThan" aboveAverage="0" equalAverage="0" bottom="0" percent="0" rank="0" text="" dxfId="23059">
      <formula>1</formula>
    </cfRule>
    <cfRule type="containsText" priority="4966" operator="containsText" aboveAverage="0" equalAverage="0" bottom="0" percent="0" rank="0" text="1" dxfId="23060">
      <formula>NOT(ISERROR(SEARCH("1",C32)))</formula>
    </cfRule>
    <cfRule type="cellIs" priority="4967" operator="greaterThan" aboveAverage="0" equalAverage="0" bottom="0" percent="0" rank="0" text="" dxfId="23061">
      <formula>1</formula>
    </cfRule>
    <cfRule type="cellIs" priority="4968" operator="greaterThan" aboveAverage="0" equalAverage="0" bottom="0" percent="0" rank="0" text="" dxfId="23062">
      <formula>1</formula>
    </cfRule>
    <cfRule type="cellIs" priority="4969" operator="greaterThan" aboveAverage="0" equalAverage="0" bottom="0" percent="0" rank="0" text="" dxfId="23063">
      <formula>1</formula>
    </cfRule>
    <cfRule type="cellIs" priority="4970" operator="equal" aboveAverage="0" equalAverage="0" bottom="0" percent="0" rank="0" text="" dxfId="23064">
      <formula>1</formula>
    </cfRule>
    <cfRule type="cellIs" priority="4971" operator="greaterThan" aboveAverage="0" equalAverage="0" bottom="0" percent="0" rank="0" text="" dxfId="23065">
      <formula>1</formula>
    </cfRule>
    <cfRule type="cellIs" priority="4972" operator="equal" aboveAverage="0" equalAverage="0" bottom="0" percent="0" rank="0" text="" dxfId="23066">
      <formula>1</formula>
    </cfRule>
    <cfRule type="containsText" priority="4973" operator="containsText" aboveAverage="0" equalAverage="0" bottom="0" percent="0" rank="0" text="1" dxfId="23067">
      <formula>NOT(ISERROR(SEARCH("1",C32)))</formula>
    </cfRule>
    <cfRule type="cellIs" priority="4974" operator="equal" aboveAverage="0" equalAverage="0" bottom="0" percent="0" rank="0" text="" dxfId="23068">
      <formula>1</formula>
    </cfRule>
    <cfRule type="cellIs" priority="4975" operator="greaterThan" aboveAverage="0" equalAverage="0" bottom="0" percent="0" rank="0" text="" dxfId="23069">
      <formula>1</formula>
    </cfRule>
    <cfRule type="cellIs" priority="4976" operator="greaterThan" aboveAverage="0" equalAverage="0" bottom="0" percent="0" rank="0" text="" dxfId="23070">
      <formula>1</formula>
    </cfRule>
    <cfRule type="containsText" priority="4977" operator="containsText" aboveAverage="0" equalAverage="0" bottom="0" percent="0" rank="0" text="1" dxfId="23071">
      <formula>NOT(ISERROR(SEARCH("1",C32)))</formula>
    </cfRule>
    <cfRule type="cellIs" priority="4978" operator="greaterThan" aboveAverage="0" equalAverage="0" bottom="0" percent="0" rank="0" text="" dxfId="23072">
      <formula>1</formula>
    </cfRule>
    <cfRule type="cellIs" priority="4979" operator="greaterThan" aboveAverage="0" equalAverage="0" bottom="0" percent="0" rank="0" text="" dxfId="23073">
      <formula>1</formula>
    </cfRule>
    <cfRule type="containsText" priority="4980" operator="containsText" aboveAverage="0" equalAverage="0" bottom="0" percent="0" rank="0" text="1" dxfId="23074">
      <formula>NOT(ISERROR(SEARCH("1",C32)))</formula>
    </cfRule>
    <cfRule type="cellIs" priority="4981" operator="greaterThan" aboveAverage="0" equalAverage="0" bottom="0" percent="0" rank="0" text="" dxfId="23075">
      <formula>1</formula>
    </cfRule>
    <cfRule type="containsText" priority="4982" operator="containsText" aboveAverage="0" equalAverage="0" bottom="0" percent="0" rank="0" text="1" dxfId="23076">
      <formula>NOT(ISERROR(SEARCH("1",C32)))</formula>
    </cfRule>
    <cfRule type="containsText" priority="4983" operator="containsText" aboveAverage="0" equalAverage="0" bottom="0" percent="0" rank="0" text="1" dxfId="23077">
      <formula>NOT(ISERROR(SEARCH("1",C32)))</formula>
    </cfRule>
    <cfRule type="cellIs" priority="4984" operator="greaterThan" aboveAverage="0" equalAverage="0" bottom="0" percent="0" rank="0" text="" dxfId="23078">
      <formula>1</formula>
    </cfRule>
    <cfRule type="cellIs" priority="4985" operator="greaterThan" aboveAverage="0" equalAverage="0" bottom="0" percent="0" rank="0" text="" dxfId="23079">
      <formula>1</formula>
    </cfRule>
    <cfRule type="containsText" priority="4986" operator="containsText" aboveAverage="0" equalAverage="0" bottom="0" percent="0" rank="0" text="1" dxfId="23080">
      <formula>NOT(ISERROR(SEARCH("1",C32)))</formula>
    </cfRule>
    <cfRule type="cellIs" priority="4987" operator="greaterThan" aboveAverage="0" equalAverage="0" bottom="0" percent="0" rank="0" text="" dxfId="23081">
      <formula>1</formula>
    </cfRule>
    <cfRule type="containsText" priority="4988" operator="containsText" aboveAverage="0" equalAverage="0" bottom="0" percent="0" rank="0" text="1" dxfId="23082">
      <formula>NOT(ISERROR(SEARCH("1",C32)))</formula>
    </cfRule>
    <cfRule type="containsText" priority="4989" operator="containsText" aboveAverage="0" equalAverage="0" bottom="0" percent="0" rank="0" text="1" dxfId="23083">
      <formula>NOT(ISERROR(SEARCH("1",C32)))</formula>
    </cfRule>
    <cfRule type="containsText" priority="4990" operator="containsText" aboveAverage="0" equalAverage="0" bottom="0" percent="0" rank="0" text="1" dxfId="23084">
      <formula>NOT(ISERROR(SEARCH("1",C32)))</formula>
    </cfRule>
    <cfRule type="cellIs" priority="4991" operator="greaterThan" aboveAverage="0" equalAverage="0" bottom="0" percent="0" rank="0" text="" dxfId="23085">
      <formula>1</formula>
    </cfRule>
    <cfRule type="containsText" priority="4992" operator="containsText" aboveAverage="0" equalAverage="0" bottom="0" percent="0" rank="0" text="1" dxfId="23086">
      <formula>NOT(ISERROR(SEARCH("1",C32)))</formula>
    </cfRule>
    <cfRule type="containsText" priority="4993" operator="containsText" aboveAverage="0" equalAverage="0" bottom="0" percent="0" rank="0" text="1" dxfId="23087">
      <formula>NOT(ISERROR(SEARCH("1",C32)))</formula>
    </cfRule>
    <cfRule type="cellIs" priority="4994" operator="greaterThan" aboveAverage="0" equalAverage="0" bottom="0" percent="0" rank="0" text="" dxfId="23088">
      <formula>1</formula>
    </cfRule>
    <cfRule type="cellIs" priority="4995" operator="greaterThan" aboveAverage="0" equalAverage="0" bottom="0" percent="0" rank="0" text="" dxfId="23089">
      <formula>1</formula>
    </cfRule>
    <cfRule type="containsText" priority="4996" operator="containsText" aboveAverage="0" equalAverage="0" bottom="0" percent="0" rank="0" text="1" dxfId="23090">
      <formula>NOT(ISERROR(SEARCH("1",C32)))</formula>
    </cfRule>
    <cfRule type="cellIs" priority="4997" operator="greaterThan" aboveAverage="0" equalAverage="0" bottom="0" percent="0" rank="0" text="" dxfId="23091">
      <formula>1</formula>
    </cfRule>
    <cfRule type="containsText" priority="4998" operator="containsText" aboveAverage="0" equalAverage="0" bottom="0" percent="0" rank="0" text="1" dxfId="23092">
      <formula>NOT(ISERROR(SEARCH("1",C32)))</formula>
    </cfRule>
    <cfRule type="containsText" priority="4999" operator="containsText" aboveAverage="0" equalAverage="0" bottom="0" percent="0" rank="0" text="1" dxfId="23093">
      <formula>NOT(ISERROR(SEARCH("1",C32)))</formula>
    </cfRule>
    <cfRule type="cellIs" priority="5000" operator="greaterThan" aboveAverage="0" equalAverage="0" bottom="0" percent="0" rank="0" text="" dxfId="23094">
      <formula>1</formula>
    </cfRule>
    <cfRule type="cellIs" priority="5001" operator="greaterThan" aboveAverage="0" equalAverage="0" bottom="0" percent="0" rank="0" text="" dxfId="23095">
      <formula>1</formula>
    </cfRule>
    <cfRule type="containsText" priority="5002" operator="containsText" aboveAverage="0" equalAverage="0" bottom="0" percent="0" rank="0" text="1" dxfId="23096">
      <formula>NOT(ISERROR(SEARCH("1",C32)))</formula>
    </cfRule>
    <cfRule type="cellIs" priority="5003" operator="greaterThan" aboveAverage="0" equalAverage="0" bottom="0" percent="0" rank="0" text="" dxfId="23097">
      <formula>1</formula>
    </cfRule>
    <cfRule type="cellIs" priority="5004" operator="greaterThan" aboveAverage="0" equalAverage="0" bottom="0" percent="0" rank="0" text="" dxfId="23098">
      <formula>1</formula>
    </cfRule>
    <cfRule type="cellIs" priority="5005" operator="greaterThan" aboveAverage="0" equalAverage="0" bottom="0" percent="0" rank="0" text="" dxfId="23099">
      <formula>1</formula>
    </cfRule>
    <cfRule type="containsText" priority="5006" operator="containsText" aboveAverage="0" equalAverage="0" bottom="0" percent="0" rank="0" text="1" dxfId="23100">
      <formula>NOT(ISERROR(SEARCH("1",C32)))</formula>
    </cfRule>
    <cfRule type="containsText" priority="5007" operator="containsText" aboveAverage="0" equalAverage="0" bottom="0" percent="0" rank="0" text="1" dxfId="23101">
      <formula>NOT(ISERROR(SEARCH("1",C32)))</formula>
    </cfRule>
    <cfRule type="cellIs" priority="5008" operator="greaterThan" aboveAverage="0" equalAverage="0" bottom="0" percent="0" rank="0" text="" dxfId="23102">
      <formula>1</formula>
    </cfRule>
    <cfRule type="cellIs" priority="5009" operator="greaterThan" aboveAverage="0" equalAverage="0" bottom="0" percent="0" rank="0" text="" dxfId="23103">
      <formula>1</formula>
    </cfRule>
    <cfRule type="containsText" priority="5010" operator="containsText" aboveAverage="0" equalAverage="0" bottom="0" percent="0" rank="0" text="1" dxfId="23104">
      <formula>NOT(ISERROR(SEARCH("1",C32)))</formula>
    </cfRule>
    <cfRule type="cellIs" priority="5011" operator="greaterThan" aboveAverage="0" equalAverage="0" bottom="0" percent="0" rank="0" text="" dxfId="23105">
      <formula>1</formula>
    </cfRule>
    <cfRule type="containsText" priority="5012" operator="containsText" aboveAverage="0" equalAverage="0" bottom="0" percent="0" rank="0" text="1" dxfId="23106">
      <formula>NOT(ISERROR(SEARCH("1",C32)))</formula>
    </cfRule>
    <cfRule type="containsText" priority="5013" operator="containsText" aboveAverage="0" equalAverage="0" bottom="0" percent="0" rank="0" text="1" dxfId="23107">
      <formula>NOT(ISERROR(SEARCH("1",C32)))</formula>
    </cfRule>
    <cfRule type="cellIs" priority="5014" operator="greaterThan" aboveAverage="0" equalAverage="0" bottom="0" percent="0" rank="0" text="" dxfId="23108">
      <formula>1</formula>
    </cfRule>
    <cfRule type="cellIs" priority="5015" operator="greaterThan" aboveAverage="0" equalAverage="0" bottom="0" percent="0" rank="0" text="" dxfId="23109">
      <formula>1</formula>
    </cfRule>
    <cfRule type="containsText" priority="5016" operator="containsText" aboveAverage="0" equalAverage="0" bottom="0" percent="0" rank="0" text="1" dxfId="23110">
      <formula>NOT(ISERROR(SEARCH("1",C32)))</formula>
    </cfRule>
    <cfRule type="cellIs" priority="5017" operator="greaterThan" aboveAverage="0" equalAverage="0" bottom="0" percent="0" rank="0" text="" dxfId="23111">
      <formula>1</formula>
    </cfRule>
    <cfRule type="cellIs" priority="5018" operator="greaterThan" aboveAverage="0" equalAverage="0" bottom="0" percent="0" rank="0" text="" dxfId="23112">
      <formula>1</formula>
    </cfRule>
    <cfRule type="cellIs" priority="5019" operator="greaterThan" aboveAverage="0" equalAverage="0" bottom="0" percent="0" rank="0" text="" dxfId="23113">
      <formula>1</formula>
    </cfRule>
    <cfRule type="cellIs" priority="5020" operator="greaterThan" aboveAverage="0" equalAverage="0" bottom="0" percent="0" rank="0" text="" dxfId="23114">
      <formula>1</formula>
    </cfRule>
    <cfRule type="containsText" priority="5021" operator="containsText" aboveAverage="0" equalAverage="0" bottom="0" percent="0" rank="0" text="1" dxfId="23115">
      <formula>NOT(ISERROR(SEARCH("1",C32)))</formula>
    </cfRule>
    <cfRule type="cellIs" priority="5022" operator="greaterThan" aboveAverage="0" equalAverage="0" bottom="0" percent="0" rank="0" text="" dxfId="23116">
      <formula>1</formula>
    </cfRule>
    <cfRule type="cellIs" priority="5023" operator="greaterThan" aboveAverage="0" equalAverage="0" bottom="0" percent="0" rank="0" text="" dxfId="23117">
      <formula>1</formula>
    </cfRule>
    <cfRule type="containsText" priority="5024" operator="containsText" aboveAverage="0" equalAverage="0" bottom="0" percent="0" rank="0" text="1" dxfId="23118">
      <formula>NOT(ISERROR(SEARCH("1",C32)))</formula>
    </cfRule>
    <cfRule type="cellIs" priority="5025" operator="greaterThan" aboveAverage="0" equalAverage="0" bottom="0" percent="0" rank="0" text="" dxfId="23119">
      <formula>1</formula>
    </cfRule>
    <cfRule type="containsText" priority="5026" operator="containsText" aboveAverage="0" equalAverage="0" bottom="0" percent="0" rank="0" text="1" dxfId="23120">
      <formula>NOT(ISERROR(SEARCH("1",C32)))</formula>
    </cfRule>
    <cfRule type="containsText" priority="5027" operator="containsText" aboveAverage="0" equalAverage="0" bottom="0" percent="0" rank="0" text="1" dxfId="23121">
      <formula>NOT(ISERROR(SEARCH("1",C32)))</formula>
    </cfRule>
    <cfRule type="cellIs" priority="5028" operator="greaterThan" aboveAverage="0" equalAverage="0" bottom="0" percent="0" rank="0" text="" dxfId="23122">
      <formula>1</formula>
    </cfRule>
    <cfRule type="cellIs" priority="5029" operator="greaterThan" aboveAverage="0" equalAverage="0" bottom="0" percent="0" rank="0" text="" dxfId="23123">
      <formula>1</formula>
    </cfRule>
    <cfRule type="containsText" priority="5030" operator="containsText" aboveAverage="0" equalAverage="0" bottom="0" percent="0" rank="0" text="1" dxfId="23124">
      <formula>NOT(ISERROR(SEARCH("1",C32)))</formula>
    </cfRule>
    <cfRule type="cellIs" priority="5031" operator="greaterThan" aboveAverage="0" equalAverage="0" bottom="0" percent="0" rank="0" text="" dxfId="23125">
      <formula>1</formula>
    </cfRule>
    <cfRule type="containsText" priority="5032" operator="containsText" aboveAverage="0" equalAverage="0" bottom="0" percent="0" rank="0" text="1" dxfId="23126">
      <formula>NOT(ISERROR(SEARCH("1",C32)))</formula>
    </cfRule>
    <cfRule type="containsText" priority="5033" operator="containsText" aboveAverage="0" equalAverage="0" bottom="0" percent="0" rank="0" text="1" dxfId="23127">
      <formula>NOT(ISERROR(SEARCH("1",C32)))</formula>
    </cfRule>
    <cfRule type="cellIs" priority="5034" operator="greaterThan" aboveAverage="0" equalAverage="0" bottom="0" percent="0" rank="0" text="" dxfId="23128">
      <formula>1</formula>
    </cfRule>
    <cfRule type="cellIs" priority="5035" operator="greaterThan" aboveAverage="0" equalAverage="0" bottom="0" percent="0" rank="0" text="" dxfId="23129">
      <formula>1</formula>
    </cfRule>
    <cfRule type="containsText" priority="5036" operator="containsText" aboveAverage="0" equalAverage="0" bottom="0" percent="0" rank="0" text="1" dxfId="23130">
      <formula>NOT(ISERROR(SEARCH("1",C32)))</formula>
    </cfRule>
    <cfRule type="cellIs" priority="5037" operator="greaterThan" aboveAverage="0" equalAverage="0" bottom="0" percent="0" rank="0" text="" dxfId="23131">
      <formula>1</formula>
    </cfRule>
    <cfRule type="cellIs" priority="5038" operator="greaterThan" aboveAverage="0" equalAverage="0" bottom="0" percent="0" rank="0" text="" dxfId="23132">
      <formula>1</formula>
    </cfRule>
    <cfRule type="cellIs" priority="5039" operator="greaterThan" aboveAverage="0" equalAverage="0" bottom="0" percent="0" rank="0" text="" dxfId="23133">
      <formula>1</formula>
    </cfRule>
    <cfRule type="cellIs" priority="5040" operator="greaterThan" aboveAverage="0" equalAverage="0" bottom="0" percent="0" rank="0" text="" dxfId="23134">
      <formula>1</formula>
    </cfRule>
    <cfRule type="containsText" priority="5041" operator="containsText" aboveAverage="0" equalAverage="0" bottom="0" percent="0" rank="0" text="1" dxfId="23135">
      <formula>NOT(ISERROR(SEARCH("1",C32)))</formula>
    </cfRule>
    <cfRule type="cellIs" priority="5042" operator="greaterThan" aboveAverage="0" equalAverage="0" bottom="0" percent="0" rank="0" text="" dxfId="23136">
      <formula>1</formula>
    </cfRule>
    <cfRule type="cellIs" priority="5043" operator="greaterThan" aboveAverage="0" equalAverage="0" bottom="0" percent="0" rank="0" text="" dxfId="23137">
      <formula>1</formula>
    </cfRule>
    <cfRule type="containsText" priority="5044" operator="containsText" aboveAverage="0" equalAverage="0" bottom="0" percent="0" rank="0" text="1" dxfId="23138">
      <formula>NOT(ISERROR(SEARCH("1",C32)))</formula>
    </cfRule>
    <cfRule type="cellIs" priority="5045" operator="greaterThan" aboveAverage="0" equalAverage="0" bottom="0" percent="0" rank="0" text="" dxfId="23139">
      <formula>1</formula>
    </cfRule>
    <cfRule type="cellIs" priority="5046" operator="greaterThan" aboveAverage="0" equalAverage="0" bottom="0" percent="0" rank="0" text="" dxfId="23140">
      <formula>1</formula>
    </cfRule>
    <cfRule type="cellIs" priority="5047" operator="greaterThan" aboveAverage="0" equalAverage="0" bottom="0" percent="0" rank="0" text="" dxfId="23141">
      <formula>1</formula>
    </cfRule>
    <cfRule type="cellIs" priority="5048" operator="equal" aboveAverage="0" equalAverage="0" bottom="0" percent="0" rank="0" text="" dxfId="23142">
      <formula>1</formula>
    </cfRule>
    <cfRule type="cellIs" priority="5049" operator="greaterThan" aboveAverage="0" equalAverage="0" bottom="0" percent="0" rank="0" text="" dxfId="23143">
      <formula>1</formula>
    </cfRule>
    <cfRule type="cellIs" priority="5050" operator="equal" aboveAverage="0" equalAverage="0" bottom="0" percent="0" rank="0" text="" dxfId="23144">
      <formula>1</formula>
    </cfRule>
    <cfRule type="containsText" priority="5051" operator="containsText" aboveAverage="0" equalAverage="0" bottom="0" percent="0" rank="0" text="1" dxfId="23145">
      <formula>NOT(ISERROR(SEARCH("1",C32)))</formula>
    </cfRule>
    <cfRule type="cellIs" priority="5052" operator="greaterThan" aboveAverage="0" equalAverage="0" bottom="0" percent="0" rank="0" text="" dxfId="23146">
      <formula>1</formula>
    </cfRule>
    <cfRule type="containsText" priority="5053" operator="containsText" aboveAverage="0" equalAverage="0" bottom="0" percent="0" rank="0" text="1" dxfId="23147">
      <formula>NOT(ISERROR(SEARCH("1",C32)))</formula>
    </cfRule>
    <cfRule type="containsText" priority="5054" operator="containsText" aboveAverage="0" equalAverage="0" bottom="0" percent="0" rank="0" text="1" dxfId="23148">
      <formula>NOT(ISERROR(SEARCH("1",C32)))</formula>
    </cfRule>
    <cfRule type="cellIs" priority="5055" operator="greaterThan" aboveAverage="0" equalAverage="0" bottom="0" percent="0" rank="0" text="" dxfId="23149">
      <formula>1</formula>
    </cfRule>
    <cfRule type="cellIs" priority="5056" operator="greaterThan" aboveAverage="0" equalAverage="0" bottom="0" percent="0" rank="0" text="" dxfId="23150">
      <formula>1</formula>
    </cfRule>
    <cfRule type="containsText" priority="5057" operator="containsText" aboveAverage="0" equalAverage="0" bottom="0" percent="0" rank="0" text="1" dxfId="23151">
      <formula>NOT(ISERROR(SEARCH("1",C32)))</formula>
    </cfRule>
    <cfRule type="cellIs" priority="5058" operator="greaterThan" aboveAverage="0" equalAverage="0" bottom="0" percent="0" rank="0" text="" dxfId="23152">
      <formula>1</formula>
    </cfRule>
    <cfRule type="containsText" priority="5059" operator="containsText" aboveAverage="0" equalAverage="0" bottom="0" percent="0" rank="0" text="1" dxfId="23153">
      <formula>NOT(ISERROR(SEARCH("1",C32)))</formula>
    </cfRule>
    <cfRule type="containsText" priority="5060" operator="containsText" aboveAverage="0" equalAverage="0" bottom="0" percent="0" rank="0" text="1" dxfId="23154">
      <formula>NOT(ISERROR(SEARCH("1",C32)))</formula>
    </cfRule>
    <cfRule type="cellIs" priority="5061" operator="greaterThan" aboveAverage="0" equalAverage="0" bottom="0" percent="0" rank="0" text="" dxfId="23155">
      <formula>1</formula>
    </cfRule>
    <cfRule type="cellIs" priority="5062" operator="greaterThan" aboveAverage="0" equalAverage="0" bottom="0" percent="0" rank="0" text="" dxfId="23156">
      <formula>1</formula>
    </cfRule>
    <cfRule type="containsText" priority="5063" operator="containsText" aboveAverage="0" equalAverage="0" bottom="0" percent="0" rank="0" text="1" dxfId="23157">
      <formula>NOT(ISERROR(SEARCH("1",C32)))</formula>
    </cfRule>
    <cfRule type="cellIs" priority="5064" operator="greaterThan" aboveAverage="0" equalAverage="0" bottom="0" percent="0" rank="0" text="" dxfId="23158">
      <formula>1</formula>
    </cfRule>
    <cfRule type="cellIs" priority="5065" operator="greaterThan" aboveAverage="0" equalAverage="0" bottom="0" percent="0" rank="0" text="" dxfId="23159">
      <formula>1</formula>
    </cfRule>
    <cfRule type="cellIs" priority="5066" operator="greaterThan" aboveAverage="0" equalAverage="0" bottom="0" percent="0" rank="0" text="" dxfId="23160">
      <formula>1</formula>
    </cfRule>
    <cfRule type="cellIs" priority="5067" operator="greaterThan" aboveAverage="0" equalAverage="0" bottom="0" percent="0" rank="0" text="" dxfId="23161">
      <formula>1</formula>
    </cfRule>
    <cfRule type="containsText" priority="5068" operator="containsText" aboveAverage="0" equalAverage="0" bottom="0" percent="0" rank="0" text="1" dxfId="23162">
      <formula>NOT(ISERROR(SEARCH("1",C32)))</formula>
    </cfRule>
    <cfRule type="cellIs" priority="5069" operator="greaterThan" aboveAverage="0" equalAverage="0" bottom="0" percent="0" rank="0" text="" dxfId="23163">
      <formula>1</formula>
    </cfRule>
    <cfRule type="cellIs" priority="5070" operator="greaterThan" aboveAverage="0" equalAverage="0" bottom="0" percent="0" rank="0" text="" dxfId="23164">
      <formula>1</formula>
    </cfRule>
    <cfRule type="containsText" priority="5071" operator="containsText" aboveAverage="0" equalAverage="0" bottom="0" percent="0" rank="0" text="1" dxfId="23165">
      <formula>NOT(ISERROR(SEARCH("1",C32)))</formula>
    </cfRule>
    <cfRule type="cellIs" priority="5072" operator="greaterThan" aboveAverage="0" equalAverage="0" bottom="0" percent="0" rank="0" text="" dxfId="23166">
      <formula>1</formula>
    </cfRule>
    <cfRule type="cellIs" priority="5073" operator="greaterThan" aboveAverage="0" equalAverage="0" bottom="0" percent="0" rank="0" text="" dxfId="23167">
      <formula>1</formula>
    </cfRule>
    <cfRule type="cellIs" priority="5074" operator="greaterThan" aboveAverage="0" equalAverage="0" bottom="0" percent="0" rank="0" text="" dxfId="23168">
      <formula>1</formula>
    </cfRule>
    <cfRule type="cellIs" priority="5075" operator="equal" aboveAverage="0" equalAverage="0" bottom="0" percent="0" rank="0" text="" dxfId="23169">
      <formula>1</formula>
    </cfRule>
    <cfRule type="cellIs" priority="5076" operator="greaterThan" aboveAverage="0" equalAverage="0" bottom="0" percent="0" rank="0" text="" dxfId="23170">
      <formula>1</formula>
    </cfRule>
    <cfRule type="cellIs" priority="5077" operator="equal" aboveAverage="0" equalAverage="0" bottom="0" percent="0" rank="0" text="" dxfId="23171">
      <formula>1</formula>
    </cfRule>
    <cfRule type="containsText" priority="5078" operator="containsText" aboveAverage="0" equalAverage="0" bottom="0" percent="0" rank="0" text="1" dxfId="23172">
      <formula>NOT(ISERROR(SEARCH("1",C32)))</formula>
    </cfRule>
    <cfRule type="cellIs" priority="5079" operator="equal" aboveAverage="0" equalAverage="0" bottom="0" percent="0" rank="0" text="" dxfId="23173">
      <formula>1</formula>
    </cfRule>
    <cfRule type="cellIs" priority="5080" operator="greaterThan" aboveAverage="0" equalAverage="0" bottom="0" percent="0" rank="0" text="" dxfId="23174">
      <formula>1</formula>
    </cfRule>
    <cfRule type="cellIs" priority="5081" operator="greaterThan" aboveAverage="0" equalAverage="0" bottom="0" percent="0" rank="0" text="" dxfId="23175">
      <formula>1</formula>
    </cfRule>
    <cfRule type="containsText" priority="5082" operator="containsText" aboveAverage="0" equalAverage="0" bottom="0" percent="0" rank="0" text="1" dxfId="23176">
      <formula>NOT(ISERROR(SEARCH("1",C32)))</formula>
    </cfRule>
    <cfRule type="containsText" priority="5083" operator="containsText" aboveAverage="0" equalAverage="0" bottom="0" percent="0" rank="0" text="1" dxfId="23177">
      <formula>NOT(ISERROR(SEARCH("1",C32)))</formula>
    </cfRule>
    <cfRule type="cellIs" priority="5084" operator="greaterThan" aboveAverage="0" equalAverage="0" bottom="0" percent="0" rank="0" text="" dxfId="23178">
      <formula>1</formula>
    </cfRule>
    <cfRule type="containsText" priority="5085" operator="containsText" aboveAverage="0" equalAverage="0" bottom="0" percent="0" rank="0" text="1" dxfId="23179">
      <formula>NOT(ISERROR(SEARCH("1",C32)))</formula>
    </cfRule>
    <cfRule type="containsText" priority="5086" operator="containsText" aboveAverage="0" equalAverage="0" bottom="0" percent="0" rank="0" text="1" dxfId="23180">
      <formula>NOT(ISERROR(SEARCH("1",C32)))</formula>
    </cfRule>
    <cfRule type="cellIs" priority="5087" operator="greaterThan" aboveAverage="0" equalAverage="0" bottom="0" percent="0" rank="0" text="" dxfId="23181">
      <formula>1</formula>
    </cfRule>
    <cfRule type="cellIs" priority="5088" operator="greaterThan" aboveAverage="0" equalAverage="0" bottom="0" percent="0" rank="0" text="" dxfId="23182">
      <formula>1</formula>
    </cfRule>
    <cfRule type="containsText" priority="5089" operator="containsText" aboveAverage="0" equalAverage="0" bottom="0" percent="0" rank="0" text="1" dxfId="23183">
      <formula>NOT(ISERROR(SEARCH("1",C32)))</formula>
    </cfRule>
    <cfRule type="cellIs" priority="5090" operator="greaterThan" aboveAverage="0" equalAverage="0" bottom="0" percent="0" rank="0" text="" dxfId="23184">
      <formula>1</formula>
    </cfRule>
    <cfRule type="containsText" priority="5091" operator="containsText" aboveAverage="0" equalAverage="0" bottom="0" percent="0" rank="0" text="1" dxfId="23185">
      <formula>NOT(ISERROR(SEARCH("1",C32)))</formula>
    </cfRule>
    <cfRule type="containsText" priority="5092" operator="containsText" aboveAverage="0" equalAverage="0" bottom="0" percent="0" rank="0" text="1" dxfId="23186">
      <formula>NOT(ISERROR(SEARCH("1",C32)))</formula>
    </cfRule>
    <cfRule type="cellIs" priority="5093" operator="greaterThan" aboveAverage="0" equalAverage="0" bottom="0" percent="0" rank="0" text="" dxfId="23187">
      <formula>1</formula>
    </cfRule>
    <cfRule type="cellIs" priority="5094" operator="greaterThan" aboveAverage="0" equalAverage="0" bottom="0" percent="0" rank="0" text="" dxfId="23188">
      <formula>1</formula>
    </cfRule>
    <cfRule type="containsText" priority="5095" operator="containsText" aboveAverage="0" equalAverage="0" bottom="0" percent="0" rank="0" text="1" dxfId="23189">
      <formula>NOT(ISERROR(SEARCH("1",C32)))</formula>
    </cfRule>
    <cfRule type="cellIs" priority="5096" operator="greaterThan" aboveAverage="0" equalAverage="0" bottom="0" percent="0" rank="0" text="" dxfId="23190">
      <formula>1</formula>
    </cfRule>
    <cfRule type="cellIs" priority="5097" operator="greaterThan" aboveAverage="0" equalAverage="0" bottom="0" percent="0" rank="0" text="" dxfId="23191">
      <formula>1</formula>
    </cfRule>
    <cfRule type="cellIs" priority="5098" operator="greaterThan" aboveAverage="0" equalAverage="0" bottom="0" percent="0" rank="0" text="" dxfId="23192">
      <formula>1</formula>
    </cfRule>
    <cfRule type="cellIs" priority="5099" operator="greaterThan" aboveAverage="0" equalAverage="0" bottom="0" percent="0" rank="0" text="" dxfId="23193">
      <formula>1</formula>
    </cfRule>
    <cfRule type="containsText" priority="5100" operator="containsText" aboveAverage="0" equalAverage="0" bottom="0" percent="0" rank="0" text="1" dxfId="23194">
      <formula>NOT(ISERROR(SEARCH("1",C32)))</formula>
    </cfRule>
    <cfRule type="cellIs" priority="5101" operator="greaterThan" aboveAverage="0" equalAverage="0" bottom="0" percent="0" rank="0" text="" dxfId="23195">
      <formula>1</formula>
    </cfRule>
    <cfRule type="cellIs" priority="5102" operator="greaterThan" aboveAverage="0" equalAverage="0" bottom="0" percent="0" rank="0" text="" dxfId="23196">
      <formula>1</formula>
    </cfRule>
    <cfRule type="containsText" priority="5103" operator="containsText" aboveAverage="0" equalAverage="0" bottom="0" percent="0" rank="0" text="1" dxfId="23197">
      <formula>NOT(ISERROR(SEARCH("1",C32)))</formula>
    </cfRule>
    <cfRule type="cellIs" priority="5104" operator="greaterThan" aboveAverage="0" equalAverage="0" bottom="0" percent="0" rank="0" text="" dxfId="23198">
      <formula>1</formula>
    </cfRule>
    <cfRule type="cellIs" priority="5105" operator="greaterThan" aboveAverage="0" equalAverage="0" bottom="0" percent="0" rank="0" text="" dxfId="23199">
      <formula>1</formula>
    </cfRule>
    <cfRule type="cellIs" priority="5106" operator="greaterThan" aboveAverage="0" equalAverage="0" bottom="0" percent="0" rank="0" text="" dxfId="23200">
      <formula>1</formula>
    </cfRule>
    <cfRule type="cellIs" priority="5107" operator="equal" aboveAverage="0" equalAverage="0" bottom="0" percent="0" rank="0" text="" dxfId="23201">
      <formula>1</formula>
    </cfRule>
    <cfRule type="cellIs" priority="5108" operator="greaterThan" aboveAverage="0" equalAverage="0" bottom="0" percent="0" rank="0" text="" dxfId="23202">
      <formula>1</formula>
    </cfRule>
    <cfRule type="cellIs" priority="5109" operator="equal" aboveAverage="0" equalAverage="0" bottom="0" percent="0" rank="0" text="" dxfId="23203">
      <formula>1</formula>
    </cfRule>
    <cfRule type="containsText" priority="5110" operator="containsText" aboveAverage="0" equalAverage="0" bottom="0" percent="0" rank="0" text="1" dxfId="23204">
      <formula>NOT(ISERROR(SEARCH("1",C32)))</formula>
    </cfRule>
    <cfRule type="cellIs" priority="5111" operator="equal" aboveAverage="0" equalAverage="0" bottom="0" percent="0" rank="0" text="" dxfId="23205">
      <formula>1</formula>
    </cfRule>
    <cfRule type="cellIs" priority="5112" operator="greaterThan" aboveAverage="0" equalAverage="0" bottom="0" percent="0" rank="0" text="" dxfId="23206">
      <formula>1</formula>
    </cfRule>
    <cfRule type="cellIs" priority="5113" operator="greaterThan" aboveAverage="0" equalAverage="0" bottom="0" percent="0" rank="0" text="" dxfId="23207">
      <formula>1</formula>
    </cfRule>
    <cfRule type="containsText" priority="5114" operator="containsText" aboveAverage="0" equalAverage="0" bottom="0" percent="0" rank="0" text="1" dxfId="23208">
      <formula>NOT(ISERROR(SEARCH("1",C32)))</formula>
    </cfRule>
    <cfRule type="cellIs" priority="5115" operator="greaterThan" aboveAverage="0" equalAverage="0" bottom="0" percent="0" rank="0" text="" dxfId="23209">
      <formula>1</formula>
    </cfRule>
    <cfRule type="cellIs" priority="5116" operator="greaterThan" aboveAverage="0" equalAverage="0" bottom="0" percent="0" rank="0" text="" dxfId="23210">
      <formula>1</formula>
    </cfRule>
    <cfRule type="containsText" priority="5117" operator="containsText" aboveAverage="0" equalAverage="0" bottom="0" percent="0" rank="0" text="1" dxfId="23211">
      <formula>NOT(ISERROR(SEARCH("1",C32)))</formula>
    </cfRule>
    <cfRule type="cellIs" priority="5118" operator="greaterThan" aboveAverage="0" equalAverage="0" bottom="0" percent="0" rank="0" text="" dxfId="23212">
      <formula>1</formula>
    </cfRule>
    <cfRule type="containsText" priority="5119" operator="containsText" aboveAverage="0" equalAverage="0" bottom="0" percent="0" rank="0" text="1" dxfId="23213">
      <formula>NOT(ISERROR(SEARCH("1",C32)))</formula>
    </cfRule>
    <cfRule type="containsText" priority="5120" operator="containsText" aboveAverage="0" equalAverage="0" bottom="0" percent="0" rank="0" text="1" dxfId="23214">
      <formula>NOT(ISERROR(SEARCH("1",C32)))</formula>
    </cfRule>
    <cfRule type="cellIs" priority="5121" operator="greaterThan" aboveAverage="0" equalAverage="0" bottom="0" percent="0" rank="0" text="" dxfId="23215">
      <formula>1</formula>
    </cfRule>
    <cfRule type="cellIs" priority="5122" operator="greaterThan" aboveAverage="0" equalAverage="0" bottom="0" percent="0" rank="0" text="" dxfId="23216">
      <formula>1</formula>
    </cfRule>
    <cfRule type="containsText" priority="5123" operator="containsText" aboveAverage="0" equalAverage="0" bottom="0" percent="0" rank="0" text="1" dxfId="23217">
      <formula>NOT(ISERROR(SEARCH("1",C32)))</formula>
    </cfRule>
    <cfRule type="cellIs" priority="5124" operator="greaterThan" aboveAverage="0" equalAverage="0" bottom="0" percent="0" rank="0" text="" dxfId="23218">
      <formula>1</formula>
    </cfRule>
    <cfRule type="containsText" priority="5125" operator="containsText" aboveAverage="0" equalAverage="0" bottom="0" percent="0" rank="0" text="1" dxfId="23219">
      <formula>NOT(ISERROR(SEARCH("1",C32)))</formula>
    </cfRule>
    <cfRule type="containsText" priority="5126" operator="containsText" aboveAverage="0" equalAverage="0" bottom="0" percent="0" rank="0" text="1" dxfId="23220">
      <formula>NOT(ISERROR(SEARCH("1",C32)))</formula>
    </cfRule>
    <cfRule type="cellIs" priority="5127" operator="greaterThan" aboveAverage="0" equalAverage="0" bottom="0" percent="0" rank="0" text="" dxfId="23221">
      <formula>1</formula>
    </cfRule>
    <cfRule type="cellIs" priority="5128" operator="greaterThan" aboveAverage="0" equalAverage="0" bottom="0" percent="0" rank="0" text="" dxfId="23222">
      <formula>1</formula>
    </cfRule>
    <cfRule type="containsText" priority="5129" operator="containsText" aboveAverage="0" equalAverage="0" bottom="0" percent="0" rank="0" text="1" dxfId="23223">
      <formula>NOT(ISERROR(SEARCH("1",C32)))</formula>
    </cfRule>
    <cfRule type="cellIs" priority="5130" operator="greaterThan" aboveAverage="0" equalAverage="0" bottom="0" percent="0" rank="0" text="" dxfId="23224">
      <formula>1</formula>
    </cfRule>
    <cfRule type="cellIs" priority="5131" operator="greaterThan" aboveAverage="0" equalAverage="0" bottom="0" percent="0" rank="0" text="" dxfId="23225">
      <formula>1</formula>
    </cfRule>
    <cfRule type="cellIs" priority="5132" operator="greaterThan" aboveAverage="0" equalAverage="0" bottom="0" percent="0" rank="0" text="" dxfId="23226">
      <formula>1</formula>
    </cfRule>
    <cfRule type="cellIs" priority="5133" operator="greaterThan" aboveAverage="0" equalAverage="0" bottom="0" percent="0" rank="0" text="" dxfId="23227">
      <formula>1</formula>
    </cfRule>
    <cfRule type="containsText" priority="5134" operator="containsText" aboveAverage="0" equalAverage="0" bottom="0" percent="0" rank="0" text="1" dxfId="23228">
      <formula>NOT(ISERROR(SEARCH("1",C32)))</formula>
    </cfRule>
    <cfRule type="cellIs" priority="5135" operator="greaterThan" aboveAverage="0" equalAverage="0" bottom="0" percent="0" rank="0" text="" dxfId="23229">
      <formula>1</formula>
    </cfRule>
    <cfRule type="cellIs" priority="5136" operator="greaterThan" aboveAverage="0" equalAverage="0" bottom="0" percent="0" rank="0" text="" dxfId="23230">
      <formula>1</formula>
    </cfRule>
    <cfRule type="containsText" priority="5137" operator="containsText" aboveAverage="0" equalAverage="0" bottom="0" percent="0" rank="0" text="1" dxfId="23231">
      <formula>NOT(ISERROR(SEARCH("1",C32)))</formula>
    </cfRule>
    <cfRule type="cellIs" priority="5138" operator="greaterThan" aboveAverage="0" equalAverage="0" bottom="0" percent="0" rank="0" text="" dxfId="23232">
      <formula>1</formula>
    </cfRule>
    <cfRule type="cellIs" priority="5139" operator="greaterThan" aboveAverage="0" equalAverage="0" bottom="0" percent="0" rank="0" text="" dxfId="23233">
      <formula>1</formula>
    </cfRule>
    <cfRule type="cellIs" priority="5140" operator="greaterThan" aboveAverage="0" equalAverage="0" bottom="0" percent="0" rank="0" text="" dxfId="23234">
      <formula>1</formula>
    </cfRule>
    <cfRule type="cellIs" priority="5141" operator="equal" aboveAverage="0" equalAverage="0" bottom="0" percent="0" rank="0" text="" dxfId="23235">
      <formula>1</formula>
    </cfRule>
    <cfRule type="cellIs" priority="5142" operator="greaterThan" aboveAverage="0" equalAverage="0" bottom="0" percent="0" rank="0" text="" dxfId="23236">
      <formula>1</formula>
    </cfRule>
    <cfRule type="cellIs" priority="5143" operator="equal" aboveAverage="0" equalAverage="0" bottom="0" percent="0" rank="0" text="" dxfId="23237">
      <formula>1</formula>
    </cfRule>
    <cfRule type="containsText" priority="5144" operator="containsText" aboveAverage="0" equalAverage="0" bottom="0" percent="0" rank="0" text="1" dxfId="23238">
      <formula>NOT(ISERROR(SEARCH("1",C32)))</formula>
    </cfRule>
    <cfRule type="cellIs" priority="5145" operator="equal" aboveAverage="0" equalAverage="0" bottom="0" percent="0" rank="0" text="" dxfId="23239">
      <formula>1</formula>
    </cfRule>
    <cfRule type="cellIs" priority="5146" operator="greaterThan" aboveAverage="0" equalAverage="0" bottom="0" percent="0" rank="0" text="" dxfId="23240">
      <formula>1</formula>
    </cfRule>
    <cfRule type="cellIs" priority="5147" operator="greaterThan" aboveAverage="0" equalAverage="0" bottom="0" percent="0" rank="0" text="" dxfId="23241">
      <formula>1</formula>
    </cfRule>
    <cfRule type="containsText" priority="5148" operator="containsText" aboveAverage="0" equalAverage="0" bottom="0" percent="0" rank="0" text="1" dxfId="23242">
      <formula>NOT(ISERROR(SEARCH("1",C32)))</formula>
    </cfRule>
    <cfRule type="cellIs" priority="5149" operator="greaterThan" aboveAverage="0" equalAverage="0" bottom="0" percent="0" rank="0" text="" dxfId="23243">
      <formula>1</formula>
    </cfRule>
    <cfRule type="cellIs" priority="5150" operator="greaterThan" aboveAverage="0" equalAverage="0" bottom="0" percent="0" rank="0" text="" dxfId="23244">
      <formula>1</formula>
    </cfRule>
    <cfRule type="containsText" priority="5151" operator="containsText" aboveAverage="0" equalAverage="0" bottom="0" percent="0" rank="0" text="1" dxfId="23245">
      <formula>NOT(ISERROR(SEARCH("1",C32)))</formula>
    </cfRule>
    <cfRule type="cellIs" priority="5152" operator="greaterThan" aboveAverage="0" equalAverage="0" bottom="0" percent="0" rank="0" text="" dxfId="23246">
      <formula>1</formula>
    </cfRule>
    <cfRule type="cellIs" priority="5153" operator="greaterThan" aboveAverage="0" equalAverage="0" bottom="0" percent="0" rank="0" text="" dxfId="23247">
      <formula>1</formula>
    </cfRule>
    <cfRule type="containsText" priority="5154" operator="containsText" aboveAverage="0" equalAverage="0" bottom="0" percent="0" rank="0" text="1" dxfId="23248">
      <formula>NOT(ISERROR(SEARCH("1",C32)))</formula>
    </cfRule>
    <cfRule type="cellIs" priority="5155" operator="greaterThan" aboveAverage="0" equalAverage="0" bottom="0" percent="0" rank="0" text="" dxfId="23249">
      <formula>1</formula>
    </cfRule>
    <cfRule type="containsText" priority="5156" operator="containsText" aboveAverage="0" equalAverage="0" bottom="0" percent="0" rank="0" text="1" dxfId="23250">
      <formula>NOT(ISERROR(SEARCH("1",C32)))</formula>
    </cfRule>
    <cfRule type="containsText" priority="5157" operator="containsText" aboveAverage="0" equalAverage="0" bottom="0" percent="0" rank="0" text="1" dxfId="23251">
      <formula>NOT(ISERROR(SEARCH("1",C32)))</formula>
    </cfRule>
    <cfRule type="cellIs" priority="5158" operator="greaterThan" aboveAverage="0" equalAverage="0" bottom="0" percent="0" rank="0" text="" dxfId="23252">
      <formula>1</formula>
    </cfRule>
    <cfRule type="cellIs" priority="5159" operator="greaterThan" aboveAverage="0" equalAverage="0" bottom="0" percent="0" rank="0" text="" dxfId="23253">
      <formula>1</formula>
    </cfRule>
    <cfRule type="containsText" priority="5160" operator="containsText" aboveAverage="0" equalAverage="0" bottom="0" percent="0" rank="0" text="1" dxfId="23254">
      <formula>NOT(ISERROR(SEARCH("1",C32)))</formula>
    </cfRule>
    <cfRule type="cellIs" priority="5161" operator="greaterThan" aboveAverage="0" equalAverage="0" bottom="0" percent="0" rank="0" text="" dxfId="23255">
      <formula>1</formula>
    </cfRule>
    <cfRule type="containsText" priority="5162" operator="containsText" aboveAverage="0" equalAverage="0" bottom="0" percent="0" rank="0" text="1" dxfId="23256">
      <formula>NOT(ISERROR(SEARCH("1",C32)))</formula>
    </cfRule>
    <cfRule type="containsText" priority="5163" operator="containsText" aboveAverage="0" equalAverage="0" bottom="0" percent="0" rank="0" text="1" dxfId="23257">
      <formula>NOT(ISERROR(SEARCH("1",C32)))</formula>
    </cfRule>
    <cfRule type="containsText" priority="5164" operator="containsText" aboveAverage="0" equalAverage="0" bottom="0" percent="0" rank="0" text="1" dxfId="23258">
      <formula>NOT(ISERROR(SEARCH("1",C32)))</formula>
    </cfRule>
    <cfRule type="cellIs" priority="5165" operator="greaterThan" aboveAverage="0" equalAverage="0" bottom="0" percent="0" rank="0" text="" dxfId="23259">
      <formula>1</formula>
    </cfRule>
    <cfRule type="containsText" priority="5166" operator="containsText" aboveAverage="0" equalAverage="0" bottom="0" percent="0" rank="0" text="1" dxfId="23260">
      <formula>NOT(ISERROR(SEARCH("1",C32)))</formula>
    </cfRule>
    <cfRule type="containsText" priority="5167" operator="containsText" aboveAverage="0" equalAverage="0" bottom="0" percent="0" rank="0" text="1" dxfId="23261">
      <formula>NOT(ISERROR(SEARCH("1",C32)))</formula>
    </cfRule>
    <cfRule type="cellIs" priority="5168" operator="greaterThan" aboveAverage="0" equalAverage="0" bottom="0" percent="0" rank="0" text="" dxfId="23262">
      <formula>1</formula>
    </cfRule>
    <cfRule type="cellIs" priority="5169" operator="greaterThan" aboveAverage="0" equalAverage="0" bottom="0" percent="0" rank="0" text="" dxfId="23263">
      <formula>1</formula>
    </cfRule>
    <cfRule type="containsText" priority="5170" operator="containsText" aboveAverage="0" equalAverage="0" bottom="0" percent="0" rank="0" text="1" dxfId="23264">
      <formula>NOT(ISERROR(SEARCH("1",C32)))</formula>
    </cfRule>
    <cfRule type="cellIs" priority="5171" operator="greaterThan" aboveAverage="0" equalAverage="0" bottom="0" percent="0" rank="0" text="" dxfId="23265">
      <formula>1</formula>
    </cfRule>
    <cfRule type="containsText" priority="5172" operator="containsText" aboveAverage="0" equalAverage="0" bottom="0" percent="0" rank="0" text="1" dxfId="23266">
      <formula>NOT(ISERROR(SEARCH("1",C32)))</formula>
    </cfRule>
    <cfRule type="containsText" priority="5173" operator="containsText" aboveAverage="0" equalAverage="0" bottom="0" percent="0" rank="0" text="1" dxfId="23267">
      <formula>NOT(ISERROR(SEARCH("1",C32)))</formula>
    </cfRule>
    <cfRule type="cellIs" priority="5174" operator="greaterThan" aboveAverage="0" equalAverage="0" bottom="0" percent="0" rank="0" text="" dxfId="23268">
      <formula>1</formula>
    </cfRule>
    <cfRule type="cellIs" priority="5175" operator="greaterThan" aboveAverage="0" equalAverage="0" bottom="0" percent="0" rank="0" text="" dxfId="23269">
      <formula>1</formula>
    </cfRule>
    <cfRule type="containsText" priority="5176" operator="containsText" aboveAverage="0" equalAverage="0" bottom="0" percent="0" rank="0" text="1" dxfId="23270">
      <formula>NOT(ISERROR(SEARCH("1",C32)))</formula>
    </cfRule>
    <cfRule type="cellIs" priority="5177" operator="greaterThan" aboveAverage="0" equalAverage="0" bottom="0" percent="0" rank="0" text="" dxfId="23271">
      <formula>1</formula>
    </cfRule>
    <cfRule type="cellIs" priority="5178" operator="greaterThan" aboveAverage="0" equalAverage="0" bottom="0" percent="0" rank="0" text="" dxfId="23272">
      <formula>1</formula>
    </cfRule>
    <cfRule type="cellIs" priority="5179" operator="greaterThan" aboveAverage="0" equalAverage="0" bottom="0" percent="0" rank="0" text="" dxfId="23273">
      <formula>1</formula>
    </cfRule>
    <cfRule type="containsText" priority="5180" operator="containsText" aboveAverage="0" equalAverage="0" bottom="0" percent="0" rank="0" text="1" dxfId="23274">
      <formula>NOT(ISERROR(SEARCH("1",C32)))</formula>
    </cfRule>
    <cfRule type="containsText" priority="5181" operator="containsText" aboveAverage="0" equalAverage="0" bottom="0" percent="0" rank="0" text="1" dxfId="23275">
      <formula>NOT(ISERROR(SEARCH("1",C32)))</formula>
    </cfRule>
    <cfRule type="cellIs" priority="5182" operator="greaterThan" aboveAverage="0" equalAverage="0" bottom="0" percent="0" rank="0" text="" dxfId="23276">
      <formula>1</formula>
    </cfRule>
    <cfRule type="cellIs" priority="5183" operator="greaterThan" aboveAverage="0" equalAverage="0" bottom="0" percent="0" rank="0" text="" dxfId="23277">
      <formula>1</formula>
    </cfRule>
    <cfRule type="containsText" priority="5184" operator="containsText" aboveAverage="0" equalAverage="0" bottom="0" percent="0" rank="0" text="1" dxfId="23278">
      <formula>NOT(ISERROR(SEARCH("1",C32)))</formula>
    </cfRule>
    <cfRule type="cellIs" priority="5185" operator="greaterThan" aboveAverage="0" equalAverage="0" bottom="0" percent="0" rank="0" text="" dxfId="23279">
      <formula>1</formula>
    </cfRule>
    <cfRule type="containsText" priority="5186" operator="containsText" aboveAverage="0" equalAverage="0" bottom="0" percent="0" rank="0" text="1" dxfId="23280">
      <formula>NOT(ISERROR(SEARCH("1",C32)))</formula>
    </cfRule>
    <cfRule type="containsText" priority="5187" operator="containsText" aboveAverage="0" equalAverage="0" bottom="0" percent="0" rank="0" text="1" dxfId="23281">
      <formula>NOT(ISERROR(SEARCH("1",C32)))</formula>
    </cfRule>
    <cfRule type="cellIs" priority="5188" operator="greaterThan" aboveAverage="0" equalAverage="0" bottom="0" percent="0" rank="0" text="" dxfId="23282">
      <formula>1</formula>
    </cfRule>
    <cfRule type="cellIs" priority="5189" operator="greaterThan" aboveAverage="0" equalAverage="0" bottom="0" percent="0" rank="0" text="" dxfId="23283">
      <formula>1</formula>
    </cfRule>
    <cfRule type="containsText" priority="5190" operator="containsText" aboveAverage="0" equalAverage="0" bottom="0" percent="0" rank="0" text="1" dxfId="23284">
      <formula>NOT(ISERROR(SEARCH("1",C32)))</formula>
    </cfRule>
    <cfRule type="cellIs" priority="5191" operator="greaterThan" aboveAverage="0" equalAverage="0" bottom="0" percent="0" rank="0" text="" dxfId="23285">
      <formula>1</formula>
    </cfRule>
    <cfRule type="cellIs" priority="5192" operator="greaterThan" aboveAverage="0" equalAverage="0" bottom="0" percent="0" rank="0" text="" dxfId="23286">
      <formula>1</formula>
    </cfRule>
    <cfRule type="cellIs" priority="5193" operator="greaterThan" aboveAverage="0" equalAverage="0" bottom="0" percent="0" rank="0" text="" dxfId="23287">
      <formula>1</formula>
    </cfRule>
    <cfRule type="cellIs" priority="5194" operator="greaterThan" aboveAverage="0" equalAverage="0" bottom="0" percent="0" rank="0" text="" dxfId="23288">
      <formula>1</formula>
    </cfRule>
    <cfRule type="containsText" priority="5195" operator="containsText" aboveAverage="0" equalAverage="0" bottom="0" percent="0" rank="0" text="1" dxfId="23289">
      <formula>NOT(ISERROR(SEARCH("1",C32)))</formula>
    </cfRule>
    <cfRule type="cellIs" priority="5196" operator="greaterThan" aboveAverage="0" equalAverage="0" bottom="0" percent="0" rank="0" text="" dxfId="23290">
      <formula>1</formula>
    </cfRule>
    <cfRule type="cellIs" priority="5197" operator="greaterThan" aboveAverage="0" equalAverage="0" bottom="0" percent="0" rank="0" text="" dxfId="23291">
      <formula>1</formula>
    </cfRule>
    <cfRule type="containsText" priority="5198" operator="containsText" aboveAverage="0" equalAverage="0" bottom="0" percent="0" rank="0" text="1" dxfId="23292">
      <formula>NOT(ISERROR(SEARCH("1",C32)))</formula>
    </cfRule>
    <cfRule type="cellIs" priority="5199" operator="greaterThan" aboveAverage="0" equalAverage="0" bottom="0" percent="0" rank="0" text="" dxfId="23293">
      <formula>1</formula>
    </cfRule>
    <cfRule type="containsText" priority="5200" operator="containsText" aboveAverage="0" equalAverage="0" bottom="0" percent="0" rank="0" text="1" dxfId="23294">
      <formula>NOT(ISERROR(SEARCH("1",C32)))</formula>
    </cfRule>
    <cfRule type="containsText" priority="5201" operator="containsText" aboveAverage="0" equalAverage="0" bottom="0" percent="0" rank="0" text="1" dxfId="23295">
      <formula>NOT(ISERROR(SEARCH("1",C32)))</formula>
    </cfRule>
    <cfRule type="cellIs" priority="5202" operator="greaterThan" aboveAverage="0" equalAverage="0" bottom="0" percent="0" rank="0" text="" dxfId="23296">
      <formula>1</formula>
    </cfRule>
    <cfRule type="cellIs" priority="5203" operator="greaterThan" aboveAverage="0" equalAverage="0" bottom="0" percent="0" rank="0" text="" dxfId="23297">
      <formula>1</formula>
    </cfRule>
    <cfRule type="containsText" priority="5204" operator="containsText" aboveAverage="0" equalAverage="0" bottom="0" percent="0" rank="0" text="1" dxfId="23298">
      <formula>NOT(ISERROR(SEARCH("1",C32)))</formula>
    </cfRule>
    <cfRule type="cellIs" priority="5205" operator="greaterThan" aboveAverage="0" equalAverage="0" bottom="0" percent="0" rank="0" text="" dxfId="23299">
      <formula>1</formula>
    </cfRule>
    <cfRule type="containsText" priority="5206" operator="containsText" aboveAverage="0" equalAverage="0" bottom="0" percent="0" rank="0" text="1" dxfId="23300">
      <formula>NOT(ISERROR(SEARCH("1",C32)))</formula>
    </cfRule>
    <cfRule type="containsText" priority="5207" operator="containsText" aboveAverage="0" equalAverage="0" bottom="0" percent="0" rank="0" text="1" dxfId="23301">
      <formula>NOT(ISERROR(SEARCH("1",C32)))</formula>
    </cfRule>
    <cfRule type="cellIs" priority="5208" operator="greaterThan" aboveAverage="0" equalAverage="0" bottom="0" percent="0" rank="0" text="" dxfId="23302">
      <formula>1</formula>
    </cfRule>
    <cfRule type="cellIs" priority="5209" operator="greaterThan" aboveAverage="0" equalAverage="0" bottom="0" percent="0" rank="0" text="" dxfId="23303">
      <formula>1</formula>
    </cfRule>
    <cfRule type="containsText" priority="5210" operator="containsText" aboveAverage="0" equalAverage="0" bottom="0" percent="0" rank="0" text="1" dxfId="23304">
      <formula>NOT(ISERROR(SEARCH("1",C32)))</formula>
    </cfRule>
    <cfRule type="cellIs" priority="5211" operator="greaterThan" aboveAverage="0" equalAverage="0" bottom="0" percent="0" rank="0" text="" dxfId="23305">
      <formula>1</formula>
    </cfRule>
    <cfRule type="cellIs" priority="5212" operator="greaterThan" aboveAverage="0" equalAverage="0" bottom="0" percent="0" rank="0" text="" dxfId="23306">
      <formula>1</formula>
    </cfRule>
    <cfRule type="cellIs" priority="5213" operator="greaterThan" aboveAverage="0" equalAverage="0" bottom="0" percent="0" rank="0" text="" dxfId="23307">
      <formula>1</formula>
    </cfRule>
    <cfRule type="cellIs" priority="5214" operator="greaterThan" aboveAverage="0" equalAverage="0" bottom="0" percent="0" rank="0" text="" dxfId="23308">
      <formula>1</formula>
    </cfRule>
    <cfRule type="containsText" priority="5215" operator="containsText" aboveAverage="0" equalAverage="0" bottom="0" percent="0" rank="0" text="1" dxfId="23309">
      <formula>NOT(ISERROR(SEARCH("1",C32)))</formula>
    </cfRule>
    <cfRule type="cellIs" priority="5216" operator="greaterThan" aboveAverage="0" equalAverage="0" bottom="0" percent="0" rank="0" text="" dxfId="23310">
      <formula>1</formula>
    </cfRule>
    <cfRule type="cellIs" priority="5217" operator="greaterThan" aboveAverage="0" equalAverage="0" bottom="0" percent="0" rank="0" text="" dxfId="23311">
      <formula>1</formula>
    </cfRule>
    <cfRule type="containsText" priority="5218" operator="containsText" aboveAverage="0" equalAverage="0" bottom="0" percent="0" rank="0" text="1" dxfId="23312">
      <formula>NOT(ISERROR(SEARCH("1",C32)))</formula>
    </cfRule>
    <cfRule type="cellIs" priority="5219" operator="greaterThan" aboveAverage="0" equalAverage="0" bottom="0" percent="0" rank="0" text="" dxfId="23313">
      <formula>1</formula>
    </cfRule>
    <cfRule type="cellIs" priority="5220" operator="greaterThan" aboveAverage="0" equalAverage="0" bottom="0" percent="0" rank="0" text="" dxfId="23314">
      <formula>1</formula>
    </cfRule>
    <cfRule type="cellIs" priority="5221" operator="greaterThan" aboveAverage="0" equalAverage="0" bottom="0" percent="0" rank="0" text="" dxfId="23315">
      <formula>1</formula>
    </cfRule>
    <cfRule type="cellIs" priority="5222" operator="equal" aboveAverage="0" equalAverage="0" bottom="0" percent="0" rank="0" text="" dxfId="23316">
      <formula>1</formula>
    </cfRule>
    <cfRule type="cellIs" priority="5223" operator="greaterThan" aboveAverage="0" equalAverage="0" bottom="0" percent="0" rank="0" text="" dxfId="23317">
      <formula>1</formula>
    </cfRule>
    <cfRule type="cellIs" priority="5224" operator="equal" aboveAverage="0" equalAverage="0" bottom="0" percent="0" rank="0" text="" dxfId="23318">
      <formula>1</formula>
    </cfRule>
    <cfRule type="containsText" priority="5225" operator="containsText" aboveAverage="0" equalAverage="0" bottom="0" percent="0" rank="0" text="1" dxfId="23319">
      <formula>NOT(ISERROR(SEARCH("1",C32)))</formula>
    </cfRule>
    <cfRule type="cellIs" priority="5226" operator="greaterThan" aboveAverage="0" equalAverage="0" bottom="0" percent="0" rank="0" text="" dxfId="23320">
      <formula>1</formula>
    </cfRule>
    <cfRule type="containsText" priority="5227" operator="containsText" aboveAverage="0" equalAverage="0" bottom="0" percent="0" rank="0" text="1" dxfId="23321">
      <formula>NOT(ISERROR(SEARCH("1",C32)))</formula>
    </cfRule>
    <cfRule type="containsText" priority="5228" operator="containsText" aboveAverage="0" equalAverage="0" bottom="0" percent="0" rank="0" text="1" dxfId="23322">
      <formula>NOT(ISERROR(SEARCH("1",C32)))</formula>
    </cfRule>
    <cfRule type="cellIs" priority="5229" operator="greaterThan" aboveAverage="0" equalAverage="0" bottom="0" percent="0" rank="0" text="" dxfId="23323">
      <formula>1</formula>
    </cfRule>
    <cfRule type="cellIs" priority="5230" operator="greaterThan" aboveAverage="0" equalAverage="0" bottom="0" percent="0" rank="0" text="" dxfId="23324">
      <formula>1</formula>
    </cfRule>
    <cfRule type="containsText" priority="5231" operator="containsText" aboveAverage="0" equalAverage="0" bottom="0" percent="0" rank="0" text="1" dxfId="23325">
      <formula>NOT(ISERROR(SEARCH("1",C32)))</formula>
    </cfRule>
    <cfRule type="cellIs" priority="5232" operator="greaterThan" aboveAverage="0" equalAverage="0" bottom="0" percent="0" rank="0" text="" dxfId="23326">
      <formula>1</formula>
    </cfRule>
    <cfRule type="containsText" priority="5233" operator="containsText" aboveAverage="0" equalAverage="0" bottom="0" percent="0" rank="0" text="1" dxfId="23327">
      <formula>NOT(ISERROR(SEARCH("1",C32)))</formula>
    </cfRule>
    <cfRule type="containsText" priority="5234" operator="containsText" aboveAverage="0" equalAverage="0" bottom="0" percent="0" rank="0" text="1" dxfId="23328">
      <formula>NOT(ISERROR(SEARCH("1",C32)))</formula>
    </cfRule>
    <cfRule type="cellIs" priority="5235" operator="greaterThan" aboveAverage="0" equalAverage="0" bottom="0" percent="0" rank="0" text="" dxfId="23329">
      <formula>1</formula>
    </cfRule>
    <cfRule type="cellIs" priority="5236" operator="greaterThan" aboveAverage="0" equalAverage="0" bottom="0" percent="0" rank="0" text="" dxfId="23330">
      <formula>1</formula>
    </cfRule>
    <cfRule type="containsText" priority="5237" operator="containsText" aboveAverage="0" equalAverage="0" bottom="0" percent="0" rank="0" text="1" dxfId="23331">
      <formula>NOT(ISERROR(SEARCH("1",C32)))</formula>
    </cfRule>
    <cfRule type="cellIs" priority="5238" operator="greaterThan" aboveAverage="0" equalAverage="0" bottom="0" percent="0" rank="0" text="" dxfId="23332">
      <formula>1</formula>
    </cfRule>
    <cfRule type="cellIs" priority="5239" operator="greaterThan" aboveAverage="0" equalAverage="0" bottom="0" percent="0" rank="0" text="" dxfId="23333">
      <formula>1</formula>
    </cfRule>
    <cfRule type="cellIs" priority="5240" operator="greaterThan" aboveAverage="0" equalAverage="0" bottom="0" percent="0" rank="0" text="" dxfId="23334">
      <formula>1</formula>
    </cfRule>
    <cfRule type="cellIs" priority="5241" operator="greaterThan" aboveAverage="0" equalAverage="0" bottom="0" percent="0" rank="0" text="" dxfId="23335">
      <formula>1</formula>
    </cfRule>
    <cfRule type="containsText" priority="5242" operator="containsText" aboveAverage="0" equalAverage="0" bottom="0" percent="0" rank="0" text="1" dxfId="23336">
      <formula>NOT(ISERROR(SEARCH("1",C32)))</formula>
    </cfRule>
    <cfRule type="cellIs" priority="5243" operator="greaterThan" aboveAverage="0" equalAverage="0" bottom="0" percent="0" rank="0" text="" dxfId="23337">
      <formula>1</formula>
    </cfRule>
    <cfRule type="cellIs" priority="5244" operator="greaterThan" aboveAverage="0" equalAverage="0" bottom="0" percent="0" rank="0" text="" dxfId="23338">
      <formula>1</formula>
    </cfRule>
    <cfRule type="containsText" priority="5245" operator="containsText" aboveAverage="0" equalAverage="0" bottom="0" percent="0" rank="0" text="1" dxfId="23339">
      <formula>NOT(ISERROR(SEARCH("1",C32)))</formula>
    </cfRule>
    <cfRule type="cellIs" priority="5246" operator="greaterThan" aboveAverage="0" equalAverage="0" bottom="0" percent="0" rank="0" text="" dxfId="23340">
      <formula>1</formula>
    </cfRule>
    <cfRule type="cellIs" priority="5247" operator="greaterThan" aboveAverage="0" equalAverage="0" bottom="0" percent="0" rank="0" text="" dxfId="23341">
      <formula>1</formula>
    </cfRule>
    <cfRule type="cellIs" priority="5248" operator="greaterThan" aboveAverage="0" equalAverage="0" bottom="0" percent="0" rank="0" text="" dxfId="23342">
      <formula>1</formula>
    </cfRule>
    <cfRule type="cellIs" priority="5249" operator="equal" aboveAverage="0" equalAverage="0" bottom="0" percent="0" rank="0" text="" dxfId="23343">
      <formula>1</formula>
    </cfRule>
    <cfRule type="cellIs" priority="5250" operator="greaterThan" aboveAverage="0" equalAverage="0" bottom="0" percent="0" rank="0" text="" dxfId="23344">
      <formula>1</formula>
    </cfRule>
    <cfRule type="cellIs" priority="5251" operator="equal" aboveAverage="0" equalAverage="0" bottom="0" percent="0" rank="0" text="" dxfId="23345">
      <formula>1</formula>
    </cfRule>
    <cfRule type="containsText" priority="5252" operator="containsText" aboveAverage="0" equalAverage="0" bottom="0" percent="0" rank="0" text="1" dxfId="23346">
      <formula>NOT(ISERROR(SEARCH("1",C32)))</formula>
    </cfRule>
    <cfRule type="cellIs" priority="5253" operator="equal" aboveAverage="0" equalAverage="0" bottom="0" percent="0" rank="0" text="" dxfId="23347">
      <formula>1</formula>
    </cfRule>
    <cfRule type="cellIs" priority="5254" operator="greaterThan" aboveAverage="0" equalAverage="0" bottom="0" percent="0" rank="0" text="" dxfId="23348">
      <formula>1</formula>
    </cfRule>
    <cfRule type="cellIs" priority="5255" operator="greaterThan" aboveAverage="0" equalAverage="0" bottom="0" percent="0" rank="0" text="" dxfId="23349">
      <formula>1</formula>
    </cfRule>
    <cfRule type="containsText" priority="5256" operator="containsText" aboveAverage="0" equalAverage="0" bottom="0" percent="0" rank="0" text="1" dxfId="23350">
      <formula>NOT(ISERROR(SEARCH("1",C32)))</formula>
    </cfRule>
    <cfRule type="containsText" priority="5257" operator="containsText" aboveAverage="0" equalAverage="0" bottom="0" percent="0" rank="0" text="1" dxfId="23351">
      <formula>NOT(ISERROR(SEARCH("1",C32)))</formula>
    </cfRule>
    <cfRule type="cellIs" priority="5258" operator="greaterThan" aboveAverage="0" equalAverage="0" bottom="0" percent="0" rank="0" text="" dxfId="23352">
      <formula>1</formula>
    </cfRule>
    <cfRule type="containsText" priority="5259" operator="containsText" aboveAverage="0" equalAverage="0" bottom="0" percent="0" rank="0" text="1" dxfId="23353">
      <formula>NOT(ISERROR(SEARCH("1",C32)))</formula>
    </cfRule>
    <cfRule type="containsText" priority="5260" operator="containsText" aboveAverage="0" equalAverage="0" bottom="0" percent="0" rank="0" text="1" dxfId="23354">
      <formula>NOT(ISERROR(SEARCH("1",C32)))</formula>
    </cfRule>
    <cfRule type="cellIs" priority="5261" operator="greaterThan" aboveAverage="0" equalAverage="0" bottom="0" percent="0" rank="0" text="" dxfId="23355">
      <formula>1</formula>
    </cfRule>
    <cfRule type="cellIs" priority="5262" operator="greaterThan" aboveAverage="0" equalAverage="0" bottom="0" percent="0" rank="0" text="" dxfId="23356">
      <formula>1</formula>
    </cfRule>
    <cfRule type="containsText" priority="5263" operator="containsText" aboveAverage="0" equalAverage="0" bottom="0" percent="0" rank="0" text="1" dxfId="23357">
      <formula>NOT(ISERROR(SEARCH("1",C32)))</formula>
    </cfRule>
    <cfRule type="cellIs" priority="5264" operator="greaterThan" aboveAverage="0" equalAverage="0" bottom="0" percent="0" rank="0" text="" dxfId="23358">
      <formula>1</formula>
    </cfRule>
    <cfRule type="containsText" priority="5265" operator="containsText" aboveAverage="0" equalAverage="0" bottom="0" percent="0" rank="0" text="1" dxfId="23359">
      <formula>NOT(ISERROR(SEARCH("1",C32)))</formula>
    </cfRule>
    <cfRule type="containsText" priority="5266" operator="containsText" aboveAverage="0" equalAverage="0" bottom="0" percent="0" rank="0" text="1" dxfId="23360">
      <formula>NOT(ISERROR(SEARCH("1",C32)))</formula>
    </cfRule>
    <cfRule type="cellIs" priority="5267" operator="greaterThan" aboveAverage="0" equalAverage="0" bottom="0" percent="0" rank="0" text="" dxfId="23361">
      <formula>1</formula>
    </cfRule>
    <cfRule type="cellIs" priority="5268" operator="greaterThan" aboveAverage="0" equalAverage="0" bottom="0" percent="0" rank="0" text="" dxfId="23362">
      <formula>1</formula>
    </cfRule>
    <cfRule type="containsText" priority="5269" operator="containsText" aboveAverage="0" equalAverage="0" bottom="0" percent="0" rank="0" text="1" dxfId="23363">
      <formula>NOT(ISERROR(SEARCH("1",C32)))</formula>
    </cfRule>
    <cfRule type="cellIs" priority="5270" operator="greaterThan" aboveAverage="0" equalAverage="0" bottom="0" percent="0" rank="0" text="" dxfId="23364">
      <formula>1</formula>
    </cfRule>
    <cfRule type="cellIs" priority="5271" operator="greaterThan" aboveAverage="0" equalAverage="0" bottom="0" percent="0" rank="0" text="" dxfId="23365">
      <formula>1</formula>
    </cfRule>
    <cfRule type="cellIs" priority="5272" operator="greaterThan" aboveAverage="0" equalAverage="0" bottom="0" percent="0" rank="0" text="" dxfId="23366">
      <formula>1</formula>
    </cfRule>
    <cfRule type="cellIs" priority="5273" operator="greaterThan" aboveAverage="0" equalAverage="0" bottom="0" percent="0" rank="0" text="" dxfId="23367">
      <formula>1</formula>
    </cfRule>
    <cfRule type="containsText" priority="5274" operator="containsText" aboveAverage="0" equalAverage="0" bottom="0" percent="0" rank="0" text="1" dxfId="23368">
      <formula>NOT(ISERROR(SEARCH("1",C32)))</formula>
    </cfRule>
    <cfRule type="cellIs" priority="5275" operator="greaterThan" aboveAverage="0" equalAverage="0" bottom="0" percent="0" rank="0" text="" dxfId="23369">
      <formula>1</formula>
    </cfRule>
    <cfRule type="cellIs" priority="5276" operator="greaterThan" aboveAverage="0" equalAverage="0" bottom="0" percent="0" rank="0" text="" dxfId="23370">
      <formula>1</formula>
    </cfRule>
    <cfRule type="containsText" priority="5277" operator="containsText" aboveAverage="0" equalAverage="0" bottom="0" percent="0" rank="0" text="1" dxfId="23371">
      <formula>NOT(ISERROR(SEARCH("1",C32)))</formula>
    </cfRule>
    <cfRule type="cellIs" priority="5278" operator="greaterThan" aboveAverage="0" equalAverage="0" bottom="0" percent="0" rank="0" text="" dxfId="23372">
      <formula>1</formula>
    </cfRule>
    <cfRule type="cellIs" priority="5279" operator="greaterThan" aboveAverage="0" equalAverage="0" bottom="0" percent="0" rank="0" text="" dxfId="23373">
      <formula>1</formula>
    </cfRule>
    <cfRule type="cellIs" priority="5280" operator="greaterThan" aboveAverage="0" equalAverage="0" bottom="0" percent="0" rank="0" text="" dxfId="23374">
      <formula>1</formula>
    </cfRule>
    <cfRule type="cellIs" priority="5281" operator="equal" aboveAverage="0" equalAverage="0" bottom="0" percent="0" rank="0" text="" dxfId="23375">
      <formula>1</formula>
    </cfRule>
    <cfRule type="cellIs" priority="5282" operator="greaterThan" aboveAverage="0" equalAverage="0" bottom="0" percent="0" rank="0" text="" dxfId="23376">
      <formula>1</formula>
    </cfRule>
    <cfRule type="cellIs" priority="5283" operator="equal" aboveAverage="0" equalAverage="0" bottom="0" percent="0" rank="0" text="" dxfId="23377">
      <formula>1</formula>
    </cfRule>
    <cfRule type="containsText" priority="5284" operator="containsText" aboveAverage="0" equalAverage="0" bottom="0" percent="0" rank="0" text="1" dxfId="23378">
      <formula>NOT(ISERROR(SEARCH("1",C32)))</formula>
    </cfRule>
    <cfRule type="cellIs" priority="5285" operator="equal" aboveAverage="0" equalAverage="0" bottom="0" percent="0" rank="0" text="" dxfId="23379">
      <formula>1</formula>
    </cfRule>
    <cfRule type="cellIs" priority="5286" operator="greaterThan" aboveAverage="0" equalAverage="0" bottom="0" percent="0" rank="0" text="" dxfId="23380">
      <formula>1</formula>
    </cfRule>
    <cfRule type="cellIs" priority="5287" operator="greaterThan" aboveAverage="0" equalAverage="0" bottom="0" percent="0" rank="0" text="" dxfId="23381">
      <formula>1</formula>
    </cfRule>
    <cfRule type="containsText" priority="5288" operator="containsText" aboveAverage="0" equalAverage="0" bottom="0" percent="0" rank="0" text="1" dxfId="23382">
      <formula>NOT(ISERROR(SEARCH("1",C32)))</formula>
    </cfRule>
    <cfRule type="cellIs" priority="5289" operator="greaterThan" aboveAverage="0" equalAverage="0" bottom="0" percent="0" rank="0" text="" dxfId="23383">
      <formula>1</formula>
    </cfRule>
    <cfRule type="cellIs" priority="5290" operator="greaterThan" aboveAverage="0" equalAverage="0" bottom="0" percent="0" rank="0" text="" dxfId="23384">
      <formula>1</formula>
    </cfRule>
    <cfRule type="containsText" priority="5291" operator="containsText" aboveAverage="0" equalAverage="0" bottom="0" percent="0" rank="0" text="1" dxfId="23385">
      <formula>NOT(ISERROR(SEARCH("1",C32)))</formula>
    </cfRule>
    <cfRule type="cellIs" priority="5292" operator="greaterThan" aboveAverage="0" equalAverage="0" bottom="0" percent="0" rank="0" text="" dxfId="23386">
      <formula>1</formula>
    </cfRule>
    <cfRule type="containsText" priority="5293" operator="containsText" aboveAverage="0" equalAverage="0" bottom="0" percent="0" rank="0" text="1" dxfId="23387">
      <formula>NOT(ISERROR(SEARCH("1",C32)))</formula>
    </cfRule>
    <cfRule type="containsText" priority="5294" operator="containsText" aboveAverage="0" equalAverage="0" bottom="0" percent="0" rank="0" text="1" dxfId="23388">
      <formula>NOT(ISERROR(SEARCH("1",C32)))</formula>
    </cfRule>
    <cfRule type="cellIs" priority="5295" operator="greaterThan" aboveAverage="0" equalAverage="0" bottom="0" percent="0" rank="0" text="" dxfId="23389">
      <formula>1</formula>
    </cfRule>
    <cfRule type="cellIs" priority="5296" operator="greaterThan" aboveAverage="0" equalAverage="0" bottom="0" percent="0" rank="0" text="" dxfId="23390">
      <formula>1</formula>
    </cfRule>
    <cfRule type="containsText" priority="5297" operator="containsText" aboveAverage="0" equalAverage="0" bottom="0" percent="0" rank="0" text="1" dxfId="23391">
      <formula>NOT(ISERROR(SEARCH("1",C32)))</formula>
    </cfRule>
    <cfRule type="cellIs" priority="5298" operator="greaterThan" aboveAverage="0" equalAverage="0" bottom="0" percent="0" rank="0" text="" dxfId="23392">
      <formula>1</formula>
    </cfRule>
    <cfRule type="containsText" priority="5299" operator="containsText" aboveAverage="0" equalAverage="0" bottom="0" percent="0" rank="0" text="1" dxfId="23393">
      <formula>NOT(ISERROR(SEARCH("1",C32)))</formula>
    </cfRule>
    <cfRule type="containsText" priority="5300" operator="containsText" aboveAverage="0" equalAverage="0" bottom="0" percent="0" rank="0" text="1" dxfId="23394">
      <formula>NOT(ISERROR(SEARCH("1",C32)))</formula>
    </cfRule>
    <cfRule type="cellIs" priority="5301" operator="greaterThan" aboveAverage="0" equalAverage="0" bottom="0" percent="0" rank="0" text="" dxfId="23395">
      <formula>1</formula>
    </cfRule>
    <cfRule type="cellIs" priority="5302" operator="greaterThan" aboveAverage="0" equalAverage="0" bottom="0" percent="0" rank="0" text="" dxfId="23396">
      <formula>1</formula>
    </cfRule>
    <cfRule type="containsText" priority="5303" operator="containsText" aboveAverage="0" equalAverage="0" bottom="0" percent="0" rank="0" text="1" dxfId="23397">
      <formula>NOT(ISERROR(SEARCH("1",C32)))</formula>
    </cfRule>
    <cfRule type="cellIs" priority="5304" operator="greaterThan" aboveAverage="0" equalAverage="0" bottom="0" percent="0" rank="0" text="" dxfId="23398">
      <formula>1</formula>
    </cfRule>
    <cfRule type="cellIs" priority="5305" operator="greaterThan" aboveAverage="0" equalAverage="0" bottom="0" percent="0" rank="0" text="" dxfId="23399">
      <formula>1</formula>
    </cfRule>
    <cfRule type="cellIs" priority="5306" operator="greaterThan" aboveAverage="0" equalAverage="0" bottom="0" percent="0" rank="0" text="" dxfId="23400">
      <formula>1</formula>
    </cfRule>
    <cfRule type="cellIs" priority="5307" operator="greaterThan" aboveAverage="0" equalAverage="0" bottom="0" percent="0" rank="0" text="" dxfId="23401">
      <formula>1</formula>
    </cfRule>
    <cfRule type="containsText" priority="5308" operator="containsText" aboveAverage="0" equalAverage="0" bottom="0" percent="0" rank="0" text="1" dxfId="23402">
      <formula>NOT(ISERROR(SEARCH("1",C32)))</formula>
    </cfRule>
    <cfRule type="cellIs" priority="5309" operator="greaterThan" aboveAverage="0" equalAverage="0" bottom="0" percent="0" rank="0" text="" dxfId="23403">
      <formula>1</formula>
    </cfRule>
    <cfRule type="cellIs" priority="5310" operator="greaterThan" aboveAverage="0" equalAverage="0" bottom="0" percent="0" rank="0" text="" dxfId="23404">
      <formula>1</formula>
    </cfRule>
    <cfRule type="containsText" priority="5311" operator="containsText" aboveAverage="0" equalAverage="0" bottom="0" percent="0" rank="0" text="1" dxfId="23405">
      <formula>NOT(ISERROR(SEARCH("1",C32)))</formula>
    </cfRule>
    <cfRule type="cellIs" priority="5312" operator="greaterThan" aboveAverage="0" equalAverage="0" bottom="0" percent="0" rank="0" text="" dxfId="23406">
      <formula>1</formula>
    </cfRule>
    <cfRule type="cellIs" priority="5313" operator="greaterThan" aboveAverage="0" equalAverage="0" bottom="0" percent="0" rank="0" text="" dxfId="23407">
      <formula>1</formula>
    </cfRule>
    <cfRule type="cellIs" priority="5314" operator="greaterThan" aboveAverage="0" equalAverage="0" bottom="0" percent="0" rank="0" text="" dxfId="23408">
      <formula>1</formula>
    </cfRule>
    <cfRule type="cellIs" priority="5315" operator="equal" aboveAverage="0" equalAverage="0" bottom="0" percent="0" rank="0" text="" dxfId="23409">
      <formula>1</formula>
    </cfRule>
    <cfRule type="cellIs" priority="5316" operator="greaterThan" aboveAverage="0" equalAverage="0" bottom="0" percent="0" rank="0" text="" dxfId="23410">
      <formula>1</formula>
    </cfRule>
    <cfRule type="cellIs" priority="5317" operator="equal" aboveAverage="0" equalAverage="0" bottom="0" percent="0" rank="0" text="" dxfId="23411">
      <formula>1</formula>
    </cfRule>
    <cfRule type="containsText" priority="5318" operator="containsText" aboveAverage="0" equalAverage="0" bottom="0" percent="0" rank="0" text="1" dxfId="23412">
      <formula>NOT(ISERROR(SEARCH("1",C32)))</formula>
    </cfRule>
    <cfRule type="cellIs" priority="5319" operator="equal" aboveAverage="0" equalAverage="0" bottom="0" percent="0" rank="0" text="" dxfId="23413">
      <formula>1</formula>
    </cfRule>
    <cfRule type="cellIs" priority="5320" operator="greaterThan" aboveAverage="0" equalAverage="0" bottom="0" percent="0" rank="0" text="" dxfId="23414">
      <formula>1</formula>
    </cfRule>
    <cfRule type="cellIs" priority="5321" operator="greaterThan" aboveAverage="0" equalAverage="0" bottom="0" percent="0" rank="0" text="" dxfId="23415">
      <formula>1</formula>
    </cfRule>
    <cfRule type="containsText" priority="5322" operator="containsText" aboveAverage="0" equalAverage="0" bottom="0" percent="0" rank="0" text="1" dxfId="23416">
      <formula>NOT(ISERROR(SEARCH("1",C32)))</formula>
    </cfRule>
    <cfRule type="cellIs" priority="5323" operator="greaterThan" aboveAverage="0" equalAverage="0" bottom="0" percent="0" rank="0" text="" dxfId="23417">
      <formula>1</formula>
    </cfRule>
    <cfRule type="cellIs" priority="5324" operator="greaterThan" aboveAverage="0" equalAverage="0" bottom="0" percent="0" rank="0" text="" dxfId="23418">
      <formula>1</formula>
    </cfRule>
    <cfRule type="containsText" priority="5325" operator="containsText" aboveAverage="0" equalAverage="0" bottom="0" percent="0" rank="0" text="1" dxfId="23419">
      <formula>NOT(ISERROR(SEARCH("1",C32)))</formula>
    </cfRule>
    <cfRule type="cellIs" priority="5326" operator="greaterThan" aboveAverage="0" equalAverage="0" bottom="0" percent="0" rank="0" text="" dxfId="23420">
      <formula>1</formula>
    </cfRule>
    <cfRule type="cellIs" priority="5327" operator="greaterThan" aboveAverage="0" equalAverage="0" bottom="0" percent="0" rank="0" text="" dxfId="23421">
      <formula>1</formula>
    </cfRule>
    <cfRule type="containsText" priority="5328" operator="containsText" aboveAverage="0" equalAverage="0" bottom="0" percent="0" rank="0" text="1" dxfId="23422">
      <formula>NOT(ISERROR(SEARCH("1",C32)))</formula>
    </cfRule>
    <cfRule type="cellIs" priority="5329" operator="greaterThan" aboveAverage="0" equalAverage="0" bottom="0" percent="0" rank="0" text="" dxfId="23423">
      <formula>1</formula>
    </cfRule>
    <cfRule type="containsText" priority="5330" operator="containsText" aboveAverage="0" equalAverage="0" bottom="0" percent="0" rank="0" text="1" dxfId="23424">
      <formula>NOT(ISERROR(SEARCH("1",C32)))</formula>
    </cfRule>
    <cfRule type="containsText" priority="5331" operator="containsText" aboveAverage="0" equalAverage="0" bottom="0" percent="0" rank="0" text="1" dxfId="23425">
      <formula>NOT(ISERROR(SEARCH("1",C32)))</formula>
    </cfRule>
    <cfRule type="cellIs" priority="5332" operator="greaterThan" aboveAverage="0" equalAverage="0" bottom="0" percent="0" rank="0" text="" dxfId="23426">
      <formula>1</formula>
    </cfRule>
    <cfRule type="cellIs" priority="5333" operator="greaterThan" aboveAverage="0" equalAverage="0" bottom="0" percent="0" rank="0" text="" dxfId="23427">
      <formula>1</formula>
    </cfRule>
    <cfRule type="containsText" priority="5334" operator="containsText" aboveAverage="0" equalAverage="0" bottom="0" percent="0" rank="0" text="1" dxfId="23428">
      <formula>NOT(ISERROR(SEARCH("1",C32)))</formula>
    </cfRule>
    <cfRule type="cellIs" priority="5335" operator="greaterThan" aboveAverage="0" equalAverage="0" bottom="0" percent="0" rank="0" text="" dxfId="23429">
      <formula>1</formula>
    </cfRule>
    <cfRule type="containsText" priority="5336" operator="containsText" aboveAverage="0" equalAverage="0" bottom="0" percent="0" rank="0" text="1" dxfId="23430">
      <formula>NOT(ISERROR(SEARCH("1",C32)))</formula>
    </cfRule>
    <cfRule type="containsText" priority="5337" operator="containsText" aboveAverage="0" equalAverage="0" bottom="0" percent="0" rank="0" text="1" dxfId="23431">
      <formula>NOT(ISERROR(SEARCH("1",C32)))</formula>
    </cfRule>
    <cfRule type="cellIs" priority="5338" operator="greaterThan" aboveAverage="0" equalAverage="0" bottom="0" percent="0" rank="0" text="" dxfId="23432">
      <formula>1</formula>
    </cfRule>
    <cfRule type="cellIs" priority="5339" operator="greaterThan" aboveAverage="0" equalAverage="0" bottom="0" percent="0" rank="0" text="" dxfId="23433">
      <formula>1</formula>
    </cfRule>
    <cfRule type="containsText" priority="5340" operator="containsText" aboveAverage="0" equalAverage="0" bottom="0" percent="0" rank="0" text="1" dxfId="23434">
      <formula>NOT(ISERROR(SEARCH("1",C32)))</formula>
    </cfRule>
    <cfRule type="cellIs" priority="5341" operator="greaterThan" aboveAverage="0" equalAverage="0" bottom="0" percent="0" rank="0" text="" dxfId="23435">
      <formula>1</formula>
    </cfRule>
    <cfRule type="cellIs" priority="5342" operator="greaterThan" aboveAverage="0" equalAverage="0" bottom="0" percent="0" rank="0" text="" dxfId="23436">
      <formula>1</formula>
    </cfRule>
    <cfRule type="cellIs" priority="5343" operator="greaterThan" aboveAverage="0" equalAverage="0" bottom="0" percent="0" rank="0" text="" dxfId="23437">
      <formula>1</formula>
    </cfRule>
    <cfRule type="cellIs" priority="5344" operator="greaterThan" aboveAverage="0" equalAverage="0" bottom="0" percent="0" rank="0" text="" dxfId="23438">
      <formula>1</formula>
    </cfRule>
    <cfRule type="containsText" priority="5345" operator="containsText" aboveAverage="0" equalAverage="0" bottom="0" percent="0" rank="0" text="1" dxfId="23439">
      <formula>NOT(ISERROR(SEARCH("1",C32)))</formula>
    </cfRule>
    <cfRule type="cellIs" priority="5346" operator="greaterThan" aboveAverage="0" equalAverage="0" bottom="0" percent="0" rank="0" text="" dxfId="23440">
      <formula>1</formula>
    </cfRule>
    <cfRule type="cellIs" priority="5347" operator="greaterThan" aboveAverage="0" equalAverage="0" bottom="0" percent="0" rank="0" text="" dxfId="23441">
      <formula>1</formula>
    </cfRule>
    <cfRule type="containsText" priority="5348" operator="containsText" aboveAverage="0" equalAverage="0" bottom="0" percent="0" rank="0" text="1" dxfId="23442">
      <formula>NOT(ISERROR(SEARCH("1",C32)))</formula>
    </cfRule>
    <cfRule type="cellIs" priority="5349" operator="greaterThan" aboveAverage="0" equalAverage="0" bottom="0" percent="0" rank="0" text="" dxfId="23443">
      <formula>1</formula>
    </cfRule>
    <cfRule type="cellIs" priority="5350" operator="greaterThan" aboveAverage="0" equalAverage="0" bottom="0" percent="0" rank="0" text="" dxfId="23444">
      <formula>1</formula>
    </cfRule>
    <cfRule type="cellIs" priority="5351" operator="greaterThan" aboveAverage="0" equalAverage="0" bottom="0" percent="0" rank="0" text="" dxfId="23445">
      <formula>1</formula>
    </cfRule>
    <cfRule type="cellIs" priority="5352" operator="equal" aboveAverage="0" equalAverage="0" bottom="0" percent="0" rank="0" text="" dxfId="23446">
      <formula>1</formula>
    </cfRule>
    <cfRule type="cellIs" priority="5353" operator="greaterThan" aboveAverage="0" equalAverage="0" bottom="0" percent="0" rank="0" text="" dxfId="23447">
      <formula>1</formula>
    </cfRule>
    <cfRule type="cellIs" priority="5354" operator="equal" aboveAverage="0" equalAverage="0" bottom="0" percent="0" rank="0" text="" dxfId="23448">
      <formula>1</formula>
    </cfRule>
    <cfRule type="containsText" priority="5355" operator="containsText" aboveAverage="0" equalAverage="0" bottom="0" percent="0" rank="0" text="1" dxfId="23449">
      <formula>NOT(ISERROR(SEARCH("1",C32)))</formula>
    </cfRule>
    <cfRule type="cellIs" priority="5356" operator="equal" aboveAverage="0" equalAverage="0" bottom="0" percent="0" rank="0" text="" dxfId="23450">
      <formula>1</formula>
    </cfRule>
    <cfRule type="cellIs" priority="5357" operator="greaterThan" aboveAverage="0" equalAverage="0" bottom="0" percent="0" rank="0" text="" dxfId="23451">
      <formula>1</formula>
    </cfRule>
    <cfRule type="cellIs" priority="5358" operator="greaterThan" aboveAverage="0" equalAverage="0" bottom="0" percent="0" rank="0" text="" dxfId="23452">
      <formula>1</formula>
    </cfRule>
    <cfRule type="containsText" priority="5359" operator="containsText" aboveAverage="0" equalAverage="0" bottom="0" percent="0" rank="0" text="1" dxfId="23453">
      <formula>NOT(ISERROR(SEARCH("1",C32)))</formula>
    </cfRule>
    <cfRule type="cellIs" priority="5360" operator="greaterThan" aboveAverage="0" equalAverage="0" bottom="0" percent="0" rank="0" text="" dxfId="23454">
      <formula>1</formula>
    </cfRule>
    <cfRule type="cellIs" priority="5361" operator="greaterThan" aboveAverage="0" equalAverage="0" bottom="0" percent="0" rank="0" text="" dxfId="23455">
      <formula>1</formula>
    </cfRule>
    <cfRule type="containsText" priority="5362" operator="containsText" aboveAverage="0" equalAverage="0" bottom="0" percent="0" rank="0" text="1" dxfId="23456">
      <formula>NOT(ISERROR(SEARCH("1",C32)))</formula>
    </cfRule>
    <cfRule type="cellIs" priority="5363" operator="greaterThan" aboveAverage="0" equalAverage="0" bottom="0" percent="0" rank="0" text="" dxfId="23457">
      <formula>1</formula>
    </cfRule>
    <cfRule type="cellIs" priority="5364" operator="greaterThan" aboveAverage="0" equalAverage="0" bottom="0" percent="0" rank="0" text="" dxfId="23458">
      <formula>1</formula>
    </cfRule>
    <cfRule type="containsText" priority="5365" operator="containsText" aboveAverage="0" equalAverage="0" bottom="0" percent="0" rank="0" text="1" dxfId="23459">
      <formula>NOT(ISERROR(SEARCH("1",C32)))</formula>
    </cfRule>
    <cfRule type="cellIs" priority="5366" operator="greaterThan" aboveAverage="0" equalAverage="0" bottom="0" percent="0" rank="0" text="" dxfId="23460">
      <formula>1</formula>
    </cfRule>
    <cfRule type="cellIs" priority="5367" operator="greaterThan" aboveAverage="0" equalAverage="0" bottom="0" percent="0" rank="0" text="" dxfId="23461">
      <formula>1</formula>
    </cfRule>
    <cfRule type="containsText" priority="5368" operator="containsText" aboveAverage="0" equalAverage="0" bottom="0" percent="0" rank="0" text="1" dxfId="23462">
      <formula>NOT(ISERROR(SEARCH("1",C32)))</formula>
    </cfRule>
    <cfRule type="cellIs" priority="5369" operator="greaterThan" aboveAverage="0" equalAverage="0" bottom="0" percent="0" rank="0" text="" dxfId="23463">
      <formula>1</formula>
    </cfRule>
    <cfRule type="containsText" priority="5370" operator="containsText" aboveAverage="0" equalAverage="0" bottom="0" percent="0" rank="0" text="1" dxfId="23464">
      <formula>NOT(ISERROR(SEARCH("1",C32)))</formula>
    </cfRule>
    <cfRule type="cellIs" priority="5371" operator="greaterThan" aboveAverage="0" equalAverage="0" bottom="0" percent="0" rank="0" text="" dxfId="23465">
      <formula>1</formula>
    </cfRule>
    <cfRule type="cellIs" priority="5372" operator="equal" aboveAverage="0" equalAverage="0" bottom="0" percent="0" rank="0" text="" dxfId="23466">
      <formula>1</formula>
    </cfRule>
    <cfRule type="cellIs" priority="5373" operator="equal" aboveAverage="0" equalAverage="0" bottom="0" percent="0" rank="0" text="" dxfId="23467">
      <formula>1</formula>
    </cfRule>
    <cfRule type="cellIs" priority="5374" operator="greaterThan" aboveAverage="0" equalAverage="0" bottom="0" percent="0" rank="0" text="" dxfId="23468">
      <formula>1</formula>
    </cfRule>
    <cfRule type="containsText" priority="5375" operator="containsText" aboveAverage="0" equalAverage="0" bottom="0" percent="0" rank="0" text="1" dxfId="23469">
      <formula>NOT(ISERROR(SEARCH("1",C32)))</formula>
    </cfRule>
    <cfRule type="containsText" priority="5376" operator="containsText" aboveAverage="0" equalAverage="0" bottom="0" percent="0" rank="0" text="1" dxfId="23470">
      <formula>NOT(ISERROR(SEARCH("1",C32)))</formula>
    </cfRule>
    <cfRule type="cellIs" priority="5377" operator="greaterThan" aboveAverage="0" equalAverage="0" bottom="0" percent="0" rank="0" text="" dxfId="23471">
      <formula>1</formula>
    </cfRule>
    <cfRule type="cellIs" priority="5378" operator="greaterThan" aboveAverage="0" equalAverage="0" bottom="0" percent="0" rank="0" text="" dxfId="23472">
      <formula>1</formula>
    </cfRule>
    <cfRule type="containsText" priority="5379" operator="containsText" aboveAverage="0" equalAverage="0" bottom="0" percent="0" rank="0" text="1" dxfId="23473">
      <formula>NOT(ISERROR(SEARCH("1",C32)))</formula>
    </cfRule>
    <cfRule type="cellIs" priority="5380" operator="greaterThan" aboveAverage="0" equalAverage="0" bottom="0" percent="0" rank="0" text="" dxfId="23474">
      <formula>1</formula>
    </cfRule>
    <cfRule type="containsText" priority="5381" operator="containsText" aboveAverage="0" equalAverage="0" bottom="0" percent="0" rank="0" text="1" dxfId="23475">
      <formula>NOT(ISERROR(SEARCH("1",C32)))</formula>
    </cfRule>
    <cfRule type="containsText" priority="5382" operator="containsText" aboveAverage="0" equalAverage="0" bottom="0" percent="0" rank="0" text="1" dxfId="23476">
      <formula>NOT(ISERROR(SEARCH("1",C32)))</formula>
    </cfRule>
    <cfRule type="containsText" priority="5383" operator="containsText" aboveAverage="0" equalAverage="0" bottom="0" percent="0" rank="0" text="1" dxfId="23477">
      <formula>NOT(ISERROR(SEARCH("1",C32)))</formula>
    </cfRule>
    <cfRule type="cellIs" priority="5384" operator="greaterThan" aboveAverage="0" equalAverage="0" bottom="0" percent="0" rank="0" text="" dxfId="23478">
      <formula>1</formula>
    </cfRule>
    <cfRule type="containsText" priority="5385" operator="containsText" aboveAverage="0" equalAverage="0" bottom="0" percent="0" rank="0" text="1" dxfId="23479">
      <formula>NOT(ISERROR(SEARCH("1",C32)))</formula>
    </cfRule>
    <cfRule type="containsText" priority="5386" operator="containsText" aboveAverage="0" equalAverage="0" bottom="0" percent="0" rank="0" text="1" dxfId="23480">
      <formula>NOT(ISERROR(SEARCH("1",C32)))</formula>
    </cfRule>
    <cfRule type="cellIs" priority="5387" operator="greaterThan" aboveAverage="0" equalAverage="0" bottom="0" percent="0" rank="0" text="" dxfId="23481">
      <formula>1</formula>
    </cfRule>
    <cfRule type="cellIs" priority="5388" operator="greaterThan" aboveAverage="0" equalAverage="0" bottom="0" percent="0" rank="0" text="" dxfId="23482">
      <formula>1</formula>
    </cfRule>
    <cfRule type="containsText" priority="5389" operator="containsText" aboveAverage="0" equalAverage="0" bottom="0" percent="0" rank="0" text="1" dxfId="23483">
      <formula>NOT(ISERROR(SEARCH("1",C32)))</formula>
    </cfRule>
    <cfRule type="cellIs" priority="5390" operator="greaterThan" aboveAverage="0" equalAverage="0" bottom="0" percent="0" rank="0" text="" dxfId="23484">
      <formula>1</formula>
    </cfRule>
    <cfRule type="containsText" priority="5391" operator="containsText" aboveAverage="0" equalAverage="0" bottom="0" percent="0" rank="0" text="1" dxfId="23485">
      <formula>NOT(ISERROR(SEARCH("1",C32)))</formula>
    </cfRule>
    <cfRule type="containsText" priority="5392" operator="containsText" aboveAverage="0" equalAverage="0" bottom="0" percent="0" rank="0" text="1" dxfId="23486">
      <formula>NOT(ISERROR(SEARCH("1",C32)))</formula>
    </cfRule>
    <cfRule type="cellIs" priority="5393" operator="greaterThan" aboveAverage="0" equalAverage="0" bottom="0" percent="0" rank="0" text="" dxfId="23487">
      <formula>1</formula>
    </cfRule>
    <cfRule type="cellIs" priority="5394" operator="greaterThan" aboveAverage="0" equalAverage="0" bottom="0" percent="0" rank="0" text="" dxfId="23488">
      <formula>1</formula>
    </cfRule>
    <cfRule type="containsText" priority="5395" operator="containsText" aboveAverage="0" equalAverage="0" bottom="0" percent="0" rank="0" text="1" dxfId="23489">
      <formula>NOT(ISERROR(SEARCH("1",C32)))</formula>
    </cfRule>
    <cfRule type="cellIs" priority="5396" operator="greaterThan" aboveAverage="0" equalAverage="0" bottom="0" percent="0" rank="0" text="" dxfId="23490">
      <formula>1</formula>
    </cfRule>
    <cfRule type="cellIs" priority="5397" operator="greaterThan" aboveAverage="0" equalAverage="0" bottom="0" percent="0" rank="0" text="" dxfId="23491">
      <formula>1</formula>
    </cfRule>
    <cfRule type="cellIs" priority="5398" operator="greaterThan" aboveAverage="0" equalAverage="0" bottom="0" percent="0" rank="0" text="" dxfId="23492">
      <formula>1</formula>
    </cfRule>
    <cfRule type="containsText" priority="5399" operator="containsText" aboveAverage="0" equalAverage="0" bottom="0" percent="0" rank="0" text="1" dxfId="23493">
      <formula>NOT(ISERROR(SEARCH("1",C32)))</formula>
    </cfRule>
    <cfRule type="containsText" priority="5400" operator="containsText" aboveAverage="0" equalAverage="0" bottom="0" percent="0" rank="0" text="1" dxfId="23494">
      <formula>NOT(ISERROR(SEARCH("1",C32)))</formula>
    </cfRule>
    <cfRule type="cellIs" priority="5401" operator="greaterThan" aboveAverage="0" equalAverage="0" bottom="0" percent="0" rank="0" text="" dxfId="23495">
      <formula>1</formula>
    </cfRule>
    <cfRule type="cellIs" priority="5402" operator="greaterThan" aboveAverage="0" equalAverage="0" bottom="0" percent="0" rank="0" text="" dxfId="23496">
      <formula>1</formula>
    </cfRule>
    <cfRule type="containsText" priority="5403" operator="containsText" aboveAverage="0" equalAverage="0" bottom="0" percent="0" rank="0" text="1" dxfId="23497">
      <formula>NOT(ISERROR(SEARCH("1",C32)))</formula>
    </cfRule>
    <cfRule type="cellIs" priority="5404" operator="greaterThan" aboveAverage="0" equalAverage="0" bottom="0" percent="0" rank="0" text="" dxfId="23498">
      <formula>1</formula>
    </cfRule>
    <cfRule type="containsText" priority="5405" operator="containsText" aboveAverage="0" equalAverage="0" bottom="0" percent="0" rank="0" text="1" dxfId="23499">
      <formula>NOT(ISERROR(SEARCH("1",C32)))</formula>
    </cfRule>
    <cfRule type="containsText" priority="5406" operator="containsText" aboveAverage="0" equalAverage="0" bottom="0" percent="0" rank="0" text="1" dxfId="23500">
      <formula>NOT(ISERROR(SEARCH("1",C32)))</formula>
    </cfRule>
    <cfRule type="cellIs" priority="5407" operator="greaterThan" aboveAverage="0" equalAverage="0" bottom="0" percent="0" rank="0" text="" dxfId="23501">
      <formula>1</formula>
    </cfRule>
    <cfRule type="cellIs" priority="5408" operator="greaterThan" aboveAverage="0" equalAverage="0" bottom="0" percent="0" rank="0" text="" dxfId="23502">
      <formula>1</formula>
    </cfRule>
    <cfRule type="containsText" priority="5409" operator="containsText" aboveAverage="0" equalAverage="0" bottom="0" percent="0" rank="0" text="1" dxfId="23503">
      <formula>NOT(ISERROR(SEARCH("1",C32)))</formula>
    </cfRule>
    <cfRule type="cellIs" priority="5410" operator="greaterThan" aboveAverage="0" equalAverage="0" bottom="0" percent="0" rank="0" text="" dxfId="23504">
      <formula>1</formula>
    </cfRule>
    <cfRule type="cellIs" priority="5411" operator="greaterThan" aboveAverage="0" equalAverage="0" bottom="0" percent="0" rank="0" text="" dxfId="23505">
      <formula>1</formula>
    </cfRule>
    <cfRule type="cellIs" priority="5412" operator="greaterThan" aboveAverage="0" equalAverage="0" bottom="0" percent="0" rank="0" text="" dxfId="23506">
      <formula>1</formula>
    </cfRule>
    <cfRule type="cellIs" priority="5413" operator="greaterThan" aboveAverage="0" equalAverage="0" bottom="0" percent="0" rank="0" text="" dxfId="23507">
      <formula>1</formula>
    </cfRule>
    <cfRule type="containsText" priority="5414" operator="containsText" aboveAverage="0" equalAverage="0" bottom="0" percent="0" rank="0" text="1" dxfId="23508">
      <formula>NOT(ISERROR(SEARCH("1",C32)))</formula>
    </cfRule>
    <cfRule type="cellIs" priority="5415" operator="greaterThan" aboveAverage="0" equalAverage="0" bottom="0" percent="0" rank="0" text="" dxfId="23509">
      <formula>1</formula>
    </cfRule>
    <cfRule type="cellIs" priority="5416" operator="greaterThan" aboveAverage="0" equalAverage="0" bottom="0" percent="0" rank="0" text="" dxfId="23510">
      <formula>1</formula>
    </cfRule>
    <cfRule type="containsText" priority="5417" operator="containsText" aboveAverage="0" equalAverage="0" bottom="0" percent="0" rank="0" text="1" dxfId="23511">
      <formula>NOT(ISERROR(SEARCH("1",C32)))</formula>
    </cfRule>
    <cfRule type="cellIs" priority="5418" operator="greaterThan" aboveAverage="0" equalAverage="0" bottom="0" percent="0" rank="0" text="" dxfId="23512">
      <formula>1</formula>
    </cfRule>
    <cfRule type="containsText" priority="5419" operator="containsText" aboveAverage="0" equalAverage="0" bottom="0" percent="0" rank="0" text="1" dxfId="23513">
      <formula>NOT(ISERROR(SEARCH("1",C32)))</formula>
    </cfRule>
    <cfRule type="containsText" priority="5420" operator="containsText" aboveAverage="0" equalAverage="0" bottom="0" percent="0" rank="0" text="1" dxfId="23514">
      <formula>NOT(ISERROR(SEARCH("1",C32)))</formula>
    </cfRule>
    <cfRule type="cellIs" priority="5421" operator="greaterThan" aboveAverage="0" equalAverage="0" bottom="0" percent="0" rank="0" text="" dxfId="23515">
      <formula>1</formula>
    </cfRule>
    <cfRule type="cellIs" priority="5422" operator="greaterThan" aboveAverage="0" equalAverage="0" bottom="0" percent="0" rank="0" text="" dxfId="23516">
      <formula>1</formula>
    </cfRule>
    <cfRule type="containsText" priority="5423" operator="containsText" aboveAverage="0" equalAverage="0" bottom="0" percent="0" rank="0" text="1" dxfId="23517">
      <formula>NOT(ISERROR(SEARCH("1",C32)))</formula>
    </cfRule>
    <cfRule type="cellIs" priority="5424" operator="greaterThan" aboveAverage="0" equalAverage="0" bottom="0" percent="0" rank="0" text="" dxfId="23518">
      <formula>1</formula>
    </cfRule>
    <cfRule type="containsText" priority="5425" operator="containsText" aboveAverage="0" equalAverage="0" bottom="0" percent="0" rank="0" text="1" dxfId="23519">
      <formula>NOT(ISERROR(SEARCH("1",C32)))</formula>
    </cfRule>
    <cfRule type="containsText" priority="5426" operator="containsText" aboveAverage="0" equalAverage="0" bottom="0" percent="0" rank="0" text="1" dxfId="23520">
      <formula>NOT(ISERROR(SEARCH("1",C32)))</formula>
    </cfRule>
    <cfRule type="cellIs" priority="5427" operator="greaterThan" aboveAverage="0" equalAverage="0" bottom="0" percent="0" rank="0" text="" dxfId="23521">
      <formula>1</formula>
    </cfRule>
    <cfRule type="cellIs" priority="5428" operator="greaterThan" aboveAverage="0" equalAverage="0" bottom="0" percent="0" rank="0" text="" dxfId="23522">
      <formula>1</formula>
    </cfRule>
    <cfRule type="containsText" priority="5429" operator="containsText" aboveAverage="0" equalAverage="0" bottom="0" percent="0" rank="0" text="1" dxfId="23523">
      <formula>NOT(ISERROR(SEARCH("1",C32)))</formula>
    </cfRule>
    <cfRule type="cellIs" priority="5430" operator="greaterThan" aboveAverage="0" equalAverage="0" bottom="0" percent="0" rank="0" text="" dxfId="23524">
      <formula>1</formula>
    </cfRule>
    <cfRule type="cellIs" priority="5431" operator="greaterThan" aboveAverage="0" equalAverage="0" bottom="0" percent="0" rank="0" text="" dxfId="23525">
      <formula>1</formula>
    </cfRule>
    <cfRule type="cellIs" priority="5432" operator="greaterThan" aboveAverage="0" equalAverage="0" bottom="0" percent="0" rank="0" text="" dxfId="23526">
      <formula>1</formula>
    </cfRule>
    <cfRule type="cellIs" priority="5433" operator="greaterThan" aboveAverage="0" equalAverage="0" bottom="0" percent="0" rank="0" text="" dxfId="23527">
      <formula>1</formula>
    </cfRule>
    <cfRule type="containsText" priority="5434" operator="containsText" aboveAverage="0" equalAverage="0" bottom="0" percent="0" rank="0" text="1" dxfId="23528">
      <formula>NOT(ISERROR(SEARCH("1",C32)))</formula>
    </cfRule>
    <cfRule type="cellIs" priority="5435" operator="greaterThan" aboveAverage="0" equalAverage="0" bottom="0" percent="0" rank="0" text="" dxfId="23529">
      <formula>1</formula>
    </cfRule>
    <cfRule type="cellIs" priority="5436" operator="greaterThan" aboveAverage="0" equalAverage="0" bottom="0" percent="0" rank="0" text="" dxfId="23530">
      <formula>1</formula>
    </cfRule>
    <cfRule type="containsText" priority="5437" operator="containsText" aboveAverage="0" equalAverage="0" bottom="0" percent="0" rank="0" text="1" dxfId="23531">
      <formula>NOT(ISERROR(SEARCH("1",C32)))</formula>
    </cfRule>
    <cfRule type="cellIs" priority="5438" operator="greaterThan" aboveAverage="0" equalAverage="0" bottom="0" percent="0" rank="0" text="" dxfId="23532">
      <formula>1</formula>
    </cfRule>
    <cfRule type="cellIs" priority="5439" operator="greaterThan" aboveAverage="0" equalAverage="0" bottom="0" percent="0" rank="0" text="" dxfId="23533">
      <formula>1</formula>
    </cfRule>
    <cfRule type="cellIs" priority="5440" operator="greaterThan" aboveAverage="0" equalAverage="0" bottom="0" percent="0" rank="0" text="" dxfId="23534">
      <formula>1</formula>
    </cfRule>
    <cfRule type="cellIs" priority="5441" operator="equal" aboveAverage="0" equalAverage="0" bottom="0" percent="0" rank="0" text="" dxfId="23535">
      <formula>1</formula>
    </cfRule>
    <cfRule type="cellIs" priority="5442" operator="greaterThan" aboveAverage="0" equalAverage="0" bottom="0" percent="0" rank="0" text="" dxfId="23536">
      <formula>1</formula>
    </cfRule>
    <cfRule type="cellIs" priority="5443" operator="equal" aboveAverage="0" equalAverage="0" bottom="0" percent="0" rank="0" text="" dxfId="23537">
      <formula>1</formula>
    </cfRule>
    <cfRule type="containsText" priority="5444" operator="containsText" aboveAverage="0" equalAverage="0" bottom="0" percent="0" rank="0" text="1" dxfId="23538">
      <formula>NOT(ISERROR(SEARCH("1",C32)))</formula>
    </cfRule>
    <cfRule type="cellIs" priority="5445" operator="greaterThan" aboveAverage="0" equalAverage="0" bottom="0" percent="0" rank="0" text="" dxfId="23539">
      <formula>1</formula>
    </cfRule>
    <cfRule type="containsText" priority="5446" operator="containsText" aboveAverage="0" equalAverage="0" bottom="0" percent="0" rank="0" text="1" dxfId="23540">
      <formula>NOT(ISERROR(SEARCH("1",C32)))</formula>
    </cfRule>
    <cfRule type="containsText" priority="5447" operator="containsText" aboveAverage="0" equalAverage="0" bottom="0" percent="0" rank="0" text="1" dxfId="23541">
      <formula>NOT(ISERROR(SEARCH("1",C32)))</formula>
    </cfRule>
    <cfRule type="cellIs" priority="5448" operator="greaterThan" aboveAverage="0" equalAverage="0" bottom="0" percent="0" rank="0" text="" dxfId="23542">
      <formula>1</formula>
    </cfRule>
    <cfRule type="cellIs" priority="5449" operator="greaterThan" aboveAverage="0" equalAverage="0" bottom="0" percent="0" rank="0" text="" dxfId="23543">
      <formula>1</formula>
    </cfRule>
    <cfRule type="containsText" priority="5450" operator="containsText" aboveAverage="0" equalAverage="0" bottom="0" percent="0" rank="0" text="1" dxfId="23544">
      <formula>NOT(ISERROR(SEARCH("1",C32)))</formula>
    </cfRule>
    <cfRule type="cellIs" priority="5451" operator="greaterThan" aboveAverage="0" equalAverage="0" bottom="0" percent="0" rank="0" text="" dxfId="23545">
      <formula>1</formula>
    </cfRule>
    <cfRule type="containsText" priority="5452" operator="containsText" aboveAverage="0" equalAverage="0" bottom="0" percent="0" rank="0" text="1" dxfId="23546">
      <formula>NOT(ISERROR(SEARCH("1",C32)))</formula>
    </cfRule>
    <cfRule type="containsText" priority="5453" operator="containsText" aboveAverage="0" equalAverage="0" bottom="0" percent="0" rank="0" text="1" dxfId="23547">
      <formula>NOT(ISERROR(SEARCH("1",C32)))</formula>
    </cfRule>
    <cfRule type="cellIs" priority="5454" operator="greaterThan" aboveAverage="0" equalAverage="0" bottom="0" percent="0" rank="0" text="" dxfId="23548">
      <formula>1</formula>
    </cfRule>
    <cfRule type="cellIs" priority="5455" operator="greaterThan" aboveAverage="0" equalAverage="0" bottom="0" percent="0" rank="0" text="" dxfId="23549">
      <formula>1</formula>
    </cfRule>
    <cfRule type="containsText" priority="5456" operator="containsText" aboveAverage="0" equalAverage="0" bottom="0" percent="0" rank="0" text="1" dxfId="23550">
      <formula>NOT(ISERROR(SEARCH("1",C32)))</formula>
    </cfRule>
    <cfRule type="cellIs" priority="5457" operator="greaterThan" aboveAverage="0" equalAverage="0" bottom="0" percent="0" rank="0" text="" dxfId="23551">
      <formula>1</formula>
    </cfRule>
    <cfRule type="cellIs" priority="5458" operator="greaterThan" aboveAverage="0" equalAverage="0" bottom="0" percent="0" rank="0" text="" dxfId="23552">
      <formula>1</formula>
    </cfRule>
    <cfRule type="cellIs" priority="5459" operator="greaterThan" aboveAverage="0" equalAverage="0" bottom="0" percent="0" rank="0" text="" dxfId="23553">
      <formula>1</formula>
    </cfRule>
    <cfRule type="cellIs" priority="5460" operator="greaterThan" aboveAverage="0" equalAverage="0" bottom="0" percent="0" rank="0" text="" dxfId="23554">
      <formula>1</formula>
    </cfRule>
    <cfRule type="containsText" priority="5461" operator="containsText" aboveAverage="0" equalAverage="0" bottom="0" percent="0" rank="0" text="1" dxfId="23555">
      <formula>NOT(ISERROR(SEARCH("1",C32)))</formula>
    </cfRule>
    <cfRule type="cellIs" priority="5462" operator="greaterThan" aboveAverage="0" equalAverage="0" bottom="0" percent="0" rank="0" text="" dxfId="23556">
      <formula>1</formula>
    </cfRule>
    <cfRule type="cellIs" priority="5463" operator="greaterThan" aboveAverage="0" equalAverage="0" bottom="0" percent="0" rank="0" text="" dxfId="23557">
      <formula>1</formula>
    </cfRule>
    <cfRule type="containsText" priority="5464" operator="containsText" aboveAverage="0" equalAverage="0" bottom="0" percent="0" rank="0" text="1" dxfId="23558">
      <formula>NOT(ISERROR(SEARCH("1",C32)))</formula>
    </cfRule>
    <cfRule type="cellIs" priority="5465" operator="greaterThan" aboveAverage="0" equalAverage="0" bottom="0" percent="0" rank="0" text="" dxfId="23559">
      <formula>1</formula>
    </cfRule>
    <cfRule type="cellIs" priority="5466" operator="greaterThan" aboveAverage="0" equalAverage="0" bottom="0" percent="0" rank="0" text="" dxfId="23560">
      <formula>1</formula>
    </cfRule>
    <cfRule type="cellIs" priority="5467" operator="greaterThan" aboveAverage="0" equalAverage="0" bottom="0" percent="0" rank="0" text="" dxfId="23561">
      <formula>1</formula>
    </cfRule>
    <cfRule type="cellIs" priority="5468" operator="equal" aboveAverage="0" equalAverage="0" bottom="0" percent="0" rank="0" text="" dxfId="23562">
      <formula>1</formula>
    </cfRule>
    <cfRule type="cellIs" priority="5469" operator="greaterThan" aboveAverage="0" equalAverage="0" bottom="0" percent="0" rank="0" text="" dxfId="23563">
      <formula>1</formula>
    </cfRule>
    <cfRule type="cellIs" priority="5470" operator="equal" aboveAverage="0" equalAverage="0" bottom="0" percent="0" rank="0" text="" dxfId="23564">
      <formula>1</formula>
    </cfRule>
    <cfRule type="containsText" priority="5471" operator="containsText" aboveAverage="0" equalAverage="0" bottom="0" percent="0" rank="0" text="1" dxfId="23565">
      <formula>NOT(ISERROR(SEARCH("1",C32)))</formula>
    </cfRule>
    <cfRule type="cellIs" priority="5472" operator="equal" aboveAverage="0" equalAverage="0" bottom="0" percent="0" rank="0" text="" dxfId="23566">
      <formula>1</formula>
    </cfRule>
    <cfRule type="cellIs" priority="5473" operator="greaterThan" aboveAverage="0" equalAverage="0" bottom="0" percent="0" rank="0" text="" dxfId="23567">
      <formula>1</formula>
    </cfRule>
    <cfRule type="cellIs" priority="5474" operator="greaterThan" aboveAverage="0" equalAverage="0" bottom="0" percent="0" rank="0" text="" dxfId="23568">
      <formula>1</formula>
    </cfRule>
    <cfRule type="containsText" priority="5475" operator="containsText" aboveAverage="0" equalAverage="0" bottom="0" percent="0" rank="0" text="1" dxfId="23569">
      <formula>NOT(ISERROR(SEARCH("1",C32)))</formula>
    </cfRule>
    <cfRule type="containsText" priority="5476" operator="containsText" aboveAverage="0" equalAverage="0" bottom="0" percent="0" rank="0" text="1" dxfId="23570">
      <formula>NOT(ISERROR(SEARCH("1",C32)))</formula>
    </cfRule>
    <cfRule type="cellIs" priority="5477" operator="greaterThan" aboveAverage="0" equalAverage="0" bottom="0" percent="0" rank="0" text="" dxfId="23571">
      <formula>1</formula>
    </cfRule>
    <cfRule type="containsText" priority="5478" operator="containsText" aboveAverage="0" equalAverage="0" bottom="0" percent="0" rank="0" text="1" dxfId="23572">
      <formula>NOT(ISERROR(SEARCH("1",C32)))</formula>
    </cfRule>
    <cfRule type="containsText" priority="5479" operator="containsText" aboveAverage="0" equalAverage="0" bottom="0" percent="0" rank="0" text="1" dxfId="23573">
      <formula>NOT(ISERROR(SEARCH("1",C32)))</formula>
    </cfRule>
    <cfRule type="cellIs" priority="5480" operator="greaterThan" aboveAverage="0" equalAverage="0" bottom="0" percent="0" rank="0" text="" dxfId="23574">
      <formula>1</formula>
    </cfRule>
    <cfRule type="cellIs" priority="5481" operator="greaterThan" aboveAverage="0" equalAverage="0" bottom="0" percent="0" rank="0" text="" dxfId="23575">
      <formula>1</formula>
    </cfRule>
    <cfRule type="containsText" priority="5482" operator="containsText" aboveAverage="0" equalAverage="0" bottom="0" percent="0" rank="0" text="1" dxfId="23576">
      <formula>NOT(ISERROR(SEARCH("1",C32)))</formula>
    </cfRule>
    <cfRule type="cellIs" priority="5483" operator="greaterThan" aboveAverage="0" equalAverage="0" bottom="0" percent="0" rank="0" text="" dxfId="23577">
      <formula>1</formula>
    </cfRule>
    <cfRule type="containsText" priority="5484" operator="containsText" aboveAverage="0" equalAverage="0" bottom="0" percent="0" rank="0" text="1" dxfId="23578">
      <formula>NOT(ISERROR(SEARCH("1",C32)))</formula>
    </cfRule>
    <cfRule type="containsText" priority="5485" operator="containsText" aboveAverage="0" equalAverage="0" bottom="0" percent="0" rank="0" text="1" dxfId="23579">
      <formula>NOT(ISERROR(SEARCH("1",C32)))</formula>
    </cfRule>
    <cfRule type="cellIs" priority="5486" operator="greaterThan" aboveAverage="0" equalAverage="0" bottom="0" percent="0" rank="0" text="" dxfId="23580">
      <formula>1</formula>
    </cfRule>
    <cfRule type="cellIs" priority="5487" operator="greaterThan" aboveAverage="0" equalAverage="0" bottom="0" percent="0" rank="0" text="" dxfId="23581">
      <formula>1</formula>
    </cfRule>
    <cfRule type="containsText" priority="5488" operator="containsText" aboveAverage="0" equalAverage="0" bottom="0" percent="0" rank="0" text="1" dxfId="23582">
      <formula>NOT(ISERROR(SEARCH("1",C32)))</formula>
    </cfRule>
    <cfRule type="cellIs" priority="5489" operator="greaterThan" aboveAverage="0" equalAverage="0" bottom="0" percent="0" rank="0" text="" dxfId="23583">
      <formula>1</formula>
    </cfRule>
    <cfRule type="cellIs" priority="5490" operator="greaterThan" aboveAverage="0" equalAverage="0" bottom="0" percent="0" rank="0" text="" dxfId="23584">
      <formula>1</formula>
    </cfRule>
    <cfRule type="cellIs" priority="5491" operator="greaterThan" aboveAverage="0" equalAverage="0" bottom="0" percent="0" rank="0" text="" dxfId="23585">
      <formula>1</formula>
    </cfRule>
    <cfRule type="cellIs" priority="5492" operator="greaterThan" aboveAverage="0" equalAverage="0" bottom="0" percent="0" rank="0" text="" dxfId="23586">
      <formula>1</formula>
    </cfRule>
    <cfRule type="containsText" priority="5493" operator="containsText" aboveAverage="0" equalAverage="0" bottom="0" percent="0" rank="0" text="1" dxfId="23587">
      <formula>NOT(ISERROR(SEARCH("1",C32)))</formula>
    </cfRule>
    <cfRule type="cellIs" priority="5494" operator="greaterThan" aboveAverage="0" equalAverage="0" bottom="0" percent="0" rank="0" text="" dxfId="23588">
      <formula>1</formula>
    </cfRule>
    <cfRule type="cellIs" priority="5495" operator="greaterThan" aboveAverage="0" equalAverage="0" bottom="0" percent="0" rank="0" text="" dxfId="23589">
      <formula>1</formula>
    </cfRule>
    <cfRule type="containsText" priority="5496" operator="containsText" aboveAverage="0" equalAverage="0" bottom="0" percent="0" rank="0" text="1" dxfId="23590">
      <formula>NOT(ISERROR(SEARCH("1",C32)))</formula>
    </cfRule>
    <cfRule type="cellIs" priority="5497" operator="greaterThan" aboveAverage="0" equalAverage="0" bottom="0" percent="0" rank="0" text="" dxfId="23591">
      <formula>1</formula>
    </cfRule>
    <cfRule type="cellIs" priority="5498" operator="greaterThan" aboveAverage="0" equalAverage="0" bottom="0" percent="0" rank="0" text="" dxfId="23592">
      <formula>1</formula>
    </cfRule>
    <cfRule type="cellIs" priority="5499" operator="greaterThan" aboveAverage="0" equalAverage="0" bottom="0" percent="0" rank="0" text="" dxfId="23593">
      <formula>1</formula>
    </cfRule>
    <cfRule type="cellIs" priority="5500" operator="equal" aboveAverage="0" equalAverage="0" bottom="0" percent="0" rank="0" text="" dxfId="23594">
      <formula>1</formula>
    </cfRule>
    <cfRule type="cellIs" priority="5501" operator="greaterThan" aboveAverage="0" equalAverage="0" bottom="0" percent="0" rank="0" text="" dxfId="23595">
      <formula>1</formula>
    </cfRule>
    <cfRule type="cellIs" priority="5502" operator="equal" aboveAverage="0" equalAverage="0" bottom="0" percent="0" rank="0" text="" dxfId="23596">
      <formula>1</formula>
    </cfRule>
    <cfRule type="containsText" priority="5503" operator="containsText" aboveAverage="0" equalAverage="0" bottom="0" percent="0" rank="0" text="1" dxfId="23597">
      <formula>NOT(ISERROR(SEARCH("1",C32)))</formula>
    </cfRule>
    <cfRule type="cellIs" priority="5504" operator="equal" aboveAverage="0" equalAverage="0" bottom="0" percent="0" rank="0" text="" dxfId="23598">
      <formula>1</formula>
    </cfRule>
    <cfRule type="cellIs" priority="5505" operator="greaterThan" aboveAverage="0" equalAverage="0" bottom="0" percent="0" rank="0" text="" dxfId="23599">
      <formula>1</formula>
    </cfRule>
    <cfRule type="cellIs" priority="5506" operator="greaterThan" aboveAverage="0" equalAverage="0" bottom="0" percent="0" rank="0" text="" dxfId="23600">
      <formula>1</formula>
    </cfRule>
    <cfRule type="containsText" priority="5507" operator="containsText" aboveAverage="0" equalAverage="0" bottom="0" percent="0" rank="0" text="1" dxfId="23601">
      <formula>NOT(ISERROR(SEARCH("1",C32)))</formula>
    </cfRule>
    <cfRule type="cellIs" priority="5508" operator="greaterThan" aboveAverage="0" equalAverage="0" bottom="0" percent="0" rank="0" text="" dxfId="23602">
      <formula>1</formula>
    </cfRule>
    <cfRule type="cellIs" priority="5509" operator="greaterThan" aboveAverage="0" equalAverage="0" bottom="0" percent="0" rank="0" text="" dxfId="23603">
      <formula>1</formula>
    </cfRule>
    <cfRule type="containsText" priority="5510" operator="containsText" aboveAverage="0" equalAverage="0" bottom="0" percent="0" rank="0" text="1" dxfId="23604">
      <formula>NOT(ISERROR(SEARCH("1",C32)))</formula>
    </cfRule>
    <cfRule type="cellIs" priority="5511" operator="greaterThan" aboveAverage="0" equalAverage="0" bottom="0" percent="0" rank="0" text="" dxfId="23605">
      <formula>1</formula>
    </cfRule>
    <cfRule type="containsText" priority="5512" operator="containsText" aboveAverage="0" equalAverage="0" bottom="0" percent="0" rank="0" text="1" dxfId="23606">
      <formula>NOT(ISERROR(SEARCH("1",C32)))</formula>
    </cfRule>
    <cfRule type="containsText" priority="5513" operator="containsText" aboveAverage="0" equalAverage="0" bottom="0" percent="0" rank="0" text="1" dxfId="23607">
      <formula>NOT(ISERROR(SEARCH("1",C32)))</formula>
    </cfRule>
    <cfRule type="cellIs" priority="5514" operator="greaterThan" aboveAverage="0" equalAverage="0" bottom="0" percent="0" rank="0" text="" dxfId="23608">
      <formula>1</formula>
    </cfRule>
    <cfRule type="cellIs" priority="5515" operator="greaterThan" aboveAverage="0" equalAverage="0" bottom="0" percent="0" rank="0" text="" dxfId="23609">
      <formula>1</formula>
    </cfRule>
    <cfRule type="containsText" priority="5516" operator="containsText" aboveAverage="0" equalAverage="0" bottom="0" percent="0" rank="0" text="1" dxfId="23610">
      <formula>NOT(ISERROR(SEARCH("1",C32)))</formula>
    </cfRule>
    <cfRule type="cellIs" priority="5517" operator="greaterThan" aboveAverage="0" equalAverage="0" bottom="0" percent="0" rank="0" text="" dxfId="23611">
      <formula>1</formula>
    </cfRule>
    <cfRule type="containsText" priority="5518" operator="containsText" aboveAverage="0" equalAverage="0" bottom="0" percent="0" rank="0" text="1" dxfId="23612">
      <formula>NOT(ISERROR(SEARCH("1",C32)))</formula>
    </cfRule>
    <cfRule type="containsText" priority="5519" operator="containsText" aboveAverage="0" equalAverage="0" bottom="0" percent="0" rank="0" text="1" dxfId="23613">
      <formula>NOT(ISERROR(SEARCH("1",C32)))</formula>
    </cfRule>
    <cfRule type="cellIs" priority="5520" operator="greaterThan" aboveAverage="0" equalAverage="0" bottom="0" percent="0" rank="0" text="" dxfId="23614">
      <formula>1</formula>
    </cfRule>
    <cfRule type="cellIs" priority="5521" operator="greaterThan" aboveAverage="0" equalAverage="0" bottom="0" percent="0" rank="0" text="" dxfId="23615">
      <formula>1</formula>
    </cfRule>
    <cfRule type="containsText" priority="5522" operator="containsText" aboveAverage="0" equalAverage="0" bottom="0" percent="0" rank="0" text="1" dxfId="23616">
      <formula>NOT(ISERROR(SEARCH("1",C32)))</formula>
    </cfRule>
    <cfRule type="cellIs" priority="5523" operator="greaterThan" aboveAverage="0" equalAverage="0" bottom="0" percent="0" rank="0" text="" dxfId="23617">
      <formula>1</formula>
    </cfRule>
    <cfRule type="cellIs" priority="5524" operator="greaterThan" aboveAverage="0" equalAverage="0" bottom="0" percent="0" rank="0" text="" dxfId="23618">
      <formula>1</formula>
    </cfRule>
    <cfRule type="cellIs" priority="5525" operator="greaterThan" aboveAverage="0" equalAverage="0" bottom="0" percent="0" rank="0" text="" dxfId="23619">
      <formula>1</formula>
    </cfRule>
    <cfRule type="cellIs" priority="5526" operator="greaterThan" aboveAverage="0" equalAverage="0" bottom="0" percent="0" rank="0" text="" dxfId="23620">
      <formula>1</formula>
    </cfRule>
    <cfRule type="containsText" priority="5527" operator="containsText" aboveAverage="0" equalAverage="0" bottom="0" percent="0" rank="0" text="1" dxfId="23621">
      <formula>NOT(ISERROR(SEARCH("1",C32)))</formula>
    </cfRule>
    <cfRule type="cellIs" priority="5528" operator="greaterThan" aboveAverage="0" equalAverage="0" bottom="0" percent="0" rank="0" text="" dxfId="23622">
      <formula>1</formula>
    </cfRule>
    <cfRule type="cellIs" priority="5529" operator="greaterThan" aboveAverage="0" equalAverage="0" bottom="0" percent="0" rank="0" text="" dxfId="23623">
      <formula>1</formula>
    </cfRule>
    <cfRule type="containsText" priority="5530" operator="containsText" aboveAverage="0" equalAverage="0" bottom="0" percent="0" rank="0" text="1" dxfId="23624">
      <formula>NOT(ISERROR(SEARCH("1",C32)))</formula>
    </cfRule>
    <cfRule type="cellIs" priority="5531" operator="greaterThan" aboveAverage="0" equalAverage="0" bottom="0" percent="0" rank="0" text="" dxfId="23625">
      <formula>1</formula>
    </cfRule>
    <cfRule type="cellIs" priority="5532" operator="greaterThan" aboveAverage="0" equalAverage="0" bottom="0" percent="0" rank="0" text="" dxfId="23626">
      <formula>1</formula>
    </cfRule>
    <cfRule type="cellIs" priority="5533" operator="greaterThan" aboveAverage="0" equalAverage="0" bottom="0" percent="0" rank="0" text="" dxfId="23627">
      <formula>1</formula>
    </cfRule>
    <cfRule type="cellIs" priority="5534" operator="equal" aboveAverage="0" equalAverage="0" bottom="0" percent="0" rank="0" text="" dxfId="23628">
      <formula>1</formula>
    </cfRule>
    <cfRule type="cellIs" priority="5535" operator="greaterThan" aboveAverage="0" equalAverage="0" bottom="0" percent="0" rank="0" text="" dxfId="23629">
      <formula>1</formula>
    </cfRule>
    <cfRule type="cellIs" priority="5536" operator="equal" aboveAverage="0" equalAverage="0" bottom="0" percent="0" rank="0" text="" dxfId="23630">
      <formula>1</formula>
    </cfRule>
    <cfRule type="containsText" priority="5537" operator="containsText" aboveAverage="0" equalAverage="0" bottom="0" percent="0" rank="0" text="1" dxfId="23631">
      <formula>NOT(ISERROR(SEARCH("1",C32)))</formula>
    </cfRule>
    <cfRule type="cellIs" priority="5538" operator="equal" aboveAverage="0" equalAverage="0" bottom="0" percent="0" rank="0" text="" dxfId="23632">
      <formula>1</formula>
    </cfRule>
    <cfRule type="cellIs" priority="5539" operator="greaterThan" aboveAverage="0" equalAverage="0" bottom="0" percent="0" rank="0" text="" dxfId="23633">
      <formula>1</formula>
    </cfRule>
    <cfRule type="cellIs" priority="5540" operator="greaterThan" aboveAverage="0" equalAverage="0" bottom="0" percent="0" rank="0" text="" dxfId="23634">
      <formula>1</formula>
    </cfRule>
    <cfRule type="containsText" priority="5541" operator="containsText" aboveAverage="0" equalAverage="0" bottom="0" percent="0" rank="0" text="1" dxfId="23635">
      <formula>NOT(ISERROR(SEARCH("1",C32)))</formula>
    </cfRule>
    <cfRule type="cellIs" priority="5542" operator="greaterThan" aboveAverage="0" equalAverage="0" bottom="0" percent="0" rank="0" text="" dxfId="23636">
      <formula>1</formula>
    </cfRule>
    <cfRule type="cellIs" priority="5543" operator="greaterThan" aboveAverage="0" equalAverage="0" bottom="0" percent="0" rank="0" text="" dxfId="23637">
      <formula>1</formula>
    </cfRule>
    <cfRule type="containsText" priority="5544" operator="containsText" aboveAverage="0" equalAverage="0" bottom="0" percent="0" rank="0" text="1" dxfId="23638">
      <formula>NOT(ISERROR(SEARCH("1",C32)))</formula>
    </cfRule>
    <cfRule type="cellIs" priority="5545" operator="greaterThan" aboveAverage="0" equalAverage="0" bottom="0" percent="0" rank="0" text="" dxfId="23639">
      <formula>1</formula>
    </cfRule>
    <cfRule type="cellIs" priority="5546" operator="greaterThan" aboveAverage="0" equalAverage="0" bottom="0" percent="0" rank="0" text="" dxfId="23640">
      <formula>1</formula>
    </cfRule>
    <cfRule type="containsText" priority="5547" operator="containsText" aboveAverage="0" equalAverage="0" bottom="0" percent="0" rank="0" text="1" dxfId="23641">
      <formula>NOT(ISERROR(SEARCH("1",C32)))</formula>
    </cfRule>
    <cfRule type="cellIs" priority="5548" operator="greaterThan" aboveAverage="0" equalAverage="0" bottom="0" percent="0" rank="0" text="" dxfId="23642">
      <formula>1</formula>
    </cfRule>
    <cfRule type="containsText" priority="5549" operator="containsText" aboveAverage="0" equalAverage="0" bottom="0" percent="0" rank="0" text="1" dxfId="23643">
      <formula>NOT(ISERROR(SEARCH("1",C32)))</formula>
    </cfRule>
    <cfRule type="containsText" priority="5550" operator="containsText" aboveAverage="0" equalAverage="0" bottom="0" percent="0" rank="0" text="1" dxfId="23644">
      <formula>NOT(ISERROR(SEARCH("1",C32)))</formula>
    </cfRule>
    <cfRule type="cellIs" priority="5551" operator="greaterThan" aboveAverage="0" equalAverage="0" bottom="0" percent="0" rank="0" text="" dxfId="23645">
      <formula>1</formula>
    </cfRule>
    <cfRule type="cellIs" priority="5552" operator="greaterThan" aboveAverage="0" equalAverage="0" bottom="0" percent="0" rank="0" text="" dxfId="23646">
      <formula>1</formula>
    </cfRule>
    <cfRule type="containsText" priority="5553" operator="containsText" aboveAverage="0" equalAverage="0" bottom="0" percent="0" rank="0" text="1" dxfId="23647">
      <formula>NOT(ISERROR(SEARCH("1",C32)))</formula>
    </cfRule>
    <cfRule type="cellIs" priority="5554" operator="greaterThan" aboveAverage="0" equalAverage="0" bottom="0" percent="0" rank="0" text="" dxfId="23648">
      <formula>1</formula>
    </cfRule>
    <cfRule type="containsText" priority="5555" operator="containsText" aboveAverage="0" equalAverage="0" bottom="0" percent="0" rank="0" text="1" dxfId="23649">
      <formula>NOT(ISERROR(SEARCH("1",C32)))</formula>
    </cfRule>
    <cfRule type="containsText" priority="5556" operator="containsText" aboveAverage="0" equalAverage="0" bottom="0" percent="0" rank="0" text="1" dxfId="23650">
      <formula>NOT(ISERROR(SEARCH("1",C32)))</formula>
    </cfRule>
    <cfRule type="cellIs" priority="5557" operator="greaterThan" aboveAverage="0" equalAverage="0" bottom="0" percent="0" rank="0" text="" dxfId="23651">
      <formula>1</formula>
    </cfRule>
    <cfRule type="cellIs" priority="5558" operator="greaterThan" aboveAverage="0" equalAverage="0" bottom="0" percent="0" rank="0" text="" dxfId="23652">
      <formula>1</formula>
    </cfRule>
    <cfRule type="containsText" priority="5559" operator="containsText" aboveAverage="0" equalAverage="0" bottom="0" percent="0" rank="0" text="1" dxfId="23653">
      <formula>NOT(ISERROR(SEARCH("1",C32)))</formula>
    </cfRule>
    <cfRule type="cellIs" priority="5560" operator="greaterThan" aboveAverage="0" equalAverage="0" bottom="0" percent="0" rank="0" text="" dxfId="23654">
      <formula>1</formula>
    </cfRule>
    <cfRule type="cellIs" priority="5561" operator="greaterThan" aboveAverage="0" equalAverage="0" bottom="0" percent="0" rank="0" text="" dxfId="23655">
      <formula>1</formula>
    </cfRule>
    <cfRule type="cellIs" priority="5562" operator="greaterThan" aboveAverage="0" equalAverage="0" bottom="0" percent="0" rank="0" text="" dxfId="23656">
      <formula>1</formula>
    </cfRule>
    <cfRule type="cellIs" priority="5563" operator="greaterThan" aboveAverage="0" equalAverage="0" bottom="0" percent="0" rank="0" text="" dxfId="23657">
      <formula>1</formula>
    </cfRule>
    <cfRule type="containsText" priority="5564" operator="containsText" aboveAverage="0" equalAverage="0" bottom="0" percent="0" rank="0" text="1" dxfId="23658">
      <formula>NOT(ISERROR(SEARCH("1",C32)))</formula>
    </cfRule>
    <cfRule type="cellIs" priority="5565" operator="greaterThan" aboveAverage="0" equalAverage="0" bottom="0" percent="0" rank="0" text="" dxfId="23659">
      <formula>1</formula>
    </cfRule>
    <cfRule type="cellIs" priority="5566" operator="greaterThan" aboveAverage="0" equalAverage="0" bottom="0" percent="0" rank="0" text="" dxfId="23660">
      <formula>1</formula>
    </cfRule>
    <cfRule type="containsText" priority="5567" operator="containsText" aboveAverage="0" equalAverage="0" bottom="0" percent="0" rank="0" text="1" dxfId="23661">
      <formula>NOT(ISERROR(SEARCH("1",C32)))</formula>
    </cfRule>
    <cfRule type="cellIs" priority="5568" operator="greaterThan" aboveAverage="0" equalAverage="0" bottom="0" percent="0" rank="0" text="" dxfId="23662">
      <formula>1</formula>
    </cfRule>
    <cfRule type="cellIs" priority="5569" operator="greaterThan" aboveAverage="0" equalAverage="0" bottom="0" percent="0" rank="0" text="" dxfId="23663">
      <formula>1</formula>
    </cfRule>
    <cfRule type="cellIs" priority="5570" operator="greaterThan" aboveAverage="0" equalAverage="0" bottom="0" percent="0" rank="0" text="" dxfId="23664">
      <formula>1</formula>
    </cfRule>
    <cfRule type="cellIs" priority="5571" operator="equal" aboveAverage="0" equalAverage="0" bottom="0" percent="0" rank="0" text="" dxfId="23665">
      <formula>1</formula>
    </cfRule>
    <cfRule type="cellIs" priority="5572" operator="greaterThan" aboveAverage="0" equalAverage="0" bottom="0" percent="0" rank="0" text="" dxfId="23666">
      <formula>1</formula>
    </cfRule>
    <cfRule type="cellIs" priority="5573" operator="equal" aboveAverage="0" equalAverage="0" bottom="0" percent="0" rank="0" text="" dxfId="23667">
      <formula>1</formula>
    </cfRule>
    <cfRule type="containsText" priority="5574" operator="containsText" aboveAverage="0" equalAverage="0" bottom="0" percent="0" rank="0" text="1" dxfId="23668">
      <formula>NOT(ISERROR(SEARCH("1",C32)))</formula>
    </cfRule>
    <cfRule type="cellIs" priority="5575" operator="equal" aboveAverage="0" equalAverage="0" bottom="0" percent="0" rank="0" text="" dxfId="23669">
      <formula>1</formula>
    </cfRule>
    <cfRule type="cellIs" priority="5576" operator="greaterThan" aboveAverage="0" equalAverage="0" bottom="0" percent="0" rank="0" text="" dxfId="23670">
      <formula>1</formula>
    </cfRule>
    <cfRule type="cellIs" priority="5577" operator="greaterThan" aboveAverage="0" equalAverage="0" bottom="0" percent="0" rank="0" text="" dxfId="23671">
      <formula>1</formula>
    </cfRule>
    <cfRule type="containsText" priority="5578" operator="containsText" aboveAverage="0" equalAverage="0" bottom="0" percent="0" rank="0" text="1" dxfId="23672">
      <formula>NOT(ISERROR(SEARCH("1",C32)))</formula>
    </cfRule>
    <cfRule type="cellIs" priority="5579" operator="greaterThan" aboveAverage="0" equalAverage="0" bottom="0" percent="0" rank="0" text="" dxfId="23673">
      <formula>1</formula>
    </cfRule>
    <cfRule type="cellIs" priority="5580" operator="greaterThan" aboveAverage="0" equalAverage="0" bottom="0" percent="0" rank="0" text="" dxfId="23674">
      <formula>1</formula>
    </cfRule>
    <cfRule type="containsText" priority="5581" operator="containsText" aboveAverage="0" equalAverage="0" bottom="0" percent="0" rank="0" text="1" dxfId="23675">
      <formula>NOT(ISERROR(SEARCH("1",C32)))</formula>
    </cfRule>
    <cfRule type="cellIs" priority="5582" operator="greaterThan" aboveAverage="0" equalAverage="0" bottom="0" percent="0" rank="0" text="" dxfId="23676">
      <formula>1</formula>
    </cfRule>
    <cfRule type="cellIs" priority="5583" operator="greaterThan" aboveAverage="0" equalAverage="0" bottom="0" percent="0" rank="0" text="" dxfId="23677">
      <formula>1</formula>
    </cfRule>
    <cfRule type="containsText" priority="5584" operator="containsText" aboveAverage="0" equalAverage="0" bottom="0" percent="0" rank="0" text="1" dxfId="23678">
      <formula>NOT(ISERROR(SEARCH("1",C32)))</formula>
    </cfRule>
    <cfRule type="cellIs" priority="5585" operator="greaterThan" aboveAverage="0" equalAverage="0" bottom="0" percent="0" rank="0" text="" dxfId="23679">
      <formula>1</formula>
    </cfRule>
    <cfRule type="cellIs" priority="5586" operator="greaterThan" aboveAverage="0" equalAverage="0" bottom="0" percent="0" rank="0" text="" dxfId="23680">
      <formula>1</formula>
    </cfRule>
    <cfRule type="containsText" priority="5587" operator="containsText" aboveAverage="0" equalAverage="0" bottom="0" percent="0" rank="0" text="1" dxfId="23681">
      <formula>NOT(ISERROR(SEARCH("1",C32)))</formula>
    </cfRule>
    <cfRule type="cellIs" priority="5588" operator="greaterThan" aboveAverage="0" equalAverage="0" bottom="0" percent="0" rank="0" text="" dxfId="23682">
      <formula>1</formula>
    </cfRule>
    <cfRule type="containsText" priority="5589" operator="containsText" aboveAverage="0" equalAverage="0" bottom="0" percent="0" rank="0" text="1" dxfId="23683">
      <formula>NOT(ISERROR(SEARCH("1",C32)))</formula>
    </cfRule>
    <cfRule type="cellIs" priority="5590" operator="greaterThan" aboveAverage="0" equalAverage="0" bottom="0" percent="0" rank="0" text="" dxfId="23684">
      <formula>1</formula>
    </cfRule>
    <cfRule type="cellIs" priority="5591" operator="equal" aboveAverage="0" equalAverage="0" bottom="0" percent="0" rank="0" text="" dxfId="23685">
      <formula>1</formula>
    </cfRule>
    <cfRule type="cellIs" priority="5592" operator="equal" aboveAverage="0" equalAverage="0" bottom="0" percent="0" rank="0" text="" dxfId="23686">
      <formula>1</formula>
    </cfRule>
    <cfRule type="cellIs" priority="5593" operator="greaterThan" aboveAverage="0" equalAverage="0" bottom="0" percent="0" rank="0" text="" dxfId="23687">
      <formula>1</formula>
    </cfRule>
    <cfRule type="containsText" priority="5594" operator="containsText" aboveAverage="0" equalAverage="0" bottom="0" percent="0" rank="0" text="1" dxfId="23688">
      <formula>NOT(ISERROR(SEARCH("1",C32)))</formula>
    </cfRule>
    <cfRule type="containsText" priority="5595" operator="containsText" aboveAverage="0" equalAverage="0" bottom="0" percent="0" rank="0" text="1" dxfId="23689">
      <formula>NOT(ISERROR(SEARCH("1",C32)))</formula>
    </cfRule>
    <cfRule type="cellIs" priority="5596" operator="greaterThan" aboveAverage="0" equalAverage="0" bottom="0" percent="0" rank="0" text="" dxfId="23690">
      <formula>1</formula>
    </cfRule>
    <cfRule type="cellIs" priority="5597" operator="greaterThan" aboveAverage="0" equalAverage="0" bottom="0" percent="0" rank="0" text="" dxfId="23691">
      <formula>1</formula>
    </cfRule>
    <cfRule type="containsText" priority="5598" operator="containsText" aboveAverage="0" equalAverage="0" bottom="0" percent="0" rank="0" text="1" dxfId="23692">
      <formula>NOT(ISERROR(SEARCH("1",C32)))</formula>
    </cfRule>
    <cfRule type="cellIs" priority="5599" operator="greaterThan" aboveAverage="0" equalAverage="0" bottom="0" percent="0" rank="0" text="" dxfId="23693">
      <formula>1</formula>
    </cfRule>
    <cfRule type="containsText" priority="5600" operator="containsText" aboveAverage="0" equalAverage="0" bottom="0" percent="0" rank="0" text="1" dxfId="23694">
      <formula>NOT(ISERROR(SEARCH("1",C32)))</formula>
    </cfRule>
    <cfRule type="containsText" priority="5601" operator="containsText" aboveAverage="0" equalAverage="0" bottom="0" percent="0" rank="0" text="1" dxfId="23695">
      <formula>NOT(ISERROR(SEARCH("1",C32)))</formula>
    </cfRule>
    <cfRule type="cellIs" priority="5602" operator="greaterThan" aboveAverage="0" equalAverage="0" bottom="0" percent="0" rank="0" text="" dxfId="23696">
      <formula>1</formula>
    </cfRule>
    <cfRule type="cellIs" priority="5603" operator="greaterThan" aboveAverage="0" equalAverage="0" bottom="0" percent="0" rank="0" text="" dxfId="23697">
      <formula>1</formula>
    </cfRule>
    <cfRule type="containsText" priority="5604" operator="containsText" aboveAverage="0" equalAverage="0" bottom="0" percent="0" rank="0" text="1" dxfId="23698">
      <formula>NOT(ISERROR(SEARCH("1",C32)))</formula>
    </cfRule>
    <cfRule type="cellIs" priority="5605" operator="greaterThan" aboveAverage="0" equalAverage="0" bottom="0" percent="0" rank="0" text="" dxfId="23699">
      <formula>1</formula>
    </cfRule>
    <cfRule type="cellIs" priority="5606" operator="greaterThan" aboveAverage="0" equalAverage="0" bottom="0" percent="0" rank="0" text="" dxfId="23700">
      <formula>1</formula>
    </cfRule>
    <cfRule type="cellIs" priority="5607" operator="greaterThan" aboveAverage="0" equalAverage="0" bottom="0" percent="0" rank="0" text="" dxfId="23701">
      <formula>1</formula>
    </cfRule>
    <cfRule type="cellIs" priority="5608" operator="greaterThan" aboveAverage="0" equalAverage="0" bottom="0" percent="0" rank="0" text="" dxfId="23702">
      <formula>1</formula>
    </cfRule>
    <cfRule type="containsText" priority="5609" operator="containsText" aboveAverage="0" equalAverage="0" bottom="0" percent="0" rank="0" text="1" dxfId="23703">
      <formula>NOT(ISERROR(SEARCH("1",C32)))</formula>
    </cfRule>
    <cfRule type="cellIs" priority="5610" operator="greaterThan" aboveAverage="0" equalAverage="0" bottom="0" percent="0" rank="0" text="" dxfId="23704">
      <formula>1</formula>
    </cfRule>
    <cfRule type="cellIs" priority="5611" operator="greaterThan" aboveAverage="0" equalAverage="0" bottom="0" percent="0" rank="0" text="" dxfId="23705">
      <formula>1</formula>
    </cfRule>
    <cfRule type="containsText" priority="5612" operator="containsText" aboveAverage="0" equalAverage="0" bottom="0" percent="0" rank="0" text="1" dxfId="23706">
      <formula>NOT(ISERROR(SEARCH("1",C32)))</formula>
    </cfRule>
    <cfRule type="cellIs" priority="5613" operator="greaterThan" aboveAverage="0" equalAverage="0" bottom="0" percent="0" rank="0" text="" dxfId="23707">
      <formula>1</formula>
    </cfRule>
    <cfRule type="cellIs" priority="5614" operator="greaterThan" aboveAverage="0" equalAverage="0" bottom="0" percent="0" rank="0" text="" dxfId="23708">
      <formula>1</formula>
    </cfRule>
    <cfRule type="cellIs" priority="5615" operator="greaterThan" aboveAverage="0" equalAverage="0" bottom="0" percent="0" rank="0" text="" dxfId="23709">
      <formula>1</formula>
    </cfRule>
    <cfRule type="cellIs" priority="5616" operator="equal" aboveAverage="0" equalAverage="0" bottom="0" percent="0" rank="0" text="" dxfId="23710">
      <formula>1</formula>
    </cfRule>
    <cfRule type="cellIs" priority="5617" operator="greaterThan" aboveAverage="0" equalAverage="0" bottom="0" percent="0" rank="0" text="" dxfId="23711">
      <formula>1</formula>
    </cfRule>
    <cfRule type="cellIs" priority="5618" operator="equal" aboveAverage="0" equalAverage="0" bottom="0" percent="0" rank="0" text="" dxfId="23712">
      <formula>1</formula>
    </cfRule>
    <cfRule type="containsText" priority="5619" operator="containsText" aboveAverage="0" equalAverage="0" bottom="0" percent="0" rank="0" text="1" dxfId="23713">
      <formula>NOT(ISERROR(SEARCH("1",C32)))</formula>
    </cfRule>
    <cfRule type="cellIs" priority="5620" operator="equal" aboveAverage="0" equalAverage="0" bottom="0" percent="0" rank="0" text="" dxfId="23714">
      <formula>1</formula>
    </cfRule>
    <cfRule type="cellIs" priority="5621" operator="greaterThan" aboveAverage="0" equalAverage="0" bottom="0" percent="0" rank="0" text="" dxfId="23715">
      <formula>1</formula>
    </cfRule>
    <cfRule type="cellIs" priority="5622" operator="greaterThan" aboveAverage="0" equalAverage="0" bottom="0" percent="0" rank="0" text="" dxfId="23716">
      <formula>1</formula>
    </cfRule>
    <cfRule type="containsText" priority="5623" operator="containsText" aboveAverage="0" equalAverage="0" bottom="0" percent="0" rank="0" text="1" dxfId="23717">
      <formula>NOT(ISERROR(SEARCH("1",C32)))</formula>
    </cfRule>
    <cfRule type="cellIs" priority="5624" operator="greaterThan" aboveAverage="0" equalAverage="0" bottom="0" percent="0" rank="0" text="" dxfId="23718">
      <formula>1</formula>
    </cfRule>
    <cfRule type="cellIs" priority="5625" operator="greaterThan" aboveAverage="0" equalAverage="0" bottom="0" percent="0" rank="0" text="" dxfId="23719">
      <formula>1</formula>
    </cfRule>
    <cfRule type="containsText" priority="5626" operator="containsText" aboveAverage="0" equalAverage="0" bottom="0" percent="0" rank="0" text="1" dxfId="23720">
      <formula>NOT(ISERROR(SEARCH("1",C32)))</formula>
    </cfRule>
    <cfRule type="cellIs" priority="5627" operator="greaterThan" aboveAverage="0" equalAverage="0" bottom="0" percent="0" rank="0" text="" dxfId="23721">
      <formula>1</formula>
    </cfRule>
    <cfRule type="cellIs" priority="5628" operator="greaterThan" aboveAverage="0" equalAverage="0" bottom="0" percent="0" rank="0" text="" dxfId="23722">
      <formula>1</formula>
    </cfRule>
    <cfRule type="containsText" priority="5629" operator="containsText" aboveAverage="0" equalAverage="0" bottom="0" percent="0" rank="0" text="1" dxfId="23723">
      <formula>NOT(ISERROR(SEARCH("1",C32)))</formula>
    </cfRule>
    <cfRule type="cellIs" priority="5630" operator="greaterThan" aboveAverage="0" equalAverage="0" bottom="0" percent="0" rank="0" text="" dxfId="23724">
      <formula>1</formula>
    </cfRule>
    <cfRule type="cellIs" priority="5631" operator="greaterThan" aboveAverage="0" equalAverage="0" bottom="0" percent="0" rank="0" text="" dxfId="23725">
      <formula>1</formula>
    </cfRule>
    <cfRule type="containsText" priority="5632" operator="containsText" aboveAverage="0" equalAverage="0" bottom="0" percent="0" rank="0" text="1" dxfId="23726">
      <formula>NOT(ISERROR(SEARCH("1",C32)))</formula>
    </cfRule>
    <cfRule type="cellIs" priority="5633" operator="greaterThan" aboveAverage="0" equalAverage="0" bottom="0" percent="0" rank="0" text="" dxfId="23727">
      <formula>1</formula>
    </cfRule>
    <cfRule type="containsText" priority="5634" operator="containsText" aboveAverage="0" equalAverage="0" bottom="0" percent="0" rank="0" text="1" dxfId="23728">
      <formula>NOT(ISERROR(SEARCH("1",C32)))</formula>
    </cfRule>
    <cfRule type="cellIs" priority="5635" operator="greaterThan" aboveAverage="0" equalAverage="0" bottom="0" percent="0" rank="0" text="" dxfId="23729">
      <formula>1</formula>
    </cfRule>
    <cfRule type="cellIs" priority="5636" operator="equal" aboveAverage="0" equalAverage="0" bottom="0" percent="0" rank="0" text="" dxfId="23730">
      <formula>1</formula>
    </cfRule>
    <cfRule type="cellIs" priority="5637" operator="equal" aboveAverage="0" equalAverage="0" bottom="0" percent="0" rank="0" text="" dxfId="23731">
      <formula>1</formula>
    </cfRule>
    <cfRule type="containsText" priority="5638" operator="containsText" aboveAverage="0" equalAverage="0" bottom="0" percent="0" rank="0" text="1" dxfId="23732">
      <formula>NOT(ISERROR(SEARCH("1",C32)))</formula>
    </cfRule>
  </conditionalFormatting>
  <conditionalFormatting sqref="F32:U37 C32:D37">
    <cfRule type="containsText" priority="5639" operator="containsText" aboveAverage="0" equalAverage="0" bottom="0" percent="0" rank="0" text="1" dxfId="23733">
      <formula>NOT(ISERROR(SEARCH("1",C32)))</formula>
    </cfRule>
    <cfRule type="containsText" priority="5640" operator="containsText" aboveAverage="0" equalAverage="0" bottom="0" percent="0" rank="0" text="1" dxfId="23734">
      <formula>NOT(ISERROR(SEARCH("1",C32)))</formula>
    </cfRule>
    <cfRule type="containsText" priority="5641" operator="containsText" aboveAverage="0" equalAverage="0" bottom="0" percent="0" rank="0" text="1" dxfId="23735">
      <formula>NOT(ISERROR(SEARCH("1",C32)))</formula>
    </cfRule>
    <cfRule type="containsText" priority="5642" operator="containsText" aboveAverage="0" equalAverage="0" bottom="0" percent="0" rank="0" text="1" dxfId="23736">
      <formula>NOT(ISERROR(SEARCH("1",C32)))</formula>
    </cfRule>
    <cfRule type="containsText" priority="5643" operator="containsText" aboveAverage="0" equalAverage="0" bottom="0" percent="0" rank="0" text="1" dxfId="23737">
      <formula>NOT(ISERROR(SEARCH("1",C32)))</formula>
    </cfRule>
    <cfRule type="containsText" priority="5644" operator="containsText" aboveAverage="0" equalAverage="0" bottom="0" percent="0" rank="0" text="1" dxfId="23738">
      <formula>NOT(ISERROR(SEARCH("1",C32)))</formula>
    </cfRule>
    <cfRule type="containsText" priority="5645" operator="containsText" aboveAverage="0" equalAverage="0" bottom="0" percent="0" rank="0" text="1" dxfId="23739">
      <formula>NOT(ISERROR(SEARCH("1",C32)))</formula>
    </cfRule>
    <cfRule type="containsText" priority="5646" operator="containsText" aboveAverage="0" equalAverage="0" bottom="0" percent="0" rank="0" text="1" dxfId="23740">
      <formula>NOT(ISERROR(SEARCH("1",C32)))</formula>
    </cfRule>
    <cfRule type="containsText" priority="5647" operator="containsText" aboveAverage="0" equalAverage="0" bottom="0" percent="0" rank="0" text="1" dxfId="23741">
      <formula>NOT(ISERROR(SEARCH("1",C32)))</formula>
    </cfRule>
    <cfRule type="containsText" priority="5648" operator="containsText" aboveAverage="0" equalAverage="0" bottom="0" percent="0" rank="0" text="1" dxfId="23742">
      <formula>NOT(ISERROR(SEARCH("1",C32)))</formula>
    </cfRule>
    <cfRule type="containsText" priority="5649" operator="containsText" aboveAverage="0" equalAverage="0" bottom="0" percent="0" rank="0" text="1" dxfId="23743">
      <formula>NOT(ISERROR(SEARCH("1",C32)))</formula>
    </cfRule>
    <cfRule type="containsText" priority="5650" operator="containsText" aboveAverage="0" equalAverage="0" bottom="0" percent="0" rank="0" text="1" dxfId="23744">
      <formula>NOT(ISERROR(SEARCH("1",C32)))</formula>
    </cfRule>
    <cfRule type="containsText" priority="5651" operator="containsText" aboveAverage="0" equalAverage="0" bottom="0" percent="0" rank="0" text="1" dxfId="23745">
      <formula>NOT(ISERROR(SEARCH("1",C32)))</formula>
    </cfRule>
    <cfRule type="containsText" priority="5652" operator="containsText" aboveAverage="0" equalAverage="0" bottom="0" percent="0" rank="0" text="1" dxfId="23746">
      <formula>NOT(ISERROR(SEARCH("1",C32)))</formula>
    </cfRule>
    <cfRule type="containsText" priority="5653" operator="containsText" aboveAverage="0" equalAverage="0" bottom="0" percent="0" rank="0" text="1" dxfId="23747">
      <formula>NOT(ISERROR(SEARCH("1",C32)))</formula>
    </cfRule>
    <cfRule type="containsText" priority="5654" operator="containsText" aboveAverage="0" equalAverage="0" bottom="0" percent="0" rank="0" text="1" dxfId="23748">
      <formula>NOT(ISERROR(SEARCH("1",C32)))</formula>
    </cfRule>
    <cfRule type="containsText" priority="5655" operator="containsText" aboveAverage="0" equalAverage="0" bottom="0" percent="0" rank="0" text="1" dxfId="23749">
      <formula>NOT(ISERROR(SEARCH("1",C32)))</formula>
    </cfRule>
    <cfRule type="containsText" priority="5656" operator="containsText" aboveAverage="0" equalAverage="0" bottom="0" percent="0" rank="0" text="1" dxfId="23750">
      <formula>NOT(ISERROR(SEARCH("1",C32)))</formula>
    </cfRule>
    <cfRule type="containsText" priority="5657" operator="containsText" aboveAverage="0" equalAverage="0" bottom="0" percent="0" rank="0" text="1" dxfId="23751">
      <formula>NOT(ISERROR(SEARCH("1",C32)))</formula>
    </cfRule>
    <cfRule type="containsText" priority="5658" operator="containsText" aboveAverage="0" equalAverage="0" bottom="0" percent="0" rank="0" text="1" dxfId="23752">
      <formula>NOT(ISERROR(SEARCH("1",C32)))</formula>
    </cfRule>
    <cfRule type="containsText" priority="5659" operator="containsText" aboveAverage="0" equalAverage="0" bottom="0" percent="0" rank="0" text="1" dxfId="23753">
      <formula>NOT(ISERROR(SEARCH("1",C32)))</formula>
    </cfRule>
    <cfRule type="containsText" priority="5660" operator="containsText" aboveAverage="0" equalAverage="0" bottom="0" percent="0" rank="0" text="1" dxfId="23754">
      <formula>NOT(ISERROR(SEARCH("1",C32)))</formula>
    </cfRule>
    <cfRule type="containsText" priority="5661" operator="containsText" aboveAverage="0" equalAverage="0" bottom="0" percent="0" rank="0" text="1" dxfId="23755">
      <formula>NOT(ISERROR(SEARCH("1",C32)))</formula>
    </cfRule>
    <cfRule type="containsText" priority="5662" operator="containsText" aboveAverage="0" equalAverage="0" bottom="0" percent="0" rank="0" text="1" dxfId="23756">
      <formula>NOT(ISERROR(SEARCH("1",C32)))</formula>
    </cfRule>
    <cfRule type="containsText" priority="5663" operator="containsText" aboveAverage="0" equalAverage="0" bottom="0" percent="0" rank="0" text="1" dxfId="23757">
      <formula>NOT(ISERROR(SEARCH("1",C32)))</formula>
    </cfRule>
    <cfRule type="containsText" priority="5664" operator="containsText" aboveAverage="0" equalAverage="0" bottom="0" percent="0" rank="0" text="1" dxfId="23758">
      <formula>NOT(ISERROR(SEARCH("1",C32)))</formula>
    </cfRule>
    <cfRule type="containsText" priority="5665" operator="containsText" aboveAverage="0" equalAverage="0" bottom="0" percent="0" rank="0" text="1" dxfId="23759">
      <formula>NOT(ISERROR(SEARCH("1",C32)))</formula>
    </cfRule>
    <cfRule type="containsText" priority="5666" operator="containsText" aboveAverage="0" equalAverage="0" bottom="0" percent="0" rank="0" text="1" dxfId="23760">
      <formula>NOT(ISERROR(SEARCH("1",C32)))</formula>
    </cfRule>
    <cfRule type="containsText" priority="5667" operator="containsText" aboveAverage="0" equalAverage="0" bottom="0" percent="0" rank="0" text="1" dxfId="23761">
      <formula>NOT(ISERROR(SEARCH("1",C32)))</formula>
    </cfRule>
    <cfRule type="containsText" priority="5668" operator="containsText" aboveAverage="0" equalAverage="0" bottom="0" percent="0" rank="0" text="1" dxfId="23762">
      <formula>NOT(ISERROR(SEARCH("1",C32)))</formula>
    </cfRule>
    <cfRule type="containsText" priority="5669" operator="containsText" aboveAverage="0" equalAverage="0" bottom="0" percent="0" rank="0" text="1" dxfId="23763">
      <formula>NOT(ISERROR(SEARCH("1",C32)))</formula>
    </cfRule>
    <cfRule type="containsText" priority="5670" operator="containsText" aboveAverage="0" equalAverage="0" bottom="0" percent="0" rank="0" text="1" dxfId="23764">
      <formula>NOT(ISERROR(SEARCH("1",C32)))</formula>
    </cfRule>
    <cfRule type="containsText" priority="5671" operator="containsText" aboveAverage="0" equalAverage="0" bottom="0" percent="0" rank="0" text="1" dxfId="23765">
      <formula>NOT(ISERROR(SEARCH("1",C32)))</formula>
    </cfRule>
    <cfRule type="containsText" priority="5672" operator="containsText" aboveAverage="0" equalAverage="0" bottom="0" percent="0" rank="0" text="1" dxfId="23766">
      <formula>NOT(ISERROR(SEARCH("1",C32)))</formula>
    </cfRule>
    <cfRule type="containsText" priority="5673" operator="containsText" aboveAverage="0" equalAverage="0" bottom="0" percent="0" rank="0" text="1" dxfId="23767">
      <formula>NOT(ISERROR(SEARCH("1",C32)))</formula>
    </cfRule>
    <cfRule type="containsText" priority="5674" operator="containsText" aboveAverage="0" equalAverage="0" bottom="0" percent="0" rank="0" text="1" dxfId="23768">
      <formula>NOT(ISERROR(SEARCH("1",C32)))</formula>
    </cfRule>
    <cfRule type="containsText" priority="5675" operator="containsText" aboveAverage="0" equalAverage="0" bottom="0" percent="0" rank="0" text="1" dxfId="23769">
      <formula>NOT(ISERROR(SEARCH("1",C32)))</formula>
    </cfRule>
    <cfRule type="containsText" priority="5676" operator="containsText" aboveAverage="0" equalAverage="0" bottom="0" percent="0" rank="0" text="1" dxfId="23770">
      <formula>NOT(ISERROR(SEARCH("1",C32)))</formula>
    </cfRule>
    <cfRule type="containsText" priority="5677" operator="containsText" aboveAverage="0" equalAverage="0" bottom="0" percent="0" rank="0" text="1" dxfId="23771">
      <formula>NOT(ISERROR(SEARCH("1",C32)))</formula>
    </cfRule>
    <cfRule type="containsText" priority="5678" operator="containsText" aboveAverage="0" equalAverage="0" bottom="0" percent="0" rank="0" text="1" dxfId="23772">
      <formula>NOT(ISERROR(SEARCH("1",C32)))</formula>
    </cfRule>
    <cfRule type="containsText" priority="5679" operator="containsText" aboveAverage="0" equalAverage="0" bottom="0" percent="0" rank="0" text="1" dxfId="23773">
      <formula>NOT(ISERROR(SEARCH("1",C32)))</formula>
    </cfRule>
    <cfRule type="containsText" priority="5680" operator="containsText" aboveAverage="0" equalAverage="0" bottom="0" percent="0" rank="0" text="1" dxfId="23774">
      <formula>NOT(ISERROR(SEARCH("1",C32)))</formula>
    </cfRule>
    <cfRule type="containsText" priority="5681" operator="containsText" aboveAverage="0" equalAverage="0" bottom="0" percent="0" rank="0" text="1" dxfId="23775">
      <formula>NOT(ISERROR(SEARCH("1",C32)))</formula>
    </cfRule>
    <cfRule type="containsText" priority="5682" operator="containsText" aboveAverage="0" equalAverage="0" bottom="0" percent="0" rank="0" text="1" dxfId="23776">
      <formula>NOT(ISERROR(SEARCH("1",C32)))</formula>
    </cfRule>
    <cfRule type="containsText" priority="5683" operator="containsText" aboveAverage="0" equalAverage="0" bottom="0" percent="0" rank="0" text="1" dxfId="23777">
      <formula>NOT(ISERROR(SEARCH("1",C32)))</formula>
    </cfRule>
    <cfRule type="containsText" priority="5684" operator="containsText" aboveAverage="0" equalAverage="0" bottom="0" percent="0" rank="0" text="1" dxfId="23778">
      <formula>NOT(ISERROR(SEARCH("1",C32)))</formula>
    </cfRule>
    <cfRule type="containsText" priority="5685" operator="containsText" aboveAverage="0" equalAverage="0" bottom="0" percent="0" rank="0" text="1" dxfId="23779">
      <formula>NOT(ISERROR(SEARCH("1",C32)))</formula>
    </cfRule>
    <cfRule type="containsText" priority="5686" operator="containsText" aboveAverage="0" equalAverage="0" bottom="0" percent="0" rank="0" text="1" dxfId="23780">
      <formula>NOT(ISERROR(SEARCH("1",C32)))</formula>
    </cfRule>
    <cfRule type="containsText" priority="5687" operator="containsText" aboveAverage="0" equalAverage="0" bottom="0" percent="0" rank="0" text="1" dxfId="23781">
      <formula>NOT(ISERROR(SEARCH("1",C32)))</formula>
    </cfRule>
    <cfRule type="containsText" priority="5688" operator="containsText" aboveAverage="0" equalAverage="0" bottom="0" percent="0" rank="0" text="1" dxfId="23782">
      <formula>NOT(ISERROR(SEARCH("1",C32)))</formula>
    </cfRule>
    <cfRule type="containsText" priority="5689" operator="containsText" aboveAverage="0" equalAverage="0" bottom="0" percent="0" rank="0" text="1" dxfId="23783">
      <formula>NOT(ISERROR(SEARCH("1",C32)))</formula>
    </cfRule>
  </conditionalFormatting>
  <conditionalFormatting sqref="B32:D37 F32:AF37">
    <cfRule type="containsText" priority="5690" operator="containsText" aboveAverage="0" equalAverage="0" bottom="0" percent="0" rank="0" text="1" dxfId="23784">
      <formula>NOT(ISERROR(SEARCH("1",B32)))</formula>
    </cfRule>
    <cfRule type="containsText" priority="5691" operator="containsText" aboveAverage="0" equalAverage="0" bottom="0" percent="0" rank="0" text="1" dxfId="23785">
      <formula>NOT(ISERROR(SEARCH("1",B32)))</formula>
    </cfRule>
    <cfRule type="containsText" priority="5692" operator="containsText" aboveAverage="0" equalAverage="0" bottom="0" percent="0" rank="0" text="1" dxfId="23786">
      <formula>NOT(ISERROR(SEARCH("1",B32)))</formula>
    </cfRule>
  </conditionalFormatting>
  <conditionalFormatting sqref="F32:T37 C32:D37">
    <cfRule type="containsText" priority="5693" operator="containsText" aboveAverage="0" equalAverage="0" bottom="0" percent="0" rank="0" text="1" dxfId="23787">
      <formula>NOT(ISERROR(SEARCH("1",C32)))</formula>
    </cfRule>
    <cfRule type="containsText" priority="5694" operator="containsText" aboveAverage="0" equalAverage="0" bottom="0" percent="0" rank="0" text="1" dxfId="23788">
      <formula>NOT(ISERROR(SEARCH("1",C32)))</formula>
    </cfRule>
    <cfRule type="containsText" priority="5695" operator="containsText" aboveAverage="0" equalAverage="0" bottom="0" percent="0" rank="0" text="1" dxfId="23789">
      <formula>NOT(ISERROR(SEARCH("1",C32)))</formula>
    </cfRule>
    <cfRule type="containsText" priority="5696" operator="containsText" aboveAverage="0" equalAverage="0" bottom="0" percent="0" rank="0" text="1" dxfId="23790">
      <formula>NOT(ISERROR(SEARCH("1",C32)))</formula>
    </cfRule>
    <cfRule type="containsText" priority="5697" operator="containsText" aboveAverage="0" equalAverage="0" bottom="0" percent="0" rank="0" text="1" dxfId="23791">
      <formula>NOT(ISERROR(SEARCH("1",C32)))</formula>
    </cfRule>
    <cfRule type="containsText" priority="5698" operator="containsText" aboveAverage="0" equalAverage="0" bottom="0" percent="0" rank="0" text="1" dxfId="23792">
      <formula>NOT(ISERROR(SEARCH("1",C32)))</formula>
    </cfRule>
    <cfRule type="containsText" priority="5699" operator="containsText" aboveAverage="0" equalAverage="0" bottom="0" percent="0" rank="0" text="1" dxfId="23793">
      <formula>NOT(ISERROR(SEARCH("1",C32)))</formula>
    </cfRule>
    <cfRule type="containsText" priority="5700" operator="containsText" aboveAverage="0" equalAverage="0" bottom="0" percent="0" rank="0" text="1" dxfId="23794">
      <formula>NOT(ISERROR(SEARCH("1",C32)))</formula>
    </cfRule>
    <cfRule type="containsText" priority="5701" operator="containsText" aboveAverage="0" equalAverage="0" bottom="0" percent="0" rank="0" text="1" dxfId="23795">
      <formula>NOT(ISERROR(SEARCH("1",C32)))</formula>
    </cfRule>
    <cfRule type="containsText" priority="5702" operator="containsText" aboveAverage="0" equalAverage="0" bottom="0" percent="0" rank="0" text="1" dxfId="23796">
      <formula>NOT(ISERROR(SEARCH("1",C32)))</formula>
    </cfRule>
    <cfRule type="containsText" priority="5703" operator="containsText" aboveAverage="0" equalAverage="0" bottom="0" percent="0" rank="0" text="1" dxfId="23797">
      <formula>NOT(ISERROR(SEARCH("1",C32)))</formula>
    </cfRule>
    <cfRule type="containsText" priority="5704" operator="containsText" aboveAverage="0" equalAverage="0" bottom="0" percent="0" rank="0" text="1" dxfId="23798">
      <formula>NOT(ISERROR(SEARCH("1",C32)))</formula>
    </cfRule>
    <cfRule type="containsText" priority="5705" operator="containsText" aboveAverage="0" equalAverage="0" bottom="0" percent="0" rank="0" text="1" dxfId="23799">
      <formula>NOT(ISERROR(SEARCH("1",C32)))</formula>
    </cfRule>
    <cfRule type="containsText" priority="5706" operator="containsText" aboveAverage="0" equalAverage="0" bottom="0" percent="0" rank="0" text="1" dxfId="23800">
      <formula>NOT(ISERROR(SEARCH("1",C32)))</formula>
    </cfRule>
    <cfRule type="containsText" priority="5707" operator="containsText" aboveAverage="0" equalAverage="0" bottom="0" percent="0" rank="0" text="1" dxfId="23801">
      <formula>NOT(ISERROR(SEARCH("1",C32)))</formula>
    </cfRule>
    <cfRule type="containsText" priority="5708" operator="containsText" aboveAverage="0" equalAverage="0" bottom="0" percent="0" rank="0" text="1" dxfId="23802">
      <formula>NOT(ISERROR(SEARCH("1",C32)))</formula>
    </cfRule>
    <cfRule type="containsText" priority="5709" operator="containsText" aboveAverage="0" equalAverage="0" bottom="0" percent="0" rank="0" text="1" dxfId="23803">
      <formula>NOT(ISERROR(SEARCH("1",C32)))</formula>
    </cfRule>
    <cfRule type="containsText" priority="5710" operator="containsText" aboveAverage="0" equalAverage="0" bottom="0" percent="0" rank="0" text="1" dxfId="23804">
      <formula>NOT(ISERROR(SEARCH("1",C32)))</formula>
    </cfRule>
    <cfRule type="containsText" priority="5711" operator="containsText" aboveAverage="0" equalAverage="0" bottom="0" percent="0" rank="0" text="1" dxfId="23805">
      <formula>NOT(ISERROR(SEARCH("1",C32)))</formula>
    </cfRule>
    <cfRule type="containsText" priority="5712" operator="containsText" aboveAverage="0" equalAverage="0" bottom="0" percent="0" rank="0" text="1" dxfId="23806">
      <formula>NOT(ISERROR(SEARCH("1",C32)))</formula>
    </cfRule>
    <cfRule type="containsText" priority="5713" operator="containsText" aboveAverage="0" equalAverage="0" bottom="0" percent="0" rank="0" text="1" dxfId="23807">
      <formula>NOT(ISERROR(SEARCH("1",C32)))</formula>
    </cfRule>
    <cfRule type="containsText" priority="5714" operator="containsText" aboveAverage="0" equalAverage="0" bottom="0" percent="0" rank="0" text="1" dxfId="23808">
      <formula>NOT(ISERROR(SEARCH("1",C32)))</formula>
    </cfRule>
    <cfRule type="containsText" priority="5715" operator="containsText" aboveAverage="0" equalAverage="0" bottom="0" percent="0" rank="0" text="1" dxfId="23809">
      <formula>NOT(ISERROR(SEARCH("1",C32)))</formula>
    </cfRule>
    <cfRule type="containsText" priority="5716" operator="containsText" aboveAverage="0" equalAverage="0" bottom="0" percent="0" rank="0" text="1" dxfId="23810">
      <formula>NOT(ISERROR(SEARCH("1",C32)))</formula>
    </cfRule>
    <cfRule type="containsText" priority="5717" operator="containsText" aboveAverage="0" equalAverage="0" bottom="0" percent="0" rank="0" text="1" dxfId="23811">
      <formula>NOT(ISERROR(SEARCH("1",C32)))</formula>
    </cfRule>
    <cfRule type="containsText" priority="5718" operator="containsText" aboveAverage="0" equalAverage="0" bottom="0" percent="0" rank="0" text="1" dxfId="23812">
      <formula>NOT(ISERROR(SEARCH("1",C32)))</formula>
    </cfRule>
    <cfRule type="containsText" priority="5719" operator="containsText" aboveAverage="0" equalAverage="0" bottom="0" percent="0" rank="0" text="1" dxfId="23813">
      <formula>NOT(ISERROR(SEARCH("1",C32)))</formula>
    </cfRule>
    <cfRule type="containsText" priority="5720" operator="containsText" aboveAverage="0" equalAverage="0" bottom="0" percent="0" rank="0" text="1" dxfId="23814">
      <formula>NOT(ISERROR(SEARCH("1",C32)))</formula>
    </cfRule>
    <cfRule type="containsText" priority="5721" operator="containsText" aboveAverage="0" equalAverage="0" bottom="0" percent="0" rank="0" text="1" dxfId="23815">
      <formula>NOT(ISERROR(SEARCH("1",C32)))</formula>
    </cfRule>
    <cfRule type="containsText" priority="5722" operator="containsText" aboveAverage="0" equalAverage="0" bottom="0" percent="0" rank="0" text="1" dxfId="23816">
      <formula>NOT(ISERROR(SEARCH("1",C32)))</formula>
    </cfRule>
    <cfRule type="containsText" priority="5723" operator="containsText" aboveAverage="0" equalAverage="0" bottom="0" percent="0" rank="0" text="1" dxfId="23817">
      <formula>NOT(ISERROR(SEARCH("1",C32)))</formula>
    </cfRule>
    <cfRule type="containsText" priority="5724" operator="containsText" aboveAverage="0" equalAverage="0" bottom="0" percent="0" rank="0" text="1" dxfId="23818">
      <formula>NOT(ISERROR(SEARCH("1",C32)))</formula>
    </cfRule>
    <cfRule type="containsText" priority="5725" operator="containsText" aboveAverage="0" equalAverage="0" bottom="0" percent="0" rank="0" text="1" dxfId="23819">
      <formula>NOT(ISERROR(SEARCH("1",C32)))</formula>
    </cfRule>
    <cfRule type="containsText" priority="5726" operator="containsText" aboveAverage="0" equalAverage="0" bottom="0" percent="0" rank="0" text="1" dxfId="23820">
      <formula>NOT(ISERROR(SEARCH("1",C32)))</formula>
    </cfRule>
    <cfRule type="containsText" priority="5727" operator="containsText" aboveAverage="0" equalAverage="0" bottom="0" percent="0" rank="0" text="1" dxfId="23821">
      <formula>NOT(ISERROR(SEARCH("1",C32)))</formula>
    </cfRule>
    <cfRule type="containsText" priority="5728" operator="containsText" aboveAverage="0" equalAverage="0" bottom="0" percent="0" rank="0" text="1" dxfId="23822">
      <formula>NOT(ISERROR(SEARCH("1",C32)))</formula>
    </cfRule>
    <cfRule type="containsText" priority="5729" operator="containsText" aboveAverage="0" equalAverage="0" bottom="0" percent="0" rank="0" text="1" dxfId="23823">
      <formula>NOT(ISERROR(SEARCH("1",C32)))</formula>
    </cfRule>
    <cfRule type="containsText" priority="5730" operator="containsText" aboveAverage="0" equalAverage="0" bottom="0" percent="0" rank="0" text="1" dxfId="23824">
      <formula>NOT(ISERROR(SEARCH("1",C32)))</formula>
    </cfRule>
    <cfRule type="containsText" priority="5731" operator="containsText" aboveAverage="0" equalAverage="0" bottom="0" percent="0" rank="0" text="1" dxfId="23825">
      <formula>NOT(ISERROR(SEARCH("1",C32)))</formula>
    </cfRule>
    <cfRule type="containsText" priority="5732" operator="containsText" aboveAverage="0" equalAverage="0" bottom="0" percent="0" rank="0" text="1" dxfId="23826">
      <formula>NOT(ISERROR(SEARCH("1",C32)))</formula>
    </cfRule>
    <cfRule type="containsText" priority="5733" operator="containsText" aboveAverage="0" equalAverage="0" bottom="0" percent="0" rank="0" text="1" dxfId="23827">
      <formula>NOT(ISERROR(SEARCH("1",C32)))</formula>
    </cfRule>
    <cfRule type="containsText" priority="5734" operator="containsText" aboveAverage="0" equalAverage="0" bottom="0" percent="0" rank="0" text="1" dxfId="23828">
      <formula>NOT(ISERROR(SEARCH("1",C32)))</formula>
    </cfRule>
    <cfRule type="containsText" priority="5735" operator="containsText" aboveAverage="0" equalAverage="0" bottom="0" percent="0" rank="0" text="1" dxfId="23829">
      <formula>NOT(ISERROR(SEARCH("1",C32)))</formula>
    </cfRule>
    <cfRule type="containsText" priority="5736" operator="containsText" aboveAverage="0" equalAverage="0" bottom="0" percent="0" rank="0" text="1" dxfId="23830">
      <formula>NOT(ISERROR(SEARCH("1",C32)))</formula>
    </cfRule>
    <cfRule type="containsText" priority="5737" operator="containsText" aboveAverage="0" equalAverage="0" bottom="0" percent="0" rank="0" text="1" dxfId="23831">
      <formula>NOT(ISERROR(SEARCH("1",C32)))</formula>
    </cfRule>
    <cfRule type="containsText" priority="5738" operator="containsText" aboveAverage="0" equalAverage="0" bottom="0" percent="0" rank="0" text="1" dxfId="23832">
      <formula>NOT(ISERROR(SEARCH("1",C32)))</formula>
    </cfRule>
    <cfRule type="containsText" priority="5739" operator="containsText" aboveAverage="0" equalAverage="0" bottom="0" percent="0" rank="0" text="1" dxfId="23833">
      <formula>NOT(ISERROR(SEARCH("1",C32)))</formula>
    </cfRule>
    <cfRule type="containsText" priority="5740" operator="containsText" aboveAverage="0" equalAverage="0" bottom="0" percent="0" rank="0" text="1" dxfId="23834">
      <formula>NOT(ISERROR(SEARCH("1",C32)))</formula>
    </cfRule>
    <cfRule type="containsText" priority="5741" operator="containsText" aboveAverage="0" equalAverage="0" bottom="0" percent="0" rank="0" text="1" dxfId="23835">
      <formula>NOT(ISERROR(SEARCH("1",C32)))</formula>
    </cfRule>
    <cfRule type="containsText" priority="5742" operator="containsText" aboveAverage="0" equalAverage="0" bottom="0" percent="0" rank="0" text="1" dxfId="23836">
      <formula>NOT(ISERROR(SEARCH("1",C32)))</formula>
    </cfRule>
    <cfRule type="containsText" priority="5743" operator="containsText" aboveAverage="0" equalAverage="0" bottom="0" percent="0" rank="0" text="1" dxfId="23837">
      <formula>NOT(ISERROR(SEARCH("1",C32)))</formula>
    </cfRule>
    <cfRule type="containsText" priority="5744" operator="containsText" aboveAverage="0" equalAverage="0" bottom="0" percent="0" rank="0" text="1" dxfId="23838">
      <formula>NOT(ISERROR(SEARCH("1",C32)))</formula>
    </cfRule>
    <cfRule type="containsText" priority="5745" operator="containsText" aboveAverage="0" equalAverage="0" bottom="0" percent="0" rank="0" text="1" dxfId="23839">
      <formula>NOT(ISERROR(SEARCH("1",C32)))</formula>
    </cfRule>
    <cfRule type="containsText" priority="5746" operator="containsText" aboveAverage="0" equalAverage="0" bottom="0" percent="0" rank="0" text="1" dxfId="23840">
      <formula>NOT(ISERROR(SEARCH("1",C32)))</formula>
    </cfRule>
    <cfRule type="containsText" priority="5747" operator="containsText" aboveAverage="0" equalAverage="0" bottom="0" percent="0" rank="0" text="1" dxfId="23841">
      <formula>NOT(ISERROR(SEARCH("1",C32)))</formula>
    </cfRule>
    <cfRule type="containsText" priority="5748" operator="containsText" aboveAverage="0" equalAverage="0" bottom="0" percent="0" rank="0" text="1" dxfId="23842">
      <formula>NOT(ISERROR(SEARCH("1",C32)))</formula>
    </cfRule>
    <cfRule type="containsText" priority="5749" operator="containsText" aboveAverage="0" equalAverage="0" bottom="0" percent="0" rank="0" text="1" dxfId="23843">
      <formula>NOT(ISERROR(SEARCH("1",C32)))</formula>
    </cfRule>
    <cfRule type="containsText" priority="5750" operator="containsText" aboveAverage="0" equalAverage="0" bottom="0" percent="0" rank="0" text="1" dxfId="23844">
      <formula>NOT(ISERROR(SEARCH("1",C32)))</formula>
    </cfRule>
    <cfRule type="containsText" priority="5751" operator="containsText" aboveAverage="0" equalAverage="0" bottom="0" percent="0" rank="0" text="1" dxfId="23845">
      <formula>NOT(ISERROR(SEARCH("1",C32)))</formula>
    </cfRule>
    <cfRule type="containsText" priority="5752" operator="containsText" aboveAverage="0" equalAverage="0" bottom="0" percent="0" rank="0" text="1" dxfId="23846">
      <formula>NOT(ISERROR(SEARCH("1",C32)))</formula>
    </cfRule>
    <cfRule type="containsText" priority="5753" operator="containsText" aboveAverage="0" equalAverage="0" bottom="0" percent="0" rank="0" text="1" dxfId="23847">
      <formula>NOT(ISERROR(SEARCH("1",C32)))</formula>
    </cfRule>
    <cfRule type="containsText" priority="5754" operator="containsText" aboveAverage="0" equalAverage="0" bottom="0" percent="0" rank="0" text="1" dxfId="23848">
      <formula>NOT(ISERROR(SEARCH("1",C32)))</formula>
    </cfRule>
    <cfRule type="containsText" priority="5755" operator="containsText" aboveAverage="0" equalAverage="0" bottom="0" percent="0" rank="0" text="1" dxfId="23849">
      <formula>NOT(ISERROR(SEARCH("1",C32)))</formula>
    </cfRule>
    <cfRule type="containsText" priority="5756" operator="containsText" aboveAverage="0" equalAverage="0" bottom="0" percent="0" rank="0" text="1" dxfId="23850">
      <formula>NOT(ISERROR(SEARCH("1",C32)))</formula>
    </cfRule>
    <cfRule type="containsText" priority="5757" operator="containsText" aboveAverage="0" equalAverage="0" bottom="0" percent="0" rank="0" text="1" dxfId="23851">
      <formula>NOT(ISERROR(SEARCH("1",C32)))</formula>
    </cfRule>
    <cfRule type="containsText" priority="5758" operator="containsText" aboveAverage="0" equalAverage="0" bottom="0" percent="0" rank="0" text="1" dxfId="23852">
      <formula>NOT(ISERROR(SEARCH("1",C32)))</formula>
    </cfRule>
    <cfRule type="containsText" priority="5759" operator="containsText" aboveAverage="0" equalAverage="0" bottom="0" percent="0" rank="0" text="1" dxfId="23853">
      <formula>NOT(ISERROR(SEARCH("1",C32)))</formula>
    </cfRule>
    <cfRule type="containsText" priority="5760" operator="containsText" aboveAverage="0" equalAverage="0" bottom="0" percent="0" rank="0" text="1" dxfId="23854">
      <formula>NOT(ISERROR(SEARCH("1",C32)))</formula>
    </cfRule>
    <cfRule type="containsText" priority="5761" operator="containsText" aboveAverage="0" equalAverage="0" bottom="0" percent="0" rank="0" text="1" dxfId="23855">
      <formula>NOT(ISERROR(SEARCH("1",C32)))</formula>
    </cfRule>
    <cfRule type="containsText" priority="5762" operator="containsText" aboveAverage="0" equalAverage="0" bottom="0" percent="0" rank="0" text="1" dxfId="23856">
      <formula>NOT(ISERROR(SEARCH("1",C32)))</formula>
    </cfRule>
    <cfRule type="containsText" priority="5763" operator="containsText" aboveAverage="0" equalAverage="0" bottom="0" percent="0" rank="0" text="1" dxfId="23857">
      <formula>NOT(ISERROR(SEARCH("1",C32)))</formula>
    </cfRule>
    <cfRule type="containsText" priority="5764" operator="containsText" aboveAverage="0" equalAverage="0" bottom="0" percent="0" rank="0" text="1" dxfId="23858">
      <formula>NOT(ISERROR(SEARCH("1",C32)))</formula>
    </cfRule>
    <cfRule type="containsText" priority="5765" operator="containsText" aboveAverage="0" equalAverage="0" bottom="0" percent="0" rank="0" text="1" dxfId="23859">
      <formula>NOT(ISERROR(SEARCH("1",C32)))</formula>
    </cfRule>
    <cfRule type="containsText" priority="5766" operator="containsText" aboveAverage="0" equalAverage="0" bottom="0" percent="0" rank="0" text="1" dxfId="23860">
      <formula>NOT(ISERROR(SEARCH("1",C32)))</formula>
    </cfRule>
    <cfRule type="containsText" priority="5767" operator="containsText" aboveAverage="0" equalAverage="0" bottom="0" percent="0" rank="0" text="1" dxfId="23861">
      <formula>NOT(ISERROR(SEARCH("1",C32)))</formula>
    </cfRule>
    <cfRule type="containsText" priority="5768" operator="containsText" aboveAverage="0" equalAverage="0" bottom="0" percent="0" rank="0" text="1" dxfId="23862">
      <formula>NOT(ISERROR(SEARCH("1",C32)))</formula>
    </cfRule>
    <cfRule type="containsText" priority="5769" operator="containsText" aboveAverage="0" equalAverage="0" bottom="0" percent="0" rank="0" text="1" dxfId="23863">
      <formula>NOT(ISERROR(SEARCH("1",C32)))</formula>
    </cfRule>
    <cfRule type="containsText" priority="5770" operator="containsText" aboveAverage="0" equalAverage="0" bottom="0" percent="0" rank="0" text="1" dxfId="23864">
      <formula>NOT(ISERROR(SEARCH("1",C32)))</formula>
    </cfRule>
    <cfRule type="containsText" priority="5771" operator="containsText" aboveAverage="0" equalAverage="0" bottom="0" percent="0" rank="0" text="1" dxfId="23865">
      <formula>NOT(ISERROR(SEARCH("1",C32)))</formula>
    </cfRule>
    <cfRule type="containsText" priority="5772" operator="containsText" aboveAverage="0" equalAverage="0" bottom="0" percent="0" rank="0" text="1" dxfId="23866">
      <formula>NOT(ISERROR(SEARCH("1",C32)))</formula>
    </cfRule>
    <cfRule type="containsText" priority="5773" operator="containsText" aboveAverage="0" equalAverage="0" bottom="0" percent="0" rank="0" text="1" dxfId="23867">
      <formula>NOT(ISERROR(SEARCH("1",C32)))</formula>
    </cfRule>
    <cfRule type="containsText" priority="5774" operator="containsText" aboveAverage="0" equalAverage="0" bottom="0" percent="0" rank="0" text="1" dxfId="23868">
      <formula>NOT(ISERROR(SEARCH("1",C32)))</formula>
    </cfRule>
    <cfRule type="containsText" priority="5775" operator="containsText" aboveAverage="0" equalAverage="0" bottom="0" percent="0" rank="0" text="1" dxfId="23869">
      <formula>NOT(ISERROR(SEARCH("1",C32)))</formula>
    </cfRule>
    <cfRule type="containsText" priority="5776" operator="containsText" aboveAverage="0" equalAverage="0" bottom="0" percent="0" rank="0" text="1" dxfId="23870">
      <formula>NOT(ISERROR(SEARCH("1",C32)))</formula>
    </cfRule>
    <cfRule type="containsText" priority="5777" operator="containsText" aboveAverage="0" equalAverage="0" bottom="0" percent="0" rank="0" text="1" dxfId="23871">
      <formula>NOT(ISERROR(SEARCH("1",C32)))</formula>
    </cfRule>
    <cfRule type="containsText" priority="5778" operator="containsText" aboveAverage="0" equalAverage="0" bottom="0" percent="0" rank="0" text="1" dxfId="23872">
      <formula>NOT(ISERROR(SEARCH("1",C32)))</formula>
    </cfRule>
    <cfRule type="containsText" priority="5779" operator="containsText" aboveAverage="0" equalAverage="0" bottom="0" percent="0" rank="0" text="1" dxfId="23873">
      <formula>NOT(ISERROR(SEARCH("1",C32)))</formula>
    </cfRule>
    <cfRule type="containsText" priority="5780" operator="containsText" aboveAverage="0" equalAverage="0" bottom="0" percent="0" rank="0" text="1" dxfId="23874">
      <formula>NOT(ISERROR(SEARCH("1",C32)))</formula>
    </cfRule>
    <cfRule type="containsText" priority="5781" operator="containsText" aboveAverage="0" equalAverage="0" bottom="0" percent="0" rank="0" text="1" dxfId="23875">
      <formula>NOT(ISERROR(SEARCH("1",C32)))</formula>
    </cfRule>
    <cfRule type="containsText" priority="5782" operator="containsText" aboveAverage="0" equalAverage="0" bottom="0" percent="0" rank="0" text="1" dxfId="23876">
      <formula>NOT(ISERROR(SEARCH("1",C32)))</formula>
    </cfRule>
    <cfRule type="containsText" priority="5783" operator="containsText" aboveAverage="0" equalAverage="0" bottom="0" percent="0" rank="0" text="1" dxfId="23877">
      <formula>NOT(ISERROR(SEARCH("1",C32)))</formula>
    </cfRule>
    <cfRule type="containsText" priority="5784" operator="containsText" aboveAverage="0" equalAverage="0" bottom="0" percent="0" rank="0" text="1" dxfId="23878">
      <formula>NOT(ISERROR(SEARCH("1",C32)))</formula>
    </cfRule>
    <cfRule type="containsText" priority="5785" operator="containsText" aboveAverage="0" equalAverage="0" bottom="0" percent="0" rank="0" text="1" dxfId="23879">
      <formula>NOT(ISERROR(SEARCH("1",C32)))</formula>
    </cfRule>
    <cfRule type="containsText" priority="5786" operator="containsText" aboveAverage="0" equalAverage="0" bottom="0" percent="0" rank="0" text="1" dxfId="23880">
      <formula>NOT(ISERROR(SEARCH("1",C32)))</formula>
    </cfRule>
    <cfRule type="containsText" priority="5787" operator="containsText" aboveAverage="0" equalAverage="0" bottom="0" percent="0" rank="0" text="1" dxfId="23881">
      <formula>NOT(ISERROR(SEARCH("1",C32)))</formula>
    </cfRule>
    <cfRule type="containsText" priority="5788" operator="containsText" aboveAverage="0" equalAverage="0" bottom="0" percent="0" rank="0" text="1" dxfId="23882">
      <formula>NOT(ISERROR(SEARCH("1",C32)))</formula>
    </cfRule>
    <cfRule type="containsText" priority="5789" operator="containsText" aboveAverage="0" equalAverage="0" bottom="0" percent="0" rank="0" text="1" dxfId="23883">
      <formula>NOT(ISERROR(SEARCH("1",C32)))</formula>
    </cfRule>
    <cfRule type="containsText" priority="5790" operator="containsText" aboveAverage="0" equalAverage="0" bottom="0" percent="0" rank="0" text="1" dxfId="23884">
      <formula>NOT(ISERROR(SEARCH("1",C32)))</formula>
    </cfRule>
    <cfRule type="containsText" priority="5791" operator="containsText" aboveAverage="0" equalAverage="0" bottom="0" percent="0" rank="0" text="1" dxfId="23885">
      <formula>NOT(ISERROR(SEARCH("1",C32)))</formula>
    </cfRule>
    <cfRule type="containsText" priority="5792" operator="containsText" aboveAverage="0" equalAverage="0" bottom="0" percent="0" rank="0" text="1" dxfId="23886">
      <formula>NOT(ISERROR(SEARCH("1",C32)))</formula>
    </cfRule>
    <cfRule type="containsText" priority="5793" operator="containsText" aboveAverage="0" equalAverage="0" bottom="0" percent="0" rank="0" text="1" dxfId="23887">
      <formula>NOT(ISERROR(SEARCH("1",C32)))</formula>
    </cfRule>
    <cfRule type="containsText" priority="5794" operator="containsText" aboveAverage="0" equalAverage="0" bottom="0" percent="0" rank="0" text="1" dxfId="23888">
      <formula>NOT(ISERROR(SEARCH("1",C32)))</formula>
    </cfRule>
    <cfRule type="containsText" priority="5795" operator="containsText" aboveAverage="0" equalAverage="0" bottom="0" percent="0" rank="0" text="1" dxfId="23889">
      <formula>NOT(ISERROR(SEARCH("1",C32)))</formula>
    </cfRule>
    <cfRule type="containsText" priority="5796" operator="containsText" aboveAverage="0" equalAverage="0" bottom="0" percent="0" rank="0" text="1" dxfId="23890">
      <formula>NOT(ISERROR(SEARCH("1",C32)))</formula>
    </cfRule>
    <cfRule type="containsText" priority="5797" operator="containsText" aboveAverage="0" equalAverage="0" bottom="0" percent="0" rank="0" text="1" dxfId="23891">
      <formula>NOT(ISERROR(SEARCH("1",C32)))</formula>
    </cfRule>
    <cfRule type="containsText" priority="5798" operator="containsText" aboveAverage="0" equalAverage="0" bottom="0" percent="0" rank="0" text="1" dxfId="23892">
      <formula>NOT(ISERROR(SEARCH("1",C32)))</formula>
    </cfRule>
    <cfRule type="containsText" priority="5799" operator="containsText" aboveAverage="0" equalAverage="0" bottom="0" percent="0" rank="0" text="1" dxfId="23893">
      <formula>NOT(ISERROR(SEARCH("1",C32)))</formula>
    </cfRule>
    <cfRule type="containsText" priority="5800" operator="containsText" aboveAverage="0" equalAverage="0" bottom="0" percent="0" rank="0" text="1" dxfId="23894">
      <formula>NOT(ISERROR(SEARCH("1",C32)))</formula>
    </cfRule>
    <cfRule type="containsText" priority="5801" operator="containsText" aboveAverage="0" equalAverage="0" bottom="0" percent="0" rank="0" text="1" dxfId="23895">
      <formula>NOT(ISERROR(SEARCH("1",C32)))</formula>
    </cfRule>
    <cfRule type="containsText" priority="5802" operator="containsText" aboveAverage="0" equalAverage="0" bottom="0" percent="0" rank="0" text="1" dxfId="23896">
      <formula>NOT(ISERROR(SEARCH("1",C32)))</formula>
    </cfRule>
    <cfRule type="containsText" priority="5803" operator="containsText" aboveAverage="0" equalAverage="0" bottom="0" percent="0" rank="0" text="1" dxfId="23897">
      <formula>NOT(ISERROR(SEARCH("1",C32)))</formula>
    </cfRule>
    <cfRule type="containsText" priority="5804" operator="containsText" aboveAverage="0" equalAverage="0" bottom="0" percent="0" rank="0" text="1" dxfId="23898">
      <formula>NOT(ISERROR(SEARCH("1",C32)))</formula>
    </cfRule>
    <cfRule type="containsText" priority="5805" operator="containsText" aboveAverage="0" equalAverage="0" bottom="0" percent="0" rank="0" text="1" dxfId="23899">
      <formula>NOT(ISERROR(SEARCH("1",C32)))</formula>
    </cfRule>
    <cfRule type="containsText" priority="5806" operator="containsText" aboveAverage="0" equalAverage="0" bottom="0" percent="0" rank="0" text="1" dxfId="23900">
      <formula>NOT(ISERROR(SEARCH("1",C32)))</formula>
    </cfRule>
    <cfRule type="containsText" priority="5807" operator="containsText" aboveAverage="0" equalAverage="0" bottom="0" percent="0" rank="0" text="1" dxfId="23901">
      <formula>NOT(ISERROR(SEARCH("1",C32)))</formula>
    </cfRule>
    <cfRule type="containsText" priority="5808" operator="containsText" aboveAverage="0" equalAverage="0" bottom="0" percent="0" rank="0" text="1" dxfId="23902">
      <formula>NOT(ISERROR(SEARCH("1",C32)))</formula>
    </cfRule>
    <cfRule type="containsText" priority="5809" operator="containsText" aboveAverage="0" equalAverage="0" bottom="0" percent="0" rank="0" text="1" dxfId="23903">
      <formula>NOT(ISERROR(SEARCH("1",C32)))</formula>
    </cfRule>
    <cfRule type="containsText" priority="5810" operator="containsText" aboveAverage="0" equalAverage="0" bottom="0" percent="0" rank="0" text="1" dxfId="23904">
      <formula>NOT(ISERROR(SEARCH("1",C32)))</formula>
    </cfRule>
    <cfRule type="containsText" priority="5811" operator="containsText" aboveAverage="0" equalAverage="0" bottom="0" percent="0" rank="0" text="1" dxfId="23905">
      <formula>NOT(ISERROR(SEARCH("1",C32)))</formula>
    </cfRule>
    <cfRule type="containsText" priority="5812" operator="containsText" aboveAverage="0" equalAverage="0" bottom="0" percent="0" rank="0" text="1" dxfId="23906">
      <formula>NOT(ISERROR(SEARCH("1",C32)))</formula>
    </cfRule>
    <cfRule type="containsText" priority="5813" operator="containsText" aboveAverage="0" equalAverage="0" bottom="0" percent="0" rank="0" text="1" dxfId="23907">
      <formula>NOT(ISERROR(SEARCH("1",C32)))</formula>
    </cfRule>
    <cfRule type="containsText" priority="5814" operator="containsText" aboveAverage="0" equalAverage="0" bottom="0" percent="0" rank="0" text="1" dxfId="23908">
      <formula>NOT(ISERROR(SEARCH("1",C32)))</formula>
    </cfRule>
    <cfRule type="containsText" priority="5815" operator="containsText" aboveAverage="0" equalAverage="0" bottom="0" percent="0" rank="0" text="1" dxfId="23909">
      <formula>NOT(ISERROR(SEARCH("1",C32)))</formula>
    </cfRule>
    <cfRule type="containsText" priority="5816" operator="containsText" aboveAverage="0" equalAverage="0" bottom="0" percent="0" rank="0" text="1" dxfId="23910">
      <formula>NOT(ISERROR(SEARCH("1",C32)))</formula>
    </cfRule>
    <cfRule type="containsText" priority="5817" operator="containsText" aboveAverage="0" equalAverage="0" bottom="0" percent="0" rank="0" text="1" dxfId="23911">
      <formula>NOT(ISERROR(SEARCH("1",C32)))</formula>
    </cfRule>
    <cfRule type="containsText" priority="5818" operator="containsText" aboveAverage="0" equalAverage="0" bottom="0" percent="0" rank="0" text="1" dxfId="23912">
      <formula>NOT(ISERROR(SEARCH("1",C32)))</formula>
    </cfRule>
    <cfRule type="containsText" priority="5819" operator="containsText" aboveAverage="0" equalAverage="0" bottom="0" percent="0" rank="0" text="1" dxfId="23913">
      <formula>NOT(ISERROR(SEARCH("1",C32)))</formula>
    </cfRule>
    <cfRule type="containsText" priority="5820" operator="containsText" aboveAverage="0" equalAverage="0" bottom="0" percent="0" rank="0" text="1" dxfId="23914">
      <formula>NOT(ISERROR(SEARCH("1",C32)))</formula>
    </cfRule>
    <cfRule type="containsText" priority="5821" operator="containsText" aboveAverage="0" equalAverage="0" bottom="0" percent="0" rank="0" text="1" dxfId="23915">
      <formula>NOT(ISERROR(SEARCH("1",C32)))</formula>
    </cfRule>
    <cfRule type="containsText" priority="5822" operator="containsText" aboveAverage="0" equalAverage="0" bottom="0" percent="0" rank="0" text="1" dxfId="23916">
      <formula>NOT(ISERROR(SEARCH("1",C32)))</formula>
    </cfRule>
    <cfRule type="containsText" priority="5823" operator="containsText" aboveAverage="0" equalAverage="0" bottom="0" percent="0" rank="0" text="1" dxfId="23917">
      <formula>NOT(ISERROR(SEARCH("1",C32)))</formula>
    </cfRule>
    <cfRule type="containsText" priority="5824" operator="containsText" aboveAverage="0" equalAverage="0" bottom="0" percent="0" rank="0" text="1" dxfId="23918">
      <formula>NOT(ISERROR(SEARCH("1",C32)))</formula>
    </cfRule>
    <cfRule type="containsText" priority="5825" operator="containsText" aboveAverage="0" equalAverage="0" bottom="0" percent="0" rank="0" text="1" dxfId="23919">
      <formula>NOT(ISERROR(SEARCH("1",C32)))</formula>
    </cfRule>
    <cfRule type="containsText" priority="5826" operator="containsText" aboveAverage="0" equalAverage="0" bottom="0" percent="0" rank="0" text="1" dxfId="23920">
      <formula>NOT(ISERROR(SEARCH("1",C32)))</formula>
    </cfRule>
    <cfRule type="containsText" priority="5827" operator="containsText" aboveAverage="0" equalAverage="0" bottom="0" percent="0" rank="0" text="1" dxfId="23921">
      <formula>NOT(ISERROR(SEARCH("1",C32)))</formula>
    </cfRule>
    <cfRule type="containsText" priority="5828" operator="containsText" aboveAverage="0" equalAverage="0" bottom="0" percent="0" rank="0" text="1" dxfId="23922">
      <formula>NOT(ISERROR(SEARCH("1",C32)))</formula>
    </cfRule>
    <cfRule type="containsText" priority="5829" operator="containsText" aboveAverage="0" equalAverage="0" bottom="0" percent="0" rank="0" text="1" dxfId="23923">
      <formula>NOT(ISERROR(SEARCH("1",C32)))</formula>
    </cfRule>
    <cfRule type="containsText" priority="5830" operator="containsText" aboveAverage="0" equalAverage="0" bottom="0" percent="0" rank="0" text="1" dxfId="23924">
      <formula>NOT(ISERROR(SEARCH("1",C32)))</formula>
    </cfRule>
    <cfRule type="containsText" priority="5831" operator="containsText" aboveAverage="0" equalAverage="0" bottom="0" percent="0" rank="0" text="1" dxfId="23925">
      <formula>NOT(ISERROR(SEARCH("1",C32)))</formula>
    </cfRule>
    <cfRule type="containsText" priority="5832" operator="containsText" aboveAverage="0" equalAverage="0" bottom="0" percent="0" rank="0" text="1" dxfId="23926">
      <formula>NOT(ISERROR(SEARCH("1",C32)))</formula>
    </cfRule>
    <cfRule type="containsText" priority="5833" operator="containsText" aboveAverage="0" equalAverage="0" bottom="0" percent="0" rank="0" text="1" dxfId="23927">
      <formula>NOT(ISERROR(SEARCH("1",C32)))</formula>
    </cfRule>
    <cfRule type="containsText" priority="5834" operator="containsText" aboveAverage="0" equalAverage="0" bottom="0" percent="0" rank="0" text="1" dxfId="23928">
      <formula>NOT(ISERROR(SEARCH("1",C32)))</formula>
    </cfRule>
    <cfRule type="containsText" priority="5835" operator="containsText" aboveAverage="0" equalAverage="0" bottom="0" percent="0" rank="0" text="1" dxfId="23929">
      <formula>NOT(ISERROR(SEARCH("1",C32)))</formula>
    </cfRule>
    <cfRule type="containsText" priority="5836" operator="containsText" aboveAverage="0" equalAverage="0" bottom="0" percent="0" rank="0" text="1" dxfId="23930">
      <formula>NOT(ISERROR(SEARCH("1",C32)))</formula>
    </cfRule>
    <cfRule type="containsText" priority="5837" operator="containsText" aboveAverage="0" equalAverage="0" bottom="0" percent="0" rank="0" text="1" dxfId="23931">
      <formula>NOT(ISERROR(SEARCH("1",C32)))</formula>
    </cfRule>
    <cfRule type="containsText" priority="5838" operator="containsText" aboveAverage="0" equalAverage="0" bottom="0" percent="0" rank="0" text="1" dxfId="23932">
      <formula>NOT(ISERROR(SEARCH("1",C32)))</formula>
    </cfRule>
    <cfRule type="containsText" priority="5839" operator="containsText" aboveAverage="0" equalAverage="0" bottom="0" percent="0" rank="0" text="1" dxfId="23933">
      <formula>NOT(ISERROR(SEARCH("1",C32)))</formula>
    </cfRule>
    <cfRule type="containsText" priority="5840" operator="containsText" aboveAverage="0" equalAverage="0" bottom="0" percent="0" rank="0" text="1" dxfId="23934">
      <formula>NOT(ISERROR(SEARCH("1",C32)))</formula>
    </cfRule>
    <cfRule type="containsText" priority="5841" operator="containsText" aboveAverage="0" equalAverage="0" bottom="0" percent="0" rank="0" text="1" dxfId="23935">
      <formula>NOT(ISERROR(SEARCH("1",C32)))</formula>
    </cfRule>
    <cfRule type="containsText" priority="5842" operator="containsText" aboveAverage="0" equalAverage="0" bottom="0" percent="0" rank="0" text="1" dxfId="23936">
      <formula>NOT(ISERROR(SEARCH("1",C32)))</formula>
    </cfRule>
    <cfRule type="containsText" priority="5843" operator="containsText" aboveAverage="0" equalAverage="0" bottom="0" percent="0" rank="0" text="1" dxfId="23937">
      <formula>NOT(ISERROR(SEARCH("1",C32)))</formula>
    </cfRule>
    <cfRule type="containsText" priority="5844" operator="containsText" aboveAverage="0" equalAverage="0" bottom="0" percent="0" rank="0" text="1" dxfId="23938">
      <formula>NOT(ISERROR(SEARCH("1",C32)))</formula>
    </cfRule>
  </conditionalFormatting>
  <conditionalFormatting sqref="F32:T37 B32:D37">
    <cfRule type="containsText" priority="5845" operator="containsText" aboveAverage="0" equalAverage="0" bottom="0" percent="0" rank="0" text="1" dxfId="23939">
      <formula>NOT(ISERROR(SEARCH("1",B32)))</formula>
    </cfRule>
    <cfRule type="containsText" priority="5846" operator="containsText" aboveAverage="0" equalAverage="0" bottom="0" percent="0" rank="0" text="1" dxfId="23940">
      <formula>NOT(ISERROR(SEARCH("1",B32)))</formula>
    </cfRule>
    <cfRule type="containsText" priority="5847" operator="containsText" aboveAverage="0" equalAverage="0" bottom="0" percent="0" rank="0" text="1" dxfId="23941">
      <formula>NOT(ISERROR(SEARCH("1",B32)))</formula>
    </cfRule>
    <cfRule type="containsText" priority="5848" operator="containsText" aboveAverage="0" equalAverage="0" bottom="0" percent="0" rank="0" text="1" dxfId="23942">
      <formula>NOT(ISERROR(SEARCH("1",B32)))</formula>
    </cfRule>
    <cfRule type="containsText" priority="5849" operator="containsText" aboveAverage="0" equalAverage="0" bottom="0" percent="0" rank="0" text="1" dxfId="23943">
      <formula>NOT(ISERROR(SEARCH("1",B32)))</formula>
    </cfRule>
    <cfRule type="containsText" priority="5850" operator="containsText" aboveAverage="0" equalAverage="0" bottom="0" percent="0" rank="0" text="1" dxfId="23944">
      <formula>NOT(ISERROR(SEARCH("1",B32)))</formula>
    </cfRule>
    <cfRule type="containsText" priority="5851" operator="containsText" aboveAverage="0" equalAverage="0" bottom="0" percent="0" rank="0" text="1" dxfId="23945">
      <formula>NOT(ISERROR(SEARCH("1",B32)))</formula>
    </cfRule>
    <cfRule type="containsText" priority="5852" operator="containsText" aboveAverage="0" equalAverage="0" bottom="0" percent="0" rank="0" text="1" dxfId="23946">
      <formula>NOT(ISERROR(SEARCH("1",B32)))</formula>
    </cfRule>
    <cfRule type="containsText" priority="5853" operator="containsText" aboveAverage="0" equalAverage="0" bottom="0" percent="0" rank="0" text="1" dxfId="23947">
      <formula>NOT(ISERROR(SEARCH("1",B32)))</formula>
    </cfRule>
    <cfRule type="containsText" priority="5854" operator="containsText" aboveAverage="0" equalAverage="0" bottom="0" percent="0" rank="0" text="1" dxfId="23948">
      <formula>NOT(ISERROR(SEARCH("1",B32)))</formula>
    </cfRule>
    <cfRule type="containsText" priority="5855" operator="containsText" aboveAverage="0" equalAverage="0" bottom="0" percent="0" rank="0" text="1" dxfId="23949">
      <formula>NOT(ISERROR(SEARCH("1",B32)))</formula>
    </cfRule>
    <cfRule type="containsText" priority="5856" operator="containsText" aboveAverage="0" equalAverage="0" bottom="0" percent="0" rank="0" text="1" dxfId="23950">
      <formula>NOT(ISERROR(SEARCH("1",B32)))</formula>
    </cfRule>
    <cfRule type="containsText" priority="5857" operator="containsText" aboveAverage="0" equalAverage="0" bottom="0" percent="0" rank="0" text="1" dxfId="23951">
      <formula>NOT(ISERROR(SEARCH("1",B32)))</formula>
    </cfRule>
    <cfRule type="containsText" priority="5858" operator="containsText" aboveAverage="0" equalAverage="0" bottom="0" percent="0" rank="0" text="1" dxfId="23952">
      <formula>NOT(ISERROR(SEARCH("1",B32)))</formula>
    </cfRule>
    <cfRule type="containsText" priority="5859" operator="containsText" aboveAverage="0" equalAverage="0" bottom="0" percent="0" rank="0" text="1" dxfId="23953">
      <formula>NOT(ISERROR(SEARCH("1",B32)))</formula>
    </cfRule>
    <cfRule type="containsText" priority="5860" operator="containsText" aboveAverage="0" equalAverage="0" bottom="0" percent="0" rank="0" text="1" dxfId="23954">
      <formula>NOT(ISERROR(SEARCH("1",B32)))</formula>
    </cfRule>
    <cfRule type="containsText" priority="5861" operator="containsText" aboveAverage="0" equalAverage="0" bottom="0" percent="0" rank="0" text="1" dxfId="23955">
      <formula>NOT(ISERROR(SEARCH("1",B32)))</formula>
    </cfRule>
    <cfRule type="containsText" priority="5862" operator="containsText" aboveAverage="0" equalAverage="0" bottom="0" percent="0" rank="0" text="1" dxfId="23956">
      <formula>NOT(ISERROR(SEARCH("1",B32)))</formula>
    </cfRule>
    <cfRule type="containsText" priority="5863" operator="containsText" aboveAverage="0" equalAverage="0" bottom="0" percent="0" rank="0" text="1" dxfId="23957">
      <formula>NOT(ISERROR(SEARCH("1",B32)))</formula>
    </cfRule>
    <cfRule type="containsText" priority="5864" operator="containsText" aboveAverage="0" equalAverage="0" bottom="0" percent="0" rank="0" text="1" dxfId="23958">
      <formula>NOT(ISERROR(SEARCH("1",B32)))</formula>
    </cfRule>
    <cfRule type="containsText" priority="5865" operator="containsText" aboveAverage="0" equalAverage="0" bottom="0" percent="0" rank="0" text="1" dxfId="23959">
      <formula>NOT(ISERROR(SEARCH("1",B32)))</formula>
    </cfRule>
    <cfRule type="containsText" priority="5866" operator="containsText" aboveAverage="0" equalAverage="0" bottom="0" percent="0" rank="0" text="1" dxfId="23960">
      <formula>NOT(ISERROR(SEARCH("1",B32)))</formula>
    </cfRule>
    <cfRule type="containsText" priority="5867" operator="containsText" aboveAverage="0" equalAverage="0" bottom="0" percent="0" rank="0" text="1" dxfId="23961">
      <formula>NOT(ISERROR(SEARCH("1",B32)))</formula>
    </cfRule>
    <cfRule type="containsText" priority="5868" operator="containsText" aboveAverage="0" equalAverage="0" bottom="0" percent="0" rank="0" text="1" dxfId="23962">
      <formula>NOT(ISERROR(SEARCH("1",B32)))</formula>
    </cfRule>
  </conditionalFormatting>
  <conditionalFormatting sqref="V2">
    <cfRule type="containsText" priority="5869" operator="containsText" aboveAverage="0" equalAverage="0" bottom="0" percent="0" rank="0" text="OK+" dxfId="23963">
      <formula>NOT(ISERROR(SEARCH("OK+",V2)))</formula>
    </cfRule>
    <cfRule type="containsText" priority="5870" operator="containsText" aboveAverage="0" equalAverage="0" bottom="0" percent="0" rank="0" text="OK" dxfId="23964">
      <formula>NOT(ISERROR(SEARCH("OK",V2)))</formula>
    </cfRule>
  </conditionalFormatting>
  <conditionalFormatting sqref="V2">
    <cfRule type="containsText" priority="5871" operator="containsText" aboveAverage="0" equalAverage="0" bottom="0" percent="0" rank="0" text="OK+" dxfId="23965">
      <formula>NOT(ISERROR(SEARCH("OK+",V2)))</formula>
    </cfRule>
    <cfRule type="containsText" priority="5872" operator="containsText" aboveAverage="0" equalAverage="0" bottom="0" percent="0" rank="0" text="OK" dxfId="23966">
      <formula>NOT(ISERROR(SEARCH("OK",V2)))</formula>
    </cfRule>
  </conditionalFormatting>
  <conditionalFormatting sqref="V2">
    <cfRule type="containsText" priority="5873" operator="containsText" aboveAverage="0" equalAverage="0" bottom="0" percent="0" rank="0" text="OK+" dxfId="23967">
      <formula>NOT(ISERROR(SEARCH("OK+",V2)))</formula>
    </cfRule>
    <cfRule type="containsText" priority="5874" operator="containsText" aboveAverage="0" equalAverage="0" bottom="0" percent="0" rank="0" text="OK" dxfId="23968">
      <formula>NOT(ISERROR(SEARCH("OK",V2)))</formula>
    </cfRule>
  </conditionalFormatting>
  <conditionalFormatting sqref="V2">
    <cfRule type="containsText" priority="5875" operator="containsText" aboveAverage="0" equalAverage="0" bottom="0" percent="0" rank="0" text="OK+" dxfId="23969">
      <formula>NOT(ISERROR(SEARCH("OK+",V2)))</formula>
    </cfRule>
    <cfRule type="containsText" priority="5876" operator="containsText" aboveAverage="0" equalAverage="0" bottom="0" percent="0" rank="0" text="OK" dxfId="23970">
      <formula>NOT(ISERROR(SEARCH("OK",V2)))</formula>
    </cfRule>
  </conditionalFormatting>
  <conditionalFormatting sqref="X2">
    <cfRule type="containsText" priority="5877" operator="containsText" aboveAverage="0" equalAverage="0" bottom="0" percent="0" rank="0" text="NO" dxfId="23971">
      <formula>NOT(ISERROR(SEARCH("NO",X2)))</formula>
    </cfRule>
  </conditionalFormatting>
  <conditionalFormatting sqref="X2">
    <cfRule type="containsText" priority="5878" operator="containsText" aboveAverage="0" equalAverage="0" bottom="0" percent="0" rank="0" text="NO" dxfId="23972">
      <formula>NOT(ISERROR(SEARCH("NO",X2)))</formula>
    </cfRule>
  </conditionalFormatting>
  <conditionalFormatting sqref="X2">
    <cfRule type="containsText" priority="5879" operator="containsText" aboveAverage="0" equalAverage="0" bottom="0" percent="0" rank="0" text="NO" dxfId="23973">
      <formula>NOT(ISERROR(SEARCH("NO",X2)))</formula>
    </cfRule>
  </conditionalFormatting>
  <conditionalFormatting sqref="X2">
    <cfRule type="containsText" priority="5880" operator="containsText" aboveAverage="0" equalAverage="0" bottom="0" percent="0" rank="0" text="NO" dxfId="23974">
      <formula>NOT(ISERROR(SEARCH("NO",X2)))</formula>
    </cfRule>
  </conditionalFormatting>
  <conditionalFormatting sqref="W2">
    <cfRule type="containsText" priority="5881" operator="containsText" aboveAverage="0" equalAverage="0" bottom="0" percent="0" rank="0" text="OK" dxfId="23975">
      <formula>NOT(ISERROR(SEARCH("OK",W2)))</formula>
    </cfRule>
  </conditionalFormatting>
  <conditionalFormatting sqref="W2">
    <cfRule type="containsText" priority="5882" operator="containsText" aboveAverage="0" equalAverage="0" bottom="0" percent="0" rank="0" text="OK" dxfId="23976">
      <formula>NOT(ISERROR(SEARCH("OK",W2)))</formula>
    </cfRule>
  </conditionalFormatting>
  <conditionalFormatting sqref="W2">
    <cfRule type="containsText" priority="5883" operator="containsText" aboveAverage="0" equalAverage="0" bottom="0" percent="0" rank="0" text="OK" dxfId="23977">
      <formula>NOT(ISERROR(SEARCH("OK",W2)))</formula>
    </cfRule>
  </conditionalFormatting>
  <conditionalFormatting sqref="X2">
    <cfRule type="containsText" priority="5884" operator="containsText" aboveAverage="0" equalAverage="0" bottom="0" percent="0" rank="0" text="NO" dxfId="23978">
      <formula>NOT(ISERROR(SEARCH("NO",X2)))</formula>
    </cfRule>
  </conditionalFormatting>
  <conditionalFormatting sqref="W2">
    <cfRule type="containsText" priority="5885" operator="containsText" aboveAverage="0" equalAverage="0" bottom="0" percent="0" rank="0" text="OK" dxfId="23979">
      <formula>NOT(ISERROR(SEARCH("OK",W2)))</formula>
    </cfRule>
  </conditionalFormatting>
  <conditionalFormatting sqref="X2">
    <cfRule type="containsText" priority="5886" operator="containsText" aboveAverage="0" equalAverage="0" bottom="0" percent="0" rank="0" text="NO" dxfId="23980">
      <formula>NOT(ISERROR(SEARCH("NO",X2)))</formula>
    </cfRule>
  </conditionalFormatting>
  <conditionalFormatting sqref="W2">
    <cfRule type="containsText" priority="5887" operator="containsText" aboveAverage="0" equalAverage="0" bottom="0" percent="0" rank="0" text="OK" dxfId="23981">
      <formula>NOT(ISERROR(SEARCH("OK",W2)))</formula>
    </cfRule>
  </conditionalFormatting>
  <conditionalFormatting sqref="V2">
    <cfRule type="containsText" priority="5888" operator="containsText" aboveAverage="0" equalAverage="0" bottom="0" percent="0" rank="0" text="OK+" dxfId="23982">
      <formula>NOT(ISERROR(SEARCH("OK+",V2)))</formula>
    </cfRule>
    <cfRule type="containsText" priority="5889" operator="containsText" aboveAverage="0" equalAverage="0" bottom="0" percent="0" rank="0" text="OK" dxfId="23983">
      <formula>NOT(ISERROR(SEARCH("OK",V2)))</formula>
    </cfRule>
  </conditionalFormatting>
  <conditionalFormatting sqref="V2">
    <cfRule type="containsText" priority="5890" operator="containsText" aboveAverage="0" equalAverage="0" bottom="0" percent="0" rank="0" text="OK+" dxfId="23984">
      <formula>NOT(ISERROR(SEARCH("OK+",V2)))</formula>
    </cfRule>
    <cfRule type="containsText" priority="5891" operator="containsText" aboveAverage="0" equalAverage="0" bottom="0" percent="0" rank="0" text="OK" dxfId="23985">
      <formula>NOT(ISERROR(SEARCH("OK",V2)))</formula>
    </cfRule>
  </conditionalFormatting>
  <conditionalFormatting sqref="X2">
    <cfRule type="containsText" priority="5892" operator="containsText" aboveAverage="0" equalAverage="0" bottom="0" percent="0" rank="0" text="NO" dxfId="23986">
      <formula>NOT(ISERROR(SEARCH("NO",X2)))</formula>
    </cfRule>
  </conditionalFormatting>
  <conditionalFormatting sqref="X2">
    <cfRule type="containsText" priority="5893" operator="containsText" aboveAverage="0" equalAverage="0" bottom="0" percent="0" rank="0" text="NO" dxfId="23987">
      <formula>NOT(ISERROR(SEARCH("NO",X2)))</formula>
    </cfRule>
  </conditionalFormatting>
  <conditionalFormatting sqref="X2">
    <cfRule type="containsText" priority="5894" operator="containsText" aboveAverage="0" equalAverage="0" bottom="0" percent="0" rank="0" text="NO" dxfId="23988">
      <formula>NOT(ISERROR(SEARCH("NO",X2)))</formula>
    </cfRule>
  </conditionalFormatting>
  <conditionalFormatting sqref="X2">
    <cfRule type="containsText" priority="5895" operator="containsText" aboveAverage="0" equalAverage="0" bottom="0" percent="0" rank="0" text="NO" dxfId="23989">
      <formula>NOT(ISERROR(SEARCH("NO",X2)))</formula>
    </cfRule>
  </conditionalFormatting>
  <conditionalFormatting sqref="W2">
    <cfRule type="containsText" priority="5896" operator="containsText" aboveAverage="0" equalAverage="0" bottom="0" percent="0" rank="0" text="OK" dxfId="23990">
      <formula>NOT(ISERROR(SEARCH("OK",W2)))</formula>
    </cfRule>
  </conditionalFormatting>
  <conditionalFormatting sqref="W2">
    <cfRule type="containsText" priority="5897" operator="containsText" aboveAverage="0" equalAverage="0" bottom="0" percent="0" rank="0" text="OK" dxfId="23991">
      <formula>NOT(ISERROR(SEARCH("OK",W2)))</formula>
    </cfRule>
  </conditionalFormatting>
  <conditionalFormatting sqref="W2">
    <cfRule type="containsText" priority="5898" operator="containsText" aboveAverage="0" equalAverage="0" bottom="0" percent="0" rank="0" text="OK" dxfId="23992">
      <formula>NOT(ISERROR(SEARCH("OK",W2)))</formula>
    </cfRule>
  </conditionalFormatting>
  <conditionalFormatting sqref="X2">
    <cfRule type="containsText" priority="5899" operator="containsText" aboveAverage="0" equalAverage="0" bottom="0" percent="0" rank="0" text="NO" dxfId="23993">
      <formula>NOT(ISERROR(SEARCH("NO",X2)))</formula>
    </cfRule>
  </conditionalFormatting>
  <conditionalFormatting sqref="W2">
    <cfRule type="containsText" priority="5900" operator="containsText" aboveAverage="0" equalAverage="0" bottom="0" percent="0" rank="0" text="OK" dxfId="23994">
      <formula>NOT(ISERROR(SEARCH("OK",W2)))</formula>
    </cfRule>
  </conditionalFormatting>
  <conditionalFormatting sqref="X2">
    <cfRule type="containsText" priority="5901" operator="containsText" aboveAverage="0" equalAverage="0" bottom="0" percent="0" rank="0" text="NO" dxfId="23995">
      <formula>NOT(ISERROR(SEARCH("NO",X2)))</formula>
    </cfRule>
  </conditionalFormatting>
  <conditionalFormatting sqref="W2">
    <cfRule type="containsText" priority="5902" operator="containsText" aboveAverage="0" equalAverage="0" bottom="0" percent="0" rank="0" text="OK" dxfId="23996">
      <formula>NOT(ISERROR(SEARCH("OK",W2)))</formula>
    </cfRule>
  </conditionalFormatting>
  <conditionalFormatting sqref="X2">
    <cfRule type="containsText" priority="5903" operator="containsText" aboveAverage="0" equalAverage="0" bottom="0" percent="0" rank="0" text="NO" dxfId="23997">
      <formula>NOT(ISERROR(SEARCH("NO",X2)))</formula>
    </cfRule>
  </conditionalFormatting>
  <conditionalFormatting sqref="W2">
    <cfRule type="containsText" priority="5904" operator="containsText" aboveAverage="0" equalAverage="0" bottom="0" percent="0" rank="0" text="OK" dxfId="23998">
      <formula>NOT(ISERROR(SEARCH("OK",W2)))</formula>
    </cfRule>
  </conditionalFormatting>
  <conditionalFormatting sqref="X2">
    <cfRule type="containsText" priority="5905" operator="containsText" aboveAverage="0" equalAverage="0" bottom="0" percent="0" rank="0" text="NO" dxfId="23999">
      <formula>NOT(ISERROR(SEARCH("NO",X2)))</formula>
    </cfRule>
  </conditionalFormatting>
  <conditionalFormatting sqref="W2">
    <cfRule type="containsText" priority="5906" operator="containsText" aboveAverage="0" equalAverage="0" bottom="0" percent="0" rank="0" text="OK" dxfId="24000">
      <formula>NOT(ISERROR(SEARCH("OK",W2)))</formula>
    </cfRule>
  </conditionalFormatting>
  <conditionalFormatting sqref="X2">
    <cfRule type="containsText" priority="5907" operator="containsText" aboveAverage="0" equalAverage="0" bottom="0" percent="0" rank="0" text="NO" dxfId="24001">
      <formula>NOT(ISERROR(SEARCH("NO",X2)))</formula>
    </cfRule>
  </conditionalFormatting>
  <conditionalFormatting sqref="W2">
    <cfRule type="containsText" priority="5908" operator="containsText" aboveAverage="0" equalAverage="0" bottom="0" percent="0" rank="0" text="OK" dxfId="24002">
      <formula>NOT(ISERROR(SEARCH("OK",W2)))</formula>
    </cfRule>
  </conditionalFormatting>
  <conditionalFormatting sqref="X2">
    <cfRule type="containsText" priority="5909" operator="containsText" aboveAverage="0" equalAverage="0" bottom="0" percent="0" rank="0" text="NO" dxfId="24003">
      <formula>NOT(ISERROR(SEARCH("NO",X2)))</formula>
    </cfRule>
  </conditionalFormatting>
  <conditionalFormatting sqref="W2">
    <cfRule type="containsText" priority="5910" operator="containsText" aboveAverage="0" equalAverage="0" bottom="0" percent="0" rank="0" text="OK" dxfId="24004">
      <formula>NOT(ISERROR(SEARCH("OK",W2)))</formula>
    </cfRule>
  </conditionalFormatting>
  <conditionalFormatting sqref="X2">
    <cfRule type="containsText" priority="5911" operator="containsText" aboveAverage="0" equalAverage="0" bottom="0" percent="0" rank="0" text="NO" dxfId="24005">
      <formula>NOT(ISERROR(SEARCH("NO",X2)))</formula>
    </cfRule>
  </conditionalFormatting>
  <conditionalFormatting sqref="W2">
    <cfRule type="containsText" priority="5912" operator="containsText" aboveAverage="0" equalAverage="0" bottom="0" percent="0" rank="0" text="OK" dxfId="24006">
      <formula>NOT(ISERROR(SEARCH("OK",W2)))</formula>
    </cfRule>
  </conditionalFormatting>
  <conditionalFormatting sqref="AG32:AG37">
    <cfRule type="cellIs" priority="5913" operator="greaterThan" aboveAverage="0" equalAverage="0" bottom="0" percent="0" rank="0" text="" dxfId="24007">
      <formula>8</formula>
    </cfRule>
    <cfRule type="cellIs" priority="5914" operator="lessThan" aboveAverage="0" equalAverage="0" bottom="0" percent="0" rank="0" text="" dxfId="24008">
      <formula>8</formula>
    </cfRule>
    <cfRule type="cellIs" priority="5915" operator="equal" aboveAverage="0" equalAverage="0" bottom="0" percent="0" rank="0" text="" dxfId="24009">
      <formula>8</formula>
    </cfRule>
  </conditionalFormatting>
  <conditionalFormatting sqref="V28">
    <cfRule type="containsText" priority="5916" operator="containsText" aboveAverage="0" equalAverage="0" bottom="0" percent="0" rank="0" text="OK+" dxfId="24010">
      <formula>NOT(ISERROR(SEARCH("OK+",V28)))</formula>
    </cfRule>
  </conditionalFormatting>
  <conditionalFormatting sqref="V28">
    <cfRule type="containsText" priority="5917" operator="containsText" aboveAverage="0" equalAverage="0" bottom="0" percent="0" rank="0" text="OK+" dxfId="24011">
      <formula>NOT(ISERROR(SEARCH("OK+",V28)))</formula>
    </cfRule>
  </conditionalFormatting>
  <conditionalFormatting sqref="X28">
    <cfRule type="containsText" priority="5918" operator="containsText" aboveAverage="0" equalAverage="0" bottom="0" percent="0" rank="0" text="NO" dxfId="24012">
      <formula>NOT(ISERROR(SEARCH("NO",X28)))</formula>
    </cfRule>
  </conditionalFormatting>
  <conditionalFormatting sqref="X28">
    <cfRule type="containsText" priority="5919" operator="containsText" aboveAverage="0" equalAverage="0" bottom="0" percent="0" rank="0" text="NO" dxfId="24013">
      <formula>NOT(ISERROR(SEARCH("NO",X28)))</formula>
    </cfRule>
  </conditionalFormatting>
  <conditionalFormatting sqref="X28">
    <cfRule type="containsText" priority="5920" operator="containsText" aboveAverage="0" equalAverage="0" bottom="0" percent="0" rank="0" text="NO" dxfId="24014">
      <formula>NOT(ISERROR(SEARCH("NO",X28)))</formula>
    </cfRule>
  </conditionalFormatting>
  <conditionalFormatting sqref="X28">
    <cfRule type="containsText" priority="5921" operator="containsText" aboveAverage="0" equalAverage="0" bottom="0" percent="0" rank="0" text="NO" dxfId="24015">
      <formula>NOT(ISERROR(SEARCH("NO",X28)))</formula>
    </cfRule>
  </conditionalFormatting>
  <conditionalFormatting sqref="X28">
    <cfRule type="containsText" priority="5922" operator="containsText" aboveAverage="0" equalAverage="0" bottom="0" percent="0" rank="0" text="NO" dxfId="24016">
      <formula>NOT(ISERROR(SEARCH("NO",X28)))</formula>
    </cfRule>
  </conditionalFormatting>
  <conditionalFormatting sqref="X28">
    <cfRule type="containsText" priority="5923" operator="containsText" aboveAverage="0" equalAverage="0" bottom="0" percent="0" rank="0" text="NO" dxfId="24017">
      <formula>NOT(ISERROR(SEARCH("NO",X28)))</formula>
    </cfRule>
  </conditionalFormatting>
  <conditionalFormatting sqref="X28">
    <cfRule type="containsText" priority="5924" operator="containsText" aboveAverage="0" equalAverage="0" bottom="0" percent="0" rank="0" text="NO" dxfId="24018">
      <formula>NOT(ISERROR(SEARCH("NO",X28)))</formula>
    </cfRule>
  </conditionalFormatting>
  <conditionalFormatting sqref="W28">
    <cfRule type="containsText" priority="5925" operator="containsText" aboveAverage="0" equalAverage="0" bottom="0" percent="0" rank="0" text="OK" dxfId="24019">
      <formula>NOT(ISERROR(SEARCH("OK",W28)))</formula>
    </cfRule>
  </conditionalFormatting>
  <conditionalFormatting sqref="W28">
    <cfRule type="containsText" priority="5926" operator="containsText" aboveAverage="0" equalAverage="0" bottom="0" percent="0" rank="0" text="OK" dxfId="24020">
      <formula>NOT(ISERROR(SEARCH("OK",W28)))</formula>
    </cfRule>
  </conditionalFormatting>
  <conditionalFormatting sqref="W28">
    <cfRule type="containsText" priority="5927" operator="containsText" aboveAverage="0" equalAverage="0" bottom="0" percent="0" rank="0" text="OK" dxfId="24021">
      <formula>NOT(ISERROR(SEARCH("OK",W28)))</formula>
    </cfRule>
  </conditionalFormatting>
  <conditionalFormatting sqref="W28">
    <cfRule type="containsText" priority="5928" operator="containsText" aboveAverage="0" equalAverage="0" bottom="0" percent="0" rank="0" text="OK" dxfId="24022">
      <formula>NOT(ISERROR(SEARCH("OK",W28)))</formula>
    </cfRule>
  </conditionalFormatting>
  <conditionalFormatting sqref="W28">
    <cfRule type="containsText" priority="5929" operator="containsText" aboveAverage="0" equalAverage="0" bottom="0" percent="0" rank="0" text="OK" dxfId="24023">
      <formula>NOT(ISERROR(SEARCH("OK",W28)))</formula>
    </cfRule>
  </conditionalFormatting>
  <conditionalFormatting sqref="W28">
    <cfRule type="containsText" priority="5930" operator="containsText" aboveAverage="0" equalAverage="0" bottom="0" percent="0" rank="0" text="OK" dxfId="24024">
      <formula>NOT(ISERROR(SEARCH("OK",W28)))</formula>
    </cfRule>
  </conditionalFormatting>
  <conditionalFormatting sqref="W28">
    <cfRule type="containsText" priority="5931" operator="containsText" aboveAverage="0" equalAverage="0" bottom="0" percent="0" rank="0" text="OK" dxfId="24025">
      <formula>NOT(ISERROR(SEARCH("OK",W28)))</formula>
    </cfRule>
  </conditionalFormatting>
  <conditionalFormatting sqref="X28">
    <cfRule type="containsText" priority="5932" operator="containsText" aboveAverage="0" equalAverage="0" bottom="0" percent="0" rank="0" text="NO" dxfId="24026">
      <formula>NOT(ISERROR(SEARCH("NO",X28)))</formula>
    </cfRule>
  </conditionalFormatting>
  <conditionalFormatting sqref="W28">
    <cfRule type="containsText" priority="5933" operator="containsText" aboveAverage="0" equalAverage="0" bottom="0" percent="0" rank="0" text="OK" dxfId="24027">
      <formula>NOT(ISERROR(SEARCH("OK",W28)))</formula>
    </cfRule>
  </conditionalFormatting>
  <conditionalFormatting sqref="X28">
    <cfRule type="containsText" priority="5934" operator="containsText" aboveAverage="0" equalAverage="0" bottom="0" percent="0" rank="0" text="NO" dxfId="24028">
      <formula>NOT(ISERROR(SEARCH("NO",X28)))</formula>
    </cfRule>
  </conditionalFormatting>
  <conditionalFormatting sqref="W28">
    <cfRule type="containsText" priority="5935" operator="containsText" aboveAverage="0" equalAverage="0" bottom="0" percent="0" rank="0" text="OK" dxfId="24029">
      <formula>NOT(ISERROR(SEARCH("OK",W28)))</formula>
    </cfRule>
  </conditionalFormatting>
  <conditionalFormatting sqref="X28">
    <cfRule type="containsText" priority="5936" operator="containsText" aboveAverage="0" equalAverage="0" bottom="0" percent="0" rank="0" text="NO" dxfId="24030">
      <formula>NOT(ISERROR(SEARCH("NO",X28)))</formula>
    </cfRule>
  </conditionalFormatting>
  <conditionalFormatting sqref="W28">
    <cfRule type="containsText" priority="5937" operator="containsText" aboveAverage="0" equalAverage="0" bottom="0" percent="0" rank="0" text="OK" dxfId="24031">
      <formula>NOT(ISERROR(SEARCH("OK",W28)))</formula>
    </cfRule>
  </conditionalFormatting>
  <conditionalFormatting sqref="X28">
    <cfRule type="containsText" priority="5938" operator="containsText" aboveAverage="0" equalAverage="0" bottom="0" percent="0" rank="0" text="NO" dxfId="24032">
      <formula>NOT(ISERROR(SEARCH("NO",X28)))</formula>
    </cfRule>
  </conditionalFormatting>
  <conditionalFormatting sqref="W28">
    <cfRule type="containsText" priority="5939" operator="containsText" aboveAverage="0" equalAverage="0" bottom="0" percent="0" rank="0" text="OK" dxfId="24033">
      <formula>NOT(ISERROR(SEARCH("OK",W28)))</formula>
    </cfRule>
  </conditionalFormatting>
  <conditionalFormatting sqref="X28">
    <cfRule type="containsText" priority="5940" operator="containsText" aboveAverage="0" equalAverage="0" bottom="0" percent="0" rank="0" text="NO" dxfId="24034">
      <formula>NOT(ISERROR(SEARCH("NO",X28)))</formula>
    </cfRule>
  </conditionalFormatting>
  <conditionalFormatting sqref="W28">
    <cfRule type="containsText" priority="5941" operator="containsText" aboveAverage="0" equalAverage="0" bottom="0" percent="0" rank="0" text="OK" dxfId="24035">
      <formula>NOT(ISERROR(SEARCH("OK",W28)))</formula>
    </cfRule>
  </conditionalFormatting>
  <conditionalFormatting sqref="X28">
    <cfRule type="containsText" priority="5942" operator="containsText" aboveAverage="0" equalAverage="0" bottom="0" percent="0" rank="0" text="NO" dxfId="24036">
      <formula>NOT(ISERROR(SEARCH("NO",X28)))</formula>
    </cfRule>
  </conditionalFormatting>
  <conditionalFormatting sqref="W28">
    <cfRule type="containsText" priority="5943" operator="containsText" aboveAverage="0" equalAverage="0" bottom="0" percent="0" rank="0" text="OK" dxfId="24037">
      <formula>NOT(ISERROR(SEARCH("OK",W28)))</formula>
    </cfRule>
  </conditionalFormatting>
  <conditionalFormatting sqref="V28">
    <cfRule type="containsText" priority="5944" operator="containsText" aboveAverage="0" equalAverage="0" bottom="0" percent="0" rank="0" text="OK+" dxfId="24038">
      <formula>NOT(ISERROR(SEARCH("OK+",V28)))</formula>
    </cfRule>
  </conditionalFormatting>
  <conditionalFormatting sqref="V28">
    <cfRule type="containsText" priority="5945" operator="containsText" aboveAverage="0" equalAverage="0" bottom="0" percent="0" rank="0" text="OK+" dxfId="24039">
      <formula>NOT(ISERROR(SEARCH("OK+",V28)))</formula>
    </cfRule>
  </conditionalFormatting>
  <conditionalFormatting sqref="W28">
    <cfRule type="containsText" priority="5946" operator="containsText" aboveAverage="0" equalAverage="0" bottom="0" percent="0" rank="0" text="OK" dxfId="24040">
      <formula>NOT(ISERROR(SEARCH("OK",W28)))</formula>
    </cfRule>
  </conditionalFormatting>
  <conditionalFormatting sqref="W28">
    <cfRule type="containsText" priority="5947" operator="containsText" aboveAverage="0" equalAverage="0" bottom="0" percent="0" rank="0" text="OK" dxfId="24041">
      <formula>NOT(ISERROR(SEARCH("OK",W28)))</formula>
    </cfRule>
  </conditionalFormatting>
  <conditionalFormatting sqref="W28">
    <cfRule type="containsText" priority="5948" operator="containsText" aboveAverage="0" equalAverage="0" bottom="0" percent="0" rank="0" text="OK" dxfId="24042">
      <formula>NOT(ISERROR(SEARCH("OK",W28)))</formula>
    </cfRule>
  </conditionalFormatting>
  <conditionalFormatting sqref="W28">
    <cfRule type="containsText" priority="5949" operator="containsText" aboveAverage="0" equalAverage="0" bottom="0" percent="0" rank="0" text="OK" dxfId="24043">
      <formula>NOT(ISERROR(SEARCH("OK",W28)))</formula>
    </cfRule>
  </conditionalFormatting>
  <conditionalFormatting sqref="W28">
    <cfRule type="containsText" priority="5950" operator="containsText" aboveAverage="0" equalAverage="0" bottom="0" percent="0" rank="0" text="OK" dxfId="24044">
      <formula>NOT(ISERROR(SEARCH("OK",W28)))</formula>
    </cfRule>
  </conditionalFormatting>
  <conditionalFormatting sqref="W28">
    <cfRule type="containsText" priority="5951" operator="containsText" aboveAverage="0" equalAverage="0" bottom="0" percent="0" rank="0" text="OK" dxfId="24045">
      <formula>NOT(ISERROR(SEARCH("OK",W28)))</formula>
    </cfRule>
  </conditionalFormatting>
  <conditionalFormatting sqref="W28">
    <cfRule type="containsText" priority="5952" operator="containsText" aboveAverage="0" equalAverage="0" bottom="0" percent="0" rank="0" text="OK" dxfId="24046">
      <formula>NOT(ISERROR(SEARCH("OK",W28)))</formula>
    </cfRule>
  </conditionalFormatting>
  <conditionalFormatting sqref="W28">
    <cfRule type="containsText" priority="5953" operator="containsText" aboveAverage="0" equalAverage="0" bottom="0" percent="0" rank="0" text="OK" dxfId="24047">
      <formula>NOT(ISERROR(SEARCH("OK",W28)))</formula>
    </cfRule>
  </conditionalFormatting>
  <conditionalFormatting sqref="W28">
    <cfRule type="containsText" priority="5954" operator="containsText" aboveAverage="0" equalAverage="0" bottom="0" percent="0" rank="0" text="OK" dxfId="24048">
      <formula>NOT(ISERROR(SEARCH("OK",W28)))</formula>
    </cfRule>
  </conditionalFormatting>
  <conditionalFormatting sqref="W28">
    <cfRule type="containsText" priority="5955" operator="containsText" aboveAverage="0" equalAverage="0" bottom="0" percent="0" rank="0" text="OK" dxfId="24049">
      <formula>NOT(ISERROR(SEARCH("OK",W28)))</formula>
    </cfRule>
  </conditionalFormatting>
  <conditionalFormatting sqref="W28">
    <cfRule type="containsText" priority="5956" operator="containsText" aboveAverage="0" equalAverage="0" bottom="0" percent="0" rank="0" text="OK" dxfId="24050">
      <formula>NOT(ISERROR(SEARCH("OK",W28)))</formula>
    </cfRule>
  </conditionalFormatting>
  <conditionalFormatting sqref="W28">
    <cfRule type="containsText" priority="5957" operator="containsText" aboveAverage="0" equalAverage="0" bottom="0" percent="0" rank="0" text="OK" dxfId="24051">
      <formula>NOT(ISERROR(SEARCH("OK",W28)))</formula>
    </cfRule>
  </conditionalFormatting>
  <conditionalFormatting sqref="V28">
    <cfRule type="containsText" priority="5958" operator="containsText" aboveAverage="0" equalAverage="0" bottom="0" percent="0" rank="0" text="OK+" dxfId="24052">
      <formula>NOT(ISERROR(SEARCH("OK+",V28)))</formula>
    </cfRule>
  </conditionalFormatting>
  <conditionalFormatting sqref="V28">
    <cfRule type="containsText" priority="5959" operator="containsText" aboveAverage="0" equalAverage="0" bottom="0" percent="0" rank="0" text="OK+" dxfId="24053">
      <formula>NOT(ISERROR(SEARCH("OK+",V28)))</formula>
    </cfRule>
  </conditionalFormatting>
  <conditionalFormatting sqref="X28">
    <cfRule type="containsText" priority="5960" operator="containsText" aboveAverage="0" equalAverage="0" bottom="0" percent="0" rank="0" text="NO" dxfId="24054">
      <formula>NOT(ISERROR(SEARCH("NO",X28)))</formula>
    </cfRule>
  </conditionalFormatting>
  <conditionalFormatting sqref="X28">
    <cfRule type="containsText" priority="5961" operator="containsText" aboveAverage="0" equalAverage="0" bottom="0" percent="0" rank="0" text="NO" dxfId="24055">
      <formula>NOT(ISERROR(SEARCH("NO",X28)))</formula>
    </cfRule>
  </conditionalFormatting>
  <conditionalFormatting sqref="X28">
    <cfRule type="containsText" priority="5962" operator="containsText" aboveAverage="0" equalAverage="0" bottom="0" percent="0" rank="0" text="NO" dxfId="24056">
      <formula>NOT(ISERROR(SEARCH("NO",X28)))</formula>
    </cfRule>
  </conditionalFormatting>
  <conditionalFormatting sqref="X28">
    <cfRule type="containsText" priority="5963" operator="containsText" aboveAverage="0" equalAverage="0" bottom="0" percent="0" rank="0" text="NO" dxfId="24057">
      <formula>NOT(ISERROR(SEARCH("NO",X28)))</formula>
    </cfRule>
  </conditionalFormatting>
  <conditionalFormatting sqref="X28">
    <cfRule type="containsText" priority="5964" operator="containsText" aboveAverage="0" equalAverage="0" bottom="0" percent="0" rank="0" text="NO" dxfId="24058">
      <formula>NOT(ISERROR(SEARCH("NO",X28)))</formula>
    </cfRule>
  </conditionalFormatting>
  <conditionalFormatting sqref="X28">
    <cfRule type="containsText" priority="5965" operator="containsText" aboveAverage="0" equalAverage="0" bottom="0" percent="0" rank="0" text="NO" dxfId="24059">
      <formula>NOT(ISERROR(SEARCH("NO",X28)))</formula>
    </cfRule>
  </conditionalFormatting>
  <conditionalFormatting sqref="X28">
    <cfRule type="containsText" priority="5966" operator="containsText" aboveAverage="0" equalAverage="0" bottom="0" percent="0" rank="0" text="NO" dxfId="24060">
      <formula>NOT(ISERROR(SEARCH("NO",X28)))</formula>
    </cfRule>
  </conditionalFormatting>
  <conditionalFormatting sqref="W28">
    <cfRule type="containsText" priority="5967" operator="containsText" aboveAverage="0" equalAverage="0" bottom="0" percent="0" rank="0" text="OK" dxfId="24061">
      <formula>NOT(ISERROR(SEARCH("OK",W28)))</formula>
    </cfRule>
  </conditionalFormatting>
  <conditionalFormatting sqref="W28">
    <cfRule type="containsText" priority="5968" operator="containsText" aboveAverage="0" equalAverage="0" bottom="0" percent="0" rank="0" text="OK" dxfId="24062">
      <formula>NOT(ISERROR(SEARCH("OK",W28)))</formula>
    </cfRule>
  </conditionalFormatting>
  <conditionalFormatting sqref="W28">
    <cfRule type="containsText" priority="5969" operator="containsText" aboveAverage="0" equalAverage="0" bottom="0" percent="0" rank="0" text="OK" dxfId="24063">
      <formula>NOT(ISERROR(SEARCH("OK",W28)))</formula>
    </cfRule>
  </conditionalFormatting>
  <conditionalFormatting sqref="W28">
    <cfRule type="containsText" priority="5970" operator="containsText" aboveAverage="0" equalAverage="0" bottom="0" percent="0" rank="0" text="OK" dxfId="24064">
      <formula>NOT(ISERROR(SEARCH("OK",W28)))</formula>
    </cfRule>
  </conditionalFormatting>
  <conditionalFormatting sqref="W28">
    <cfRule type="containsText" priority="5971" operator="containsText" aboveAverage="0" equalAverage="0" bottom="0" percent="0" rank="0" text="OK" dxfId="24065">
      <formula>NOT(ISERROR(SEARCH("OK",W28)))</formula>
    </cfRule>
  </conditionalFormatting>
  <conditionalFormatting sqref="W28">
    <cfRule type="containsText" priority="5972" operator="containsText" aboveAverage="0" equalAverage="0" bottom="0" percent="0" rank="0" text="OK" dxfId="24066">
      <formula>NOT(ISERROR(SEARCH("OK",W28)))</formula>
    </cfRule>
  </conditionalFormatting>
  <conditionalFormatting sqref="W28">
    <cfRule type="containsText" priority="5973" operator="containsText" aboveAverage="0" equalAverage="0" bottom="0" percent="0" rank="0" text="OK" dxfId="24067">
      <formula>NOT(ISERROR(SEARCH("OK",W28)))</formula>
    </cfRule>
  </conditionalFormatting>
  <conditionalFormatting sqref="X28">
    <cfRule type="containsText" priority="5974" operator="containsText" aboveAverage="0" equalAverage="0" bottom="0" percent="0" rank="0" text="NO" dxfId="24068">
      <formula>NOT(ISERROR(SEARCH("NO",X28)))</formula>
    </cfRule>
  </conditionalFormatting>
  <conditionalFormatting sqref="W28">
    <cfRule type="containsText" priority="5975" operator="containsText" aboveAverage="0" equalAverage="0" bottom="0" percent="0" rank="0" text="OK" dxfId="24069">
      <formula>NOT(ISERROR(SEARCH("OK",W28)))</formula>
    </cfRule>
  </conditionalFormatting>
  <conditionalFormatting sqref="X28">
    <cfRule type="containsText" priority="5976" operator="containsText" aboveAverage="0" equalAverage="0" bottom="0" percent="0" rank="0" text="NO" dxfId="24070">
      <formula>NOT(ISERROR(SEARCH("NO",X28)))</formula>
    </cfRule>
  </conditionalFormatting>
  <conditionalFormatting sqref="W28">
    <cfRule type="containsText" priority="5977" operator="containsText" aboveAverage="0" equalAverage="0" bottom="0" percent="0" rank="0" text="OK" dxfId="24071">
      <formula>NOT(ISERROR(SEARCH("OK",W28)))</formula>
    </cfRule>
  </conditionalFormatting>
  <conditionalFormatting sqref="X28">
    <cfRule type="containsText" priority="5978" operator="containsText" aboveAverage="0" equalAverage="0" bottom="0" percent="0" rank="0" text="NO" dxfId="24072">
      <formula>NOT(ISERROR(SEARCH("NO",X28)))</formula>
    </cfRule>
  </conditionalFormatting>
  <conditionalFormatting sqref="W28">
    <cfRule type="containsText" priority="5979" operator="containsText" aboveAverage="0" equalAverage="0" bottom="0" percent="0" rank="0" text="OK" dxfId="24073">
      <formula>NOT(ISERROR(SEARCH("OK",W28)))</formula>
    </cfRule>
  </conditionalFormatting>
  <conditionalFormatting sqref="X28">
    <cfRule type="containsText" priority="5980" operator="containsText" aboveAverage="0" equalAverage="0" bottom="0" percent="0" rank="0" text="NO" dxfId="24074">
      <formula>NOT(ISERROR(SEARCH("NO",X28)))</formula>
    </cfRule>
  </conditionalFormatting>
  <conditionalFormatting sqref="W28">
    <cfRule type="containsText" priority="5981" operator="containsText" aboveAverage="0" equalAverage="0" bottom="0" percent="0" rank="0" text="OK" dxfId="24075">
      <formula>NOT(ISERROR(SEARCH("OK",W28)))</formula>
    </cfRule>
  </conditionalFormatting>
  <conditionalFormatting sqref="V28">
    <cfRule type="containsText" priority="5982" operator="containsText" aboveAverage="0" equalAverage="0" bottom="0" percent="0" rank="0" text="OK+" dxfId="24076">
      <formula>NOT(ISERROR(SEARCH("OK+",V28)))</formula>
    </cfRule>
  </conditionalFormatting>
  <conditionalFormatting sqref="V28">
    <cfRule type="containsText" priority="5983" operator="containsText" aboveAverage="0" equalAverage="0" bottom="0" percent="0" rank="0" text="OK+" dxfId="24077">
      <formula>NOT(ISERROR(SEARCH("OK+",V28)))</formula>
    </cfRule>
  </conditionalFormatting>
  <conditionalFormatting sqref="X28">
    <cfRule type="containsText" priority="5984" operator="containsText" aboveAverage="0" equalAverage="0" bottom="0" percent="0" rank="0" text="NO" dxfId="24078">
      <formula>NOT(ISERROR(SEARCH("NO",X28)))</formula>
    </cfRule>
  </conditionalFormatting>
  <conditionalFormatting sqref="X28">
    <cfRule type="containsText" priority="5985" operator="containsText" aboveAverage="0" equalAverage="0" bottom="0" percent="0" rank="0" text="NO" dxfId="24079">
      <formula>NOT(ISERROR(SEARCH("NO",X28)))</formula>
    </cfRule>
  </conditionalFormatting>
  <conditionalFormatting sqref="X28">
    <cfRule type="containsText" priority="5986" operator="containsText" aboveAverage="0" equalAverage="0" bottom="0" percent="0" rank="0" text="NO" dxfId="24080">
      <formula>NOT(ISERROR(SEARCH("NO",X28)))</formula>
    </cfRule>
  </conditionalFormatting>
  <conditionalFormatting sqref="X28">
    <cfRule type="containsText" priority="5987" operator="containsText" aboveAverage="0" equalAverage="0" bottom="0" percent="0" rank="0" text="NO" dxfId="24081">
      <formula>NOT(ISERROR(SEARCH("NO",X28)))</formula>
    </cfRule>
  </conditionalFormatting>
  <conditionalFormatting sqref="X28">
    <cfRule type="containsText" priority="5988" operator="containsText" aboveAverage="0" equalAverage="0" bottom="0" percent="0" rank="0" text="NO" dxfId="24082">
      <formula>NOT(ISERROR(SEARCH("NO",X28)))</formula>
    </cfRule>
  </conditionalFormatting>
  <conditionalFormatting sqref="X28">
    <cfRule type="containsText" priority="5989" operator="containsText" aboveAverage="0" equalAverage="0" bottom="0" percent="0" rank="0" text="NO" dxfId="24083">
      <formula>NOT(ISERROR(SEARCH("NO",X28)))</formula>
    </cfRule>
  </conditionalFormatting>
  <conditionalFormatting sqref="X28">
    <cfRule type="containsText" priority="5990" operator="containsText" aboveAverage="0" equalAverage="0" bottom="0" percent="0" rank="0" text="NO" dxfId="24084">
      <formula>NOT(ISERROR(SEARCH("NO",X28)))</formula>
    </cfRule>
  </conditionalFormatting>
  <conditionalFormatting sqref="W28">
    <cfRule type="containsText" priority="5991" operator="containsText" aboveAverage="0" equalAverage="0" bottom="0" percent="0" rank="0" text="OK" dxfId="24085">
      <formula>NOT(ISERROR(SEARCH("OK",W28)))</formula>
    </cfRule>
  </conditionalFormatting>
  <conditionalFormatting sqref="W28">
    <cfRule type="containsText" priority="5992" operator="containsText" aboveAverage="0" equalAverage="0" bottom="0" percent="0" rank="0" text="OK" dxfId="24086">
      <formula>NOT(ISERROR(SEARCH("OK",W28)))</formula>
    </cfRule>
  </conditionalFormatting>
  <conditionalFormatting sqref="W28">
    <cfRule type="containsText" priority="5993" operator="containsText" aboveAverage="0" equalAverage="0" bottom="0" percent="0" rank="0" text="OK" dxfId="24087">
      <formula>NOT(ISERROR(SEARCH("OK",W28)))</formula>
    </cfRule>
  </conditionalFormatting>
  <conditionalFormatting sqref="W28">
    <cfRule type="containsText" priority="5994" operator="containsText" aboveAverage="0" equalAverage="0" bottom="0" percent="0" rank="0" text="OK" dxfId="24088">
      <formula>NOT(ISERROR(SEARCH("OK",W28)))</formula>
    </cfRule>
  </conditionalFormatting>
  <conditionalFormatting sqref="W28">
    <cfRule type="containsText" priority="5995" operator="containsText" aboveAverage="0" equalAverage="0" bottom="0" percent="0" rank="0" text="OK" dxfId="24089">
      <formula>NOT(ISERROR(SEARCH("OK",W28)))</formula>
    </cfRule>
  </conditionalFormatting>
  <conditionalFormatting sqref="W28">
    <cfRule type="containsText" priority="5996" operator="containsText" aboveAverage="0" equalAverage="0" bottom="0" percent="0" rank="0" text="OK" dxfId="24090">
      <formula>NOT(ISERROR(SEARCH("OK",W28)))</formula>
    </cfRule>
  </conditionalFormatting>
  <conditionalFormatting sqref="W28">
    <cfRule type="containsText" priority="5997" operator="containsText" aboveAverage="0" equalAverage="0" bottom="0" percent="0" rank="0" text="OK" dxfId="24091">
      <formula>NOT(ISERROR(SEARCH("OK",W28)))</formula>
    </cfRule>
  </conditionalFormatting>
  <conditionalFormatting sqref="X28">
    <cfRule type="containsText" priority="5998" operator="containsText" aboveAverage="0" equalAverage="0" bottom="0" percent="0" rank="0" text="NO" dxfId="24092">
      <formula>NOT(ISERROR(SEARCH("NO",X28)))</formula>
    </cfRule>
  </conditionalFormatting>
  <conditionalFormatting sqref="W28">
    <cfRule type="containsText" priority="5999" operator="containsText" aboveAverage="0" equalAverage="0" bottom="0" percent="0" rank="0" text="OK" dxfId="24093">
      <formula>NOT(ISERROR(SEARCH("OK",W28)))</formula>
    </cfRule>
  </conditionalFormatting>
  <conditionalFormatting sqref="X28">
    <cfRule type="containsText" priority="6000" operator="containsText" aboveAverage="0" equalAverage="0" bottom="0" percent="0" rank="0" text="NO" dxfId="24094">
      <formula>NOT(ISERROR(SEARCH("NO",X28)))</formula>
    </cfRule>
  </conditionalFormatting>
  <conditionalFormatting sqref="W28">
    <cfRule type="containsText" priority="6001" operator="containsText" aboveAverage="0" equalAverage="0" bottom="0" percent="0" rank="0" text="OK" dxfId="24095">
      <formula>NOT(ISERROR(SEARCH("OK",W28)))</formula>
    </cfRule>
  </conditionalFormatting>
  <conditionalFormatting sqref="X28">
    <cfRule type="containsText" priority="6002" operator="containsText" aboveAverage="0" equalAverage="0" bottom="0" percent="0" rank="0" text="NO" dxfId="24096">
      <formula>NOT(ISERROR(SEARCH("NO",X28)))</formula>
    </cfRule>
  </conditionalFormatting>
  <conditionalFormatting sqref="W28">
    <cfRule type="containsText" priority="6003" operator="containsText" aboveAverage="0" equalAverage="0" bottom="0" percent="0" rank="0" text="OK" dxfId="24097">
      <formula>NOT(ISERROR(SEARCH("OK",W28)))</formula>
    </cfRule>
  </conditionalFormatting>
  <conditionalFormatting sqref="V28">
    <cfRule type="containsText" priority="6004" operator="containsText" aboveAverage="0" equalAverage="0" bottom="0" percent="0" rank="0" text="OK+" dxfId="24098">
      <formula>NOT(ISERROR(SEARCH("OK+",V28)))</formula>
    </cfRule>
  </conditionalFormatting>
  <conditionalFormatting sqref="V28">
    <cfRule type="containsText" priority="6005" operator="containsText" aboveAverage="0" equalAverage="0" bottom="0" percent="0" rank="0" text="OK+" dxfId="24099">
      <formula>NOT(ISERROR(SEARCH("OK+",V28)))</formula>
    </cfRule>
  </conditionalFormatting>
  <conditionalFormatting sqref="X28">
    <cfRule type="containsText" priority="6006" operator="containsText" aboveAverage="0" equalAverage="0" bottom="0" percent="0" rank="0" text="NO" dxfId="24100">
      <formula>NOT(ISERROR(SEARCH("NO",X28)))</formula>
    </cfRule>
  </conditionalFormatting>
  <conditionalFormatting sqref="X28">
    <cfRule type="containsText" priority="6007" operator="containsText" aboveAverage="0" equalAverage="0" bottom="0" percent="0" rank="0" text="NO" dxfId="24101">
      <formula>NOT(ISERROR(SEARCH("NO",X28)))</formula>
    </cfRule>
  </conditionalFormatting>
  <conditionalFormatting sqref="X28">
    <cfRule type="containsText" priority="6008" operator="containsText" aboveAverage="0" equalAverage="0" bottom="0" percent="0" rank="0" text="NO" dxfId="24102">
      <formula>NOT(ISERROR(SEARCH("NO",X28)))</formula>
    </cfRule>
  </conditionalFormatting>
  <conditionalFormatting sqref="X28">
    <cfRule type="containsText" priority="6009" operator="containsText" aboveAverage="0" equalAverage="0" bottom="0" percent="0" rank="0" text="NO" dxfId="24103">
      <formula>NOT(ISERROR(SEARCH("NO",X28)))</formula>
    </cfRule>
  </conditionalFormatting>
  <conditionalFormatting sqref="X28">
    <cfRule type="containsText" priority="6010" operator="containsText" aboveAverage="0" equalAverage="0" bottom="0" percent="0" rank="0" text="NO" dxfId="24104">
      <formula>NOT(ISERROR(SEARCH("NO",X28)))</formula>
    </cfRule>
  </conditionalFormatting>
  <conditionalFormatting sqref="X28">
    <cfRule type="containsText" priority="6011" operator="containsText" aboveAverage="0" equalAverage="0" bottom="0" percent="0" rank="0" text="NO" dxfId="24105">
      <formula>NOT(ISERROR(SEARCH("NO",X28)))</formula>
    </cfRule>
  </conditionalFormatting>
  <conditionalFormatting sqref="X28">
    <cfRule type="containsText" priority="6012" operator="containsText" aboveAverage="0" equalAverage="0" bottom="0" percent="0" rank="0" text="NO" dxfId="24106">
      <formula>NOT(ISERROR(SEARCH("NO",X28)))</formula>
    </cfRule>
  </conditionalFormatting>
  <conditionalFormatting sqref="X28">
    <cfRule type="containsText" priority="6013" operator="containsText" aboveAverage="0" equalAverage="0" bottom="0" percent="0" rank="0" text="1" dxfId="24107">
      <formula>NOT(ISERROR(SEARCH("1",X28)))</formula>
    </cfRule>
  </conditionalFormatting>
  <conditionalFormatting sqref="W28">
    <cfRule type="containsText" priority="6014" operator="containsText" aboveAverage="0" equalAverage="0" bottom="0" percent="0" rank="0" text="OK" dxfId="24108">
      <formula>NOT(ISERROR(SEARCH("OK",W28)))</formula>
    </cfRule>
  </conditionalFormatting>
  <conditionalFormatting sqref="W28">
    <cfRule type="containsText" priority="6015" operator="containsText" aboveAverage="0" equalAverage="0" bottom="0" percent="0" rank="0" text="OK" dxfId="24109">
      <formula>NOT(ISERROR(SEARCH("OK",W28)))</formula>
    </cfRule>
  </conditionalFormatting>
  <conditionalFormatting sqref="W28">
    <cfRule type="containsText" priority="6016" operator="containsText" aboveAverage="0" equalAverage="0" bottom="0" percent="0" rank="0" text="OK" dxfId="24110">
      <formula>NOT(ISERROR(SEARCH("OK",W28)))</formula>
    </cfRule>
  </conditionalFormatting>
  <conditionalFormatting sqref="W28">
    <cfRule type="containsText" priority="6017" operator="containsText" aboveAverage="0" equalAverage="0" bottom="0" percent="0" rank="0" text="OK" dxfId="24111">
      <formula>NOT(ISERROR(SEARCH("OK",W28)))</formula>
    </cfRule>
  </conditionalFormatting>
  <conditionalFormatting sqref="W28">
    <cfRule type="containsText" priority="6018" operator="containsText" aboveAverage="0" equalAverage="0" bottom="0" percent="0" rank="0" text="OK" dxfId="24112">
      <formula>NOT(ISERROR(SEARCH("OK",W28)))</formula>
    </cfRule>
  </conditionalFormatting>
  <conditionalFormatting sqref="W28">
    <cfRule type="containsText" priority="6019" operator="containsText" aboveAverage="0" equalAverage="0" bottom="0" percent="0" rank="0" text="OK" dxfId="24113">
      <formula>NOT(ISERROR(SEARCH("OK",W28)))</formula>
    </cfRule>
  </conditionalFormatting>
  <conditionalFormatting sqref="W28">
    <cfRule type="containsText" priority="6020" operator="containsText" aboveAverage="0" equalAverage="0" bottom="0" percent="0" rank="0" text="OK" dxfId="24114">
      <formula>NOT(ISERROR(SEARCH("OK",W28)))</formula>
    </cfRule>
  </conditionalFormatting>
  <conditionalFormatting sqref="W28">
    <cfRule type="containsText" priority="6021" operator="containsText" aboveAverage="0" equalAverage="0" bottom="0" percent="0" rank="0" text="1" dxfId="24115">
      <formula>NOT(ISERROR(SEARCH("1",W28)))</formula>
    </cfRule>
  </conditionalFormatting>
  <conditionalFormatting sqref="X28">
    <cfRule type="containsText" priority="6022" operator="containsText" aboveAverage="0" equalAverage="0" bottom="0" percent="0" rank="0" text="NO" dxfId="24116">
      <formula>NOT(ISERROR(SEARCH("NO",X28)))</formula>
    </cfRule>
  </conditionalFormatting>
  <conditionalFormatting sqref="W28">
    <cfRule type="containsText" priority="6023" operator="containsText" aboveAverage="0" equalAverage="0" bottom="0" percent="0" rank="0" text="OK" dxfId="24117">
      <formula>NOT(ISERROR(SEARCH("OK",W28)))</formula>
    </cfRule>
  </conditionalFormatting>
  <conditionalFormatting sqref="X28">
    <cfRule type="containsText" priority="6024" operator="containsText" aboveAverage="0" equalAverage="0" bottom="0" percent="0" rank="0" text="NO" dxfId="24118">
      <formula>NOT(ISERROR(SEARCH("NO",X28)))</formula>
    </cfRule>
  </conditionalFormatting>
  <conditionalFormatting sqref="W28">
    <cfRule type="containsText" priority="6025" operator="containsText" aboveAverage="0" equalAverage="0" bottom="0" percent="0" rank="0" text="OK" dxfId="24119">
      <formula>NOT(ISERROR(SEARCH("OK",W28)))</formula>
    </cfRule>
  </conditionalFormatting>
  <conditionalFormatting sqref="X28">
    <cfRule type="containsText" priority="6026" operator="containsText" aboveAverage="0" equalAverage="0" bottom="0" percent="0" rank="0" text="NO" dxfId="24120">
      <formula>NOT(ISERROR(SEARCH("NO",X28)))</formula>
    </cfRule>
  </conditionalFormatting>
  <conditionalFormatting sqref="W28">
    <cfRule type="containsText" priority="6027" operator="containsText" aboveAverage="0" equalAverage="0" bottom="0" percent="0" rank="0" text="OK" dxfId="24121">
      <formula>NOT(ISERROR(SEARCH("OK",W28)))</formula>
    </cfRule>
  </conditionalFormatting>
  <conditionalFormatting sqref="X28">
    <cfRule type="containsText" priority="6028" operator="containsText" aboveAverage="0" equalAverage="0" bottom="0" percent="0" rank="0" text="NO" dxfId="24122">
      <formula>NOT(ISERROR(SEARCH("NO",X28)))</formula>
    </cfRule>
  </conditionalFormatting>
  <conditionalFormatting sqref="W28">
    <cfRule type="containsText" priority="6029" operator="containsText" aboveAverage="0" equalAverage="0" bottom="0" percent="0" rank="0" text="OK" dxfId="24123">
      <formula>NOT(ISERROR(SEARCH("OK",W28)))</formula>
    </cfRule>
  </conditionalFormatting>
  <conditionalFormatting sqref="X28">
    <cfRule type="containsText" priority="6030" operator="containsText" aboveAverage="0" equalAverage="0" bottom="0" percent="0" rank="0" text="NO" dxfId="24124">
      <formula>NOT(ISERROR(SEARCH("NO",X28)))</formula>
    </cfRule>
  </conditionalFormatting>
  <conditionalFormatting sqref="W28">
    <cfRule type="containsText" priority="6031" operator="containsText" aboveAverage="0" equalAverage="0" bottom="0" percent="0" rank="0" text="OK" dxfId="24125">
      <formula>NOT(ISERROR(SEARCH("OK",W28)))</formula>
    </cfRule>
  </conditionalFormatting>
  <conditionalFormatting sqref="X28">
    <cfRule type="containsText" priority="6032" operator="containsText" aboveAverage="0" equalAverage="0" bottom="0" percent="0" rank="0" text="NO" dxfId="24126">
      <formula>NOT(ISERROR(SEARCH("NO",X28)))</formula>
    </cfRule>
  </conditionalFormatting>
  <conditionalFormatting sqref="W28">
    <cfRule type="containsText" priority="6033" operator="containsText" aboveAverage="0" equalAverage="0" bottom="0" percent="0" rank="0" text="OK" dxfId="24127">
      <formula>NOT(ISERROR(SEARCH("OK",W28)))</formula>
    </cfRule>
  </conditionalFormatting>
  <conditionalFormatting sqref="AG21:AG26">
    <cfRule type="cellIs" priority="6034" operator="greaterThan" aboveAverage="0" equalAverage="0" bottom="0" percent="0" rank="0" text="" dxfId="24128">
      <formula>2</formula>
    </cfRule>
    <cfRule type="cellIs" priority="6035" operator="lessThan" aboveAverage="0" equalAverage="0" bottom="0" percent="0" rank="0" text="" dxfId="24129">
      <formula>2</formula>
    </cfRule>
    <cfRule type="cellIs" priority="6036" operator="equal" aboveAverage="0" equalAverage="0" bottom="0" percent="0" rank="0" text="" dxfId="24130">
      <formula>2</formula>
    </cfRule>
  </conditionalFormatting>
  <conditionalFormatting sqref="B21:AF26">
    <cfRule type="cellIs" priority="6037" operator="greaterThan" aboveAverage="0" equalAverage="0" bottom="0" percent="0" rank="0" text="" dxfId="24131">
      <formula>1</formula>
    </cfRule>
  </conditionalFormatting>
  <conditionalFormatting sqref="V17">
    <cfRule type="containsText" priority="6038" operator="containsText" aboveAverage="0" equalAverage="0" bottom="0" percent="0" rank="0" text="OK+" dxfId="24132">
      <formula>NOT(ISERROR(SEARCH("OK+",V17)))</formula>
    </cfRule>
  </conditionalFormatting>
  <conditionalFormatting sqref="V17">
    <cfRule type="containsText" priority="6039" operator="containsText" aboveAverage="0" equalAverage="0" bottom="0" percent="0" rank="0" text="OK+" dxfId="24133">
      <formula>NOT(ISERROR(SEARCH("OK+",V17)))</formula>
    </cfRule>
  </conditionalFormatting>
  <conditionalFormatting sqref="X17">
    <cfRule type="containsText" priority="6040" operator="containsText" aboveAverage="0" equalAverage="0" bottom="0" percent="0" rank="0" text="NO" dxfId="24134">
      <formula>NOT(ISERROR(SEARCH("NO",X17)))</formula>
    </cfRule>
  </conditionalFormatting>
  <conditionalFormatting sqref="X17">
    <cfRule type="containsText" priority="6041" operator="containsText" aboveAverage="0" equalAverage="0" bottom="0" percent="0" rank="0" text="NO" dxfId="24135">
      <formula>NOT(ISERROR(SEARCH("NO",X17)))</formula>
    </cfRule>
  </conditionalFormatting>
  <conditionalFormatting sqref="X17">
    <cfRule type="containsText" priority="6042" operator="containsText" aboveAverage="0" equalAverage="0" bottom="0" percent="0" rank="0" text="NO" dxfId="24136">
      <formula>NOT(ISERROR(SEARCH("NO",X17)))</formula>
    </cfRule>
  </conditionalFormatting>
  <conditionalFormatting sqref="X17">
    <cfRule type="containsText" priority="6043" operator="containsText" aboveAverage="0" equalAverage="0" bottom="0" percent="0" rank="0" text="NO" dxfId="24137">
      <formula>NOT(ISERROR(SEARCH("NO",X17)))</formula>
    </cfRule>
  </conditionalFormatting>
  <conditionalFormatting sqref="X17">
    <cfRule type="containsText" priority="6044" operator="containsText" aboveAverage="0" equalAverage="0" bottom="0" percent="0" rank="0" text="NO" dxfId="24138">
      <formula>NOT(ISERROR(SEARCH("NO",X17)))</formula>
    </cfRule>
  </conditionalFormatting>
  <conditionalFormatting sqref="X17">
    <cfRule type="containsText" priority="6045" operator="containsText" aboveAverage="0" equalAverage="0" bottom="0" percent="0" rank="0" text="NO" dxfId="24139">
      <formula>NOT(ISERROR(SEARCH("NO",X17)))</formula>
    </cfRule>
  </conditionalFormatting>
  <conditionalFormatting sqref="X17">
    <cfRule type="containsText" priority="6046" operator="containsText" aboveAverage="0" equalAverage="0" bottom="0" percent="0" rank="0" text="NO" dxfId="24140">
      <formula>NOT(ISERROR(SEARCH("NO",X17)))</formula>
    </cfRule>
  </conditionalFormatting>
  <conditionalFormatting sqref="W17">
    <cfRule type="containsText" priority="6047" operator="containsText" aboveAverage="0" equalAverage="0" bottom="0" percent="0" rank="0" text="OK" dxfId="24141">
      <formula>NOT(ISERROR(SEARCH("OK",W17)))</formula>
    </cfRule>
  </conditionalFormatting>
  <conditionalFormatting sqref="W17">
    <cfRule type="containsText" priority="6048" operator="containsText" aboveAverage="0" equalAverage="0" bottom="0" percent="0" rank="0" text="OK" dxfId="24142">
      <formula>NOT(ISERROR(SEARCH("OK",W17)))</formula>
    </cfRule>
  </conditionalFormatting>
  <conditionalFormatting sqref="W17">
    <cfRule type="containsText" priority="6049" operator="containsText" aboveAverage="0" equalAverage="0" bottom="0" percent="0" rank="0" text="OK" dxfId="24143">
      <formula>NOT(ISERROR(SEARCH("OK",W17)))</formula>
    </cfRule>
  </conditionalFormatting>
  <conditionalFormatting sqref="W17">
    <cfRule type="containsText" priority="6050" operator="containsText" aboveAverage="0" equalAverage="0" bottom="0" percent="0" rank="0" text="OK" dxfId="24144">
      <formula>NOT(ISERROR(SEARCH("OK",W17)))</formula>
    </cfRule>
  </conditionalFormatting>
  <conditionalFormatting sqref="W17">
    <cfRule type="containsText" priority="6051" operator="containsText" aboveAverage="0" equalAverage="0" bottom="0" percent="0" rank="0" text="OK" dxfId="24145">
      <formula>NOT(ISERROR(SEARCH("OK",W17)))</formula>
    </cfRule>
  </conditionalFormatting>
  <conditionalFormatting sqref="W17">
    <cfRule type="containsText" priority="6052" operator="containsText" aboveAverage="0" equalAverage="0" bottom="0" percent="0" rank="0" text="OK" dxfId="24146">
      <formula>NOT(ISERROR(SEARCH("OK",W17)))</formula>
    </cfRule>
  </conditionalFormatting>
  <conditionalFormatting sqref="W17">
    <cfRule type="containsText" priority="6053" operator="containsText" aboveAverage="0" equalAverage="0" bottom="0" percent="0" rank="0" text="OK" dxfId="24147">
      <formula>NOT(ISERROR(SEARCH("OK",W17)))</formula>
    </cfRule>
  </conditionalFormatting>
  <conditionalFormatting sqref="X17">
    <cfRule type="containsText" priority="6054" operator="containsText" aboveAverage="0" equalAverage="0" bottom="0" percent="0" rank="0" text="NO" dxfId="24148">
      <formula>NOT(ISERROR(SEARCH("NO",X17)))</formula>
    </cfRule>
  </conditionalFormatting>
  <conditionalFormatting sqref="W17">
    <cfRule type="containsText" priority="6055" operator="containsText" aboveAverage="0" equalAverage="0" bottom="0" percent="0" rank="0" text="OK" dxfId="24149">
      <formula>NOT(ISERROR(SEARCH("OK",W17)))</formula>
    </cfRule>
  </conditionalFormatting>
  <conditionalFormatting sqref="X17">
    <cfRule type="containsText" priority="6056" operator="containsText" aboveAverage="0" equalAverage="0" bottom="0" percent="0" rank="0" text="NO" dxfId="24150">
      <formula>NOT(ISERROR(SEARCH("NO",X17)))</formula>
    </cfRule>
  </conditionalFormatting>
  <conditionalFormatting sqref="W17">
    <cfRule type="containsText" priority="6057" operator="containsText" aboveAverage="0" equalAverage="0" bottom="0" percent="0" rank="0" text="OK" dxfId="24151">
      <formula>NOT(ISERROR(SEARCH("OK",W17)))</formula>
    </cfRule>
  </conditionalFormatting>
  <conditionalFormatting sqref="X17">
    <cfRule type="containsText" priority="6058" operator="containsText" aboveAverage="0" equalAverage="0" bottom="0" percent="0" rank="0" text="NO" dxfId="24152">
      <formula>NOT(ISERROR(SEARCH("NO",X17)))</formula>
    </cfRule>
  </conditionalFormatting>
  <conditionalFormatting sqref="W17">
    <cfRule type="containsText" priority="6059" operator="containsText" aboveAverage="0" equalAverage="0" bottom="0" percent="0" rank="0" text="OK" dxfId="24153">
      <formula>NOT(ISERROR(SEARCH("OK",W17)))</formula>
    </cfRule>
  </conditionalFormatting>
  <conditionalFormatting sqref="X17">
    <cfRule type="containsText" priority="6060" operator="containsText" aboveAverage="0" equalAverage="0" bottom="0" percent="0" rank="0" text="NO" dxfId="24154">
      <formula>NOT(ISERROR(SEARCH("NO",X17)))</formula>
    </cfRule>
  </conditionalFormatting>
  <conditionalFormatting sqref="W17">
    <cfRule type="containsText" priority="6061" operator="containsText" aboveAverage="0" equalAverage="0" bottom="0" percent="0" rank="0" text="OK" dxfId="24155">
      <formula>NOT(ISERROR(SEARCH("OK",W17)))</formula>
    </cfRule>
  </conditionalFormatting>
  <conditionalFormatting sqref="X17">
    <cfRule type="containsText" priority="6062" operator="containsText" aboveAverage="0" equalAverage="0" bottom="0" percent="0" rank="0" text="NO" dxfId="24156">
      <formula>NOT(ISERROR(SEARCH("NO",X17)))</formula>
    </cfRule>
  </conditionalFormatting>
  <conditionalFormatting sqref="W17">
    <cfRule type="containsText" priority="6063" operator="containsText" aboveAverage="0" equalAverage="0" bottom="0" percent="0" rank="0" text="OK" dxfId="24157">
      <formula>NOT(ISERROR(SEARCH("OK",W17)))</formula>
    </cfRule>
  </conditionalFormatting>
  <conditionalFormatting sqref="X17">
    <cfRule type="containsText" priority="6064" operator="containsText" aboveAverage="0" equalAverage="0" bottom="0" percent="0" rank="0" text="NO" dxfId="24158">
      <formula>NOT(ISERROR(SEARCH("NO",X17)))</formula>
    </cfRule>
  </conditionalFormatting>
  <conditionalFormatting sqref="W17">
    <cfRule type="containsText" priority="6065" operator="containsText" aboveAverage="0" equalAverage="0" bottom="0" percent="0" rank="0" text="OK" dxfId="24159">
      <formula>NOT(ISERROR(SEARCH("OK",W17)))</formula>
    </cfRule>
  </conditionalFormatting>
  <conditionalFormatting sqref="AG10:AG15">
    <cfRule type="cellIs" priority="6066" operator="greaterThan" aboveAverage="0" equalAverage="0" bottom="0" percent="0" rank="0" text="" dxfId="24160">
      <formula>4</formula>
    </cfRule>
    <cfRule type="cellIs" priority="6067" operator="lessThan" aboveAverage="0" equalAverage="0" bottom="0" percent="0" rank="0" text="" dxfId="24161">
      <formula>4</formula>
    </cfRule>
    <cfRule type="cellIs" priority="6068" operator="equal" aboveAverage="0" equalAverage="0" bottom="0" percent="0" rank="0" text="" dxfId="24162">
      <formula>4</formula>
    </cfRule>
    <cfRule type="cellIs" priority="6069" operator="greaterThan" aboveAverage="0" equalAverage="0" bottom="0" percent="0" rank="0" text="" dxfId="24163">
      <formula>4</formula>
    </cfRule>
    <cfRule type="cellIs" priority="6070" operator="lessThan" aboveAverage="0" equalAverage="0" bottom="0" percent="0" rank="0" text="" dxfId="24164">
      <formula>4</formula>
    </cfRule>
    <cfRule type="cellIs" priority="6071" operator="equal" aboveAverage="0" equalAverage="0" bottom="0" percent="0" rank="0" text="" dxfId="24165">
      <formula>4</formula>
    </cfRule>
  </conditionalFormatting>
  <conditionalFormatting sqref="B10:AF15">
    <cfRule type="cellIs" priority="6072" operator="greaterThan" aboveAverage="0" equalAverage="0" bottom="0" percent="0" rank="0" text="" dxfId="24166">
      <formula>1</formula>
    </cfRule>
  </conditionalFormatting>
  <conditionalFormatting sqref="V28">
    <cfRule type="containsText" priority="6073" operator="containsText" aboveAverage="0" equalAverage="0" bottom="0" percent="0" rank="0" text="OK+" dxfId="24167">
      <formula>NOT(ISERROR(SEARCH("OK+",V28)))</formula>
    </cfRule>
  </conditionalFormatting>
  <conditionalFormatting sqref="V28">
    <cfRule type="containsText" priority="6074" operator="containsText" aboveAverage="0" equalAverage="0" bottom="0" percent="0" rank="0" text="OK+" dxfId="24168">
      <formula>NOT(ISERROR(SEARCH("OK+",V28)))</formula>
    </cfRule>
  </conditionalFormatting>
  <conditionalFormatting sqref="W28">
    <cfRule type="containsText" priority="6075" operator="containsText" aboveAverage="0" equalAverage="0" bottom="0" percent="0" rank="0" text="OK" dxfId="24169">
      <formula>NOT(ISERROR(SEARCH("OK",W28)))</formula>
    </cfRule>
  </conditionalFormatting>
  <conditionalFormatting sqref="W28">
    <cfRule type="containsText" priority="6076" operator="containsText" aboveAverage="0" equalAverage="0" bottom="0" percent="0" rank="0" text="OK" dxfId="24170">
      <formula>NOT(ISERROR(SEARCH("OK",W28)))</formula>
    </cfRule>
  </conditionalFormatting>
  <conditionalFormatting sqref="W28">
    <cfRule type="containsText" priority="6077" operator="containsText" aboveAverage="0" equalAverage="0" bottom="0" percent="0" rank="0" text="OK" dxfId="24171">
      <formula>NOT(ISERROR(SEARCH("OK",W28)))</formula>
    </cfRule>
  </conditionalFormatting>
  <conditionalFormatting sqref="W28">
    <cfRule type="containsText" priority="6078" operator="containsText" aboveAverage="0" equalAverage="0" bottom="0" percent="0" rank="0" text="OK" dxfId="24172">
      <formula>NOT(ISERROR(SEARCH("OK",W28)))</formula>
    </cfRule>
  </conditionalFormatting>
  <conditionalFormatting sqref="W28">
    <cfRule type="containsText" priority="6079" operator="containsText" aboveAverage="0" equalAverage="0" bottom="0" percent="0" rank="0" text="OK" dxfId="24173">
      <formula>NOT(ISERROR(SEARCH("OK",W28)))</formula>
    </cfRule>
  </conditionalFormatting>
  <conditionalFormatting sqref="W28">
    <cfRule type="containsText" priority="6080" operator="containsText" aboveAverage="0" equalAverage="0" bottom="0" percent="0" rank="0" text="OK" dxfId="24174">
      <formula>NOT(ISERROR(SEARCH("OK",W28)))</formula>
    </cfRule>
  </conditionalFormatting>
  <conditionalFormatting sqref="W28">
    <cfRule type="containsText" priority="6081" operator="containsText" aboveAverage="0" equalAverage="0" bottom="0" percent="0" rank="0" text="OK" dxfId="24175">
      <formula>NOT(ISERROR(SEARCH("OK",W28)))</formula>
    </cfRule>
  </conditionalFormatting>
  <conditionalFormatting sqref="W28">
    <cfRule type="containsText" priority="6082" operator="containsText" aboveAverage="0" equalAverage="0" bottom="0" percent="0" rank="0" text="OK" dxfId="24176">
      <formula>NOT(ISERROR(SEARCH("OK",W28)))</formula>
    </cfRule>
  </conditionalFormatting>
  <conditionalFormatting sqref="W28">
    <cfRule type="containsText" priority="6083" operator="containsText" aboveAverage="0" equalAverage="0" bottom="0" percent="0" rank="0" text="OK" dxfId="24177">
      <formula>NOT(ISERROR(SEARCH("OK",W28)))</formula>
    </cfRule>
  </conditionalFormatting>
  <conditionalFormatting sqref="W28">
    <cfRule type="containsText" priority="6084" operator="containsText" aboveAverage="0" equalAverage="0" bottom="0" percent="0" rank="0" text="OK" dxfId="24178">
      <formula>NOT(ISERROR(SEARCH("OK",W28)))</formula>
    </cfRule>
  </conditionalFormatting>
  <conditionalFormatting sqref="W28">
    <cfRule type="containsText" priority="6085" operator="containsText" aboveAverage="0" equalAverage="0" bottom="0" percent="0" rank="0" text="OK" dxfId="24179">
      <formula>NOT(ISERROR(SEARCH("OK",W28)))</formula>
    </cfRule>
  </conditionalFormatting>
  <conditionalFormatting sqref="W28">
    <cfRule type="containsText" priority="6086" operator="containsText" aboveAverage="0" equalAverage="0" bottom="0" percent="0" rank="0" text="OK" dxfId="24180">
      <formula>NOT(ISERROR(SEARCH("OK",W28)))</formula>
    </cfRule>
  </conditionalFormatting>
  <conditionalFormatting sqref="V28">
    <cfRule type="containsText" priority="6087" operator="containsText" aboveAverage="0" equalAverage="0" bottom="0" percent="0" rank="0" text="OK+" dxfId="24181">
      <formula>NOT(ISERROR(SEARCH("OK+",V28)))</formula>
    </cfRule>
  </conditionalFormatting>
  <conditionalFormatting sqref="V28">
    <cfRule type="containsText" priority="6088" operator="containsText" aboveAverage="0" equalAverage="0" bottom="0" percent="0" rank="0" text="OK+" dxfId="24182">
      <formula>NOT(ISERROR(SEARCH("OK+",V28)))</formula>
    </cfRule>
  </conditionalFormatting>
  <conditionalFormatting sqref="X28">
    <cfRule type="containsText" priority="6089" operator="containsText" aboveAverage="0" equalAverage="0" bottom="0" percent="0" rank="0" text="NO" dxfId="24183">
      <formula>NOT(ISERROR(SEARCH("NO",X28)))</formula>
    </cfRule>
  </conditionalFormatting>
  <conditionalFormatting sqref="X28">
    <cfRule type="containsText" priority="6090" operator="containsText" aboveAverage="0" equalAverage="0" bottom="0" percent="0" rank="0" text="NO" dxfId="24184">
      <formula>NOT(ISERROR(SEARCH("NO",X28)))</formula>
    </cfRule>
  </conditionalFormatting>
  <conditionalFormatting sqref="X28">
    <cfRule type="containsText" priority="6091" operator="containsText" aboveAverage="0" equalAverage="0" bottom="0" percent="0" rank="0" text="NO" dxfId="24185">
      <formula>NOT(ISERROR(SEARCH("NO",X28)))</formula>
    </cfRule>
  </conditionalFormatting>
  <conditionalFormatting sqref="X28">
    <cfRule type="containsText" priority="6092" operator="containsText" aboveAverage="0" equalAverage="0" bottom="0" percent="0" rank="0" text="NO" dxfId="24186">
      <formula>NOT(ISERROR(SEARCH("NO",X28)))</formula>
    </cfRule>
  </conditionalFormatting>
  <conditionalFormatting sqref="X28">
    <cfRule type="containsText" priority="6093" operator="containsText" aboveAverage="0" equalAverage="0" bottom="0" percent="0" rank="0" text="NO" dxfId="24187">
      <formula>NOT(ISERROR(SEARCH("NO",X28)))</formula>
    </cfRule>
  </conditionalFormatting>
  <conditionalFormatting sqref="X28">
    <cfRule type="containsText" priority="6094" operator="containsText" aboveAverage="0" equalAverage="0" bottom="0" percent="0" rank="0" text="NO" dxfId="24188">
      <formula>NOT(ISERROR(SEARCH("NO",X28)))</formula>
    </cfRule>
  </conditionalFormatting>
  <conditionalFormatting sqref="X28">
    <cfRule type="containsText" priority="6095" operator="containsText" aboveAverage="0" equalAverage="0" bottom="0" percent="0" rank="0" text="NO" dxfId="24189">
      <formula>NOT(ISERROR(SEARCH("NO",X28)))</formula>
    </cfRule>
  </conditionalFormatting>
  <conditionalFormatting sqref="W28">
    <cfRule type="containsText" priority="6096" operator="containsText" aboveAverage="0" equalAverage="0" bottom="0" percent="0" rank="0" text="OK" dxfId="24190">
      <formula>NOT(ISERROR(SEARCH("OK",W28)))</formula>
    </cfRule>
  </conditionalFormatting>
  <conditionalFormatting sqref="W28">
    <cfRule type="containsText" priority="6097" operator="containsText" aboveAverage="0" equalAverage="0" bottom="0" percent="0" rank="0" text="OK" dxfId="24191">
      <formula>NOT(ISERROR(SEARCH("OK",W28)))</formula>
    </cfRule>
  </conditionalFormatting>
  <conditionalFormatting sqref="W28">
    <cfRule type="containsText" priority="6098" operator="containsText" aboveAverage="0" equalAverage="0" bottom="0" percent="0" rank="0" text="OK" dxfId="24192">
      <formula>NOT(ISERROR(SEARCH("OK",W28)))</formula>
    </cfRule>
  </conditionalFormatting>
  <conditionalFormatting sqref="W28">
    <cfRule type="containsText" priority="6099" operator="containsText" aboveAverage="0" equalAverage="0" bottom="0" percent="0" rank="0" text="OK" dxfId="24193">
      <formula>NOT(ISERROR(SEARCH("OK",W28)))</formula>
    </cfRule>
  </conditionalFormatting>
  <conditionalFormatting sqref="W28">
    <cfRule type="containsText" priority="6100" operator="containsText" aboveAverage="0" equalAverage="0" bottom="0" percent="0" rank="0" text="OK" dxfId="24194">
      <formula>NOT(ISERROR(SEARCH("OK",W28)))</formula>
    </cfRule>
  </conditionalFormatting>
  <conditionalFormatting sqref="W28">
    <cfRule type="containsText" priority="6101" operator="containsText" aboveAverage="0" equalAverage="0" bottom="0" percent="0" rank="0" text="OK" dxfId="24195">
      <formula>NOT(ISERROR(SEARCH("OK",W28)))</formula>
    </cfRule>
  </conditionalFormatting>
  <conditionalFormatting sqref="W28">
    <cfRule type="containsText" priority="6102" operator="containsText" aboveAverage="0" equalAverage="0" bottom="0" percent="0" rank="0" text="OK" dxfId="24196">
      <formula>NOT(ISERROR(SEARCH("OK",W28)))</formula>
    </cfRule>
  </conditionalFormatting>
  <conditionalFormatting sqref="X28">
    <cfRule type="containsText" priority="6103" operator="containsText" aboveAverage="0" equalAverage="0" bottom="0" percent="0" rank="0" text="NO" dxfId="24197">
      <formula>NOT(ISERROR(SEARCH("NO",X28)))</formula>
    </cfRule>
  </conditionalFormatting>
  <conditionalFormatting sqref="W28">
    <cfRule type="containsText" priority="6104" operator="containsText" aboveAverage="0" equalAverage="0" bottom="0" percent="0" rank="0" text="OK" dxfId="24198">
      <formula>NOT(ISERROR(SEARCH("OK",W28)))</formula>
    </cfRule>
  </conditionalFormatting>
  <conditionalFormatting sqref="X28">
    <cfRule type="containsText" priority="6105" operator="containsText" aboveAverage="0" equalAverage="0" bottom="0" percent="0" rank="0" text="NO" dxfId="24199">
      <formula>NOT(ISERROR(SEARCH("NO",X28)))</formula>
    </cfRule>
  </conditionalFormatting>
  <conditionalFormatting sqref="W28">
    <cfRule type="containsText" priority="6106" operator="containsText" aboveAverage="0" equalAverage="0" bottom="0" percent="0" rank="0" text="OK" dxfId="24200">
      <formula>NOT(ISERROR(SEARCH("OK",W28)))</formula>
    </cfRule>
  </conditionalFormatting>
  <conditionalFormatting sqref="X28">
    <cfRule type="containsText" priority="6107" operator="containsText" aboveAverage="0" equalAverage="0" bottom="0" percent="0" rank="0" text="NO" dxfId="24201">
      <formula>NOT(ISERROR(SEARCH("NO",X28)))</formula>
    </cfRule>
  </conditionalFormatting>
  <conditionalFormatting sqref="W28">
    <cfRule type="containsText" priority="6108" operator="containsText" aboveAverage="0" equalAverage="0" bottom="0" percent="0" rank="0" text="OK" dxfId="24202">
      <formula>NOT(ISERROR(SEARCH("OK",W28)))</formula>
    </cfRule>
  </conditionalFormatting>
  <conditionalFormatting sqref="X28">
    <cfRule type="containsText" priority="6109" operator="containsText" aboveAverage="0" equalAverage="0" bottom="0" percent="0" rank="0" text="NO" dxfId="24203">
      <formula>NOT(ISERROR(SEARCH("NO",X28)))</formula>
    </cfRule>
  </conditionalFormatting>
  <conditionalFormatting sqref="W28">
    <cfRule type="containsText" priority="6110" operator="containsText" aboveAverage="0" equalAverage="0" bottom="0" percent="0" rank="0" text="OK" dxfId="24204">
      <formula>NOT(ISERROR(SEARCH("OK",W28)))</formula>
    </cfRule>
  </conditionalFormatting>
  <conditionalFormatting sqref="V28">
    <cfRule type="containsText" priority="6111" operator="containsText" aboveAverage="0" equalAverage="0" bottom="0" percent="0" rank="0" text="OK+" dxfId="24205">
      <formula>NOT(ISERROR(SEARCH("OK+",V28)))</formula>
    </cfRule>
  </conditionalFormatting>
  <conditionalFormatting sqref="V28">
    <cfRule type="containsText" priority="6112" operator="containsText" aboveAverage="0" equalAverage="0" bottom="0" percent="0" rank="0" text="OK+" dxfId="24206">
      <formula>NOT(ISERROR(SEARCH("OK+",V28)))</formula>
    </cfRule>
  </conditionalFormatting>
  <conditionalFormatting sqref="X28">
    <cfRule type="containsText" priority="6113" operator="containsText" aboveAverage="0" equalAverage="0" bottom="0" percent="0" rank="0" text="NO" dxfId="24207">
      <formula>NOT(ISERROR(SEARCH("NO",X28)))</formula>
    </cfRule>
  </conditionalFormatting>
  <conditionalFormatting sqref="X28">
    <cfRule type="containsText" priority="6114" operator="containsText" aboveAverage="0" equalAverage="0" bottom="0" percent="0" rank="0" text="NO" dxfId="24208">
      <formula>NOT(ISERROR(SEARCH("NO",X28)))</formula>
    </cfRule>
  </conditionalFormatting>
  <conditionalFormatting sqref="X28">
    <cfRule type="containsText" priority="6115" operator="containsText" aboveAverage="0" equalAverage="0" bottom="0" percent="0" rank="0" text="NO" dxfId="24209">
      <formula>NOT(ISERROR(SEARCH("NO",X28)))</formula>
    </cfRule>
  </conditionalFormatting>
  <conditionalFormatting sqref="X28">
    <cfRule type="containsText" priority="6116" operator="containsText" aboveAverage="0" equalAverage="0" bottom="0" percent="0" rank="0" text="NO" dxfId="24210">
      <formula>NOT(ISERROR(SEARCH("NO",X28)))</formula>
    </cfRule>
  </conditionalFormatting>
  <conditionalFormatting sqref="X28">
    <cfRule type="containsText" priority="6117" operator="containsText" aboveAverage="0" equalAverage="0" bottom="0" percent="0" rank="0" text="NO" dxfId="24211">
      <formula>NOT(ISERROR(SEARCH("NO",X28)))</formula>
    </cfRule>
  </conditionalFormatting>
  <conditionalFormatting sqref="X28">
    <cfRule type="containsText" priority="6118" operator="containsText" aboveAverage="0" equalAverage="0" bottom="0" percent="0" rank="0" text="NO" dxfId="24212">
      <formula>NOT(ISERROR(SEARCH("NO",X28)))</formula>
    </cfRule>
  </conditionalFormatting>
  <conditionalFormatting sqref="X28">
    <cfRule type="containsText" priority="6119" operator="containsText" aboveAverage="0" equalAverage="0" bottom="0" percent="0" rank="0" text="NO" dxfId="24213">
      <formula>NOT(ISERROR(SEARCH("NO",X28)))</formula>
    </cfRule>
  </conditionalFormatting>
  <conditionalFormatting sqref="W28">
    <cfRule type="containsText" priority="6120" operator="containsText" aboveAverage="0" equalAverage="0" bottom="0" percent="0" rank="0" text="OK" dxfId="24214">
      <formula>NOT(ISERROR(SEARCH("OK",W28)))</formula>
    </cfRule>
  </conditionalFormatting>
  <conditionalFormatting sqref="W28">
    <cfRule type="containsText" priority="6121" operator="containsText" aboveAverage="0" equalAverage="0" bottom="0" percent="0" rank="0" text="OK" dxfId="24215">
      <formula>NOT(ISERROR(SEARCH("OK",W28)))</formula>
    </cfRule>
  </conditionalFormatting>
  <conditionalFormatting sqref="W28">
    <cfRule type="containsText" priority="6122" operator="containsText" aboveAverage="0" equalAverage="0" bottom="0" percent="0" rank="0" text="OK" dxfId="24216">
      <formula>NOT(ISERROR(SEARCH("OK",W28)))</formula>
    </cfRule>
  </conditionalFormatting>
  <conditionalFormatting sqref="W28">
    <cfRule type="containsText" priority="6123" operator="containsText" aboveAverage="0" equalAverage="0" bottom="0" percent="0" rank="0" text="OK" dxfId="24217">
      <formula>NOT(ISERROR(SEARCH("OK",W28)))</formula>
    </cfRule>
  </conditionalFormatting>
  <conditionalFormatting sqref="W28">
    <cfRule type="containsText" priority="6124" operator="containsText" aboveAverage="0" equalAverage="0" bottom="0" percent="0" rank="0" text="OK" dxfId="24218">
      <formula>NOT(ISERROR(SEARCH("OK",W28)))</formula>
    </cfRule>
  </conditionalFormatting>
  <conditionalFormatting sqref="W28">
    <cfRule type="containsText" priority="6125" operator="containsText" aboveAverage="0" equalAverage="0" bottom="0" percent="0" rank="0" text="OK" dxfId="24219">
      <formula>NOT(ISERROR(SEARCH("OK",W28)))</formula>
    </cfRule>
  </conditionalFormatting>
  <conditionalFormatting sqref="W28">
    <cfRule type="containsText" priority="6126" operator="containsText" aboveAverage="0" equalAverage="0" bottom="0" percent="0" rank="0" text="OK" dxfId="24220">
      <formula>NOT(ISERROR(SEARCH("OK",W28)))</formula>
    </cfRule>
  </conditionalFormatting>
  <conditionalFormatting sqref="X28">
    <cfRule type="containsText" priority="6127" operator="containsText" aboveAverage="0" equalAverage="0" bottom="0" percent="0" rank="0" text="NO" dxfId="24221">
      <formula>NOT(ISERROR(SEARCH("NO",X28)))</formula>
    </cfRule>
  </conditionalFormatting>
  <conditionalFormatting sqref="W28">
    <cfRule type="containsText" priority="6128" operator="containsText" aboveAverage="0" equalAverage="0" bottom="0" percent="0" rank="0" text="OK" dxfId="24222">
      <formula>NOT(ISERROR(SEARCH("OK",W28)))</formula>
    </cfRule>
  </conditionalFormatting>
  <conditionalFormatting sqref="X28">
    <cfRule type="containsText" priority="6129" operator="containsText" aboveAverage="0" equalAverage="0" bottom="0" percent="0" rank="0" text="NO" dxfId="24223">
      <formula>NOT(ISERROR(SEARCH("NO",X28)))</formula>
    </cfRule>
  </conditionalFormatting>
  <conditionalFormatting sqref="W28">
    <cfRule type="containsText" priority="6130" operator="containsText" aboveAverage="0" equalAverage="0" bottom="0" percent="0" rank="0" text="OK" dxfId="24224">
      <formula>NOT(ISERROR(SEARCH("OK",W28)))</formula>
    </cfRule>
  </conditionalFormatting>
  <conditionalFormatting sqref="X28">
    <cfRule type="containsText" priority="6131" operator="containsText" aboveAverage="0" equalAverage="0" bottom="0" percent="0" rank="0" text="NO" dxfId="24225">
      <formula>NOT(ISERROR(SEARCH("NO",X28)))</formula>
    </cfRule>
  </conditionalFormatting>
  <conditionalFormatting sqref="W28">
    <cfRule type="containsText" priority="6132" operator="containsText" aboveAverage="0" equalAverage="0" bottom="0" percent="0" rank="0" text="OK" dxfId="24226">
      <formula>NOT(ISERROR(SEARCH("OK",W28)))</formula>
    </cfRule>
  </conditionalFormatting>
  <conditionalFormatting sqref="V28">
    <cfRule type="containsText" priority="6133" operator="containsText" aboveAverage="0" equalAverage="0" bottom="0" percent="0" rank="0" text="OK+" dxfId="24227">
      <formula>NOT(ISERROR(SEARCH("OK+",V28)))</formula>
    </cfRule>
  </conditionalFormatting>
  <conditionalFormatting sqref="V28">
    <cfRule type="containsText" priority="6134" operator="containsText" aboveAverage="0" equalAverage="0" bottom="0" percent="0" rank="0" text="OK+" dxfId="24228">
      <formula>NOT(ISERROR(SEARCH("OK+",V28)))</formula>
    </cfRule>
  </conditionalFormatting>
  <conditionalFormatting sqref="X28">
    <cfRule type="containsText" priority="6135" operator="containsText" aboveAverage="0" equalAverage="0" bottom="0" percent="0" rank="0" text="NO" dxfId="24229">
      <formula>NOT(ISERROR(SEARCH("NO",X28)))</formula>
    </cfRule>
  </conditionalFormatting>
  <conditionalFormatting sqref="X28">
    <cfRule type="containsText" priority="6136" operator="containsText" aboveAverage="0" equalAverage="0" bottom="0" percent="0" rank="0" text="NO" dxfId="24230">
      <formula>NOT(ISERROR(SEARCH("NO",X28)))</formula>
    </cfRule>
  </conditionalFormatting>
  <conditionalFormatting sqref="X28">
    <cfRule type="containsText" priority="6137" operator="containsText" aboveAverage="0" equalAverage="0" bottom="0" percent="0" rank="0" text="NO" dxfId="24231">
      <formula>NOT(ISERROR(SEARCH("NO",X28)))</formula>
    </cfRule>
  </conditionalFormatting>
  <conditionalFormatting sqref="X28">
    <cfRule type="containsText" priority="6138" operator="containsText" aboveAverage="0" equalAverage="0" bottom="0" percent="0" rank="0" text="NO" dxfId="24232">
      <formula>NOT(ISERROR(SEARCH("NO",X28)))</formula>
    </cfRule>
  </conditionalFormatting>
  <conditionalFormatting sqref="X28">
    <cfRule type="containsText" priority="6139" operator="containsText" aboveAverage="0" equalAverage="0" bottom="0" percent="0" rank="0" text="NO" dxfId="24233">
      <formula>NOT(ISERROR(SEARCH("NO",X28)))</formula>
    </cfRule>
  </conditionalFormatting>
  <conditionalFormatting sqref="X28">
    <cfRule type="containsText" priority="6140" operator="containsText" aboveAverage="0" equalAverage="0" bottom="0" percent="0" rank="0" text="NO" dxfId="24234">
      <formula>NOT(ISERROR(SEARCH("NO",X28)))</formula>
    </cfRule>
  </conditionalFormatting>
  <conditionalFormatting sqref="X28">
    <cfRule type="containsText" priority="6141" operator="containsText" aboveAverage="0" equalAverage="0" bottom="0" percent="0" rank="0" text="NO" dxfId="24235">
      <formula>NOT(ISERROR(SEARCH("NO",X28)))</formula>
    </cfRule>
  </conditionalFormatting>
  <conditionalFormatting sqref="X28">
    <cfRule type="containsText" priority="6142" operator="containsText" aboveAverage="0" equalAverage="0" bottom="0" percent="0" rank="0" text="1" dxfId="24236">
      <formula>NOT(ISERROR(SEARCH("1",X28)))</formula>
    </cfRule>
  </conditionalFormatting>
  <conditionalFormatting sqref="W28">
    <cfRule type="containsText" priority="6143" operator="containsText" aboveAverage="0" equalAverage="0" bottom="0" percent="0" rank="0" text="OK" dxfId="24237">
      <formula>NOT(ISERROR(SEARCH("OK",W28)))</formula>
    </cfRule>
  </conditionalFormatting>
  <conditionalFormatting sqref="W28">
    <cfRule type="containsText" priority="6144" operator="containsText" aboveAverage="0" equalAverage="0" bottom="0" percent="0" rank="0" text="OK" dxfId="24238">
      <formula>NOT(ISERROR(SEARCH("OK",W28)))</formula>
    </cfRule>
  </conditionalFormatting>
  <conditionalFormatting sqref="W28">
    <cfRule type="containsText" priority="6145" operator="containsText" aboveAverage="0" equalAverage="0" bottom="0" percent="0" rank="0" text="OK" dxfId="24239">
      <formula>NOT(ISERROR(SEARCH("OK",W28)))</formula>
    </cfRule>
  </conditionalFormatting>
  <conditionalFormatting sqref="W28">
    <cfRule type="containsText" priority="6146" operator="containsText" aboveAverage="0" equalAverage="0" bottom="0" percent="0" rank="0" text="OK" dxfId="24240">
      <formula>NOT(ISERROR(SEARCH("OK",W28)))</formula>
    </cfRule>
  </conditionalFormatting>
  <conditionalFormatting sqref="W28">
    <cfRule type="containsText" priority="6147" operator="containsText" aboveAverage="0" equalAverage="0" bottom="0" percent="0" rank="0" text="OK" dxfId="24241">
      <formula>NOT(ISERROR(SEARCH("OK",W28)))</formula>
    </cfRule>
  </conditionalFormatting>
  <conditionalFormatting sqref="W28">
    <cfRule type="containsText" priority="6148" operator="containsText" aboveAverage="0" equalAverage="0" bottom="0" percent="0" rank="0" text="OK" dxfId="24242">
      <formula>NOT(ISERROR(SEARCH("OK",W28)))</formula>
    </cfRule>
  </conditionalFormatting>
  <conditionalFormatting sqref="W28">
    <cfRule type="containsText" priority="6149" operator="containsText" aboveAverage="0" equalAverage="0" bottom="0" percent="0" rank="0" text="OK" dxfId="24243">
      <formula>NOT(ISERROR(SEARCH("OK",W28)))</formula>
    </cfRule>
  </conditionalFormatting>
  <conditionalFormatting sqref="W28">
    <cfRule type="containsText" priority="6150" operator="containsText" aboveAverage="0" equalAverage="0" bottom="0" percent="0" rank="0" text="1" dxfId="24244">
      <formula>NOT(ISERROR(SEARCH("1",W28)))</formula>
    </cfRule>
  </conditionalFormatting>
  <conditionalFormatting sqref="X28">
    <cfRule type="containsText" priority="6151" operator="containsText" aboveAverage="0" equalAverage="0" bottom="0" percent="0" rank="0" text="NO" dxfId="24245">
      <formula>NOT(ISERROR(SEARCH("NO",X28)))</formula>
    </cfRule>
  </conditionalFormatting>
  <conditionalFormatting sqref="W28">
    <cfRule type="containsText" priority="6152" operator="containsText" aboveAverage="0" equalAverage="0" bottom="0" percent="0" rank="0" text="OK" dxfId="24246">
      <formula>NOT(ISERROR(SEARCH("OK",W28)))</formula>
    </cfRule>
  </conditionalFormatting>
  <conditionalFormatting sqref="X28">
    <cfRule type="containsText" priority="6153" operator="containsText" aboveAverage="0" equalAverage="0" bottom="0" percent="0" rank="0" text="NO" dxfId="24247">
      <formula>NOT(ISERROR(SEARCH("NO",X28)))</formula>
    </cfRule>
  </conditionalFormatting>
  <conditionalFormatting sqref="W28">
    <cfRule type="containsText" priority="6154" operator="containsText" aboveAverage="0" equalAverage="0" bottom="0" percent="0" rank="0" text="OK" dxfId="24248">
      <formula>NOT(ISERROR(SEARCH("OK",W28)))</formula>
    </cfRule>
  </conditionalFormatting>
  <conditionalFormatting sqref="X28">
    <cfRule type="containsText" priority="6155" operator="containsText" aboveAverage="0" equalAverage="0" bottom="0" percent="0" rank="0" text="NO" dxfId="24249">
      <formula>NOT(ISERROR(SEARCH("NO",X28)))</formula>
    </cfRule>
  </conditionalFormatting>
  <conditionalFormatting sqref="W28">
    <cfRule type="containsText" priority="6156" operator="containsText" aboveAverage="0" equalAverage="0" bottom="0" percent="0" rank="0" text="OK" dxfId="24250">
      <formula>NOT(ISERROR(SEARCH("OK",W28)))</formula>
    </cfRule>
  </conditionalFormatting>
  <conditionalFormatting sqref="X28">
    <cfRule type="containsText" priority="6157" operator="containsText" aboveAverage="0" equalAverage="0" bottom="0" percent="0" rank="0" text="NO" dxfId="24251">
      <formula>NOT(ISERROR(SEARCH("NO",X28)))</formula>
    </cfRule>
  </conditionalFormatting>
  <conditionalFormatting sqref="W28">
    <cfRule type="containsText" priority="6158" operator="containsText" aboveAverage="0" equalAverage="0" bottom="0" percent="0" rank="0" text="OK" dxfId="24252">
      <formula>NOT(ISERROR(SEARCH("OK",W28)))</formula>
    </cfRule>
  </conditionalFormatting>
  <conditionalFormatting sqref="X28">
    <cfRule type="containsText" priority="6159" operator="containsText" aboveAverage="0" equalAverage="0" bottom="0" percent="0" rank="0" text="NO" dxfId="24253">
      <formula>NOT(ISERROR(SEARCH("NO",X28)))</formula>
    </cfRule>
  </conditionalFormatting>
  <conditionalFormatting sqref="W28">
    <cfRule type="containsText" priority="6160" operator="containsText" aboveAverage="0" equalAverage="0" bottom="0" percent="0" rank="0" text="OK" dxfId="24254">
      <formula>NOT(ISERROR(SEARCH("OK",W28)))</formula>
    </cfRule>
  </conditionalFormatting>
  <conditionalFormatting sqref="V28">
    <cfRule type="containsText" priority="6161" operator="containsText" aboveAverage="0" equalAverage="0" bottom="0" percent="0" rank="0" text="OK+" dxfId="24255">
      <formula>NOT(ISERROR(SEARCH("OK+",V28)))</formula>
    </cfRule>
  </conditionalFormatting>
  <conditionalFormatting sqref="V28">
    <cfRule type="containsText" priority="6162" operator="containsText" aboveAverage="0" equalAverage="0" bottom="0" percent="0" rank="0" text="OK+" dxfId="24256">
      <formula>NOT(ISERROR(SEARCH("OK+",V28)))</formula>
    </cfRule>
  </conditionalFormatting>
  <conditionalFormatting sqref="X28">
    <cfRule type="containsText" priority="6163" operator="containsText" aboveAverage="0" equalAverage="0" bottom="0" percent="0" rank="0" text="NO" dxfId="24257">
      <formula>NOT(ISERROR(SEARCH("NO",X28)))</formula>
    </cfRule>
  </conditionalFormatting>
  <conditionalFormatting sqref="X28">
    <cfRule type="containsText" priority="6164" operator="containsText" aboveAverage="0" equalAverage="0" bottom="0" percent="0" rank="0" text="NO" dxfId="24258">
      <formula>NOT(ISERROR(SEARCH("NO",X28)))</formula>
    </cfRule>
  </conditionalFormatting>
  <conditionalFormatting sqref="X28">
    <cfRule type="containsText" priority="6165" operator="containsText" aboveAverage="0" equalAverage="0" bottom="0" percent="0" rank="0" text="NO" dxfId="24259">
      <formula>NOT(ISERROR(SEARCH("NO",X28)))</formula>
    </cfRule>
  </conditionalFormatting>
  <conditionalFormatting sqref="X28">
    <cfRule type="containsText" priority="6166" operator="containsText" aboveAverage="0" equalAverage="0" bottom="0" percent="0" rank="0" text="NO" dxfId="24260">
      <formula>NOT(ISERROR(SEARCH("NO",X28)))</formula>
    </cfRule>
  </conditionalFormatting>
  <conditionalFormatting sqref="X28">
    <cfRule type="containsText" priority="6167" operator="containsText" aboveAverage="0" equalAverage="0" bottom="0" percent="0" rank="0" text="NO" dxfId="24261">
      <formula>NOT(ISERROR(SEARCH("NO",X28)))</formula>
    </cfRule>
  </conditionalFormatting>
  <conditionalFormatting sqref="X28">
    <cfRule type="containsText" priority="6168" operator="containsText" aboveAverage="0" equalAverage="0" bottom="0" percent="0" rank="0" text="NO" dxfId="24262">
      <formula>NOT(ISERROR(SEARCH("NO",X28)))</formula>
    </cfRule>
  </conditionalFormatting>
  <conditionalFormatting sqref="X28">
    <cfRule type="containsText" priority="6169" operator="containsText" aboveAverage="0" equalAverage="0" bottom="0" percent="0" rank="0" text="NO" dxfId="24263">
      <formula>NOT(ISERROR(SEARCH("NO",X28)))</formula>
    </cfRule>
  </conditionalFormatting>
  <conditionalFormatting sqref="W28">
    <cfRule type="containsText" priority="6170" operator="containsText" aboveAverage="0" equalAverage="0" bottom="0" percent="0" rank="0" text="OK" dxfId="24264">
      <formula>NOT(ISERROR(SEARCH("OK",W28)))</formula>
    </cfRule>
  </conditionalFormatting>
  <conditionalFormatting sqref="W28">
    <cfRule type="containsText" priority="6171" operator="containsText" aboveAverage="0" equalAverage="0" bottom="0" percent="0" rank="0" text="OK" dxfId="24265">
      <formula>NOT(ISERROR(SEARCH("OK",W28)))</formula>
    </cfRule>
  </conditionalFormatting>
  <conditionalFormatting sqref="W28">
    <cfRule type="containsText" priority="6172" operator="containsText" aboveAverage="0" equalAverage="0" bottom="0" percent="0" rank="0" text="OK" dxfId="24266">
      <formula>NOT(ISERROR(SEARCH("OK",W28)))</formula>
    </cfRule>
  </conditionalFormatting>
  <conditionalFormatting sqref="W28">
    <cfRule type="containsText" priority="6173" operator="containsText" aboveAverage="0" equalAverage="0" bottom="0" percent="0" rank="0" text="OK" dxfId="24267">
      <formula>NOT(ISERROR(SEARCH("OK",W28)))</formula>
    </cfRule>
  </conditionalFormatting>
  <conditionalFormatting sqref="W28">
    <cfRule type="containsText" priority="6174" operator="containsText" aboveAverage="0" equalAverage="0" bottom="0" percent="0" rank="0" text="OK" dxfId="24268">
      <formula>NOT(ISERROR(SEARCH("OK",W28)))</formula>
    </cfRule>
  </conditionalFormatting>
  <conditionalFormatting sqref="W28">
    <cfRule type="containsText" priority="6175" operator="containsText" aboveAverage="0" equalAverage="0" bottom="0" percent="0" rank="0" text="OK" dxfId="24269">
      <formula>NOT(ISERROR(SEARCH("OK",W28)))</formula>
    </cfRule>
  </conditionalFormatting>
  <conditionalFormatting sqref="W28">
    <cfRule type="containsText" priority="6176" operator="containsText" aboveAverage="0" equalAverage="0" bottom="0" percent="0" rank="0" text="OK" dxfId="24270">
      <formula>NOT(ISERROR(SEARCH("OK",W28)))</formula>
    </cfRule>
  </conditionalFormatting>
  <conditionalFormatting sqref="X28">
    <cfRule type="containsText" priority="6177" operator="containsText" aboveAverage="0" equalAverage="0" bottom="0" percent="0" rank="0" text="NO" dxfId="24271">
      <formula>NOT(ISERROR(SEARCH("NO",X28)))</formula>
    </cfRule>
  </conditionalFormatting>
  <conditionalFormatting sqref="W28">
    <cfRule type="containsText" priority="6178" operator="containsText" aboveAverage="0" equalAverage="0" bottom="0" percent="0" rank="0" text="OK" dxfId="24272">
      <formula>NOT(ISERROR(SEARCH("OK",W28)))</formula>
    </cfRule>
  </conditionalFormatting>
  <conditionalFormatting sqref="X28">
    <cfRule type="containsText" priority="6179" operator="containsText" aboveAverage="0" equalAverage="0" bottom="0" percent="0" rank="0" text="NO" dxfId="24273">
      <formula>NOT(ISERROR(SEARCH("NO",X28)))</formula>
    </cfRule>
  </conditionalFormatting>
  <conditionalFormatting sqref="W28">
    <cfRule type="containsText" priority="6180" operator="containsText" aboveAverage="0" equalAverage="0" bottom="0" percent="0" rank="0" text="OK" dxfId="24274">
      <formula>NOT(ISERROR(SEARCH("OK",W28)))</formula>
    </cfRule>
  </conditionalFormatting>
  <conditionalFormatting sqref="X28">
    <cfRule type="containsText" priority="6181" operator="containsText" aboveAverage="0" equalAverage="0" bottom="0" percent="0" rank="0" text="NO" dxfId="24275">
      <formula>NOT(ISERROR(SEARCH("NO",X28)))</formula>
    </cfRule>
  </conditionalFormatting>
  <conditionalFormatting sqref="W28">
    <cfRule type="containsText" priority="6182" operator="containsText" aboveAverage="0" equalAverage="0" bottom="0" percent="0" rank="0" text="OK" dxfId="24276">
      <formula>NOT(ISERROR(SEARCH("OK",W28)))</formula>
    </cfRule>
  </conditionalFormatting>
  <conditionalFormatting sqref="X28">
    <cfRule type="containsText" priority="6183" operator="containsText" aboveAverage="0" equalAverage="0" bottom="0" percent="0" rank="0" text="NO" dxfId="24277">
      <formula>NOT(ISERROR(SEARCH("NO",X28)))</formula>
    </cfRule>
  </conditionalFormatting>
  <conditionalFormatting sqref="W28">
    <cfRule type="containsText" priority="6184" operator="containsText" aboveAverage="0" equalAverage="0" bottom="0" percent="0" rank="0" text="OK" dxfId="24278">
      <formula>NOT(ISERROR(SEARCH("OK",W28)))</formula>
    </cfRule>
  </conditionalFormatting>
  <conditionalFormatting sqref="V28">
    <cfRule type="containsText" priority="6185" operator="containsText" aboveAverage="0" equalAverage="0" bottom="0" percent="0" rank="0" text="OK+" dxfId="24279">
      <formula>NOT(ISERROR(SEARCH("OK+",V28)))</formula>
    </cfRule>
  </conditionalFormatting>
  <conditionalFormatting sqref="V28">
    <cfRule type="containsText" priority="6186" operator="containsText" aboveAverage="0" equalAverage="0" bottom="0" percent="0" rank="0" text="OK+" dxfId="24280">
      <formula>NOT(ISERROR(SEARCH("OK+",V28)))</formula>
    </cfRule>
  </conditionalFormatting>
  <conditionalFormatting sqref="X28">
    <cfRule type="containsText" priority="6187" operator="containsText" aboveAverage="0" equalAverage="0" bottom="0" percent="0" rank="0" text="NO" dxfId="24281">
      <formula>NOT(ISERROR(SEARCH("NO",X28)))</formula>
    </cfRule>
  </conditionalFormatting>
  <conditionalFormatting sqref="X28">
    <cfRule type="containsText" priority="6188" operator="containsText" aboveAverage="0" equalAverage="0" bottom="0" percent="0" rank="0" text="NO" dxfId="24282">
      <formula>NOT(ISERROR(SEARCH("NO",X28)))</formula>
    </cfRule>
  </conditionalFormatting>
  <conditionalFormatting sqref="X28">
    <cfRule type="containsText" priority="6189" operator="containsText" aboveAverage="0" equalAverage="0" bottom="0" percent="0" rank="0" text="NO" dxfId="24283">
      <formula>NOT(ISERROR(SEARCH("NO",X28)))</formula>
    </cfRule>
  </conditionalFormatting>
  <conditionalFormatting sqref="X28">
    <cfRule type="containsText" priority="6190" operator="containsText" aboveAverage="0" equalAverage="0" bottom="0" percent="0" rank="0" text="NO" dxfId="24284">
      <formula>NOT(ISERROR(SEARCH("NO",X28)))</formula>
    </cfRule>
  </conditionalFormatting>
  <conditionalFormatting sqref="X28">
    <cfRule type="containsText" priority="6191" operator="containsText" aboveAverage="0" equalAverage="0" bottom="0" percent="0" rank="0" text="NO" dxfId="24285">
      <formula>NOT(ISERROR(SEARCH("NO",X28)))</formula>
    </cfRule>
  </conditionalFormatting>
  <conditionalFormatting sqref="X28">
    <cfRule type="containsText" priority="6192" operator="containsText" aboveAverage="0" equalAverage="0" bottom="0" percent="0" rank="0" text="NO" dxfId="24286">
      <formula>NOT(ISERROR(SEARCH("NO",X28)))</formula>
    </cfRule>
  </conditionalFormatting>
  <conditionalFormatting sqref="X28">
    <cfRule type="containsText" priority="6193" operator="containsText" aboveAverage="0" equalAverage="0" bottom="0" percent="0" rank="0" text="NO" dxfId="24287">
      <formula>NOT(ISERROR(SEARCH("NO",X28)))</formula>
    </cfRule>
  </conditionalFormatting>
  <conditionalFormatting sqref="W28">
    <cfRule type="containsText" priority="6194" operator="containsText" aboveAverage="0" equalAverage="0" bottom="0" percent="0" rank="0" text="OK" dxfId="24288">
      <formula>NOT(ISERROR(SEARCH("OK",W28)))</formula>
    </cfRule>
  </conditionalFormatting>
  <conditionalFormatting sqref="W28">
    <cfRule type="containsText" priority="6195" operator="containsText" aboveAverage="0" equalAverage="0" bottom="0" percent="0" rank="0" text="OK" dxfId="24289">
      <formula>NOT(ISERROR(SEARCH("OK",W28)))</formula>
    </cfRule>
  </conditionalFormatting>
  <conditionalFormatting sqref="W28">
    <cfRule type="containsText" priority="6196" operator="containsText" aboveAverage="0" equalAverage="0" bottom="0" percent="0" rank="0" text="OK" dxfId="24290">
      <formula>NOT(ISERROR(SEARCH("OK",W28)))</formula>
    </cfRule>
  </conditionalFormatting>
  <conditionalFormatting sqref="W28">
    <cfRule type="containsText" priority="6197" operator="containsText" aboveAverage="0" equalAverage="0" bottom="0" percent="0" rank="0" text="OK" dxfId="24291">
      <formula>NOT(ISERROR(SEARCH("OK",W28)))</formula>
    </cfRule>
  </conditionalFormatting>
  <conditionalFormatting sqref="W28">
    <cfRule type="containsText" priority="6198" operator="containsText" aboveAverage="0" equalAverage="0" bottom="0" percent="0" rank="0" text="OK" dxfId="24292">
      <formula>NOT(ISERROR(SEARCH("OK",W28)))</formula>
    </cfRule>
  </conditionalFormatting>
  <conditionalFormatting sqref="W28">
    <cfRule type="containsText" priority="6199" operator="containsText" aboveAverage="0" equalAverage="0" bottom="0" percent="0" rank="0" text="OK" dxfId="24293">
      <formula>NOT(ISERROR(SEARCH("OK",W28)))</formula>
    </cfRule>
  </conditionalFormatting>
  <conditionalFormatting sqref="W28">
    <cfRule type="containsText" priority="6200" operator="containsText" aboveAverage="0" equalAverage="0" bottom="0" percent="0" rank="0" text="OK" dxfId="24294">
      <formula>NOT(ISERROR(SEARCH("OK",W28)))</formula>
    </cfRule>
  </conditionalFormatting>
  <conditionalFormatting sqref="X28">
    <cfRule type="containsText" priority="6201" operator="containsText" aboveAverage="0" equalAverage="0" bottom="0" percent="0" rank="0" text="NO" dxfId="24295">
      <formula>NOT(ISERROR(SEARCH("NO",X28)))</formula>
    </cfRule>
  </conditionalFormatting>
  <conditionalFormatting sqref="W28">
    <cfRule type="containsText" priority="6202" operator="containsText" aboveAverage="0" equalAverage="0" bottom="0" percent="0" rank="0" text="OK" dxfId="24296">
      <formula>NOT(ISERROR(SEARCH("OK",W28)))</formula>
    </cfRule>
  </conditionalFormatting>
  <conditionalFormatting sqref="X28">
    <cfRule type="containsText" priority="6203" operator="containsText" aboveAverage="0" equalAverage="0" bottom="0" percent="0" rank="0" text="NO" dxfId="24297">
      <formula>NOT(ISERROR(SEARCH("NO",X28)))</formula>
    </cfRule>
  </conditionalFormatting>
  <conditionalFormatting sqref="W28">
    <cfRule type="containsText" priority="6204" operator="containsText" aboveAverage="0" equalAverage="0" bottom="0" percent="0" rank="0" text="OK" dxfId="24298">
      <formula>NOT(ISERROR(SEARCH("OK",W28)))</formula>
    </cfRule>
  </conditionalFormatting>
  <conditionalFormatting sqref="X28">
    <cfRule type="containsText" priority="6205" operator="containsText" aboveAverage="0" equalAverage="0" bottom="0" percent="0" rank="0" text="NO" dxfId="24299">
      <formula>NOT(ISERROR(SEARCH("NO",X28)))</formula>
    </cfRule>
  </conditionalFormatting>
  <conditionalFormatting sqref="W28">
    <cfRule type="containsText" priority="6206" operator="containsText" aboveAverage="0" equalAverage="0" bottom="0" percent="0" rank="0" text="OK" dxfId="24300">
      <formula>NOT(ISERROR(SEARCH("OK",W28)))</formula>
    </cfRule>
  </conditionalFormatting>
  <conditionalFormatting sqref="V28">
    <cfRule type="containsText" priority="6207" operator="containsText" aboveAverage="0" equalAverage="0" bottom="0" percent="0" rank="0" text="OK+" dxfId="24301">
      <formula>NOT(ISERROR(SEARCH("OK+",V28)))</formula>
    </cfRule>
  </conditionalFormatting>
  <conditionalFormatting sqref="V28">
    <cfRule type="containsText" priority="6208" operator="containsText" aboveAverage="0" equalAverage="0" bottom="0" percent="0" rank="0" text="OK+" dxfId="24302">
      <formula>NOT(ISERROR(SEARCH("OK+",V28)))</formula>
    </cfRule>
  </conditionalFormatting>
  <conditionalFormatting sqref="X28">
    <cfRule type="containsText" priority="6209" operator="containsText" aboveAverage="0" equalAverage="0" bottom="0" percent="0" rank="0" text="NO" dxfId="24303">
      <formula>NOT(ISERROR(SEARCH("NO",X28)))</formula>
    </cfRule>
  </conditionalFormatting>
  <conditionalFormatting sqref="X28">
    <cfRule type="containsText" priority="6210" operator="containsText" aboveAverage="0" equalAverage="0" bottom="0" percent="0" rank="0" text="NO" dxfId="24304">
      <formula>NOT(ISERROR(SEARCH("NO",X28)))</formula>
    </cfRule>
  </conditionalFormatting>
  <conditionalFormatting sqref="X28">
    <cfRule type="containsText" priority="6211" operator="containsText" aboveAverage="0" equalAverage="0" bottom="0" percent="0" rank="0" text="NO" dxfId="24305">
      <formula>NOT(ISERROR(SEARCH("NO",X28)))</formula>
    </cfRule>
  </conditionalFormatting>
  <conditionalFormatting sqref="X28">
    <cfRule type="containsText" priority="6212" operator="containsText" aboveAverage="0" equalAverage="0" bottom="0" percent="0" rank="0" text="NO" dxfId="24306">
      <formula>NOT(ISERROR(SEARCH("NO",X28)))</formula>
    </cfRule>
  </conditionalFormatting>
  <conditionalFormatting sqref="X28">
    <cfRule type="containsText" priority="6213" operator="containsText" aboveAverage="0" equalAverage="0" bottom="0" percent="0" rank="0" text="NO" dxfId="24307">
      <formula>NOT(ISERROR(SEARCH("NO",X28)))</formula>
    </cfRule>
  </conditionalFormatting>
  <conditionalFormatting sqref="X28">
    <cfRule type="containsText" priority="6214" operator="containsText" aboveAverage="0" equalAverage="0" bottom="0" percent="0" rank="0" text="NO" dxfId="24308">
      <formula>NOT(ISERROR(SEARCH("NO",X28)))</formula>
    </cfRule>
  </conditionalFormatting>
  <conditionalFormatting sqref="X28">
    <cfRule type="containsText" priority="6215" operator="containsText" aboveAverage="0" equalAverage="0" bottom="0" percent="0" rank="0" text="NO" dxfId="24309">
      <formula>NOT(ISERROR(SEARCH("NO",X28)))</formula>
    </cfRule>
  </conditionalFormatting>
  <conditionalFormatting sqref="X28">
    <cfRule type="containsText" priority="6216" operator="containsText" aboveAverage="0" equalAverage="0" bottom="0" percent="0" rank="0" text="1" dxfId="24310">
      <formula>NOT(ISERROR(SEARCH("1",X28)))</formula>
    </cfRule>
  </conditionalFormatting>
  <conditionalFormatting sqref="W28">
    <cfRule type="containsText" priority="6217" operator="containsText" aboveAverage="0" equalAverage="0" bottom="0" percent="0" rank="0" text="OK" dxfId="24311">
      <formula>NOT(ISERROR(SEARCH("OK",W28)))</formula>
    </cfRule>
  </conditionalFormatting>
  <conditionalFormatting sqref="W28">
    <cfRule type="containsText" priority="6218" operator="containsText" aboveAverage="0" equalAverage="0" bottom="0" percent="0" rank="0" text="OK" dxfId="24312">
      <formula>NOT(ISERROR(SEARCH("OK",W28)))</formula>
    </cfRule>
  </conditionalFormatting>
  <conditionalFormatting sqref="W28">
    <cfRule type="containsText" priority="6219" operator="containsText" aboveAverage="0" equalAverage="0" bottom="0" percent="0" rank="0" text="OK" dxfId="24313">
      <formula>NOT(ISERROR(SEARCH("OK",W28)))</formula>
    </cfRule>
  </conditionalFormatting>
  <conditionalFormatting sqref="W28">
    <cfRule type="containsText" priority="6220" operator="containsText" aboveAverage="0" equalAverage="0" bottom="0" percent="0" rank="0" text="OK" dxfId="24314">
      <formula>NOT(ISERROR(SEARCH("OK",W28)))</formula>
    </cfRule>
  </conditionalFormatting>
  <conditionalFormatting sqref="W28">
    <cfRule type="containsText" priority="6221" operator="containsText" aboveAverage="0" equalAverage="0" bottom="0" percent="0" rank="0" text="OK" dxfId="24315">
      <formula>NOT(ISERROR(SEARCH("OK",W28)))</formula>
    </cfRule>
  </conditionalFormatting>
  <conditionalFormatting sqref="W28">
    <cfRule type="containsText" priority="6222" operator="containsText" aboveAverage="0" equalAverage="0" bottom="0" percent="0" rank="0" text="OK" dxfId="24316">
      <formula>NOT(ISERROR(SEARCH("OK",W28)))</formula>
    </cfRule>
  </conditionalFormatting>
  <conditionalFormatting sqref="W28">
    <cfRule type="containsText" priority="6223" operator="containsText" aboveAverage="0" equalAverage="0" bottom="0" percent="0" rank="0" text="OK" dxfId="24317">
      <formula>NOT(ISERROR(SEARCH("OK",W28)))</formula>
    </cfRule>
  </conditionalFormatting>
  <conditionalFormatting sqref="W28">
    <cfRule type="containsText" priority="6224" operator="containsText" aboveAverage="0" equalAverage="0" bottom="0" percent="0" rank="0" text="1" dxfId="24318">
      <formula>NOT(ISERROR(SEARCH("1",W28)))</formula>
    </cfRule>
  </conditionalFormatting>
  <conditionalFormatting sqref="X28">
    <cfRule type="containsText" priority="6225" operator="containsText" aboveAverage="0" equalAverage="0" bottom="0" percent="0" rank="0" text="NO" dxfId="24319">
      <formula>NOT(ISERROR(SEARCH("NO",X28)))</formula>
    </cfRule>
  </conditionalFormatting>
  <conditionalFormatting sqref="W28">
    <cfRule type="containsText" priority="6226" operator="containsText" aboveAverage="0" equalAverage="0" bottom="0" percent="0" rank="0" text="OK" dxfId="24320">
      <formula>NOT(ISERROR(SEARCH("OK",W28)))</formula>
    </cfRule>
  </conditionalFormatting>
  <conditionalFormatting sqref="X28">
    <cfRule type="containsText" priority="6227" operator="containsText" aboveAverage="0" equalAverage="0" bottom="0" percent="0" rank="0" text="NO" dxfId="24321">
      <formula>NOT(ISERROR(SEARCH("NO",X28)))</formula>
    </cfRule>
  </conditionalFormatting>
  <conditionalFormatting sqref="W28">
    <cfRule type="containsText" priority="6228" operator="containsText" aboveAverage="0" equalAverage="0" bottom="0" percent="0" rank="0" text="OK" dxfId="24322">
      <formula>NOT(ISERROR(SEARCH("OK",W28)))</formula>
    </cfRule>
  </conditionalFormatting>
  <conditionalFormatting sqref="X28">
    <cfRule type="containsText" priority="6229" operator="containsText" aboveAverage="0" equalAverage="0" bottom="0" percent="0" rank="0" text="NO" dxfId="24323">
      <formula>NOT(ISERROR(SEARCH("NO",X28)))</formula>
    </cfRule>
  </conditionalFormatting>
  <conditionalFormatting sqref="W28">
    <cfRule type="containsText" priority="6230" operator="containsText" aboveAverage="0" equalAverage="0" bottom="0" percent="0" rank="0" text="OK" dxfId="24324">
      <formula>NOT(ISERROR(SEARCH("OK",W28)))</formula>
    </cfRule>
  </conditionalFormatting>
  <conditionalFormatting sqref="X28">
    <cfRule type="containsText" priority="6231" operator="containsText" aboveAverage="0" equalAverage="0" bottom="0" percent="0" rank="0" text="NO" dxfId="24325">
      <formula>NOT(ISERROR(SEARCH("NO",X28)))</formula>
    </cfRule>
  </conditionalFormatting>
  <conditionalFormatting sqref="W28">
    <cfRule type="containsText" priority="6232" operator="containsText" aboveAverage="0" equalAverage="0" bottom="0" percent="0" rank="0" text="OK" dxfId="24326">
      <formula>NOT(ISERROR(SEARCH("OK",W28)))</formula>
    </cfRule>
  </conditionalFormatting>
  <conditionalFormatting sqref="V28">
    <cfRule type="containsText" priority="6233" operator="containsText" aboveAverage="0" equalAverage="0" bottom="0" percent="0" rank="0" text="OK+" dxfId="24327">
      <formula>NOT(ISERROR(SEARCH("OK+",V28)))</formula>
    </cfRule>
  </conditionalFormatting>
  <conditionalFormatting sqref="V28">
    <cfRule type="containsText" priority="6234" operator="containsText" aboveAverage="0" equalAverage="0" bottom="0" percent="0" rank="0" text="OK+" dxfId="24328">
      <formula>NOT(ISERROR(SEARCH("OK+",V28)))</formula>
    </cfRule>
  </conditionalFormatting>
  <conditionalFormatting sqref="X28">
    <cfRule type="containsText" priority="6235" operator="containsText" aboveAverage="0" equalAverage="0" bottom="0" percent="0" rank="0" text="NO" dxfId="24329">
      <formula>NOT(ISERROR(SEARCH("NO",X28)))</formula>
    </cfRule>
  </conditionalFormatting>
  <conditionalFormatting sqref="X28">
    <cfRule type="containsText" priority="6236" operator="containsText" aboveAverage="0" equalAverage="0" bottom="0" percent="0" rank="0" text="NO" dxfId="24330">
      <formula>NOT(ISERROR(SEARCH("NO",X28)))</formula>
    </cfRule>
  </conditionalFormatting>
  <conditionalFormatting sqref="X28">
    <cfRule type="containsText" priority="6237" operator="containsText" aboveAverage="0" equalAverage="0" bottom="0" percent="0" rank="0" text="NO" dxfId="24331">
      <formula>NOT(ISERROR(SEARCH("NO",X28)))</formula>
    </cfRule>
  </conditionalFormatting>
  <conditionalFormatting sqref="X28">
    <cfRule type="containsText" priority="6238" operator="containsText" aboveAverage="0" equalAverage="0" bottom="0" percent="0" rank="0" text="NO" dxfId="24332">
      <formula>NOT(ISERROR(SEARCH("NO",X28)))</formula>
    </cfRule>
  </conditionalFormatting>
  <conditionalFormatting sqref="X28">
    <cfRule type="containsText" priority="6239" operator="containsText" aboveAverage="0" equalAverage="0" bottom="0" percent="0" rank="0" text="NO" dxfId="24333">
      <formula>NOT(ISERROR(SEARCH("NO",X28)))</formula>
    </cfRule>
  </conditionalFormatting>
  <conditionalFormatting sqref="X28">
    <cfRule type="containsText" priority="6240" operator="containsText" aboveAverage="0" equalAverage="0" bottom="0" percent="0" rank="0" text="NO" dxfId="24334">
      <formula>NOT(ISERROR(SEARCH("NO",X28)))</formula>
    </cfRule>
  </conditionalFormatting>
  <conditionalFormatting sqref="X28">
    <cfRule type="containsText" priority="6241" operator="containsText" aboveAverage="0" equalAverage="0" bottom="0" percent="0" rank="0" text="NO" dxfId="24335">
      <formula>NOT(ISERROR(SEARCH("NO",X28)))</formula>
    </cfRule>
  </conditionalFormatting>
  <conditionalFormatting sqref="W28">
    <cfRule type="containsText" priority="6242" operator="containsText" aboveAverage="0" equalAverage="0" bottom="0" percent="0" rank="0" text="OK" dxfId="24336">
      <formula>NOT(ISERROR(SEARCH("OK",W28)))</formula>
    </cfRule>
  </conditionalFormatting>
  <conditionalFormatting sqref="W28">
    <cfRule type="containsText" priority="6243" operator="containsText" aboveAverage="0" equalAverage="0" bottom="0" percent="0" rank="0" text="OK" dxfId="24337">
      <formula>NOT(ISERROR(SEARCH("OK",W28)))</formula>
    </cfRule>
  </conditionalFormatting>
  <conditionalFormatting sqref="W28">
    <cfRule type="containsText" priority="6244" operator="containsText" aboveAverage="0" equalAverage="0" bottom="0" percent="0" rank="0" text="OK" dxfId="24338">
      <formula>NOT(ISERROR(SEARCH("OK",W28)))</formula>
    </cfRule>
  </conditionalFormatting>
  <conditionalFormatting sqref="W28">
    <cfRule type="containsText" priority="6245" operator="containsText" aboveAverage="0" equalAverage="0" bottom="0" percent="0" rank="0" text="OK" dxfId="24339">
      <formula>NOT(ISERROR(SEARCH("OK",W28)))</formula>
    </cfRule>
  </conditionalFormatting>
  <conditionalFormatting sqref="W28">
    <cfRule type="containsText" priority="6246" operator="containsText" aboveAverage="0" equalAverage="0" bottom="0" percent="0" rank="0" text="OK" dxfId="24340">
      <formula>NOT(ISERROR(SEARCH("OK",W28)))</formula>
    </cfRule>
  </conditionalFormatting>
  <conditionalFormatting sqref="W28">
    <cfRule type="containsText" priority="6247" operator="containsText" aboveAverage="0" equalAverage="0" bottom="0" percent="0" rank="0" text="OK" dxfId="24341">
      <formula>NOT(ISERROR(SEARCH("OK",W28)))</formula>
    </cfRule>
  </conditionalFormatting>
  <conditionalFormatting sqref="W28">
    <cfRule type="containsText" priority="6248" operator="containsText" aboveAverage="0" equalAverage="0" bottom="0" percent="0" rank="0" text="OK" dxfId="24342">
      <formula>NOT(ISERROR(SEARCH("OK",W28)))</formula>
    </cfRule>
  </conditionalFormatting>
  <conditionalFormatting sqref="X28">
    <cfRule type="containsText" priority="6249" operator="containsText" aboveAverage="0" equalAverage="0" bottom="0" percent="0" rank="0" text="NO" dxfId="24343">
      <formula>NOT(ISERROR(SEARCH("NO",X28)))</formula>
    </cfRule>
  </conditionalFormatting>
  <conditionalFormatting sqref="W28">
    <cfRule type="containsText" priority="6250" operator="containsText" aboveAverage="0" equalAverage="0" bottom="0" percent="0" rank="0" text="OK" dxfId="24344">
      <formula>NOT(ISERROR(SEARCH("OK",W28)))</formula>
    </cfRule>
  </conditionalFormatting>
  <conditionalFormatting sqref="X28">
    <cfRule type="containsText" priority="6251" operator="containsText" aboveAverage="0" equalAverage="0" bottom="0" percent="0" rank="0" text="NO" dxfId="24345">
      <formula>NOT(ISERROR(SEARCH("NO",X28)))</formula>
    </cfRule>
  </conditionalFormatting>
  <conditionalFormatting sqref="W28">
    <cfRule type="containsText" priority="6252" operator="containsText" aboveAverage="0" equalAverage="0" bottom="0" percent="0" rank="0" text="OK" dxfId="24346">
      <formula>NOT(ISERROR(SEARCH("OK",W28)))</formula>
    </cfRule>
  </conditionalFormatting>
  <conditionalFormatting sqref="X28">
    <cfRule type="containsText" priority="6253" operator="containsText" aboveAverage="0" equalAverage="0" bottom="0" percent="0" rank="0" text="NO" dxfId="24347">
      <formula>NOT(ISERROR(SEARCH("NO",X28)))</formula>
    </cfRule>
  </conditionalFormatting>
  <conditionalFormatting sqref="W28">
    <cfRule type="containsText" priority="6254" operator="containsText" aboveAverage="0" equalAverage="0" bottom="0" percent="0" rank="0" text="OK" dxfId="24348">
      <formula>NOT(ISERROR(SEARCH("OK",W28)))</formula>
    </cfRule>
  </conditionalFormatting>
  <conditionalFormatting sqref="V28">
    <cfRule type="containsText" priority="6255" operator="containsText" aboveAverage="0" equalAverage="0" bottom="0" percent="0" rank="0" text="OK+" dxfId="24349">
      <formula>NOT(ISERROR(SEARCH("OK+",V28)))</formula>
    </cfRule>
  </conditionalFormatting>
  <conditionalFormatting sqref="V28">
    <cfRule type="containsText" priority="6256" operator="containsText" aboveAverage="0" equalAverage="0" bottom="0" percent="0" rank="0" text="OK+" dxfId="24350">
      <formula>NOT(ISERROR(SEARCH("OK+",V28)))</formula>
    </cfRule>
  </conditionalFormatting>
  <conditionalFormatting sqref="X28">
    <cfRule type="containsText" priority="6257" operator="containsText" aboveAverage="0" equalAverage="0" bottom="0" percent="0" rank="0" text="NO" dxfId="24351">
      <formula>NOT(ISERROR(SEARCH("NO",X28)))</formula>
    </cfRule>
  </conditionalFormatting>
  <conditionalFormatting sqref="X28">
    <cfRule type="containsText" priority="6258" operator="containsText" aboveAverage="0" equalAverage="0" bottom="0" percent="0" rank="0" text="NO" dxfId="24352">
      <formula>NOT(ISERROR(SEARCH("NO",X28)))</formula>
    </cfRule>
  </conditionalFormatting>
  <conditionalFormatting sqref="X28">
    <cfRule type="containsText" priority="6259" operator="containsText" aboveAverage="0" equalAverage="0" bottom="0" percent="0" rank="0" text="NO" dxfId="24353">
      <formula>NOT(ISERROR(SEARCH("NO",X28)))</formula>
    </cfRule>
  </conditionalFormatting>
  <conditionalFormatting sqref="X28">
    <cfRule type="containsText" priority="6260" operator="containsText" aboveAverage="0" equalAverage="0" bottom="0" percent="0" rank="0" text="NO" dxfId="24354">
      <formula>NOT(ISERROR(SEARCH("NO",X28)))</formula>
    </cfRule>
  </conditionalFormatting>
  <conditionalFormatting sqref="X28">
    <cfRule type="containsText" priority="6261" operator="containsText" aboveAverage="0" equalAverage="0" bottom="0" percent="0" rank="0" text="NO" dxfId="24355">
      <formula>NOT(ISERROR(SEARCH("NO",X28)))</formula>
    </cfRule>
  </conditionalFormatting>
  <conditionalFormatting sqref="X28">
    <cfRule type="containsText" priority="6262" operator="containsText" aboveAverage="0" equalAverage="0" bottom="0" percent="0" rank="0" text="NO" dxfId="24356">
      <formula>NOT(ISERROR(SEARCH("NO",X28)))</formula>
    </cfRule>
  </conditionalFormatting>
  <conditionalFormatting sqref="X28">
    <cfRule type="containsText" priority="6263" operator="containsText" aboveAverage="0" equalAverage="0" bottom="0" percent="0" rank="0" text="NO" dxfId="24357">
      <formula>NOT(ISERROR(SEARCH("NO",X28)))</formula>
    </cfRule>
  </conditionalFormatting>
  <conditionalFormatting sqref="X28">
    <cfRule type="containsText" priority="6264" operator="containsText" aboveAverage="0" equalAverage="0" bottom="0" percent="0" rank="0" text="1" dxfId="24358">
      <formula>NOT(ISERROR(SEARCH("1",X28)))</formula>
    </cfRule>
  </conditionalFormatting>
  <conditionalFormatting sqref="W28">
    <cfRule type="containsText" priority="6265" operator="containsText" aboveAverage="0" equalAverage="0" bottom="0" percent="0" rank="0" text="OK" dxfId="24359">
      <formula>NOT(ISERROR(SEARCH("OK",W28)))</formula>
    </cfRule>
  </conditionalFormatting>
  <conditionalFormatting sqref="W28">
    <cfRule type="containsText" priority="6266" operator="containsText" aboveAverage="0" equalAverage="0" bottom="0" percent="0" rank="0" text="OK" dxfId="24360">
      <formula>NOT(ISERROR(SEARCH("OK",W28)))</formula>
    </cfRule>
  </conditionalFormatting>
  <conditionalFormatting sqref="W28">
    <cfRule type="containsText" priority="6267" operator="containsText" aboveAverage="0" equalAverage="0" bottom="0" percent="0" rank="0" text="OK" dxfId="24361">
      <formula>NOT(ISERROR(SEARCH("OK",W28)))</formula>
    </cfRule>
  </conditionalFormatting>
  <conditionalFormatting sqref="W28">
    <cfRule type="containsText" priority="6268" operator="containsText" aboveAverage="0" equalAverage="0" bottom="0" percent="0" rank="0" text="OK" dxfId="24362">
      <formula>NOT(ISERROR(SEARCH("OK",W28)))</formula>
    </cfRule>
  </conditionalFormatting>
  <conditionalFormatting sqref="W28">
    <cfRule type="containsText" priority="6269" operator="containsText" aboveAverage="0" equalAverage="0" bottom="0" percent="0" rank="0" text="OK" dxfId="24363">
      <formula>NOT(ISERROR(SEARCH("OK",W28)))</formula>
    </cfRule>
  </conditionalFormatting>
  <conditionalFormatting sqref="W28">
    <cfRule type="containsText" priority="6270" operator="containsText" aboveAverage="0" equalAverage="0" bottom="0" percent="0" rank="0" text="OK" dxfId="24364">
      <formula>NOT(ISERROR(SEARCH("OK",W28)))</formula>
    </cfRule>
  </conditionalFormatting>
  <conditionalFormatting sqref="W28">
    <cfRule type="containsText" priority="6271" operator="containsText" aboveAverage="0" equalAverage="0" bottom="0" percent="0" rank="0" text="OK" dxfId="24365">
      <formula>NOT(ISERROR(SEARCH("OK",W28)))</formula>
    </cfRule>
  </conditionalFormatting>
  <conditionalFormatting sqref="W28">
    <cfRule type="containsText" priority="6272" operator="containsText" aboveAverage="0" equalAverage="0" bottom="0" percent="0" rank="0" text="1" dxfId="24366">
      <formula>NOT(ISERROR(SEARCH("1",W28)))</formula>
    </cfRule>
  </conditionalFormatting>
  <conditionalFormatting sqref="X28">
    <cfRule type="containsText" priority="6273" operator="containsText" aboveAverage="0" equalAverage="0" bottom="0" percent="0" rank="0" text="NO" dxfId="24367">
      <formula>NOT(ISERROR(SEARCH("NO",X28)))</formula>
    </cfRule>
  </conditionalFormatting>
  <conditionalFormatting sqref="W28">
    <cfRule type="containsText" priority="6274" operator="containsText" aboveAverage="0" equalAverage="0" bottom="0" percent="0" rank="0" text="OK" dxfId="24368">
      <formula>NOT(ISERROR(SEARCH("OK",W28)))</formula>
    </cfRule>
  </conditionalFormatting>
  <conditionalFormatting sqref="X28">
    <cfRule type="containsText" priority="6275" operator="containsText" aboveAverage="0" equalAverage="0" bottom="0" percent="0" rank="0" text="NO" dxfId="24369">
      <formula>NOT(ISERROR(SEARCH("NO",X28)))</formula>
    </cfRule>
  </conditionalFormatting>
  <conditionalFormatting sqref="W28">
    <cfRule type="containsText" priority="6276" operator="containsText" aboveAverage="0" equalAverage="0" bottom="0" percent="0" rank="0" text="OK" dxfId="24370">
      <formula>NOT(ISERROR(SEARCH("OK",W28)))</formula>
    </cfRule>
  </conditionalFormatting>
  <conditionalFormatting sqref="X28">
    <cfRule type="containsText" priority="6277" operator="containsText" aboveAverage="0" equalAverage="0" bottom="0" percent="0" rank="0" text="NO" dxfId="24371">
      <formula>NOT(ISERROR(SEARCH("NO",X28)))</formula>
    </cfRule>
  </conditionalFormatting>
  <conditionalFormatting sqref="W28">
    <cfRule type="containsText" priority="6278" operator="containsText" aboveAverage="0" equalAverage="0" bottom="0" percent="0" rank="0" text="OK" dxfId="24372">
      <formula>NOT(ISERROR(SEARCH("OK",W28)))</formula>
    </cfRule>
  </conditionalFormatting>
  <conditionalFormatting sqref="V28">
    <cfRule type="containsText" priority="6279" operator="containsText" aboveAverage="0" equalAverage="0" bottom="0" percent="0" rank="0" text="OK+" dxfId="24373">
      <formula>NOT(ISERROR(SEARCH("OK+",V28)))</formula>
    </cfRule>
  </conditionalFormatting>
  <conditionalFormatting sqref="V28">
    <cfRule type="containsText" priority="6280" operator="containsText" aboveAverage="0" equalAverage="0" bottom="0" percent="0" rank="0" text="OK+" dxfId="24374">
      <formula>NOT(ISERROR(SEARCH("OK+",V28)))</formula>
    </cfRule>
  </conditionalFormatting>
  <conditionalFormatting sqref="X28">
    <cfRule type="containsText" priority="6281" operator="containsText" aboveAverage="0" equalAverage="0" bottom="0" percent="0" rank="0" text="NO" dxfId="24375">
      <formula>NOT(ISERROR(SEARCH("NO",X28)))</formula>
    </cfRule>
  </conditionalFormatting>
  <conditionalFormatting sqref="X28">
    <cfRule type="containsText" priority="6282" operator="containsText" aboveAverage="0" equalAverage="0" bottom="0" percent="0" rank="0" text="NO" dxfId="24376">
      <formula>NOT(ISERROR(SEARCH("NO",X28)))</formula>
    </cfRule>
  </conditionalFormatting>
  <conditionalFormatting sqref="X28">
    <cfRule type="containsText" priority="6283" operator="containsText" aboveAverage="0" equalAverage="0" bottom="0" percent="0" rank="0" text="NO" dxfId="24377">
      <formula>NOT(ISERROR(SEARCH("NO",X28)))</formula>
    </cfRule>
  </conditionalFormatting>
  <conditionalFormatting sqref="X28">
    <cfRule type="containsText" priority="6284" operator="containsText" aboveAverage="0" equalAverage="0" bottom="0" percent="0" rank="0" text="NO" dxfId="24378">
      <formula>NOT(ISERROR(SEARCH("NO",X28)))</formula>
    </cfRule>
  </conditionalFormatting>
  <conditionalFormatting sqref="X28">
    <cfRule type="containsText" priority="6285" operator="containsText" aboveAverage="0" equalAverage="0" bottom="0" percent="0" rank="0" text="NO" dxfId="24379">
      <formula>NOT(ISERROR(SEARCH("NO",X28)))</formula>
    </cfRule>
  </conditionalFormatting>
  <conditionalFormatting sqref="X28">
    <cfRule type="containsText" priority="6286" operator="containsText" aboveAverage="0" equalAverage="0" bottom="0" percent="0" rank="0" text="NO" dxfId="24380">
      <formula>NOT(ISERROR(SEARCH("NO",X28)))</formula>
    </cfRule>
  </conditionalFormatting>
  <conditionalFormatting sqref="X28">
    <cfRule type="containsText" priority="6287" operator="containsText" aboveAverage="0" equalAverage="0" bottom="0" percent="0" rank="0" text="NO" dxfId="24381">
      <formula>NOT(ISERROR(SEARCH("NO",X28)))</formula>
    </cfRule>
  </conditionalFormatting>
  <conditionalFormatting sqref="X28">
    <cfRule type="containsText" priority="6288" operator="containsText" aboveAverage="0" equalAverage="0" bottom="0" percent="0" rank="0" text="1" dxfId="24382">
      <formula>NOT(ISERROR(SEARCH("1",X28)))</formula>
    </cfRule>
  </conditionalFormatting>
  <conditionalFormatting sqref="W28">
    <cfRule type="containsText" priority="6289" operator="containsText" aboveAverage="0" equalAverage="0" bottom="0" percent="0" rank="0" text="OK" dxfId="24383">
      <formula>NOT(ISERROR(SEARCH("OK",W28)))</formula>
    </cfRule>
  </conditionalFormatting>
  <conditionalFormatting sqref="W28">
    <cfRule type="containsText" priority="6290" operator="containsText" aboveAverage="0" equalAverage="0" bottom="0" percent="0" rank="0" text="OK" dxfId="24384">
      <formula>NOT(ISERROR(SEARCH("OK",W28)))</formula>
    </cfRule>
  </conditionalFormatting>
  <conditionalFormatting sqref="W28">
    <cfRule type="containsText" priority="6291" operator="containsText" aboveAverage="0" equalAverage="0" bottom="0" percent="0" rank="0" text="OK" dxfId="24385">
      <formula>NOT(ISERROR(SEARCH("OK",W28)))</formula>
    </cfRule>
  </conditionalFormatting>
  <conditionalFormatting sqref="W28">
    <cfRule type="containsText" priority="6292" operator="containsText" aboveAverage="0" equalAverage="0" bottom="0" percent="0" rank="0" text="OK" dxfId="24386">
      <formula>NOT(ISERROR(SEARCH("OK",W28)))</formula>
    </cfRule>
  </conditionalFormatting>
  <conditionalFormatting sqref="W28">
    <cfRule type="containsText" priority="6293" operator="containsText" aboveAverage="0" equalAverage="0" bottom="0" percent="0" rank="0" text="OK" dxfId="24387">
      <formula>NOT(ISERROR(SEARCH("OK",W28)))</formula>
    </cfRule>
  </conditionalFormatting>
  <conditionalFormatting sqref="W28">
    <cfRule type="containsText" priority="6294" operator="containsText" aboveAverage="0" equalAverage="0" bottom="0" percent="0" rank="0" text="OK" dxfId="24388">
      <formula>NOT(ISERROR(SEARCH("OK",W28)))</formula>
    </cfRule>
  </conditionalFormatting>
  <conditionalFormatting sqref="W28">
    <cfRule type="containsText" priority="6295" operator="containsText" aboveAverage="0" equalAverage="0" bottom="0" percent="0" rank="0" text="OK" dxfId="24389">
      <formula>NOT(ISERROR(SEARCH("OK",W28)))</formula>
    </cfRule>
  </conditionalFormatting>
  <conditionalFormatting sqref="W28">
    <cfRule type="containsText" priority="6296" operator="containsText" aboveAverage="0" equalAverage="0" bottom="0" percent="0" rank="0" text="1" dxfId="24390">
      <formula>NOT(ISERROR(SEARCH("1",W28)))</formula>
    </cfRule>
  </conditionalFormatting>
  <conditionalFormatting sqref="X28">
    <cfRule type="containsText" priority="6297" operator="containsText" aboveAverage="0" equalAverage="0" bottom="0" percent="0" rank="0" text="NO" dxfId="24391">
      <formula>NOT(ISERROR(SEARCH("NO",X28)))</formula>
    </cfRule>
  </conditionalFormatting>
  <conditionalFormatting sqref="W28">
    <cfRule type="containsText" priority="6298" operator="containsText" aboveAverage="0" equalAverage="0" bottom="0" percent="0" rank="0" text="OK" dxfId="24392">
      <formula>NOT(ISERROR(SEARCH("OK",W28)))</formula>
    </cfRule>
  </conditionalFormatting>
  <conditionalFormatting sqref="X28">
    <cfRule type="containsText" priority="6299" operator="containsText" aboveAverage="0" equalAverage="0" bottom="0" percent="0" rank="0" text="NO" dxfId="24393">
      <formula>NOT(ISERROR(SEARCH("NO",X28)))</formula>
    </cfRule>
  </conditionalFormatting>
  <conditionalFormatting sqref="W28">
    <cfRule type="containsText" priority="6300" operator="containsText" aboveAverage="0" equalAverage="0" bottom="0" percent="0" rank="0" text="OK" dxfId="24394">
      <formula>NOT(ISERROR(SEARCH("OK",W28)))</formula>
    </cfRule>
  </conditionalFormatting>
  <conditionalFormatting sqref="X28">
    <cfRule type="containsText" priority="6301" operator="containsText" aboveAverage="0" equalAverage="0" bottom="0" percent="0" rank="0" text="NO" dxfId="24395">
      <formula>NOT(ISERROR(SEARCH("NO",X28)))</formula>
    </cfRule>
  </conditionalFormatting>
  <conditionalFormatting sqref="W28">
    <cfRule type="containsText" priority="6302" operator="containsText" aboveAverage="0" equalAverage="0" bottom="0" percent="0" rank="0" text="OK" dxfId="24396">
      <formula>NOT(ISERROR(SEARCH("OK",W28)))</formula>
    </cfRule>
  </conditionalFormatting>
  <conditionalFormatting sqref="X28">
    <cfRule type="containsText" priority="6303" operator="containsText" aboveAverage="0" equalAverage="0" bottom="0" percent="0" rank="0" text="NO" dxfId="24397">
      <formula>NOT(ISERROR(SEARCH("NO",X28)))</formula>
    </cfRule>
  </conditionalFormatting>
  <conditionalFormatting sqref="W28">
    <cfRule type="containsText" priority="6304" operator="containsText" aboveAverage="0" equalAverage="0" bottom="0" percent="0" rank="0" text="OK" dxfId="24398">
      <formula>NOT(ISERROR(SEARCH("OK",W28)))</formula>
    </cfRule>
  </conditionalFormatting>
  <conditionalFormatting sqref="X28">
    <cfRule type="containsText" priority="6305" operator="containsText" aboveAverage="0" equalAverage="0" bottom="0" percent="0" rank="0" text="NO" dxfId="24399">
      <formula>NOT(ISERROR(SEARCH("NO",X28)))</formula>
    </cfRule>
  </conditionalFormatting>
  <conditionalFormatting sqref="W28">
    <cfRule type="containsText" priority="6306" operator="containsText" aboveAverage="0" equalAverage="0" bottom="0" percent="0" rank="0" text="OK" dxfId="24400">
      <formula>NOT(ISERROR(SEARCH("OK",W28)))</formula>
    </cfRule>
  </conditionalFormatting>
  <conditionalFormatting sqref="X28">
    <cfRule type="containsText" priority="6307" operator="containsText" aboveAverage="0" equalAverage="0" bottom="0" percent="0" rank="0" text="NO" dxfId="24401">
      <formula>NOT(ISERROR(SEARCH("NO",X28)))</formula>
    </cfRule>
  </conditionalFormatting>
  <conditionalFormatting sqref="W28">
    <cfRule type="containsText" priority="6308" operator="containsText" aboveAverage="0" equalAverage="0" bottom="0" percent="0" rank="0" text="OK" dxfId="24402">
      <formula>NOT(ISERROR(SEARCH("OK",W28)))</formula>
    </cfRule>
  </conditionalFormatting>
  <conditionalFormatting sqref="V17">
    <cfRule type="containsText" priority="6309" operator="containsText" aboveAverage="0" equalAverage="0" bottom="0" percent="0" rank="0" text="OK+" dxfId="24403">
      <formula>NOT(ISERROR(SEARCH("OK+",V17)))</formula>
    </cfRule>
  </conditionalFormatting>
  <conditionalFormatting sqref="V17">
    <cfRule type="containsText" priority="6310" operator="containsText" aboveAverage="0" equalAverage="0" bottom="0" percent="0" rank="0" text="OK+" dxfId="24404">
      <formula>NOT(ISERROR(SEARCH("OK+",V17)))</formula>
    </cfRule>
  </conditionalFormatting>
  <conditionalFormatting sqref="W17">
    <cfRule type="containsText" priority="6311" operator="containsText" aboveAverage="0" equalAverage="0" bottom="0" percent="0" rank="0" text="OK" dxfId="24405">
      <formula>NOT(ISERROR(SEARCH("OK",W17)))</formula>
    </cfRule>
  </conditionalFormatting>
  <conditionalFormatting sqref="W17">
    <cfRule type="containsText" priority="6312" operator="containsText" aboveAverage="0" equalAverage="0" bottom="0" percent="0" rank="0" text="OK" dxfId="24406">
      <formula>NOT(ISERROR(SEARCH("OK",W17)))</formula>
    </cfRule>
  </conditionalFormatting>
  <conditionalFormatting sqref="W17">
    <cfRule type="containsText" priority="6313" operator="containsText" aboveAverage="0" equalAverage="0" bottom="0" percent="0" rank="0" text="OK" dxfId="24407">
      <formula>NOT(ISERROR(SEARCH("OK",W17)))</formula>
    </cfRule>
  </conditionalFormatting>
  <conditionalFormatting sqref="W17">
    <cfRule type="containsText" priority="6314" operator="containsText" aboveAverage="0" equalAverage="0" bottom="0" percent="0" rank="0" text="OK" dxfId="24408">
      <formula>NOT(ISERROR(SEARCH("OK",W17)))</formula>
    </cfRule>
  </conditionalFormatting>
  <conditionalFormatting sqref="W17">
    <cfRule type="containsText" priority="6315" operator="containsText" aboveAverage="0" equalAverage="0" bottom="0" percent="0" rank="0" text="OK" dxfId="24409">
      <formula>NOT(ISERROR(SEARCH("OK",W17)))</formula>
    </cfRule>
  </conditionalFormatting>
  <conditionalFormatting sqref="W17">
    <cfRule type="containsText" priority="6316" operator="containsText" aboveAverage="0" equalAverage="0" bottom="0" percent="0" rank="0" text="OK" dxfId="24410">
      <formula>NOT(ISERROR(SEARCH("OK",W17)))</formula>
    </cfRule>
  </conditionalFormatting>
  <conditionalFormatting sqref="W17">
    <cfRule type="containsText" priority="6317" operator="containsText" aboveAverage="0" equalAverage="0" bottom="0" percent="0" rank="0" text="OK" dxfId="24411">
      <formula>NOT(ISERROR(SEARCH("OK",W17)))</formula>
    </cfRule>
  </conditionalFormatting>
  <conditionalFormatting sqref="W17">
    <cfRule type="containsText" priority="6318" operator="containsText" aboveAverage="0" equalAverage="0" bottom="0" percent="0" rank="0" text="OK" dxfId="24412">
      <formula>NOT(ISERROR(SEARCH("OK",W17)))</formula>
    </cfRule>
  </conditionalFormatting>
  <conditionalFormatting sqref="W17">
    <cfRule type="containsText" priority="6319" operator="containsText" aboveAverage="0" equalAverage="0" bottom="0" percent="0" rank="0" text="OK" dxfId="24413">
      <formula>NOT(ISERROR(SEARCH("OK",W17)))</formula>
    </cfRule>
  </conditionalFormatting>
  <conditionalFormatting sqref="W17">
    <cfRule type="containsText" priority="6320" operator="containsText" aboveAverage="0" equalAverage="0" bottom="0" percent="0" rank="0" text="OK" dxfId="24414">
      <formula>NOT(ISERROR(SEARCH("OK",W17)))</formula>
    </cfRule>
  </conditionalFormatting>
  <conditionalFormatting sqref="W17">
    <cfRule type="containsText" priority="6321" operator="containsText" aboveAverage="0" equalAverage="0" bottom="0" percent="0" rank="0" text="OK" dxfId="24415">
      <formula>NOT(ISERROR(SEARCH("OK",W17)))</formula>
    </cfRule>
  </conditionalFormatting>
  <conditionalFormatting sqref="W17">
    <cfRule type="containsText" priority="6322" operator="containsText" aboveAverage="0" equalAverage="0" bottom="0" percent="0" rank="0" text="OK" dxfId="24416">
      <formula>NOT(ISERROR(SEARCH("OK",W17)))</formula>
    </cfRule>
  </conditionalFormatting>
  <conditionalFormatting sqref="V17">
    <cfRule type="containsText" priority="6323" operator="containsText" aboveAverage="0" equalAverage="0" bottom="0" percent="0" rank="0" text="OK+" dxfId="24417">
      <formula>NOT(ISERROR(SEARCH("OK+",V17)))</formula>
    </cfRule>
  </conditionalFormatting>
  <conditionalFormatting sqref="V17">
    <cfRule type="containsText" priority="6324" operator="containsText" aboveAverage="0" equalAverage="0" bottom="0" percent="0" rank="0" text="OK+" dxfId="24418">
      <formula>NOT(ISERROR(SEARCH("OK+",V17)))</formula>
    </cfRule>
  </conditionalFormatting>
  <conditionalFormatting sqref="X17">
    <cfRule type="containsText" priority="6325" operator="containsText" aboveAverage="0" equalAverage="0" bottom="0" percent="0" rank="0" text="NO" dxfId="24419">
      <formula>NOT(ISERROR(SEARCH("NO",X17)))</formula>
    </cfRule>
  </conditionalFormatting>
  <conditionalFormatting sqref="X17">
    <cfRule type="containsText" priority="6326" operator="containsText" aboveAverage="0" equalAverage="0" bottom="0" percent="0" rank="0" text="NO" dxfId="24420">
      <formula>NOT(ISERROR(SEARCH("NO",X17)))</formula>
    </cfRule>
  </conditionalFormatting>
  <conditionalFormatting sqref="X17">
    <cfRule type="containsText" priority="6327" operator="containsText" aboveAverage="0" equalAverage="0" bottom="0" percent="0" rank="0" text="NO" dxfId="24421">
      <formula>NOT(ISERROR(SEARCH("NO",X17)))</formula>
    </cfRule>
  </conditionalFormatting>
  <conditionalFormatting sqref="X17">
    <cfRule type="containsText" priority="6328" operator="containsText" aboveAverage="0" equalAverage="0" bottom="0" percent="0" rank="0" text="NO" dxfId="24422">
      <formula>NOT(ISERROR(SEARCH("NO",X17)))</formula>
    </cfRule>
  </conditionalFormatting>
  <conditionalFormatting sqref="X17">
    <cfRule type="containsText" priority="6329" operator="containsText" aboveAverage="0" equalAverage="0" bottom="0" percent="0" rank="0" text="NO" dxfId="24423">
      <formula>NOT(ISERROR(SEARCH("NO",X17)))</formula>
    </cfRule>
  </conditionalFormatting>
  <conditionalFormatting sqref="X17">
    <cfRule type="containsText" priority="6330" operator="containsText" aboveAverage="0" equalAverage="0" bottom="0" percent="0" rank="0" text="NO" dxfId="24424">
      <formula>NOT(ISERROR(SEARCH("NO",X17)))</formula>
    </cfRule>
  </conditionalFormatting>
  <conditionalFormatting sqref="X17">
    <cfRule type="containsText" priority="6331" operator="containsText" aboveAverage="0" equalAverage="0" bottom="0" percent="0" rank="0" text="NO" dxfId="24425">
      <formula>NOT(ISERROR(SEARCH("NO",X17)))</formula>
    </cfRule>
  </conditionalFormatting>
  <conditionalFormatting sqref="W17">
    <cfRule type="containsText" priority="6332" operator="containsText" aboveAverage="0" equalAverage="0" bottom="0" percent="0" rank="0" text="OK" dxfId="24426">
      <formula>NOT(ISERROR(SEARCH("OK",W17)))</formula>
    </cfRule>
  </conditionalFormatting>
  <conditionalFormatting sqref="W17">
    <cfRule type="containsText" priority="6333" operator="containsText" aboveAverage="0" equalAverage="0" bottom="0" percent="0" rank="0" text="OK" dxfId="24427">
      <formula>NOT(ISERROR(SEARCH("OK",W17)))</formula>
    </cfRule>
  </conditionalFormatting>
  <conditionalFormatting sqref="W17">
    <cfRule type="containsText" priority="6334" operator="containsText" aboveAverage="0" equalAverage="0" bottom="0" percent="0" rank="0" text="OK" dxfId="24428">
      <formula>NOT(ISERROR(SEARCH("OK",W17)))</formula>
    </cfRule>
  </conditionalFormatting>
  <conditionalFormatting sqref="W17">
    <cfRule type="containsText" priority="6335" operator="containsText" aboveAverage="0" equalAverage="0" bottom="0" percent="0" rank="0" text="OK" dxfId="24429">
      <formula>NOT(ISERROR(SEARCH("OK",W17)))</formula>
    </cfRule>
  </conditionalFormatting>
  <conditionalFormatting sqref="W17">
    <cfRule type="containsText" priority="6336" operator="containsText" aboveAverage="0" equalAverage="0" bottom="0" percent="0" rank="0" text="OK" dxfId="24430">
      <formula>NOT(ISERROR(SEARCH("OK",W17)))</formula>
    </cfRule>
  </conditionalFormatting>
  <conditionalFormatting sqref="W17">
    <cfRule type="containsText" priority="6337" operator="containsText" aboveAverage="0" equalAverage="0" bottom="0" percent="0" rank="0" text="OK" dxfId="24431">
      <formula>NOT(ISERROR(SEARCH("OK",W17)))</formula>
    </cfRule>
  </conditionalFormatting>
  <conditionalFormatting sqref="W17">
    <cfRule type="containsText" priority="6338" operator="containsText" aboveAverage="0" equalAverage="0" bottom="0" percent="0" rank="0" text="OK" dxfId="24432">
      <formula>NOT(ISERROR(SEARCH("OK",W17)))</formula>
    </cfRule>
  </conditionalFormatting>
  <conditionalFormatting sqref="X17">
    <cfRule type="containsText" priority="6339" operator="containsText" aboveAverage="0" equalAverage="0" bottom="0" percent="0" rank="0" text="NO" dxfId="24433">
      <formula>NOT(ISERROR(SEARCH("NO",X17)))</formula>
    </cfRule>
  </conditionalFormatting>
  <conditionalFormatting sqref="W17">
    <cfRule type="containsText" priority="6340" operator="containsText" aboveAverage="0" equalAverage="0" bottom="0" percent="0" rank="0" text="OK" dxfId="24434">
      <formula>NOT(ISERROR(SEARCH("OK",W17)))</formula>
    </cfRule>
  </conditionalFormatting>
  <conditionalFormatting sqref="X17">
    <cfRule type="containsText" priority="6341" operator="containsText" aboveAverage="0" equalAverage="0" bottom="0" percent="0" rank="0" text="NO" dxfId="24435">
      <formula>NOT(ISERROR(SEARCH("NO",X17)))</formula>
    </cfRule>
  </conditionalFormatting>
  <conditionalFormatting sqref="W17">
    <cfRule type="containsText" priority="6342" operator="containsText" aboveAverage="0" equalAverage="0" bottom="0" percent="0" rank="0" text="OK" dxfId="24436">
      <formula>NOT(ISERROR(SEARCH("OK",W17)))</formula>
    </cfRule>
  </conditionalFormatting>
  <conditionalFormatting sqref="X17">
    <cfRule type="containsText" priority="6343" operator="containsText" aboveAverage="0" equalAverage="0" bottom="0" percent="0" rank="0" text="NO" dxfId="24437">
      <formula>NOT(ISERROR(SEARCH("NO",X17)))</formula>
    </cfRule>
  </conditionalFormatting>
  <conditionalFormatting sqref="W17">
    <cfRule type="containsText" priority="6344" operator="containsText" aboveAverage="0" equalAverage="0" bottom="0" percent="0" rank="0" text="OK" dxfId="24438">
      <formula>NOT(ISERROR(SEARCH("OK",W17)))</formula>
    </cfRule>
  </conditionalFormatting>
  <conditionalFormatting sqref="X17">
    <cfRule type="containsText" priority="6345" operator="containsText" aboveAverage="0" equalAverage="0" bottom="0" percent="0" rank="0" text="NO" dxfId="24439">
      <formula>NOT(ISERROR(SEARCH("NO",X17)))</formula>
    </cfRule>
  </conditionalFormatting>
  <conditionalFormatting sqref="W17">
    <cfRule type="containsText" priority="6346" operator="containsText" aboveAverage="0" equalAverage="0" bottom="0" percent="0" rank="0" text="OK" dxfId="24440">
      <formula>NOT(ISERROR(SEARCH("OK",W17)))</formula>
    </cfRule>
  </conditionalFormatting>
  <conditionalFormatting sqref="V17">
    <cfRule type="containsText" priority="6347" operator="containsText" aboveAverage="0" equalAverage="0" bottom="0" percent="0" rank="0" text="OK+" dxfId="24441">
      <formula>NOT(ISERROR(SEARCH("OK+",V17)))</formula>
    </cfRule>
  </conditionalFormatting>
  <conditionalFormatting sqref="V17">
    <cfRule type="containsText" priority="6348" operator="containsText" aboveAverage="0" equalAverage="0" bottom="0" percent="0" rank="0" text="OK+" dxfId="24442">
      <formula>NOT(ISERROR(SEARCH("OK+",V17)))</formula>
    </cfRule>
  </conditionalFormatting>
  <conditionalFormatting sqref="X17">
    <cfRule type="containsText" priority="6349" operator="containsText" aboveAverage="0" equalAverage="0" bottom="0" percent="0" rank="0" text="NO" dxfId="24443">
      <formula>NOT(ISERROR(SEARCH("NO",X17)))</formula>
    </cfRule>
  </conditionalFormatting>
  <conditionalFormatting sqref="X17">
    <cfRule type="containsText" priority="6350" operator="containsText" aboveAverage="0" equalAverage="0" bottom="0" percent="0" rank="0" text="NO" dxfId="24444">
      <formula>NOT(ISERROR(SEARCH("NO",X17)))</formula>
    </cfRule>
  </conditionalFormatting>
  <conditionalFormatting sqref="X17">
    <cfRule type="containsText" priority="6351" operator="containsText" aboveAverage="0" equalAverage="0" bottom="0" percent="0" rank="0" text="NO" dxfId="24445">
      <formula>NOT(ISERROR(SEARCH("NO",X17)))</formula>
    </cfRule>
  </conditionalFormatting>
  <conditionalFormatting sqref="X17">
    <cfRule type="containsText" priority="6352" operator="containsText" aboveAverage="0" equalAverage="0" bottom="0" percent="0" rank="0" text="NO" dxfId="24446">
      <formula>NOT(ISERROR(SEARCH("NO",X17)))</formula>
    </cfRule>
  </conditionalFormatting>
  <conditionalFormatting sqref="X17">
    <cfRule type="containsText" priority="6353" operator="containsText" aboveAverage="0" equalAverage="0" bottom="0" percent="0" rank="0" text="NO" dxfId="24447">
      <formula>NOT(ISERROR(SEARCH("NO",X17)))</formula>
    </cfRule>
  </conditionalFormatting>
  <conditionalFormatting sqref="X17">
    <cfRule type="containsText" priority="6354" operator="containsText" aboveAverage="0" equalAverage="0" bottom="0" percent="0" rank="0" text="NO" dxfId="24448">
      <formula>NOT(ISERROR(SEARCH("NO",X17)))</formula>
    </cfRule>
  </conditionalFormatting>
  <conditionalFormatting sqref="X17">
    <cfRule type="containsText" priority="6355" operator="containsText" aboveAverage="0" equalAverage="0" bottom="0" percent="0" rank="0" text="NO" dxfId="24449">
      <formula>NOT(ISERROR(SEARCH("NO",X17)))</formula>
    </cfRule>
  </conditionalFormatting>
  <conditionalFormatting sqref="W17">
    <cfRule type="containsText" priority="6356" operator="containsText" aboveAverage="0" equalAverage="0" bottom="0" percent="0" rank="0" text="OK" dxfId="24450">
      <formula>NOT(ISERROR(SEARCH("OK",W17)))</formula>
    </cfRule>
  </conditionalFormatting>
  <conditionalFormatting sqref="W17">
    <cfRule type="containsText" priority="6357" operator="containsText" aboveAverage="0" equalAverage="0" bottom="0" percent="0" rank="0" text="OK" dxfId="24451">
      <formula>NOT(ISERROR(SEARCH("OK",W17)))</formula>
    </cfRule>
  </conditionalFormatting>
  <conditionalFormatting sqref="W17">
    <cfRule type="containsText" priority="6358" operator="containsText" aboveAverage="0" equalAverage="0" bottom="0" percent="0" rank="0" text="OK" dxfId="24452">
      <formula>NOT(ISERROR(SEARCH("OK",W17)))</formula>
    </cfRule>
  </conditionalFormatting>
  <conditionalFormatting sqref="W17">
    <cfRule type="containsText" priority="6359" operator="containsText" aboveAverage="0" equalAverage="0" bottom="0" percent="0" rank="0" text="OK" dxfId="24453">
      <formula>NOT(ISERROR(SEARCH("OK",W17)))</formula>
    </cfRule>
  </conditionalFormatting>
  <conditionalFormatting sqref="W17">
    <cfRule type="containsText" priority="6360" operator="containsText" aboveAverage="0" equalAverage="0" bottom="0" percent="0" rank="0" text="OK" dxfId="24454">
      <formula>NOT(ISERROR(SEARCH("OK",W17)))</formula>
    </cfRule>
  </conditionalFormatting>
  <conditionalFormatting sqref="W17">
    <cfRule type="containsText" priority="6361" operator="containsText" aboveAverage="0" equalAverage="0" bottom="0" percent="0" rank="0" text="OK" dxfId="24455">
      <formula>NOT(ISERROR(SEARCH("OK",W17)))</formula>
    </cfRule>
  </conditionalFormatting>
  <conditionalFormatting sqref="W17">
    <cfRule type="containsText" priority="6362" operator="containsText" aboveAverage="0" equalAverage="0" bottom="0" percent="0" rank="0" text="OK" dxfId="24456">
      <formula>NOT(ISERROR(SEARCH("OK",W17)))</formula>
    </cfRule>
  </conditionalFormatting>
  <conditionalFormatting sqref="X17">
    <cfRule type="containsText" priority="6363" operator="containsText" aboveAverage="0" equalAverage="0" bottom="0" percent="0" rank="0" text="NO" dxfId="24457">
      <formula>NOT(ISERROR(SEARCH("NO",X17)))</formula>
    </cfRule>
  </conditionalFormatting>
  <conditionalFormatting sqref="W17">
    <cfRule type="containsText" priority="6364" operator="containsText" aboveAverage="0" equalAverage="0" bottom="0" percent="0" rank="0" text="OK" dxfId="24458">
      <formula>NOT(ISERROR(SEARCH("OK",W17)))</formula>
    </cfRule>
  </conditionalFormatting>
  <conditionalFormatting sqref="X17">
    <cfRule type="containsText" priority="6365" operator="containsText" aboveAverage="0" equalAverage="0" bottom="0" percent="0" rank="0" text="NO" dxfId="24459">
      <formula>NOT(ISERROR(SEARCH("NO",X17)))</formula>
    </cfRule>
  </conditionalFormatting>
  <conditionalFormatting sqref="W17">
    <cfRule type="containsText" priority="6366" operator="containsText" aboveAverage="0" equalAverage="0" bottom="0" percent="0" rank="0" text="OK" dxfId="24460">
      <formula>NOT(ISERROR(SEARCH("OK",W17)))</formula>
    </cfRule>
  </conditionalFormatting>
  <conditionalFormatting sqref="X17">
    <cfRule type="containsText" priority="6367" operator="containsText" aboveAverage="0" equalAverage="0" bottom="0" percent="0" rank="0" text="NO" dxfId="24461">
      <formula>NOT(ISERROR(SEARCH("NO",X17)))</formula>
    </cfRule>
  </conditionalFormatting>
  <conditionalFormatting sqref="W17">
    <cfRule type="containsText" priority="6368" operator="containsText" aboveAverage="0" equalAverage="0" bottom="0" percent="0" rank="0" text="OK" dxfId="24462">
      <formula>NOT(ISERROR(SEARCH("OK",W17)))</formula>
    </cfRule>
  </conditionalFormatting>
  <conditionalFormatting sqref="V17">
    <cfRule type="containsText" priority="6369" operator="containsText" aboveAverage="0" equalAverage="0" bottom="0" percent="0" rank="0" text="OK+" dxfId="24463">
      <formula>NOT(ISERROR(SEARCH("OK+",V17)))</formula>
    </cfRule>
  </conditionalFormatting>
  <conditionalFormatting sqref="V17">
    <cfRule type="containsText" priority="6370" operator="containsText" aboveAverage="0" equalAverage="0" bottom="0" percent="0" rank="0" text="OK+" dxfId="24464">
      <formula>NOT(ISERROR(SEARCH("OK+",V17)))</formula>
    </cfRule>
  </conditionalFormatting>
  <conditionalFormatting sqref="X17">
    <cfRule type="containsText" priority="6371" operator="containsText" aboveAverage="0" equalAverage="0" bottom="0" percent="0" rank="0" text="NO" dxfId="24465">
      <formula>NOT(ISERROR(SEARCH("NO",X17)))</formula>
    </cfRule>
  </conditionalFormatting>
  <conditionalFormatting sqref="X17">
    <cfRule type="containsText" priority="6372" operator="containsText" aboveAverage="0" equalAverage="0" bottom="0" percent="0" rank="0" text="NO" dxfId="24466">
      <formula>NOT(ISERROR(SEARCH("NO",X17)))</formula>
    </cfRule>
  </conditionalFormatting>
  <conditionalFormatting sqref="X17">
    <cfRule type="containsText" priority="6373" operator="containsText" aboveAverage="0" equalAverage="0" bottom="0" percent="0" rank="0" text="NO" dxfId="24467">
      <formula>NOT(ISERROR(SEARCH("NO",X17)))</formula>
    </cfRule>
  </conditionalFormatting>
  <conditionalFormatting sqref="X17">
    <cfRule type="containsText" priority="6374" operator="containsText" aboveAverage="0" equalAverage="0" bottom="0" percent="0" rank="0" text="NO" dxfId="24468">
      <formula>NOT(ISERROR(SEARCH("NO",X17)))</formula>
    </cfRule>
  </conditionalFormatting>
  <conditionalFormatting sqref="X17">
    <cfRule type="containsText" priority="6375" operator="containsText" aboveAverage="0" equalAverage="0" bottom="0" percent="0" rank="0" text="NO" dxfId="24469">
      <formula>NOT(ISERROR(SEARCH("NO",X17)))</formula>
    </cfRule>
  </conditionalFormatting>
  <conditionalFormatting sqref="X17">
    <cfRule type="containsText" priority="6376" operator="containsText" aboveAverage="0" equalAverage="0" bottom="0" percent="0" rank="0" text="NO" dxfId="24470">
      <formula>NOT(ISERROR(SEARCH("NO",X17)))</formula>
    </cfRule>
  </conditionalFormatting>
  <conditionalFormatting sqref="X17">
    <cfRule type="containsText" priority="6377" operator="containsText" aboveAverage="0" equalAverage="0" bottom="0" percent="0" rank="0" text="NO" dxfId="24471">
      <formula>NOT(ISERROR(SEARCH("NO",X17)))</formula>
    </cfRule>
  </conditionalFormatting>
  <conditionalFormatting sqref="X17">
    <cfRule type="containsText" priority="6378" operator="containsText" aboveAverage="0" equalAverage="0" bottom="0" percent="0" rank="0" text="1" dxfId="24472">
      <formula>NOT(ISERROR(SEARCH("1",X17)))</formula>
    </cfRule>
  </conditionalFormatting>
  <conditionalFormatting sqref="W17">
    <cfRule type="containsText" priority="6379" operator="containsText" aboveAverage="0" equalAverage="0" bottom="0" percent="0" rank="0" text="OK" dxfId="24473">
      <formula>NOT(ISERROR(SEARCH("OK",W17)))</formula>
    </cfRule>
  </conditionalFormatting>
  <conditionalFormatting sqref="W17">
    <cfRule type="containsText" priority="6380" operator="containsText" aboveAverage="0" equalAverage="0" bottom="0" percent="0" rank="0" text="OK" dxfId="24474">
      <formula>NOT(ISERROR(SEARCH("OK",W17)))</formula>
    </cfRule>
  </conditionalFormatting>
  <conditionalFormatting sqref="W17">
    <cfRule type="containsText" priority="6381" operator="containsText" aboveAverage="0" equalAverage="0" bottom="0" percent="0" rank="0" text="OK" dxfId="24475">
      <formula>NOT(ISERROR(SEARCH("OK",W17)))</formula>
    </cfRule>
  </conditionalFormatting>
  <conditionalFormatting sqref="W17">
    <cfRule type="containsText" priority="6382" operator="containsText" aboveAverage="0" equalAverage="0" bottom="0" percent="0" rank="0" text="OK" dxfId="24476">
      <formula>NOT(ISERROR(SEARCH("OK",W17)))</formula>
    </cfRule>
  </conditionalFormatting>
  <conditionalFormatting sqref="W17">
    <cfRule type="containsText" priority="6383" operator="containsText" aboveAverage="0" equalAverage="0" bottom="0" percent="0" rank="0" text="OK" dxfId="24477">
      <formula>NOT(ISERROR(SEARCH("OK",W17)))</formula>
    </cfRule>
  </conditionalFormatting>
  <conditionalFormatting sqref="W17">
    <cfRule type="containsText" priority="6384" operator="containsText" aboveAverage="0" equalAverage="0" bottom="0" percent="0" rank="0" text="OK" dxfId="24478">
      <formula>NOT(ISERROR(SEARCH("OK",W17)))</formula>
    </cfRule>
  </conditionalFormatting>
  <conditionalFormatting sqref="W17">
    <cfRule type="containsText" priority="6385" operator="containsText" aboveAverage="0" equalAverage="0" bottom="0" percent="0" rank="0" text="OK" dxfId="24479">
      <formula>NOT(ISERROR(SEARCH("OK",W17)))</formula>
    </cfRule>
  </conditionalFormatting>
  <conditionalFormatting sqref="W17">
    <cfRule type="containsText" priority="6386" operator="containsText" aboveAverage="0" equalAverage="0" bottom="0" percent="0" rank="0" text="1" dxfId="24480">
      <formula>NOT(ISERROR(SEARCH("1",W17)))</formula>
    </cfRule>
  </conditionalFormatting>
  <conditionalFormatting sqref="X17">
    <cfRule type="containsText" priority="6387" operator="containsText" aboveAverage="0" equalAverage="0" bottom="0" percent="0" rank="0" text="NO" dxfId="24481">
      <formula>NOT(ISERROR(SEARCH("NO",X17)))</formula>
    </cfRule>
  </conditionalFormatting>
  <conditionalFormatting sqref="W17">
    <cfRule type="containsText" priority="6388" operator="containsText" aboveAverage="0" equalAverage="0" bottom="0" percent="0" rank="0" text="OK" dxfId="24482">
      <formula>NOT(ISERROR(SEARCH("OK",W17)))</formula>
    </cfRule>
  </conditionalFormatting>
  <conditionalFormatting sqref="X17">
    <cfRule type="containsText" priority="6389" operator="containsText" aboveAverage="0" equalAverage="0" bottom="0" percent="0" rank="0" text="NO" dxfId="24483">
      <formula>NOT(ISERROR(SEARCH("NO",X17)))</formula>
    </cfRule>
  </conditionalFormatting>
  <conditionalFormatting sqref="W17">
    <cfRule type="containsText" priority="6390" operator="containsText" aboveAverage="0" equalAverage="0" bottom="0" percent="0" rank="0" text="OK" dxfId="24484">
      <formula>NOT(ISERROR(SEARCH("OK",W17)))</formula>
    </cfRule>
  </conditionalFormatting>
  <conditionalFormatting sqref="X17">
    <cfRule type="containsText" priority="6391" operator="containsText" aboveAverage="0" equalAverage="0" bottom="0" percent="0" rank="0" text="NO" dxfId="24485">
      <formula>NOT(ISERROR(SEARCH("NO",X17)))</formula>
    </cfRule>
  </conditionalFormatting>
  <conditionalFormatting sqref="W17">
    <cfRule type="containsText" priority="6392" operator="containsText" aboveAverage="0" equalAverage="0" bottom="0" percent="0" rank="0" text="OK" dxfId="24486">
      <formula>NOT(ISERROR(SEARCH("OK",W17)))</formula>
    </cfRule>
  </conditionalFormatting>
  <conditionalFormatting sqref="X17">
    <cfRule type="containsText" priority="6393" operator="containsText" aboveAverage="0" equalAverage="0" bottom="0" percent="0" rank="0" text="NO" dxfId="24487">
      <formula>NOT(ISERROR(SEARCH("NO",X17)))</formula>
    </cfRule>
  </conditionalFormatting>
  <conditionalFormatting sqref="W17">
    <cfRule type="containsText" priority="6394" operator="containsText" aboveAverage="0" equalAverage="0" bottom="0" percent="0" rank="0" text="OK" dxfId="24488">
      <formula>NOT(ISERROR(SEARCH("OK",W17)))</formula>
    </cfRule>
  </conditionalFormatting>
  <conditionalFormatting sqref="X17">
    <cfRule type="containsText" priority="6395" operator="containsText" aboveAverage="0" equalAverage="0" bottom="0" percent="0" rank="0" text="NO" dxfId="24489">
      <formula>NOT(ISERROR(SEARCH("NO",X17)))</formula>
    </cfRule>
  </conditionalFormatting>
  <conditionalFormatting sqref="W17">
    <cfRule type="containsText" priority="6396" operator="containsText" aboveAverage="0" equalAverage="0" bottom="0" percent="0" rank="0" text="OK" dxfId="24490">
      <formula>NOT(ISERROR(SEARCH("OK",W17)))</formula>
    </cfRule>
  </conditionalFormatting>
  <conditionalFormatting sqref="X17">
    <cfRule type="containsText" priority="6397" operator="containsText" aboveAverage="0" equalAverage="0" bottom="0" percent="0" rank="0" text="NO" dxfId="24491">
      <formula>NOT(ISERROR(SEARCH("NO",X17)))</formula>
    </cfRule>
  </conditionalFormatting>
  <conditionalFormatting sqref="W17">
    <cfRule type="containsText" priority="6398" operator="containsText" aboveAverage="0" equalAverage="0" bottom="0" percent="0" rank="0" text="OK" dxfId="24492">
      <formula>NOT(ISERROR(SEARCH("OK",W17)))</formula>
    </cfRule>
  </conditionalFormatting>
  <conditionalFormatting sqref="V6">
    <cfRule type="containsText" priority="6399" operator="containsText" aboveAverage="0" equalAverage="0" bottom="0" percent="0" rank="0" text="OK+" dxfId="24493">
      <formula>NOT(ISERROR(SEARCH("OK+",V6)))</formula>
    </cfRule>
  </conditionalFormatting>
  <conditionalFormatting sqref="V6">
    <cfRule type="containsText" priority="6400" operator="containsText" aboveAverage="0" equalAverage="0" bottom="0" percent="0" rank="0" text="OK+" dxfId="24494">
      <formula>NOT(ISERROR(SEARCH("OK+",V6)))</formula>
    </cfRule>
  </conditionalFormatting>
  <conditionalFormatting sqref="X6">
    <cfRule type="containsText" priority="6401" operator="containsText" aboveAverage="0" equalAverage="0" bottom="0" percent="0" rank="0" text="NO" dxfId="24495">
      <formula>NOT(ISERROR(SEARCH("NO",X6)))</formula>
    </cfRule>
  </conditionalFormatting>
  <conditionalFormatting sqref="X6">
    <cfRule type="containsText" priority="6402" operator="containsText" aboveAverage="0" equalAverage="0" bottom="0" percent="0" rank="0" text="NO" dxfId="24496">
      <formula>NOT(ISERROR(SEARCH("NO",X6)))</formula>
    </cfRule>
  </conditionalFormatting>
  <conditionalFormatting sqref="X6">
    <cfRule type="containsText" priority="6403" operator="containsText" aboveAverage="0" equalAverage="0" bottom="0" percent="0" rank="0" text="NO" dxfId="24497">
      <formula>NOT(ISERROR(SEARCH("NO",X6)))</formula>
    </cfRule>
  </conditionalFormatting>
  <conditionalFormatting sqref="X6">
    <cfRule type="containsText" priority="6404" operator="containsText" aboveAverage="0" equalAverage="0" bottom="0" percent="0" rank="0" text="NO" dxfId="24498">
      <formula>NOT(ISERROR(SEARCH("NO",X6)))</formula>
    </cfRule>
  </conditionalFormatting>
  <conditionalFormatting sqref="X6">
    <cfRule type="containsText" priority="6405" operator="containsText" aboveAverage="0" equalAverage="0" bottom="0" percent="0" rank="0" text="NO" dxfId="24499">
      <formula>NOT(ISERROR(SEARCH("NO",X6)))</formula>
    </cfRule>
  </conditionalFormatting>
  <conditionalFormatting sqref="X6">
    <cfRule type="containsText" priority="6406" operator="containsText" aboveAverage="0" equalAverage="0" bottom="0" percent="0" rank="0" text="NO" dxfId="24500">
      <formula>NOT(ISERROR(SEARCH("NO",X6)))</formula>
    </cfRule>
  </conditionalFormatting>
  <conditionalFormatting sqref="X6">
    <cfRule type="containsText" priority="6407" operator="containsText" aboveAverage="0" equalAverage="0" bottom="0" percent="0" rank="0" text="NO" dxfId="24501">
      <formula>NOT(ISERROR(SEARCH("NO",X6)))</formula>
    </cfRule>
  </conditionalFormatting>
  <conditionalFormatting sqref="W6">
    <cfRule type="containsText" priority="6408" operator="containsText" aboveAverage="0" equalAverage="0" bottom="0" percent="0" rank="0" text="OK" dxfId="24502">
      <formula>NOT(ISERROR(SEARCH("OK",W6)))</formula>
    </cfRule>
  </conditionalFormatting>
  <conditionalFormatting sqref="W6">
    <cfRule type="containsText" priority="6409" operator="containsText" aboveAverage="0" equalAverage="0" bottom="0" percent="0" rank="0" text="OK" dxfId="24503">
      <formula>NOT(ISERROR(SEARCH("OK",W6)))</formula>
    </cfRule>
  </conditionalFormatting>
  <conditionalFormatting sqref="W6">
    <cfRule type="containsText" priority="6410" operator="containsText" aboveAverage="0" equalAverage="0" bottom="0" percent="0" rank="0" text="OK" dxfId="24504">
      <formula>NOT(ISERROR(SEARCH("OK",W6)))</formula>
    </cfRule>
  </conditionalFormatting>
  <conditionalFormatting sqref="W6">
    <cfRule type="containsText" priority="6411" operator="containsText" aboveAverage="0" equalAverage="0" bottom="0" percent="0" rank="0" text="OK" dxfId="24505">
      <formula>NOT(ISERROR(SEARCH("OK",W6)))</formula>
    </cfRule>
  </conditionalFormatting>
  <conditionalFormatting sqref="W6">
    <cfRule type="containsText" priority="6412" operator="containsText" aboveAverage="0" equalAverage="0" bottom="0" percent="0" rank="0" text="OK" dxfId="24506">
      <formula>NOT(ISERROR(SEARCH("OK",W6)))</formula>
    </cfRule>
  </conditionalFormatting>
  <conditionalFormatting sqref="W6">
    <cfRule type="containsText" priority="6413" operator="containsText" aboveAverage="0" equalAverage="0" bottom="0" percent="0" rank="0" text="OK" dxfId="24507">
      <formula>NOT(ISERROR(SEARCH("OK",W6)))</formula>
    </cfRule>
  </conditionalFormatting>
  <conditionalFormatting sqref="W6">
    <cfRule type="containsText" priority="6414" operator="containsText" aboveAverage="0" equalAverage="0" bottom="0" percent="0" rank="0" text="OK" dxfId="24508">
      <formula>NOT(ISERROR(SEARCH("OK",W6)))</formula>
    </cfRule>
  </conditionalFormatting>
  <conditionalFormatting sqref="X6">
    <cfRule type="containsText" priority="6415" operator="containsText" aboveAverage="0" equalAverage="0" bottom="0" percent="0" rank="0" text="NO" dxfId="24509">
      <formula>NOT(ISERROR(SEARCH("NO",X6)))</formula>
    </cfRule>
  </conditionalFormatting>
  <conditionalFormatting sqref="W6">
    <cfRule type="containsText" priority="6416" operator="containsText" aboveAverage="0" equalAverage="0" bottom="0" percent="0" rank="0" text="OK" dxfId="24510">
      <formula>NOT(ISERROR(SEARCH("OK",W6)))</formula>
    </cfRule>
  </conditionalFormatting>
  <conditionalFormatting sqref="X6">
    <cfRule type="containsText" priority="6417" operator="containsText" aboveAverage="0" equalAverage="0" bottom="0" percent="0" rank="0" text="NO" dxfId="24511">
      <formula>NOT(ISERROR(SEARCH("NO",X6)))</formula>
    </cfRule>
  </conditionalFormatting>
  <conditionalFormatting sqref="W6">
    <cfRule type="containsText" priority="6418" operator="containsText" aboveAverage="0" equalAverage="0" bottom="0" percent="0" rank="0" text="OK" dxfId="24512">
      <formula>NOT(ISERROR(SEARCH("OK",W6)))</formula>
    </cfRule>
  </conditionalFormatting>
  <conditionalFormatting sqref="X6">
    <cfRule type="containsText" priority="6419" operator="containsText" aboveAverage="0" equalAverage="0" bottom="0" percent="0" rank="0" text="NO" dxfId="24513">
      <formula>NOT(ISERROR(SEARCH("NO",X6)))</formula>
    </cfRule>
  </conditionalFormatting>
  <conditionalFormatting sqref="W6">
    <cfRule type="containsText" priority="6420" operator="containsText" aboveAverage="0" equalAverage="0" bottom="0" percent="0" rank="0" text="OK" dxfId="24514">
      <formula>NOT(ISERROR(SEARCH("OK",W6)))</formula>
    </cfRule>
  </conditionalFormatting>
  <conditionalFormatting sqref="X6">
    <cfRule type="containsText" priority="6421" operator="containsText" aboveAverage="0" equalAverage="0" bottom="0" percent="0" rank="0" text="NO" dxfId="24515">
      <formula>NOT(ISERROR(SEARCH("NO",X6)))</formula>
    </cfRule>
  </conditionalFormatting>
  <conditionalFormatting sqref="W6">
    <cfRule type="containsText" priority="6422" operator="containsText" aboveAverage="0" equalAverage="0" bottom="0" percent="0" rank="0" text="OK" dxfId="24516">
      <formula>NOT(ISERROR(SEARCH("OK",W6)))</formula>
    </cfRule>
  </conditionalFormatting>
  <conditionalFormatting sqref="X6">
    <cfRule type="containsText" priority="6423" operator="containsText" aboveAverage="0" equalAverage="0" bottom="0" percent="0" rank="0" text="NO" dxfId="24517">
      <formula>NOT(ISERROR(SEARCH("NO",X6)))</formula>
    </cfRule>
  </conditionalFormatting>
  <conditionalFormatting sqref="W6">
    <cfRule type="containsText" priority="6424" operator="containsText" aboveAverage="0" equalAverage="0" bottom="0" percent="0" rank="0" text="OK" dxfId="24518">
      <formula>NOT(ISERROR(SEARCH("OK",W6)))</formula>
    </cfRule>
  </conditionalFormatting>
  <conditionalFormatting sqref="X6">
    <cfRule type="containsText" priority="6425" operator="containsText" aboveAverage="0" equalAverage="0" bottom="0" percent="0" rank="0" text="NO" dxfId="24519">
      <formula>NOT(ISERROR(SEARCH("NO",X6)))</formula>
    </cfRule>
  </conditionalFormatting>
  <conditionalFormatting sqref="W6">
    <cfRule type="containsText" priority="6426" operator="containsText" aboveAverage="0" equalAverage="0" bottom="0" percent="0" rank="0" text="OK" dxfId="24520">
      <formula>NOT(ISERROR(SEARCH("OK",W6)))</formula>
    </cfRule>
  </conditionalFormatting>
  <conditionalFormatting sqref="V2">
    <cfRule type="containsText" priority="6427" operator="containsText" aboveAverage="0" equalAverage="0" bottom="0" percent="0" rank="0" text="OK+" dxfId="24521">
      <formula>NOT(ISERROR(SEARCH("OK+",V2)))</formula>
    </cfRule>
    <cfRule type="containsText" priority="6428" operator="containsText" aboveAverage="0" equalAverage="0" bottom="0" percent="0" rank="0" text="OK" dxfId="24522">
      <formula>NOT(ISERROR(SEARCH("OK",V2)))</formula>
    </cfRule>
  </conditionalFormatting>
  <conditionalFormatting sqref="V2">
    <cfRule type="containsText" priority="6429" operator="containsText" aboveAverage="0" equalAverage="0" bottom="0" percent="0" rank="0" text="OK+" dxfId="24523">
      <formula>NOT(ISERROR(SEARCH("OK+",V2)))</formula>
    </cfRule>
    <cfRule type="containsText" priority="6430" operator="containsText" aboveAverage="0" equalAverage="0" bottom="0" percent="0" rank="0" text="OK" dxfId="24524">
      <formula>NOT(ISERROR(SEARCH("OK",V2)))</formula>
    </cfRule>
  </conditionalFormatting>
  <conditionalFormatting sqref="V2">
    <cfRule type="containsText" priority="6431" operator="containsText" aboveAverage="0" equalAverage="0" bottom="0" percent="0" rank="0" text="OK+" dxfId="24525">
      <formula>NOT(ISERROR(SEARCH("OK+",V2)))</formula>
    </cfRule>
    <cfRule type="containsText" priority="6432" operator="containsText" aboveAverage="0" equalAverage="0" bottom="0" percent="0" rank="0" text="OK" dxfId="24526">
      <formula>NOT(ISERROR(SEARCH("OK",V2)))</formula>
    </cfRule>
  </conditionalFormatting>
  <conditionalFormatting sqref="V2">
    <cfRule type="containsText" priority="6433" operator="containsText" aboveAverage="0" equalAverage="0" bottom="0" percent="0" rank="0" text="OK+" dxfId="24527">
      <formula>NOT(ISERROR(SEARCH("OK+",V2)))</formula>
    </cfRule>
    <cfRule type="containsText" priority="6434" operator="containsText" aboveAverage="0" equalAverage="0" bottom="0" percent="0" rank="0" text="OK" dxfId="24528">
      <formula>NOT(ISERROR(SEARCH("OK",V2)))</formula>
    </cfRule>
  </conditionalFormatting>
  <conditionalFormatting sqref="X2">
    <cfRule type="containsText" priority="6435" operator="containsText" aboveAverage="0" equalAverage="0" bottom="0" percent="0" rank="0" text="NO" dxfId="24529">
      <formula>NOT(ISERROR(SEARCH("NO",X2)))</formula>
    </cfRule>
  </conditionalFormatting>
  <conditionalFormatting sqref="X2">
    <cfRule type="containsText" priority="6436" operator="containsText" aboveAverage="0" equalAverage="0" bottom="0" percent="0" rank="0" text="NO" dxfId="24530">
      <formula>NOT(ISERROR(SEARCH("NO",X2)))</formula>
    </cfRule>
  </conditionalFormatting>
  <conditionalFormatting sqref="X2">
    <cfRule type="containsText" priority="6437" operator="containsText" aboveAverage="0" equalAverage="0" bottom="0" percent="0" rank="0" text="NO" dxfId="24531">
      <formula>NOT(ISERROR(SEARCH("NO",X2)))</formula>
    </cfRule>
  </conditionalFormatting>
  <conditionalFormatting sqref="X2">
    <cfRule type="containsText" priority="6438" operator="containsText" aboveAverage="0" equalAverage="0" bottom="0" percent="0" rank="0" text="NO" dxfId="24532">
      <formula>NOT(ISERROR(SEARCH("NO",X2)))</formula>
    </cfRule>
  </conditionalFormatting>
  <conditionalFormatting sqref="W2">
    <cfRule type="containsText" priority="6439" operator="containsText" aboveAverage="0" equalAverage="0" bottom="0" percent="0" rank="0" text="OK" dxfId="24533">
      <formula>NOT(ISERROR(SEARCH("OK",W2)))</formula>
    </cfRule>
  </conditionalFormatting>
  <conditionalFormatting sqref="W2">
    <cfRule type="containsText" priority="6440" operator="containsText" aboveAverage="0" equalAverage="0" bottom="0" percent="0" rank="0" text="OK" dxfId="24534">
      <formula>NOT(ISERROR(SEARCH("OK",W2)))</formula>
    </cfRule>
  </conditionalFormatting>
  <conditionalFormatting sqref="W2">
    <cfRule type="containsText" priority="6441" operator="containsText" aboveAverage="0" equalAverage="0" bottom="0" percent="0" rank="0" text="OK" dxfId="24535">
      <formula>NOT(ISERROR(SEARCH("OK",W2)))</formula>
    </cfRule>
  </conditionalFormatting>
  <conditionalFormatting sqref="X2">
    <cfRule type="containsText" priority="6442" operator="containsText" aboveAverage="0" equalAverage="0" bottom="0" percent="0" rank="0" text="NO" dxfId="24536">
      <formula>NOT(ISERROR(SEARCH("NO",X2)))</formula>
    </cfRule>
  </conditionalFormatting>
  <conditionalFormatting sqref="W2">
    <cfRule type="containsText" priority="6443" operator="containsText" aboveAverage="0" equalAverage="0" bottom="0" percent="0" rank="0" text="OK" dxfId="24537">
      <formula>NOT(ISERROR(SEARCH("OK",W2)))</formula>
    </cfRule>
  </conditionalFormatting>
  <conditionalFormatting sqref="X2">
    <cfRule type="containsText" priority="6444" operator="containsText" aboveAverage="0" equalAverage="0" bottom="0" percent="0" rank="0" text="NO" dxfId="24538">
      <formula>NOT(ISERROR(SEARCH("NO",X2)))</formula>
    </cfRule>
  </conditionalFormatting>
  <conditionalFormatting sqref="W2">
    <cfRule type="containsText" priority="6445" operator="containsText" aboveAverage="0" equalAverage="0" bottom="0" percent="0" rank="0" text="OK" dxfId="24539">
      <formula>NOT(ISERROR(SEARCH("OK",W2)))</formula>
    </cfRule>
  </conditionalFormatting>
  <conditionalFormatting sqref="V2">
    <cfRule type="containsText" priority="6446" operator="containsText" aboveAverage="0" equalAverage="0" bottom="0" percent="0" rank="0" text="OK+" dxfId="24540">
      <formula>NOT(ISERROR(SEARCH("OK+",V2)))</formula>
    </cfRule>
    <cfRule type="containsText" priority="6447" operator="containsText" aboveAverage="0" equalAverage="0" bottom="0" percent="0" rank="0" text="OK" dxfId="24541">
      <formula>NOT(ISERROR(SEARCH("OK",V2)))</formula>
    </cfRule>
  </conditionalFormatting>
  <conditionalFormatting sqref="V2">
    <cfRule type="containsText" priority="6448" operator="containsText" aboveAverage="0" equalAverage="0" bottom="0" percent="0" rank="0" text="OK+" dxfId="24542">
      <formula>NOT(ISERROR(SEARCH("OK+",V2)))</formula>
    </cfRule>
    <cfRule type="containsText" priority="6449" operator="containsText" aboveAverage="0" equalAverage="0" bottom="0" percent="0" rank="0" text="OK" dxfId="24543">
      <formula>NOT(ISERROR(SEARCH("OK",V2)))</formula>
    </cfRule>
  </conditionalFormatting>
  <conditionalFormatting sqref="X2">
    <cfRule type="containsText" priority="6450" operator="containsText" aboveAverage="0" equalAverage="0" bottom="0" percent="0" rank="0" text="NO" dxfId="24544">
      <formula>NOT(ISERROR(SEARCH("NO",X2)))</formula>
    </cfRule>
  </conditionalFormatting>
  <conditionalFormatting sqref="X2">
    <cfRule type="containsText" priority="6451" operator="containsText" aboveAverage="0" equalAverage="0" bottom="0" percent="0" rank="0" text="NO" dxfId="24545">
      <formula>NOT(ISERROR(SEARCH("NO",X2)))</formula>
    </cfRule>
  </conditionalFormatting>
  <conditionalFormatting sqref="X2">
    <cfRule type="containsText" priority="6452" operator="containsText" aboveAverage="0" equalAverage="0" bottom="0" percent="0" rank="0" text="NO" dxfId="24546">
      <formula>NOT(ISERROR(SEARCH("NO",X2)))</formula>
    </cfRule>
  </conditionalFormatting>
  <conditionalFormatting sqref="X2">
    <cfRule type="containsText" priority="6453" operator="containsText" aboveAverage="0" equalAverage="0" bottom="0" percent="0" rank="0" text="NO" dxfId="24547">
      <formula>NOT(ISERROR(SEARCH("NO",X2)))</formula>
    </cfRule>
  </conditionalFormatting>
  <conditionalFormatting sqref="W2">
    <cfRule type="containsText" priority="6454" operator="containsText" aboveAverage="0" equalAverage="0" bottom="0" percent="0" rank="0" text="OK" dxfId="24548">
      <formula>NOT(ISERROR(SEARCH("OK",W2)))</formula>
    </cfRule>
  </conditionalFormatting>
  <conditionalFormatting sqref="W2">
    <cfRule type="containsText" priority="6455" operator="containsText" aboveAverage="0" equalAverage="0" bottom="0" percent="0" rank="0" text="OK" dxfId="24549">
      <formula>NOT(ISERROR(SEARCH("OK",W2)))</formula>
    </cfRule>
  </conditionalFormatting>
  <conditionalFormatting sqref="W2">
    <cfRule type="containsText" priority="6456" operator="containsText" aboveAverage="0" equalAverage="0" bottom="0" percent="0" rank="0" text="OK" dxfId="24550">
      <formula>NOT(ISERROR(SEARCH("OK",W2)))</formula>
    </cfRule>
  </conditionalFormatting>
  <conditionalFormatting sqref="X2">
    <cfRule type="containsText" priority="6457" operator="containsText" aboveAverage="0" equalAverage="0" bottom="0" percent="0" rank="0" text="NO" dxfId="24551">
      <formula>NOT(ISERROR(SEARCH("NO",X2)))</formula>
    </cfRule>
  </conditionalFormatting>
  <conditionalFormatting sqref="W2">
    <cfRule type="containsText" priority="6458" operator="containsText" aboveAverage="0" equalAverage="0" bottom="0" percent="0" rank="0" text="OK" dxfId="24552">
      <formula>NOT(ISERROR(SEARCH("OK",W2)))</formula>
    </cfRule>
  </conditionalFormatting>
  <conditionalFormatting sqref="X2">
    <cfRule type="containsText" priority="6459" operator="containsText" aboveAverage="0" equalAverage="0" bottom="0" percent="0" rank="0" text="NO" dxfId="24553">
      <formula>NOT(ISERROR(SEARCH("NO",X2)))</formula>
    </cfRule>
  </conditionalFormatting>
  <conditionalFormatting sqref="W2">
    <cfRule type="containsText" priority="6460" operator="containsText" aboveAverage="0" equalAverage="0" bottom="0" percent="0" rank="0" text="OK" dxfId="24554">
      <formula>NOT(ISERROR(SEARCH("OK",W2)))</formula>
    </cfRule>
  </conditionalFormatting>
  <conditionalFormatting sqref="X2">
    <cfRule type="containsText" priority="6461" operator="containsText" aboveAverage="0" equalAverage="0" bottom="0" percent="0" rank="0" text="NO" dxfId="24555">
      <formula>NOT(ISERROR(SEARCH("NO",X2)))</formula>
    </cfRule>
  </conditionalFormatting>
  <conditionalFormatting sqref="W2">
    <cfRule type="containsText" priority="6462" operator="containsText" aboveAverage="0" equalAverage="0" bottom="0" percent="0" rank="0" text="OK" dxfId="24556">
      <formula>NOT(ISERROR(SEARCH("OK",W2)))</formula>
    </cfRule>
  </conditionalFormatting>
  <conditionalFormatting sqref="X2">
    <cfRule type="containsText" priority="6463" operator="containsText" aboveAverage="0" equalAverage="0" bottom="0" percent="0" rank="0" text="NO" dxfId="24557">
      <formula>NOT(ISERROR(SEARCH("NO",X2)))</formula>
    </cfRule>
  </conditionalFormatting>
  <conditionalFormatting sqref="W2">
    <cfRule type="containsText" priority="6464" operator="containsText" aboveAverage="0" equalAverage="0" bottom="0" percent="0" rank="0" text="OK" dxfId="24558">
      <formula>NOT(ISERROR(SEARCH("OK",W2)))</formula>
    </cfRule>
  </conditionalFormatting>
  <conditionalFormatting sqref="X2">
    <cfRule type="containsText" priority="6465" operator="containsText" aboveAverage="0" equalAverage="0" bottom="0" percent="0" rank="0" text="NO" dxfId="24559">
      <formula>NOT(ISERROR(SEARCH("NO",X2)))</formula>
    </cfRule>
  </conditionalFormatting>
  <conditionalFormatting sqref="W2">
    <cfRule type="containsText" priority="6466" operator="containsText" aboveAverage="0" equalAverage="0" bottom="0" percent="0" rank="0" text="OK" dxfId="24560">
      <formula>NOT(ISERROR(SEARCH("OK",W2)))</formula>
    </cfRule>
  </conditionalFormatting>
  <conditionalFormatting sqref="X2">
    <cfRule type="containsText" priority="6467" operator="containsText" aboveAverage="0" equalAverage="0" bottom="0" percent="0" rank="0" text="NO" dxfId="24561">
      <formula>NOT(ISERROR(SEARCH("NO",X2)))</formula>
    </cfRule>
  </conditionalFormatting>
  <conditionalFormatting sqref="W2">
    <cfRule type="containsText" priority="6468" operator="containsText" aboveAverage="0" equalAverage="0" bottom="0" percent="0" rank="0" text="OK" dxfId="24562">
      <formula>NOT(ISERROR(SEARCH("OK",W2)))</formula>
    </cfRule>
  </conditionalFormatting>
  <conditionalFormatting sqref="B10:AF15 B21:AF26 B32:AF37">
    <cfRule type="cellIs" priority="6469" operator="greaterThan" aboveAverage="0" equalAverage="0" bottom="0" percent="0" rank="0" text="" dxfId="24563">
      <formula>1</formula>
    </cfRule>
    <cfRule type="containsText" priority="6470" operator="containsText" aboveAverage="0" equalAverage="0" bottom="0" percent="0" rank="0" text="1" dxfId="24564">
      <formula>NOT(ISERROR(SEARCH("1",B10)))</formula>
    </cfRule>
  </conditionalFormatting>
  <conditionalFormatting sqref="X6 X2 AH32:AH37 AH10:AH15 X17 X28 AH21:AH26">
    <cfRule type="containsText" priority="6471" operator="containsText" aboveAverage="0" equalAverage="0" bottom="0" percent="0" rank="0" text="NO" dxfId="24565">
      <formula>NOT(ISERROR(SEARCH("NO",X2)))</formula>
    </cfRule>
  </conditionalFormatting>
  <conditionalFormatting sqref="W6 W2 W17 W28">
    <cfRule type="containsText" priority="6472" operator="containsText" aboveAverage="0" equalAverage="0" bottom="0" percent="0" rank="0" text="OK" dxfId="24566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16" activeCellId="0" sqref="AG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4.14"/>
    <col collapsed="false" customWidth="true" hidden="false" outlineLevel="0" max="3" min="3" style="0" width="4.71"/>
    <col collapsed="false" customWidth="true" hidden="false" outlineLevel="0" max="4" min="4" style="0" width="4.86"/>
    <col collapsed="false" customWidth="true" hidden="false" outlineLevel="0" max="6" min="5" style="0" width="5"/>
    <col collapsed="false" customWidth="true" hidden="false" outlineLevel="0" max="8" min="7" style="0" width="4.71"/>
    <col collapsed="false" customWidth="true" hidden="false" outlineLevel="0" max="9" min="9" style="0" width="4.29"/>
    <col collapsed="false" customWidth="true" hidden="false" outlineLevel="0" max="10" min="10" style="0" width="5"/>
    <col collapsed="false" customWidth="true" hidden="false" outlineLevel="0" max="11" min="11" style="0" width="4.86"/>
    <col collapsed="false" customWidth="true" hidden="false" outlineLevel="0" max="12" min="12" style="0" width="5.42"/>
    <col collapsed="false" customWidth="true" hidden="false" outlineLevel="0" max="13" min="13" style="0" width="4.86"/>
    <col collapsed="false" customWidth="true" hidden="false" outlineLevel="0" max="14" min="14" style="0" width="5.57"/>
    <col collapsed="false" customWidth="true" hidden="false" outlineLevel="0" max="15" min="15" style="0" width="5.86"/>
    <col collapsed="false" customWidth="true" hidden="false" outlineLevel="0" max="16" min="16" style="0" width="4.71"/>
    <col collapsed="false" customWidth="true" hidden="false" outlineLevel="0" max="17" min="17" style="0" width="4.29"/>
    <col collapsed="false" customWidth="true" hidden="false" outlineLevel="0" max="18" min="18" style="0" width="4.86"/>
    <col collapsed="false" customWidth="true" hidden="false" outlineLevel="0" max="19" min="19" style="0" width="4.71"/>
    <col collapsed="false" customWidth="true" hidden="false" outlineLevel="0" max="20" min="20" style="0" width="4.42"/>
    <col collapsed="false" customWidth="true" hidden="false" outlineLevel="0" max="21" min="21" style="0" width="4.86"/>
    <col collapsed="false" customWidth="true" hidden="false" outlineLevel="0" max="22" min="22" style="0" width="5.29"/>
    <col collapsed="false" customWidth="true" hidden="false" outlineLevel="0" max="23" min="23" style="0" width="4.71"/>
    <col collapsed="false" customWidth="true" hidden="false" outlineLevel="0" max="24" min="24" style="0" width="5"/>
    <col collapsed="false" customWidth="true" hidden="false" outlineLevel="0" max="25" min="25" style="0" width="4.14"/>
    <col collapsed="false" customWidth="true" hidden="false" outlineLevel="0" max="26" min="26" style="0" width="5.14"/>
    <col collapsed="false" customWidth="true" hidden="false" outlineLevel="0" max="28" min="27" style="0" width="4.71"/>
    <col collapsed="false" customWidth="true" hidden="false" outlineLevel="0" max="29" min="29" style="0" width="4.29"/>
    <col collapsed="false" customWidth="true" hidden="false" outlineLevel="0" max="31" min="30" style="0" width="3.86"/>
    <col collapsed="false" customWidth="true" hidden="false" outlineLevel="0" max="32" min="32" style="0" width="4.42"/>
    <col collapsed="false" customWidth="true" hidden="false" outlineLevel="0" max="33" min="33" style="0" width="4.71"/>
    <col collapsed="false" customWidth="true" hidden="false" outlineLevel="0" max="34" min="34" style="0" width="4.57"/>
    <col collapsed="false" customWidth="true" hidden="false" outlineLevel="0" max="35" min="35" style="0" width="5.29"/>
  </cols>
  <sheetData>
    <row r="1" customFormat="false" ht="15.75" hidden="false" customHeight="false" outlineLevel="0" collapsed="false">
      <c r="A1" s="50" t="s">
        <v>344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IF(AND(OR(V6="OK+",V12="OK+",V19="OK+"),W2="OK"),"OK+","")</f>
        <v/>
      </c>
      <c r="W2" s="54" t="str">
        <f aca="false">IF(AND(W6="OK",W12="OK",W19="OK"),"OK","")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I6" s="110" t="s">
        <v>345</v>
      </c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55" t="str">
        <f aca="false">IF(AND(W6="OK",OR(AG10&gt;4)),"OK+","")</f>
        <v>OK+</v>
      </c>
      <c r="W6" s="78" t="str">
        <f aca="false">IF(AND(AH10="OK"),"OK","")</f>
        <v>OK</v>
      </c>
      <c r="X6" s="55" t="str">
        <f aca="false">IF(OR(V6="OK+",W6="OK"),"","NO")</f>
        <v/>
      </c>
    </row>
    <row r="7" customFormat="false" ht="15" hidden="false" customHeight="false" outlineLevel="0" collapsed="false">
      <c r="E7" s="79"/>
      <c r="F7" s="79"/>
      <c r="G7" s="79"/>
      <c r="H7" s="79"/>
      <c r="I7" s="79"/>
      <c r="J7" s="79"/>
      <c r="K7" s="79"/>
      <c r="L7" s="79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79"/>
      <c r="P9" s="79"/>
    </row>
    <row r="10" customFormat="false" ht="15.75" hidden="false" customHeight="false" outlineLevel="0" collapsed="false">
      <c r="A10" s="67" t="s">
        <v>38</v>
      </c>
      <c r="B10" s="141"/>
      <c r="C10" s="142"/>
      <c r="D10" s="142"/>
      <c r="E10" s="142"/>
      <c r="F10" s="142"/>
      <c r="G10" s="142"/>
      <c r="H10" s="142"/>
      <c r="I10" s="142"/>
      <c r="J10" s="142" t="n">
        <v>1</v>
      </c>
      <c r="K10" s="142"/>
      <c r="L10" s="142"/>
      <c r="M10" s="142"/>
      <c r="N10" s="142"/>
      <c r="O10" s="142"/>
      <c r="P10" s="142"/>
      <c r="Q10" s="142" t="n">
        <v>2</v>
      </c>
      <c r="R10" s="142"/>
      <c r="S10" s="142"/>
      <c r="T10" s="142"/>
      <c r="U10" s="142"/>
      <c r="V10" s="142"/>
      <c r="W10" s="142"/>
      <c r="X10" s="142" t="n">
        <v>2</v>
      </c>
      <c r="Y10" s="142"/>
      <c r="Z10" s="142"/>
      <c r="AA10" s="142"/>
      <c r="AB10" s="142"/>
      <c r="AC10" s="142"/>
      <c r="AD10" s="142"/>
      <c r="AE10" s="142" t="n">
        <v>2</v>
      </c>
      <c r="AF10" s="143"/>
      <c r="AG10" s="144" t="n">
        <f aca="false">SUM(B10:AF10)</f>
        <v>7</v>
      </c>
      <c r="AH10" s="145" t="str">
        <f aca="false">IF(AG10&gt;=4,"OK","NO")</f>
        <v>OK</v>
      </c>
    </row>
    <row r="11" customFormat="false" ht="15.75" hidden="false" customHeight="false" outlineLevel="0" collapsed="false">
      <c r="A11" s="76"/>
      <c r="C11" s="83"/>
    </row>
    <row r="12" customFormat="false" ht="15.75" hidden="false" customHeight="false" outlineLevel="0" collapsed="false">
      <c r="K12" s="57" t="s">
        <v>65</v>
      </c>
      <c r="L12" s="57"/>
      <c r="M12" s="57"/>
      <c r="N12" s="57"/>
      <c r="O12" s="57"/>
      <c r="P12" s="57"/>
      <c r="Q12" s="57"/>
      <c r="R12" s="57"/>
      <c r="S12" s="57"/>
      <c r="T12" s="57"/>
      <c r="V12" s="58" t="str">
        <f aca="false">IF(AND(W12="OK",OR(AG16&gt;2)),"OK+","")</f>
        <v/>
      </c>
      <c r="W12" s="59" t="str">
        <f aca="false">IF(AND(AH16="OK"),"OK","")</f>
        <v/>
      </c>
      <c r="X12" s="55" t="str">
        <f aca="false">IF(OR(V12="OK+",W12="OK"),"","NO")</f>
        <v>NO</v>
      </c>
    </row>
    <row r="13" customFormat="false" ht="15" hidden="false" customHeight="false" outlineLevel="0" collapsed="false">
      <c r="E13" s="30"/>
      <c r="F13" s="30"/>
      <c r="G13" s="30"/>
      <c r="H13" s="30"/>
      <c r="I13" s="30"/>
      <c r="J13" s="30"/>
      <c r="K13" s="30"/>
      <c r="L13" s="30"/>
      <c r="M13" s="3"/>
      <c r="N13" s="3"/>
    </row>
    <row r="14" customFormat="false" ht="15" hidden="false" customHeight="false" outlineLevel="0" collapsed="false">
      <c r="A14" s="60" t="s">
        <v>53</v>
      </c>
      <c r="B14" s="61" t="n">
        <v>1</v>
      </c>
      <c r="C14" s="61" t="n">
        <v>2</v>
      </c>
      <c r="D14" s="61" t="n">
        <v>3</v>
      </c>
      <c r="E14" s="61" t="n">
        <v>4</v>
      </c>
      <c r="F14" s="61" t="n">
        <v>5</v>
      </c>
      <c r="G14" s="61" t="n">
        <v>6</v>
      </c>
      <c r="H14" s="61" t="n">
        <v>7</v>
      </c>
      <c r="I14" s="61" t="n">
        <v>8</v>
      </c>
      <c r="J14" s="61" t="n">
        <v>9</v>
      </c>
      <c r="K14" s="61" t="n">
        <v>10</v>
      </c>
      <c r="L14" s="61" t="n">
        <v>11</v>
      </c>
      <c r="M14" s="61" t="n">
        <v>12</v>
      </c>
      <c r="N14" s="61" t="n">
        <v>13</v>
      </c>
      <c r="O14" s="61" t="n">
        <v>14</v>
      </c>
      <c r="P14" s="61" t="n">
        <v>15</v>
      </c>
      <c r="Q14" s="61" t="n">
        <v>16</v>
      </c>
      <c r="R14" s="61" t="n">
        <v>17</v>
      </c>
      <c r="S14" s="61" t="n">
        <v>18</v>
      </c>
      <c r="T14" s="61" t="n">
        <v>19</v>
      </c>
      <c r="U14" s="61" t="n">
        <v>20</v>
      </c>
      <c r="V14" s="61" t="n">
        <v>21</v>
      </c>
      <c r="W14" s="61" t="n">
        <v>22</v>
      </c>
      <c r="X14" s="61" t="n">
        <v>23</v>
      </c>
      <c r="Y14" s="61" t="n">
        <v>24</v>
      </c>
      <c r="Z14" s="61" t="n">
        <v>25</v>
      </c>
      <c r="AA14" s="61" t="n">
        <v>26</v>
      </c>
      <c r="AB14" s="61" t="n">
        <v>27</v>
      </c>
      <c r="AC14" s="61" t="n">
        <v>28</v>
      </c>
      <c r="AD14" s="61" t="n">
        <v>29</v>
      </c>
      <c r="AE14" s="61" t="n">
        <v>30</v>
      </c>
      <c r="AF14" s="61" t="n">
        <v>31</v>
      </c>
    </row>
    <row r="15" customFormat="false" ht="15.75" hidden="false" customHeight="false" outlineLevel="0" collapsed="false">
      <c r="B15" s="90"/>
      <c r="E15" s="9"/>
      <c r="O15" s="30"/>
      <c r="P15" s="30"/>
    </row>
    <row r="16" customFormat="false" ht="15.75" hidden="false" customHeight="false" outlineLevel="0" collapsed="false">
      <c r="A16" s="67" t="s">
        <v>38</v>
      </c>
      <c r="B16" s="141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3"/>
      <c r="AG16" s="121" t="n">
        <f aca="false">SUM(B16:AF16)</f>
        <v>0</v>
      </c>
      <c r="AH16" s="104" t="str">
        <f aca="false">IF(AG16&gt;=2,"OK","NO")</f>
        <v>NO</v>
      </c>
    </row>
    <row r="17" customFormat="false" ht="15" hidden="false" customHeight="false" outlineLevel="0" collapsed="false">
      <c r="A17" s="76"/>
    </row>
    <row r="18" customFormat="false" ht="15.75" hidden="false" customHeight="false" outlineLevel="0" collapsed="false">
      <c r="A18" s="76"/>
    </row>
    <row r="19" customFormat="false" ht="15.75" hidden="false" customHeight="false" outlineLevel="0" collapsed="false">
      <c r="A19" s="76"/>
      <c r="K19" s="57" t="s">
        <v>346</v>
      </c>
      <c r="L19" s="57"/>
      <c r="M19" s="57"/>
      <c r="N19" s="57"/>
      <c r="O19" s="57"/>
      <c r="P19" s="57"/>
      <c r="Q19" s="57"/>
      <c r="R19" s="57"/>
      <c r="S19" s="57"/>
      <c r="T19" s="123"/>
      <c r="V19" s="58" t="str">
        <f aca="false">IF(AND(W19="OK",OR(AG23&gt;$AI$21)),"OK+","")</f>
        <v/>
      </c>
      <c r="W19" s="78" t="str">
        <f aca="false">IF(AND(AH23="OK"),"OK","")</f>
        <v>OK</v>
      </c>
      <c r="X19" s="55" t="str">
        <f aca="false">IF(OR(V19="OK+",W19="OK"),"","NO")</f>
        <v/>
      </c>
    </row>
    <row r="20" customFormat="false" ht="15" hidden="false" customHeight="false" outlineLevel="0" collapsed="false">
      <c r="E20" s="30"/>
      <c r="F20" s="30"/>
      <c r="G20" s="30"/>
      <c r="H20" s="30"/>
      <c r="I20" s="30"/>
      <c r="J20" s="30"/>
      <c r="K20" s="30"/>
      <c r="L20" s="30"/>
      <c r="M20" s="3"/>
      <c r="N20" s="3"/>
      <c r="AG20" s="30" t="s">
        <v>52</v>
      </c>
    </row>
    <row r="21" customFormat="false" ht="15" hidden="false" customHeight="false" outlineLevel="0" collapsed="false">
      <c r="A21" s="60" t="s">
        <v>53</v>
      </c>
      <c r="B21" s="89" t="n">
        <v>1</v>
      </c>
      <c r="C21" s="89" t="n">
        <v>2</v>
      </c>
      <c r="D21" s="61" t="n">
        <v>3</v>
      </c>
      <c r="E21" s="61" t="n">
        <v>4</v>
      </c>
      <c r="F21" s="61" t="n">
        <v>5</v>
      </c>
      <c r="G21" s="61" t="n">
        <v>6</v>
      </c>
      <c r="H21" s="61" t="n">
        <v>7</v>
      </c>
      <c r="I21" s="61" t="n">
        <v>8</v>
      </c>
      <c r="J21" s="61" t="n">
        <v>9</v>
      </c>
      <c r="K21" s="61" t="n">
        <v>10</v>
      </c>
      <c r="L21" s="61" t="n">
        <v>11</v>
      </c>
      <c r="M21" s="61" t="n">
        <v>12</v>
      </c>
      <c r="N21" s="61" t="n">
        <v>13</v>
      </c>
      <c r="O21" s="61" t="n">
        <v>14</v>
      </c>
      <c r="P21" s="61" t="n">
        <v>15</v>
      </c>
      <c r="Q21" s="61" t="n">
        <v>16</v>
      </c>
      <c r="R21" s="61" t="n">
        <v>17</v>
      </c>
      <c r="S21" s="61" t="n">
        <v>18</v>
      </c>
      <c r="T21" s="61" t="n">
        <v>19</v>
      </c>
      <c r="U21" s="61" t="n">
        <v>20</v>
      </c>
      <c r="V21" s="61" t="n">
        <v>21</v>
      </c>
      <c r="W21" s="61" t="n">
        <v>22</v>
      </c>
      <c r="X21" s="61" t="n">
        <v>23</v>
      </c>
      <c r="Y21" s="61" t="n">
        <v>24</v>
      </c>
      <c r="Z21" s="61" t="n">
        <v>25</v>
      </c>
      <c r="AA21" s="61" t="n">
        <v>26</v>
      </c>
      <c r="AB21" s="61" t="n">
        <v>27</v>
      </c>
      <c r="AC21" s="61" t="n">
        <v>28</v>
      </c>
      <c r="AD21" s="61" t="n">
        <v>29</v>
      </c>
      <c r="AE21" s="61" t="n">
        <v>30</v>
      </c>
      <c r="AF21" s="61" t="n">
        <v>31</v>
      </c>
      <c r="AG21" s="12"/>
      <c r="AH21" s="12"/>
      <c r="AI21" s="96" t="n">
        <f aca="false">'QUADRO GENERALE'!L14</f>
        <v>25</v>
      </c>
    </row>
    <row r="22" customFormat="false" ht="15.75" hidden="false" customHeight="false" outlineLevel="0" collapsed="false">
      <c r="B22" s="90"/>
      <c r="E22" s="9"/>
      <c r="O22" s="30"/>
      <c r="P22" s="30"/>
    </row>
    <row r="23" customFormat="false" ht="15.75" hidden="false" customHeight="false" outlineLevel="0" collapsed="false">
      <c r="A23" s="67" t="s">
        <v>38</v>
      </c>
      <c r="B23" s="20"/>
      <c r="C23" s="68"/>
      <c r="D23" s="68" t="n">
        <v>1</v>
      </c>
      <c r="E23" s="68" t="n">
        <v>1</v>
      </c>
      <c r="F23" s="68" t="n">
        <v>1</v>
      </c>
      <c r="G23" s="68" t="n">
        <v>1</v>
      </c>
      <c r="H23" s="68" t="n">
        <v>1</v>
      </c>
      <c r="I23" s="68"/>
      <c r="J23" s="68" t="n">
        <v>1</v>
      </c>
      <c r="K23" s="68" t="n">
        <v>1</v>
      </c>
      <c r="L23" s="68" t="n">
        <v>1</v>
      </c>
      <c r="M23" s="68" t="n">
        <v>1</v>
      </c>
      <c r="N23" s="68" t="n">
        <v>1</v>
      </c>
      <c r="O23" s="68" t="n">
        <v>1</v>
      </c>
      <c r="P23" s="68"/>
      <c r="Q23" s="68" t="n">
        <v>1</v>
      </c>
      <c r="R23" s="68" t="n">
        <v>1</v>
      </c>
      <c r="S23" s="68" t="n">
        <v>1</v>
      </c>
      <c r="T23" s="68" t="n">
        <v>1</v>
      </c>
      <c r="U23" s="68" t="n">
        <v>1</v>
      </c>
      <c r="V23" s="68" t="n">
        <v>1</v>
      </c>
      <c r="W23" s="68"/>
      <c r="X23" s="68" t="n">
        <v>1</v>
      </c>
      <c r="Y23" s="68" t="n">
        <v>1</v>
      </c>
      <c r="Z23" s="68" t="n">
        <v>1</v>
      </c>
      <c r="AA23" s="68" t="n">
        <v>1</v>
      </c>
      <c r="AB23" s="68" t="n">
        <v>1</v>
      </c>
      <c r="AC23" s="68" t="n">
        <v>1</v>
      </c>
      <c r="AD23" s="68"/>
      <c r="AE23" s="68" t="n">
        <v>1</v>
      </c>
      <c r="AF23" s="68" t="n">
        <v>1</v>
      </c>
      <c r="AG23" s="103" t="n">
        <f aca="false">SUM(B23:AF23)</f>
        <v>25</v>
      </c>
      <c r="AH23" s="104" t="str">
        <f aca="false">IF(AG23&gt;=$AI$21,"OK","NO")</f>
        <v>OK</v>
      </c>
    </row>
  </sheetData>
  <mergeCells count="8">
    <mergeCell ref="A1:AH1"/>
    <mergeCell ref="K4:T4"/>
    <mergeCell ref="I6:U6"/>
    <mergeCell ref="M7:N7"/>
    <mergeCell ref="K12:T12"/>
    <mergeCell ref="M13:N13"/>
    <mergeCell ref="K19:S19"/>
    <mergeCell ref="M20:N20"/>
  </mergeCells>
  <conditionalFormatting sqref="B23:T23">
    <cfRule type="cellIs" priority="2" operator="greaterThan" aboveAverage="0" equalAverage="0" bottom="0" percent="0" rank="0" text="" dxfId="24567">
      <formula>1</formula>
    </cfRule>
    <cfRule type="containsText" priority="3" operator="containsText" aboveAverage="0" equalAverage="0" bottom="0" percent="0" rank="0" text="1" dxfId="24568">
      <formula>NOT(ISERROR(SEARCH("1",B23)))</formula>
    </cfRule>
    <cfRule type="containsText" priority="4" operator="containsText" aboveAverage="0" equalAverage="0" bottom="0" percent="0" rank="0" text="1" dxfId="24569">
      <formula>NOT(ISERROR(SEARCH("1",B23)))</formula>
    </cfRule>
    <cfRule type="cellIs" priority="5" operator="greaterThan" aboveAverage="0" equalAverage="0" bottom="0" percent="0" rank="0" text="" dxfId="24570">
      <formula>1</formula>
    </cfRule>
    <cfRule type="containsText" priority="6" operator="containsText" aboveAverage="0" equalAverage="0" bottom="0" percent="0" rank="0" text="1" dxfId="24571">
      <formula>NOT(ISERROR(SEARCH("1",B23)))</formula>
    </cfRule>
    <cfRule type="containsText" priority="7" operator="containsText" aboveAverage="0" equalAverage="0" bottom="0" percent="0" rank="0" text="1" dxfId="24572">
      <formula>NOT(ISERROR(SEARCH("1",B23)))</formula>
    </cfRule>
    <cfRule type="cellIs" priority="8" operator="greaterThan" aboveAverage="0" equalAverage="0" bottom="0" percent="0" rank="0" text="" dxfId="24573">
      <formula>1</formula>
    </cfRule>
    <cfRule type="containsText" priority="9" operator="containsText" aboveAverage="0" equalAverage="0" bottom="0" percent="0" rank="0" text="1" dxfId="24574">
      <formula>NOT(ISERROR(SEARCH("1",B23)))</formula>
    </cfRule>
    <cfRule type="containsText" priority="10" operator="containsText" aboveAverage="0" equalAverage="0" bottom="0" percent="0" rank="0" text="1" dxfId="24575">
      <formula>NOT(ISERROR(SEARCH("1",B23)))</formula>
    </cfRule>
    <cfRule type="cellIs" priority="11" operator="greaterThan" aboveAverage="0" equalAverage="0" bottom="0" percent="0" rank="0" text="" dxfId="24576">
      <formula>1</formula>
    </cfRule>
    <cfRule type="containsText" priority="12" operator="containsText" aboveAverage="0" equalAverage="0" bottom="0" percent="0" rank="0" text="1" dxfId="24577">
      <formula>NOT(ISERROR(SEARCH("1",B23)))</formula>
    </cfRule>
    <cfRule type="containsText" priority="13" operator="containsText" aboveAverage="0" equalAverage="0" bottom="0" percent="0" rank="0" text="1" dxfId="24578">
      <formula>NOT(ISERROR(SEARCH("1",B23)))</formula>
    </cfRule>
    <cfRule type="cellIs" priority="14" operator="greaterThan" aboveAverage="0" equalAverage="0" bottom="0" percent="0" rank="0" text="" dxfId="24579">
      <formula>1</formula>
    </cfRule>
    <cfRule type="containsText" priority="15" operator="containsText" aboveAverage="0" equalAverage="0" bottom="0" percent="0" rank="0" text="1" dxfId="24580">
      <formula>NOT(ISERROR(SEARCH("1",B23)))</formula>
    </cfRule>
    <cfRule type="containsText" priority="16" operator="containsText" aboveAverage="0" equalAverage="0" bottom="0" percent="0" rank="0" text="1" dxfId="24581">
      <formula>NOT(ISERROR(SEARCH("1",B23)))</formula>
    </cfRule>
    <cfRule type="cellIs" priority="17" operator="greaterThan" aboveAverage="0" equalAverage="0" bottom="0" percent="0" rank="0" text="" dxfId="24582">
      <formula>1</formula>
    </cfRule>
    <cfRule type="containsText" priority="18" operator="containsText" aboveAverage="0" equalAverage="0" bottom="0" percent="0" rank="0" text="1" dxfId="24583">
      <formula>NOT(ISERROR(SEARCH("1",B23)))</formula>
    </cfRule>
    <cfRule type="containsText" priority="19" operator="containsText" aboveAverage="0" equalAverage="0" bottom="0" percent="0" rank="0" text="1" dxfId="24584">
      <formula>NOT(ISERROR(SEARCH("1",B23)))</formula>
    </cfRule>
    <cfRule type="cellIs" priority="20" operator="greaterThan" aboveAverage="0" equalAverage="0" bottom="0" percent="0" rank="0" text="" dxfId="24585">
      <formula>1</formula>
    </cfRule>
    <cfRule type="containsText" priority="21" operator="containsText" aboveAverage="0" equalAverage="0" bottom="0" percent="0" rank="0" text="1" dxfId="24586">
      <formula>NOT(ISERROR(SEARCH("1",B23)))</formula>
    </cfRule>
    <cfRule type="containsText" priority="22" operator="containsText" aboveAverage="0" equalAverage="0" bottom="0" percent="0" rank="0" text="1" dxfId="24587">
      <formula>NOT(ISERROR(SEARCH("1",B23)))</formula>
    </cfRule>
    <cfRule type="cellIs" priority="23" operator="greaterThan" aboveAverage="0" equalAverage="0" bottom="0" percent="0" rank="0" text="" dxfId="24588">
      <formula>1</formula>
    </cfRule>
    <cfRule type="containsText" priority="24" operator="containsText" aboveAverage="0" equalAverage="0" bottom="0" percent="0" rank="0" text="1" dxfId="24589">
      <formula>NOT(ISERROR(SEARCH("1",B23)))</formula>
    </cfRule>
    <cfRule type="containsText" priority="25" operator="containsText" aboveAverage="0" equalAverage="0" bottom="0" percent="0" rank="0" text="1" dxfId="24590">
      <formula>NOT(ISERROR(SEARCH("1",B23)))</formula>
    </cfRule>
    <cfRule type="cellIs" priority="26" operator="greaterThan" aboveAverage="0" equalAverage="0" bottom="0" percent="0" rank="0" text="" dxfId="24591">
      <formula>1</formula>
    </cfRule>
    <cfRule type="containsText" priority="27" operator="containsText" aboveAverage="0" equalAverage="0" bottom="0" percent="0" rank="0" text="1" dxfId="24592">
      <formula>NOT(ISERROR(SEARCH("1",B23)))</formula>
    </cfRule>
    <cfRule type="containsText" priority="28" operator="containsText" aboveAverage="0" equalAverage="0" bottom="0" percent="0" rank="0" text="1" dxfId="24593">
      <formula>NOT(ISERROR(SEARCH("1",B23)))</formula>
    </cfRule>
    <cfRule type="cellIs" priority="29" operator="greaterThan" aboveAverage="0" equalAverage="0" bottom="0" percent="0" rank="0" text="" dxfId="24594">
      <formula>1</formula>
    </cfRule>
    <cfRule type="containsText" priority="30" operator="containsText" aboveAverage="0" equalAverage="0" bottom="0" percent="0" rank="0" text="1" dxfId="24595">
      <formula>NOT(ISERROR(SEARCH("1",B23)))</formula>
    </cfRule>
    <cfRule type="containsText" priority="31" operator="containsText" aboveAverage="0" equalAverage="0" bottom="0" percent="0" rank="0" text="1" dxfId="24596">
      <formula>NOT(ISERROR(SEARCH("1",B23)))</formula>
    </cfRule>
    <cfRule type="cellIs" priority="32" operator="greaterThan" aboveAverage="0" equalAverage="0" bottom="0" percent="0" rank="0" text="" dxfId="24597">
      <formula>1</formula>
    </cfRule>
    <cfRule type="containsText" priority="33" operator="containsText" aboveAverage="0" equalAverage="0" bottom="0" percent="0" rank="0" text="1" dxfId="24598">
      <formula>NOT(ISERROR(SEARCH("1",B23)))</formula>
    </cfRule>
    <cfRule type="containsText" priority="34" operator="containsText" aboveAverage="0" equalAverage="0" bottom="0" percent="0" rank="0" text="1" dxfId="24599">
      <formula>NOT(ISERROR(SEARCH("1",B23)))</formula>
    </cfRule>
    <cfRule type="cellIs" priority="35" operator="greaterThan" aboveAverage="0" equalAverage="0" bottom="0" percent="0" rank="0" text="" dxfId="24600">
      <formula>1</formula>
    </cfRule>
    <cfRule type="containsText" priority="36" operator="containsText" aboveAverage="0" equalAverage="0" bottom="0" percent="0" rank="0" text="1" dxfId="24601">
      <formula>NOT(ISERROR(SEARCH("1",B23)))</formula>
    </cfRule>
    <cfRule type="containsText" priority="37" operator="containsText" aboveAverage="0" equalAverage="0" bottom="0" percent="0" rank="0" text="1" dxfId="24602">
      <formula>NOT(ISERROR(SEARCH("1",B23)))</formula>
    </cfRule>
    <cfRule type="cellIs" priority="38" operator="greaterThan" aboveAverage="0" equalAverage="0" bottom="0" percent="0" rank="0" text="" dxfId="24603">
      <formula>1</formula>
    </cfRule>
    <cfRule type="containsText" priority="39" operator="containsText" aboveAverage="0" equalAverage="0" bottom="0" percent="0" rank="0" text="1" dxfId="24604">
      <formula>NOT(ISERROR(SEARCH("1",B23)))</formula>
    </cfRule>
    <cfRule type="containsText" priority="40" operator="containsText" aboveAverage="0" equalAverage="0" bottom="0" percent="0" rank="0" text="1" dxfId="24605">
      <formula>NOT(ISERROR(SEARCH("1",B23)))</formula>
    </cfRule>
    <cfRule type="cellIs" priority="41" operator="greaterThan" aboveAverage="0" equalAverage="0" bottom="0" percent="0" rank="0" text="" dxfId="24606">
      <formula>1</formula>
    </cfRule>
    <cfRule type="containsText" priority="42" operator="containsText" aboveAverage="0" equalAverage="0" bottom="0" percent="0" rank="0" text="1" dxfId="24607">
      <formula>NOT(ISERROR(SEARCH("1",B23)))</formula>
    </cfRule>
    <cfRule type="containsText" priority="43" operator="containsText" aboveAverage="0" equalAverage="0" bottom="0" percent="0" rank="0" text="1" dxfId="24608">
      <formula>NOT(ISERROR(SEARCH("1",B23)))</formula>
    </cfRule>
    <cfRule type="cellIs" priority="44" operator="greaterThan" aboveAverage="0" equalAverage="0" bottom="0" percent="0" rank="0" text="" dxfId="24609">
      <formula>1</formula>
    </cfRule>
    <cfRule type="containsText" priority="45" operator="containsText" aboveAverage="0" equalAverage="0" bottom="0" percent="0" rank="0" text="1" dxfId="24610">
      <formula>NOT(ISERROR(SEARCH("1",B23)))</formula>
    </cfRule>
    <cfRule type="containsText" priority="46" operator="containsText" aboveAverage="0" equalAverage="0" bottom="0" percent="0" rank="0" text="1" dxfId="24611">
      <formula>NOT(ISERROR(SEARCH("1",B23)))</formula>
    </cfRule>
    <cfRule type="cellIs" priority="47" operator="greaterThan" aboveAverage="0" equalAverage="0" bottom="0" percent="0" rank="0" text="" dxfId="24612">
      <formula>1</formula>
    </cfRule>
    <cfRule type="containsText" priority="48" operator="containsText" aboveAverage="0" equalAverage="0" bottom="0" percent="0" rank="0" text="1" dxfId="24613">
      <formula>NOT(ISERROR(SEARCH("1",B23)))</formula>
    </cfRule>
    <cfRule type="containsText" priority="49" operator="containsText" aboveAverage="0" equalAverage="0" bottom="0" percent="0" rank="0" text="1" dxfId="24614">
      <formula>NOT(ISERROR(SEARCH("1",B23)))</formula>
    </cfRule>
    <cfRule type="cellIs" priority="50" operator="greaterThan" aboveAverage="0" equalAverage="0" bottom="0" percent="0" rank="0" text="" dxfId="24615">
      <formula>1</formula>
    </cfRule>
    <cfRule type="containsText" priority="51" operator="containsText" aboveAverage="0" equalAverage="0" bottom="0" percent="0" rank="0" text="1" dxfId="24616">
      <formula>NOT(ISERROR(SEARCH("1",B23)))</formula>
    </cfRule>
    <cfRule type="containsText" priority="52" operator="containsText" aboveAverage="0" equalAverage="0" bottom="0" percent="0" rank="0" text="1" dxfId="24617">
      <formula>NOT(ISERROR(SEARCH("1",B23)))</formula>
    </cfRule>
    <cfRule type="cellIs" priority="53" operator="greaterThan" aboveAverage="0" equalAverage="0" bottom="0" percent="0" rank="0" text="" dxfId="24618">
      <formula>1</formula>
    </cfRule>
    <cfRule type="containsText" priority="54" operator="containsText" aboveAverage="0" equalAverage="0" bottom="0" percent="0" rank="0" text="1" dxfId="24619">
      <formula>NOT(ISERROR(SEARCH("1",B23)))</formula>
    </cfRule>
    <cfRule type="containsText" priority="55" operator="containsText" aboveAverage="0" equalAverage="0" bottom="0" percent="0" rank="0" text="1" dxfId="24620">
      <formula>NOT(ISERROR(SEARCH("1",B23)))</formula>
    </cfRule>
    <cfRule type="cellIs" priority="56" operator="greaterThan" aboveAverage="0" equalAverage="0" bottom="0" percent="0" rank="0" text="" dxfId="24621">
      <formula>1</formula>
    </cfRule>
    <cfRule type="cellIs" priority="57" operator="equal" aboveAverage="0" equalAverage="0" bottom="0" percent="0" rank="0" text="" dxfId="24622">
      <formula>1</formula>
    </cfRule>
    <cfRule type="cellIs" priority="58" operator="greaterThan" aboveAverage="0" equalAverage="0" bottom="0" percent="0" rank="0" text="" dxfId="24623">
      <formula>1</formula>
    </cfRule>
    <cfRule type="containsText" priority="59" operator="containsText" aboveAverage="0" equalAverage="0" bottom="0" percent="0" rank="0" text="1" dxfId="24624">
      <formula>NOT(ISERROR(SEARCH("1",B23)))</formula>
    </cfRule>
    <cfRule type="containsText" priority="60" operator="containsText" aboveAverage="0" equalAverage="0" bottom="0" percent="0" rank="0" text="1" dxfId="24625">
      <formula>NOT(ISERROR(SEARCH("1",B23)))</formula>
    </cfRule>
    <cfRule type="cellIs" priority="61" operator="greaterThan" aboveAverage="0" equalAverage="0" bottom="0" percent="0" rank="0" text="" dxfId="24626">
      <formula>1</formula>
    </cfRule>
    <cfRule type="containsText" priority="62" operator="containsText" aboveAverage="0" equalAverage="0" bottom="0" percent="0" rank="0" text="1" dxfId="24627">
      <formula>NOT(ISERROR(SEARCH("1",B23)))</formula>
    </cfRule>
    <cfRule type="containsText" priority="63" operator="containsText" aboveAverage="0" equalAverage="0" bottom="0" percent="0" rank="0" text="1" dxfId="24628">
      <formula>NOT(ISERROR(SEARCH("1",B23)))</formula>
    </cfRule>
    <cfRule type="cellIs" priority="64" operator="greaterThan" aboveAverage="0" equalAverage="0" bottom="0" percent="0" rank="0" text="" dxfId="24629">
      <formula>1</formula>
    </cfRule>
    <cfRule type="containsText" priority="65" operator="containsText" aboveAverage="0" equalAverage="0" bottom="0" percent="0" rank="0" text="1" dxfId="24630">
      <formula>NOT(ISERROR(SEARCH("1",B23)))</formula>
    </cfRule>
    <cfRule type="containsText" priority="66" operator="containsText" aboveAverage="0" equalAverage="0" bottom="0" percent="0" rank="0" text="1" dxfId="24631">
      <formula>NOT(ISERROR(SEARCH("1",B23)))</formula>
    </cfRule>
    <cfRule type="cellIs" priority="67" operator="greaterThan" aboveAverage="0" equalAverage="0" bottom="0" percent="0" rank="0" text="" dxfId="24632">
      <formula>1</formula>
    </cfRule>
    <cfRule type="containsText" priority="68" operator="containsText" aboveAverage="0" equalAverage="0" bottom="0" percent="0" rank="0" text="1" dxfId="24633">
      <formula>NOT(ISERROR(SEARCH("1",B23)))</formula>
    </cfRule>
    <cfRule type="containsText" priority="69" operator="containsText" aboveAverage="0" equalAverage="0" bottom="0" percent="0" rank="0" text="1" dxfId="24634">
      <formula>NOT(ISERROR(SEARCH("1",B23)))</formula>
    </cfRule>
    <cfRule type="cellIs" priority="70" operator="greaterThan" aboveAverage="0" equalAverage="0" bottom="0" percent="0" rank="0" text="" dxfId="24635">
      <formula>1</formula>
    </cfRule>
    <cfRule type="containsText" priority="71" operator="containsText" aboveAverage="0" equalAverage="0" bottom="0" percent="0" rank="0" text="1" dxfId="24636">
      <formula>NOT(ISERROR(SEARCH("1",B23)))</formula>
    </cfRule>
    <cfRule type="containsText" priority="72" operator="containsText" aboveAverage="0" equalAverage="0" bottom="0" percent="0" rank="0" text="1" dxfId="24637">
      <formula>NOT(ISERROR(SEARCH("1",B23)))</formula>
    </cfRule>
    <cfRule type="cellIs" priority="73" operator="greaterThan" aboveAverage="0" equalAverage="0" bottom="0" percent="0" rank="0" text="" dxfId="24638">
      <formula>1</formula>
    </cfRule>
    <cfRule type="containsText" priority="74" operator="containsText" aboveAverage="0" equalAverage="0" bottom="0" percent="0" rank="0" text="1" dxfId="24639">
      <formula>NOT(ISERROR(SEARCH("1",B23)))</formula>
    </cfRule>
    <cfRule type="containsText" priority="75" operator="containsText" aboveAverage="0" equalAverage="0" bottom="0" percent="0" rank="0" text="1" dxfId="24640">
      <formula>NOT(ISERROR(SEARCH("1",B23)))</formula>
    </cfRule>
    <cfRule type="cellIs" priority="76" operator="greaterThan" aboveAverage="0" equalAverage="0" bottom="0" percent="0" rank="0" text="" dxfId="24641">
      <formula>1</formula>
    </cfRule>
    <cfRule type="containsText" priority="77" operator="containsText" aboveAverage="0" equalAverage="0" bottom="0" percent="0" rank="0" text="1" dxfId="24642">
      <formula>NOT(ISERROR(SEARCH("1",B23)))</formula>
    </cfRule>
    <cfRule type="containsText" priority="78" operator="containsText" aboveAverage="0" equalAverage="0" bottom="0" percent="0" rank="0" text="1" dxfId="24643">
      <formula>NOT(ISERROR(SEARCH("1",B23)))</formula>
    </cfRule>
    <cfRule type="cellIs" priority="79" operator="greaterThan" aboveAverage="0" equalAverage="0" bottom="0" percent="0" rank="0" text="" dxfId="24644">
      <formula>1</formula>
    </cfRule>
    <cfRule type="containsText" priority="80" operator="containsText" aboveAverage="0" equalAverage="0" bottom="0" percent="0" rank="0" text="1" dxfId="24645">
      <formula>NOT(ISERROR(SEARCH("1",B23)))</formula>
    </cfRule>
    <cfRule type="containsText" priority="81" operator="containsText" aboveAverage="0" equalAverage="0" bottom="0" percent="0" rank="0" text="1" dxfId="24646">
      <formula>NOT(ISERROR(SEARCH("1",B23)))</formula>
    </cfRule>
    <cfRule type="cellIs" priority="82" operator="greaterThan" aboveAverage="0" equalAverage="0" bottom="0" percent="0" rank="0" text="" dxfId="24647">
      <formula>1</formula>
    </cfRule>
    <cfRule type="cellIs" priority="83" operator="equal" aboveAverage="0" equalAverage="0" bottom="0" percent="0" rank="0" text="" dxfId="24648">
      <formula>1</formula>
    </cfRule>
    <cfRule type="cellIs" priority="84" operator="greaterThan" aboveAverage="0" equalAverage="0" bottom="0" percent="0" rank="0" text="" dxfId="24649">
      <formula>1</formula>
    </cfRule>
    <cfRule type="containsText" priority="85" operator="containsText" aboveAverage="0" equalAverage="0" bottom="0" percent="0" rank="0" text="1" dxfId="24650">
      <formula>NOT(ISERROR(SEARCH("1",B23)))</formula>
    </cfRule>
    <cfRule type="containsText" priority="86" operator="containsText" aboveAverage="0" equalAverage="0" bottom="0" percent="0" rank="0" text="1" dxfId="24651">
      <formula>NOT(ISERROR(SEARCH("1",B23)))</formula>
    </cfRule>
    <cfRule type="cellIs" priority="87" operator="greaterThan" aboveAverage="0" equalAverage="0" bottom="0" percent="0" rank="0" text="" dxfId="24652">
      <formula>1</formula>
    </cfRule>
    <cfRule type="containsText" priority="88" operator="containsText" aboveAverage="0" equalAverage="0" bottom="0" percent="0" rank="0" text="1" dxfId="24653">
      <formula>NOT(ISERROR(SEARCH("1",B23)))</formula>
    </cfRule>
    <cfRule type="containsText" priority="89" operator="containsText" aboveAverage="0" equalAverage="0" bottom="0" percent="0" rank="0" text="1" dxfId="24654">
      <formula>NOT(ISERROR(SEARCH("1",B23)))</formula>
    </cfRule>
    <cfRule type="cellIs" priority="90" operator="greaterThan" aboveAverage="0" equalAverage="0" bottom="0" percent="0" rank="0" text="" dxfId="24655">
      <formula>1</formula>
    </cfRule>
    <cfRule type="cellIs" priority="91" operator="equal" aboveAverage="0" equalAverage="0" bottom="0" percent="0" rank="0" text="" dxfId="24656">
      <formula>1</formula>
    </cfRule>
    <cfRule type="cellIs" priority="92" operator="greaterThan" aboveAverage="0" equalAverage="0" bottom="0" percent="0" rank="0" text="" dxfId="24657">
      <formula>1</formula>
    </cfRule>
    <cfRule type="containsText" priority="93" operator="containsText" aboveAverage="0" equalAverage="0" bottom="0" percent="0" rank="0" text="1" dxfId="24658">
      <formula>NOT(ISERROR(SEARCH("1",B23)))</formula>
    </cfRule>
    <cfRule type="containsText" priority="94" operator="containsText" aboveAverage="0" equalAverage="0" bottom="0" percent="0" rank="0" text="1" dxfId="24659">
      <formula>NOT(ISERROR(SEARCH("1",B23)))</formula>
    </cfRule>
    <cfRule type="cellIs" priority="95" operator="greaterThan" aboveAverage="0" equalAverage="0" bottom="0" percent="0" rank="0" text="" dxfId="24660">
      <formula>1</formula>
    </cfRule>
    <cfRule type="containsText" priority="96" operator="containsText" aboveAverage="0" equalAverage="0" bottom="0" percent="0" rank="0" text="1" dxfId="24661">
      <formula>NOT(ISERROR(SEARCH("1",B23)))</formula>
    </cfRule>
    <cfRule type="containsText" priority="97" operator="containsText" aboveAverage="0" equalAverage="0" bottom="0" percent="0" rank="0" text="1" dxfId="24662">
      <formula>NOT(ISERROR(SEARCH("1",B23)))</formula>
    </cfRule>
    <cfRule type="cellIs" priority="98" operator="greaterThan" aboveAverage="0" equalAverage="0" bottom="0" percent="0" rank="0" text="" dxfId="24663">
      <formula>1</formula>
    </cfRule>
    <cfRule type="containsText" priority="99" operator="containsText" aboveAverage="0" equalAverage="0" bottom="0" percent="0" rank="0" text="1" dxfId="24664">
      <formula>NOT(ISERROR(SEARCH("1",B23)))</formula>
    </cfRule>
    <cfRule type="containsText" priority="100" operator="containsText" aboveAverage="0" equalAverage="0" bottom="0" percent="0" rank="0" text="1" dxfId="24665">
      <formula>NOT(ISERROR(SEARCH("1",B23)))</formula>
    </cfRule>
    <cfRule type="cellIs" priority="101" operator="greaterThan" aboveAverage="0" equalAverage="0" bottom="0" percent="0" rank="0" text="" dxfId="24666">
      <formula>1</formula>
    </cfRule>
    <cfRule type="containsText" priority="102" operator="containsText" aboveAverage="0" equalAverage="0" bottom="0" percent="0" rank="0" text="1" dxfId="24667">
      <formula>NOT(ISERROR(SEARCH("1",B23)))</formula>
    </cfRule>
    <cfRule type="containsText" priority="103" operator="containsText" aboveAverage="0" equalAverage="0" bottom="0" percent="0" rank="0" text="1" dxfId="24668">
      <formula>NOT(ISERROR(SEARCH("1",B23)))</formula>
    </cfRule>
    <cfRule type="cellIs" priority="104" operator="greaterThan" aboveAverage="0" equalAverage="0" bottom="0" percent="0" rank="0" text="" dxfId="24669">
      <formula>1</formula>
    </cfRule>
    <cfRule type="containsText" priority="105" operator="containsText" aboveAverage="0" equalAverage="0" bottom="0" percent="0" rank="0" text="1" dxfId="24670">
      <formula>NOT(ISERROR(SEARCH("1",B23)))</formula>
    </cfRule>
    <cfRule type="containsText" priority="106" operator="containsText" aboveAverage="0" equalAverage="0" bottom="0" percent="0" rank="0" text="1" dxfId="24671">
      <formula>NOT(ISERROR(SEARCH("1",B23)))</formula>
    </cfRule>
    <cfRule type="cellIs" priority="107" operator="greaterThan" aboveAverage="0" equalAverage="0" bottom="0" percent="0" rank="0" text="" dxfId="24672">
      <formula>1</formula>
    </cfRule>
    <cfRule type="cellIs" priority="108" operator="equal" aboveAverage="0" equalAverage="0" bottom="0" percent="0" rank="0" text="" dxfId="24673">
      <formula>1</formula>
    </cfRule>
    <cfRule type="cellIs" priority="109" operator="greaterThan" aboveAverage="0" equalAverage="0" bottom="0" percent="0" rank="0" text="" dxfId="24674">
      <formula>1</formula>
    </cfRule>
    <cfRule type="containsText" priority="110" operator="containsText" aboveAverage="0" equalAverage="0" bottom="0" percent="0" rank="0" text="1" dxfId="24675">
      <formula>NOT(ISERROR(SEARCH("1",B23)))</formula>
    </cfRule>
    <cfRule type="containsText" priority="111" operator="containsText" aboveAverage="0" equalAverage="0" bottom="0" percent="0" rank="0" text="1" dxfId="24676">
      <formula>NOT(ISERROR(SEARCH("1",B23)))</formula>
    </cfRule>
    <cfRule type="cellIs" priority="112" operator="greaterThan" aboveAverage="0" equalAverage="0" bottom="0" percent="0" rank="0" text="" dxfId="24677">
      <formula>1</formula>
    </cfRule>
    <cfRule type="containsText" priority="113" operator="containsText" aboveAverage="0" equalAverage="0" bottom="0" percent="0" rank="0" text="1" dxfId="24678">
      <formula>NOT(ISERROR(SEARCH("1",B23)))</formula>
    </cfRule>
    <cfRule type="containsText" priority="114" operator="containsText" aboveAverage="0" equalAverage="0" bottom="0" percent="0" rank="0" text="1" dxfId="24679">
      <formula>NOT(ISERROR(SEARCH("1",B23)))</formula>
    </cfRule>
    <cfRule type="cellIs" priority="115" operator="greaterThan" aboveAverage="0" equalAverage="0" bottom="0" percent="0" rank="0" text="" dxfId="24680">
      <formula>1</formula>
    </cfRule>
    <cfRule type="cellIs" priority="116" operator="equal" aboveAverage="0" equalAverage="0" bottom="0" percent="0" rank="0" text="" dxfId="24681">
      <formula>1</formula>
    </cfRule>
    <cfRule type="cellIs" priority="117" operator="greaterThan" aboveAverage="0" equalAverage="0" bottom="0" percent="0" rank="0" text="" dxfId="24682">
      <formula>1</formula>
    </cfRule>
    <cfRule type="cellIs" priority="118" operator="equal" aboveAverage="0" equalAverage="0" bottom="0" percent="0" rank="0" text="" dxfId="24683">
      <formula>1</formula>
    </cfRule>
    <cfRule type="cellIs" priority="119" operator="greaterThan" aboveAverage="0" equalAverage="0" bottom="0" percent="0" rank="0" text="" dxfId="24684">
      <formula>1</formula>
    </cfRule>
    <cfRule type="cellIs" priority="120" operator="greaterThan" aboveAverage="0" equalAverage="0" bottom="0" percent="0" rank="0" text="" dxfId="24685">
      <formula>1</formula>
    </cfRule>
    <cfRule type="cellIs" priority="121" operator="greaterThan" aboveAverage="0" equalAverage="0" bottom="0" percent="0" rank="0" text="" dxfId="24686">
      <formula>1</formula>
    </cfRule>
    <cfRule type="containsText" priority="122" operator="containsText" aboveAverage="0" equalAverage="0" bottom="0" percent="0" rank="0" text="1" dxfId="24687">
      <formula>NOT(ISERROR(SEARCH("1",B23)))</formula>
    </cfRule>
    <cfRule type="containsText" priority="123" operator="containsText" aboveAverage="0" equalAverage="0" bottom="0" percent="0" rank="0" text="1" dxfId="24688">
      <formula>NOT(ISERROR(SEARCH("1",B23)))</formula>
    </cfRule>
    <cfRule type="cellIs" priority="124" operator="greaterThan" aboveAverage="0" equalAverage="0" bottom="0" percent="0" rank="0" text="" dxfId="24689">
      <formula>1</formula>
    </cfRule>
    <cfRule type="containsText" priority="125" operator="containsText" aboveAverage="0" equalAverage="0" bottom="0" percent="0" rank="0" text="1" dxfId="24690">
      <formula>NOT(ISERROR(SEARCH("1",B23)))</formula>
    </cfRule>
    <cfRule type="containsText" priority="126" operator="containsText" aboveAverage="0" equalAverage="0" bottom="0" percent="0" rank="0" text="1" dxfId="24691">
      <formula>NOT(ISERROR(SEARCH("1",B23)))</formula>
    </cfRule>
    <cfRule type="cellIs" priority="127" operator="greaterThan" aboveAverage="0" equalAverage="0" bottom="0" percent="0" rank="0" text="" dxfId="24692">
      <formula>1</formula>
    </cfRule>
    <cfRule type="containsText" priority="128" operator="containsText" aboveAverage="0" equalAverage="0" bottom="0" percent="0" rank="0" text="1" dxfId="24693">
      <formula>NOT(ISERROR(SEARCH("1",B23)))</formula>
    </cfRule>
    <cfRule type="containsText" priority="129" operator="containsText" aboveAverage="0" equalAverage="0" bottom="0" percent="0" rank="0" text="1" dxfId="24694">
      <formula>NOT(ISERROR(SEARCH("1",B23)))</formula>
    </cfRule>
    <cfRule type="cellIs" priority="130" operator="greaterThan" aboveAverage="0" equalAverage="0" bottom="0" percent="0" rank="0" text="" dxfId="24695">
      <formula>1</formula>
    </cfRule>
    <cfRule type="containsText" priority="131" operator="containsText" aboveAverage="0" equalAverage="0" bottom="0" percent="0" rank="0" text="1" dxfId="24696">
      <formula>NOT(ISERROR(SEARCH("1",B23)))</formula>
    </cfRule>
    <cfRule type="containsText" priority="132" operator="containsText" aboveAverage="0" equalAverage="0" bottom="0" percent="0" rank="0" text="1" dxfId="24697">
      <formula>NOT(ISERROR(SEARCH("1",B23)))</formula>
    </cfRule>
    <cfRule type="cellIs" priority="133" operator="greaterThan" aboveAverage="0" equalAverage="0" bottom="0" percent="0" rank="0" text="" dxfId="24698">
      <formula>1</formula>
    </cfRule>
    <cfRule type="containsText" priority="134" operator="containsText" aboveAverage="0" equalAverage="0" bottom="0" percent="0" rank="0" text="1" dxfId="24699">
      <formula>NOT(ISERROR(SEARCH("1",B23)))</formula>
    </cfRule>
    <cfRule type="containsText" priority="135" operator="containsText" aboveAverage="0" equalAverage="0" bottom="0" percent="0" rank="0" text="1" dxfId="24700">
      <formula>NOT(ISERROR(SEARCH("1",B23)))</formula>
    </cfRule>
    <cfRule type="cellIs" priority="136" operator="greaterThan" aboveAverage="0" equalAverage="0" bottom="0" percent="0" rank="0" text="" dxfId="24701">
      <formula>1</formula>
    </cfRule>
    <cfRule type="cellIs" priority="137" operator="equal" aboveAverage="0" equalAverage="0" bottom="0" percent="0" rank="0" text="" dxfId="24702">
      <formula>1</formula>
    </cfRule>
    <cfRule type="cellIs" priority="138" operator="greaterThan" aboveAverage="0" equalAverage="0" bottom="0" percent="0" rank="0" text="" dxfId="24703">
      <formula>1</formula>
    </cfRule>
    <cfRule type="containsText" priority="139" operator="containsText" aboveAverage="0" equalAverage="0" bottom="0" percent="0" rank="0" text="1" dxfId="24704">
      <formula>NOT(ISERROR(SEARCH("1",B23)))</formula>
    </cfRule>
    <cfRule type="containsText" priority="140" operator="containsText" aboveAverage="0" equalAverage="0" bottom="0" percent="0" rank="0" text="1" dxfId="24705">
      <formula>NOT(ISERROR(SEARCH("1",B23)))</formula>
    </cfRule>
    <cfRule type="cellIs" priority="141" operator="greaterThan" aboveAverage="0" equalAverage="0" bottom="0" percent="0" rank="0" text="" dxfId="24706">
      <formula>1</formula>
    </cfRule>
    <cfRule type="containsText" priority="142" operator="containsText" aboveAverage="0" equalAverage="0" bottom="0" percent="0" rank="0" text="1" dxfId="24707">
      <formula>NOT(ISERROR(SEARCH("1",B23)))</formula>
    </cfRule>
    <cfRule type="containsText" priority="143" operator="containsText" aboveAverage="0" equalAverage="0" bottom="0" percent="0" rank="0" text="1" dxfId="24708">
      <formula>NOT(ISERROR(SEARCH("1",B23)))</formula>
    </cfRule>
    <cfRule type="cellIs" priority="144" operator="greaterThan" aboveAverage="0" equalAverage="0" bottom="0" percent="0" rank="0" text="" dxfId="24709">
      <formula>1</formula>
    </cfRule>
    <cfRule type="cellIs" priority="145" operator="equal" aboveAverage="0" equalAverage="0" bottom="0" percent="0" rank="0" text="" dxfId="24710">
      <formula>1</formula>
    </cfRule>
    <cfRule type="cellIs" priority="146" operator="greaterThan" aboveAverage="0" equalAverage="0" bottom="0" percent="0" rank="0" text="" dxfId="24711">
      <formula>1</formula>
    </cfRule>
    <cfRule type="cellIs" priority="147" operator="equal" aboveAverage="0" equalAverage="0" bottom="0" percent="0" rank="0" text="" dxfId="24712">
      <formula>1</formula>
    </cfRule>
    <cfRule type="cellIs" priority="148" operator="greaterThan" aboveAverage="0" equalAverage="0" bottom="0" percent="0" rank="0" text="" dxfId="24713">
      <formula>1</formula>
    </cfRule>
    <cfRule type="cellIs" priority="149" operator="greaterThan" aboveAverage="0" equalAverage="0" bottom="0" percent="0" rank="0" text="" dxfId="24714">
      <formula>1</formula>
    </cfRule>
    <cfRule type="cellIs" priority="150" operator="greaterThan" aboveAverage="0" equalAverage="0" bottom="0" percent="0" rank="0" text="" dxfId="24715">
      <formula>1</formula>
    </cfRule>
    <cfRule type="containsText" priority="151" operator="containsText" aboveAverage="0" equalAverage="0" bottom="0" percent="0" rank="0" text="1" dxfId="24716">
      <formula>NOT(ISERROR(SEARCH("1",B23)))</formula>
    </cfRule>
    <cfRule type="containsText" priority="152" operator="containsText" aboveAverage="0" equalAverage="0" bottom="0" percent="0" rank="0" text="1" dxfId="24717">
      <formula>NOT(ISERROR(SEARCH("1",B23)))</formula>
    </cfRule>
    <cfRule type="cellIs" priority="153" operator="greaterThan" aboveAverage="0" equalAverage="0" bottom="0" percent="0" rank="0" text="" dxfId="24718">
      <formula>1</formula>
    </cfRule>
    <cfRule type="containsText" priority="154" operator="containsText" aboveAverage="0" equalAverage="0" bottom="0" percent="0" rank="0" text="1" dxfId="24719">
      <formula>NOT(ISERROR(SEARCH("1",B23)))</formula>
    </cfRule>
    <cfRule type="containsText" priority="155" operator="containsText" aboveAverage="0" equalAverage="0" bottom="0" percent="0" rank="0" text="1" dxfId="24720">
      <formula>NOT(ISERROR(SEARCH("1",B23)))</formula>
    </cfRule>
    <cfRule type="cellIs" priority="156" operator="greaterThan" aboveAverage="0" equalAverage="0" bottom="0" percent="0" rank="0" text="" dxfId="24721">
      <formula>1</formula>
    </cfRule>
    <cfRule type="containsText" priority="157" operator="containsText" aboveAverage="0" equalAverage="0" bottom="0" percent="0" rank="0" text="1" dxfId="24722">
      <formula>NOT(ISERROR(SEARCH("1",B23)))</formula>
    </cfRule>
    <cfRule type="containsText" priority="158" operator="containsText" aboveAverage="0" equalAverage="0" bottom="0" percent="0" rank="0" text="1" dxfId="24723">
      <formula>NOT(ISERROR(SEARCH("1",B23)))</formula>
    </cfRule>
    <cfRule type="cellIs" priority="159" operator="greaterThan" aboveAverage="0" equalAverage="0" bottom="0" percent="0" rank="0" text="" dxfId="24724">
      <formula>1</formula>
    </cfRule>
    <cfRule type="containsText" priority="160" operator="containsText" aboveAverage="0" equalAverage="0" bottom="0" percent="0" rank="0" text="1" dxfId="24725">
      <formula>NOT(ISERROR(SEARCH("1",B23)))</formula>
    </cfRule>
    <cfRule type="containsText" priority="161" operator="containsText" aboveAverage="0" equalAverage="0" bottom="0" percent="0" rank="0" text="1" dxfId="24726">
      <formula>NOT(ISERROR(SEARCH("1",B23)))</formula>
    </cfRule>
    <cfRule type="cellIs" priority="162" operator="greaterThan" aboveAverage="0" equalAverage="0" bottom="0" percent="0" rank="0" text="" dxfId="24727">
      <formula>1</formula>
    </cfRule>
    <cfRule type="containsText" priority="163" operator="containsText" aboveAverage="0" equalAverage="0" bottom="0" percent="0" rank="0" text="1" dxfId="24728">
      <formula>NOT(ISERROR(SEARCH("1",B23)))</formula>
    </cfRule>
    <cfRule type="containsText" priority="164" operator="containsText" aboveAverage="0" equalAverage="0" bottom="0" percent="0" rank="0" text="1" dxfId="24729">
      <formula>NOT(ISERROR(SEARCH("1",B23)))</formula>
    </cfRule>
    <cfRule type="cellIs" priority="165" operator="greaterThan" aboveAverage="0" equalAverage="0" bottom="0" percent="0" rank="0" text="" dxfId="24730">
      <formula>1</formula>
    </cfRule>
    <cfRule type="cellIs" priority="166" operator="equal" aboveAverage="0" equalAverage="0" bottom="0" percent="0" rank="0" text="" dxfId="24731">
      <formula>1</formula>
    </cfRule>
    <cfRule type="cellIs" priority="167" operator="greaterThan" aboveAverage="0" equalAverage="0" bottom="0" percent="0" rank="0" text="" dxfId="24732">
      <formula>1</formula>
    </cfRule>
    <cfRule type="containsText" priority="168" operator="containsText" aboveAverage="0" equalAverage="0" bottom="0" percent="0" rank="0" text="1" dxfId="24733">
      <formula>NOT(ISERROR(SEARCH("1",B23)))</formula>
    </cfRule>
    <cfRule type="containsText" priority="169" operator="containsText" aboveAverage="0" equalAverage="0" bottom="0" percent="0" rank="0" text="1" dxfId="24734">
      <formula>NOT(ISERROR(SEARCH("1",B23)))</formula>
    </cfRule>
    <cfRule type="cellIs" priority="170" operator="greaterThan" aboveAverage="0" equalAverage="0" bottom="0" percent="0" rank="0" text="" dxfId="24735">
      <formula>1</formula>
    </cfRule>
    <cfRule type="containsText" priority="171" operator="containsText" aboveAverage="0" equalAverage="0" bottom="0" percent="0" rank="0" text="1" dxfId="24736">
      <formula>NOT(ISERROR(SEARCH("1",B23)))</formula>
    </cfRule>
    <cfRule type="containsText" priority="172" operator="containsText" aboveAverage="0" equalAverage="0" bottom="0" percent="0" rank="0" text="1" dxfId="24737">
      <formula>NOT(ISERROR(SEARCH("1",B23)))</formula>
    </cfRule>
    <cfRule type="cellIs" priority="173" operator="greaterThan" aboveAverage="0" equalAverage="0" bottom="0" percent="0" rank="0" text="" dxfId="24738">
      <formula>1</formula>
    </cfRule>
    <cfRule type="cellIs" priority="174" operator="equal" aboveAverage="0" equalAverage="0" bottom="0" percent="0" rank="0" text="" dxfId="24739">
      <formula>1</formula>
    </cfRule>
    <cfRule type="cellIs" priority="175" operator="greaterThan" aboveAverage="0" equalAverage="0" bottom="0" percent="0" rank="0" text="" dxfId="24740">
      <formula>1</formula>
    </cfRule>
    <cfRule type="cellIs" priority="176" operator="equal" aboveAverage="0" equalAverage="0" bottom="0" percent="0" rank="0" text="" dxfId="24741">
      <formula>1</formula>
    </cfRule>
    <cfRule type="cellIs" priority="177" operator="greaterThan" aboveAverage="0" equalAverage="0" bottom="0" percent="0" rank="0" text="" dxfId="24742">
      <formula>1</formula>
    </cfRule>
    <cfRule type="cellIs" priority="178" operator="greaterThan" aboveAverage="0" equalAverage="0" bottom="0" percent="0" rank="0" text="" dxfId="24743">
      <formula>1</formula>
    </cfRule>
    <cfRule type="cellIs" priority="179" operator="greaterThan" aboveAverage="0" equalAverage="0" bottom="0" percent="0" rank="0" text="" dxfId="24744">
      <formula>1</formula>
    </cfRule>
    <cfRule type="containsText" priority="180" operator="containsText" aboveAverage="0" equalAverage="0" bottom="0" percent="0" rank="0" text="1" dxfId="24745">
      <formula>NOT(ISERROR(SEARCH("1",B23)))</formula>
    </cfRule>
    <cfRule type="containsText" priority="181" operator="containsText" aboveAverage="0" equalAverage="0" bottom="0" percent="0" rank="0" text="1" dxfId="24746">
      <formula>NOT(ISERROR(SEARCH("1",B23)))</formula>
    </cfRule>
    <cfRule type="cellIs" priority="182" operator="greaterThan" aboveAverage="0" equalAverage="0" bottom="0" percent="0" rank="0" text="" dxfId="24747">
      <formula>1</formula>
    </cfRule>
    <cfRule type="containsText" priority="183" operator="containsText" aboveAverage="0" equalAverage="0" bottom="0" percent="0" rank="0" text="1" dxfId="24748">
      <formula>NOT(ISERROR(SEARCH("1",B23)))</formula>
    </cfRule>
    <cfRule type="containsText" priority="184" operator="containsText" aboveAverage="0" equalAverage="0" bottom="0" percent="0" rank="0" text="1" dxfId="24749">
      <formula>NOT(ISERROR(SEARCH("1",B23)))</formula>
    </cfRule>
    <cfRule type="cellIs" priority="185" operator="greaterThan" aboveAverage="0" equalAverage="0" bottom="0" percent="0" rank="0" text="" dxfId="24750">
      <formula>1</formula>
    </cfRule>
    <cfRule type="cellIs" priority="186" operator="equal" aboveAverage="0" equalAverage="0" bottom="0" percent="0" rank="0" text="" dxfId="24751">
      <formula>1</formula>
    </cfRule>
    <cfRule type="cellIs" priority="187" operator="greaterThan" aboveAverage="0" equalAverage="0" bottom="0" percent="0" rank="0" text="" dxfId="24752">
      <formula>1</formula>
    </cfRule>
    <cfRule type="cellIs" priority="188" operator="equal" aboveAverage="0" equalAverage="0" bottom="0" percent="0" rank="0" text="" dxfId="24753">
      <formula>1</formula>
    </cfRule>
    <cfRule type="cellIs" priority="189" operator="greaterThan" aboveAverage="0" equalAverage="0" bottom="0" percent="0" rank="0" text="" dxfId="24754">
      <formula>1</formula>
    </cfRule>
    <cfRule type="cellIs" priority="190" operator="greaterThan" aboveAverage="0" equalAverage="0" bottom="0" percent="0" rank="0" text="" dxfId="24755">
      <formula>1</formula>
    </cfRule>
    <cfRule type="cellIs" priority="191" operator="greaterThan" aboveAverage="0" equalAverage="0" bottom="0" percent="0" rank="0" text="" dxfId="24756">
      <formula>1</formula>
    </cfRule>
    <cfRule type="cellIs" priority="192" operator="greaterThan" aboveAverage="0" equalAverage="0" bottom="0" percent="0" rank="0" text="" dxfId="24757">
      <formula>1</formula>
    </cfRule>
    <cfRule type="containsText" priority="193" operator="containsText" aboveAverage="0" equalAverage="0" bottom="0" percent="0" rank="0" text="1" dxfId="24758">
      <formula>NOT(ISERROR(SEARCH("1",B23)))</formula>
    </cfRule>
    <cfRule type="cellIs" priority="194" operator="greaterThan" aboveAverage="0" equalAverage="0" bottom="0" percent="0" rank="0" text="" dxfId="24759">
      <formula>1</formula>
    </cfRule>
    <cfRule type="containsText" priority="195" operator="containsText" aboveAverage="0" equalAverage="0" bottom="0" percent="0" rank="0" text="1" dxfId="24760">
      <formula>NOT(ISERROR(SEARCH("1",B23)))</formula>
    </cfRule>
    <cfRule type="containsText" priority="196" operator="containsText" aboveAverage="0" equalAverage="0" bottom="0" percent="0" rank="0" text="1" dxfId="24761">
      <formula>NOT(ISERROR(SEARCH("1",B23)))</formula>
    </cfRule>
    <cfRule type="cellIs" priority="197" operator="greaterThan" aboveAverage="0" equalAverage="0" bottom="0" percent="0" rank="0" text="" dxfId="24762">
      <formula>1</formula>
    </cfRule>
    <cfRule type="containsText" priority="198" operator="containsText" aboveAverage="0" equalAverage="0" bottom="0" percent="0" rank="0" text="1" dxfId="24763">
      <formula>NOT(ISERROR(SEARCH("1",B23)))</formula>
    </cfRule>
    <cfRule type="containsText" priority="199" operator="containsText" aboveAverage="0" equalAverage="0" bottom="0" percent="0" rank="0" text="1" dxfId="24764">
      <formula>NOT(ISERROR(SEARCH("1",B23)))</formula>
    </cfRule>
    <cfRule type="cellIs" priority="200" operator="greaterThan" aboveAverage="0" equalAverage="0" bottom="0" percent="0" rank="0" text="" dxfId="24765">
      <formula>1</formula>
    </cfRule>
    <cfRule type="cellIs" priority="201" operator="equal" aboveAverage="0" equalAverage="0" bottom="0" percent="0" rank="0" text="" dxfId="24766">
      <formula>1</formula>
    </cfRule>
    <cfRule type="cellIs" priority="202" operator="greaterThan" aboveAverage="0" equalAverage="0" bottom="0" percent="0" rank="0" text="" dxfId="24767">
      <formula>1</formula>
    </cfRule>
    <cfRule type="cellIs" priority="203" operator="equal" aboveAverage="0" equalAverage="0" bottom="0" percent="0" rank="0" text="" dxfId="24768">
      <formula>1</formula>
    </cfRule>
    <cfRule type="cellIs" priority="204" operator="greaterThan" aboveAverage="0" equalAverage="0" bottom="0" percent="0" rank="0" text="" dxfId="24769">
      <formula>1</formula>
    </cfRule>
    <cfRule type="cellIs" priority="205" operator="greaterThan" aboveAverage="0" equalAverage="0" bottom="0" percent="0" rank="0" text="" dxfId="24770">
      <formula>1</formula>
    </cfRule>
    <cfRule type="cellIs" priority="206" operator="greaterThan" aboveAverage="0" equalAverage="0" bottom="0" percent="0" rank="0" text="" dxfId="24771">
      <formula>1</formula>
    </cfRule>
    <cfRule type="cellIs" priority="207" operator="greaterThan" aboveAverage="0" equalAverage="0" bottom="0" percent="0" rank="0" text="" dxfId="24772">
      <formula>1</formula>
    </cfRule>
    <cfRule type="containsText" priority="208" operator="containsText" aboveAverage="0" equalAverage="0" bottom="0" percent="0" rank="0" text="1" dxfId="24773">
      <formula>NOT(ISERROR(SEARCH("1",B23)))</formula>
    </cfRule>
    <cfRule type="cellIs" priority="209" operator="greaterThan" aboveAverage="0" equalAverage="0" bottom="0" percent="0" rank="0" text="" dxfId="24774">
      <formula>1</formula>
    </cfRule>
    <cfRule type="containsText" priority="210" operator="containsText" aboveAverage="0" equalAverage="0" bottom="0" percent="0" rank="0" text="1" dxfId="24775">
      <formula>NOT(ISERROR(SEARCH("1",B23)))</formula>
    </cfRule>
    <cfRule type="containsText" priority="211" operator="containsText" aboveAverage="0" equalAverage="0" bottom="0" percent="0" rank="0" text="1" dxfId="24776">
      <formula>NOT(ISERROR(SEARCH("1",B23)))</formula>
    </cfRule>
    <cfRule type="cellIs" priority="212" operator="greaterThan" aboveAverage="0" equalAverage="0" bottom="0" percent="0" rank="0" text="" dxfId="24777">
      <formula>1</formula>
    </cfRule>
    <cfRule type="containsText" priority="213" operator="containsText" aboveAverage="0" equalAverage="0" bottom="0" percent="0" rank="0" text="1" dxfId="24778">
      <formula>NOT(ISERROR(SEARCH("1",B23)))</formula>
    </cfRule>
    <cfRule type="containsText" priority="214" operator="containsText" aboveAverage="0" equalAverage="0" bottom="0" percent="0" rank="0" text="1" dxfId="24779">
      <formula>NOT(ISERROR(SEARCH("1",B23)))</formula>
    </cfRule>
    <cfRule type="cellIs" priority="215" operator="greaterThan" aboveAverage="0" equalAverage="0" bottom="0" percent="0" rank="0" text="" dxfId="24780">
      <formula>1</formula>
    </cfRule>
    <cfRule type="cellIs" priority="216" operator="equal" aboveAverage="0" equalAverage="0" bottom="0" percent="0" rank="0" text="" dxfId="24781">
      <formula>1</formula>
    </cfRule>
    <cfRule type="cellIs" priority="217" operator="greaterThan" aboveAverage="0" equalAverage="0" bottom="0" percent="0" rank="0" text="" dxfId="24782">
      <formula>1</formula>
    </cfRule>
    <cfRule type="cellIs" priority="218" operator="equal" aboveAverage="0" equalAverage="0" bottom="0" percent="0" rank="0" text="" dxfId="24783">
      <formula>1</formula>
    </cfRule>
    <cfRule type="cellIs" priority="219" operator="greaterThan" aboveAverage="0" equalAverage="0" bottom="0" percent="0" rank="0" text="" dxfId="24784">
      <formula>1</formula>
    </cfRule>
    <cfRule type="cellIs" priority="220" operator="greaterThan" aboveAverage="0" equalAverage="0" bottom="0" percent="0" rank="0" text="" dxfId="24785">
      <formula>1</formula>
    </cfRule>
    <cfRule type="cellIs" priority="221" operator="greaterThan" aboveAverage="0" equalAverage="0" bottom="0" percent="0" rank="0" text="" dxfId="24786">
      <formula>1</formula>
    </cfRule>
    <cfRule type="cellIs" priority="222" operator="greaterThan" aboveAverage="0" equalAverage="0" bottom="0" percent="0" rank="0" text="" dxfId="24787">
      <formula>1</formula>
    </cfRule>
    <cfRule type="containsText" priority="223" operator="containsText" aboveAverage="0" equalAverage="0" bottom="0" percent="0" rank="0" text="1" dxfId="24788">
      <formula>NOT(ISERROR(SEARCH("1",B23)))</formula>
    </cfRule>
    <cfRule type="cellIs" priority="224" operator="greaterThan" aboveAverage="0" equalAverage="0" bottom="0" percent="0" rank="0" text="" dxfId="24789">
      <formula>1</formula>
    </cfRule>
    <cfRule type="cellIs" priority="225" operator="greaterThan" aboveAverage="0" equalAverage="0" bottom="0" percent="0" rank="0" text="" dxfId="24790">
      <formula>1</formula>
    </cfRule>
    <cfRule type="cellIs" priority="226" operator="greaterThan" aboveAverage="0" equalAverage="0" bottom="0" percent="0" rank="0" text="" dxfId="24791">
      <formula>1</formula>
    </cfRule>
    <cfRule type="cellIs" priority="227" operator="equal" aboveAverage="0" equalAverage="0" bottom="0" percent="0" rank="0" text="" dxfId="24792">
      <formula>1</formula>
    </cfRule>
    <cfRule type="cellIs" priority="228" operator="greaterThan" aboveAverage="0" equalAverage="0" bottom="0" percent="0" rank="0" text="" dxfId="24793">
      <formula>1</formula>
    </cfRule>
    <cfRule type="cellIs" priority="229" operator="equal" aboveAverage="0" equalAverage="0" bottom="0" percent="0" rank="0" text="" dxfId="24794">
      <formula>1</formula>
    </cfRule>
    <cfRule type="containsText" priority="230" operator="containsText" aboveAverage="0" equalAverage="0" bottom="0" percent="0" rank="0" text="1" dxfId="24795">
      <formula>NOT(ISERROR(SEARCH("1",B23)))</formula>
    </cfRule>
    <cfRule type="cellIs" priority="231" operator="greaterThan" aboveAverage="0" equalAverage="0" bottom="0" percent="0" rank="0" text="" dxfId="24796">
      <formula>1</formula>
    </cfRule>
    <cfRule type="containsText" priority="232" operator="containsText" aboveAverage="0" equalAverage="0" bottom="0" percent="0" rank="0" text="1" dxfId="24797">
      <formula>NOT(ISERROR(SEARCH("1",B23)))</formula>
    </cfRule>
    <cfRule type="containsText" priority="233" operator="containsText" aboveAverage="0" equalAverage="0" bottom="0" percent="0" rank="0" text="1" dxfId="24798">
      <formula>NOT(ISERROR(SEARCH("1",B23)))</formula>
    </cfRule>
    <cfRule type="cellIs" priority="234" operator="greaterThan" aboveAverage="0" equalAverage="0" bottom="0" percent="0" rank="0" text="" dxfId="24799">
      <formula>1</formula>
    </cfRule>
    <cfRule type="containsText" priority="235" operator="containsText" aboveAverage="0" equalAverage="0" bottom="0" percent="0" rank="0" text="1" dxfId="24800">
      <formula>NOT(ISERROR(SEARCH("1",B23)))</formula>
    </cfRule>
    <cfRule type="containsText" priority="236" operator="containsText" aboveAverage="0" equalAverage="0" bottom="0" percent="0" rank="0" text="1" dxfId="24801">
      <formula>NOT(ISERROR(SEARCH("1",B23)))</formula>
    </cfRule>
    <cfRule type="cellIs" priority="237" operator="greaterThan" aboveAverage="0" equalAverage="0" bottom="0" percent="0" rank="0" text="" dxfId="24802">
      <formula>1</formula>
    </cfRule>
    <cfRule type="cellIs" priority="238" operator="equal" aboveAverage="0" equalAverage="0" bottom="0" percent="0" rank="0" text="" dxfId="24803">
      <formula>1</formula>
    </cfRule>
    <cfRule type="cellIs" priority="239" operator="greaterThan" aboveAverage="0" equalAverage="0" bottom="0" percent="0" rank="0" text="" dxfId="24804">
      <formula>1</formula>
    </cfRule>
    <cfRule type="cellIs" priority="240" operator="equal" aboveAverage="0" equalAverage="0" bottom="0" percent="0" rank="0" text="" dxfId="24805">
      <formula>1</formula>
    </cfRule>
    <cfRule type="cellIs" priority="241" operator="greaterThan" aboveAverage="0" equalAverage="0" bottom="0" percent="0" rank="0" text="" dxfId="24806">
      <formula>1</formula>
    </cfRule>
    <cfRule type="cellIs" priority="242" operator="greaterThan" aboveAverage="0" equalAverage="0" bottom="0" percent="0" rank="0" text="" dxfId="24807">
      <formula>1</formula>
    </cfRule>
    <cfRule type="cellIs" priority="243" operator="greaterThan" aboveAverage="0" equalAverage="0" bottom="0" percent="0" rank="0" text="" dxfId="24808">
      <formula>1</formula>
    </cfRule>
    <cfRule type="cellIs" priority="244" operator="greaterThan" aboveAverage="0" equalAverage="0" bottom="0" percent="0" rank="0" text="" dxfId="24809">
      <formula>1</formula>
    </cfRule>
    <cfRule type="containsText" priority="245" operator="containsText" aboveAverage="0" equalAverage="0" bottom="0" percent="0" rank="0" text="1" dxfId="24810">
      <formula>NOT(ISERROR(SEARCH("1",B23)))</formula>
    </cfRule>
    <cfRule type="cellIs" priority="246" operator="greaterThan" aboveAverage="0" equalAverage="0" bottom="0" percent="0" rank="0" text="" dxfId="24811">
      <formula>1</formula>
    </cfRule>
    <cfRule type="cellIs" priority="247" operator="greaterThan" aboveAverage="0" equalAverage="0" bottom="0" percent="0" rank="0" text="" dxfId="24812">
      <formula>1</formula>
    </cfRule>
    <cfRule type="cellIs" priority="248" operator="greaterThan" aboveAverage="0" equalAverage="0" bottom="0" percent="0" rank="0" text="" dxfId="24813">
      <formula>1</formula>
    </cfRule>
    <cfRule type="cellIs" priority="249" operator="equal" aboveAverage="0" equalAverage="0" bottom="0" percent="0" rank="0" text="" dxfId="24814">
      <formula>1</formula>
    </cfRule>
    <cfRule type="cellIs" priority="250" operator="greaterThan" aboveAverage="0" equalAverage="0" bottom="0" percent="0" rank="0" text="" dxfId="24815">
      <formula>1</formula>
    </cfRule>
    <cfRule type="cellIs" priority="251" operator="equal" aboveAverage="0" equalAverage="0" bottom="0" percent="0" rank="0" text="" dxfId="24816">
      <formula>1</formula>
    </cfRule>
    <cfRule type="containsText" priority="252" operator="containsText" aboveAverage="0" equalAverage="0" bottom="0" percent="0" rank="0" text="1" dxfId="24817">
      <formula>NOT(ISERROR(SEARCH("1",B23)))</formula>
    </cfRule>
    <cfRule type="cellIs" priority="253" operator="equal" aboveAverage="0" equalAverage="0" bottom="0" percent="0" rank="0" text="" dxfId="24818">
      <formula>1</formula>
    </cfRule>
    <cfRule type="cellIs" priority="254" operator="greaterThan" aboveAverage="0" equalAverage="0" bottom="0" percent="0" rank="0" text="" dxfId="24819">
      <formula>1</formula>
    </cfRule>
    <cfRule type="cellIs" priority="255" operator="greaterThan" aboveAverage="0" equalAverage="0" bottom="0" percent="0" rank="0" text="" dxfId="24820">
      <formula>1</formula>
    </cfRule>
    <cfRule type="containsText" priority="256" operator="containsText" aboveAverage="0" equalAverage="0" bottom="0" percent="0" rank="0" text="1" dxfId="24821">
      <formula>NOT(ISERROR(SEARCH("1",B23)))</formula>
    </cfRule>
    <cfRule type="cellIs" priority="257" operator="greaterThan" aboveAverage="0" equalAverage="0" bottom="0" percent="0" rank="0" text="" dxfId="24822">
      <formula>1</formula>
    </cfRule>
    <cfRule type="containsText" priority="258" operator="containsText" aboveAverage="0" equalAverage="0" bottom="0" percent="0" rank="0" text="1" dxfId="24823">
      <formula>NOT(ISERROR(SEARCH("1",B23)))</formula>
    </cfRule>
    <cfRule type="containsText" priority="259" operator="containsText" aboveAverage="0" equalAverage="0" bottom="0" percent="0" rank="0" text="1" dxfId="24824">
      <formula>NOT(ISERROR(SEARCH("1",B23)))</formula>
    </cfRule>
    <cfRule type="cellIs" priority="260" operator="greaterThan" aboveAverage="0" equalAverage="0" bottom="0" percent="0" rank="0" text="" dxfId="24825">
      <formula>1</formula>
    </cfRule>
    <cfRule type="containsText" priority="261" operator="containsText" aboveAverage="0" equalAverage="0" bottom="0" percent="0" rank="0" text="1" dxfId="24826">
      <formula>NOT(ISERROR(SEARCH("1",B23)))</formula>
    </cfRule>
    <cfRule type="containsText" priority="262" operator="containsText" aboveAverage="0" equalAverage="0" bottom="0" percent="0" rank="0" text="1" dxfId="24827">
      <formula>NOT(ISERROR(SEARCH("1",B23)))</formula>
    </cfRule>
    <cfRule type="cellIs" priority="263" operator="greaterThan" aboveAverage="0" equalAverage="0" bottom="0" percent="0" rank="0" text="" dxfId="24828">
      <formula>1</formula>
    </cfRule>
    <cfRule type="cellIs" priority="264" operator="equal" aboveAverage="0" equalAverage="0" bottom="0" percent="0" rank="0" text="" dxfId="24829">
      <formula>1</formula>
    </cfRule>
    <cfRule type="cellIs" priority="265" operator="greaterThan" aboveAverage="0" equalAverage="0" bottom="0" percent="0" rank="0" text="" dxfId="24830">
      <formula>1</formula>
    </cfRule>
    <cfRule type="cellIs" priority="266" operator="equal" aboveAverage="0" equalAverage="0" bottom="0" percent="0" rank="0" text="" dxfId="24831">
      <formula>1</formula>
    </cfRule>
    <cfRule type="cellIs" priority="267" operator="greaterThan" aboveAverage="0" equalAverage="0" bottom="0" percent="0" rank="0" text="" dxfId="24832">
      <formula>1</formula>
    </cfRule>
    <cfRule type="cellIs" priority="268" operator="greaterThan" aboveAverage="0" equalAverage="0" bottom="0" percent="0" rank="0" text="" dxfId="24833">
      <formula>1</formula>
    </cfRule>
    <cfRule type="cellIs" priority="269" operator="greaterThan" aboveAverage="0" equalAverage="0" bottom="0" percent="0" rank="0" text="" dxfId="24834">
      <formula>1</formula>
    </cfRule>
    <cfRule type="cellIs" priority="270" operator="greaterThan" aboveAverage="0" equalAverage="0" bottom="0" percent="0" rank="0" text="" dxfId="24835">
      <formula>1</formula>
    </cfRule>
    <cfRule type="containsText" priority="271" operator="containsText" aboveAverage="0" equalAverage="0" bottom="0" percent="0" rank="0" text="1" dxfId="24836">
      <formula>NOT(ISERROR(SEARCH("1",B23)))</formula>
    </cfRule>
    <cfRule type="cellIs" priority="272" operator="greaterThan" aboveAverage="0" equalAverage="0" bottom="0" percent="0" rank="0" text="" dxfId="24837">
      <formula>1</formula>
    </cfRule>
    <cfRule type="cellIs" priority="273" operator="greaterThan" aboveAverage="0" equalAverage="0" bottom="0" percent="0" rank="0" text="" dxfId="24838">
      <formula>1</formula>
    </cfRule>
    <cfRule type="cellIs" priority="274" operator="greaterThan" aboveAverage="0" equalAverage="0" bottom="0" percent="0" rank="0" text="" dxfId="24839">
      <formula>1</formula>
    </cfRule>
    <cfRule type="cellIs" priority="275" operator="equal" aboveAverage="0" equalAverage="0" bottom="0" percent="0" rank="0" text="" dxfId="24840">
      <formula>1</formula>
    </cfRule>
    <cfRule type="cellIs" priority="276" operator="greaterThan" aboveAverage="0" equalAverage="0" bottom="0" percent="0" rank="0" text="" dxfId="24841">
      <formula>1</formula>
    </cfRule>
    <cfRule type="cellIs" priority="277" operator="equal" aboveAverage="0" equalAverage="0" bottom="0" percent="0" rank="0" text="" dxfId="24842">
      <formula>1</formula>
    </cfRule>
    <cfRule type="containsText" priority="278" operator="containsText" aboveAverage="0" equalAverage="0" bottom="0" percent="0" rank="0" text="1" dxfId="24843">
      <formula>NOT(ISERROR(SEARCH("1",B23)))</formula>
    </cfRule>
    <cfRule type="cellIs" priority="279" operator="equal" aboveAverage="0" equalAverage="0" bottom="0" percent="0" rank="0" text="" dxfId="24844">
      <formula>1</formula>
    </cfRule>
    <cfRule type="cellIs" priority="280" operator="greaterThan" aboveAverage="0" equalAverage="0" bottom="0" percent="0" rank="0" text="" dxfId="24845">
      <formula>1</formula>
    </cfRule>
    <cfRule type="cellIs" priority="281" operator="greaterThan" aboveAverage="0" equalAverage="0" bottom="0" percent="0" rank="0" text="" dxfId="24846">
      <formula>1</formula>
    </cfRule>
    <cfRule type="containsText" priority="282" operator="containsText" aboveAverage="0" equalAverage="0" bottom="0" percent="0" rank="0" text="1" dxfId="24847">
      <formula>NOT(ISERROR(SEARCH("1",B23)))</formula>
    </cfRule>
    <cfRule type="cellIs" priority="283" operator="greaterThan" aboveAverage="0" equalAverage="0" bottom="0" percent="0" rank="0" text="" dxfId="24848">
      <formula>1</formula>
    </cfRule>
    <cfRule type="cellIs" priority="284" operator="greaterThan" aboveAverage="0" equalAverage="0" bottom="0" percent="0" rank="0" text="" dxfId="24849">
      <formula>1</formula>
    </cfRule>
    <cfRule type="cellIs" priority="285" operator="greaterThan" aboveAverage="0" equalAverage="0" bottom="0" percent="0" rank="0" text="" dxfId="24850">
      <formula>1</formula>
    </cfRule>
    <cfRule type="containsText" priority="286" operator="containsText" aboveAverage="0" equalAverage="0" bottom="0" percent="0" rank="0" text="1" dxfId="24851">
      <formula>NOT(ISERROR(SEARCH("1",B23)))</formula>
    </cfRule>
    <cfRule type="containsText" priority="287" operator="containsText" aboveAverage="0" equalAverage="0" bottom="0" percent="0" rank="0" text="1" dxfId="24852">
      <formula>NOT(ISERROR(SEARCH("1",B23)))</formula>
    </cfRule>
    <cfRule type="cellIs" priority="288" operator="greaterThan" aboveAverage="0" equalAverage="0" bottom="0" percent="0" rank="0" text="" dxfId="24853">
      <formula>1</formula>
    </cfRule>
    <cfRule type="containsText" priority="289" operator="containsText" aboveAverage="0" equalAverage="0" bottom="0" percent="0" rank="0" text="1" dxfId="24854">
      <formula>NOT(ISERROR(SEARCH("1",B23)))</formula>
    </cfRule>
    <cfRule type="containsText" priority="290" operator="containsText" aboveAverage="0" equalAverage="0" bottom="0" percent="0" rank="0" text="1" dxfId="24855">
      <formula>NOT(ISERROR(SEARCH("1",B23)))</formula>
    </cfRule>
    <cfRule type="cellIs" priority="291" operator="greaterThan" aboveAverage="0" equalAverage="0" bottom="0" percent="0" rank="0" text="" dxfId="24856">
      <formula>1</formula>
    </cfRule>
    <cfRule type="cellIs" priority="292" operator="equal" aboveAverage="0" equalAverage="0" bottom="0" percent="0" rank="0" text="" dxfId="24857">
      <formula>1</formula>
    </cfRule>
    <cfRule type="cellIs" priority="293" operator="greaterThan" aboveAverage="0" equalAverage="0" bottom="0" percent="0" rank="0" text="" dxfId="24858">
      <formula>1</formula>
    </cfRule>
    <cfRule type="cellIs" priority="294" operator="equal" aboveAverage="0" equalAverage="0" bottom="0" percent="0" rank="0" text="" dxfId="24859">
      <formula>1</formula>
    </cfRule>
    <cfRule type="cellIs" priority="295" operator="greaterThan" aboveAverage="0" equalAverage="0" bottom="0" percent="0" rank="0" text="" dxfId="24860">
      <formula>1</formula>
    </cfRule>
    <cfRule type="cellIs" priority="296" operator="greaterThan" aboveAverage="0" equalAverage="0" bottom="0" percent="0" rank="0" text="" dxfId="24861">
      <formula>1</formula>
    </cfRule>
    <cfRule type="cellIs" priority="297" operator="greaterThan" aboveAverage="0" equalAverage="0" bottom="0" percent="0" rank="0" text="" dxfId="24862">
      <formula>1</formula>
    </cfRule>
    <cfRule type="cellIs" priority="298" operator="greaterThan" aboveAverage="0" equalAverage="0" bottom="0" percent="0" rank="0" text="" dxfId="24863">
      <formula>1</formula>
    </cfRule>
    <cfRule type="containsText" priority="299" operator="containsText" aboveAverage="0" equalAverage="0" bottom="0" percent="0" rank="0" text="1" dxfId="24864">
      <formula>NOT(ISERROR(SEARCH("1",B23)))</formula>
    </cfRule>
    <cfRule type="cellIs" priority="300" operator="greaterThan" aboveAverage="0" equalAverage="0" bottom="0" percent="0" rank="0" text="" dxfId="24865">
      <formula>1</formula>
    </cfRule>
    <cfRule type="cellIs" priority="301" operator="greaterThan" aboveAverage="0" equalAverage="0" bottom="0" percent="0" rank="0" text="" dxfId="24866">
      <formula>1</formula>
    </cfRule>
    <cfRule type="cellIs" priority="302" operator="greaterThan" aboveAverage="0" equalAverage="0" bottom="0" percent="0" rank="0" text="" dxfId="24867">
      <formula>1</formula>
    </cfRule>
    <cfRule type="cellIs" priority="303" operator="equal" aboveAverage="0" equalAverage="0" bottom="0" percent="0" rank="0" text="" dxfId="24868">
      <formula>1</formula>
    </cfRule>
    <cfRule type="cellIs" priority="304" operator="greaterThan" aboveAverage="0" equalAverage="0" bottom="0" percent="0" rank="0" text="" dxfId="24869">
      <formula>1</formula>
    </cfRule>
    <cfRule type="cellIs" priority="305" operator="equal" aboveAverage="0" equalAverage="0" bottom="0" percent="0" rank="0" text="" dxfId="24870">
      <formula>1</formula>
    </cfRule>
    <cfRule type="containsText" priority="306" operator="containsText" aboveAverage="0" equalAverage="0" bottom="0" percent="0" rank="0" text="1" dxfId="24871">
      <formula>NOT(ISERROR(SEARCH("1",B23)))</formula>
    </cfRule>
    <cfRule type="cellIs" priority="307" operator="equal" aboveAverage="0" equalAverage="0" bottom="0" percent="0" rank="0" text="" dxfId="24872">
      <formula>1</formula>
    </cfRule>
    <cfRule type="cellIs" priority="308" operator="greaterThan" aboveAverage="0" equalAverage="0" bottom="0" percent="0" rank="0" text="" dxfId="24873">
      <formula>1</formula>
    </cfRule>
    <cfRule type="cellIs" priority="309" operator="greaterThan" aboveAverage="0" equalAverage="0" bottom="0" percent="0" rank="0" text="" dxfId="24874">
      <formula>1</formula>
    </cfRule>
    <cfRule type="containsText" priority="310" operator="containsText" aboveAverage="0" equalAverage="0" bottom="0" percent="0" rank="0" text="1" dxfId="24875">
      <formula>NOT(ISERROR(SEARCH("1",B23)))</formula>
    </cfRule>
    <cfRule type="cellIs" priority="311" operator="greaterThan" aboveAverage="0" equalAverage="0" bottom="0" percent="0" rank="0" text="" dxfId="24876">
      <formula>1</formula>
    </cfRule>
    <cfRule type="cellIs" priority="312" operator="greaterThan" aboveAverage="0" equalAverage="0" bottom="0" percent="0" rank="0" text="" dxfId="24877">
      <formula>1</formula>
    </cfRule>
    <cfRule type="cellIs" priority="313" operator="greaterThan" aboveAverage="0" equalAverage="0" bottom="0" percent="0" rank="0" text="" dxfId="24878">
      <formula>1</formula>
    </cfRule>
    <cfRule type="cellIs" priority="314" operator="greaterThan" aboveAverage="0" equalAverage="0" bottom="0" percent="0" rank="0" text="" dxfId="24879">
      <formula>1</formula>
    </cfRule>
    <cfRule type="containsText" priority="315" operator="containsText" aboveAverage="0" equalAverage="0" bottom="0" percent="0" rank="0" text="1" dxfId="24880">
      <formula>NOT(ISERROR(SEARCH("1",B23)))</formula>
    </cfRule>
    <cfRule type="cellIs" priority="316" operator="greaterThan" aboveAverage="0" equalAverage="0" bottom="0" percent="0" rank="0" text="" dxfId="24881">
      <formula>1</formula>
    </cfRule>
    <cfRule type="containsText" priority="317" operator="containsText" aboveAverage="0" equalAverage="0" bottom="0" percent="0" rank="0" text="1" dxfId="24882">
      <formula>NOT(ISERROR(SEARCH("1",B23)))</formula>
    </cfRule>
    <cfRule type="containsText" priority="318" operator="containsText" aboveAverage="0" equalAverage="0" bottom="0" percent="0" rank="0" text="1" dxfId="24883">
      <formula>NOT(ISERROR(SEARCH("1",B23)))</formula>
    </cfRule>
    <cfRule type="cellIs" priority="319" operator="greaterThan" aboveAverage="0" equalAverage="0" bottom="0" percent="0" rank="0" text="" dxfId="24884">
      <formula>1</formula>
    </cfRule>
    <cfRule type="containsText" priority="320" operator="containsText" aboveAverage="0" equalAverage="0" bottom="0" percent="0" rank="0" text="1" dxfId="24885">
      <formula>NOT(ISERROR(SEARCH("1",B23)))</formula>
    </cfRule>
    <cfRule type="containsText" priority="321" operator="containsText" aboveAverage="0" equalAverage="0" bottom="0" percent="0" rank="0" text="1" dxfId="24886">
      <formula>NOT(ISERROR(SEARCH("1",B23)))</formula>
    </cfRule>
    <cfRule type="cellIs" priority="322" operator="greaterThan" aboveAverage="0" equalAverage="0" bottom="0" percent="0" rank="0" text="" dxfId="24887">
      <formula>1</formula>
    </cfRule>
    <cfRule type="cellIs" priority="323" operator="equal" aboveAverage="0" equalAverage="0" bottom="0" percent="0" rank="0" text="" dxfId="24888">
      <formula>1</formula>
    </cfRule>
    <cfRule type="cellIs" priority="324" operator="greaterThan" aboveAverage="0" equalAverage="0" bottom="0" percent="0" rank="0" text="" dxfId="24889">
      <formula>1</formula>
    </cfRule>
    <cfRule type="cellIs" priority="325" operator="equal" aboveAverage="0" equalAverage="0" bottom="0" percent="0" rank="0" text="" dxfId="24890">
      <formula>1</formula>
    </cfRule>
    <cfRule type="cellIs" priority="326" operator="greaterThan" aboveAverage="0" equalAverage="0" bottom="0" percent="0" rank="0" text="" dxfId="24891">
      <formula>1</formula>
    </cfRule>
    <cfRule type="cellIs" priority="327" operator="greaterThan" aboveAverage="0" equalAverage="0" bottom="0" percent="0" rank="0" text="" dxfId="24892">
      <formula>1</formula>
    </cfRule>
    <cfRule type="cellIs" priority="328" operator="greaterThan" aboveAverage="0" equalAverage="0" bottom="0" percent="0" rank="0" text="" dxfId="24893">
      <formula>1</formula>
    </cfRule>
    <cfRule type="cellIs" priority="329" operator="greaterThan" aboveAverage="0" equalAverage="0" bottom="0" percent="0" rank="0" text="" dxfId="24894">
      <formula>1</formula>
    </cfRule>
    <cfRule type="containsText" priority="330" operator="containsText" aboveAverage="0" equalAverage="0" bottom="0" percent="0" rank="0" text="1" dxfId="24895">
      <formula>NOT(ISERROR(SEARCH("1",B23)))</formula>
    </cfRule>
    <cfRule type="cellIs" priority="331" operator="greaterThan" aboveAverage="0" equalAverage="0" bottom="0" percent="0" rank="0" text="" dxfId="24896">
      <formula>1</formula>
    </cfRule>
    <cfRule type="cellIs" priority="332" operator="greaterThan" aboveAverage="0" equalAverage="0" bottom="0" percent="0" rank="0" text="" dxfId="24897">
      <formula>1</formula>
    </cfRule>
    <cfRule type="cellIs" priority="333" operator="greaterThan" aboveAverage="0" equalAverage="0" bottom="0" percent="0" rank="0" text="" dxfId="24898">
      <formula>1</formula>
    </cfRule>
    <cfRule type="cellIs" priority="334" operator="equal" aboveAverage="0" equalAverage="0" bottom="0" percent="0" rank="0" text="" dxfId="24899">
      <formula>1</formula>
    </cfRule>
    <cfRule type="cellIs" priority="335" operator="greaterThan" aboveAverage="0" equalAverage="0" bottom="0" percent="0" rank="0" text="" dxfId="24900">
      <formula>1</formula>
    </cfRule>
    <cfRule type="cellIs" priority="336" operator="equal" aboveAverage="0" equalAverage="0" bottom="0" percent="0" rank="0" text="" dxfId="24901">
      <formula>1</formula>
    </cfRule>
    <cfRule type="containsText" priority="337" operator="containsText" aboveAverage="0" equalAverage="0" bottom="0" percent="0" rank="0" text="1" dxfId="24902">
      <formula>NOT(ISERROR(SEARCH("1",B23)))</formula>
    </cfRule>
    <cfRule type="cellIs" priority="338" operator="equal" aboveAverage="0" equalAverage="0" bottom="0" percent="0" rank="0" text="" dxfId="24903">
      <formula>1</formula>
    </cfRule>
    <cfRule type="cellIs" priority="339" operator="greaterThan" aboveAverage="0" equalAverage="0" bottom="0" percent="0" rank="0" text="" dxfId="24904">
      <formula>1</formula>
    </cfRule>
    <cfRule type="cellIs" priority="340" operator="greaterThan" aboveAverage="0" equalAverage="0" bottom="0" percent="0" rank="0" text="" dxfId="24905">
      <formula>1</formula>
    </cfRule>
    <cfRule type="containsText" priority="341" operator="containsText" aboveAverage="0" equalAverage="0" bottom="0" percent="0" rank="0" text="1" dxfId="24906">
      <formula>NOT(ISERROR(SEARCH("1",B23)))</formula>
    </cfRule>
    <cfRule type="cellIs" priority="342" operator="greaterThan" aboveAverage="0" equalAverage="0" bottom="0" percent="0" rank="0" text="" dxfId="24907">
      <formula>1</formula>
    </cfRule>
    <cfRule type="cellIs" priority="343" operator="greaterThan" aboveAverage="0" equalAverage="0" bottom="0" percent="0" rank="0" text="" dxfId="24908">
      <formula>1</formula>
    </cfRule>
    <cfRule type="cellIs" priority="344" operator="greaterThan" aboveAverage="0" equalAverage="0" bottom="0" percent="0" rank="0" text="" dxfId="24909">
      <formula>1</formula>
    </cfRule>
    <cfRule type="cellIs" priority="345" operator="greaterThan" aboveAverage="0" equalAverage="0" bottom="0" percent="0" rank="0" text="" dxfId="24910">
      <formula>1</formula>
    </cfRule>
    <cfRule type="containsText" priority="346" operator="containsText" aboveAverage="0" equalAverage="0" bottom="0" percent="0" rank="0" text="1" dxfId="24911">
      <formula>NOT(ISERROR(SEARCH("1",B23)))</formula>
    </cfRule>
    <cfRule type="cellIs" priority="347" operator="greaterThan" aboveAverage="0" equalAverage="0" bottom="0" percent="0" rank="0" text="" dxfId="24912">
      <formula>1</formula>
    </cfRule>
    <cfRule type="cellIs" priority="348" operator="greaterThan" aboveAverage="0" equalAverage="0" bottom="0" percent="0" rank="0" text="" dxfId="24913">
      <formula>1</formula>
    </cfRule>
    <cfRule type="containsText" priority="349" operator="containsText" aboveAverage="0" equalAverage="0" bottom="0" percent="0" rank="0" text="1" dxfId="24914">
      <formula>NOT(ISERROR(SEARCH("1",B23)))</formula>
    </cfRule>
    <cfRule type="cellIs" priority="350" operator="greaterThan" aboveAverage="0" equalAverage="0" bottom="0" percent="0" rank="0" text="" dxfId="24915">
      <formula>1</formula>
    </cfRule>
    <cfRule type="containsText" priority="351" operator="containsText" aboveAverage="0" equalAverage="0" bottom="0" percent="0" rank="0" text="1" dxfId="24916">
      <formula>NOT(ISERROR(SEARCH("1",B23)))</formula>
    </cfRule>
    <cfRule type="cellIs" priority="352" operator="greaterThan" aboveAverage="0" equalAverage="0" bottom="0" percent="0" rank="0" text="" dxfId="24917">
      <formula>1</formula>
    </cfRule>
    <cfRule type="containsText" priority="353" operator="containsText" aboveAverage="0" equalAverage="0" bottom="0" percent="0" rank="0" text="1" dxfId="24918">
      <formula>NOT(ISERROR(SEARCH("1",B23)))</formula>
    </cfRule>
    <cfRule type="containsText" priority="354" operator="containsText" aboveAverage="0" equalAverage="0" bottom="0" percent="0" rank="0" text="1" dxfId="24919">
      <formula>NOT(ISERROR(SEARCH("1",B23)))</formula>
    </cfRule>
    <cfRule type="cellIs" priority="355" operator="greaterThan" aboveAverage="0" equalAverage="0" bottom="0" percent="0" rank="0" text="" dxfId="24920">
      <formula>1</formula>
    </cfRule>
    <cfRule type="containsText" priority="356" operator="containsText" aboveAverage="0" equalAverage="0" bottom="0" percent="0" rank="0" text="1" dxfId="24921">
      <formula>NOT(ISERROR(SEARCH("1",B23)))</formula>
    </cfRule>
    <cfRule type="containsText" priority="357" operator="containsText" aboveAverage="0" equalAverage="0" bottom="0" percent="0" rank="0" text="1" dxfId="24922">
      <formula>NOT(ISERROR(SEARCH("1",B23)))</formula>
    </cfRule>
    <cfRule type="cellIs" priority="358" operator="greaterThan" aboveAverage="0" equalAverage="0" bottom="0" percent="0" rank="0" text="" dxfId="24923">
      <formula>1</formula>
    </cfRule>
    <cfRule type="cellIs" priority="359" operator="equal" aboveAverage="0" equalAverage="0" bottom="0" percent="0" rank="0" text="" dxfId="24924">
      <formula>1</formula>
    </cfRule>
    <cfRule type="cellIs" priority="360" operator="greaterThan" aboveAverage="0" equalAverage="0" bottom="0" percent="0" rank="0" text="" dxfId="24925">
      <formula>1</formula>
    </cfRule>
    <cfRule type="cellIs" priority="361" operator="equal" aboveAverage="0" equalAverage="0" bottom="0" percent="0" rank="0" text="" dxfId="24926">
      <formula>1</formula>
    </cfRule>
    <cfRule type="cellIs" priority="362" operator="greaterThan" aboveAverage="0" equalAverage="0" bottom="0" percent="0" rank="0" text="" dxfId="24927">
      <formula>1</formula>
    </cfRule>
    <cfRule type="cellIs" priority="363" operator="greaterThan" aboveAverage="0" equalAverage="0" bottom="0" percent="0" rank="0" text="" dxfId="24928">
      <formula>1</formula>
    </cfRule>
    <cfRule type="cellIs" priority="364" operator="greaterThan" aboveAverage="0" equalAverage="0" bottom="0" percent="0" rank="0" text="" dxfId="24929">
      <formula>1</formula>
    </cfRule>
    <cfRule type="cellIs" priority="365" operator="greaterThan" aboveAverage="0" equalAverage="0" bottom="0" percent="0" rank="0" text="" dxfId="24930">
      <formula>1</formula>
    </cfRule>
    <cfRule type="containsText" priority="366" operator="containsText" aboveAverage="0" equalAverage="0" bottom="0" percent="0" rank="0" text="1" dxfId="24931">
      <formula>NOT(ISERROR(SEARCH("1",B23)))</formula>
    </cfRule>
    <cfRule type="cellIs" priority="367" operator="greaterThan" aboveAverage="0" equalAverage="0" bottom="0" percent="0" rank="0" text="" dxfId="24932">
      <formula>1</formula>
    </cfRule>
    <cfRule type="cellIs" priority="368" operator="greaterThan" aboveAverage="0" equalAverage="0" bottom="0" percent="0" rank="0" text="" dxfId="24933">
      <formula>1</formula>
    </cfRule>
    <cfRule type="cellIs" priority="369" operator="greaterThan" aboveAverage="0" equalAverage="0" bottom="0" percent="0" rank="0" text="" dxfId="24934">
      <formula>1</formula>
    </cfRule>
    <cfRule type="cellIs" priority="370" operator="equal" aboveAverage="0" equalAverage="0" bottom="0" percent="0" rank="0" text="" dxfId="24935">
      <formula>1</formula>
    </cfRule>
    <cfRule type="cellIs" priority="371" operator="greaterThan" aboveAverage="0" equalAverage="0" bottom="0" percent="0" rank="0" text="" dxfId="24936">
      <formula>1</formula>
    </cfRule>
    <cfRule type="cellIs" priority="372" operator="equal" aboveAverage="0" equalAverage="0" bottom="0" percent="0" rank="0" text="" dxfId="24937">
      <formula>1</formula>
    </cfRule>
    <cfRule type="containsText" priority="373" operator="containsText" aboveAverage="0" equalAverage="0" bottom="0" percent="0" rank="0" text="1" dxfId="24938">
      <formula>NOT(ISERROR(SEARCH("1",B23)))</formula>
    </cfRule>
    <cfRule type="cellIs" priority="374" operator="equal" aboveAverage="0" equalAverage="0" bottom="0" percent="0" rank="0" text="" dxfId="24939">
      <formula>1</formula>
    </cfRule>
    <cfRule type="cellIs" priority="375" operator="greaterThan" aboveAverage="0" equalAverage="0" bottom="0" percent="0" rank="0" text="" dxfId="24940">
      <formula>1</formula>
    </cfRule>
    <cfRule type="cellIs" priority="376" operator="greaterThan" aboveAverage="0" equalAverage="0" bottom="0" percent="0" rank="0" text="" dxfId="24941">
      <formula>1</formula>
    </cfRule>
    <cfRule type="containsText" priority="377" operator="containsText" aboveAverage="0" equalAverage="0" bottom="0" percent="0" rank="0" text="1" dxfId="24942">
      <formula>NOT(ISERROR(SEARCH("1",B23)))</formula>
    </cfRule>
    <cfRule type="cellIs" priority="378" operator="greaterThan" aboveAverage="0" equalAverage="0" bottom="0" percent="0" rank="0" text="" dxfId="24943">
      <formula>1</formula>
    </cfRule>
    <cfRule type="cellIs" priority="379" operator="greaterThan" aboveAverage="0" equalAverage="0" bottom="0" percent="0" rank="0" text="" dxfId="24944">
      <formula>1</formula>
    </cfRule>
    <cfRule type="cellIs" priority="380" operator="greaterThan" aboveAverage="0" equalAverage="0" bottom="0" percent="0" rank="0" text="" dxfId="24945">
      <formula>1</formula>
    </cfRule>
    <cfRule type="cellIs" priority="381" operator="greaterThan" aboveAverage="0" equalAverage="0" bottom="0" percent="0" rank="0" text="" dxfId="24946">
      <formula>1</formula>
    </cfRule>
    <cfRule type="containsText" priority="382" operator="containsText" aboveAverage="0" equalAverage="0" bottom="0" percent="0" rank="0" text="1" dxfId="24947">
      <formula>NOT(ISERROR(SEARCH("1",B23)))</formula>
    </cfRule>
    <cfRule type="cellIs" priority="383" operator="greaterThan" aboveAverage="0" equalAverage="0" bottom="0" percent="0" rank="0" text="" dxfId="24948">
      <formula>1</formula>
    </cfRule>
    <cfRule type="cellIs" priority="384" operator="greaterThan" aboveAverage="0" equalAverage="0" bottom="0" percent="0" rank="0" text="" dxfId="24949">
      <formula>1</formula>
    </cfRule>
    <cfRule type="containsText" priority="385" operator="containsText" aboveAverage="0" equalAverage="0" bottom="0" percent="0" rank="0" text="1" dxfId="24950">
      <formula>NOT(ISERROR(SEARCH("1",B23)))</formula>
    </cfRule>
    <cfRule type="cellIs" priority="386" operator="greaterThan" aboveAverage="0" equalAverage="0" bottom="0" percent="0" rank="0" text="" dxfId="24951">
      <formula>1</formula>
    </cfRule>
    <cfRule type="containsText" priority="387" operator="containsText" aboveAverage="0" equalAverage="0" bottom="0" percent="0" rank="0" text="1" dxfId="24952">
      <formula>NOT(ISERROR(SEARCH("1",B23)))</formula>
    </cfRule>
    <cfRule type="cellIs" priority="388" operator="greaterThan" aboveAverage="0" equalAverage="0" bottom="0" percent="0" rank="0" text="" dxfId="24953">
      <formula>1</formula>
    </cfRule>
    <cfRule type="cellIs" priority="389" operator="equal" aboveAverage="0" equalAverage="0" bottom="0" percent="0" rank="0" text="" dxfId="24954">
      <formula>1</formula>
    </cfRule>
    <cfRule type="cellIs" priority="390" operator="equal" aboveAverage="0" equalAverage="0" bottom="0" percent="0" rank="0" text="" dxfId="24955">
      <formula>1</formula>
    </cfRule>
    <cfRule type="containsText" priority="391" operator="containsText" aboveAverage="0" equalAverage="0" bottom="0" percent="0" rank="0" text="1" dxfId="24956">
      <formula>NOT(ISERROR(SEARCH("1",B23)))</formula>
    </cfRule>
    <cfRule type="cellIs" priority="392" operator="greaterThan" aboveAverage="0" equalAverage="0" bottom="0" percent="0" rank="0" text="" dxfId="24957">
      <formula>1</formula>
    </cfRule>
    <cfRule type="containsText" priority="393" operator="containsText" aboveAverage="0" equalAverage="0" bottom="0" percent="0" rank="0" text="1" dxfId="24958">
      <formula>NOT(ISERROR(SEARCH("1",B23)))</formula>
    </cfRule>
    <cfRule type="containsText" priority="394" operator="containsText" aboveAverage="0" equalAverage="0" bottom="0" percent="0" rank="0" text="1" dxfId="24959">
      <formula>NOT(ISERROR(SEARCH("1",B23)))</formula>
    </cfRule>
    <cfRule type="cellIs" priority="395" operator="greaterThan" aboveAverage="0" equalAverage="0" bottom="0" percent="0" rank="0" text="" dxfId="24960">
      <formula>1</formula>
    </cfRule>
    <cfRule type="containsText" priority="396" operator="containsText" aboveAverage="0" equalAverage="0" bottom="0" percent="0" rank="0" text="1" dxfId="24961">
      <formula>NOT(ISERROR(SEARCH("1",B23)))</formula>
    </cfRule>
    <cfRule type="containsText" priority="397" operator="containsText" aboveAverage="0" equalAverage="0" bottom="0" percent="0" rank="0" text="1" dxfId="24962">
      <formula>NOT(ISERROR(SEARCH("1",B23)))</formula>
    </cfRule>
    <cfRule type="cellIs" priority="398" operator="greaterThan" aboveAverage="0" equalAverage="0" bottom="0" percent="0" rank="0" text="" dxfId="24963">
      <formula>1</formula>
    </cfRule>
    <cfRule type="cellIs" priority="399" operator="equal" aboveAverage="0" equalAverage="0" bottom="0" percent="0" rank="0" text="" dxfId="24964">
      <formula>1</formula>
    </cfRule>
    <cfRule type="cellIs" priority="400" operator="greaterThan" aboveAverage="0" equalAverage="0" bottom="0" percent="0" rank="0" text="" dxfId="24965">
      <formula>1</formula>
    </cfRule>
    <cfRule type="cellIs" priority="401" operator="equal" aboveAverage="0" equalAverage="0" bottom="0" percent="0" rank="0" text="" dxfId="24966">
      <formula>1</formula>
    </cfRule>
    <cfRule type="cellIs" priority="402" operator="greaterThan" aboveAverage="0" equalAverage="0" bottom="0" percent="0" rank="0" text="" dxfId="24967">
      <formula>1</formula>
    </cfRule>
    <cfRule type="cellIs" priority="403" operator="greaterThan" aboveAverage="0" equalAverage="0" bottom="0" percent="0" rank="0" text="" dxfId="24968">
      <formula>1</formula>
    </cfRule>
    <cfRule type="cellIs" priority="404" operator="greaterThan" aboveAverage="0" equalAverage="0" bottom="0" percent="0" rank="0" text="" dxfId="24969">
      <formula>1</formula>
    </cfRule>
    <cfRule type="cellIs" priority="405" operator="greaterThan" aboveAverage="0" equalAverage="0" bottom="0" percent="0" rank="0" text="" dxfId="24970">
      <formula>1</formula>
    </cfRule>
    <cfRule type="containsText" priority="406" operator="containsText" aboveAverage="0" equalAverage="0" bottom="0" percent="0" rank="0" text="1" dxfId="24971">
      <formula>NOT(ISERROR(SEARCH("1",B23)))</formula>
    </cfRule>
    <cfRule type="cellIs" priority="407" operator="greaterThan" aboveAverage="0" equalAverage="0" bottom="0" percent="0" rank="0" text="" dxfId="24972">
      <formula>1</formula>
    </cfRule>
    <cfRule type="cellIs" priority="408" operator="greaterThan" aboveAverage="0" equalAverage="0" bottom="0" percent="0" rank="0" text="" dxfId="24973">
      <formula>1</formula>
    </cfRule>
    <cfRule type="cellIs" priority="409" operator="greaterThan" aboveAverage="0" equalAverage="0" bottom="0" percent="0" rank="0" text="" dxfId="24974">
      <formula>1</formula>
    </cfRule>
    <cfRule type="cellIs" priority="410" operator="equal" aboveAverage="0" equalAverage="0" bottom="0" percent="0" rank="0" text="" dxfId="24975">
      <formula>1</formula>
    </cfRule>
    <cfRule type="cellIs" priority="411" operator="greaterThan" aboveAverage="0" equalAverage="0" bottom="0" percent="0" rank="0" text="" dxfId="24976">
      <formula>1</formula>
    </cfRule>
    <cfRule type="cellIs" priority="412" operator="equal" aboveAverage="0" equalAverage="0" bottom="0" percent="0" rank="0" text="" dxfId="24977">
      <formula>1</formula>
    </cfRule>
    <cfRule type="containsText" priority="413" operator="containsText" aboveAverage="0" equalAverage="0" bottom="0" percent="0" rank="0" text="1" dxfId="24978">
      <formula>NOT(ISERROR(SEARCH("1",B23)))</formula>
    </cfRule>
    <cfRule type="cellIs" priority="414" operator="equal" aboveAverage="0" equalAverage="0" bottom="0" percent="0" rank="0" text="" dxfId="24979">
      <formula>1</formula>
    </cfRule>
    <cfRule type="cellIs" priority="415" operator="greaterThan" aboveAverage="0" equalAverage="0" bottom="0" percent="0" rank="0" text="" dxfId="24980">
      <formula>1</formula>
    </cfRule>
    <cfRule type="cellIs" priority="416" operator="greaterThan" aboveAverage="0" equalAverage="0" bottom="0" percent="0" rank="0" text="" dxfId="24981">
      <formula>1</formula>
    </cfRule>
    <cfRule type="containsText" priority="417" operator="containsText" aboveAverage="0" equalAverage="0" bottom="0" percent="0" rank="0" text="1" dxfId="24982">
      <formula>NOT(ISERROR(SEARCH("1",B23)))</formula>
    </cfRule>
    <cfRule type="cellIs" priority="418" operator="greaterThan" aboveAverage="0" equalAverage="0" bottom="0" percent="0" rank="0" text="" dxfId="24983">
      <formula>1</formula>
    </cfRule>
    <cfRule type="cellIs" priority="419" operator="greaterThan" aboveAverage="0" equalAverage="0" bottom="0" percent="0" rank="0" text="" dxfId="24984">
      <formula>1</formula>
    </cfRule>
    <cfRule type="cellIs" priority="420" operator="greaterThan" aboveAverage="0" equalAverage="0" bottom="0" percent="0" rank="0" text="" dxfId="24985">
      <formula>1</formula>
    </cfRule>
    <cfRule type="cellIs" priority="421" operator="greaterThan" aboveAverage="0" equalAverage="0" bottom="0" percent="0" rank="0" text="" dxfId="24986">
      <formula>1</formula>
    </cfRule>
    <cfRule type="containsText" priority="422" operator="containsText" aboveAverage="0" equalAverage="0" bottom="0" percent="0" rank="0" text="1" dxfId="24987">
      <formula>NOT(ISERROR(SEARCH("1",B23)))</formula>
    </cfRule>
    <cfRule type="cellIs" priority="423" operator="greaterThan" aboveAverage="0" equalAverage="0" bottom="0" percent="0" rank="0" text="" dxfId="24988">
      <formula>1</formula>
    </cfRule>
    <cfRule type="cellIs" priority="424" operator="greaterThan" aboveAverage="0" equalAverage="0" bottom="0" percent="0" rank="0" text="" dxfId="24989">
      <formula>1</formula>
    </cfRule>
    <cfRule type="containsText" priority="425" operator="containsText" aboveAverage="0" equalAverage="0" bottom="0" percent="0" rank="0" text="1" dxfId="24990">
      <formula>NOT(ISERROR(SEARCH("1",B23)))</formula>
    </cfRule>
    <cfRule type="cellIs" priority="426" operator="greaterThan" aboveAverage="0" equalAverage="0" bottom="0" percent="0" rank="0" text="" dxfId="24991">
      <formula>1</formula>
    </cfRule>
    <cfRule type="containsText" priority="427" operator="containsText" aboveAverage="0" equalAverage="0" bottom="0" percent="0" rank="0" text="1" dxfId="24992">
      <formula>NOT(ISERROR(SEARCH("1",B23)))</formula>
    </cfRule>
    <cfRule type="cellIs" priority="428" operator="greaterThan" aboveAverage="0" equalAverage="0" bottom="0" percent="0" rank="0" text="" dxfId="24993">
      <formula>1</formula>
    </cfRule>
    <cfRule type="cellIs" priority="429" operator="equal" aboveAverage="0" equalAverage="0" bottom="0" percent="0" rank="0" text="" dxfId="24994">
      <formula>1</formula>
    </cfRule>
    <cfRule type="cellIs" priority="430" operator="equal" aboveAverage="0" equalAverage="0" bottom="0" percent="0" rank="0" text="" dxfId="24995">
      <formula>1</formula>
    </cfRule>
    <cfRule type="containsText" priority="431" operator="containsText" aboveAverage="0" equalAverage="0" bottom="0" percent="0" rank="0" text="1" dxfId="24996">
      <formula>NOT(ISERROR(SEARCH("1",B23)))</formula>
    </cfRule>
    <cfRule type="cellIs" priority="432" operator="greaterThan" aboveAverage="0" equalAverage="0" bottom="0" percent="0" rank="0" text="" dxfId="24997">
      <formula>1</formula>
    </cfRule>
    <cfRule type="cellIs" priority="433" operator="greaterThan" aboveAverage="0" equalAverage="0" bottom="0" percent="0" rank="0" text="" dxfId="24998">
      <formula>1</formula>
    </cfRule>
    <cfRule type="containsText" priority="434" operator="containsText" aboveAverage="0" equalAverage="0" bottom="0" percent="0" rank="0" text="1" dxfId="24999">
      <formula>NOT(ISERROR(SEARCH("1",B23)))</formula>
    </cfRule>
    <cfRule type="cellIs" priority="435" operator="greaterThan" aboveAverage="0" equalAverage="0" bottom="0" percent="0" rank="0" text="" dxfId="25000">
      <formula>1</formula>
    </cfRule>
    <cfRule type="containsText" priority="436" operator="containsText" aboveAverage="0" equalAverage="0" bottom="0" percent="0" rank="0" text="1" dxfId="25001">
      <formula>NOT(ISERROR(SEARCH("1",B23)))</formula>
    </cfRule>
    <cfRule type="containsText" priority="437" operator="containsText" aboveAverage="0" equalAverage="0" bottom="0" percent="0" rank="0" text="1" dxfId="25002">
      <formula>NOT(ISERROR(SEARCH("1",B23)))</formula>
    </cfRule>
    <cfRule type="cellIs" priority="438" operator="greaterThan" aboveAverage="0" equalAverage="0" bottom="0" percent="0" rank="0" text="" dxfId="25003">
      <formula>1</formula>
    </cfRule>
    <cfRule type="containsText" priority="439" operator="containsText" aboveAverage="0" equalAverage="0" bottom="0" percent="0" rank="0" text="1" dxfId="25004">
      <formula>NOT(ISERROR(SEARCH("1",B23)))</formula>
    </cfRule>
    <cfRule type="containsText" priority="440" operator="containsText" aboveAverage="0" equalAverage="0" bottom="0" percent="0" rank="0" text="1" dxfId="25005">
      <formula>NOT(ISERROR(SEARCH("1",B23)))</formula>
    </cfRule>
    <cfRule type="cellIs" priority="441" operator="greaterThan" aboveAverage="0" equalAverage="0" bottom="0" percent="0" rank="0" text="" dxfId="25006">
      <formula>1</formula>
    </cfRule>
    <cfRule type="cellIs" priority="442" operator="equal" aboveAverage="0" equalAverage="0" bottom="0" percent="0" rank="0" text="" dxfId="25007">
      <formula>1</formula>
    </cfRule>
    <cfRule type="cellIs" priority="443" operator="greaterThan" aboveAverage="0" equalAverage="0" bottom="0" percent="0" rank="0" text="" dxfId="25008">
      <formula>1</formula>
    </cfRule>
    <cfRule type="cellIs" priority="444" operator="equal" aboveAverage="0" equalAverage="0" bottom="0" percent="0" rank="0" text="" dxfId="25009">
      <formula>1</formula>
    </cfRule>
    <cfRule type="cellIs" priority="445" operator="greaterThan" aboveAverage="0" equalAverage="0" bottom="0" percent="0" rank="0" text="" dxfId="25010">
      <formula>1</formula>
    </cfRule>
    <cfRule type="cellIs" priority="446" operator="greaterThan" aboveAverage="0" equalAverage="0" bottom="0" percent="0" rank="0" text="" dxfId="25011">
      <formula>1</formula>
    </cfRule>
    <cfRule type="cellIs" priority="447" operator="greaterThan" aboveAverage="0" equalAverage="0" bottom="0" percent="0" rank="0" text="" dxfId="25012">
      <formula>1</formula>
    </cfRule>
    <cfRule type="cellIs" priority="448" operator="greaterThan" aboveAverage="0" equalAverage="0" bottom="0" percent="0" rank="0" text="" dxfId="25013">
      <formula>1</formula>
    </cfRule>
    <cfRule type="containsText" priority="449" operator="containsText" aboveAverage="0" equalAverage="0" bottom="0" percent="0" rank="0" text="1" dxfId="25014">
      <formula>NOT(ISERROR(SEARCH("1",B23)))</formula>
    </cfRule>
    <cfRule type="cellIs" priority="450" operator="greaterThan" aboveAverage="0" equalAverage="0" bottom="0" percent="0" rank="0" text="" dxfId="25015">
      <formula>1</formula>
    </cfRule>
    <cfRule type="cellIs" priority="451" operator="greaterThan" aboveAverage="0" equalAverage="0" bottom="0" percent="0" rank="0" text="" dxfId="25016">
      <formula>1</formula>
    </cfRule>
    <cfRule type="cellIs" priority="452" operator="greaterThan" aboveAverage="0" equalAverage="0" bottom="0" percent="0" rank="0" text="" dxfId="25017">
      <formula>1</formula>
    </cfRule>
    <cfRule type="cellIs" priority="453" operator="equal" aboveAverage="0" equalAverage="0" bottom="0" percent="0" rank="0" text="" dxfId="25018">
      <formula>1</formula>
    </cfRule>
    <cfRule type="cellIs" priority="454" operator="greaterThan" aboveAverage="0" equalAverage="0" bottom="0" percent="0" rank="0" text="" dxfId="25019">
      <formula>1</formula>
    </cfRule>
    <cfRule type="cellIs" priority="455" operator="equal" aboveAverage="0" equalAverage="0" bottom="0" percent="0" rank="0" text="" dxfId="25020">
      <formula>1</formula>
    </cfRule>
    <cfRule type="containsText" priority="456" operator="containsText" aboveAverage="0" equalAverage="0" bottom="0" percent="0" rank="0" text="1" dxfId="25021">
      <formula>NOT(ISERROR(SEARCH("1",B23)))</formula>
    </cfRule>
    <cfRule type="cellIs" priority="457" operator="equal" aboveAverage="0" equalAverage="0" bottom="0" percent="0" rank="0" text="" dxfId="25022">
      <formula>1</formula>
    </cfRule>
    <cfRule type="cellIs" priority="458" operator="greaterThan" aboveAverage="0" equalAverage="0" bottom="0" percent="0" rank="0" text="" dxfId="25023">
      <formula>1</formula>
    </cfRule>
    <cfRule type="cellIs" priority="459" operator="greaterThan" aboveAverage="0" equalAverage="0" bottom="0" percent="0" rank="0" text="" dxfId="25024">
      <formula>1</formula>
    </cfRule>
    <cfRule type="containsText" priority="460" operator="containsText" aboveAverage="0" equalAverage="0" bottom="0" percent="0" rank="0" text="1" dxfId="25025">
      <formula>NOT(ISERROR(SEARCH("1",B23)))</formula>
    </cfRule>
    <cfRule type="cellIs" priority="461" operator="greaterThan" aboveAverage="0" equalAverage="0" bottom="0" percent="0" rank="0" text="" dxfId="25026">
      <formula>1</formula>
    </cfRule>
    <cfRule type="cellIs" priority="462" operator="greaterThan" aboveAverage="0" equalAverage="0" bottom="0" percent="0" rank="0" text="" dxfId="25027">
      <formula>1</formula>
    </cfRule>
    <cfRule type="cellIs" priority="463" operator="greaterThan" aboveAverage="0" equalAverage="0" bottom="0" percent="0" rank="0" text="" dxfId="25028">
      <formula>1</formula>
    </cfRule>
    <cfRule type="cellIs" priority="464" operator="greaterThan" aboveAverage="0" equalAverage="0" bottom="0" percent="0" rank="0" text="" dxfId="25029">
      <formula>1</formula>
    </cfRule>
    <cfRule type="containsText" priority="465" operator="containsText" aboveAverage="0" equalAverage="0" bottom="0" percent="0" rank="0" text="1" dxfId="25030">
      <formula>NOT(ISERROR(SEARCH("1",B23)))</formula>
    </cfRule>
    <cfRule type="cellIs" priority="466" operator="greaterThan" aboveAverage="0" equalAverage="0" bottom="0" percent="0" rank="0" text="" dxfId="25031">
      <formula>1</formula>
    </cfRule>
    <cfRule type="cellIs" priority="467" operator="greaterThan" aboveAverage="0" equalAverage="0" bottom="0" percent="0" rank="0" text="" dxfId="25032">
      <formula>1</formula>
    </cfRule>
    <cfRule type="containsText" priority="468" operator="containsText" aboveAverage="0" equalAverage="0" bottom="0" percent="0" rank="0" text="1" dxfId="25033">
      <formula>NOT(ISERROR(SEARCH("1",B23)))</formula>
    </cfRule>
    <cfRule type="cellIs" priority="469" operator="greaterThan" aboveAverage="0" equalAverage="0" bottom="0" percent="0" rank="0" text="" dxfId="25034">
      <formula>1</formula>
    </cfRule>
    <cfRule type="containsText" priority="470" operator="containsText" aboveAverage="0" equalAverage="0" bottom="0" percent="0" rank="0" text="1" dxfId="25035">
      <formula>NOT(ISERROR(SEARCH("1",B23)))</formula>
    </cfRule>
    <cfRule type="cellIs" priority="471" operator="greaterThan" aboveAverage="0" equalAverage="0" bottom="0" percent="0" rank="0" text="" dxfId="25036">
      <formula>1</formula>
    </cfRule>
    <cfRule type="cellIs" priority="472" operator="equal" aboveAverage="0" equalAverage="0" bottom="0" percent="0" rank="0" text="" dxfId="25037">
      <formula>1</formula>
    </cfRule>
    <cfRule type="cellIs" priority="473" operator="equal" aboveAverage="0" equalAverage="0" bottom="0" percent="0" rank="0" text="" dxfId="25038">
      <formula>1</formula>
    </cfRule>
    <cfRule type="containsText" priority="474" operator="containsText" aboveAverage="0" equalAverage="0" bottom="0" percent="0" rank="0" text="1" dxfId="25039">
      <formula>NOT(ISERROR(SEARCH("1",B23)))</formula>
    </cfRule>
    <cfRule type="cellIs" priority="475" operator="greaterThan" aboveAverage="0" equalAverage="0" bottom="0" percent="0" rank="0" text="" dxfId="25040">
      <formula>1</formula>
    </cfRule>
    <cfRule type="cellIs" priority="476" operator="greaterThan" aboveAverage="0" equalAverage="0" bottom="0" percent="0" rank="0" text="" dxfId="25041">
      <formula>1</formula>
    </cfRule>
    <cfRule type="containsText" priority="477" operator="containsText" aboveAverage="0" equalAverage="0" bottom="0" percent="0" rank="0" text="1" dxfId="25042">
      <formula>NOT(ISERROR(SEARCH("1",B23)))</formula>
    </cfRule>
    <cfRule type="cellIs" priority="478" operator="greaterThan" aboveAverage="0" equalAverage="0" bottom="0" percent="0" rank="0" text="" dxfId="25043">
      <formula>1</formula>
    </cfRule>
    <cfRule type="cellIs" priority="479" operator="greaterThan" aboveAverage="0" equalAverage="0" bottom="0" percent="0" rank="0" text="" dxfId="25044">
      <formula>1</formula>
    </cfRule>
    <cfRule type="containsText" priority="480" operator="containsText" aboveAverage="0" equalAverage="0" bottom="0" percent="0" rank="0" text="1" dxfId="25045">
      <formula>NOT(ISERROR(SEARCH("1",B23)))</formula>
    </cfRule>
  </conditionalFormatting>
  <conditionalFormatting sqref="B23:AF23">
    <cfRule type="cellIs" priority="481" operator="greaterThan" aboveAverage="0" equalAverage="0" bottom="0" percent="0" rank="0" text="" dxfId="25046">
      <formula>1</formula>
    </cfRule>
    <cfRule type="containsText" priority="482" operator="containsText" aboveAverage="0" equalAverage="0" bottom="0" percent="0" rank="0" text="1" dxfId="25047">
      <formula>NOT(ISERROR(SEARCH("1",B23)))</formula>
    </cfRule>
    <cfRule type="containsText" priority="483" operator="containsText" aboveAverage="0" equalAverage="0" bottom="0" percent="0" rank="0" text="1" dxfId="25048">
      <formula>NOT(ISERROR(SEARCH("1",B23)))</formula>
    </cfRule>
    <cfRule type="cellIs" priority="484" operator="greaterThan" aboveAverage="0" equalAverage="0" bottom="0" percent="0" rank="0" text="" dxfId="25049">
      <formula>1</formula>
    </cfRule>
    <cfRule type="containsText" priority="485" operator="containsText" aboveAverage="0" equalAverage="0" bottom="0" percent="0" rank="0" text="1" dxfId="25050">
      <formula>NOT(ISERROR(SEARCH("1",B23)))</formula>
    </cfRule>
    <cfRule type="containsText" priority="486" operator="containsText" aboveAverage="0" equalAverage="0" bottom="0" percent="0" rank="0" text="1" dxfId="25051">
      <formula>NOT(ISERROR(SEARCH("1",B23)))</formula>
    </cfRule>
    <cfRule type="cellIs" priority="487" operator="greaterThan" aboveAverage="0" equalAverage="0" bottom="0" percent="0" rank="0" text="" dxfId="25052">
      <formula>1</formula>
    </cfRule>
    <cfRule type="cellIs" priority="488" operator="equal" aboveAverage="0" equalAverage="0" bottom="0" percent="0" rank="0" text="" dxfId="25053">
      <formula>1</formula>
    </cfRule>
    <cfRule type="cellIs" priority="489" operator="greaterThan" aboveAverage="0" equalAverage="0" bottom="0" percent="0" rank="0" text="" dxfId="25054">
      <formula>1</formula>
    </cfRule>
    <cfRule type="containsText" priority="490" operator="containsText" aboveAverage="0" equalAverage="0" bottom="0" percent="0" rank="0" text="1" dxfId="25055">
      <formula>NOT(ISERROR(SEARCH("1",B23)))</formula>
    </cfRule>
    <cfRule type="containsText" priority="491" operator="containsText" aboveAverage="0" equalAverage="0" bottom="0" percent="0" rank="0" text="1" dxfId="25056">
      <formula>NOT(ISERROR(SEARCH("1",B23)))</formula>
    </cfRule>
    <cfRule type="cellIs" priority="492" operator="greaterThan" aboveAverage="0" equalAverage="0" bottom="0" percent="0" rank="0" text="" dxfId="25057">
      <formula>1</formula>
    </cfRule>
    <cfRule type="cellIs" priority="493" operator="equal" aboveAverage="0" equalAverage="0" bottom="0" percent="0" rank="0" text="" dxfId="25058">
      <formula>1</formula>
    </cfRule>
    <cfRule type="cellIs" priority="494" operator="greaterThan" aboveAverage="0" equalAverage="0" bottom="0" percent="0" rank="0" text="" dxfId="25059">
      <formula>1</formula>
    </cfRule>
    <cfRule type="containsText" priority="495" operator="containsText" aboveAverage="0" equalAverage="0" bottom="0" percent="0" rank="0" text="1" dxfId="25060">
      <formula>NOT(ISERROR(SEARCH("1",B23)))</formula>
    </cfRule>
    <cfRule type="containsText" priority="496" operator="containsText" aboveAverage="0" equalAverage="0" bottom="0" percent="0" rank="0" text="1" dxfId="25061">
      <formula>NOT(ISERROR(SEARCH("1",B23)))</formula>
    </cfRule>
    <cfRule type="cellIs" priority="497" operator="greaterThan" aboveAverage="0" equalAverage="0" bottom="0" percent="0" rank="0" text="" dxfId="25062">
      <formula>1</formula>
    </cfRule>
    <cfRule type="cellIs" priority="498" operator="equal" aboveAverage="0" equalAverage="0" bottom="0" percent="0" rank="0" text="" dxfId="25063">
      <formula>1</formula>
    </cfRule>
    <cfRule type="cellIs" priority="499" operator="greaterThan" aboveAverage="0" equalAverage="0" bottom="0" percent="0" rank="0" text="" dxfId="25064">
      <formula>1</formula>
    </cfRule>
    <cfRule type="containsText" priority="500" operator="containsText" aboveAverage="0" equalAverage="0" bottom="0" percent="0" rank="0" text="1" dxfId="25065">
      <formula>NOT(ISERROR(SEARCH("1",B23)))</formula>
    </cfRule>
    <cfRule type="containsText" priority="501" operator="containsText" aboveAverage="0" equalAverage="0" bottom="0" percent="0" rank="0" text="1" dxfId="25066">
      <formula>NOT(ISERROR(SEARCH("1",B23)))</formula>
    </cfRule>
    <cfRule type="cellIs" priority="502" operator="greaterThan" aboveAverage="0" equalAverage="0" bottom="0" percent="0" rank="0" text="" dxfId="25067">
      <formula>1</formula>
    </cfRule>
    <cfRule type="cellIs" priority="503" operator="equal" aboveAverage="0" equalAverage="0" bottom="0" percent="0" rank="0" text="" dxfId="25068">
      <formula>1</formula>
    </cfRule>
    <cfRule type="cellIs" priority="504" operator="greaterThan" aboveAverage="0" equalAverage="0" bottom="0" percent="0" rank="0" text="" dxfId="25069">
      <formula>1</formula>
    </cfRule>
    <cfRule type="containsText" priority="505" operator="containsText" aboveAverage="0" equalAverage="0" bottom="0" percent="0" rank="0" text="1" dxfId="25070">
      <formula>NOT(ISERROR(SEARCH("1",B23)))</formula>
    </cfRule>
    <cfRule type="containsText" priority="506" operator="containsText" aboveAverage="0" equalAverage="0" bottom="0" percent="0" rank="0" text="1" dxfId="25071">
      <formula>NOT(ISERROR(SEARCH("1",B23)))</formula>
    </cfRule>
    <cfRule type="cellIs" priority="507" operator="greaterThan" aboveAverage="0" equalAverage="0" bottom="0" percent="0" rank="0" text="" dxfId="25072">
      <formula>1</formula>
    </cfRule>
    <cfRule type="cellIs" priority="508" operator="equal" aboveAverage="0" equalAverage="0" bottom="0" percent="0" rank="0" text="" dxfId="25073">
      <formula>1</formula>
    </cfRule>
    <cfRule type="cellIs" priority="509" operator="greaterThan" aboveAverage="0" equalAverage="0" bottom="0" percent="0" rank="0" text="" dxfId="25074">
      <formula>1</formula>
    </cfRule>
    <cfRule type="containsText" priority="510" operator="containsText" aboveAverage="0" equalAverage="0" bottom="0" percent="0" rank="0" text="1" dxfId="25075">
      <formula>NOT(ISERROR(SEARCH("1",B23)))</formula>
    </cfRule>
    <cfRule type="containsText" priority="511" operator="containsText" aboveAverage="0" equalAverage="0" bottom="0" percent="0" rank="0" text="1" dxfId="25076">
      <formula>NOT(ISERROR(SEARCH("1",B23)))</formula>
    </cfRule>
    <cfRule type="cellIs" priority="512" operator="greaterThan" aboveAverage="0" equalAverage="0" bottom="0" percent="0" rank="0" text="" dxfId="25077">
      <formula>1</formula>
    </cfRule>
    <cfRule type="cellIs" priority="513" operator="equal" aboveAverage="0" equalAverage="0" bottom="0" percent="0" rank="0" text="" dxfId="25078">
      <formula>1</formula>
    </cfRule>
    <cfRule type="cellIs" priority="514" operator="greaterThan" aboveAverage="0" equalAverage="0" bottom="0" percent="0" rank="0" text="" dxfId="25079">
      <formula>1</formula>
    </cfRule>
    <cfRule type="containsText" priority="515" operator="containsText" aboveAverage="0" equalAverage="0" bottom="0" percent="0" rank="0" text="1" dxfId="25080">
      <formula>NOT(ISERROR(SEARCH("1",B23)))</formula>
    </cfRule>
    <cfRule type="containsText" priority="516" operator="containsText" aboveAverage="0" equalAverage="0" bottom="0" percent="0" rank="0" text="1" dxfId="25081">
      <formula>NOT(ISERROR(SEARCH("1",B23)))</formula>
    </cfRule>
    <cfRule type="cellIs" priority="517" operator="greaterThan" aboveAverage="0" equalAverage="0" bottom="0" percent="0" rank="0" text="" dxfId="25082">
      <formula>1</formula>
    </cfRule>
    <cfRule type="cellIs" priority="518" operator="equal" aboveAverage="0" equalAverage="0" bottom="0" percent="0" rank="0" text="" dxfId="25083">
      <formula>1</formula>
    </cfRule>
    <cfRule type="containsText" priority="519" operator="containsText" aboveAverage="0" equalAverage="0" bottom="0" percent="0" rank="0" text="3" dxfId="25084">
      <formula>NOT(ISERROR(SEARCH("3",B23)))</formula>
    </cfRule>
    <cfRule type="cellIs" priority="520" operator="greaterThan" aboveAverage="0" equalAverage="0" bottom="0" percent="0" rank="0" text="" dxfId="25085">
      <formula>1</formula>
    </cfRule>
    <cfRule type="cellIs" priority="521" operator="equal" aboveAverage="0" equalAverage="0" bottom="0" percent="0" rank="0" text="" dxfId="25086">
      <formula>1</formula>
    </cfRule>
    <cfRule type="cellIs" priority="522" operator="greaterThan" aboveAverage="0" equalAverage="0" bottom="0" percent="0" rank="0" text="" dxfId="25087">
      <formula>1</formula>
    </cfRule>
    <cfRule type="cellIs" priority="523" operator="greaterThan" aboveAverage="0" equalAverage="0" bottom="0" percent="0" rank="0" text="" dxfId="25088">
      <formula>1</formula>
    </cfRule>
    <cfRule type="cellIs" priority="524" operator="greaterThan" aboveAverage="0" equalAverage="0" bottom="0" percent="0" rank="0" text="" dxfId="25089">
      <formula>1</formula>
    </cfRule>
    <cfRule type="containsText" priority="525" operator="containsText" aboveAverage="0" equalAverage="0" bottom="0" percent="0" rank="0" text="1" dxfId="25090">
      <formula>NOT(ISERROR(SEARCH("1",B23)))</formula>
    </cfRule>
    <cfRule type="containsText" priority="526" operator="containsText" aboveAverage="0" equalAverage="0" bottom="0" percent="0" rank="0" text="1" dxfId="25091">
      <formula>NOT(ISERROR(SEARCH("1",B23)))</formula>
    </cfRule>
    <cfRule type="cellIs" priority="527" operator="greaterThan" aboveAverage="0" equalAverage="0" bottom="0" percent="0" rank="0" text="" dxfId="25092">
      <formula>1</formula>
    </cfRule>
    <cfRule type="cellIs" priority="528" operator="equal" aboveAverage="0" equalAverage="0" bottom="0" percent="0" rank="0" text="" dxfId="25093">
      <formula>1</formula>
    </cfRule>
    <cfRule type="containsText" priority="529" operator="containsText" aboveAverage="0" equalAverage="0" bottom="0" percent="0" rank="0" text="3" dxfId="25094">
      <formula>NOT(ISERROR(SEARCH("3",B23)))</formula>
    </cfRule>
    <cfRule type="cellIs" priority="530" operator="greaterThan" aboveAverage="0" equalAverage="0" bottom="0" percent="0" rank="0" text="" dxfId="25095">
      <formula>1</formula>
    </cfRule>
    <cfRule type="cellIs" priority="531" operator="equal" aboveAverage="0" equalAverage="0" bottom="0" percent="0" rank="0" text="" dxfId="25096">
      <formula>1</formula>
    </cfRule>
    <cfRule type="cellIs" priority="532" operator="greaterThan" aboveAverage="0" equalAverage="0" bottom="0" percent="0" rank="0" text="" dxfId="25097">
      <formula>1</formula>
    </cfRule>
    <cfRule type="containsText" priority="533" operator="containsText" aboveAverage="0" equalAverage="0" bottom="0" percent="0" rank="0" text="1" dxfId="25098">
      <formula>NOT(ISERROR(SEARCH("1",B23)))</formula>
    </cfRule>
    <cfRule type="containsText" priority="534" operator="containsText" aboveAverage="0" equalAverage="0" bottom="0" percent="0" rank="0" text="1" dxfId="25099">
      <formula>NOT(ISERROR(SEARCH("1",B23)))</formula>
    </cfRule>
    <cfRule type="cellIs" priority="535" operator="greaterThan" aboveAverage="0" equalAverage="0" bottom="0" percent="0" rank="0" text="" dxfId="25100">
      <formula>1</formula>
    </cfRule>
    <cfRule type="cellIs" priority="536" operator="equal" aboveAverage="0" equalAverage="0" bottom="0" percent="0" rank="0" text="" dxfId="25101">
      <formula>1</formula>
    </cfRule>
    <cfRule type="containsText" priority="537" operator="containsText" aboveAverage="0" equalAverage="0" bottom="0" percent="0" rank="0" text="3" dxfId="25102">
      <formula>NOT(ISERROR(SEARCH("3",B23)))</formula>
    </cfRule>
    <cfRule type="cellIs" priority="538" operator="greaterThan" aboveAverage="0" equalAverage="0" bottom="0" percent="0" rank="0" text="" dxfId="25103">
      <formula>1</formula>
    </cfRule>
    <cfRule type="cellIs" priority="539" operator="greaterThan" aboveAverage="0" equalAverage="0" bottom="0" percent="0" rank="0" text="" dxfId="25104">
      <formula>1</formula>
    </cfRule>
    <cfRule type="containsText" priority="540" operator="containsText" aboveAverage="0" equalAverage="0" bottom="0" percent="0" rank="0" text="1" dxfId="25105">
      <formula>NOT(ISERROR(SEARCH("1",B23)))</formula>
    </cfRule>
    <cfRule type="cellIs" priority="541" operator="greaterThan" aboveAverage="0" equalAverage="0" bottom="0" percent="0" rank="0" text="" dxfId="25106">
      <formula>1</formula>
    </cfRule>
    <cfRule type="containsText" priority="542" operator="containsText" aboveAverage="0" equalAverage="0" bottom="0" percent="0" rank="0" text="1" dxfId="25107">
      <formula>NOT(ISERROR(SEARCH("1",B23)))</formula>
    </cfRule>
    <cfRule type="containsText" priority="543" operator="containsText" aboveAverage="0" equalAverage="0" bottom="0" percent="0" rank="0" text="1" dxfId="25108">
      <formula>NOT(ISERROR(SEARCH("1",B23)))</formula>
    </cfRule>
    <cfRule type="cellIs" priority="544" operator="greaterThan" aboveAverage="0" equalAverage="0" bottom="0" percent="0" rank="0" text="" dxfId="25109">
      <formula>1</formula>
    </cfRule>
    <cfRule type="cellIs" priority="545" operator="equal" aboveAverage="0" equalAverage="0" bottom="0" percent="0" rank="0" text="" dxfId="25110">
      <formula>1</formula>
    </cfRule>
    <cfRule type="containsText" priority="546" operator="containsText" aboveAverage="0" equalAverage="0" bottom="0" percent="0" rank="0" text="3" dxfId="25111">
      <formula>NOT(ISERROR(SEARCH("3",B23)))</formula>
    </cfRule>
    <cfRule type="cellIs" priority="547" operator="greaterThan" aboveAverage="0" equalAverage="0" bottom="0" percent="0" rank="0" text="" dxfId="25112">
      <formula>1</formula>
    </cfRule>
    <cfRule type="cellIs" priority="548" operator="greaterThan" aboveAverage="0" equalAverage="0" bottom="0" percent="0" rank="0" text="" dxfId="25113">
      <formula>1</formula>
    </cfRule>
    <cfRule type="containsText" priority="549" operator="containsText" aboveAverage="0" equalAverage="0" bottom="0" percent="0" rank="0" text="1" dxfId="25114">
      <formula>NOT(ISERROR(SEARCH("1",B23)))</formula>
    </cfRule>
    <cfRule type="cellIs" priority="550" operator="greaterThan" aboveAverage="0" equalAverage="0" bottom="0" percent="0" rank="0" text="" dxfId="25115">
      <formula>1</formula>
    </cfRule>
    <cfRule type="cellIs" priority="551" operator="greaterThan" aboveAverage="0" equalAverage="0" bottom="0" percent="0" rank="0" text="" dxfId="25116">
      <formula>1</formula>
    </cfRule>
    <cfRule type="containsText" priority="552" operator="containsText" aboveAverage="0" equalAverage="0" bottom="0" percent="0" rank="0" text="1" dxfId="25117">
      <formula>NOT(ISERROR(SEARCH("1",B23)))</formula>
    </cfRule>
    <cfRule type="cellIs" priority="553" operator="greaterThan" aboveAverage="0" equalAverage="0" bottom="0" percent="0" rank="0" text="" dxfId="25118">
      <formula>1</formula>
    </cfRule>
    <cfRule type="cellIs" priority="554" operator="greaterThan" aboveAverage="0" equalAverage="0" bottom="0" percent="0" rank="0" text="" dxfId="25119">
      <formula>1</formula>
    </cfRule>
    <cfRule type="cellIs" priority="555" operator="greaterThan" aboveAverage="0" equalAverage="0" bottom="0" percent="0" rank="0" text="" dxfId="25120">
      <formula>1</formula>
    </cfRule>
    <cfRule type="cellIs" priority="556" operator="equal" aboveAverage="0" equalAverage="0" bottom="0" percent="0" rank="0" text="" dxfId="25121">
      <formula>1</formula>
    </cfRule>
    <cfRule type="cellIs" priority="557" operator="greaterThan" aboveAverage="0" equalAverage="0" bottom="0" percent="0" rank="0" text="" dxfId="25122">
      <formula>1</formula>
    </cfRule>
    <cfRule type="cellIs" priority="558" operator="equal" aboveAverage="0" equalAverage="0" bottom="0" percent="0" rank="0" text="" dxfId="25123">
      <formula>1</formula>
    </cfRule>
    <cfRule type="containsText" priority="559" operator="containsText" aboveAverage="0" equalAverage="0" bottom="0" percent="0" rank="0" text="1" dxfId="25124">
      <formula>NOT(ISERROR(SEARCH("1",B23)))</formula>
    </cfRule>
    <cfRule type="cellIs" priority="560" operator="equal" aboveAverage="0" equalAverage="0" bottom="0" percent="0" rank="0" text="" dxfId="25125">
      <formula>1</formula>
    </cfRule>
    <cfRule type="cellIs" priority="561" operator="greaterThan" aboveAverage="0" equalAverage="0" bottom="0" percent="0" rank="0" text="" dxfId="25126">
      <formula>1</formula>
    </cfRule>
    <cfRule type="cellIs" priority="562" operator="greaterThan" aboveAverage="0" equalAverage="0" bottom="0" percent="0" rank="0" text="" dxfId="25127">
      <formula>1</formula>
    </cfRule>
    <cfRule type="containsText" priority="563" operator="containsText" aboveAverage="0" equalAverage="0" bottom="0" percent="0" rank="0" text="1" dxfId="25128">
      <formula>NOT(ISERROR(SEARCH("1",B23)))</formula>
    </cfRule>
    <cfRule type="cellIs" priority="564" operator="greaterThan" aboveAverage="0" equalAverage="0" bottom="0" percent="0" rank="0" text="" dxfId="25129">
      <formula>1</formula>
    </cfRule>
    <cfRule type="cellIs" priority="565" operator="greaterThan" aboveAverage="0" equalAverage="0" bottom="0" percent="0" rank="0" text="" dxfId="25130">
      <formula>1</formula>
    </cfRule>
    <cfRule type="cellIs" priority="566" operator="greaterThan" aboveAverage="0" equalAverage="0" bottom="0" percent="0" rank="0" text="" dxfId="25131">
      <formula>1</formula>
    </cfRule>
    <cfRule type="cellIs" priority="567" operator="greaterThan" aboveAverage="0" equalAverage="0" bottom="0" percent="0" rank="0" text="" dxfId="25132">
      <formula>1</formula>
    </cfRule>
    <cfRule type="containsText" priority="568" operator="containsText" aboveAverage="0" equalAverage="0" bottom="0" percent="0" rank="0" text="1" dxfId="25133">
      <formula>NOT(ISERROR(SEARCH("1",B23)))</formula>
    </cfRule>
    <cfRule type="cellIs" priority="569" operator="greaterThan" aboveAverage="0" equalAverage="0" bottom="0" percent="0" rank="0" text="" dxfId="25134">
      <formula>1</formula>
    </cfRule>
    <cfRule type="cellIs" priority="570" operator="greaterThan" aboveAverage="0" equalAverage="0" bottom="0" percent="0" rank="0" text="" dxfId="25135">
      <formula>1</formula>
    </cfRule>
    <cfRule type="containsText" priority="571" operator="containsText" aboveAverage="0" equalAverage="0" bottom="0" percent="0" rank="0" text="1" dxfId="25136">
      <formula>NOT(ISERROR(SEARCH("1",B23)))</formula>
    </cfRule>
    <cfRule type="cellIs" priority="572" operator="greaterThan" aboveAverage="0" equalAverage="0" bottom="0" percent="0" rank="0" text="" dxfId="25137">
      <formula>1</formula>
    </cfRule>
    <cfRule type="containsText" priority="573" operator="containsText" aboveAverage="0" equalAverage="0" bottom="0" percent="0" rank="0" text="1" dxfId="25138">
      <formula>NOT(ISERROR(SEARCH("1",B23)))</formula>
    </cfRule>
    <cfRule type="cellIs" priority="574" operator="greaterThan" aboveAverage="0" equalAverage="0" bottom="0" percent="0" rank="0" text="" dxfId="25139">
      <formula>1</formula>
    </cfRule>
    <cfRule type="cellIs" priority="575" operator="equal" aboveAverage="0" equalAverage="0" bottom="0" percent="0" rank="0" text="" dxfId="25140">
      <formula>1</formula>
    </cfRule>
    <cfRule type="cellIs" priority="576" operator="equal" aboveAverage="0" equalAverage="0" bottom="0" percent="0" rank="0" text="" dxfId="25141">
      <formula>1</formula>
    </cfRule>
    <cfRule type="containsText" priority="577" operator="containsText" aboveAverage="0" equalAverage="0" bottom="0" percent="0" rank="0" text="1" dxfId="25142">
      <formula>NOT(ISERROR(SEARCH("1",B23)))</formula>
    </cfRule>
    <cfRule type="cellIs" priority="578" operator="greaterThan" aboveAverage="0" equalAverage="0" bottom="0" percent="0" rank="0" text="" dxfId="25143">
      <formula>1</formula>
    </cfRule>
    <cfRule type="cellIs" priority="579" operator="greaterThan" aboveAverage="0" equalAverage="0" bottom="0" percent="0" rank="0" text="" dxfId="25144">
      <formula>1</formula>
    </cfRule>
    <cfRule type="containsText" priority="580" operator="containsText" aboveAverage="0" equalAverage="0" bottom="0" percent="0" rank="0" text="1" dxfId="25145">
      <formula>NOT(ISERROR(SEARCH("1",B23)))</formula>
    </cfRule>
    <cfRule type="cellIs" priority="581" operator="greaterThan" aboveAverage="0" equalAverage="0" bottom="0" percent="0" rank="0" text="" dxfId="25146">
      <formula>1</formula>
    </cfRule>
    <cfRule type="cellIs" priority="582" operator="greaterThan" aboveAverage="0" equalAverage="0" bottom="0" percent="0" rank="0" text="" dxfId="25147">
      <formula>1</formula>
    </cfRule>
    <cfRule type="containsText" priority="583" operator="containsText" aboveAverage="0" equalAverage="0" bottom="0" percent="0" rank="0" text="1" dxfId="25148">
      <formula>NOT(ISERROR(SEARCH("1",B23)))</formula>
    </cfRule>
    <cfRule type="cellIs" priority="584" operator="greaterThan" aboveAverage="0" equalAverage="0" bottom="0" percent="0" rank="0" text="" dxfId="25149">
      <formula>1</formula>
    </cfRule>
    <cfRule type="cellIs" priority="585" operator="greaterThan" aboveAverage="0" equalAverage="0" bottom="0" percent="0" rank="0" text="" dxfId="25150">
      <formula>1</formula>
    </cfRule>
    <cfRule type="containsText" priority="586" operator="containsText" aboveAverage="0" equalAverage="0" bottom="0" percent="0" rank="0" text="2" dxfId="25151">
      <formula>NOT(ISERROR(SEARCH("2",B23)))</formula>
    </cfRule>
  </conditionalFormatting>
  <conditionalFormatting sqref="V23:AF23">
    <cfRule type="cellIs" priority="587" operator="greaterThan" aboveAverage="0" equalAverage="0" bottom="0" percent="0" rank="0" text="" dxfId="25152">
      <formula>1</formula>
    </cfRule>
    <cfRule type="containsText" priority="588" operator="containsText" aboveAverage="0" equalAverage="0" bottom="0" percent="0" rank="0" text="1" dxfId="25153">
      <formula>NOT(ISERROR(SEARCH("1",V23)))</formula>
    </cfRule>
    <cfRule type="containsText" priority="589" operator="containsText" aboveAverage="0" equalAverage="0" bottom="0" percent="0" rank="0" text="1" dxfId="25154">
      <formula>NOT(ISERROR(SEARCH("1",V23)))</formula>
    </cfRule>
    <cfRule type="cellIs" priority="590" operator="greaterThan" aboveAverage="0" equalAverage="0" bottom="0" percent="0" rank="0" text="" dxfId="25155">
      <formula>1</formula>
    </cfRule>
    <cfRule type="cellIs" priority="591" operator="greaterThan" aboveAverage="0" equalAverage="0" bottom="0" percent="0" rank="0" text="" dxfId="25156">
      <formula>1</formula>
    </cfRule>
    <cfRule type="containsText" priority="592" operator="containsText" aboveAverage="0" equalAverage="0" bottom="0" percent="0" rank="0" text="1" dxfId="25157">
      <formula>NOT(ISERROR(SEARCH("1",V23)))</formula>
    </cfRule>
    <cfRule type="cellIs" priority="593" operator="greaterThan" aboveAverage="0" equalAverage="0" bottom="0" percent="0" rank="0" text="" dxfId="25158">
      <formula>1</formula>
    </cfRule>
    <cfRule type="containsText" priority="594" operator="containsText" aboveAverage="0" equalAverage="0" bottom="0" percent="0" rank="0" text="1" dxfId="25159">
      <formula>NOT(ISERROR(SEARCH("1",V23)))</formula>
    </cfRule>
    <cfRule type="containsText" priority="595" operator="containsText" aboveAverage="0" equalAverage="0" bottom="0" percent="0" rank="0" text="1" dxfId="25160">
      <formula>NOT(ISERROR(SEARCH("1",V23)))</formula>
    </cfRule>
    <cfRule type="cellIs" priority="596" operator="greaterThan" aboveAverage="0" equalAverage="0" bottom="0" percent="0" rank="0" text="" dxfId="25161">
      <formula>1</formula>
    </cfRule>
    <cfRule type="containsText" priority="597" operator="containsText" aboveAverage="0" equalAverage="0" bottom="0" percent="0" rank="0" text="1" dxfId="25162">
      <formula>NOT(ISERROR(SEARCH("1",V23)))</formula>
    </cfRule>
    <cfRule type="containsText" priority="598" operator="containsText" aboveAverage="0" equalAverage="0" bottom="0" percent="0" rank="0" text="1" dxfId="25163">
      <formula>NOT(ISERROR(SEARCH("1",V23)))</formula>
    </cfRule>
    <cfRule type="cellIs" priority="599" operator="greaterThan" aboveAverage="0" equalAverage="0" bottom="0" percent="0" rank="0" text="" dxfId="25164">
      <formula>1</formula>
    </cfRule>
    <cfRule type="cellIs" priority="600" operator="greaterThan" aboveAverage="0" equalAverage="0" bottom="0" percent="0" rank="0" text="" dxfId="25165">
      <formula>1</formula>
    </cfRule>
    <cfRule type="containsText" priority="601" operator="containsText" aboveAverage="0" equalAverage="0" bottom="0" percent="0" rank="0" text="1" dxfId="25166">
      <formula>NOT(ISERROR(SEARCH("1",V23)))</formula>
    </cfRule>
    <cfRule type="cellIs" priority="602" operator="greaterThan" aboveAverage="0" equalAverage="0" bottom="0" percent="0" rank="0" text="" dxfId="25167">
      <formula>1</formula>
    </cfRule>
    <cfRule type="containsText" priority="603" operator="containsText" aboveAverage="0" equalAverage="0" bottom="0" percent="0" rank="0" text="1" dxfId="25168">
      <formula>NOT(ISERROR(SEARCH("1",V23)))</formula>
    </cfRule>
    <cfRule type="containsText" priority="604" operator="containsText" aboveAverage="0" equalAverage="0" bottom="0" percent="0" rank="0" text="1" dxfId="25169">
      <formula>NOT(ISERROR(SEARCH("1",V23)))</formula>
    </cfRule>
    <cfRule type="cellIs" priority="605" operator="greaterThan" aboveAverage="0" equalAverage="0" bottom="0" percent="0" rank="0" text="" dxfId="25170">
      <formula>1</formula>
    </cfRule>
    <cfRule type="cellIs" priority="606" operator="greaterThan" aboveAverage="0" equalAverage="0" bottom="0" percent="0" rank="0" text="" dxfId="25171">
      <formula>1</formula>
    </cfRule>
    <cfRule type="containsText" priority="607" operator="containsText" aboveAverage="0" equalAverage="0" bottom="0" percent="0" rank="0" text="1" dxfId="25172">
      <formula>NOT(ISERROR(SEARCH("1",V23)))</formula>
    </cfRule>
    <cfRule type="cellIs" priority="608" operator="greaterThan" aboveAverage="0" equalAverage="0" bottom="0" percent="0" rank="0" text="" dxfId="25173">
      <formula>1</formula>
    </cfRule>
    <cfRule type="cellIs" priority="609" operator="greaterThan" aboveAverage="0" equalAverage="0" bottom="0" percent="0" rank="0" text="" dxfId="25174">
      <formula>1</formula>
    </cfRule>
    <cfRule type="containsText" priority="610" operator="containsText" aboveAverage="0" equalAverage="0" bottom="0" percent="0" rank="0" text="1" dxfId="25175">
      <formula>NOT(ISERROR(SEARCH("1",V23)))</formula>
    </cfRule>
    <cfRule type="cellIs" priority="611" operator="greaterThan" aboveAverage="0" equalAverage="0" bottom="0" percent="0" rank="0" text="" dxfId="25176">
      <formula>1</formula>
    </cfRule>
    <cfRule type="containsText" priority="612" operator="containsText" aboveAverage="0" equalAverage="0" bottom="0" percent="0" rank="0" text="1" dxfId="25177">
      <formula>NOT(ISERROR(SEARCH("1",V23)))</formula>
    </cfRule>
    <cfRule type="containsText" priority="613" operator="containsText" aboveAverage="0" equalAverage="0" bottom="0" percent="0" rank="0" text="1" dxfId="25178">
      <formula>NOT(ISERROR(SEARCH("1",V23)))</formula>
    </cfRule>
    <cfRule type="cellIs" priority="614" operator="greaterThan" aboveAverage="0" equalAverage="0" bottom="0" percent="0" rank="0" text="" dxfId="25179">
      <formula>1</formula>
    </cfRule>
    <cfRule type="cellIs" priority="615" operator="greaterThan" aboveAverage="0" equalAverage="0" bottom="0" percent="0" rank="0" text="" dxfId="25180">
      <formula>1</formula>
    </cfRule>
    <cfRule type="containsText" priority="616" operator="containsText" aboveAverage="0" equalAverage="0" bottom="0" percent="0" rank="0" text="1" dxfId="25181">
      <formula>NOT(ISERROR(SEARCH("1",V23)))</formula>
    </cfRule>
    <cfRule type="cellIs" priority="617" operator="greaterThan" aboveAverage="0" equalAverage="0" bottom="0" percent="0" rank="0" text="" dxfId="25182">
      <formula>1</formula>
    </cfRule>
    <cfRule type="containsText" priority="618" operator="containsText" aboveAverage="0" equalAverage="0" bottom="0" percent="0" rank="0" text="1" dxfId="25183">
      <formula>NOT(ISERROR(SEARCH("1",V23)))</formula>
    </cfRule>
    <cfRule type="containsText" priority="619" operator="containsText" aboveAverage="0" equalAverage="0" bottom="0" percent="0" rank="0" text="1" dxfId="25184">
      <formula>NOT(ISERROR(SEARCH("1",V23)))</formula>
    </cfRule>
    <cfRule type="cellIs" priority="620" operator="greaterThan" aboveAverage="0" equalAverage="0" bottom="0" percent="0" rank="0" text="" dxfId="25185">
      <formula>1</formula>
    </cfRule>
    <cfRule type="cellIs" priority="621" operator="greaterThan" aboveAverage="0" equalAverage="0" bottom="0" percent="0" rank="0" text="" dxfId="25186">
      <formula>1</formula>
    </cfRule>
    <cfRule type="containsText" priority="622" operator="containsText" aboveAverage="0" equalAverage="0" bottom="0" percent="0" rank="0" text="1" dxfId="25187">
      <formula>NOT(ISERROR(SEARCH("1",V23)))</formula>
    </cfRule>
    <cfRule type="cellIs" priority="623" operator="greaterThan" aboveAverage="0" equalAverage="0" bottom="0" percent="0" rank="0" text="" dxfId="25188">
      <formula>1</formula>
    </cfRule>
    <cfRule type="cellIs" priority="624" operator="greaterThan" aboveAverage="0" equalAverage="0" bottom="0" percent="0" rank="0" text="" dxfId="25189">
      <formula>1</formula>
    </cfRule>
    <cfRule type="containsText" priority="625" operator="containsText" aboveAverage="0" equalAverage="0" bottom="0" percent="0" rank="0" text="1" dxfId="25190">
      <formula>NOT(ISERROR(SEARCH("1",V23)))</formula>
    </cfRule>
    <cfRule type="cellIs" priority="626" operator="greaterThan" aboveAverage="0" equalAverage="0" bottom="0" percent="0" rank="0" text="" dxfId="25191">
      <formula>1</formula>
    </cfRule>
    <cfRule type="containsText" priority="627" operator="containsText" aboveAverage="0" equalAverage="0" bottom="0" percent="0" rank="0" text="1" dxfId="25192">
      <formula>NOT(ISERROR(SEARCH("1",V23)))</formula>
    </cfRule>
    <cfRule type="containsText" priority="628" operator="containsText" aboveAverage="0" equalAverage="0" bottom="0" percent="0" rank="0" text="1" dxfId="25193">
      <formula>NOT(ISERROR(SEARCH("1",V23)))</formula>
    </cfRule>
    <cfRule type="cellIs" priority="629" operator="greaterThan" aboveAverage="0" equalAverage="0" bottom="0" percent="0" rank="0" text="" dxfId="25194">
      <formula>1</formula>
    </cfRule>
    <cfRule type="cellIs" priority="630" operator="greaterThan" aboveAverage="0" equalAverage="0" bottom="0" percent="0" rank="0" text="" dxfId="25195">
      <formula>1</formula>
    </cfRule>
    <cfRule type="containsText" priority="631" operator="containsText" aboveAverage="0" equalAverage="0" bottom="0" percent="0" rank="0" text="1" dxfId="25196">
      <formula>NOT(ISERROR(SEARCH("1",V23)))</formula>
    </cfRule>
    <cfRule type="cellIs" priority="632" operator="greaterThan" aboveAverage="0" equalAverage="0" bottom="0" percent="0" rank="0" text="" dxfId="25197">
      <formula>1</formula>
    </cfRule>
    <cfRule type="containsText" priority="633" operator="containsText" aboveAverage="0" equalAverage="0" bottom="0" percent="0" rank="0" text="1" dxfId="25198">
      <formula>NOT(ISERROR(SEARCH("1",V23)))</formula>
    </cfRule>
    <cfRule type="containsText" priority="634" operator="containsText" aboveAverage="0" equalAverage="0" bottom="0" percent="0" rank="0" text="1" dxfId="25199">
      <formula>NOT(ISERROR(SEARCH("1",V23)))</formula>
    </cfRule>
    <cfRule type="cellIs" priority="635" operator="greaterThan" aboveAverage="0" equalAverage="0" bottom="0" percent="0" rank="0" text="" dxfId="25200">
      <formula>1</formula>
    </cfRule>
    <cfRule type="cellIs" priority="636" operator="greaterThan" aboveAverage="0" equalAverage="0" bottom="0" percent="0" rank="0" text="" dxfId="25201">
      <formula>1</formula>
    </cfRule>
    <cfRule type="containsText" priority="637" operator="containsText" aboveAverage="0" equalAverage="0" bottom="0" percent="0" rank="0" text="1" dxfId="25202">
      <formula>NOT(ISERROR(SEARCH("1",V23)))</formula>
    </cfRule>
    <cfRule type="cellIs" priority="638" operator="greaterThan" aboveAverage="0" equalAverage="0" bottom="0" percent="0" rank="0" text="" dxfId="25203">
      <formula>1</formula>
    </cfRule>
    <cfRule type="cellIs" priority="639" operator="greaterThan" aboveAverage="0" equalAverage="0" bottom="0" percent="0" rank="0" text="" dxfId="25204">
      <formula>1</formula>
    </cfRule>
    <cfRule type="containsText" priority="640" operator="containsText" aboveAverage="0" equalAverage="0" bottom="0" percent="0" rank="0" text="1" dxfId="25205">
      <formula>NOT(ISERROR(SEARCH("1",V23)))</formula>
    </cfRule>
    <cfRule type="cellIs" priority="641" operator="greaterThan" aboveAverage="0" equalAverage="0" bottom="0" percent="0" rank="0" text="" dxfId="25206">
      <formula>1</formula>
    </cfRule>
    <cfRule type="cellIs" priority="642" operator="greaterThan" aboveAverage="0" equalAverage="0" bottom="0" percent="0" rank="0" text="" dxfId="25207">
      <formula>1</formula>
    </cfRule>
    <cfRule type="containsText" priority="643" operator="containsText" aboveAverage="0" equalAverage="0" bottom="0" percent="0" rank="0" text="1" dxfId="25208">
      <formula>NOT(ISERROR(SEARCH("1",V23)))</formula>
    </cfRule>
    <cfRule type="containsText" priority="644" operator="containsText" aboveAverage="0" equalAverage="0" bottom="0" percent="0" rank="0" text="1" dxfId="25209">
      <formula>NOT(ISERROR(SEARCH("1",V23)))</formula>
    </cfRule>
    <cfRule type="cellIs" priority="645" operator="greaterThan" aboveAverage="0" equalAverage="0" bottom="0" percent="0" rank="0" text="" dxfId="25210">
      <formula>1</formula>
    </cfRule>
    <cfRule type="containsText" priority="646" operator="containsText" aboveAverage="0" equalAverage="0" bottom="0" percent="0" rank="0" text="1" dxfId="25211">
      <formula>NOT(ISERROR(SEARCH("1",V23)))</formula>
    </cfRule>
    <cfRule type="containsText" priority="647" operator="containsText" aboveAverage="0" equalAverage="0" bottom="0" percent="0" rank="0" text="1" dxfId="25212">
      <formula>NOT(ISERROR(SEARCH("1",V23)))</formula>
    </cfRule>
    <cfRule type="cellIs" priority="648" operator="greaterThan" aboveAverage="0" equalAverage="0" bottom="0" percent="0" rank="0" text="" dxfId="25213">
      <formula>1</formula>
    </cfRule>
    <cfRule type="cellIs" priority="649" operator="greaterThan" aboveAverage="0" equalAverage="0" bottom="0" percent="0" rank="0" text="" dxfId="25214">
      <formula>1</formula>
    </cfRule>
    <cfRule type="containsText" priority="650" operator="containsText" aboveAverage="0" equalAverage="0" bottom="0" percent="0" rank="0" text="1" dxfId="25215">
      <formula>NOT(ISERROR(SEARCH("1",V23)))</formula>
    </cfRule>
    <cfRule type="cellIs" priority="651" operator="greaterThan" aboveAverage="0" equalAverage="0" bottom="0" percent="0" rank="0" text="" dxfId="25216">
      <formula>1</formula>
    </cfRule>
    <cfRule type="containsText" priority="652" operator="containsText" aboveAverage="0" equalAverage="0" bottom="0" percent="0" rank="0" text="1" dxfId="25217">
      <formula>NOT(ISERROR(SEARCH("1",V23)))</formula>
    </cfRule>
    <cfRule type="containsText" priority="653" operator="containsText" aboveAverage="0" equalAverage="0" bottom="0" percent="0" rank="0" text="1" dxfId="25218">
      <formula>NOT(ISERROR(SEARCH("1",V23)))</formula>
    </cfRule>
    <cfRule type="cellIs" priority="654" operator="greaterThan" aboveAverage="0" equalAverage="0" bottom="0" percent="0" rank="0" text="" dxfId="25219">
      <formula>1</formula>
    </cfRule>
    <cfRule type="cellIs" priority="655" operator="greaterThan" aboveAverage="0" equalAverage="0" bottom="0" percent="0" rank="0" text="" dxfId="25220">
      <formula>1</formula>
    </cfRule>
    <cfRule type="containsText" priority="656" operator="containsText" aboveAverage="0" equalAverage="0" bottom="0" percent="0" rank="0" text="1" dxfId="25221">
      <formula>NOT(ISERROR(SEARCH("1",V23)))</formula>
    </cfRule>
    <cfRule type="cellIs" priority="657" operator="greaterThan" aboveAverage="0" equalAverage="0" bottom="0" percent="0" rank="0" text="" dxfId="25222">
      <formula>1</formula>
    </cfRule>
    <cfRule type="cellIs" priority="658" operator="greaterThan" aboveAverage="0" equalAverage="0" bottom="0" percent="0" rank="0" text="" dxfId="25223">
      <formula>1</formula>
    </cfRule>
    <cfRule type="containsText" priority="659" operator="containsText" aboveAverage="0" equalAverage="0" bottom="0" percent="0" rank="0" text="1" dxfId="25224">
      <formula>NOT(ISERROR(SEARCH("1",V23)))</formula>
    </cfRule>
    <cfRule type="cellIs" priority="660" operator="greaterThan" aboveAverage="0" equalAverage="0" bottom="0" percent="0" rank="0" text="" dxfId="25225">
      <formula>1</formula>
    </cfRule>
    <cfRule type="cellIs" priority="661" operator="greaterThan" aboveAverage="0" equalAverage="0" bottom="0" percent="0" rank="0" text="" dxfId="25226">
      <formula>1</formula>
    </cfRule>
    <cfRule type="containsText" priority="662" operator="containsText" aboveAverage="0" equalAverage="0" bottom="0" percent="0" rank="0" text="1" dxfId="25227">
      <formula>NOT(ISERROR(SEARCH("1",V23)))</formula>
    </cfRule>
    <cfRule type="containsText" priority="663" operator="containsText" aboveAverage="0" equalAverage="0" bottom="0" percent="0" rank="0" text="1" dxfId="25228">
      <formula>NOT(ISERROR(SEARCH("1",V23)))</formula>
    </cfRule>
    <cfRule type="cellIs" priority="664" operator="greaterThan" aboveAverage="0" equalAverage="0" bottom="0" percent="0" rank="0" text="" dxfId="25229">
      <formula>1</formula>
    </cfRule>
    <cfRule type="cellIs" priority="665" operator="greaterThan" aboveAverage="0" equalAverage="0" bottom="0" percent="0" rank="0" text="" dxfId="25230">
      <formula>1</formula>
    </cfRule>
    <cfRule type="containsText" priority="666" operator="containsText" aboveAverage="0" equalAverage="0" bottom="0" percent="0" rank="0" text="1" dxfId="25231">
      <formula>NOT(ISERROR(SEARCH("1",V23)))</formula>
    </cfRule>
    <cfRule type="cellIs" priority="667" operator="greaterThan" aboveAverage="0" equalAverage="0" bottom="0" percent="0" rank="0" text="" dxfId="25232">
      <formula>1</formula>
    </cfRule>
    <cfRule type="containsText" priority="668" operator="containsText" aboveAverage="0" equalAverage="0" bottom="0" percent="0" rank="0" text="1" dxfId="25233">
      <formula>NOT(ISERROR(SEARCH("1",V23)))</formula>
    </cfRule>
    <cfRule type="containsText" priority="669" operator="containsText" aboveAverage="0" equalAverage="0" bottom="0" percent="0" rank="0" text="1" dxfId="25234">
      <formula>NOT(ISERROR(SEARCH("1",V23)))</formula>
    </cfRule>
    <cfRule type="cellIs" priority="670" operator="greaterThan" aboveAverage="0" equalAverage="0" bottom="0" percent="0" rank="0" text="" dxfId="25235">
      <formula>1</formula>
    </cfRule>
    <cfRule type="cellIs" priority="671" operator="greaterThan" aboveAverage="0" equalAverage="0" bottom="0" percent="0" rank="0" text="" dxfId="25236">
      <formula>1</formula>
    </cfRule>
    <cfRule type="containsText" priority="672" operator="containsText" aboveAverage="0" equalAverage="0" bottom="0" percent="0" rank="0" text="1" dxfId="25237">
      <formula>NOT(ISERROR(SEARCH("1",V23)))</formula>
    </cfRule>
    <cfRule type="cellIs" priority="673" operator="greaterThan" aboveAverage="0" equalAverage="0" bottom="0" percent="0" rank="0" text="" dxfId="25238">
      <formula>1</formula>
    </cfRule>
    <cfRule type="containsText" priority="674" operator="containsText" aboveAverage="0" equalAverage="0" bottom="0" percent="0" rank="0" text="1" dxfId="25239">
      <formula>NOT(ISERROR(SEARCH("1",V23)))</formula>
    </cfRule>
    <cfRule type="containsText" priority="675" operator="containsText" aboveAverage="0" equalAverage="0" bottom="0" percent="0" rank="0" text="1" dxfId="25240">
      <formula>NOT(ISERROR(SEARCH("1",V23)))</formula>
    </cfRule>
    <cfRule type="cellIs" priority="676" operator="greaterThan" aboveAverage="0" equalAverage="0" bottom="0" percent="0" rank="0" text="" dxfId="25241">
      <formula>1</formula>
    </cfRule>
    <cfRule type="cellIs" priority="677" operator="greaterThan" aboveAverage="0" equalAverage="0" bottom="0" percent="0" rank="0" text="" dxfId="25242">
      <formula>1</formula>
    </cfRule>
    <cfRule type="containsText" priority="678" operator="containsText" aboveAverage="0" equalAverage="0" bottom="0" percent="0" rank="0" text="1" dxfId="25243">
      <formula>NOT(ISERROR(SEARCH("1",V23)))</formula>
    </cfRule>
    <cfRule type="cellIs" priority="679" operator="greaterThan" aboveAverage="0" equalAverage="0" bottom="0" percent="0" rank="0" text="" dxfId="25244">
      <formula>1</formula>
    </cfRule>
    <cfRule type="cellIs" priority="680" operator="greaterThan" aboveAverage="0" equalAverage="0" bottom="0" percent="0" rank="0" text="" dxfId="25245">
      <formula>1</formula>
    </cfRule>
    <cfRule type="containsText" priority="681" operator="containsText" aboveAverage="0" equalAverage="0" bottom="0" percent="0" rank="0" text="1" dxfId="25246">
      <formula>NOT(ISERROR(SEARCH("1",V23)))</formula>
    </cfRule>
    <cfRule type="cellIs" priority="682" operator="greaterThan" aboveAverage="0" equalAverage="0" bottom="0" percent="0" rank="0" text="" dxfId="25247">
      <formula>1</formula>
    </cfRule>
    <cfRule type="cellIs" priority="683" operator="greaterThan" aboveAverage="0" equalAverage="0" bottom="0" percent="0" rank="0" text="" dxfId="25248">
      <formula>1</formula>
    </cfRule>
    <cfRule type="containsText" priority="684" operator="containsText" aboveAverage="0" equalAverage="0" bottom="0" percent="0" rank="0" text="1" dxfId="25249">
      <formula>NOT(ISERROR(SEARCH("1",V23)))</formula>
    </cfRule>
    <cfRule type="containsText" priority="685" operator="containsText" aboveAverage="0" equalAverage="0" bottom="0" percent="0" rank="0" text="1" dxfId="25250">
      <formula>NOT(ISERROR(SEARCH("1",V23)))</formula>
    </cfRule>
    <cfRule type="cellIs" priority="686" operator="greaterThan" aboveAverage="0" equalAverage="0" bottom="0" percent="0" rank="0" text="" dxfId="25251">
      <formula>1</formula>
    </cfRule>
    <cfRule type="cellIs" priority="687" operator="greaterThan" aboveAverage="0" equalAverage="0" bottom="0" percent="0" rank="0" text="" dxfId="25252">
      <formula>1</formula>
    </cfRule>
    <cfRule type="containsText" priority="688" operator="containsText" aboveAverage="0" equalAverage="0" bottom="0" percent="0" rank="0" text="1" dxfId="25253">
      <formula>NOT(ISERROR(SEARCH("1",V23)))</formula>
    </cfRule>
    <cfRule type="cellIs" priority="689" operator="greaterThan" aboveAverage="0" equalAverage="0" bottom="0" percent="0" rank="0" text="" dxfId="25254">
      <formula>1</formula>
    </cfRule>
    <cfRule type="cellIs" priority="690" operator="greaterThan" aboveAverage="0" equalAverage="0" bottom="0" percent="0" rank="0" text="" dxfId="25255">
      <formula>1</formula>
    </cfRule>
    <cfRule type="cellIs" priority="691" operator="greaterThan" aboveAverage="0" equalAverage="0" bottom="0" percent="0" rank="0" text="" dxfId="25256">
      <formula>1</formula>
    </cfRule>
    <cfRule type="cellIs" priority="692" operator="equal" aboveAverage="0" equalAverage="0" bottom="0" percent="0" rank="0" text="" dxfId="25257">
      <formula>1</formula>
    </cfRule>
    <cfRule type="cellIs" priority="693" operator="greaterThan" aboveAverage="0" equalAverage="0" bottom="0" percent="0" rank="0" text="" dxfId="25258">
      <formula>1</formula>
    </cfRule>
    <cfRule type="cellIs" priority="694" operator="equal" aboveAverage="0" equalAverage="0" bottom="0" percent="0" rank="0" text="" dxfId="25259">
      <formula>1</formula>
    </cfRule>
    <cfRule type="containsText" priority="695" operator="containsText" aboveAverage="0" equalAverage="0" bottom="0" percent="0" rank="0" text="1" dxfId="25260">
      <formula>NOT(ISERROR(SEARCH("1",V23)))</formula>
    </cfRule>
    <cfRule type="cellIs" priority="696" operator="greaterThan" aboveAverage="0" equalAverage="0" bottom="0" percent="0" rank="0" text="" dxfId="25261">
      <formula>1</formula>
    </cfRule>
    <cfRule type="containsText" priority="697" operator="containsText" aboveAverage="0" equalAverage="0" bottom="0" percent="0" rank="0" text="1" dxfId="25262">
      <formula>NOT(ISERROR(SEARCH("1",V23)))</formula>
    </cfRule>
    <cfRule type="containsText" priority="698" operator="containsText" aboveAverage="0" equalAverage="0" bottom="0" percent="0" rank="0" text="1" dxfId="25263">
      <formula>NOT(ISERROR(SEARCH("1",V23)))</formula>
    </cfRule>
    <cfRule type="cellIs" priority="699" operator="greaterThan" aboveAverage="0" equalAverage="0" bottom="0" percent="0" rank="0" text="" dxfId="25264">
      <formula>1</formula>
    </cfRule>
    <cfRule type="cellIs" priority="700" operator="greaterThan" aboveAverage="0" equalAverage="0" bottom="0" percent="0" rank="0" text="" dxfId="25265">
      <formula>1</formula>
    </cfRule>
    <cfRule type="containsText" priority="701" operator="containsText" aboveAverage="0" equalAverage="0" bottom="0" percent="0" rank="0" text="1" dxfId="25266">
      <formula>NOT(ISERROR(SEARCH("1",V23)))</formula>
    </cfRule>
    <cfRule type="cellIs" priority="702" operator="greaterThan" aboveAverage="0" equalAverage="0" bottom="0" percent="0" rank="0" text="" dxfId="25267">
      <formula>1</formula>
    </cfRule>
    <cfRule type="containsText" priority="703" operator="containsText" aboveAverage="0" equalAverage="0" bottom="0" percent="0" rank="0" text="1" dxfId="25268">
      <formula>NOT(ISERROR(SEARCH("1",V23)))</formula>
    </cfRule>
    <cfRule type="containsText" priority="704" operator="containsText" aboveAverage="0" equalAverage="0" bottom="0" percent="0" rank="0" text="1" dxfId="25269">
      <formula>NOT(ISERROR(SEARCH("1",V23)))</formula>
    </cfRule>
    <cfRule type="cellIs" priority="705" operator="greaterThan" aboveAverage="0" equalAverage="0" bottom="0" percent="0" rank="0" text="" dxfId="25270">
      <formula>1</formula>
    </cfRule>
    <cfRule type="cellIs" priority="706" operator="greaterThan" aboveAverage="0" equalAverage="0" bottom="0" percent="0" rank="0" text="" dxfId="25271">
      <formula>1</formula>
    </cfRule>
    <cfRule type="containsText" priority="707" operator="containsText" aboveAverage="0" equalAverage="0" bottom="0" percent="0" rank="0" text="1" dxfId="25272">
      <formula>NOT(ISERROR(SEARCH("1",V23)))</formula>
    </cfRule>
    <cfRule type="cellIs" priority="708" operator="greaterThan" aboveAverage="0" equalAverage="0" bottom="0" percent="0" rank="0" text="" dxfId="25273">
      <formula>1</formula>
    </cfRule>
    <cfRule type="cellIs" priority="709" operator="greaterThan" aboveAverage="0" equalAverage="0" bottom="0" percent="0" rank="0" text="" dxfId="25274">
      <formula>1</formula>
    </cfRule>
    <cfRule type="containsText" priority="710" operator="containsText" aboveAverage="0" equalAverage="0" bottom="0" percent="0" rank="0" text="1" dxfId="25275">
      <formula>NOT(ISERROR(SEARCH("1",V23)))</formula>
    </cfRule>
    <cfRule type="cellIs" priority="711" operator="greaterThan" aboveAverage="0" equalAverage="0" bottom="0" percent="0" rank="0" text="" dxfId="25276">
      <formula>1</formula>
    </cfRule>
    <cfRule type="cellIs" priority="712" operator="greaterThan" aboveAverage="0" equalAverage="0" bottom="0" percent="0" rank="0" text="" dxfId="25277">
      <formula>1</formula>
    </cfRule>
    <cfRule type="containsText" priority="713" operator="containsText" aboveAverage="0" equalAverage="0" bottom="0" percent="0" rank="0" text="1" dxfId="25278">
      <formula>NOT(ISERROR(SEARCH("1",V23)))</formula>
    </cfRule>
    <cfRule type="containsText" priority="714" operator="containsText" aboveAverage="0" equalAverage="0" bottom="0" percent="0" rank="0" text="1" dxfId="25279">
      <formula>NOT(ISERROR(SEARCH("1",V23)))</formula>
    </cfRule>
    <cfRule type="cellIs" priority="715" operator="greaterThan" aboveAverage="0" equalAverage="0" bottom="0" percent="0" rank="0" text="" dxfId="25280">
      <formula>1</formula>
    </cfRule>
    <cfRule type="cellIs" priority="716" operator="greaterThan" aboveAverage="0" equalAverage="0" bottom="0" percent="0" rank="0" text="" dxfId="25281">
      <formula>1</formula>
    </cfRule>
    <cfRule type="containsText" priority="717" operator="containsText" aboveAverage="0" equalAverage="0" bottom="0" percent="0" rank="0" text="1" dxfId="25282">
      <formula>NOT(ISERROR(SEARCH("1",V23)))</formula>
    </cfRule>
    <cfRule type="cellIs" priority="718" operator="greaterThan" aboveAverage="0" equalAverage="0" bottom="0" percent="0" rank="0" text="" dxfId="25283">
      <formula>1</formula>
    </cfRule>
    <cfRule type="cellIs" priority="719" operator="greaterThan" aboveAverage="0" equalAverage="0" bottom="0" percent="0" rank="0" text="" dxfId="25284">
      <formula>1</formula>
    </cfRule>
    <cfRule type="cellIs" priority="720" operator="greaterThan" aboveAverage="0" equalAverage="0" bottom="0" percent="0" rank="0" text="" dxfId="25285">
      <formula>1</formula>
    </cfRule>
    <cfRule type="cellIs" priority="721" operator="equal" aboveAverage="0" equalAverage="0" bottom="0" percent="0" rank="0" text="" dxfId="25286">
      <formula>1</formula>
    </cfRule>
    <cfRule type="cellIs" priority="722" operator="greaterThan" aboveAverage="0" equalAverage="0" bottom="0" percent="0" rank="0" text="" dxfId="25287">
      <formula>1</formula>
    </cfRule>
    <cfRule type="cellIs" priority="723" operator="equal" aboveAverage="0" equalAverage="0" bottom="0" percent="0" rank="0" text="" dxfId="25288">
      <formula>1</formula>
    </cfRule>
    <cfRule type="containsText" priority="724" operator="containsText" aboveAverage="0" equalAverage="0" bottom="0" percent="0" rank="0" text="1" dxfId="25289">
      <formula>NOT(ISERROR(SEARCH("1",V23)))</formula>
    </cfRule>
    <cfRule type="cellIs" priority="725" operator="equal" aboveAverage="0" equalAverage="0" bottom="0" percent="0" rank="0" text="" dxfId="25290">
      <formula>1</formula>
    </cfRule>
    <cfRule type="cellIs" priority="726" operator="greaterThan" aboveAverage="0" equalAverage="0" bottom="0" percent="0" rank="0" text="" dxfId="25291">
      <formula>1</formula>
    </cfRule>
    <cfRule type="cellIs" priority="727" operator="greaterThan" aboveAverage="0" equalAverage="0" bottom="0" percent="0" rank="0" text="" dxfId="25292">
      <formula>1</formula>
    </cfRule>
    <cfRule type="containsText" priority="728" operator="containsText" aboveAverage="0" equalAverage="0" bottom="0" percent="0" rank="0" text="1" dxfId="25293">
      <formula>NOT(ISERROR(SEARCH("1",V23)))</formula>
    </cfRule>
    <cfRule type="cellIs" priority="729" operator="greaterThan" aboveAverage="0" equalAverage="0" bottom="0" percent="0" rank="0" text="" dxfId="25294">
      <formula>1</formula>
    </cfRule>
    <cfRule type="containsText" priority="730" operator="containsText" aboveAverage="0" equalAverage="0" bottom="0" percent="0" rank="0" text="1" dxfId="25295">
      <formula>NOT(ISERROR(SEARCH("1",V23)))</formula>
    </cfRule>
    <cfRule type="containsText" priority="731" operator="containsText" aboveAverage="0" equalAverage="0" bottom="0" percent="0" rank="0" text="1" dxfId="25296">
      <formula>NOT(ISERROR(SEARCH("1",V23)))</formula>
    </cfRule>
    <cfRule type="cellIs" priority="732" operator="greaterThan" aboveAverage="0" equalAverage="0" bottom="0" percent="0" rank="0" text="" dxfId="25297">
      <formula>1</formula>
    </cfRule>
    <cfRule type="cellIs" priority="733" operator="greaterThan" aboveAverage="0" equalAverage="0" bottom="0" percent="0" rank="0" text="" dxfId="25298">
      <formula>1</formula>
    </cfRule>
    <cfRule type="containsText" priority="734" operator="containsText" aboveAverage="0" equalAverage="0" bottom="0" percent="0" rank="0" text="1" dxfId="25299">
      <formula>NOT(ISERROR(SEARCH("1",V23)))</formula>
    </cfRule>
    <cfRule type="cellIs" priority="735" operator="greaterThan" aboveAverage="0" equalAverage="0" bottom="0" percent="0" rank="0" text="" dxfId="25300">
      <formula>1</formula>
    </cfRule>
    <cfRule type="containsText" priority="736" operator="containsText" aboveAverage="0" equalAverage="0" bottom="0" percent="0" rank="0" text="1" dxfId="25301">
      <formula>NOT(ISERROR(SEARCH("1",V23)))</formula>
    </cfRule>
    <cfRule type="containsText" priority="737" operator="containsText" aboveAverage="0" equalAverage="0" bottom="0" percent="0" rank="0" text="1" dxfId="25302">
      <formula>NOT(ISERROR(SEARCH("1",V23)))</formula>
    </cfRule>
    <cfRule type="cellIs" priority="738" operator="greaterThan" aboveAverage="0" equalAverage="0" bottom="0" percent="0" rank="0" text="" dxfId="25303">
      <formula>1</formula>
    </cfRule>
    <cfRule type="cellIs" priority="739" operator="greaterThan" aboveAverage="0" equalAverage="0" bottom="0" percent="0" rank="0" text="" dxfId="25304">
      <formula>1</formula>
    </cfRule>
    <cfRule type="containsText" priority="740" operator="containsText" aboveAverage="0" equalAverage="0" bottom="0" percent="0" rank="0" text="1" dxfId="25305">
      <formula>NOT(ISERROR(SEARCH("1",V23)))</formula>
    </cfRule>
    <cfRule type="cellIs" priority="741" operator="greaterThan" aboveAverage="0" equalAverage="0" bottom="0" percent="0" rank="0" text="" dxfId="25306">
      <formula>1</formula>
    </cfRule>
    <cfRule type="cellIs" priority="742" operator="greaterThan" aboveAverage="0" equalAverage="0" bottom="0" percent="0" rank="0" text="" dxfId="25307">
      <formula>1</formula>
    </cfRule>
    <cfRule type="containsText" priority="743" operator="containsText" aboveAverage="0" equalAverage="0" bottom="0" percent="0" rank="0" text="1" dxfId="25308">
      <formula>NOT(ISERROR(SEARCH("1",V23)))</formula>
    </cfRule>
    <cfRule type="cellIs" priority="744" operator="greaterThan" aboveAverage="0" equalAverage="0" bottom="0" percent="0" rank="0" text="" dxfId="25309">
      <formula>1</formula>
    </cfRule>
    <cfRule type="cellIs" priority="745" operator="greaterThan" aboveAverage="0" equalAverage="0" bottom="0" percent="0" rank="0" text="" dxfId="25310">
      <formula>1</formula>
    </cfRule>
    <cfRule type="containsText" priority="746" operator="containsText" aboveAverage="0" equalAverage="0" bottom="0" percent="0" rank="0" text="1" dxfId="25311">
      <formula>NOT(ISERROR(SEARCH("1",V23)))</formula>
    </cfRule>
    <cfRule type="containsText" priority="747" operator="containsText" aboveAverage="0" equalAverage="0" bottom="0" percent="0" rank="0" text="1" dxfId="25312">
      <formula>NOT(ISERROR(SEARCH("1",V23)))</formula>
    </cfRule>
    <cfRule type="cellIs" priority="748" operator="greaterThan" aboveAverage="0" equalAverage="0" bottom="0" percent="0" rank="0" text="" dxfId="25313">
      <formula>1</formula>
    </cfRule>
    <cfRule type="cellIs" priority="749" operator="greaterThan" aboveAverage="0" equalAverage="0" bottom="0" percent="0" rank="0" text="" dxfId="25314">
      <formula>1</formula>
    </cfRule>
    <cfRule type="containsText" priority="750" operator="containsText" aboveAverage="0" equalAverage="0" bottom="0" percent="0" rank="0" text="1" dxfId="25315">
      <formula>NOT(ISERROR(SEARCH("1",V23)))</formula>
    </cfRule>
    <cfRule type="cellIs" priority="751" operator="greaterThan" aboveAverage="0" equalAverage="0" bottom="0" percent="0" rank="0" text="" dxfId="25316">
      <formula>1</formula>
    </cfRule>
    <cfRule type="cellIs" priority="752" operator="greaterThan" aboveAverage="0" equalAverage="0" bottom="0" percent="0" rank="0" text="" dxfId="25317">
      <formula>1</formula>
    </cfRule>
    <cfRule type="cellIs" priority="753" operator="greaterThan" aboveAverage="0" equalAverage="0" bottom="0" percent="0" rank="0" text="" dxfId="25318">
      <formula>1</formula>
    </cfRule>
    <cfRule type="cellIs" priority="754" operator="equal" aboveAverage="0" equalAverage="0" bottom="0" percent="0" rank="0" text="" dxfId="25319">
      <formula>1</formula>
    </cfRule>
    <cfRule type="cellIs" priority="755" operator="greaterThan" aboveAverage="0" equalAverage="0" bottom="0" percent="0" rank="0" text="" dxfId="25320">
      <formula>1</formula>
    </cfRule>
    <cfRule type="cellIs" priority="756" operator="equal" aboveAverage="0" equalAverage="0" bottom="0" percent="0" rank="0" text="" dxfId="25321">
      <formula>1</formula>
    </cfRule>
    <cfRule type="containsText" priority="757" operator="containsText" aboveAverage="0" equalAverage="0" bottom="0" percent="0" rank="0" text="1" dxfId="25322">
      <formula>NOT(ISERROR(SEARCH("1",V23)))</formula>
    </cfRule>
    <cfRule type="cellIs" priority="758" operator="equal" aboveAverage="0" equalAverage="0" bottom="0" percent="0" rank="0" text="" dxfId="25323">
      <formula>1</formula>
    </cfRule>
    <cfRule type="cellIs" priority="759" operator="greaterThan" aboveAverage="0" equalAverage="0" bottom="0" percent="0" rank="0" text="" dxfId="25324">
      <formula>1</formula>
    </cfRule>
    <cfRule type="cellIs" priority="760" operator="greaterThan" aboveAverage="0" equalAverage="0" bottom="0" percent="0" rank="0" text="" dxfId="25325">
      <formula>1</formula>
    </cfRule>
    <cfRule type="containsText" priority="761" operator="containsText" aboveAverage="0" equalAverage="0" bottom="0" percent="0" rank="0" text="1" dxfId="25326">
      <formula>NOT(ISERROR(SEARCH("1",V23)))</formula>
    </cfRule>
    <cfRule type="cellIs" priority="762" operator="greaterThan" aboveAverage="0" equalAverage="0" bottom="0" percent="0" rank="0" text="" dxfId="25327">
      <formula>1</formula>
    </cfRule>
    <cfRule type="cellIs" priority="763" operator="greaterThan" aboveAverage="0" equalAverage="0" bottom="0" percent="0" rank="0" text="" dxfId="25328">
      <formula>1</formula>
    </cfRule>
    <cfRule type="containsText" priority="764" operator="containsText" aboveAverage="0" equalAverage="0" bottom="0" percent="0" rank="0" text="1" dxfId="25329">
      <formula>NOT(ISERROR(SEARCH("1",V23)))</formula>
    </cfRule>
    <cfRule type="cellIs" priority="765" operator="greaterThan" aboveAverage="0" equalAverage="0" bottom="0" percent="0" rank="0" text="" dxfId="25330">
      <formula>1</formula>
    </cfRule>
    <cfRule type="containsText" priority="766" operator="containsText" aboveAverage="0" equalAverage="0" bottom="0" percent="0" rank="0" text="1" dxfId="25331">
      <formula>NOT(ISERROR(SEARCH("1",V23)))</formula>
    </cfRule>
    <cfRule type="containsText" priority="767" operator="containsText" aboveAverage="0" equalAverage="0" bottom="0" percent="0" rank="0" text="1" dxfId="25332">
      <formula>NOT(ISERROR(SEARCH("1",V23)))</formula>
    </cfRule>
    <cfRule type="cellIs" priority="768" operator="greaterThan" aboveAverage="0" equalAverage="0" bottom="0" percent="0" rank="0" text="" dxfId="25333">
      <formula>1</formula>
    </cfRule>
    <cfRule type="cellIs" priority="769" operator="greaterThan" aboveAverage="0" equalAverage="0" bottom="0" percent="0" rank="0" text="" dxfId="25334">
      <formula>1</formula>
    </cfRule>
    <cfRule type="containsText" priority="770" operator="containsText" aboveAverage="0" equalAverage="0" bottom="0" percent="0" rank="0" text="1" dxfId="25335">
      <formula>NOT(ISERROR(SEARCH("1",V23)))</formula>
    </cfRule>
    <cfRule type="cellIs" priority="771" operator="greaterThan" aboveAverage="0" equalAverage="0" bottom="0" percent="0" rank="0" text="" dxfId="25336">
      <formula>1</formula>
    </cfRule>
    <cfRule type="containsText" priority="772" operator="containsText" aboveAverage="0" equalAverage="0" bottom="0" percent="0" rank="0" text="1" dxfId="25337">
      <formula>NOT(ISERROR(SEARCH("1",V23)))</formula>
    </cfRule>
    <cfRule type="containsText" priority="773" operator="containsText" aboveAverage="0" equalAverage="0" bottom="0" percent="0" rank="0" text="1" dxfId="25338">
      <formula>NOT(ISERROR(SEARCH("1",V23)))</formula>
    </cfRule>
    <cfRule type="cellIs" priority="774" operator="greaterThan" aboveAverage="0" equalAverage="0" bottom="0" percent="0" rank="0" text="" dxfId="25339">
      <formula>1</formula>
    </cfRule>
    <cfRule type="cellIs" priority="775" operator="greaterThan" aboveAverage="0" equalAverage="0" bottom="0" percent="0" rank="0" text="" dxfId="25340">
      <formula>1</formula>
    </cfRule>
    <cfRule type="containsText" priority="776" operator="containsText" aboveAverage="0" equalAverage="0" bottom="0" percent="0" rank="0" text="1" dxfId="25341">
      <formula>NOT(ISERROR(SEARCH("1",V23)))</formula>
    </cfRule>
    <cfRule type="cellIs" priority="777" operator="greaterThan" aboveAverage="0" equalAverage="0" bottom="0" percent="0" rank="0" text="" dxfId="25342">
      <formula>1</formula>
    </cfRule>
    <cfRule type="cellIs" priority="778" operator="greaterThan" aboveAverage="0" equalAverage="0" bottom="0" percent="0" rank="0" text="" dxfId="25343">
      <formula>1</formula>
    </cfRule>
    <cfRule type="containsText" priority="779" operator="containsText" aboveAverage="0" equalAverage="0" bottom="0" percent="0" rank="0" text="1" dxfId="25344">
      <formula>NOT(ISERROR(SEARCH("1",V23)))</formula>
    </cfRule>
    <cfRule type="cellIs" priority="780" operator="greaterThan" aboveAverage="0" equalAverage="0" bottom="0" percent="0" rank="0" text="" dxfId="25345">
      <formula>1</formula>
    </cfRule>
    <cfRule type="cellIs" priority="781" operator="greaterThan" aboveAverage="0" equalAverage="0" bottom="0" percent="0" rank="0" text="" dxfId="25346">
      <formula>1</formula>
    </cfRule>
    <cfRule type="containsText" priority="782" operator="containsText" aboveAverage="0" equalAverage="0" bottom="0" percent="0" rank="0" text="1" dxfId="25347">
      <formula>NOT(ISERROR(SEARCH("1",V23)))</formula>
    </cfRule>
    <cfRule type="containsText" priority="783" operator="containsText" aboveAverage="0" equalAverage="0" bottom="0" percent="0" rank="0" text="1" dxfId="25348">
      <formula>NOT(ISERROR(SEARCH("1",V23)))</formula>
    </cfRule>
    <cfRule type="cellIs" priority="784" operator="greaterThan" aboveAverage="0" equalAverage="0" bottom="0" percent="0" rank="0" text="" dxfId="25349">
      <formula>1</formula>
    </cfRule>
    <cfRule type="cellIs" priority="785" operator="greaterThan" aboveAverage="0" equalAverage="0" bottom="0" percent="0" rank="0" text="" dxfId="25350">
      <formula>1</formula>
    </cfRule>
    <cfRule type="containsText" priority="786" operator="containsText" aboveAverage="0" equalAverage="0" bottom="0" percent="0" rank="0" text="1" dxfId="25351">
      <formula>NOT(ISERROR(SEARCH("1",V23)))</formula>
    </cfRule>
    <cfRule type="cellIs" priority="787" operator="greaterThan" aboveAverage="0" equalAverage="0" bottom="0" percent="0" rank="0" text="" dxfId="25352">
      <formula>1</formula>
    </cfRule>
    <cfRule type="cellIs" priority="788" operator="greaterThan" aboveAverage="0" equalAverage="0" bottom="0" percent="0" rank="0" text="" dxfId="25353">
      <formula>1</formula>
    </cfRule>
    <cfRule type="cellIs" priority="789" operator="greaterThan" aboveAverage="0" equalAverage="0" bottom="0" percent="0" rank="0" text="" dxfId="25354">
      <formula>1</formula>
    </cfRule>
    <cfRule type="cellIs" priority="790" operator="equal" aboveAverage="0" equalAverage="0" bottom="0" percent="0" rank="0" text="" dxfId="25355">
      <formula>1</formula>
    </cfRule>
    <cfRule type="cellIs" priority="791" operator="greaterThan" aboveAverage="0" equalAverage="0" bottom="0" percent="0" rank="0" text="" dxfId="25356">
      <formula>1</formula>
    </cfRule>
    <cfRule type="cellIs" priority="792" operator="equal" aboveAverage="0" equalAverage="0" bottom="0" percent="0" rank="0" text="" dxfId="25357">
      <formula>1</formula>
    </cfRule>
    <cfRule type="containsText" priority="793" operator="containsText" aboveAverage="0" equalAverage="0" bottom="0" percent="0" rank="0" text="1" dxfId="25358">
      <formula>NOT(ISERROR(SEARCH("1",V23)))</formula>
    </cfRule>
    <cfRule type="cellIs" priority="794" operator="equal" aboveAverage="0" equalAverage="0" bottom="0" percent="0" rank="0" text="" dxfId="25359">
      <formula>1</formula>
    </cfRule>
    <cfRule type="cellIs" priority="795" operator="greaterThan" aboveAverage="0" equalAverage="0" bottom="0" percent="0" rank="0" text="" dxfId="25360">
      <formula>1</formula>
    </cfRule>
    <cfRule type="cellIs" priority="796" operator="greaterThan" aboveAverage="0" equalAverage="0" bottom="0" percent="0" rank="0" text="" dxfId="25361">
      <formula>1</formula>
    </cfRule>
    <cfRule type="containsText" priority="797" operator="containsText" aboveAverage="0" equalAverage="0" bottom="0" percent="0" rank="0" text="1" dxfId="25362">
      <formula>NOT(ISERROR(SEARCH("1",V23)))</formula>
    </cfRule>
    <cfRule type="cellIs" priority="798" operator="greaterThan" aboveAverage="0" equalAverage="0" bottom="0" percent="0" rank="0" text="" dxfId="25363">
      <formula>1</formula>
    </cfRule>
    <cfRule type="cellIs" priority="799" operator="greaterThan" aboveAverage="0" equalAverage="0" bottom="0" percent="0" rank="0" text="" dxfId="25364">
      <formula>1</formula>
    </cfRule>
    <cfRule type="containsText" priority="800" operator="containsText" aboveAverage="0" equalAverage="0" bottom="0" percent="0" rank="0" text="1" dxfId="25365">
      <formula>NOT(ISERROR(SEARCH("1",V23)))</formula>
    </cfRule>
    <cfRule type="cellIs" priority="801" operator="greaterThan" aboveAverage="0" equalAverage="0" bottom="0" percent="0" rank="0" text="" dxfId="25366">
      <formula>1</formula>
    </cfRule>
    <cfRule type="cellIs" priority="802" operator="greaterThan" aboveAverage="0" equalAverage="0" bottom="0" percent="0" rank="0" text="" dxfId="25367">
      <formula>1</formula>
    </cfRule>
    <cfRule type="containsText" priority="803" operator="containsText" aboveAverage="0" equalAverage="0" bottom="0" percent="0" rank="0" text="1" dxfId="25368">
      <formula>NOT(ISERROR(SEARCH("1",V23)))</formula>
    </cfRule>
    <cfRule type="cellIs" priority="804" operator="greaterThan" aboveAverage="0" equalAverage="0" bottom="0" percent="0" rank="0" text="" dxfId="25369">
      <formula>1</formula>
    </cfRule>
    <cfRule type="containsText" priority="805" operator="containsText" aboveAverage="0" equalAverage="0" bottom="0" percent="0" rank="0" text="1" dxfId="25370">
      <formula>NOT(ISERROR(SEARCH("1",V23)))</formula>
    </cfRule>
    <cfRule type="containsText" priority="806" operator="containsText" aboveAverage="0" equalAverage="0" bottom="0" percent="0" rank="0" text="1" dxfId="25371">
      <formula>NOT(ISERROR(SEARCH("1",V23)))</formula>
    </cfRule>
    <cfRule type="cellIs" priority="807" operator="greaterThan" aboveAverage="0" equalAverage="0" bottom="0" percent="0" rank="0" text="" dxfId="25372">
      <formula>1</formula>
    </cfRule>
    <cfRule type="cellIs" priority="808" operator="greaterThan" aboveAverage="0" equalAverage="0" bottom="0" percent="0" rank="0" text="" dxfId="25373">
      <formula>1</formula>
    </cfRule>
    <cfRule type="containsText" priority="809" operator="containsText" aboveAverage="0" equalAverage="0" bottom="0" percent="0" rank="0" text="1" dxfId="25374">
      <formula>NOT(ISERROR(SEARCH("1",V23)))</formula>
    </cfRule>
    <cfRule type="cellIs" priority="810" operator="greaterThan" aboveAverage="0" equalAverage="0" bottom="0" percent="0" rank="0" text="" dxfId="25375">
      <formula>1</formula>
    </cfRule>
    <cfRule type="containsText" priority="811" operator="containsText" aboveAverage="0" equalAverage="0" bottom="0" percent="0" rank="0" text="1" dxfId="25376">
      <formula>NOT(ISERROR(SEARCH("1",V23)))</formula>
    </cfRule>
    <cfRule type="containsText" priority="812" operator="containsText" aboveAverage="0" equalAverage="0" bottom="0" percent="0" rank="0" text="1" dxfId="25377">
      <formula>NOT(ISERROR(SEARCH("1",V23)))</formula>
    </cfRule>
    <cfRule type="cellIs" priority="813" operator="greaterThan" aboveAverage="0" equalAverage="0" bottom="0" percent="0" rank="0" text="" dxfId="25378">
      <formula>1</formula>
    </cfRule>
    <cfRule type="cellIs" priority="814" operator="greaterThan" aboveAverage="0" equalAverage="0" bottom="0" percent="0" rank="0" text="" dxfId="25379">
      <formula>1</formula>
    </cfRule>
    <cfRule type="containsText" priority="815" operator="containsText" aboveAverage="0" equalAverage="0" bottom="0" percent="0" rank="0" text="1" dxfId="25380">
      <formula>NOT(ISERROR(SEARCH("1",V23)))</formula>
    </cfRule>
    <cfRule type="cellIs" priority="816" operator="greaterThan" aboveAverage="0" equalAverage="0" bottom="0" percent="0" rank="0" text="" dxfId="25381">
      <formula>1</formula>
    </cfRule>
    <cfRule type="cellIs" priority="817" operator="greaterThan" aboveAverage="0" equalAverage="0" bottom="0" percent="0" rank="0" text="" dxfId="25382">
      <formula>1</formula>
    </cfRule>
    <cfRule type="containsText" priority="818" operator="containsText" aboveAverage="0" equalAverage="0" bottom="0" percent="0" rank="0" text="1" dxfId="25383">
      <formula>NOT(ISERROR(SEARCH("1",V23)))</formula>
    </cfRule>
    <cfRule type="cellIs" priority="819" operator="greaterThan" aboveAverage="0" equalAverage="0" bottom="0" percent="0" rank="0" text="" dxfId="25384">
      <formula>1</formula>
    </cfRule>
    <cfRule type="cellIs" priority="820" operator="greaterThan" aboveAverage="0" equalAverage="0" bottom="0" percent="0" rank="0" text="" dxfId="25385">
      <formula>1</formula>
    </cfRule>
    <cfRule type="containsText" priority="821" operator="containsText" aboveAverage="0" equalAverage="0" bottom="0" percent="0" rank="0" text="1" dxfId="25386">
      <formula>NOT(ISERROR(SEARCH("1",V23)))</formula>
    </cfRule>
    <cfRule type="containsText" priority="822" operator="containsText" aboveAverage="0" equalAverage="0" bottom="0" percent="0" rank="0" text="1" dxfId="25387">
      <formula>NOT(ISERROR(SEARCH("1",V23)))</formula>
    </cfRule>
    <cfRule type="cellIs" priority="823" operator="greaterThan" aboveAverage="0" equalAverage="0" bottom="0" percent="0" rank="0" text="" dxfId="25388">
      <formula>1</formula>
    </cfRule>
    <cfRule type="cellIs" priority="824" operator="greaterThan" aboveAverage="0" equalAverage="0" bottom="0" percent="0" rank="0" text="" dxfId="25389">
      <formula>1</formula>
    </cfRule>
    <cfRule type="containsText" priority="825" operator="containsText" aboveAverage="0" equalAverage="0" bottom="0" percent="0" rank="0" text="1" dxfId="25390">
      <formula>NOT(ISERROR(SEARCH("1",V23)))</formula>
    </cfRule>
    <cfRule type="cellIs" priority="826" operator="greaterThan" aboveAverage="0" equalAverage="0" bottom="0" percent="0" rank="0" text="" dxfId="25391">
      <formula>1</formula>
    </cfRule>
    <cfRule type="cellIs" priority="827" operator="greaterThan" aboveAverage="0" equalAverage="0" bottom="0" percent="0" rank="0" text="" dxfId="25392">
      <formula>1</formula>
    </cfRule>
    <cfRule type="cellIs" priority="828" operator="greaterThan" aboveAverage="0" equalAverage="0" bottom="0" percent="0" rank="0" text="" dxfId="25393">
      <formula>1</formula>
    </cfRule>
    <cfRule type="cellIs" priority="829" operator="equal" aboveAverage="0" equalAverage="0" bottom="0" percent="0" rank="0" text="" dxfId="25394">
      <formula>1</formula>
    </cfRule>
    <cfRule type="cellIs" priority="830" operator="greaterThan" aboveAverage="0" equalAverage="0" bottom="0" percent="0" rank="0" text="" dxfId="25395">
      <formula>1</formula>
    </cfRule>
    <cfRule type="cellIs" priority="831" operator="equal" aboveAverage="0" equalAverage="0" bottom="0" percent="0" rank="0" text="" dxfId="25396">
      <formula>1</formula>
    </cfRule>
    <cfRule type="containsText" priority="832" operator="containsText" aboveAverage="0" equalAverage="0" bottom="0" percent="0" rank="0" text="1" dxfId="25397">
      <formula>NOT(ISERROR(SEARCH("1",V23)))</formula>
    </cfRule>
    <cfRule type="cellIs" priority="833" operator="equal" aboveAverage="0" equalAverage="0" bottom="0" percent="0" rank="0" text="" dxfId="25398">
      <formula>1</formula>
    </cfRule>
    <cfRule type="cellIs" priority="834" operator="greaterThan" aboveAverage="0" equalAverage="0" bottom="0" percent="0" rank="0" text="" dxfId="25399">
      <formula>1</formula>
    </cfRule>
    <cfRule type="cellIs" priority="835" operator="greaterThan" aboveAverage="0" equalAverage="0" bottom="0" percent="0" rank="0" text="" dxfId="25400">
      <formula>1</formula>
    </cfRule>
    <cfRule type="containsText" priority="836" operator="containsText" aboveAverage="0" equalAverage="0" bottom="0" percent="0" rank="0" text="1" dxfId="25401">
      <formula>NOT(ISERROR(SEARCH("1",V23)))</formula>
    </cfRule>
    <cfRule type="cellIs" priority="837" operator="greaterThan" aboveAverage="0" equalAverage="0" bottom="0" percent="0" rank="0" text="" dxfId="25402">
      <formula>1</formula>
    </cfRule>
    <cfRule type="cellIs" priority="838" operator="greaterThan" aboveAverage="0" equalAverage="0" bottom="0" percent="0" rank="0" text="" dxfId="25403">
      <formula>1</formula>
    </cfRule>
    <cfRule type="containsText" priority="839" operator="containsText" aboveAverage="0" equalAverage="0" bottom="0" percent="0" rank="0" text="1" dxfId="25404">
      <formula>NOT(ISERROR(SEARCH("1",V23)))</formula>
    </cfRule>
    <cfRule type="cellIs" priority="840" operator="greaterThan" aboveAverage="0" equalAverage="0" bottom="0" percent="0" rank="0" text="" dxfId="25405">
      <formula>1</formula>
    </cfRule>
    <cfRule type="cellIs" priority="841" operator="greaterThan" aboveAverage="0" equalAverage="0" bottom="0" percent="0" rank="0" text="" dxfId="25406">
      <formula>1</formula>
    </cfRule>
    <cfRule type="containsText" priority="842" operator="containsText" aboveAverage="0" equalAverage="0" bottom="0" percent="0" rank="0" text="1" dxfId="25407">
      <formula>NOT(ISERROR(SEARCH("1",V23)))</formula>
    </cfRule>
    <cfRule type="cellIs" priority="843" operator="greaterThan" aboveAverage="0" equalAverage="0" bottom="0" percent="0" rank="0" text="" dxfId="25408">
      <formula>1</formula>
    </cfRule>
    <cfRule type="cellIs" priority="844" operator="greaterThan" aboveAverage="0" equalAverage="0" bottom="0" percent="0" rank="0" text="" dxfId="25409">
      <formula>1</formula>
    </cfRule>
    <cfRule type="containsText" priority="845" operator="containsText" aboveAverage="0" equalAverage="0" bottom="0" percent="0" rank="0" text="1" dxfId="25410">
      <formula>NOT(ISERROR(SEARCH("1",V23)))</formula>
    </cfRule>
    <cfRule type="cellIs" priority="846" operator="greaterThan" aboveAverage="0" equalAverage="0" bottom="0" percent="0" rank="0" text="" dxfId="25411">
      <formula>1</formula>
    </cfRule>
    <cfRule type="containsText" priority="847" operator="containsText" aboveAverage="0" equalAverage="0" bottom="0" percent="0" rank="0" text="1" dxfId="25412">
      <formula>NOT(ISERROR(SEARCH("1",V23)))</formula>
    </cfRule>
    <cfRule type="cellIs" priority="848" operator="greaterThan" aboveAverage="0" equalAverage="0" bottom="0" percent="0" rank="0" text="" dxfId="25413">
      <formula>1</formula>
    </cfRule>
    <cfRule type="cellIs" priority="849" operator="equal" aboveAverage="0" equalAverage="0" bottom="0" percent="0" rank="0" text="" dxfId="25414">
      <formula>1</formula>
    </cfRule>
    <cfRule type="cellIs" priority="850" operator="equal" aboveAverage="0" equalAverage="0" bottom="0" percent="0" rank="0" text="" dxfId="25415">
      <formula>1</formula>
    </cfRule>
    <cfRule type="cellIs" priority="851" operator="greaterThan" aboveAverage="0" equalAverage="0" bottom="0" percent="0" rank="0" text="" dxfId="25416">
      <formula>1</formula>
    </cfRule>
    <cfRule type="containsText" priority="852" operator="containsText" aboveAverage="0" equalAverage="0" bottom="0" percent="0" rank="0" text="1" dxfId="25417">
      <formula>NOT(ISERROR(SEARCH("1",V23)))</formula>
    </cfRule>
    <cfRule type="containsText" priority="853" operator="containsText" aboveAverage="0" equalAverage="0" bottom="0" percent="0" rank="0" text="1" dxfId="25418">
      <formula>NOT(ISERROR(SEARCH("1",V23)))</formula>
    </cfRule>
    <cfRule type="cellIs" priority="854" operator="greaterThan" aboveAverage="0" equalAverage="0" bottom="0" percent="0" rank="0" text="" dxfId="25419">
      <formula>1</formula>
    </cfRule>
    <cfRule type="cellIs" priority="855" operator="greaterThan" aboveAverage="0" equalAverage="0" bottom="0" percent="0" rank="0" text="" dxfId="25420">
      <formula>1</formula>
    </cfRule>
    <cfRule type="containsText" priority="856" operator="containsText" aboveAverage="0" equalAverage="0" bottom="0" percent="0" rank="0" text="1" dxfId="25421">
      <formula>NOT(ISERROR(SEARCH("1",V23)))</formula>
    </cfRule>
    <cfRule type="cellIs" priority="857" operator="greaterThan" aboveAverage="0" equalAverage="0" bottom="0" percent="0" rank="0" text="" dxfId="25422">
      <formula>1</formula>
    </cfRule>
    <cfRule type="containsText" priority="858" operator="containsText" aboveAverage="0" equalAverage="0" bottom="0" percent="0" rank="0" text="1" dxfId="25423">
      <formula>NOT(ISERROR(SEARCH("1",V23)))</formula>
    </cfRule>
    <cfRule type="containsText" priority="859" operator="containsText" aboveAverage="0" equalAverage="0" bottom="0" percent="0" rank="0" text="1" dxfId="25424">
      <formula>NOT(ISERROR(SEARCH("1",V23)))</formula>
    </cfRule>
    <cfRule type="cellIs" priority="860" operator="greaterThan" aboveAverage="0" equalAverage="0" bottom="0" percent="0" rank="0" text="" dxfId="25425">
      <formula>1</formula>
    </cfRule>
    <cfRule type="cellIs" priority="861" operator="greaterThan" aboveAverage="0" equalAverage="0" bottom="0" percent="0" rank="0" text="" dxfId="25426">
      <formula>1</formula>
    </cfRule>
    <cfRule type="containsText" priority="862" operator="containsText" aboveAverage="0" equalAverage="0" bottom="0" percent="0" rank="0" text="1" dxfId="25427">
      <formula>NOT(ISERROR(SEARCH("1",V23)))</formula>
    </cfRule>
    <cfRule type="cellIs" priority="863" operator="greaterThan" aboveAverage="0" equalAverage="0" bottom="0" percent="0" rank="0" text="" dxfId="25428">
      <formula>1</formula>
    </cfRule>
    <cfRule type="cellIs" priority="864" operator="greaterThan" aboveAverage="0" equalAverage="0" bottom="0" percent="0" rank="0" text="" dxfId="25429">
      <formula>1</formula>
    </cfRule>
    <cfRule type="containsText" priority="865" operator="containsText" aboveAverage="0" equalAverage="0" bottom="0" percent="0" rank="0" text="1" dxfId="25430">
      <formula>NOT(ISERROR(SEARCH("1",V23)))</formula>
    </cfRule>
    <cfRule type="cellIs" priority="866" operator="greaterThan" aboveAverage="0" equalAverage="0" bottom="0" percent="0" rank="0" text="" dxfId="25431">
      <formula>1</formula>
    </cfRule>
    <cfRule type="cellIs" priority="867" operator="greaterThan" aboveAverage="0" equalAverage="0" bottom="0" percent="0" rank="0" text="" dxfId="25432">
      <formula>1</formula>
    </cfRule>
    <cfRule type="containsText" priority="868" operator="containsText" aboveAverage="0" equalAverage="0" bottom="0" percent="0" rank="0" text="1" dxfId="25433">
      <formula>NOT(ISERROR(SEARCH("1",V23)))</formula>
    </cfRule>
    <cfRule type="containsText" priority="869" operator="containsText" aboveAverage="0" equalAverage="0" bottom="0" percent="0" rank="0" text="1" dxfId="25434">
      <formula>NOT(ISERROR(SEARCH("1",V23)))</formula>
    </cfRule>
    <cfRule type="cellIs" priority="870" operator="greaterThan" aboveAverage="0" equalAverage="0" bottom="0" percent="0" rank="0" text="" dxfId="25435">
      <formula>1</formula>
    </cfRule>
    <cfRule type="cellIs" priority="871" operator="greaterThan" aboveAverage="0" equalAverage="0" bottom="0" percent="0" rank="0" text="" dxfId="25436">
      <formula>1</formula>
    </cfRule>
    <cfRule type="containsText" priority="872" operator="containsText" aboveAverage="0" equalAverage="0" bottom="0" percent="0" rank="0" text="1" dxfId="25437">
      <formula>NOT(ISERROR(SEARCH("1",V23)))</formula>
    </cfRule>
    <cfRule type="cellIs" priority="873" operator="greaterThan" aboveAverage="0" equalAverage="0" bottom="0" percent="0" rank="0" text="" dxfId="25438">
      <formula>1</formula>
    </cfRule>
    <cfRule type="cellIs" priority="874" operator="greaterThan" aboveAverage="0" equalAverage="0" bottom="0" percent="0" rank="0" text="" dxfId="25439">
      <formula>1</formula>
    </cfRule>
    <cfRule type="cellIs" priority="875" operator="greaterThan" aboveAverage="0" equalAverage="0" bottom="0" percent="0" rank="0" text="" dxfId="25440">
      <formula>1</formula>
    </cfRule>
    <cfRule type="cellIs" priority="876" operator="equal" aboveAverage="0" equalAverage="0" bottom="0" percent="0" rank="0" text="" dxfId="25441">
      <formula>1</formula>
    </cfRule>
    <cfRule type="cellIs" priority="877" operator="greaterThan" aboveAverage="0" equalAverage="0" bottom="0" percent="0" rank="0" text="" dxfId="25442">
      <formula>1</formula>
    </cfRule>
    <cfRule type="cellIs" priority="878" operator="equal" aboveAverage="0" equalAverage="0" bottom="0" percent="0" rank="0" text="" dxfId="25443">
      <formula>1</formula>
    </cfRule>
    <cfRule type="containsText" priority="879" operator="containsText" aboveAverage="0" equalAverage="0" bottom="0" percent="0" rank="0" text="1" dxfId="25444">
      <formula>NOT(ISERROR(SEARCH("1",V23)))</formula>
    </cfRule>
    <cfRule type="cellIs" priority="880" operator="equal" aboveAverage="0" equalAverage="0" bottom="0" percent="0" rank="0" text="" dxfId="25445">
      <formula>1</formula>
    </cfRule>
    <cfRule type="cellIs" priority="881" operator="greaterThan" aboveAverage="0" equalAverage="0" bottom="0" percent="0" rank="0" text="" dxfId="25446">
      <formula>1</formula>
    </cfRule>
    <cfRule type="cellIs" priority="882" operator="greaterThan" aboveAverage="0" equalAverage="0" bottom="0" percent="0" rank="0" text="" dxfId="25447">
      <formula>1</formula>
    </cfRule>
    <cfRule type="containsText" priority="883" operator="containsText" aboveAverage="0" equalAverage="0" bottom="0" percent="0" rank="0" text="1" dxfId="25448">
      <formula>NOT(ISERROR(SEARCH("1",V23)))</formula>
    </cfRule>
    <cfRule type="cellIs" priority="884" operator="greaterThan" aboveAverage="0" equalAverage="0" bottom="0" percent="0" rank="0" text="" dxfId="25449">
      <formula>1</formula>
    </cfRule>
    <cfRule type="cellIs" priority="885" operator="greaterThan" aboveAverage="0" equalAverage="0" bottom="0" percent="0" rank="0" text="" dxfId="25450">
      <formula>1</formula>
    </cfRule>
    <cfRule type="containsText" priority="886" operator="containsText" aboveAverage="0" equalAverage="0" bottom="0" percent="0" rank="0" text="1" dxfId="25451">
      <formula>NOT(ISERROR(SEARCH("1",V23)))</formula>
    </cfRule>
    <cfRule type="cellIs" priority="887" operator="greaterThan" aboveAverage="0" equalAverage="0" bottom="0" percent="0" rank="0" text="" dxfId="25452">
      <formula>1</formula>
    </cfRule>
    <cfRule type="cellIs" priority="888" operator="greaterThan" aboveAverage="0" equalAverage="0" bottom="0" percent="0" rank="0" text="" dxfId="25453">
      <formula>1</formula>
    </cfRule>
    <cfRule type="containsText" priority="889" operator="containsText" aboveAverage="0" equalAverage="0" bottom="0" percent="0" rank="0" text="1" dxfId="25454">
      <formula>NOT(ISERROR(SEARCH("1",V23)))</formula>
    </cfRule>
    <cfRule type="cellIs" priority="890" operator="greaterThan" aboveAverage="0" equalAverage="0" bottom="0" percent="0" rank="0" text="" dxfId="25455">
      <formula>1</formula>
    </cfRule>
    <cfRule type="cellIs" priority="891" operator="greaterThan" aboveAverage="0" equalAverage="0" bottom="0" percent="0" rank="0" text="" dxfId="25456">
      <formula>1</formula>
    </cfRule>
    <cfRule type="containsText" priority="892" operator="containsText" aboveAverage="0" equalAverage="0" bottom="0" percent="0" rank="0" text="1" dxfId="25457">
      <formula>NOT(ISERROR(SEARCH("1",V23)))</formula>
    </cfRule>
    <cfRule type="cellIs" priority="893" operator="greaterThan" aboveAverage="0" equalAverage="0" bottom="0" percent="0" rank="0" text="" dxfId="25458">
      <formula>1</formula>
    </cfRule>
    <cfRule type="containsText" priority="894" operator="containsText" aboveAverage="0" equalAverage="0" bottom="0" percent="0" rank="0" text="1" dxfId="25459">
      <formula>NOT(ISERROR(SEARCH("1",V23)))</formula>
    </cfRule>
    <cfRule type="cellIs" priority="895" operator="greaterThan" aboveAverage="0" equalAverage="0" bottom="0" percent="0" rank="0" text="" dxfId="25460">
      <formula>1</formula>
    </cfRule>
    <cfRule type="cellIs" priority="896" operator="equal" aboveAverage="0" equalAverage="0" bottom="0" percent="0" rank="0" text="" dxfId="25461">
      <formula>1</formula>
    </cfRule>
    <cfRule type="cellIs" priority="897" operator="equal" aboveAverage="0" equalAverage="0" bottom="0" percent="0" rank="0" text="" dxfId="25462">
      <formula>1</formula>
    </cfRule>
    <cfRule type="cellIs" priority="898" operator="greaterThan" aboveAverage="0" equalAverage="0" bottom="0" percent="0" rank="0" text="" dxfId="25463">
      <formula>1</formula>
    </cfRule>
    <cfRule type="cellIs" priority="899" operator="equal" aboveAverage="0" equalAverage="0" bottom="0" percent="0" rank="0" text="" dxfId="25464">
      <formula>1</formula>
    </cfRule>
    <cfRule type="cellIs" priority="900" operator="equal" aboveAverage="0" equalAverage="0" bottom="0" percent="0" rank="0" text="" dxfId="25465">
      <formula>1</formula>
    </cfRule>
    <cfRule type="containsText" priority="901" operator="containsText" aboveAverage="0" equalAverage="0" bottom="0" percent="0" rank="0" text="1" dxfId="25466">
      <formula>NOT(ISERROR(SEARCH("1",V23)))</formula>
    </cfRule>
    <cfRule type="cellIs" priority="902" operator="greaterThan" aboveAverage="0" equalAverage="0" bottom="0" percent="0" rank="0" text="" dxfId="25467">
      <formula>1</formula>
    </cfRule>
    <cfRule type="containsText" priority="903" operator="containsText" aboveAverage="0" equalAverage="0" bottom="0" percent="0" rank="0" text="1" dxfId="25468">
      <formula>NOT(ISERROR(SEARCH("1",V23)))</formula>
    </cfRule>
    <cfRule type="containsText" priority="904" operator="containsText" aboveAverage="0" equalAverage="0" bottom="0" percent="0" rank="0" text="1" dxfId="25469">
      <formula>NOT(ISERROR(SEARCH("1",V23)))</formula>
    </cfRule>
    <cfRule type="cellIs" priority="905" operator="greaterThan" aboveAverage="0" equalAverage="0" bottom="0" percent="0" rank="0" text="" dxfId="25470">
      <formula>1</formula>
    </cfRule>
    <cfRule type="cellIs" priority="906" operator="greaterThan" aboveAverage="0" equalAverage="0" bottom="0" percent="0" rank="0" text="" dxfId="25471">
      <formula>1</formula>
    </cfRule>
    <cfRule type="containsText" priority="907" operator="containsText" aboveAverage="0" equalAverage="0" bottom="0" percent="0" rank="0" text="1" dxfId="25472">
      <formula>NOT(ISERROR(SEARCH("1",V23)))</formula>
    </cfRule>
    <cfRule type="cellIs" priority="908" operator="greaterThan" aboveAverage="0" equalAverage="0" bottom="0" percent="0" rank="0" text="" dxfId="25473">
      <formula>1</formula>
    </cfRule>
    <cfRule type="containsText" priority="909" operator="containsText" aboveAverage="0" equalAverage="0" bottom="0" percent="0" rank="0" text="1" dxfId="25474">
      <formula>NOT(ISERROR(SEARCH("1",V23)))</formula>
    </cfRule>
    <cfRule type="containsText" priority="910" operator="containsText" aboveAverage="0" equalAverage="0" bottom="0" percent="0" rank="0" text="1" dxfId="25475">
      <formula>NOT(ISERROR(SEARCH("1",V23)))</formula>
    </cfRule>
    <cfRule type="cellIs" priority="911" operator="greaterThan" aboveAverage="0" equalAverage="0" bottom="0" percent="0" rank="0" text="" dxfId="25476">
      <formula>1</formula>
    </cfRule>
    <cfRule type="cellIs" priority="912" operator="greaterThan" aboveAverage="0" equalAverage="0" bottom="0" percent="0" rank="0" text="" dxfId="25477">
      <formula>1</formula>
    </cfRule>
    <cfRule type="containsText" priority="913" operator="containsText" aboveAverage="0" equalAverage="0" bottom="0" percent="0" rank="0" text="1" dxfId="25478">
      <formula>NOT(ISERROR(SEARCH("1",V23)))</formula>
    </cfRule>
    <cfRule type="cellIs" priority="914" operator="greaterThan" aboveAverage="0" equalAverage="0" bottom="0" percent="0" rank="0" text="" dxfId="25479">
      <formula>1</formula>
    </cfRule>
    <cfRule type="cellIs" priority="915" operator="greaterThan" aboveAverage="0" equalAverage="0" bottom="0" percent="0" rank="0" text="" dxfId="25480">
      <formula>1</formula>
    </cfRule>
    <cfRule type="containsText" priority="916" operator="containsText" aboveAverage="0" equalAverage="0" bottom="0" percent="0" rank="0" text="1" dxfId="25481">
      <formula>NOT(ISERROR(SEARCH("1",V23)))</formula>
    </cfRule>
    <cfRule type="cellIs" priority="917" operator="greaterThan" aboveAverage="0" equalAverage="0" bottom="0" percent="0" rank="0" text="" dxfId="25482">
      <formula>1</formula>
    </cfRule>
    <cfRule type="cellIs" priority="918" operator="greaterThan" aboveAverage="0" equalAverage="0" bottom="0" percent="0" rank="0" text="" dxfId="25483">
      <formula>1</formula>
    </cfRule>
    <cfRule type="containsText" priority="919" operator="containsText" aboveAverage="0" equalAverage="0" bottom="0" percent="0" rank="0" text="1" dxfId="25484">
      <formula>NOT(ISERROR(SEARCH("1",V23)))</formula>
    </cfRule>
    <cfRule type="containsText" priority="920" operator="containsText" aboveAverage="0" equalAverage="0" bottom="0" percent="0" rank="0" text="1" dxfId="25485">
      <formula>NOT(ISERROR(SEARCH("1",V23)))</formula>
    </cfRule>
    <cfRule type="cellIs" priority="921" operator="greaterThan" aboveAverage="0" equalAverage="0" bottom="0" percent="0" rank="0" text="" dxfId="25486">
      <formula>1</formula>
    </cfRule>
    <cfRule type="cellIs" priority="922" operator="greaterThan" aboveAverage="0" equalAverage="0" bottom="0" percent="0" rank="0" text="" dxfId="25487">
      <formula>1</formula>
    </cfRule>
    <cfRule type="containsText" priority="923" operator="containsText" aboveAverage="0" equalAverage="0" bottom="0" percent="0" rank="0" text="1" dxfId="25488">
      <formula>NOT(ISERROR(SEARCH("1",V23)))</formula>
    </cfRule>
    <cfRule type="cellIs" priority="924" operator="greaterThan" aboveAverage="0" equalAverage="0" bottom="0" percent="0" rank="0" text="" dxfId="25489">
      <formula>1</formula>
    </cfRule>
    <cfRule type="cellIs" priority="925" operator="greaterThan" aboveAverage="0" equalAverage="0" bottom="0" percent="0" rank="0" text="" dxfId="25490">
      <formula>1</formula>
    </cfRule>
    <cfRule type="cellIs" priority="926" operator="greaterThan" aboveAverage="0" equalAverage="0" bottom="0" percent="0" rank="0" text="" dxfId="25491">
      <formula>1</formula>
    </cfRule>
    <cfRule type="cellIs" priority="927" operator="equal" aboveAverage="0" equalAverage="0" bottom="0" percent="0" rank="0" text="" dxfId="25492">
      <formula>1</formula>
    </cfRule>
    <cfRule type="cellIs" priority="928" operator="greaterThan" aboveAverage="0" equalAverage="0" bottom="0" percent="0" rank="0" text="" dxfId="25493">
      <formula>1</formula>
    </cfRule>
    <cfRule type="cellIs" priority="929" operator="equal" aboveAverage="0" equalAverage="0" bottom="0" percent="0" rank="0" text="" dxfId="25494">
      <formula>1</formula>
    </cfRule>
    <cfRule type="containsText" priority="930" operator="containsText" aboveAverage="0" equalAverage="0" bottom="0" percent="0" rank="0" text="1" dxfId="25495">
      <formula>NOT(ISERROR(SEARCH("1",V23)))</formula>
    </cfRule>
    <cfRule type="cellIs" priority="931" operator="equal" aboveAverage="0" equalAverage="0" bottom="0" percent="0" rank="0" text="" dxfId="25496">
      <formula>1</formula>
    </cfRule>
    <cfRule type="cellIs" priority="932" operator="greaterThan" aboveAverage="0" equalAverage="0" bottom="0" percent="0" rank="0" text="" dxfId="25497">
      <formula>1</formula>
    </cfRule>
    <cfRule type="cellIs" priority="933" operator="greaterThan" aboveAverage="0" equalAverage="0" bottom="0" percent="0" rank="0" text="" dxfId="25498">
      <formula>1</formula>
    </cfRule>
    <cfRule type="containsText" priority="934" operator="containsText" aboveAverage="0" equalAverage="0" bottom="0" percent="0" rank="0" text="1" dxfId="25499">
      <formula>NOT(ISERROR(SEARCH("1",V23)))</formula>
    </cfRule>
    <cfRule type="cellIs" priority="935" operator="greaterThan" aboveAverage="0" equalAverage="0" bottom="0" percent="0" rank="0" text="" dxfId="25500">
      <formula>1</formula>
    </cfRule>
    <cfRule type="cellIs" priority="936" operator="greaterThan" aboveAverage="0" equalAverage="0" bottom="0" percent="0" rank="0" text="" dxfId="25501">
      <formula>1</formula>
    </cfRule>
    <cfRule type="containsText" priority="937" operator="containsText" aboveAverage="0" equalAverage="0" bottom="0" percent="0" rank="0" text="1" dxfId="25502">
      <formula>NOT(ISERROR(SEARCH("1",V23)))</formula>
    </cfRule>
    <cfRule type="cellIs" priority="938" operator="greaterThan" aboveAverage="0" equalAverage="0" bottom="0" percent="0" rank="0" text="" dxfId="25503">
      <formula>1</formula>
    </cfRule>
    <cfRule type="cellIs" priority="939" operator="greaterThan" aboveAverage="0" equalAverage="0" bottom="0" percent="0" rank="0" text="" dxfId="25504">
      <formula>1</formula>
    </cfRule>
    <cfRule type="containsText" priority="940" operator="containsText" aboveAverage="0" equalAverage="0" bottom="0" percent="0" rank="0" text="1" dxfId="25505">
      <formula>NOT(ISERROR(SEARCH("1",V23)))</formula>
    </cfRule>
    <cfRule type="cellIs" priority="941" operator="greaterThan" aboveAverage="0" equalAverage="0" bottom="0" percent="0" rank="0" text="" dxfId="25506">
      <formula>1</formula>
    </cfRule>
    <cfRule type="cellIs" priority="942" operator="greaterThan" aboveAverage="0" equalAverage="0" bottom="0" percent="0" rank="0" text="" dxfId="25507">
      <formula>1</formula>
    </cfRule>
    <cfRule type="containsText" priority="943" operator="containsText" aboveAverage="0" equalAverage="0" bottom="0" percent="0" rank="0" text="1" dxfId="25508">
      <formula>NOT(ISERROR(SEARCH("1",V23)))</formula>
    </cfRule>
    <cfRule type="cellIs" priority="944" operator="greaterThan" aboveAverage="0" equalAverage="0" bottom="0" percent="0" rank="0" text="" dxfId="25509">
      <formula>1</formula>
    </cfRule>
    <cfRule type="containsText" priority="945" operator="containsText" aboveAverage="0" equalAverage="0" bottom="0" percent="0" rank="0" text="1" dxfId="25510">
      <formula>NOT(ISERROR(SEARCH("1",V23)))</formula>
    </cfRule>
    <cfRule type="cellIs" priority="946" operator="greaterThan" aboveAverage="0" equalAverage="0" bottom="0" percent="0" rank="0" text="" dxfId="25511">
      <formula>1</formula>
    </cfRule>
    <cfRule type="cellIs" priority="947" operator="equal" aboveAverage="0" equalAverage="0" bottom="0" percent="0" rank="0" text="" dxfId="25512">
      <formula>1</formula>
    </cfRule>
    <cfRule type="cellIs" priority="948" operator="equal" aboveAverage="0" equalAverage="0" bottom="0" percent="0" rank="0" text="" dxfId="25513">
      <formula>1</formula>
    </cfRule>
    <cfRule type="cellIs" priority="949" operator="greaterThan" aboveAverage="0" equalAverage="0" bottom="0" percent="0" rank="0" text="" dxfId="25514">
      <formula>1</formula>
    </cfRule>
    <cfRule type="cellIs" priority="950" operator="equal" aboveAverage="0" equalAverage="0" bottom="0" percent="0" rank="0" text="" dxfId="25515">
      <formula>1</formula>
    </cfRule>
    <cfRule type="cellIs" priority="951" operator="equal" aboveAverage="0" equalAverage="0" bottom="0" percent="0" rank="0" text="" dxfId="25516">
      <formula>1</formula>
    </cfRule>
    <cfRule type="containsText" priority="952" operator="containsText" aboveAverage="0" equalAverage="0" bottom="0" percent="0" rank="0" text="1" dxfId="25517">
      <formula>NOT(ISERROR(SEARCH("1",V23)))</formula>
    </cfRule>
    <cfRule type="cellIs" priority="953" operator="greaterThan" aboveAverage="0" equalAverage="0" bottom="0" percent="0" rank="0" text="" dxfId="25518">
      <formula>1</formula>
    </cfRule>
    <cfRule type="cellIs" priority="954" operator="greaterThan" aboveAverage="0" equalAverage="0" bottom="0" percent="0" rank="0" text="" dxfId="25519">
      <formula>1</formula>
    </cfRule>
    <cfRule type="containsText" priority="955" operator="containsText" aboveAverage="0" equalAverage="0" bottom="0" percent="0" rank="0" text="1" dxfId="25520">
      <formula>NOT(ISERROR(SEARCH("1",V23)))</formula>
    </cfRule>
    <cfRule type="cellIs" priority="956" operator="greaterThan" aboveAverage="0" equalAverage="0" bottom="0" percent="0" rank="0" text="" dxfId="25521">
      <formula>1</formula>
    </cfRule>
    <cfRule type="containsText" priority="957" operator="containsText" aboveAverage="0" equalAverage="0" bottom="0" percent="0" rank="0" text="1" dxfId="25522">
      <formula>NOT(ISERROR(SEARCH("1",V23)))</formula>
    </cfRule>
    <cfRule type="containsText" priority="958" operator="containsText" aboveAverage="0" equalAverage="0" bottom="0" percent="0" rank="0" text="1" dxfId="25523">
      <formula>NOT(ISERROR(SEARCH("1",V23)))</formula>
    </cfRule>
    <cfRule type="cellIs" priority="959" operator="greaterThan" aboveAverage="0" equalAverage="0" bottom="0" percent="0" rank="0" text="" dxfId="25524">
      <formula>1</formula>
    </cfRule>
    <cfRule type="cellIs" priority="960" operator="greaterThan" aboveAverage="0" equalAverage="0" bottom="0" percent="0" rank="0" text="" dxfId="25525">
      <formula>1</formula>
    </cfRule>
    <cfRule type="containsText" priority="961" operator="containsText" aboveAverage="0" equalAverage="0" bottom="0" percent="0" rank="0" text="1" dxfId="25526">
      <formula>NOT(ISERROR(SEARCH("1",V23)))</formula>
    </cfRule>
    <cfRule type="cellIs" priority="962" operator="greaterThan" aboveAverage="0" equalAverage="0" bottom="0" percent="0" rank="0" text="" dxfId="25527">
      <formula>1</formula>
    </cfRule>
    <cfRule type="containsText" priority="963" operator="containsText" aboveAverage="0" equalAverage="0" bottom="0" percent="0" rank="0" text="1" dxfId="25528">
      <formula>NOT(ISERROR(SEARCH("1",V23)))</formula>
    </cfRule>
    <cfRule type="containsText" priority="964" operator="containsText" aboveAverage="0" equalAverage="0" bottom="0" percent="0" rank="0" text="1" dxfId="25529">
      <formula>NOT(ISERROR(SEARCH("1",V23)))</formula>
    </cfRule>
    <cfRule type="cellIs" priority="965" operator="greaterThan" aboveAverage="0" equalAverage="0" bottom="0" percent="0" rank="0" text="" dxfId="25530">
      <formula>1</formula>
    </cfRule>
    <cfRule type="cellIs" priority="966" operator="greaterThan" aboveAverage="0" equalAverage="0" bottom="0" percent="0" rank="0" text="" dxfId="25531">
      <formula>1</formula>
    </cfRule>
    <cfRule type="containsText" priority="967" operator="containsText" aboveAverage="0" equalAverage="0" bottom="0" percent="0" rank="0" text="1" dxfId="25532">
      <formula>NOT(ISERROR(SEARCH("1",V23)))</formula>
    </cfRule>
    <cfRule type="cellIs" priority="968" operator="greaterThan" aboveAverage="0" equalAverage="0" bottom="0" percent="0" rank="0" text="" dxfId="25533">
      <formula>1</formula>
    </cfRule>
    <cfRule type="cellIs" priority="969" operator="greaterThan" aboveAverage="0" equalAverage="0" bottom="0" percent="0" rank="0" text="" dxfId="25534">
      <formula>1</formula>
    </cfRule>
    <cfRule type="containsText" priority="970" operator="containsText" aboveAverage="0" equalAverage="0" bottom="0" percent="0" rank="0" text="1" dxfId="25535">
      <formula>NOT(ISERROR(SEARCH("1",V23)))</formula>
    </cfRule>
    <cfRule type="cellIs" priority="971" operator="greaterThan" aboveAverage="0" equalAverage="0" bottom="0" percent="0" rank="0" text="" dxfId="25536">
      <formula>1</formula>
    </cfRule>
    <cfRule type="cellIs" priority="972" operator="greaterThan" aboveAverage="0" equalAverage="0" bottom="0" percent="0" rank="0" text="" dxfId="25537">
      <formula>1</formula>
    </cfRule>
    <cfRule type="containsText" priority="973" operator="containsText" aboveAverage="0" equalAverage="0" bottom="0" percent="0" rank="0" text="1" dxfId="25538">
      <formula>NOT(ISERROR(SEARCH("1",V23)))</formula>
    </cfRule>
    <cfRule type="containsText" priority="974" operator="containsText" aboveAverage="0" equalAverage="0" bottom="0" percent="0" rank="0" text="1" dxfId="25539">
      <formula>NOT(ISERROR(SEARCH("1",V23)))</formula>
    </cfRule>
    <cfRule type="cellIs" priority="975" operator="greaterThan" aboveAverage="0" equalAverage="0" bottom="0" percent="0" rank="0" text="" dxfId="25540">
      <formula>1</formula>
    </cfRule>
    <cfRule type="cellIs" priority="976" operator="greaterThan" aboveAverage="0" equalAverage="0" bottom="0" percent="0" rank="0" text="" dxfId="25541">
      <formula>1</formula>
    </cfRule>
    <cfRule type="containsText" priority="977" operator="containsText" aboveAverage="0" equalAverage="0" bottom="0" percent="0" rank="0" text="1" dxfId="25542">
      <formula>NOT(ISERROR(SEARCH("1",V23)))</formula>
    </cfRule>
    <cfRule type="cellIs" priority="978" operator="greaterThan" aboveAverage="0" equalAverage="0" bottom="0" percent="0" rank="0" text="" dxfId="25543">
      <formula>1</formula>
    </cfRule>
    <cfRule type="cellIs" priority="979" operator="greaterThan" aboveAverage="0" equalAverage="0" bottom="0" percent="0" rank="0" text="" dxfId="25544">
      <formula>1</formula>
    </cfRule>
    <cfRule type="cellIs" priority="980" operator="greaterThan" aboveAverage="0" equalAverage="0" bottom="0" percent="0" rank="0" text="" dxfId="25545">
      <formula>1</formula>
    </cfRule>
    <cfRule type="cellIs" priority="981" operator="equal" aboveAverage="0" equalAverage="0" bottom="0" percent="0" rank="0" text="" dxfId="25546">
      <formula>1</formula>
    </cfRule>
    <cfRule type="cellIs" priority="982" operator="greaterThan" aboveAverage="0" equalAverage="0" bottom="0" percent="0" rank="0" text="" dxfId="25547">
      <formula>1</formula>
    </cfRule>
    <cfRule type="cellIs" priority="983" operator="equal" aboveAverage="0" equalAverage="0" bottom="0" percent="0" rank="0" text="" dxfId="25548">
      <formula>1</formula>
    </cfRule>
    <cfRule type="containsText" priority="984" operator="containsText" aboveAverage="0" equalAverage="0" bottom="0" percent="0" rank="0" text="1" dxfId="25549">
      <formula>NOT(ISERROR(SEARCH("1",V23)))</formula>
    </cfRule>
    <cfRule type="cellIs" priority="985" operator="equal" aboveAverage="0" equalAverage="0" bottom="0" percent="0" rank="0" text="" dxfId="25550">
      <formula>1</formula>
    </cfRule>
    <cfRule type="cellIs" priority="986" operator="greaterThan" aboveAverage="0" equalAverage="0" bottom="0" percent="0" rank="0" text="" dxfId="25551">
      <formula>1</formula>
    </cfRule>
    <cfRule type="cellIs" priority="987" operator="greaterThan" aboveAverage="0" equalAverage="0" bottom="0" percent="0" rank="0" text="" dxfId="25552">
      <formula>1</formula>
    </cfRule>
    <cfRule type="containsText" priority="988" operator="containsText" aboveAverage="0" equalAverage="0" bottom="0" percent="0" rank="0" text="1" dxfId="25553">
      <formula>NOT(ISERROR(SEARCH("1",V23)))</formula>
    </cfRule>
    <cfRule type="cellIs" priority="989" operator="greaterThan" aboveAverage="0" equalAverage="0" bottom="0" percent="0" rank="0" text="" dxfId="25554">
      <formula>1</formula>
    </cfRule>
    <cfRule type="cellIs" priority="990" operator="greaterThan" aboveAverage="0" equalAverage="0" bottom="0" percent="0" rank="0" text="" dxfId="25555">
      <formula>1</formula>
    </cfRule>
    <cfRule type="containsText" priority="991" operator="containsText" aboveAverage="0" equalAverage="0" bottom="0" percent="0" rank="0" text="1" dxfId="25556">
      <formula>NOT(ISERROR(SEARCH("1",V23)))</formula>
    </cfRule>
    <cfRule type="cellIs" priority="992" operator="greaterThan" aboveAverage="0" equalAverage="0" bottom="0" percent="0" rank="0" text="" dxfId="25557">
      <formula>1</formula>
    </cfRule>
    <cfRule type="cellIs" priority="993" operator="greaterThan" aboveAverage="0" equalAverage="0" bottom="0" percent="0" rank="0" text="" dxfId="25558">
      <formula>1</formula>
    </cfRule>
    <cfRule type="containsText" priority="994" operator="containsText" aboveAverage="0" equalAverage="0" bottom="0" percent="0" rank="0" text="1" dxfId="25559">
      <formula>NOT(ISERROR(SEARCH("1",V23)))</formula>
    </cfRule>
    <cfRule type="cellIs" priority="995" operator="greaterThan" aboveAverage="0" equalAverage="0" bottom="0" percent="0" rank="0" text="" dxfId="25560">
      <formula>1</formula>
    </cfRule>
    <cfRule type="cellIs" priority="996" operator="greaterThan" aboveAverage="0" equalAverage="0" bottom="0" percent="0" rank="0" text="" dxfId="25561">
      <formula>1</formula>
    </cfRule>
    <cfRule type="containsText" priority="997" operator="containsText" aboveAverage="0" equalAverage="0" bottom="0" percent="0" rank="0" text="1" dxfId="25562">
      <formula>NOT(ISERROR(SEARCH("1",V23)))</formula>
    </cfRule>
    <cfRule type="cellIs" priority="998" operator="greaterThan" aboveAverage="0" equalAverage="0" bottom="0" percent="0" rank="0" text="" dxfId="25563">
      <formula>1</formula>
    </cfRule>
    <cfRule type="containsText" priority="999" operator="containsText" aboveAverage="0" equalAverage="0" bottom="0" percent="0" rank="0" text="1" dxfId="25564">
      <formula>NOT(ISERROR(SEARCH("1",V23)))</formula>
    </cfRule>
    <cfRule type="cellIs" priority="1000" operator="greaterThan" aboveAverage="0" equalAverage="0" bottom="0" percent="0" rank="0" text="" dxfId="25565">
      <formula>1</formula>
    </cfRule>
    <cfRule type="cellIs" priority="1001" operator="equal" aboveAverage="0" equalAverage="0" bottom="0" percent="0" rank="0" text="" dxfId="25566">
      <formula>1</formula>
    </cfRule>
    <cfRule type="cellIs" priority="1002" operator="equal" aboveAverage="0" equalAverage="0" bottom="0" percent="0" rank="0" text="" dxfId="25567">
      <formula>1</formula>
    </cfRule>
    <cfRule type="cellIs" priority="1003" operator="greaterThan" aboveAverage="0" equalAverage="0" bottom="0" percent="0" rank="0" text="" dxfId="25568">
      <formula>1</formula>
    </cfRule>
    <cfRule type="cellIs" priority="1004" operator="equal" aboveAverage="0" equalAverage="0" bottom="0" percent="0" rank="0" text="" dxfId="25569">
      <formula>1</formula>
    </cfRule>
    <cfRule type="cellIs" priority="1005" operator="equal" aboveAverage="0" equalAverage="0" bottom="0" percent="0" rank="0" text="" dxfId="25570">
      <formula>1</formula>
    </cfRule>
    <cfRule type="containsText" priority="1006" operator="containsText" aboveAverage="0" equalAverage="0" bottom="0" percent="0" rank="0" text="1" dxfId="25571">
      <formula>NOT(ISERROR(SEARCH("1",V23)))</formula>
    </cfRule>
    <cfRule type="cellIs" priority="1007" operator="greaterThan" aboveAverage="0" equalAverage="0" bottom="0" percent="0" rank="0" text="" dxfId="25572">
      <formula>1</formula>
    </cfRule>
    <cfRule type="cellIs" priority="1008" operator="greaterThan" aboveAverage="0" equalAverage="0" bottom="0" percent="0" rank="0" text="" dxfId="25573">
      <formula>1</formula>
    </cfRule>
    <cfRule type="containsText" priority="1009" operator="containsText" aboveAverage="0" equalAverage="0" bottom="0" percent="0" rank="0" text="1" dxfId="25574">
      <formula>NOT(ISERROR(SEARCH("1",V23)))</formula>
    </cfRule>
    <cfRule type="cellIs" priority="1010" operator="greaterThan" aboveAverage="0" equalAverage="0" bottom="0" percent="0" rank="0" text="" dxfId="25575">
      <formula>1</formula>
    </cfRule>
    <cfRule type="cellIs" priority="1011" operator="greaterThan" aboveAverage="0" equalAverage="0" bottom="0" percent="0" rank="0" text="" dxfId="25576">
      <formula>1</formula>
    </cfRule>
    <cfRule type="containsText" priority="1012" operator="containsText" aboveAverage="0" equalAverage="0" bottom="0" percent="0" rank="0" text="1" dxfId="25577">
      <formula>NOT(ISERROR(SEARCH("1",V23)))</formula>
    </cfRule>
  </conditionalFormatting>
  <conditionalFormatting sqref="C23:Q23">
    <cfRule type="cellIs" priority="1013" operator="greaterThan" aboveAverage="0" equalAverage="0" bottom="0" percent="0" rank="0" text="" dxfId="25578">
      <formula>1</formula>
    </cfRule>
    <cfRule type="containsText" priority="1014" operator="containsText" aboveAverage="0" equalAverage="0" bottom="0" percent="0" rank="0" text="1" dxfId="25579">
      <formula>NOT(ISERROR(SEARCH("1",C23)))</formula>
    </cfRule>
    <cfRule type="containsText" priority="1015" operator="containsText" aboveAverage="0" equalAverage="0" bottom="0" percent="0" rank="0" text="1" dxfId="25580">
      <formula>NOT(ISERROR(SEARCH("1",C23)))</formula>
    </cfRule>
    <cfRule type="cellIs" priority="1016" operator="greaterThan" aboveAverage="0" equalAverage="0" bottom="0" percent="0" rank="0" text="" dxfId="25581">
      <formula>1</formula>
    </cfRule>
    <cfRule type="containsText" priority="1017" operator="containsText" aboveAverage="0" equalAverage="0" bottom="0" percent="0" rank="0" text="1" dxfId="25582">
      <formula>NOT(ISERROR(SEARCH("1",C23)))</formula>
    </cfRule>
    <cfRule type="containsText" priority="1018" operator="containsText" aboveAverage="0" equalAverage="0" bottom="0" percent="0" rank="0" text="1" dxfId="25583">
      <formula>NOT(ISERROR(SEARCH("1",C23)))</formula>
    </cfRule>
    <cfRule type="cellIs" priority="1019" operator="greaterThan" aboveAverage="0" equalAverage="0" bottom="0" percent="0" rank="0" text="" dxfId="25584">
      <formula>1</formula>
    </cfRule>
    <cfRule type="containsText" priority="1020" operator="containsText" aboveAverage="0" equalAverage="0" bottom="0" percent="0" rank="0" text="1" dxfId="25585">
      <formula>NOT(ISERROR(SEARCH("1",C23)))</formula>
    </cfRule>
    <cfRule type="containsText" priority="1021" operator="containsText" aboveAverage="0" equalAverage="0" bottom="0" percent="0" rank="0" text="1" dxfId="25586">
      <formula>NOT(ISERROR(SEARCH("1",C23)))</formula>
    </cfRule>
    <cfRule type="cellIs" priority="1022" operator="greaterThan" aboveAverage="0" equalAverage="0" bottom="0" percent="0" rank="0" text="" dxfId="25587">
      <formula>1</formula>
    </cfRule>
    <cfRule type="containsText" priority="1023" operator="containsText" aboveAverage="0" equalAverage="0" bottom="0" percent="0" rank="0" text="1" dxfId="25588">
      <formula>NOT(ISERROR(SEARCH("1",C23)))</formula>
    </cfRule>
    <cfRule type="containsText" priority="1024" operator="containsText" aboveAverage="0" equalAverage="0" bottom="0" percent="0" rank="0" text="1" dxfId="25589">
      <formula>NOT(ISERROR(SEARCH("1",C23)))</formula>
    </cfRule>
    <cfRule type="cellIs" priority="1025" operator="greaterThan" aboveAverage="0" equalAverage="0" bottom="0" percent="0" rank="0" text="" dxfId="25590">
      <formula>1</formula>
    </cfRule>
    <cfRule type="containsText" priority="1026" operator="containsText" aboveAverage="0" equalAverage="0" bottom="0" percent="0" rank="0" text="1" dxfId="25591">
      <formula>NOT(ISERROR(SEARCH("1",C23)))</formula>
    </cfRule>
    <cfRule type="containsText" priority="1027" operator="containsText" aboveAverage="0" equalAverage="0" bottom="0" percent="0" rank="0" text="1" dxfId="25592">
      <formula>NOT(ISERROR(SEARCH("1",C23)))</formula>
    </cfRule>
    <cfRule type="cellIs" priority="1028" operator="greaterThan" aboveAverage="0" equalAverage="0" bottom="0" percent="0" rank="0" text="" dxfId="25593">
      <formula>1</formula>
    </cfRule>
    <cfRule type="containsText" priority="1029" operator="containsText" aboveAverage="0" equalAverage="0" bottom="0" percent="0" rank="0" text="1" dxfId="25594">
      <formula>NOT(ISERROR(SEARCH("1",C23)))</formula>
    </cfRule>
    <cfRule type="containsText" priority="1030" operator="containsText" aboveAverage="0" equalAverage="0" bottom="0" percent="0" rank="0" text="1" dxfId="25595">
      <formula>NOT(ISERROR(SEARCH("1",C23)))</formula>
    </cfRule>
    <cfRule type="cellIs" priority="1031" operator="greaterThan" aboveAverage="0" equalAverage="0" bottom="0" percent="0" rank="0" text="" dxfId="25596">
      <formula>1</formula>
    </cfRule>
    <cfRule type="containsText" priority="1032" operator="containsText" aboveAverage="0" equalAverage="0" bottom="0" percent="0" rank="0" text="1" dxfId="25597">
      <formula>NOT(ISERROR(SEARCH("1",C23)))</formula>
    </cfRule>
    <cfRule type="containsText" priority="1033" operator="containsText" aboveAverage="0" equalAverage="0" bottom="0" percent="0" rank="0" text="1" dxfId="25598">
      <formula>NOT(ISERROR(SEARCH("1",C23)))</formula>
    </cfRule>
    <cfRule type="cellIs" priority="1034" operator="greaterThan" aboveAverage="0" equalAverage="0" bottom="0" percent="0" rank="0" text="" dxfId="25599">
      <formula>1</formula>
    </cfRule>
    <cfRule type="containsText" priority="1035" operator="containsText" aboveAverage="0" equalAverage="0" bottom="0" percent="0" rank="0" text="1" dxfId="25600">
      <formula>NOT(ISERROR(SEARCH("1",C23)))</formula>
    </cfRule>
    <cfRule type="containsText" priority="1036" operator="containsText" aboveAverage="0" equalAverage="0" bottom="0" percent="0" rank="0" text="1" dxfId="25601">
      <formula>NOT(ISERROR(SEARCH("1",C23)))</formula>
    </cfRule>
    <cfRule type="cellIs" priority="1037" operator="greaterThan" aboveAverage="0" equalAverage="0" bottom="0" percent="0" rank="0" text="" dxfId="25602">
      <formula>1</formula>
    </cfRule>
    <cfRule type="containsText" priority="1038" operator="containsText" aboveAverage="0" equalAverage="0" bottom="0" percent="0" rank="0" text="1" dxfId="25603">
      <formula>NOT(ISERROR(SEARCH("1",C23)))</formula>
    </cfRule>
    <cfRule type="containsText" priority="1039" operator="containsText" aboveAverage="0" equalAverage="0" bottom="0" percent="0" rank="0" text="1" dxfId="25604">
      <formula>NOT(ISERROR(SEARCH("1",C23)))</formula>
    </cfRule>
    <cfRule type="cellIs" priority="1040" operator="greaterThan" aboveAverage="0" equalAverage="0" bottom="0" percent="0" rank="0" text="" dxfId="25605">
      <formula>1</formula>
    </cfRule>
    <cfRule type="containsText" priority="1041" operator="containsText" aboveAverage="0" equalAverage="0" bottom="0" percent="0" rank="0" text="1" dxfId="25606">
      <formula>NOT(ISERROR(SEARCH("1",C23)))</formula>
    </cfRule>
    <cfRule type="containsText" priority="1042" operator="containsText" aboveAverage="0" equalAverage="0" bottom="0" percent="0" rank="0" text="1" dxfId="25607">
      <formula>NOT(ISERROR(SEARCH("1",C23)))</formula>
    </cfRule>
    <cfRule type="cellIs" priority="1043" operator="greaterThan" aboveAverage="0" equalAverage="0" bottom="0" percent="0" rank="0" text="" dxfId="25608">
      <formula>1</formula>
    </cfRule>
    <cfRule type="containsText" priority="1044" operator="containsText" aboveAverage="0" equalAverage="0" bottom="0" percent="0" rank="0" text="1" dxfId="25609">
      <formula>NOT(ISERROR(SEARCH("1",C23)))</formula>
    </cfRule>
    <cfRule type="containsText" priority="1045" operator="containsText" aboveAverage="0" equalAverage="0" bottom="0" percent="0" rank="0" text="1" dxfId="25610">
      <formula>NOT(ISERROR(SEARCH("1",C23)))</formula>
    </cfRule>
    <cfRule type="cellIs" priority="1046" operator="greaterThan" aboveAverage="0" equalAverage="0" bottom="0" percent="0" rank="0" text="" dxfId="25611">
      <formula>1</formula>
    </cfRule>
    <cfRule type="containsText" priority="1047" operator="containsText" aboveAverage="0" equalAverage="0" bottom="0" percent="0" rank="0" text="1" dxfId="25612">
      <formula>NOT(ISERROR(SEARCH("1",C23)))</formula>
    </cfRule>
    <cfRule type="containsText" priority="1048" operator="containsText" aboveAverage="0" equalAverage="0" bottom="0" percent="0" rank="0" text="1" dxfId="25613">
      <formula>NOT(ISERROR(SEARCH("1",C23)))</formula>
    </cfRule>
    <cfRule type="cellIs" priority="1049" operator="greaterThan" aboveAverage="0" equalAverage="0" bottom="0" percent="0" rank="0" text="" dxfId="25614">
      <formula>1</formula>
    </cfRule>
    <cfRule type="containsText" priority="1050" operator="containsText" aboveAverage="0" equalAverage="0" bottom="0" percent="0" rank="0" text="1" dxfId="25615">
      <formula>NOT(ISERROR(SEARCH("1",C23)))</formula>
    </cfRule>
    <cfRule type="containsText" priority="1051" operator="containsText" aboveAverage="0" equalAverage="0" bottom="0" percent="0" rank="0" text="1" dxfId="25616">
      <formula>NOT(ISERROR(SEARCH("1",C23)))</formula>
    </cfRule>
    <cfRule type="cellIs" priority="1052" operator="greaterThan" aboveAverage="0" equalAverage="0" bottom="0" percent="0" rank="0" text="" dxfId="25617">
      <formula>1</formula>
    </cfRule>
    <cfRule type="containsText" priority="1053" operator="containsText" aboveAverage="0" equalAverage="0" bottom="0" percent="0" rank="0" text="1" dxfId="25618">
      <formula>NOT(ISERROR(SEARCH("1",C23)))</formula>
    </cfRule>
    <cfRule type="containsText" priority="1054" operator="containsText" aboveAverage="0" equalAverage="0" bottom="0" percent="0" rank="0" text="1" dxfId="25619">
      <formula>NOT(ISERROR(SEARCH("1",C23)))</formula>
    </cfRule>
    <cfRule type="cellIs" priority="1055" operator="greaterThan" aboveAverage="0" equalAverage="0" bottom="0" percent="0" rank="0" text="" dxfId="25620">
      <formula>1</formula>
    </cfRule>
    <cfRule type="containsText" priority="1056" operator="containsText" aboveAverage="0" equalAverage="0" bottom="0" percent="0" rank="0" text="1" dxfId="25621">
      <formula>NOT(ISERROR(SEARCH("1",C23)))</formula>
    </cfRule>
    <cfRule type="containsText" priority="1057" operator="containsText" aboveAverage="0" equalAverage="0" bottom="0" percent="0" rank="0" text="1" dxfId="25622">
      <formula>NOT(ISERROR(SEARCH("1",C23)))</formula>
    </cfRule>
    <cfRule type="cellIs" priority="1058" operator="greaterThan" aboveAverage="0" equalAverage="0" bottom="0" percent="0" rank="0" text="" dxfId="25623">
      <formula>1</formula>
    </cfRule>
    <cfRule type="containsText" priority="1059" operator="containsText" aboveAverage="0" equalAverage="0" bottom="0" percent="0" rank="0" text="1" dxfId="25624">
      <formula>NOT(ISERROR(SEARCH("1",C23)))</formula>
    </cfRule>
    <cfRule type="containsText" priority="1060" operator="containsText" aboveAverage="0" equalAverage="0" bottom="0" percent="0" rank="0" text="1" dxfId="25625">
      <formula>NOT(ISERROR(SEARCH("1",C23)))</formula>
    </cfRule>
    <cfRule type="cellIs" priority="1061" operator="greaterThan" aboveAverage="0" equalAverage="0" bottom="0" percent="0" rank="0" text="" dxfId="25626">
      <formula>1</formula>
    </cfRule>
    <cfRule type="containsText" priority="1062" operator="containsText" aboveAverage="0" equalAverage="0" bottom="0" percent="0" rank="0" text="1" dxfId="25627">
      <formula>NOT(ISERROR(SEARCH("1",C23)))</formula>
    </cfRule>
    <cfRule type="containsText" priority="1063" operator="containsText" aboveAverage="0" equalAverage="0" bottom="0" percent="0" rank="0" text="1" dxfId="25628">
      <formula>NOT(ISERROR(SEARCH("1",C23)))</formula>
    </cfRule>
    <cfRule type="cellIs" priority="1064" operator="greaterThan" aboveAverage="0" equalAverage="0" bottom="0" percent="0" rank="0" text="" dxfId="25629">
      <formula>1</formula>
    </cfRule>
    <cfRule type="containsText" priority="1065" operator="containsText" aboveAverage="0" equalAverage="0" bottom="0" percent="0" rank="0" text="1" dxfId="25630">
      <formula>NOT(ISERROR(SEARCH("1",C23)))</formula>
    </cfRule>
    <cfRule type="containsText" priority="1066" operator="containsText" aboveAverage="0" equalAverage="0" bottom="0" percent="0" rank="0" text="1" dxfId="25631">
      <formula>NOT(ISERROR(SEARCH("1",C23)))</formula>
    </cfRule>
    <cfRule type="cellIs" priority="1067" operator="greaterThan" aboveAverage="0" equalAverage="0" bottom="0" percent="0" rank="0" text="" dxfId="25632">
      <formula>1</formula>
    </cfRule>
    <cfRule type="containsText" priority="1068" operator="containsText" aboveAverage="0" equalAverage="0" bottom="0" percent="0" rank="0" text="1" dxfId="25633">
      <formula>NOT(ISERROR(SEARCH("1",C23)))</formula>
    </cfRule>
    <cfRule type="containsText" priority="1069" operator="containsText" aboveAverage="0" equalAverage="0" bottom="0" percent="0" rank="0" text="1" dxfId="25634">
      <formula>NOT(ISERROR(SEARCH("1",C23)))</formula>
    </cfRule>
    <cfRule type="cellIs" priority="1070" operator="greaterThan" aboveAverage="0" equalAverage="0" bottom="0" percent="0" rank="0" text="" dxfId="25635">
      <formula>1</formula>
    </cfRule>
    <cfRule type="containsText" priority="1071" operator="containsText" aboveAverage="0" equalAverage="0" bottom="0" percent="0" rank="0" text="1" dxfId="25636">
      <formula>NOT(ISERROR(SEARCH("1",C23)))</formula>
    </cfRule>
    <cfRule type="containsText" priority="1072" operator="containsText" aboveAverage="0" equalAverage="0" bottom="0" percent="0" rank="0" text="1" dxfId="25637">
      <formula>NOT(ISERROR(SEARCH("1",C23)))</formula>
    </cfRule>
    <cfRule type="cellIs" priority="1073" operator="greaterThan" aboveAverage="0" equalAverage="0" bottom="0" percent="0" rank="0" text="" dxfId="25638">
      <formula>1</formula>
    </cfRule>
    <cfRule type="containsText" priority="1074" operator="containsText" aboveAverage="0" equalAverage="0" bottom="0" percent="0" rank="0" text="1" dxfId="25639">
      <formula>NOT(ISERROR(SEARCH("1",C23)))</formula>
    </cfRule>
    <cfRule type="containsText" priority="1075" operator="containsText" aboveAverage="0" equalAverage="0" bottom="0" percent="0" rank="0" text="1" dxfId="25640">
      <formula>NOT(ISERROR(SEARCH("1",C23)))</formula>
    </cfRule>
    <cfRule type="cellIs" priority="1076" operator="greaterThan" aboveAverage="0" equalAverage="0" bottom="0" percent="0" rank="0" text="" dxfId="25641">
      <formula>1</formula>
    </cfRule>
    <cfRule type="containsText" priority="1077" operator="containsText" aboveAverage="0" equalAverage="0" bottom="0" percent="0" rank="0" text="1" dxfId="25642">
      <formula>NOT(ISERROR(SEARCH("1",C23)))</formula>
    </cfRule>
    <cfRule type="containsText" priority="1078" operator="containsText" aboveAverage="0" equalAverage="0" bottom="0" percent="0" rank="0" text="1" dxfId="25643">
      <formula>NOT(ISERROR(SEARCH("1",C23)))</formula>
    </cfRule>
    <cfRule type="cellIs" priority="1079" operator="greaterThan" aboveAverage="0" equalAverage="0" bottom="0" percent="0" rank="0" text="" dxfId="25644">
      <formula>1</formula>
    </cfRule>
    <cfRule type="containsText" priority="1080" operator="containsText" aboveAverage="0" equalAverage="0" bottom="0" percent="0" rank="0" text="1" dxfId="25645">
      <formula>NOT(ISERROR(SEARCH("1",C23)))</formula>
    </cfRule>
    <cfRule type="containsText" priority="1081" operator="containsText" aboveAverage="0" equalAverage="0" bottom="0" percent="0" rank="0" text="1" dxfId="25646">
      <formula>NOT(ISERROR(SEARCH("1",C23)))</formula>
    </cfRule>
    <cfRule type="cellIs" priority="1082" operator="greaterThan" aboveAverage="0" equalAverage="0" bottom="0" percent="0" rank="0" text="" dxfId="25647">
      <formula>1</formula>
    </cfRule>
    <cfRule type="containsText" priority="1083" operator="containsText" aboveAverage="0" equalAverage="0" bottom="0" percent="0" rank="0" text="1" dxfId="25648">
      <formula>NOT(ISERROR(SEARCH("1",C23)))</formula>
    </cfRule>
    <cfRule type="containsText" priority="1084" operator="containsText" aboveAverage="0" equalAverage="0" bottom="0" percent="0" rank="0" text="1" dxfId="25649">
      <formula>NOT(ISERROR(SEARCH("1",C23)))</formula>
    </cfRule>
    <cfRule type="cellIs" priority="1085" operator="greaterThan" aboveAverage="0" equalAverage="0" bottom="0" percent="0" rank="0" text="" dxfId="25650">
      <formula>1</formula>
    </cfRule>
    <cfRule type="containsText" priority="1086" operator="containsText" aboveAverage="0" equalAverage="0" bottom="0" percent="0" rank="0" text="1" dxfId="25651">
      <formula>NOT(ISERROR(SEARCH("1",C23)))</formula>
    </cfRule>
    <cfRule type="containsText" priority="1087" operator="containsText" aboveAverage="0" equalAverage="0" bottom="0" percent="0" rank="0" text="1" dxfId="25652">
      <formula>NOT(ISERROR(SEARCH("1",C23)))</formula>
    </cfRule>
    <cfRule type="cellIs" priority="1088" operator="greaterThan" aboveAverage="0" equalAverage="0" bottom="0" percent="0" rank="0" text="" dxfId="25653">
      <formula>1</formula>
    </cfRule>
    <cfRule type="containsText" priority="1089" operator="containsText" aboveAverage="0" equalAverage="0" bottom="0" percent="0" rank="0" text="1" dxfId="25654">
      <formula>NOT(ISERROR(SEARCH("1",C23)))</formula>
    </cfRule>
    <cfRule type="containsText" priority="1090" operator="containsText" aboveAverage="0" equalAverage="0" bottom="0" percent="0" rank="0" text="1" dxfId="25655">
      <formula>NOT(ISERROR(SEARCH("1",C23)))</formula>
    </cfRule>
    <cfRule type="cellIs" priority="1091" operator="greaterThan" aboveAverage="0" equalAverage="0" bottom="0" percent="0" rank="0" text="" dxfId="25656">
      <formula>1</formula>
    </cfRule>
    <cfRule type="containsText" priority="1092" operator="containsText" aboveAverage="0" equalAverage="0" bottom="0" percent="0" rank="0" text="1" dxfId="25657">
      <formula>NOT(ISERROR(SEARCH("1",C23)))</formula>
    </cfRule>
    <cfRule type="containsText" priority="1093" operator="containsText" aboveAverage="0" equalAverage="0" bottom="0" percent="0" rank="0" text="1" dxfId="25658">
      <formula>NOT(ISERROR(SEARCH("1",C23)))</formula>
    </cfRule>
    <cfRule type="cellIs" priority="1094" operator="greaterThan" aboveAverage="0" equalAverage="0" bottom="0" percent="0" rank="0" text="" dxfId="25659">
      <formula>1</formula>
    </cfRule>
    <cfRule type="containsText" priority="1095" operator="containsText" aboveAverage="0" equalAverage="0" bottom="0" percent="0" rank="0" text="1" dxfId="25660">
      <formula>NOT(ISERROR(SEARCH("1",C23)))</formula>
    </cfRule>
    <cfRule type="containsText" priority="1096" operator="containsText" aboveAverage="0" equalAverage="0" bottom="0" percent="0" rank="0" text="1" dxfId="25661">
      <formula>NOT(ISERROR(SEARCH("1",C23)))</formula>
    </cfRule>
    <cfRule type="cellIs" priority="1097" operator="greaterThan" aboveAverage="0" equalAverage="0" bottom="0" percent="0" rank="0" text="" dxfId="25662">
      <formula>1</formula>
    </cfRule>
    <cfRule type="containsText" priority="1098" operator="containsText" aboveAverage="0" equalAverage="0" bottom="0" percent="0" rank="0" text="1" dxfId="25663">
      <formula>NOT(ISERROR(SEARCH("1",C23)))</formula>
    </cfRule>
    <cfRule type="containsText" priority="1099" operator="containsText" aboveAverage="0" equalAverage="0" bottom="0" percent="0" rank="0" text="1" dxfId="25664">
      <formula>NOT(ISERROR(SEARCH("1",C23)))</formula>
    </cfRule>
    <cfRule type="cellIs" priority="1100" operator="greaterThan" aboveAverage="0" equalAverage="0" bottom="0" percent="0" rank="0" text="" dxfId="25665">
      <formula>1</formula>
    </cfRule>
    <cfRule type="containsText" priority="1101" operator="containsText" aboveAverage="0" equalAverage="0" bottom="0" percent="0" rank="0" text="1" dxfId="25666">
      <formula>NOT(ISERROR(SEARCH("1",C23)))</formula>
    </cfRule>
    <cfRule type="containsText" priority="1102" operator="containsText" aboveAverage="0" equalAverage="0" bottom="0" percent="0" rank="0" text="1" dxfId="25667">
      <formula>NOT(ISERROR(SEARCH("1",C23)))</formula>
    </cfRule>
    <cfRule type="cellIs" priority="1103" operator="greaterThan" aboveAverage="0" equalAverage="0" bottom="0" percent="0" rank="0" text="" dxfId="25668">
      <formula>1</formula>
    </cfRule>
    <cfRule type="containsText" priority="1104" operator="containsText" aboveAverage="0" equalAverage="0" bottom="0" percent="0" rank="0" text="1" dxfId="25669">
      <formula>NOT(ISERROR(SEARCH("1",C23)))</formula>
    </cfRule>
    <cfRule type="containsText" priority="1105" operator="containsText" aboveAverage="0" equalAverage="0" bottom="0" percent="0" rank="0" text="1" dxfId="25670">
      <formula>NOT(ISERROR(SEARCH("1",C23)))</formula>
    </cfRule>
    <cfRule type="cellIs" priority="1106" operator="greaterThan" aboveAverage="0" equalAverage="0" bottom="0" percent="0" rank="0" text="" dxfId="25671">
      <formula>1</formula>
    </cfRule>
    <cfRule type="containsText" priority="1107" operator="containsText" aboveAverage="0" equalAverage="0" bottom="0" percent="0" rank="0" text="1" dxfId="25672">
      <formula>NOT(ISERROR(SEARCH("1",C23)))</formula>
    </cfRule>
    <cfRule type="containsText" priority="1108" operator="containsText" aboveAverage="0" equalAverage="0" bottom="0" percent="0" rank="0" text="1" dxfId="25673">
      <formula>NOT(ISERROR(SEARCH("1",C23)))</formula>
    </cfRule>
    <cfRule type="cellIs" priority="1109" operator="greaterThan" aboveAverage="0" equalAverage="0" bottom="0" percent="0" rank="0" text="" dxfId="25674">
      <formula>1</formula>
    </cfRule>
    <cfRule type="containsText" priority="1110" operator="containsText" aboveAverage="0" equalAverage="0" bottom="0" percent="0" rank="0" text="1" dxfId="25675">
      <formula>NOT(ISERROR(SEARCH("1",C23)))</formula>
    </cfRule>
    <cfRule type="containsText" priority="1111" operator="containsText" aboveAverage="0" equalAverage="0" bottom="0" percent="0" rank="0" text="1" dxfId="25676">
      <formula>NOT(ISERROR(SEARCH("1",C23)))</formula>
    </cfRule>
    <cfRule type="cellIs" priority="1112" operator="greaterThan" aboveAverage="0" equalAverage="0" bottom="0" percent="0" rank="0" text="" dxfId="25677">
      <formula>1</formula>
    </cfRule>
    <cfRule type="containsText" priority="1113" operator="containsText" aboveAverage="0" equalAverage="0" bottom="0" percent="0" rank="0" text="1" dxfId="25678">
      <formula>NOT(ISERROR(SEARCH("1",C23)))</formula>
    </cfRule>
    <cfRule type="containsText" priority="1114" operator="containsText" aboveAverage="0" equalAverage="0" bottom="0" percent="0" rank="0" text="1" dxfId="25679">
      <formula>NOT(ISERROR(SEARCH("1",C23)))</formula>
    </cfRule>
    <cfRule type="cellIs" priority="1115" operator="greaterThan" aboveAverage="0" equalAverage="0" bottom="0" percent="0" rank="0" text="" dxfId="25680">
      <formula>1</formula>
    </cfRule>
    <cfRule type="containsText" priority="1116" operator="containsText" aboveAverage="0" equalAverage="0" bottom="0" percent="0" rank="0" text="1" dxfId="25681">
      <formula>NOT(ISERROR(SEARCH("1",C23)))</formula>
    </cfRule>
    <cfRule type="containsText" priority="1117" operator="containsText" aboveAverage="0" equalAverage="0" bottom="0" percent="0" rank="0" text="1" dxfId="25682">
      <formula>NOT(ISERROR(SEARCH("1",C23)))</formula>
    </cfRule>
    <cfRule type="cellIs" priority="1118" operator="greaterThan" aboveAverage="0" equalAverage="0" bottom="0" percent="0" rank="0" text="" dxfId="25683">
      <formula>1</formula>
    </cfRule>
    <cfRule type="containsText" priority="1119" operator="containsText" aboveAverage="0" equalAverage="0" bottom="0" percent="0" rank="0" text="1" dxfId="25684">
      <formula>NOT(ISERROR(SEARCH("1",C23)))</formula>
    </cfRule>
    <cfRule type="containsText" priority="1120" operator="containsText" aboveAverage="0" equalAverage="0" bottom="0" percent="0" rank="0" text="1" dxfId="25685">
      <formula>NOT(ISERROR(SEARCH("1",C23)))</formula>
    </cfRule>
    <cfRule type="cellIs" priority="1121" operator="greaterThan" aboveAverage="0" equalAverage="0" bottom="0" percent="0" rank="0" text="" dxfId="25686">
      <formula>1</formula>
    </cfRule>
    <cfRule type="containsText" priority="1122" operator="containsText" aboveAverage="0" equalAverage="0" bottom="0" percent="0" rank="0" text="1" dxfId="25687">
      <formula>NOT(ISERROR(SEARCH("1",C23)))</formula>
    </cfRule>
    <cfRule type="containsText" priority="1123" operator="containsText" aboveAverage="0" equalAverage="0" bottom="0" percent="0" rank="0" text="1" dxfId="25688">
      <formula>NOT(ISERROR(SEARCH("1",C23)))</formula>
    </cfRule>
    <cfRule type="cellIs" priority="1124" operator="greaterThan" aboveAverage="0" equalAverage="0" bottom="0" percent="0" rank="0" text="" dxfId="25689">
      <formula>1</formula>
    </cfRule>
    <cfRule type="containsText" priority="1125" operator="containsText" aboveAverage="0" equalAverage="0" bottom="0" percent="0" rank="0" text="1" dxfId="25690">
      <formula>NOT(ISERROR(SEARCH("1",C23)))</formula>
    </cfRule>
    <cfRule type="containsText" priority="1126" operator="containsText" aboveAverage="0" equalAverage="0" bottom="0" percent="0" rank="0" text="1" dxfId="25691">
      <formula>NOT(ISERROR(SEARCH("1",C23)))</formula>
    </cfRule>
    <cfRule type="cellIs" priority="1127" operator="greaterThan" aboveAverage="0" equalAverage="0" bottom="0" percent="0" rank="0" text="" dxfId="25692">
      <formula>1</formula>
    </cfRule>
    <cfRule type="containsText" priority="1128" operator="containsText" aboveAverage="0" equalAverage="0" bottom="0" percent="0" rank="0" text="1" dxfId="25693">
      <formula>NOT(ISERROR(SEARCH("1",C23)))</formula>
    </cfRule>
    <cfRule type="containsText" priority="1129" operator="containsText" aboveAverage="0" equalAverage="0" bottom="0" percent="0" rank="0" text="1" dxfId="25694">
      <formula>NOT(ISERROR(SEARCH("1",C23)))</formula>
    </cfRule>
    <cfRule type="cellIs" priority="1130" operator="greaterThan" aboveAverage="0" equalAverage="0" bottom="0" percent="0" rank="0" text="" dxfId="25695">
      <formula>1</formula>
    </cfRule>
    <cfRule type="containsText" priority="1131" operator="containsText" aboveAverage="0" equalAverage="0" bottom="0" percent="0" rank="0" text="1" dxfId="25696">
      <formula>NOT(ISERROR(SEARCH("1",C23)))</formula>
    </cfRule>
    <cfRule type="containsText" priority="1132" operator="containsText" aboveAverage="0" equalAverage="0" bottom="0" percent="0" rank="0" text="1" dxfId="25697">
      <formula>NOT(ISERROR(SEARCH("1",C23)))</formula>
    </cfRule>
    <cfRule type="cellIs" priority="1133" operator="greaterThan" aboveAverage="0" equalAverage="0" bottom="0" percent="0" rank="0" text="" dxfId="25698">
      <formula>1</formula>
    </cfRule>
    <cfRule type="containsText" priority="1134" operator="containsText" aboveAverage="0" equalAverage="0" bottom="0" percent="0" rank="0" text="1" dxfId="25699">
      <formula>NOT(ISERROR(SEARCH("1",C23)))</formula>
    </cfRule>
    <cfRule type="containsText" priority="1135" operator="containsText" aboveAverage="0" equalAverage="0" bottom="0" percent="0" rank="0" text="1" dxfId="25700">
      <formula>NOT(ISERROR(SEARCH("1",C23)))</formula>
    </cfRule>
    <cfRule type="cellIs" priority="1136" operator="greaterThan" aboveAverage="0" equalAverage="0" bottom="0" percent="0" rank="0" text="" dxfId="25701">
      <formula>1</formula>
    </cfRule>
    <cfRule type="containsText" priority="1137" operator="containsText" aboveAverage="0" equalAverage="0" bottom="0" percent="0" rank="0" text="1" dxfId="25702">
      <formula>NOT(ISERROR(SEARCH("1",C23)))</formula>
    </cfRule>
    <cfRule type="containsText" priority="1138" operator="containsText" aboveAverage="0" equalAverage="0" bottom="0" percent="0" rank="0" text="1" dxfId="25703">
      <formula>NOT(ISERROR(SEARCH("1",C23)))</formula>
    </cfRule>
    <cfRule type="cellIs" priority="1139" operator="greaterThan" aboveAverage="0" equalAverage="0" bottom="0" percent="0" rank="0" text="" dxfId="25704">
      <formula>1</formula>
    </cfRule>
    <cfRule type="containsText" priority="1140" operator="containsText" aboveAverage="0" equalAverage="0" bottom="0" percent="0" rank="0" text="1" dxfId="25705">
      <formula>NOT(ISERROR(SEARCH("1",C23)))</formula>
    </cfRule>
    <cfRule type="containsText" priority="1141" operator="containsText" aboveAverage="0" equalAverage="0" bottom="0" percent="0" rank="0" text="1" dxfId="25706">
      <formula>NOT(ISERROR(SEARCH("1",C23)))</formula>
    </cfRule>
    <cfRule type="cellIs" priority="1142" operator="greaterThan" aboveAverage="0" equalAverage="0" bottom="0" percent="0" rank="0" text="" dxfId="25707">
      <formula>1</formula>
    </cfRule>
    <cfRule type="containsText" priority="1143" operator="containsText" aboveAverage="0" equalAverage="0" bottom="0" percent="0" rank="0" text="1" dxfId="25708">
      <formula>NOT(ISERROR(SEARCH("1",C23)))</formula>
    </cfRule>
    <cfRule type="containsText" priority="1144" operator="containsText" aboveAverage="0" equalAverage="0" bottom="0" percent="0" rank="0" text="1" dxfId="25709">
      <formula>NOT(ISERROR(SEARCH("1",C23)))</formula>
    </cfRule>
    <cfRule type="cellIs" priority="1145" operator="greaterThan" aboveAverage="0" equalAverage="0" bottom="0" percent="0" rank="0" text="" dxfId="25710">
      <formula>1</formula>
    </cfRule>
    <cfRule type="containsText" priority="1146" operator="containsText" aboveAverage="0" equalAverage="0" bottom="0" percent="0" rank="0" text="1" dxfId="25711">
      <formula>NOT(ISERROR(SEARCH("1",C23)))</formula>
    </cfRule>
    <cfRule type="containsText" priority="1147" operator="containsText" aboveAverage="0" equalAverage="0" bottom="0" percent="0" rank="0" text="1" dxfId="25712">
      <formula>NOT(ISERROR(SEARCH("1",C23)))</formula>
    </cfRule>
    <cfRule type="cellIs" priority="1148" operator="greaterThan" aboveAverage="0" equalAverage="0" bottom="0" percent="0" rank="0" text="" dxfId="25713">
      <formula>1</formula>
    </cfRule>
    <cfRule type="containsText" priority="1149" operator="containsText" aboveAverage="0" equalAverage="0" bottom="0" percent="0" rank="0" text="1" dxfId="25714">
      <formula>NOT(ISERROR(SEARCH("1",C23)))</formula>
    </cfRule>
    <cfRule type="containsText" priority="1150" operator="containsText" aboveAverage="0" equalAverage="0" bottom="0" percent="0" rank="0" text="1" dxfId="25715">
      <formula>NOT(ISERROR(SEARCH("1",C23)))</formula>
    </cfRule>
    <cfRule type="cellIs" priority="1151" operator="greaterThan" aboveAverage="0" equalAverage="0" bottom="0" percent="0" rank="0" text="" dxfId="25716">
      <formula>1</formula>
    </cfRule>
    <cfRule type="containsText" priority="1152" operator="containsText" aboveAverage="0" equalAverage="0" bottom="0" percent="0" rank="0" text="1" dxfId="25717">
      <formula>NOT(ISERROR(SEARCH("1",C23)))</formula>
    </cfRule>
    <cfRule type="containsText" priority="1153" operator="containsText" aboveAverage="0" equalAverage="0" bottom="0" percent="0" rank="0" text="1" dxfId="25718">
      <formula>NOT(ISERROR(SEARCH("1",C23)))</formula>
    </cfRule>
    <cfRule type="cellIs" priority="1154" operator="greaterThan" aboveAverage="0" equalAverage="0" bottom="0" percent="0" rank="0" text="" dxfId="25719">
      <formula>1</formula>
    </cfRule>
    <cfRule type="containsText" priority="1155" operator="containsText" aboveAverage="0" equalAverage="0" bottom="0" percent="0" rank="0" text="1" dxfId="25720">
      <formula>NOT(ISERROR(SEARCH("1",C23)))</formula>
    </cfRule>
    <cfRule type="containsText" priority="1156" operator="containsText" aboveAverage="0" equalAverage="0" bottom="0" percent="0" rank="0" text="1" dxfId="25721">
      <formula>NOT(ISERROR(SEARCH("1",C23)))</formula>
    </cfRule>
    <cfRule type="cellIs" priority="1157" operator="greaterThan" aboveAverage="0" equalAverage="0" bottom="0" percent="0" rank="0" text="" dxfId="25722">
      <formula>1</formula>
    </cfRule>
    <cfRule type="containsText" priority="1158" operator="containsText" aboveAverage="0" equalAverage="0" bottom="0" percent="0" rank="0" text="1" dxfId="25723">
      <formula>NOT(ISERROR(SEARCH("1",C23)))</formula>
    </cfRule>
    <cfRule type="containsText" priority="1159" operator="containsText" aboveAverage="0" equalAverage="0" bottom="0" percent="0" rank="0" text="1" dxfId="25724">
      <formula>NOT(ISERROR(SEARCH("1",C23)))</formula>
    </cfRule>
    <cfRule type="cellIs" priority="1160" operator="greaterThan" aboveAverage="0" equalAverage="0" bottom="0" percent="0" rank="0" text="" dxfId="25725">
      <formula>1</formula>
    </cfRule>
    <cfRule type="containsText" priority="1161" operator="containsText" aboveAverage="0" equalAverage="0" bottom="0" percent="0" rank="0" text="1" dxfId="25726">
      <formula>NOT(ISERROR(SEARCH("1",C23)))</formula>
    </cfRule>
    <cfRule type="containsText" priority="1162" operator="containsText" aboveAverage="0" equalAverage="0" bottom="0" percent="0" rank="0" text="1" dxfId="25727">
      <formula>NOT(ISERROR(SEARCH("1",C23)))</formula>
    </cfRule>
    <cfRule type="cellIs" priority="1163" operator="greaterThan" aboveAverage="0" equalAverage="0" bottom="0" percent="0" rank="0" text="" dxfId="25728">
      <formula>1</formula>
    </cfRule>
    <cfRule type="containsText" priority="1164" operator="containsText" aboveAverage="0" equalAverage="0" bottom="0" percent="0" rank="0" text="1" dxfId="25729">
      <formula>NOT(ISERROR(SEARCH("1",C23)))</formula>
    </cfRule>
    <cfRule type="containsText" priority="1165" operator="containsText" aboveAverage="0" equalAverage="0" bottom="0" percent="0" rank="0" text="1" dxfId="25730">
      <formula>NOT(ISERROR(SEARCH("1",C23)))</formula>
    </cfRule>
    <cfRule type="cellIs" priority="1166" operator="greaterThan" aboveAverage="0" equalAverage="0" bottom="0" percent="0" rank="0" text="" dxfId="25731">
      <formula>1</formula>
    </cfRule>
    <cfRule type="containsText" priority="1167" operator="containsText" aboveAverage="0" equalAverage="0" bottom="0" percent="0" rank="0" text="1" dxfId="25732">
      <formula>NOT(ISERROR(SEARCH("1",C23)))</formula>
    </cfRule>
    <cfRule type="containsText" priority="1168" operator="containsText" aboveAverage="0" equalAverage="0" bottom="0" percent="0" rank="0" text="1" dxfId="25733">
      <formula>NOT(ISERROR(SEARCH("1",C23)))</formula>
    </cfRule>
    <cfRule type="cellIs" priority="1169" operator="greaterThan" aboveAverage="0" equalAverage="0" bottom="0" percent="0" rank="0" text="" dxfId="25734">
      <formula>1</formula>
    </cfRule>
    <cfRule type="containsText" priority="1170" operator="containsText" aboveAverage="0" equalAverage="0" bottom="0" percent="0" rank="0" text="1" dxfId="25735">
      <formula>NOT(ISERROR(SEARCH("1",C23)))</formula>
    </cfRule>
    <cfRule type="containsText" priority="1171" operator="containsText" aboveAverage="0" equalAverage="0" bottom="0" percent="0" rank="0" text="1" dxfId="25736">
      <formula>NOT(ISERROR(SEARCH("1",C23)))</formula>
    </cfRule>
    <cfRule type="cellIs" priority="1172" operator="greaterThan" aboveAverage="0" equalAverage="0" bottom="0" percent="0" rank="0" text="" dxfId="25737">
      <formula>1</formula>
    </cfRule>
    <cfRule type="containsText" priority="1173" operator="containsText" aboveAverage="0" equalAverage="0" bottom="0" percent="0" rank="0" text="1" dxfId="25738">
      <formula>NOT(ISERROR(SEARCH("1",C23)))</formula>
    </cfRule>
    <cfRule type="containsText" priority="1174" operator="containsText" aboveAverage="0" equalAverage="0" bottom="0" percent="0" rank="0" text="1" dxfId="25739">
      <formula>NOT(ISERROR(SEARCH("1",C23)))</formula>
    </cfRule>
    <cfRule type="cellIs" priority="1175" operator="greaterThan" aboveAverage="0" equalAverage="0" bottom="0" percent="0" rank="0" text="" dxfId="25740">
      <formula>1</formula>
    </cfRule>
    <cfRule type="containsText" priority="1176" operator="containsText" aboveAverage="0" equalAverage="0" bottom="0" percent="0" rank="0" text="1" dxfId="25741">
      <formula>NOT(ISERROR(SEARCH("1",C23)))</formula>
    </cfRule>
    <cfRule type="containsText" priority="1177" operator="containsText" aboveAverage="0" equalAverage="0" bottom="0" percent="0" rank="0" text="1" dxfId="25742">
      <formula>NOT(ISERROR(SEARCH("1",C23)))</formula>
    </cfRule>
    <cfRule type="cellIs" priority="1178" operator="greaterThan" aboveAverage="0" equalAverage="0" bottom="0" percent="0" rank="0" text="" dxfId="25743">
      <formula>1</formula>
    </cfRule>
    <cfRule type="containsText" priority="1179" operator="containsText" aboveAverage="0" equalAverage="0" bottom="0" percent="0" rank="0" text="1" dxfId="25744">
      <formula>NOT(ISERROR(SEARCH("1",C23)))</formula>
    </cfRule>
    <cfRule type="containsText" priority="1180" operator="containsText" aboveAverage="0" equalAverage="0" bottom="0" percent="0" rank="0" text="1" dxfId="25745">
      <formula>NOT(ISERROR(SEARCH("1",C23)))</formula>
    </cfRule>
    <cfRule type="cellIs" priority="1181" operator="greaterThan" aboveAverage="0" equalAverage="0" bottom="0" percent="0" rank="0" text="" dxfId="25746">
      <formula>1</formula>
    </cfRule>
    <cfRule type="containsText" priority="1182" operator="containsText" aboveAverage="0" equalAverage="0" bottom="0" percent="0" rank="0" text="1" dxfId="25747">
      <formula>NOT(ISERROR(SEARCH("1",C23)))</formula>
    </cfRule>
    <cfRule type="containsText" priority="1183" operator="containsText" aboveAverage="0" equalAverage="0" bottom="0" percent="0" rank="0" text="1" dxfId="25748">
      <formula>NOT(ISERROR(SEARCH("1",C23)))</formula>
    </cfRule>
    <cfRule type="cellIs" priority="1184" operator="greaterThan" aboveAverage="0" equalAverage="0" bottom="0" percent="0" rank="0" text="" dxfId="25749">
      <formula>1</formula>
    </cfRule>
    <cfRule type="containsText" priority="1185" operator="containsText" aboveAverage="0" equalAverage="0" bottom="0" percent="0" rank="0" text="1" dxfId="25750">
      <formula>NOT(ISERROR(SEARCH("1",C23)))</formula>
    </cfRule>
    <cfRule type="containsText" priority="1186" operator="containsText" aboveAverage="0" equalAverage="0" bottom="0" percent="0" rank="0" text="1" dxfId="25751">
      <formula>NOT(ISERROR(SEARCH("1",C23)))</formula>
    </cfRule>
    <cfRule type="cellIs" priority="1187" operator="greaterThan" aboveAverage="0" equalAverage="0" bottom="0" percent="0" rank="0" text="" dxfId="25752">
      <formula>1</formula>
    </cfRule>
    <cfRule type="containsText" priority="1188" operator="containsText" aboveAverage="0" equalAverage="0" bottom="0" percent="0" rank="0" text="1" dxfId="25753">
      <formula>NOT(ISERROR(SEARCH("1",C23)))</formula>
    </cfRule>
    <cfRule type="containsText" priority="1189" operator="containsText" aboveAverage="0" equalAverage="0" bottom="0" percent="0" rank="0" text="1" dxfId="25754">
      <formula>NOT(ISERROR(SEARCH("1",C23)))</formula>
    </cfRule>
    <cfRule type="cellIs" priority="1190" operator="greaterThan" aboveAverage="0" equalAverage="0" bottom="0" percent="0" rank="0" text="" dxfId="25755">
      <formula>1</formula>
    </cfRule>
    <cfRule type="containsText" priority="1191" operator="containsText" aboveAverage="0" equalAverage="0" bottom="0" percent="0" rank="0" text="1" dxfId="25756">
      <formula>NOT(ISERROR(SEARCH("1",C23)))</formula>
    </cfRule>
    <cfRule type="containsText" priority="1192" operator="containsText" aboveAverage="0" equalAverage="0" bottom="0" percent="0" rank="0" text="1" dxfId="25757">
      <formula>NOT(ISERROR(SEARCH("1",C23)))</formula>
    </cfRule>
    <cfRule type="cellIs" priority="1193" operator="greaterThan" aboveAverage="0" equalAverage="0" bottom="0" percent="0" rank="0" text="" dxfId="25758">
      <formula>1</formula>
    </cfRule>
    <cfRule type="containsText" priority="1194" operator="containsText" aboveAverage="0" equalAverage="0" bottom="0" percent="0" rank="0" text="1" dxfId="25759">
      <formula>NOT(ISERROR(SEARCH("1",C23)))</formula>
    </cfRule>
    <cfRule type="containsText" priority="1195" operator="containsText" aboveAverage="0" equalAverage="0" bottom="0" percent="0" rank="0" text="1" dxfId="25760">
      <formula>NOT(ISERROR(SEARCH("1",C23)))</formula>
    </cfRule>
    <cfRule type="cellIs" priority="1196" operator="greaterThan" aboveAverage="0" equalAverage="0" bottom="0" percent="0" rank="0" text="" dxfId="25761">
      <formula>1</formula>
    </cfRule>
    <cfRule type="containsText" priority="1197" operator="containsText" aboveAverage="0" equalAverage="0" bottom="0" percent="0" rank="0" text="1" dxfId="25762">
      <formula>NOT(ISERROR(SEARCH("1",C23)))</formula>
    </cfRule>
    <cfRule type="containsText" priority="1198" operator="containsText" aboveAverage="0" equalAverage="0" bottom="0" percent="0" rank="0" text="1" dxfId="25763">
      <formula>NOT(ISERROR(SEARCH("1",C23)))</formula>
    </cfRule>
    <cfRule type="cellIs" priority="1199" operator="greaterThan" aboveAverage="0" equalAverage="0" bottom="0" percent="0" rank="0" text="" dxfId="25764">
      <formula>1</formula>
    </cfRule>
    <cfRule type="containsText" priority="1200" operator="containsText" aboveAverage="0" equalAverage="0" bottom="0" percent="0" rank="0" text="1" dxfId="25765">
      <formula>NOT(ISERROR(SEARCH("1",C23)))</formula>
    </cfRule>
    <cfRule type="containsText" priority="1201" operator="containsText" aboveAverage="0" equalAverage="0" bottom="0" percent="0" rank="0" text="1" dxfId="25766">
      <formula>NOT(ISERROR(SEARCH("1",C23)))</formula>
    </cfRule>
    <cfRule type="cellIs" priority="1202" operator="greaterThan" aboveAverage="0" equalAverage="0" bottom="0" percent="0" rank="0" text="" dxfId="25767">
      <formula>1</formula>
    </cfRule>
    <cfRule type="containsText" priority="1203" operator="containsText" aboveAverage="0" equalAverage="0" bottom="0" percent="0" rank="0" text="1" dxfId="25768">
      <formula>NOT(ISERROR(SEARCH("1",C23)))</formula>
    </cfRule>
    <cfRule type="containsText" priority="1204" operator="containsText" aboveAverage="0" equalAverage="0" bottom="0" percent="0" rank="0" text="1" dxfId="25769">
      <formula>NOT(ISERROR(SEARCH("1",C23)))</formula>
    </cfRule>
    <cfRule type="cellIs" priority="1205" operator="greaterThan" aboveAverage="0" equalAverage="0" bottom="0" percent="0" rank="0" text="" dxfId="25770">
      <formula>1</formula>
    </cfRule>
    <cfRule type="containsText" priority="1206" operator="containsText" aboveAverage="0" equalAverage="0" bottom="0" percent="0" rank="0" text="1" dxfId="25771">
      <formula>NOT(ISERROR(SEARCH("1",C23)))</formula>
    </cfRule>
    <cfRule type="containsText" priority="1207" operator="containsText" aboveAverage="0" equalAverage="0" bottom="0" percent="0" rank="0" text="1" dxfId="25772">
      <formula>NOT(ISERROR(SEARCH("1",C23)))</formula>
    </cfRule>
    <cfRule type="cellIs" priority="1208" operator="greaterThan" aboveAverage="0" equalAverage="0" bottom="0" percent="0" rank="0" text="" dxfId="25773">
      <formula>1</formula>
    </cfRule>
    <cfRule type="containsText" priority="1209" operator="containsText" aboveAverage="0" equalAverage="0" bottom="0" percent="0" rank="0" text="1" dxfId="25774">
      <formula>NOT(ISERROR(SEARCH("1",C23)))</formula>
    </cfRule>
    <cfRule type="containsText" priority="1210" operator="containsText" aboveAverage="0" equalAverage="0" bottom="0" percent="0" rank="0" text="1" dxfId="25775">
      <formula>NOT(ISERROR(SEARCH("1",C23)))</formula>
    </cfRule>
    <cfRule type="cellIs" priority="1211" operator="greaterThan" aboveAverage="0" equalAverage="0" bottom="0" percent="0" rank="0" text="" dxfId="25776">
      <formula>1</formula>
    </cfRule>
    <cfRule type="containsText" priority="1212" operator="containsText" aboveAverage="0" equalAverage="0" bottom="0" percent="0" rank="0" text="1" dxfId="25777">
      <formula>NOT(ISERROR(SEARCH("1",C23)))</formula>
    </cfRule>
    <cfRule type="containsText" priority="1213" operator="containsText" aboveAverage="0" equalAverage="0" bottom="0" percent="0" rank="0" text="1" dxfId="25778">
      <formula>NOT(ISERROR(SEARCH("1",C23)))</formula>
    </cfRule>
    <cfRule type="cellIs" priority="1214" operator="greaterThan" aboveAverage="0" equalAverage="0" bottom="0" percent="0" rank="0" text="" dxfId="25779">
      <formula>1</formula>
    </cfRule>
    <cfRule type="containsText" priority="1215" operator="containsText" aboveAverage="0" equalAverage="0" bottom="0" percent="0" rank="0" text="1" dxfId="25780">
      <formula>NOT(ISERROR(SEARCH("1",C23)))</formula>
    </cfRule>
    <cfRule type="containsText" priority="1216" operator="containsText" aboveAverage="0" equalAverage="0" bottom="0" percent="0" rank="0" text="1" dxfId="25781">
      <formula>NOT(ISERROR(SEARCH("1",C23)))</formula>
    </cfRule>
    <cfRule type="cellIs" priority="1217" operator="greaterThan" aboveAverage="0" equalAverage="0" bottom="0" percent="0" rank="0" text="" dxfId="25782">
      <formula>1</formula>
    </cfRule>
    <cfRule type="containsText" priority="1218" operator="containsText" aboveAverage="0" equalAverage="0" bottom="0" percent="0" rank="0" text="1" dxfId="25783">
      <formula>NOT(ISERROR(SEARCH("1",C23)))</formula>
    </cfRule>
    <cfRule type="containsText" priority="1219" operator="containsText" aboveAverage="0" equalAverage="0" bottom="0" percent="0" rank="0" text="1" dxfId="25784">
      <formula>NOT(ISERROR(SEARCH("1",C23)))</formula>
    </cfRule>
    <cfRule type="cellIs" priority="1220" operator="greaterThan" aboveAverage="0" equalAverage="0" bottom="0" percent="0" rank="0" text="" dxfId="25785">
      <formula>1</formula>
    </cfRule>
    <cfRule type="containsText" priority="1221" operator="containsText" aboveAverage="0" equalAverage="0" bottom="0" percent="0" rank="0" text="1" dxfId="25786">
      <formula>NOT(ISERROR(SEARCH("1",C23)))</formula>
    </cfRule>
    <cfRule type="containsText" priority="1222" operator="containsText" aboveAverage="0" equalAverage="0" bottom="0" percent="0" rank="0" text="1" dxfId="25787">
      <formula>NOT(ISERROR(SEARCH("1",C23)))</formula>
    </cfRule>
    <cfRule type="cellIs" priority="1223" operator="greaterThan" aboveAverage="0" equalAverage="0" bottom="0" percent="0" rank="0" text="" dxfId="25788">
      <formula>1</formula>
    </cfRule>
    <cfRule type="containsText" priority="1224" operator="containsText" aboveAverage="0" equalAverage="0" bottom="0" percent="0" rank="0" text="1" dxfId="25789">
      <formula>NOT(ISERROR(SEARCH("1",C23)))</formula>
    </cfRule>
    <cfRule type="containsText" priority="1225" operator="containsText" aboveAverage="0" equalAverage="0" bottom="0" percent="0" rank="0" text="1" dxfId="25790">
      <formula>NOT(ISERROR(SEARCH("1",C23)))</formula>
    </cfRule>
    <cfRule type="cellIs" priority="1226" operator="greaterThan" aboveAverage="0" equalAverage="0" bottom="0" percent="0" rank="0" text="" dxfId="25791">
      <formula>1</formula>
    </cfRule>
    <cfRule type="containsText" priority="1227" operator="containsText" aboveAverage="0" equalAverage="0" bottom="0" percent="0" rank="0" text="1" dxfId="25792">
      <formula>NOT(ISERROR(SEARCH("1",C23)))</formula>
    </cfRule>
    <cfRule type="containsText" priority="1228" operator="containsText" aboveAverage="0" equalAverage="0" bottom="0" percent="0" rank="0" text="1" dxfId="25793">
      <formula>NOT(ISERROR(SEARCH("1",C23)))</formula>
    </cfRule>
  </conditionalFormatting>
  <conditionalFormatting sqref="C23:U23">
    <cfRule type="cellIs" priority="1229" operator="greaterThan" aboveAverage="0" equalAverage="0" bottom="0" percent="0" rank="0" text="" dxfId="25794">
      <formula>1</formula>
    </cfRule>
    <cfRule type="containsText" priority="1230" operator="containsText" aboveAverage="0" equalAverage="0" bottom="0" percent="0" rank="0" text="1" dxfId="25795">
      <formula>NOT(ISERROR(SEARCH("1",C23)))</formula>
    </cfRule>
    <cfRule type="containsText" priority="1231" operator="containsText" aboveAverage="0" equalAverage="0" bottom="0" percent="0" rank="0" text="1" dxfId="25796">
      <formula>NOT(ISERROR(SEARCH("1",C23)))</formula>
    </cfRule>
    <cfRule type="cellIs" priority="1232" operator="greaterThan" aboveAverage="0" equalAverage="0" bottom="0" percent="0" rank="0" text="" dxfId="25797">
      <formula>1</formula>
    </cfRule>
    <cfRule type="cellIs" priority="1233" operator="greaterThan" aboveAverage="0" equalAverage="0" bottom="0" percent="0" rank="0" text="" dxfId="25798">
      <formula>1</formula>
    </cfRule>
    <cfRule type="containsText" priority="1234" operator="containsText" aboveAverage="0" equalAverage="0" bottom="0" percent="0" rank="0" text="1" dxfId="25799">
      <formula>NOT(ISERROR(SEARCH("1",C23)))</formula>
    </cfRule>
    <cfRule type="cellIs" priority="1235" operator="greaterThan" aboveAverage="0" equalAverage="0" bottom="0" percent="0" rank="0" text="" dxfId="25800">
      <formula>1</formula>
    </cfRule>
    <cfRule type="containsText" priority="1236" operator="containsText" aboveAverage="0" equalAverage="0" bottom="0" percent="0" rank="0" text="1" dxfId="25801">
      <formula>NOT(ISERROR(SEARCH("1",C23)))</formula>
    </cfRule>
    <cfRule type="containsText" priority="1237" operator="containsText" aboveAverage="0" equalAverage="0" bottom="0" percent="0" rank="0" text="1" dxfId="25802">
      <formula>NOT(ISERROR(SEARCH("1",C23)))</formula>
    </cfRule>
    <cfRule type="cellIs" priority="1238" operator="greaterThan" aboveAverage="0" equalAverage="0" bottom="0" percent="0" rank="0" text="" dxfId="25803">
      <formula>1</formula>
    </cfRule>
    <cfRule type="containsText" priority="1239" operator="containsText" aboveAverage="0" equalAverage="0" bottom="0" percent="0" rank="0" text="1" dxfId="25804">
      <formula>NOT(ISERROR(SEARCH("1",C23)))</formula>
    </cfRule>
    <cfRule type="containsText" priority="1240" operator="containsText" aboveAverage="0" equalAverage="0" bottom="0" percent="0" rank="0" text="1" dxfId="25805">
      <formula>NOT(ISERROR(SEARCH("1",C23)))</formula>
    </cfRule>
    <cfRule type="cellIs" priority="1241" operator="greaterThan" aboveAverage="0" equalAverage="0" bottom="0" percent="0" rank="0" text="" dxfId="25806">
      <formula>1</formula>
    </cfRule>
    <cfRule type="cellIs" priority="1242" operator="greaterThan" aboveAverage="0" equalAverage="0" bottom="0" percent="0" rank="0" text="" dxfId="25807">
      <formula>1</formula>
    </cfRule>
    <cfRule type="containsText" priority="1243" operator="containsText" aboveAverage="0" equalAverage="0" bottom="0" percent="0" rank="0" text="1" dxfId="25808">
      <formula>NOT(ISERROR(SEARCH("1",C23)))</formula>
    </cfRule>
    <cfRule type="cellIs" priority="1244" operator="greaterThan" aboveAverage="0" equalAverage="0" bottom="0" percent="0" rank="0" text="" dxfId="25809">
      <formula>1</formula>
    </cfRule>
    <cfRule type="containsText" priority="1245" operator="containsText" aboveAverage="0" equalAverage="0" bottom="0" percent="0" rank="0" text="1" dxfId="25810">
      <formula>NOT(ISERROR(SEARCH("1",C23)))</formula>
    </cfRule>
    <cfRule type="containsText" priority="1246" operator="containsText" aboveAverage="0" equalAverage="0" bottom="0" percent="0" rank="0" text="1" dxfId="25811">
      <formula>NOT(ISERROR(SEARCH("1",C23)))</formula>
    </cfRule>
    <cfRule type="cellIs" priority="1247" operator="greaterThan" aboveAverage="0" equalAverage="0" bottom="0" percent="0" rank="0" text="" dxfId="25812">
      <formula>1</formula>
    </cfRule>
    <cfRule type="cellIs" priority="1248" operator="greaterThan" aboveAverage="0" equalAverage="0" bottom="0" percent="0" rank="0" text="" dxfId="25813">
      <formula>1</formula>
    </cfRule>
    <cfRule type="containsText" priority="1249" operator="containsText" aboveAverage="0" equalAverage="0" bottom="0" percent="0" rank="0" text="1" dxfId="25814">
      <formula>NOT(ISERROR(SEARCH("1",C23)))</formula>
    </cfRule>
    <cfRule type="cellIs" priority="1250" operator="greaterThan" aboveAverage="0" equalAverage="0" bottom="0" percent="0" rank="0" text="" dxfId="25815">
      <formula>1</formula>
    </cfRule>
    <cfRule type="cellIs" priority="1251" operator="greaterThan" aboveAverage="0" equalAverage="0" bottom="0" percent="0" rank="0" text="" dxfId="25816">
      <formula>1</formula>
    </cfRule>
    <cfRule type="cellIs" priority="1252" operator="greaterThan" aboveAverage="0" equalAverage="0" bottom="0" percent="0" rank="0" text="" dxfId="25817">
      <formula>1</formula>
    </cfRule>
    <cfRule type="containsText" priority="1253" operator="containsText" aboveAverage="0" equalAverage="0" bottom="0" percent="0" rank="0" text="1" dxfId="25818">
      <formula>NOT(ISERROR(SEARCH("1",C23)))</formula>
    </cfRule>
    <cfRule type="containsText" priority="1254" operator="containsText" aboveAverage="0" equalAverage="0" bottom="0" percent="0" rank="0" text="1" dxfId="25819">
      <formula>NOT(ISERROR(SEARCH("1",C23)))</formula>
    </cfRule>
    <cfRule type="cellIs" priority="1255" operator="greaterThan" aboveAverage="0" equalAverage="0" bottom="0" percent="0" rank="0" text="" dxfId="25820">
      <formula>1</formula>
    </cfRule>
    <cfRule type="cellIs" priority="1256" operator="greaterThan" aboveAverage="0" equalAverage="0" bottom="0" percent="0" rank="0" text="" dxfId="25821">
      <formula>1</formula>
    </cfRule>
    <cfRule type="containsText" priority="1257" operator="containsText" aboveAverage="0" equalAverage="0" bottom="0" percent="0" rank="0" text="1" dxfId="25822">
      <formula>NOT(ISERROR(SEARCH("1",C23)))</formula>
    </cfRule>
    <cfRule type="cellIs" priority="1258" operator="greaterThan" aboveAverage="0" equalAverage="0" bottom="0" percent="0" rank="0" text="" dxfId="25823">
      <formula>1</formula>
    </cfRule>
    <cfRule type="containsText" priority="1259" operator="containsText" aboveAverage="0" equalAverage="0" bottom="0" percent="0" rank="0" text="1" dxfId="25824">
      <formula>NOT(ISERROR(SEARCH("1",C23)))</formula>
    </cfRule>
    <cfRule type="containsText" priority="1260" operator="containsText" aboveAverage="0" equalAverage="0" bottom="0" percent="0" rank="0" text="1" dxfId="25825">
      <formula>NOT(ISERROR(SEARCH("1",C23)))</formula>
    </cfRule>
    <cfRule type="cellIs" priority="1261" operator="greaterThan" aboveAverage="0" equalAverage="0" bottom="0" percent="0" rank="0" text="" dxfId="25826">
      <formula>1</formula>
    </cfRule>
    <cfRule type="cellIs" priority="1262" operator="greaterThan" aboveAverage="0" equalAverage="0" bottom="0" percent="0" rank="0" text="" dxfId="25827">
      <formula>1</formula>
    </cfRule>
    <cfRule type="containsText" priority="1263" operator="containsText" aboveAverage="0" equalAverage="0" bottom="0" percent="0" rank="0" text="1" dxfId="25828">
      <formula>NOT(ISERROR(SEARCH("1",C23)))</formula>
    </cfRule>
    <cfRule type="cellIs" priority="1264" operator="greaterThan" aboveAverage="0" equalAverage="0" bottom="0" percent="0" rank="0" text="" dxfId="25829">
      <formula>1</formula>
    </cfRule>
    <cfRule type="cellIs" priority="1265" operator="greaterThan" aboveAverage="0" equalAverage="0" bottom="0" percent="0" rank="0" text="" dxfId="25830">
      <formula>1</formula>
    </cfRule>
    <cfRule type="cellIs" priority="1266" operator="greaterThan" aboveAverage="0" equalAverage="0" bottom="0" percent="0" rank="0" text="" dxfId="25831">
      <formula>1</formula>
    </cfRule>
    <cfRule type="containsText" priority="1267" operator="containsText" aboveAverage="0" equalAverage="0" bottom="0" percent="0" rank="0" text="1" dxfId="25832">
      <formula>NOT(ISERROR(SEARCH("1",C23)))</formula>
    </cfRule>
    <cfRule type="containsText" priority="1268" operator="containsText" aboveAverage="0" equalAverage="0" bottom="0" percent="0" rank="0" text="1" dxfId="25833">
      <formula>NOT(ISERROR(SEARCH("1",C23)))</formula>
    </cfRule>
    <cfRule type="cellIs" priority="1269" operator="greaterThan" aboveAverage="0" equalAverage="0" bottom="0" percent="0" rank="0" text="" dxfId="25834">
      <formula>1</formula>
    </cfRule>
    <cfRule type="cellIs" priority="1270" operator="greaterThan" aboveAverage="0" equalAverage="0" bottom="0" percent="0" rank="0" text="" dxfId="25835">
      <formula>1</formula>
    </cfRule>
    <cfRule type="containsText" priority="1271" operator="containsText" aboveAverage="0" equalAverage="0" bottom="0" percent="0" rank="0" text="1" dxfId="25836">
      <formula>NOT(ISERROR(SEARCH("1",C23)))</formula>
    </cfRule>
    <cfRule type="cellIs" priority="1272" operator="greaterThan" aboveAverage="0" equalAverage="0" bottom="0" percent="0" rank="0" text="" dxfId="25837">
      <formula>1</formula>
    </cfRule>
    <cfRule type="containsText" priority="1273" operator="containsText" aboveAverage="0" equalAverage="0" bottom="0" percent="0" rank="0" text="1" dxfId="25838">
      <formula>NOT(ISERROR(SEARCH("1",C23)))</formula>
    </cfRule>
    <cfRule type="containsText" priority="1274" operator="containsText" aboveAverage="0" equalAverage="0" bottom="0" percent="0" rank="0" text="1" dxfId="25839">
      <formula>NOT(ISERROR(SEARCH("1",C23)))</formula>
    </cfRule>
    <cfRule type="cellIs" priority="1275" operator="greaterThan" aboveAverage="0" equalAverage="0" bottom="0" percent="0" rank="0" text="" dxfId="25840">
      <formula>1</formula>
    </cfRule>
    <cfRule type="cellIs" priority="1276" operator="greaterThan" aboveAverage="0" equalAverage="0" bottom="0" percent="0" rank="0" text="" dxfId="25841">
      <formula>1</formula>
    </cfRule>
    <cfRule type="containsText" priority="1277" operator="containsText" aboveAverage="0" equalAverage="0" bottom="0" percent="0" rank="0" text="1" dxfId="25842">
      <formula>NOT(ISERROR(SEARCH("1",C23)))</formula>
    </cfRule>
    <cfRule type="cellIs" priority="1278" operator="greaterThan" aboveAverage="0" equalAverage="0" bottom="0" percent="0" rank="0" text="" dxfId="25843">
      <formula>1</formula>
    </cfRule>
    <cfRule type="cellIs" priority="1279" operator="greaterThan" aboveAverage="0" equalAverage="0" bottom="0" percent="0" rank="0" text="" dxfId="25844">
      <formula>1</formula>
    </cfRule>
    <cfRule type="cellIs" priority="1280" operator="greaterThan" aboveAverage="0" equalAverage="0" bottom="0" percent="0" rank="0" text="" dxfId="25845">
      <formula>1</formula>
    </cfRule>
    <cfRule type="cellIs" priority="1281" operator="greaterThan" aboveAverage="0" equalAverage="0" bottom="0" percent="0" rank="0" text="" dxfId="25846">
      <formula>1</formula>
    </cfRule>
    <cfRule type="containsText" priority="1282" operator="containsText" aboveAverage="0" equalAverage="0" bottom="0" percent="0" rank="0" text="1" dxfId="25847">
      <formula>NOT(ISERROR(SEARCH("1",C23)))</formula>
    </cfRule>
    <cfRule type="cellIs" priority="1283" operator="greaterThan" aboveAverage="0" equalAverage="0" bottom="0" percent="0" rank="0" text="" dxfId="25848">
      <formula>1</formula>
    </cfRule>
    <cfRule type="containsText" priority="1284" operator="containsText" aboveAverage="0" equalAverage="0" bottom="0" percent="0" rank="0" text="1" dxfId="25849">
      <formula>NOT(ISERROR(SEARCH("1",C23)))</formula>
    </cfRule>
    <cfRule type="containsText" priority="1285" operator="containsText" aboveAverage="0" equalAverage="0" bottom="0" percent="0" rank="0" text="1" dxfId="25850">
      <formula>NOT(ISERROR(SEARCH("1",C23)))</formula>
    </cfRule>
    <cfRule type="cellIs" priority="1286" operator="greaterThan" aboveAverage="0" equalAverage="0" bottom="0" percent="0" rank="0" text="" dxfId="25851">
      <formula>1</formula>
    </cfRule>
    <cfRule type="cellIs" priority="1287" operator="greaterThan" aboveAverage="0" equalAverage="0" bottom="0" percent="0" rank="0" text="" dxfId="25852">
      <formula>1</formula>
    </cfRule>
    <cfRule type="containsText" priority="1288" operator="containsText" aboveAverage="0" equalAverage="0" bottom="0" percent="0" rank="0" text="1" dxfId="25853">
      <formula>NOT(ISERROR(SEARCH("1",C23)))</formula>
    </cfRule>
    <cfRule type="cellIs" priority="1289" operator="greaterThan" aboveAverage="0" equalAverage="0" bottom="0" percent="0" rank="0" text="" dxfId="25854">
      <formula>1</formula>
    </cfRule>
    <cfRule type="containsText" priority="1290" operator="containsText" aboveAverage="0" equalAverage="0" bottom="0" percent="0" rank="0" text="1" dxfId="25855">
      <formula>NOT(ISERROR(SEARCH("1",C23)))</formula>
    </cfRule>
    <cfRule type="containsText" priority="1291" operator="containsText" aboveAverage="0" equalAverage="0" bottom="0" percent="0" rank="0" text="1" dxfId="25856">
      <formula>NOT(ISERROR(SEARCH("1",C23)))</formula>
    </cfRule>
    <cfRule type="cellIs" priority="1292" operator="greaterThan" aboveAverage="0" equalAverage="0" bottom="0" percent="0" rank="0" text="" dxfId="25857">
      <formula>1</formula>
    </cfRule>
    <cfRule type="cellIs" priority="1293" operator="greaterThan" aboveAverage="0" equalAverage="0" bottom="0" percent="0" rank="0" text="" dxfId="25858">
      <formula>1</formula>
    </cfRule>
    <cfRule type="containsText" priority="1294" operator="containsText" aboveAverage="0" equalAverage="0" bottom="0" percent="0" rank="0" text="1" dxfId="25859">
      <formula>NOT(ISERROR(SEARCH("1",C23)))</formula>
    </cfRule>
    <cfRule type="cellIs" priority="1295" operator="greaterThan" aboveAverage="0" equalAverage="0" bottom="0" percent="0" rank="0" text="" dxfId="25860">
      <formula>1</formula>
    </cfRule>
    <cfRule type="cellIs" priority="1296" operator="greaterThan" aboveAverage="0" equalAverage="0" bottom="0" percent="0" rank="0" text="" dxfId="25861">
      <formula>1</formula>
    </cfRule>
    <cfRule type="cellIs" priority="1297" operator="greaterThan" aboveAverage="0" equalAverage="0" bottom="0" percent="0" rank="0" text="" dxfId="25862">
      <formula>1</formula>
    </cfRule>
    <cfRule type="cellIs" priority="1298" operator="greaterThan" aboveAverage="0" equalAverage="0" bottom="0" percent="0" rank="0" text="" dxfId="25863">
      <formula>1</formula>
    </cfRule>
    <cfRule type="containsText" priority="1299" operator="containsText" aboveAverage="0" equalAverage="0" bottom="0" percent="0" rank="0" text="1" dxfId="25864">
      <formula>NOT(ISERROR(SEARCH("1",C23)))</formula>
    </cfRule>
    <cfRule type="cellIs" priority="1300" operator="greaterThan" aboveAverage="0" equalAverage="0" bottom="0" percent="0" rank="0" text="" dxfId="25865">
      <formula>1</formula>
    </cfRule>
    <cfRule type="cellIs" priority="1301" operator="greaterThan" aboveAverage="0" equalAverage="0" bottom="0" percent="0" rank="0" text="" dxfId="25866">
      <formula>1</formula>
    </cfRule>
    <cfRule type="containsText" priority="1302" operator="containsText" aboveAverage="0" equalAverage="0" bottom="0" percent="0" rank="0" text="1" dxfId="25867">
      <formula>NOT(ISERROR(SEARCH("1",C23)))</formula>
    </cfRule>
    <cfRule type="cellIs" priority="1303" operator="greaterThan" aboveAverage="0" equalAverage="0" bottom="0" percent="0" rank="0" text="" dxfId="25868">
      <formula>1</formula>
    </cfRule>
    <cfRule type="containsText" priority="1304" operator="containsText" aboveAverage="0" equalAverage="0" bottom="0" percent="0" rank="0" text="1" dxfId="25869">
      <formula>NOT(ISERROR(SEARCH("1",C23)))</formula>
    </cfRule>
    <cfRule type="containsText" priority="1305" operator="containsText" aboveAverage="0" equalAverage="0" bottom="0" percent="0" rank="0" text="1" dxfId="25870">
      <formula>NOT(ISERROR(SEARCH("1",C23)))</formula>
    </cfRule>
    <cfRule type="cellIs" priority="1306" operator="greaterThan" aboveAverage="0" equalAverage="0" bottom="0" percent="0" rank="0" text="" dxfId="25871">
      <formula>1</formula>
    </cfRule>
    <cfRule type="cellIs" priority="1307" operator="greaterThan" aboveAverage="0" equalAverage="0" bottom="0" percent="0" rank="0" text="" dxfId="25872">
      <formula>1</formula>
    </cfRule>
    <cfRule type="containsText" priority="1308" operator="containsText" aboveAverage="0" equalAverage="0" bottom="0" percent="0" rank="0" text="1" dxfId="25873">
      <formula>NOT(ISERROR(SEARCH("1",C23)))</formula>
    </cfRule>
    <cfRule type="cellIs" priority="1309" operator="greaterThan" aboveAverage="0" equalAverage="0" bottom="0" percent="0" rank="0" text="" dxfId="25874">
      <formula>1</formula>
    </cfRule>
    <cfRule type="containsText" priority="1310" operator="containsText" aboveAverage="0" equalAverage="0" bottom="0" percent="0" rank="0" text="1" dxfId="25875">
      <formula>NOT(ISERROR(SEARCH("1",C23)))</formula>
    </cfRule>
    <cfRule type="containsText" priority="1311" operator="containsText" aboveAverage="0" equalAverage="0" bottom="0" percent="0" rank="0" text="1" dxfId="25876">
      <formula>NOT(ISERROR(SEARCH("1",C23)))</formula>
    </cfRule>
    <cfRule type="cellIs" priority="1312" operator="greaterThan" aboveAverage="0" equalAverage="0" bottom="0" percent="0" rank="0" text="" dxfId="25877">
      <formula>1</formula>
    </cfRule>
    <cfRule type="cellIs" priority="1313" operator="greaterThan" aboveAverage="0" equalAverage="0" bottom="0" percent="0" rank="0" text="" dxfId="25878">
      <formula>1</formula>
    </cfRule>
    <cfRule type="containsText" priority="1314" operator="containsText" aboveAverage="0" equalAverage="0" bottom="0" percent="0" rank="0" text="1" dxfId="25879">
      <formula>NOT(ISERROR(SEARCH("1",C23)))</formula>
    </cfRule>
    <cfRule type="cellIs" priority="1315" operator="greaterThan" aboveAverage="0" equalAverage="0" bottom="0" percent="0" rank="0" text="" dxfId="25880">
      <formula>1</formula>
    </cfRule>
    <cfRule type="cellIs" priority="1316" operator="greaterThan" aboveAverage="0" equalAverage="0" bottom="0" percent="0" rank="0" text="" dxfId="25881">
      <formula>1</formula>
    </cfRule>
    <cfRule type="cellIs" priority="1317" operator="greaterThan" aboveAverage="0" equalAverage="0" bottom="0" percent="0" rank="0" text="" dxfId="25882">
      <formula>1</formula>
    </cfRule>
    <cfRule type="cellIs" priority="1318" operator="greaterThan" aboveAverage="0" equalAverage="0" bottom="0" percent="0" rank="0" text="" dxfId="25883">
      <formula>1</formula>
    </cfRule>
    <cfRule type="containsText" priority="1319" operator="containsText" aboveAverage="0" equalAverage="0" bottom="0" percent="0" rank="0" text="1" dxfId="25884">
      <formula>NOT(ISERROR(SEARCH("1",C23)))</formula>
    </cfRule>
    <cfRule type="cellIs" priority="1320" operator="greaterThan" aboveAverage="0" equalAverage="0" bottom="0" percent="0" rank="0" text="" dxfId="25885">
      <formula>1</formula>
    </cfRule>
    <cfRule type="cellIs" priority="1321" operator="greaterThan" aboveAverage="0" equalAverage="0" bottom="0" percent="0" rank="0" text="" dxfId="25886">
      <formula>1</formula>
    </cfRule>
    <cfRule type="containsText" priority="1322" operator="containsText" aboveAverage="0" equalAverage="0" bottom="0" percent="0" rank="0" text="1" dxfId="25887">
      <formula>NOT(ISERROR(SEARCH("1",C23)))</formula>
    </cfRule>
    <cfRule type="cellIs" priority="1323" operator="greaterThan" aboveAverage="0" equalAverage="0" bottom="0" percent="0" rank="0" text="" dxfId="25888">
      <formula>1</formula>
    </cfRule>
    <cfRule type="cellIs" priority="1324" operator="greaterThan" aboveAverage="0" equalAverage="0" bottom="0" percent="0" rank="0" text="" dxfId="25889">
      <formula>1</formula>
    </cfRule>
    <cfRule type="cellIs" priority="1325" operator="greaterThan" aboveAverage="0" equalAverage="0" bottom="0" percent="0" rank="0" text="" dxfId="25890">
      <formula>1</formula>
    </cfRule>
    <cfRule type="cellIs" priority="1326" operator="equal" aboveAverage="0" equalAverage="0" bottom="0" percent="0" rank="0" text="" dxfId="25891">
      <formula>1</formula>
    </cfRule>
    <cfRule type="cellIs" priority="1327" operator="greaterThan" aboveAverage="0" equalAverage="0" bottom="0" percent="0" rank="0" text="" dxfId="25892">
      <formula>1</formula>
    </cfRule>
    <cfRule type="cellIs" priority="1328" operator="equal" aboveAverage="0" equalAverage="0" bottom="0" percent="0" rank="0" text="" dxfId="25893">
      <formula>1</formula>
    </cfRule>
    <cfRule type="containsText" priority="1329" operator="containsText" aboveAverage="0" equalAverage="0" bottom="0" percent="0" rank="0" text="1" dxfId="25894">
      <formula>NOT(ISERROR(SEARCH("1",C23)))</formula>
    </cfRule>
    <cfRule type="cellIs" priority="1330" operator="greaterThan" aboveAverage="0" equalAverage="0" bottom="0" percent="0" rank="0" text="" dxfId="25895">
      <formula>1</formula>
    </cfRule>
    <cfRule type="containsText" priority="1331" operator="containsText" aboveAverage="0" equalAverage="0" bottom="0" percent="0" rank="0" text="1" dxfId="25896">
      <formula>NOT(ISERROR(SEARCH("1",C23)))</formula>
    </cfRule>
    <cfRule type="containsText" priority="1332" operator="containsText" aboveAverage="0" equalAverage="0" bottom="0" percent="0" rank="0" text="1" dxfId="25897">
      <formula>NOT(ISERROR(SEARCH("1",C23)))</formula>
    </cfRule>
    <cfRule type="cellIs" priority="1333" operator="greaterThan" aboveAverage="0" equalAverage="0" bottom="0" percent="0" rank="0" text="" dxfId="25898">
      <formula>1</formula>
    </cfRule>
    <cfRule type="cellIs" priority="1334" operator="greaterThan" aboveAverage="0" equalAverage="0" bottom="0" percent="0" rank="0" text="" dxfId="25899">
      <formula>1</formula>
    </cfRule>
    <cfRule type="containsText" priority="1335" operator="containsText" aboveAverage="0" equalAverage="0" bottom="0" percent="0" rank="0" text="1" dxfId="25900">
      <formula>NOT(ISERROR(SEARCH("1",C23)))</formula>
    </cfRule>
    <cfRule type="cellIs" priority="1336" operator="greaterThan" aboveAverage="0" equalAverage="0" bottom="0" percent="0" rank="0" text="" dxfId="25901">
      <formula>1</formula>
    </cfRule>
    <cfRule type="containsText" priority="1337" operator="containsText" aboveAverage="0" equalAverage="0" bottom="0" percent="0" rank="0" text="1" dxfId="25902">
      <formula>NOT(ISERROR(SEARCH("1",C23)))</formula>
    </cfRule>
    <cfRule type="containsText" priority="1338" operator="containsText" aboveAverage="0" equalAverage="0" bottom="0" percent="0" rank="0" text="1" dxfId="25903">
      <formula>NOT(ISERROR(SEARCH("1",C23)))</formula>
    </cfRule>
    <cfRule type="cellIs" priority="1339" operator="greaterThan" aboveAverage="0" equalAverage="0" bottom="0" percent="0" rank="0" text="" dxfId="25904">
      <formula>1</formula>
    </cfRule>
    <cfRule type="cellIs" priority="1340" operator="greaterThan" aboveAverage="0" equalAverage="0" bottom="0" percent="0" rank="0" text="" dxfId="25905">
      <formula>1</formula>
    </cfRule>
    <cfRule type="containsText" priority="1341" operator="containsText" aboveAverage="0" equalAverage="0" bottom="0" percent="0" rank="0" text="1" dxfId="25906">
      <formula>NOT(ISERROR(SEARCH("1",C23)))</formula>
    </cfRule>
    <cfRule type="cellIs" priority="1342" operator="greaterThan" aboveAverage="0" equalAverage="0" bottom="0" percent="0" rank="0" text="" dxfId="25907">
      <formula>1</formula>
    </cfRule>
    <cfRule type="cellIs" priority="1343" operator="greaterThan" aboveAverage="0" equalAverage="0" bottom="0" percent="0" rank="0" text="" dxfId="25908">
      <formula>1</formula>
    </cfRule>
    <cfRule type="cellIs" priority="1344" operator="greaterThan" aboveAverage="0" equalAverage="0" bottom="0" percent="0" rank="0" text="" dxfId="25909">
      <formula>1</formula>
    </cfRule>
    <cfRule type="cellIs" priority="1345" operator="greaterThan" aboveAverage="0" equalAverage="0" bottom="0" percent="0" rank="0" text="" dxfId="25910">
      <formula>1</formula>
    </cfRule>
    <cfRule type="containsText" priority="1346" operator="containsText" aboveAverage="0" equalAverage="0" bottom="0" percent="0" rank="0" text="1" dxfId="25911">
      <formula>NOT(ISERROR(SEARCH("1",C23)))</formula>
    </cfRule>
    <cfRule type="cellIs" priority="1347" operator="greaterThan" aboveAverage="0" equalAverage="0" bottom="0" percent="0" rank="0" text="" dxfId="25912">
      <formula>1</formula>
    </cfRule>
    <cfRule type="cellIs" priority="1348" operator="greaterThan" aboveAverage="0" equalAverage="0" bottom="0" percent="0" rank="0" text="" dxfId="25913">
      <formula>1</formula>
    </cfRule>
    <cfRule type="containsText" priority="1349" operator="containsText" aboveAverage="0" equalAverage="0" bottom="0" percent="0" rank="0" text="1" dxfId="25914">
      <formula>NOT(ISERROR(SEARCH("1",C23)))</formula>
    </cfRule>
    <cfRule type="cellIs" priority="1350" operator="greaterThan" aboveAverage="0" equalAverage="0" bottom="0" percent="0" rank="0" text="" dxfId="25915">
      <formula>1</formula>
    </cfRule>
    <cfRule type="cellIs" priority="1351" operator="greaterThan" aboveAverage="0" equalAverage="0" bottom="0" percent="0" rank="0" text="" dxfId="25916">
      <formula>1</formula>
    </cfRule>
    <cfRule type="cellIs" priority="1352" operator="greaterThan" aboveAverage="0" equalAverage="0" bottom="0" percent="0" rank="0" text="" dxfId="25917">
      <formula>1</formula>
    </cfRule>
    <cfRule type="cellIs" priority="1353" operator="equal" aboveAverage="0" equalAverage="0" bottom="0" percent="0" rank="0" text="" dxfId="25918">
      <formula>1</formula>
    </cfRule>
    <cfRule type="cellIs" priority="1354" operator="greaterThan" aboveAverage="0" equalAverage="0" bottom="0" percent="0" rank="0" text="" dxfId="25919">
      <formula>1</formula>
    </cfRule>
    <cfRule type="cellIs" priority="1355" operator="equal" aboveAverage="0" equalAverage="0" bottom="0" percent="0" rank="0" text="" dxfId="25920">
      <formula>1</formula>
    </cfRule>
    <cfRule type="containsText" priority="1356" operator="containsText" aboveAverage="0" equalAverage="0" bottom="0" percent="0" rank="0" text="1" dxfId="25921">
      <formula>NOT(ISERROR(SEARCH("1",C23)))</formula>
    </cfRule>
    <cfRule type="cellIs" priority="1357" operator="equal" aboveAverage="0" equalAverage="0" bottom="0" percent="0" rank="0" text="" dxfId="25922">
      <formula>1</formula>
    </cfRule>
    <cfRule type="cellIs" priority="1358" operator="greaterThan" aboveAverage="0" equalAverage="0" bottom="0" percent="0" rank="0" text="" dxfId="25923">
      <formula>1</formula>
    </cfRule>
    <cfRule type="cellIs" priority="1359" operator="greaterThan" aboveAverage="0" equalAverage="0" bottom="0" percent="0" rank="0" text="" dxfId="25924">
      <formula>1</formula>
    </cfRule>
    <cfRule type="containsText" priority="1360" operator="containsText" aboveAverage="0" equalAverage="0" bottom="0" percent="0" rank="0" text="1" dxfId="25925">
      <formula>NOT(ISERROR(SEARCH("1",C23)))</formula>
    </cfRule>
    <cfRule type="cellIs" priority="1361" operator="greaterThan" aboveAverage="0" equalAverage="0" bottom="0" percent="0" rank="0" text="" dxfId="25926">
      <formula>1</formula>
    </cfRule>
    <cfRule type="containsText" priority="1362" operator="containsText" aboveAverage="0" equalAverage="0" bottom="0" percent="0" rank="0" text="1" dxfId="25927">
      <formula>NOT(ISERROR(SEARCH("1",C23)))</formula>
    </cfRule>
    <cfRule type="containsText" priority="1363" operator="containsText" aboveAverage="0" equalAverage="0" bottom="0" percent="0" rank="0" text="1" dxfId="25928">
      <formula>NOT(ISERROR(SEARCH("1",C23)))</formula>
    </cfRule>
    <cfRule type="cellIs" priority="1364" operator="greaterThan" aboveAverage="0" equalAverage="0" bottom="0" percent="0" rank="0" text="" dxfId="25929">
      <formula>1</formula>
    </cfRule>
    <cfRule type="cellIs" priority="1365" operator="greaterThan" aboveAverage="0" equalAverage="0" bottom="0" percent="0" rank="0" text="" dxfId="25930">
      <formula>1</formula>
    </cfRule>
    <cfRule type="containsText" priority="1366" operator="containsText" aboveAverage="0" equalAverage="0" bottom="0" percent="0" rank="0" text="1" dxfId="25931">
      <formula>NOT(ISERROR(SEARCH("1",C23)))</formula>
    </cfRule>
    <cfRule type="cellIs" priority="1367" operator="greaterThan" aboveAverage="0" equalAverage="0" bottom="0" percent="0" rank="0" text="" dxfId="25932">
      <formula>1</formula>
    </cfRule>
    <cfRule type="containsText" priority="1368" operator="containsText" aboveAverage="0" equalAverage="0" bottom="0" percent="0" rank="0" text="1" dxfId="25933">
      <formula>NOT(ISERROR(SEARCH("1",C23)))</formula>
    </cfRule>
    <cfRule type="containsText" priority="1369" operator="containsText" aboveAverage="0" equalAverage="0" bottom="0" percent="0" rank="0" text="1" dxfId="25934">
      <formula>NOT(ISERROR(SEARCH("1",C23)))</formula>
    </cfRule>
    <cfRule type="cellIs" priority="1370" operator="greaterThan" aboveAverage="0" equalAverage="0" bottom="0" percent="0" rank="0" text="" dxfId="25935">
      <formula>1</formula>
    </cfRule>
    <cfRule type="cellIs" priority="1371" operator="greaterThan" aboveAverage="0" equalAverage="0" bottom="0" percent="0" rank="0" text="" dxfId="25936">
      <formula>1</formula>
    </cfRule>
    <cfRule type="containsText" priority="1372" operator="containsText" aboveAverage="0" equalAverage="0" bottom="0" percent="0" rank="0" text="1" dxfId="25937">
      <formula>NOT(ISERROR(SEARCH("1",C23)))</formula>
    </cfRule>
    <cfRule type="cellIs" priority="1373" operator="greaterThan" aboveAverage="0" equalAverage="0" bottom="0" percent="0" rank="0" text="" dxfId="25938">
      <formula>1</formula>
    </cfRule>
    <cfRule type="cellIs" priority="1374" operator="greaterThan" aboveAverage="0" equalAverage="0" bottom="0" percent="0" rank="0" text="" dxfId="25939">
      <formula>1</formula>
    </cfRule>
    <cfRule type="cellIs" priority="1375" operator="greaterThan" aboveAverage="0" equalAverage="0" bottom="0" percent="0" rank="0" text="" dxfId="25940">
      <formula>1</formula>
    </cfRule>
    <cfRule type="cellIs" priority="1376" operator="greaterThan" aboveAverage="0" equalAverage="0" bottom="0" percent="0" rank="0" text="" dxfId="25941">
      <formula>1</formula>
    </cfRule>
    <cfRule type="containsText" priority="1377" operator="containsText" aboveAverage="0" equalAverage="0" bottom="0" percent="0" rank="0" text="1" dxfId="25942">
      <formula>NOT(ISERROR(SEARCH("1",C23)))</formula>
    </cfRule>
    <cfRule type="cellIs" priority="1378" operator="greaterThan" aboveAverage="0" equalAverage="0" bottom="0" percent="0" rank="0" text="" dxfId="25943">
      <formula>1</formula>
    </cfRule>
    <cfRule type="cellIs" priority="1379" operator="greaterThan" aboveAverage="0" equalAverage="0" bottom="0" percent="0" rank="0" text="" dxfId="25944">
      <formula>1</formula>
    </cfRule>
    <cfRule type="containsText" priority="1380" operator="containsText" aboveAverage="0" equalAverage="0" bottom="0" percent="0" rank="0" text="1" dxfId="25945">
      <formula>NOT(ISERROR(SEARCH("1",C23)))</formula>
    </cfRule>
    <cfRule type="cellIs" priority="1381" operator="greaterThan" aboveAverage="0" equalAverage="0" bottom="0" percent="0" rank="0" text="" dxfId="25946">
      <formula>1</formula>
    </cfRule>
    <cfRule type="cellIs" priority="1382" operator="greaterThan" aboveAverage="0" equalAverage="0" bottom="0" percent="0" rank="0" text="" dxfId="25947">
      <formula>1</formula>
    </cfRule>
    <cfRule type="cellIs" priority="1383" operator="greaterThan" aboveAverage="0" equalAverage="0" bottom="0" percent="0" rank="0" text="" dxfId="25948">
      <formula>1</formula>
    </cfRule>
    <cfRule type="cellIs" priority="1384" operator="equal" aboveAverage="0" equalAverage="0" bottom="0" percent="0" rank="0" text="" dxfId="25949">
      <formula>1</formula>
    </cfRule>
    <cfRule type="cellIs" priority="1385" operator="greaterThan" aboveAverage="0" equalAverage="0" bottom="0" percent="0" rank="0" text="" dxfId="25950">
      <formula>1</formula>
    </cfRule>
    <cfRule type="cellIs" priority="1386" operator="equal" aboveAverage="0" equalAverage="0" bottom="0" percent="0" rank="0" text="" dxfId="25951">
      <formula>1</formula>
    </cfRule>
    <cfRule type="containsText" priority="1387" operator="containsText" aboveAverage="0" equalAverage="0" bottom="0" percent="0" rank="0" text="1" dxfId="25952">
      <formula>NOT(ISERROR(SEARCH("1",C23)))</formula>
    </cfRule>
    <cfRule type="cellIs" priority="1388" operator="equal" aboveAverage="0" equalAverage="0" bottom="0" percent="0" rank="0" text="" dxfId="25953">
      <formula>1</formula>
    </cfRule>
    <cfRule type="cellIs" priority="1389" operator="greaterThan" aboveAverage="0" equalAverage="0" bottom="0" percent="0" rank="0" text="" dxfId="25954">
      <formula>1</formula>
    </cfRule>
    <cfRule type="cellIs" priority="1390" operator="greaterThan" aboveAverage="0" equalAverage="0" bottom="0" percent="0" rank="0" text="" dxfId="25955">
      <formula>1</formula>
    </cfRule>
    <cfRule type="containsText" priority="1391" operator="containsText" aboveAverage="0" equalAverage="0" bottom="0" percent="0" rank="0" text="1" dxfId="25956">
      <formula>NOT(ISERROR(SEARCH("1",C23)))</formula>
    </cfRule>
    <cfRule type="cellIs" priority="1392" operator="greaterThan" aboveAverage="0" equalAverage="0" bottom="0" percent="0" rank="0" text="" dxfId="25957">
      <formula>1</formula>
    </cfRule>
    <cfRule type="cellIs" priority="1393" operator="greaterThan" aboveAverage="0" equalAverage="0" bottom="0" percent="0" rank="0" text="" dxfId="25958">
      <formula>1</formula>
    </cfRule>
    <cfRule type="containsText" priority="1394" operator="containsText" aboveAverage="0" equalAverage="0" bottom="0" percent="0" rank="0" text="1" dxfId="25959">
      <formula>NOT(ISERROR(SEARCH("1",C23)))</formula>
    </cfRule>
    <cfRule type="cellIs" priority="1395" operator="greaterThan" aboveAverage="0" equalAverage="0" bottom="0" percent="0" rank="0" text="" dxfId="25960">
      <formula>1</formula>
    </cfRule>
    <cfRule type="containsText" priority="1396" operator="containsText" aboveAverage="0" equalAverage="0" bottom="0" percent="0" rank="0" text="1" dxfId="25961">
      <formula>NOT(ISERROR(SEARCH("1",C23)))</formula>
    </cfRule>
    <cfRule type="containsText" priority="1397" operator="containsText" aboveAverage="0" equalAverage="0" bottom="0" percent="0" rank="0" text="1" dxfId="25962">
      <formula>NOT(ISERROR(SEARCH("1",C23)))</formula>
    </cfRule>
    <cfRule type="cellIs" priority="1398" operator="greaterThan" aboveAverage="0" equalAverage="0" bottom="0" percent="0" rank="0" text="" dxfId="25963">
      <formula>1</formula>
    </cfRule>
    <cfRule type="cellIs" priority="1399" operator="greaterThan" aboveAverage="0" equalAverage="0" bottom="0" percent="0" rank="0" text="" dxfId="25964">
      <formula>1</formula>
    </cfRule>
    <cfRule type="containsText" priority="1400" operator="containsText" aboveAverage="0" equalAverage="0" bottom="0" percent="0" rank="0" text="1" dxfId="25965">
      <formula>NOT(ISERROR(SEARCH("1",C23)))</formula>
    </cfRule>
    <cfRule type="cellIs" priority="1401" operator="greaterThan" aboveAverage="0" equalAverage="0" bottom="0" percent="0" rank="0" text="" dxfId="25966">
      <formula>1</formula>
    </cfRule>
    <cfRule type="containsText" priority="1402" operator="containsText" aboveAverage="0" equalAverage="0" bottom="0" percent="0" rank="0" text="1" dxfId="25967">
      <formula>NOT(ISERROR(SEARCH("1",C23)))</formula>
    </cfRule>
    <cfRule type="containsText" priority="1403" operator="containsText" aboveAverage="0" equalAverage="0" bottom="0" percent="0" rank="0" text="1" dxfId="25968">
      <formula>NOT(ISERROR(SEARCH("1",C23)))</formula>
    </cfRule>
    <cfRule type="cellIs" priority="1404" operator="greaterThan" aboveAverage="0" equalAverage="0" bottom="0" percent="0" rank="0" text="" dxfId="25969">
      <formula>1</formula>
    </cfRule>
    <cfRule type="cellIs" priority="1405" operator="greaterThan" aboveAverage="0" equalAverage="0" bottom="0" percent="0" rank="0" text="" dxfId="25970">
      <formula>1</formula>
    </cfRule>
    <cfRule type="containsText" priority="1406" operator="containsText" aboveAverage="0" equalAverage="0" bottom="0" percent="0" rank="0" text="1" dxfId="25971">
      <formula>NOT(ISERROR(SEARCH("1",C23)))</formula>
    </cfRule>
    <cfRule type="cellIs" priority="1407" operator="greaterThan" aboveAverage="0" equalAverage="0" bottom="0" percent="0" rank="0" text="" dxfId="25972">
      <formula>1</formula>
    </cfRule>
    <cfRule type="cellIs" priority="1408" operator="greaterThan" aboveAverage="0" equalAverage="0" bottom="0" percent="0" rank="0" text="" dxfId="25973">
      <formula>1</formula>
    </cfRule>
    <cfRule type="cellIs" priority="1409" operator="greaterThan" aboveAverage="0" equalAverage="0" bottom="0" percent="0" rank="0" text="" dxfId="25974">
      <formula>1</formula>
    </cfRule>
    <cfRule type="cellIs" priority="1410" operator="greaterThan" aboveAverage="0" equalAverage="0" bottom="0" percent="0" rank="0" text="" dxfId="25975">
      <formula>1</formula>
    </cfRule>
    <cfRule type="containsText" priority="1411" operator="containsText" aboveAverage="0" equalAverage="0" bottom="0" percent="0" rank="0" text="1" dxfId="25976">
      <formula>NOT(ISERROR(SEARCH("1",C23)))</formula>
    </cfRule>
    <cfRule type="cellIs" priority="1412" operator="greaterThan" aboveAverage="0" equalAverage="0" bottom="0" percent="0" rank="0" text="" dxfId="25977">
      <formula>1</formula>
    </cfRule>
    <cfRule type="cellIs" priority="1413" operator="greaterThan" aboveAverage="0" equalAverage="0" bottom="0" percent="0" rank="0" text="" dxfId="25978">
      <formula>1</formula>
    </cfRule>
    <cfRule type="containsText" priority="1414" operator="containsText" aboveAverage="0" equalAverage="0" bottom="0" percent="0" rank="0" text="1" dxfId="25979">
      <formula>NOT(ISERROR(SEARCH("1",C23)))</formula>
    </cfRule>
    <cfRule type="cellIs" priority="1415" operator="greaterThan" aboveAverage="0" equalAverage="0" bottom="0" percent="0" rank="0" text="" dxfId="25980">
      <formula>1</formula>
    </cfRule>
    <cfRule type="cellIs" priority="1416" operator="greaterThan" aboveAverage="0" equalAverage="0" bottom="0" percent="0" rank="0" text="" dxfId="25981">
      <formula>1</formula>
    </cfRule>
    <cfRule type="cellIs" priority="1417" operator="greaterThan" aboveAverage="0" equalAverage="0" bottom="0" percent="0" rank="0" text="" dxfId="25982">
      <formula>1</formula>
    </cfRule>
    <cfRule type="cellIs" priority="1418" operator="equal" aboveAverage="0" equalAverage="0" bottom="0" percent="0" rank="0" text="" dxfId="25983">
      <formula>1</formula>
    </cfRule>
    <cfRule type="cellIs" priority="1419" operator="greaterThan" aboveAverage="0" equalAverage="0" bottom="0" percent="0" rank="0" text="" dxfId="25984">
      <formula>1</formula>
    </cfRule>
    <cfRule type="cellIs" priority="1420" operator="equal" aboveAverage="0" equalAverage="0" bottom="0" percent="0" rank="0" text="" dxfId="25985">
      <formula>1</formula>
    </cfRule>
    <cfRule type="containsText" priority="1421" operator="containsText" aboveAverage="0" equalAverage="0" bottom="0" percent="0" rank="0" text="1" dxfId="25986">
      <formula>NOT(ISERROR(SEARCH("1",C23)))</formula>
    </cfRule>
    <cfRule type="cellIs" priority="1422" operator="equal" aboveAverage="0" equalAverage="0" bottom="0" percent="0" rank="0" text="" dxfId="25987">
      <formula>1</formula>
    </cfRule>
    <cfRule type="cellIs" priority="1423" operator="greaterThan" aboveAverage="0" equalAverage="0" bottom="0" percent="0" rank="0" text="" dxfId="25988">
      <formula>1</formula>
    </cfRule>
    <cfRule type="cellIs" priority="1424" operator="greaterThan" aboveAverage="0" equalAverage="0" bottom="0" percent="0" rank="0" text="" dxfId="25989">
      <formula>1</formula>
    </cfRule>
    <cfRule type="containsText" priority="1425" operator="containsText" aboveAverage="0" equalAverage="0" bottom="0" percent="0" rank="0" text="1" dxfId="25990">
      <formula>NOT(ISERROR(SEARCH("1",C23)))</formula>
    </cfRule>
    <cfRule type="cellIs" priority="1426" operator="greaterThan" aboveAverage="0" equalAverage="0" bottom="0" percent="0" rank="0" text="" dxfId="25991">
      <formula>1</formula>
    </cfRule>
    <cfRule type="cellIs" priority="1427" operator="greaterThan" aboveAverage="0" equalAverage="0" bottom="0" percent="0" rank="0" text="" dxfId="25992">
      <formula>1</formula>
    </cfRule>
    <cfRule type="containsText" priority="1428" operator="containsText" aboveAverage="0" equalAverage="0" bottom="0" percent="0" rank="0" text="1" dxfId="25993">
      <formula>NOT(ISERROR(SEARCH("1",C23)))</formula>
    </cfRule>
    <cfRule type="cellIs" priority="1429" operator="greaterThan" aboveAverage="0" equalAverage="0" bottom="0" percent="0" rank="0" text="" dxfId="25994">
      <formula>1</formula>
    </cfRule>
    <cfRule type="cellIs" priority="1430" operator="greaterThan" aboveAverage="0" equalAverage="0" bottom="0" percent="0" rank="0" text="" dxfId="25995">
      <formula>1</formula>
    </cfRule>
    <cfRule type="containsText" priority="1431" operator="containsText" aboveAverage="0" equalAverage="0" bottom="0" percent="0" rank="0" text="1" dxfId="25996">
      <formula>NOT(ISERROR(SEARCH("1",C23)))</formula>
    </cfRule>
    <cfRule type="cellIs" priority="1432" operator="greaterThan" aboveAverage="0" equalAverage="0" bottom="0" percent="0" rank="0" text="" dxfId="25997">
      <formula>1</formula>
    </cfRule>
    <cfRule type="containsText" priority="1433" operator="containsText" aboveAverage="0" equalAverage="0" bottom="0" percent="0" rank="0" text="1" dxfId="25998">
      <formula>NOT(ISERROR(SEARCH("1",C23)))</formula>
    </cfRule>
    <cfRule type="containsText" priority="1434" operator="containsText" aboveAverage="0" equalAverage="0" bottom="0" percent="0" rank="0" text="1" dxfId="25999">
      <formula>NOT(ISERROR(SEARCH("1",C23)))</formula>
    </cfRule>
    <cfRule type="cellIs" priority="1435" operator="greaterThan" aboveAverage="0" equalAverage="0" bottom="0" percent="0" rank="0" text="" dxfId="26000">
      <formula>1</formula>
    </cfRule>
    <cfRule type="cellIs" priority="1436" operator="greaterThan" aboveAverage="0" equalAverage="0" bottom="0" percent="0" rank="0" text="" dxfId="26001">
      <formula>1</formula>
    </cfRule>
    <cfRule type="containsText" priority="1437" operator="containsText" aboveAverage="0" equalAverage="0" bottom="0" percent="0" rank="0" text="1" dxfId="26002">
      <formula>NOT(ISERROR(SEARCH("1",C23)))</formula>
    </cfRule>
    <cfRule type="cellIs" priority="1438" operator="greaterThan" aboveAverage="0" equalAverage="0" bottom="0" percent="0" rank="0" text="" dxfId="26003">
      <formula>1</formula>
    </cfRule>
    <cfRule type="containsText" priority="1439" operator="containsText" aboveAverage="0" equalAverage="0" bottom="0" percent="0" rank="0" text="1" dxfId="26004">
      <formula>NOT(ISERROR(SEARCH("1",C23)))</formula>
    </cfRule>
    <cfRule type="containsText" priority="1440" operator="containsText" aboveAverage="0" equalAverage="0" bottom="0" percent="0" rank="0" text="1" dxfId="26005">
      <formula>NOT(ISERROR(SEARCH("1",C23)))</formula>
    </cfRule>
    <cfRule type="cellIs" priority="1441" operator="greaterThan" aboveAverage="0" equalAverage="0" bottom="0" percent="0" rank="0" text="" dxfId="26006">
      <formula>1</formula>
    </cfRule>
    <cfRule type="cellIs" priority="1442" operator="greaterThan" aboveAverage="0" equalAverage="0" bottom="0" percent="0" rank="0" text="" dxfId="26007">
      <formula>1</formula>
    </cfRule>
    <cfRule type="containsText" priority="1443" operator="containsText" aboveAverage="0" equalAverage="0" bottom="0" percent="0" rank="0" text="1" dxfId="26008">
      <formula>NOT(ISERROR(SEARCH("1",C23)))</formula>
    </cfRule>
    <cfRule type="cellIs" priority="1444" operator="greaterThan" aboveAverage="0" equalAverage="0" bottom="0" percent="0" rank="0" text="" dxfId="26009">
      <formula>1</formula>
    </cfRule>
    <cfRule type="cellIs" priority="1445" operator="greaterThan" aboveAverage="0" equalAverage="0" bottom="0" percent="0" rank="0" text="" dxfId="26010">
      <formula>1</formula>
    </cfRule>
    <cfRule type="cellIs" priority="1446" operator="greaterThan" aboveAverage="0" equalAverage="0" bottom="0" percent="0" rank="0" text="" dxfId="26011">
      <formula>1</formula>
    </cfRule>
    <cfRule type="cellIs" priority="1447" operator="greaterThan" aboveAverage="0" equalAverage="0" bottom="0" percent="0" rank="0" text="" dxfId="26012">
      <formula>1</formula>
    </cfRule>
    <cfRule type="containsText" priority="1448" operator="containsText" aboveAverage="0" equalAverage="0" bottom="0" percent="0" rank="0" text="1" dxfId="26013">
      <formula>NOT(ISERROR(SEARCH("1",C23)))</formula>
    </cfRule>
    <cfRule type="cellIs" priority="1449" operator="greaterThan" aboveAverage="0" equalAverage="0" bottom="0" percent="0" rank="0" text="" dxfId="26014">
      <formula>1</formula>
    </cfRule>
    <cfRule type="cellIs" priority="1450" operator="greaterThan" aboveAverage="0" equalAverage="0" bottom="0" percent="0" rank="0" text="" dxfId="26015">
      <formula>1</formula>
    </cfRule>
    <cfRule type="containsText" priority="1451" operator="containsText" aboveAverage="0" equalAverage="0" bottom="0" percent="0" rank="0" text="1" dxfId="26016">
      <formula>NOT(ISERROR(SEARCH("1",C23)))</formula>
    </cfRule>
    <cfRule type="cellIs" priority="1452" operator="greaterThan" aboveAverage="0" equalAverage="0" bottom="0" percent="0" rank="0" text="" dxfId="26017">
      <formula>1</formula>
    </cfRule>
    <cfRule type="cellIs" priority="1453" operator="greaterThan" aboveAverage="0" equalAverage="0" bottom="0" percent="0" rank="0" text="" dxfId="26018">
      <formula>1</formula>
    </cfRule>
    <cfRule type="cellIs" priority="1454" operator="greaterThan" aboveAverage="0" equalAverage="0" bottom="0" percent="0" rank="0" text="" dxfId="26019">
      <formula>1</formula>
    </cfRule>
    <cfRule type="cellIs" priority="1455" operator="equal" aboveAverage="0" equalAverage="0" bottom="0" percent="0" rank="0" text="" dxfId="26020">
      <formula>1</formula>
    </cfRule>
    <cfRule type="cellIs" priority="1456" operator="greaterThan" aboveAverage="0" equalAverage="0" bottom="0" percent="0" rank="0" text="" dxfId="26021">
      <formula>1</formula>
    </cfRule>
    <cfRule type="cellIs" priority="1457" operator="equal" aboveAverage="0" equalAverage="0" bottom="0" percent="0" rank="0" text="" dxfId="26022">
      <formula>1</formula>
    </cfRule>
    <cfRule type="containsText" priority="1458" operator="containsText" aboveAverage="0" equalAverage="0" bottom="0" percent="0" rank="0" text="1" dxfId="26023">
      <formula>NOT(ISERROR(SEARCH("1",C23)))</formula>
    </cfRule>
    <cfRule type="cellIs" priority="1459" operator="equal" aboveAverage="0" equalAverage="0" bottom="0" percent="0" rank="0" text="" dxfId="26024">
      <formula>1</formula>
    </cfRule>
    <cfRule type="cellIs" priority="1460" operator="greaterThan" aboveAverage="0" equalAverage="0" bottom="0" percent="0" rank="0" text="" dxfId="26025">
      <formula>1</formula>
    </cfRule>
    <cfRule type="cellIs" priority="1461" operator="greaterThan" aboveAverage="0" equalAverage="0" bottom="0" percent="0" rank="0" text="" dxfId="26026">
      <formula>1</formula>
    </cfRule>
    <cfRule type="containsText" priority="1462" operator="containsText" aboveAverage="0" equalAverage="0" bottom="0" percent="0" rank="0" text="1" dxfId="26027">
      <formula>NOT(ISERROR(SEARCH("1",C23)))</formula>
    </cfRule>
    <cfRule type="cellIs" priority="1463" operator="greaterThan" aboveAverage="0" equalAverage="0" bottom="0" percent="0" rank="0" text="" dxfId="26028">
      <formula>1</formula>
    </cfRule>
    <cfRule type="cellIs" priority="1464" operator="greaterThan" aboveAverage="0" equalAverage="0" bottom="0" percent="0" rank="0" text="" dxfId="26029">
      <formula>1</formula>
    </cfRule>
    <cfRule type="containsText" priority="1465" operator="containsText" aboveAverage="0" equalAverage="0" bottom="0" percent="0" rank="0" text="1" dxfId="26030">
      <formula>NOT(ISERROR(SEARCH("1",C23)))</formula>
    </cfRule>
    <cfRule type="cellIs" priority="1466" operator="greaterThan" aboveAverage="0" equalAverage="0" bottom="0" percent="0" rank="0" text="" dxfId="26031">
      <formula>1</formula>
    </cfRule>
    <cfRule type="cellIs" priority="1467" operator="greaterThan" aboveAverage="0" equalAverage="0" bottom="0" percent="0" rank="0" text="" dxfId="26032">
      <formula>1</formula>
    </cfRule>
    <cfRule type="containsText" priority="1468" operator="containsText" aboveAverage="0" equalAverage="0" bottom="0" percent="0" rank="0" text="1" dxfId="26033">
      <formula>NOT(ISERROR(SEARCH("1",C23)))</formula>
    </cfRule>
    <cfRule type="cellIs" priority="1469" operator="greaterThan" aboveAverage="0" equalAverage="0" bottom="0" percent="0" rank="0" text="" dxfId="26034">
      <formula>1</formula>
    </cfRule>
    <cfRule type="cellIs" priority="1470" operator="greaterThan" aboveAverage="0" equalAverage="0" bottom="0" percent="0" rank="0" text="" dxfId="26035">
      <formula>1</formula>
    </cfRule>
    <cfRule type="containsText" priority="1471" operator="containsText" aboveAverage="0" equalAverage="0" bottom="0" percent="0" rank="0" text="1" dxfId="26036">
      <formula>NOT(ISERROR(SEARCH("1",C23)))</formula>
    </cfRule>
    <cfRule type="cellIs" priority="1472" operator="greaterThan" aboveAverage="0" equalAverage="0" bottom="0" percent="0" rank="0" text="" dxfId="26037">
      <formula>1</formula>
    </cfRule>
    <cfRule type="containsText" priority="1473" operator="containsText" aboveAverage="0" equalAverage="0" bottom="0" percent="0" rank="0" text="1" dxfId="26038">
      <formula>NOT(ISERROR(SEARCH("1",C23)))</formula>
    </cfRule>
    <cfRule type="cellIs" priority="1474" operator="greaterThan" aboveAverage="0" equalAverage="0" bottom="0" percent="0" rank="0" text="" dxfId="26039">
      <formula>1</formula>
    </cfRule>
    <cfRule type="cellIs" priority="1475" operator="equal" aboveAverage="0" equalAverage="0" bottom="0" percent="0" rank="0" text="" dxfId="26040">
      <formula>1</formula>
    </cfRule>
    <cfRule type="cellIs" priority="1476" operator="equal" aboveAverage="0" equalAverage="0" bottom="0" percent="0" rank="0" text="" dxfId="26041">
      <formula>1</formula>
    </cfRule>
    <cfRule type="cellIs" priority="1477" operator="greaterThan" aboveAverage="0" equalAverage="0" bottom="0" percent="0" rank="0" text="" dxfId="26042">
      <formula>1</formula>
    </cfRule>
    <cfRule type="containsText" priority="1478" operator="containsText" aboveAverage="0" equalAverage="0" bottom="0" percent="0" rank="0" text="1" dxfId="26043">
      <formula>NOT(ISERROR(SEARCH("1",C23)))</formula>
    </cfRule>
    <cfRule type="containsText" priority="1479" operator="containsText" aboveAverage="0" equalAverage="0" bottom="0" percent="0" rank="0" text="1" dxfId="26044">
      <formula>NOT(ISERROR(SEARCH("1",C23)))</formula>
    </cfRule>
    <cfRule type="cellIs" priority="1480" operator="greaterThan" aboveAverage="0" equalAverage="0" bottom="0" percent="0" rank="0" text="" dxfId="26045">
      <formula>1</formula>
    </cfRule>
    <cfRule type="cellIs" priority="1481" operator="greaterThan" aboveAverage="0" equalAverage="0" bottom="0" percent="0" rank="0" text="" dxfId="26046">
      <formula>1</formula>
    </cfRule>
    <cfRule type="containsText" priority="1482" operator="containsText" aboveAverage="0" equalAverage="0" bottom="0" percent="0" rank="0" text="1" dxfId="26047">
      <formula>NOT(ISERROR(SEARCH("1",C23)))</formula>
    </cfRule>
    <cfRule type="cellIs" priority="1483" operator="greaterThan" aboveAverage="0" equalAverage="0" bottom="0" percent="0" rank="0" text="" dxfId="26048">
      <formula>1</formula>
    </cfRule>
    <cfRule type="containsText" priority="1484" operator="containsText" aboveAverage="0" equalAverage="0" bottom="0" percent="0" rank="0" text="1" dxfId="26049">
      <formula>NOT(ISERROR(SEARCH("1",C23)))</formula>
    </cfRule>
    <cfRule type="containsText" priority="1485" operator="containsText" aboveAverage="0" equalAverage="0" bottom="0" percent="0" rank="0" text="1" dxfId="26050">
      <formula>NOT(ISERROR(SEARCH("1",C23)))</formula>
    </cfRule>
    <cfRule type="cellIs" priority="1486" operator="greaterThan" aboveAverage="0" equalAverage="0" bottom="0" percent="0" rank="0" text="" dxfId="26051">
      <formula>1</formula>
    </cfRule>
    <cfRule type="cellIs" priority="1487" operator="greaterThan" aboveAverage="0" equalAverage="0" bottom="0" percent="0" rank="0" text="" dxfId="26052">
      <formula>1</formula>
    </cfRule>
    <cfRule type="containsText" priority="1488" operator="containsText" aboveAverage="0" equalAverage="0" bottom="0" percent="0" rank="0" text="1" dxfId="26053">
      <formula>NOT(ISERROR(SEARCH("1",C23)))</formula>
    </cfRule>
    <cfRule type="cellIs" priority="1489" operator="greaterThan" aboveAverage="0" equalAverage="0" bottom="0" percent="0" rank="0" text="" dxfId="26054">
      <formula>1</formula>
    </cfRule>
    <cfRule type="cellIs" priority="1490" operator="greaterThan" aboveAverage="0" equalAverage="0" bottom="0" percent="0" rank="0" text="" dxfId="26055">
      <formula>1</formula>
    </cfRule>
    <cfRule type="cellIs" priority="1491" operator="greaterThan" aboveAverage="0" equalAverage="0" bottom="0" percent="0" rank="0" text="" dxfId="26056">
      <formula>1</formula>
    </cfRule>
    <cfRule type="cellIs" priority="1492" operator="greaterThan" aboveAverage="0" equalAverage="0" bottom="0" percent="0" rank="0" text="" dxfId="26057">
      <formula>1</formula>
    </cfRule>
    <cfRule type="containsText" priority="1493" operator="containsText" aboveAverage="0" equalAverage="0" bottom="0" percent="0" rank="0" text="1" dxfId="26058">
      <formula>NOT(ISERROR(SEARCH("1",C23)))</formula>
    </cfRule>
    <cfRule type="cellIs" priority="1494" operator="greaterThan" aboveAverage="0" equalAverage="0" bottom="0" percent="0" rank="0" text="" dxfId="26059">
      <formula>1</formula>
    </cfRule>
    <cfRule type="cellIs" priority="1495" operator="greaterThan" aboveAverage="0" equalAverage="0" bottom="0" percent="0" rank="0" text="" dxfId="26060">
      <formula>1</formula>
    </cfRule>
    <cfRule type="containsText" priority="1496" operator="containsText" aboveAverage="0" equalAverage="0" bottom="0" percent="0" rank="0" text="1" dxfId="26061">
      <formula>NOT(ISERROR(SEARCH("1",C23)))</formula>
    </cfRule>
    <cfRule type="cellIs" priority="1497" operator="greaterThan" aboveAverage="0" equalAverage="0" bottom="0" percent="0" rank="0" text="" dxfId="26062">
      <formula>1</formula>
    </cfRule>
    <cfRule type="cellIs" priority="1498" operator="greaterThan" aboveAverage="0" equalAverage="0" bottom="0" percent="0" rank="0" text="" dxfId="26063">
      <formula>1</formula>
    </cfRule>
    <cfRule type="cellIs" priority="1499" operator="greaterThan" aboveAverage="0" equalAverage="0" bottom="0" percent="0" rank="0" text="" dxfId="26064">
      <formula>1</formula>
    </cfRule>
    <cfRule type="cellIs" priority="1500" operator="equal" aboveAverage="0" equalAverage="0" bottom="0" percent="0" rank="0" text="" dxfId="26065">
      <formula>1</formula>
    </cfRule>
    <cfRule type="cellIs" priority="1501" operator="greaterThan" aboveAverage="0" equalAverage="0" bottom="0" percent="0" rank="0" text="" dxfId="26066">
      <formula>1</formula>
    </cfRule>
    <cfRule type="cellIs" priority="1502" operator="equal" aboveAverage="0" equalAverage="0" bottom="0" percent="0" rank="0" text="" dxfId="26067">
      <formula>1</formula>
    </cfRule>
    <cfRule type="containsText" priority="1503" operator="containsText" aboveAverage="0" equalAverage="0" bottom="0" percent="0" rank="0" text="1" dxfId="26068">
      <formula>NOT(ISERROR(SEARCH("1",C23)))</formula>
    </cfRule>
    <cfRule type="cellIs" priority="1504" operator="equal" aboveAverage="0" equalAverage="0" bottom="0" percent="0" rank="0" text="" dxfId="26069">
      <formula>1</formula>
    </cfRule>
    <cfRule type="cellIs" priority="1505" operator="greaterThan" aboveAverage="0" equalAverage="0" bottom="0" percent="0" rank="0" text="" dxfId="26070">
      <formula>1</formula>
    </cfRule>
    <cfRule type="cellIs" priority="1506" operator="greaterThan" aboveAverage="0" equalAverage="0" bottom="0" percent="0" rank="0" text="" dxfId="26071">
      <formula>1</formula>
    </cfRule>
    <cfRule type="containsText" priority="1507" operator="containsText" aboveAverage="0" equalAverage="0" bottom="0" percent="0" rank="0" text="1" dxfId="26072">
      <formula>NOT(ISERROR(SEARCH("1",C23)))</formula>
    </cfRule>
    <cfRule type="cellIs" priority="1508" operator="greaterThan" aboveAverage="0" equalAverage="0" bottom="0" percent="0" rank="0" text="" dxfId="26073">
      <formula>1</formula>
    </cfRule>
    <cfRule type="cellIs" priority="1509" operator="greaterThan" aboveAverage="0" equalAverage="0" bottom="0" percent="0" rank="0" text="" dxfId="26074">
      <formula>1</formula>
    </cfRule>
    <cfRule type="containsText" priority="1510" operator="containsText" aboveAverage="0" equalAverage="0" bottom="0" percent="0" rank="0" text="1" dxfId="26075">
      <formula>NOT(ISERROR(SEARCH("1",C23)))</formula>
    </cfRule>
    <cfRule type="cellIs" priority="1511" operator="greaterThan" aboveAverage="0" equalAverage="0" bottom="0" percent="0" rank="0" text="" dxfId="26076">
      <formula>1</formula>
    </cfRule>
    <cfRule type="cellIs" priority="1512" operator="greaterThan" aboveAverage="0" equalAverage="0" bottom="0" percent="0" rank="0" text="" dxfId="26077">
      <formula>1</formula>
    </cfRule>
    <cfRule type="containsText" priority="1513" operator="containsText" aboveAverage="0" equalAverage="0" bottom="0" percent="0" rank="0" text="1" dxfId="26078">
      <formula>NOT(ISERROR(SEARCH("1",C23)))</formula>
    </cfRule>
    <cfRule type="cellIs" priority="1514" operator="greaterThan" aboveAverage="0" equalAverage="0" bottom="0" percent="0" rank="0" text="" dxfId="26079">
      <formula>1</formula>
    </cfRule>
    <cfRule type="cellIs" priority="1515" operator="greaterThan" aboveAverage="0" equalAverage="0" bottom="0" percent="0" rank="0" text="" dxfId="26080">
      <formula>1</formula>
    </cfRule>
    <cfRule type="containsText" priority="1516" operator="containsText" aboveAverage="0" equalAverage="0" bottom="0" percent="0" rank="0" text="1" dxfId="26081">
      <formula>NOT(ISERROR(SEARCH("1",C23)))</formula>
    </cfRule>
    <cfRule type="cellIs" priority="1517" operator="greaterThan" aboveAverage="0" equalAverage="0" bottom="0" percent="0" rank="0" text="" dxfId="26082">
      <formula>1</formula>
    </cfRule>
    <cfRule type="containsText" priority="1518" operator="containsText" aboveAverage="0" equalAverage="0" bottom="0" percent="0" rank="0" text="1" dxfId="26083">
      <formula>NOT(ISERROR(SEARCH("1",C23)))</formula>
    </cfRule>
    <cfRule type="cellIs" priority="1519" operator="greaterThan" aboveAverage="0" equalAverage="0" bottom="0" percent="0" rank="0" text="" dxfId="26084">
      <formula>1</formula>
    </cfRule>
    <cfRule type="cellIs" priority="1520" operator="equal" aboveAverage="0" equalAverage="0" bottom="0" percent="0" rank="0" text="" dxfId="26085">
      <formula>1</formula>
    </cfRule>
    <cfRule type="cellIs" priority="1521" operator="equal" aboveAverage="0" equalAverage="0" bottom="0" percent="0" rank="0" text="" dxfId="26086">
      <formula>1</formula>
    </cfRule>
    <cfRule type="containsText" priority="1522" operator="containsText" aboveAverage="0" equalAverage="0" bottom="0" percent="0" rank="0" text="1" dxfId="26087">
      <formula>NOT(ISERROR(SEARCH("1",C23)))</formula>
    </cfRule>
    <cfRule type="cellIs" priority="1523" operator="greaterThan" aboveAverage="0" equalAverage="0" bottom="0" percent="0" rank="0" text="" dxfId="26088">
      <formula>1</formula>
    </cfRule>
    <cfRule type="containsText" priority="1524" operator="containsText" aboveAverage="0" equalAverage="0" bottom="0" percent="0" rank="0" text="1" dxfId="26089">
      <formula>NOT(ISERROR(SEARCH("1",C23)))</formula>
    </cfRule>
    <cfRule type="containsText" priority="1525" operator="containsText" aboveAverage="0" equalAverage="0" bottom="0" percent="0" rank="0" text="1" dxfId="26090">
      <formula>NOT(ISERROR(SEARCH("1",C23)))</formula>
    </cfRule>
    <cfRule type="cellIs" priority="1526" operator="greaterThan" aboveAverage="0" equalAverage="0" bottom="0" percent="0" rank="0" text="" dxfId="26091">
      <formula>1</formula>
    </cfRule>
    <cfRule type="cellIs" priority="1527" operator="greaterThan" aboveAverage="0" equalAverage="0" bottom="0" percent="0" rank="0" text="" dxfId="26092">
      <formula>1</formula>
    </cfRule>
    <cfRule type="containsText" priority="1528" operator="containsText" aboveAverage="0" equalAverage="0" bottom="0" percent="0" rank="0" text="1" dxfId="26093">
      <formula>NOT(ISERROR(SEARCH("1",C23)))</formula>
    </cfRule>
    <cfRule type="cellIs" priority="1529" operator="greaterThan" aboveAverage="0" equalAverage="0" bottom="0" percent="0" rank="0" text="" dxfId="26094">
      <formula>1</formula>
    </cfRule>
    <cfRule type="containsText" priority="1530" operator="containsText" aboveAverage="0" equalAverage="0" bottom="0" percent="0" rank="0" text="1" dxfId="26095">
      <formula>NOT(ISERROR(SEARCH("1",C23)))</formula>
    </cfRule>
    <cfRule type="containsText" priority="1531" operator="containsText" aboveAverage="0" equalAverage="0" bottom="0" percent="0" rank="0" text="1" dxfId="26096">
      <formula>NOT(ISERROR(SEARCH("1",C23)))</formula>
    </cfRule>
    <cfRule type="cellIs" priority="1532" operator="greaterThan" aboveAverage="0" equalAverage="0" bottom="0" percent="0" rank="0" text="" dxfId="26097">
      <formula>1</formula>
    </cfRule>
    <cfRule type="cellIs" priority="1533" operator="greaterThan" aboveAverage="0" equalAverage="0" bottom="0" percent="0" rank="0" text="" dxfId="26098">
      <formula>1</formula>
    </cfRule>
    <cfRule type="containsText" priority="1534" operator="containsText" aboveAverage="0" equalAverage="0" bottom="0" percent="0" rank="0" text="1" dxfId="26099">
      <formula>NOT(ISERROR(SEARCH("1",C23)))</formula>
    </cfRule>
    <cfRule type="cellIs" priority="1535" operator="greaterThan" aboveAverage="0" equalAverage="0" bottom="0" percent="0" rank="0" text="" dxfId="26100">
      <formula>1</formula>
    </cfRule>
    <cfRule type="cellIs" priority="1536" operator="greaterThan" aboveAverage="0" equalAverage="0" bottom="0" percent="0" rank="0" text="" dxfId="26101">
      <formula>1</formula>
    </cfRule>
    <cfRule type="cellIs" priority="1537" operator="greaterThan" aboveAverage="0" equalAverage="0" bottom="0" percent="0" rank="0" text="" dxfId="26102">
      <formula>1</formula>
    </cfRule>
    <cfRule type="cellIs" priority="1538" operator="greaterThan" aboveAverage="0" equalAverage="0" bottom="0" percent="0" rank="0" text="" dxfId="26103">
      <formula>1</formula>
    </cfRule>
    <cfRule type="containsText" priority="1539" operator="containsText" aboveAverage="0" equalAverage="0" bottom="0" percent="0" rank="0" text="1" dxfId="26104">
      <formula>NOT(ISERROR(SEARCH("1",C23)))</formula>
    </cfRule>
    <cfRule type="cellIs" priority="1540" operator="greaterThan" aboveAverage="0" equalAverage="0" bottom="0" percent="0" rank="0" text="" dxfId="26105">
      <formula>1</formula>
    </cfRule>
    <cfRule type="cellIs" priority="1541" operator="greaterThan" aboveAverage="0" equalAverage="0" bottom="0" percent="0" rank="0" text="" dxfId="26106">
      <formula>1</formula>
    </cfRule>
    <cfRule type="containsText" priority="1542" operator="containsText" aboveAverage="0" equalAverage="0" bottom="0" percent="0" rank="0" text="1" dxfId="26107">
      <formula>NOT(ISERROR(SEARCH("1",C23)))</formula>
    </cfRule>
    <cfRule type="cellIs" priority="1543" operator="greaterThan" aboveAverage="0" equalAverage="0" bottom="0" percent="0" rank="0" text="" dxfId="26108">
      <formula>1</formula>
    </cfRule>
    <cfRule type="cellIs" priority="1544" operator="greaterThan" aboveAverage="0" equalAverage="0" bottom="0" percent="0" rank="0" text="" dxfId="26109">
      <formula>1</formula>
    </cfRule>
    <cfRule type="cellIs" priority="1545" operator="greaterThan" aboveAverage="0" equalAverage="0" bottom="0" percent="0" rank="0" text="" dxfId="26110">
      <formula>1</formula>
    </cfRule>
    <cfRule type="cellIs" priority="1546" operator="equal" aboveAverage="0" equalAverage="0" bottom="0" percent="0" rank="0" text="" dxfId="26111">
      <formula>1</formula>
    </cfRule>
    <cfRule type="cellIs" priority="1547" operator="greaterThan" aboveAverage="0" equalAverage="0" bottom="0" percent="0" rank="0" text="" dxfId="26112">
      <formula>1</formula>
    </cfRule>
    <cfRule type="cellIs" priority="1548" operator="equal" aboveAverage="0" equalAverage="0" bottom="0" percent="0" rank="0" text="" dxfId="26113">
      <formula>1</formula>
    </cfRule>
    <cfRule type="containsText" priority="1549" operator="containsText" aboveAverage="0" equalAverage="0" bottom="0" percent="0" rank="0" text="1" dxfId="26114">
      <formula>NOT(ISERROR(SEARCH("1",C23)))</formula>
    </cfRule>
    <cfRule type="cellIs" priority="1550" operator="equal" aboveAverage="0" equalAverage="0" bottom="0" percent="0" rank="0" text="" dxfId="26115">
      <formula>1</formula>
    </cfRule>
    <cfRule type="cellIs" priority="1551" operator="greaterThan" aboveAverage="0" equalAverage="0" bottom="0" percent="0" rank="0" text="" dxfId="26116">
      <formula>1</formula>
    </cfRule>
    <cfRule type="cellIs" priority="1552" operator="greaterThan" aboveAverage="0" equalAverage="0" bottom="0" percent="0" rank="0" text="" dxfId="26117">
      <formula>1</formula>
    </cfRule>
    <cfRule type="containsText" priority="1553" operator="containsText" aboveAverage="0" equalAverage="0" bottom="0" percent="0" rank="0" text="1" dxfId="26118">
      <formula>NOT(ISERROR(SEARCH("1",C23)))</formula>
    </cfRule>
    <cfRule type="cellIs" priority="1554" operator="greaterThan" aboveAverage="0" equalAverage="0" bottom="0" percent="0" rank="0" text="" dxfId="26119">
      <formula>1</formula>
    </cfRule>
    <cfRule type="cellIs" priority="1555" operator="greaterThan" aboveAverage="0" equalAverage="0" bottom="0" percent="0" rank="0" text="" dxfId="26120">
      <formula>1</formula>
    </cfRule>
    <cfRule type="containsText" priority="1556" operator="containsText" aboveAverage="0" equalAverage="0" bottom="0" percent="0" rank="0" text="1" dxfId="26121">
      <formula>NOT(ISERROR(SEARCH("1",C23)))</formula>
    </cfRule>
    <cfRule type="cellIs" priority="1557" operator="greaterThan" aboveAverage="0" equalAverage="0" bottom="0" percent="0" rank="0" text="" dxfId="26122">
      <formula>1</formula>
    </cfRule>
    <cfRule type="cellIs" priority="1558" operator="greaterThan" aboveAverage="0" equalAverage="0" bottom="0" percent="0" rank="0" text="" dxfId="26123">
      <formula>1</formula>
    </cfRule>
    <cfRule type="containsText" priority="1559" operator="containsText" aboveAverage="0" equalAverage="0" bottom="0" percent="0" rank="0" text="1" dxfId="26124">
      <formula>NOT(ISERROR(SEARCH("1",C23)))</formula>
    </cfRule>
    <cfRule type="cellIs" priority="1560" operator="greaterThan" aboveAverage="0" equalAverage="0" bottom="0" percent="0" rank="0" text="" dxfId="26125">
      <formula>1</formula>
    </cfRule>
    <cfRule type="cellIs" priority="1561" operator="greaterThan" aboveAverage="0" equalAverage="0" bottom="0" percent="0" rank="0" text="" dxfId="26126">
      <formula>1</formula>
    </cfRule>
    <cfRule type="containsText" priority="1562" operator="containsText" aboveAverage="0" equalAverage="0" bottom="0" percent="0" rank="0" text="1" dxfId="26127">
      <formula>NOT(ISERROR(SEARCH("1",C23)))</formula>
    </cfRule>
    <cfRule type="cellIs" priority="1563" operator="greaterThan" aboveAverage="0" equalAverage="0" bottom="0" percent="0" rank="0" text="" dxfId="26128">
      <formula>1</formula>
    </cfRule>
    <cfRule type="containsText" priority="1564" operator="containsText" aboveAverage="0" equalAverage="0" bottom="0" percent="0" rank="0" text="1" dxfId="26129">
      <formula>NOT(ISERROR(SEARCH("1",C23)))</formula>
    </cfRule>
    <cfRule type="cellIs" priority="1565" operator="greaterThan" aboveAverage="0" equalAverage="0" bottom="0" percent="0" rank="0" text="" dxfId="26130">
      <formula>1</formula>
    </cfRule>
    <cfRule type="cellIs" priority="1566" operator="equal" aboveAverage="0" equalAverage="0" bottom="0" percent="0" rank="0" text="" dxfId="26131">
      <formula>1</formula>
    </cfRule>
    <cfRule type="cellIs" priority="1567" operator="equal" aboveAverage="0" equalAverage="0" bottom="0" percent="0" rank="0" text="" dxfId="26132">
      <formula>1</formula>
    </cfRule>
    <cfRule type="containsText" priority="1568" operator="containsText" aboveAverage="0" equalAverage="0" bottom="0" percent="0" rank="0" text="1" dxfId="26133">
      <formula>NOT(ISERROR(SEARCH("1",C23)))</formula>
    </cfRule>
    <cfRule type="cellIs" priority="1569" operator="greaterThan" aboveAverage="0" equalAverage="0" bottom="0" percent="0" rank="0" text="" dxfId="26134">
      <formula>1</formula>
    </cfRule>
    <cfRule type="cellIs" priority="1570" operator="greaterThan" aboveAverage="0" equalAverage="0" bottom="0" percent="0" rank="0" text="" dxfId="26135">
      <formula>1</formula>
    </cfRule>
    <cfRule type="containsText" priority="1571" operator="containsText" aboveAverage="0" equalAverage="0" bottom="0" percent="0" rank="0" text="1" dxfId="26136">
      <formula>NOT(ISERROR(SEARCH("1",C23)))</formula>
    </cfRule>
    <cfRule type="cellIs" priority="1572" operator="greaterThan" aboveAverage="0" equalAverage="0" bottom="0" percent="0" rank="0" text="" dxfId="26137">
      <formula>1</formula>
    </cfRule>
    <cfRule type="containsText" priority="1573" operator="containsText" aboveAverage="0" equalAverage="0" bottom="0" percent="0" rank="0" text="1" dxfId="26138">
      <formula>NOT(ISERROR(SEARCH("1",C23)))</formula>
    </cfRule>
    <cfRule type="containsText" priority="1574" operator="containsText" aboveAverage="0" equalAverage="0" bottom="0" percent="0" rank="0" text="1" dxfId="26139">
      <formula>NOT(ISERROR(SEARCH("1",C23)))</formula>
    </cfRule>
    <cfRule type="cellIs" priority="1575" operator="greaterThan" aboveAverage="0" equalAverage="0" bottom="0" percent="0" rank="0" text="" dxfId="26140">
      <formula>1</formula>
    </cfRule>
    <cfRule type="cellIs" priority="1576" operator="greaterThan" aboveAverage="0" equalAverage="0" bottom="0" percent="0" rank="0" text="" dxfId="26141">
      <formula>1</formula>
    </cfRule>
    <cfRule type="containsText" priority="1577" operator="containsText" aboveAverage="0" equalAverage="0" bottom="0" percent="0" rank="0" text="1" dxfId="26142">
      <formula>NOT(ISERROR(SEARCH("1",C23)))</formula>
    </cfRule>
    <cfRule type="cellIs" priority="1578" operator="greaterThan" aboveAverage="0" equalAverage="0" bottom="0" percent="0" rank="0" text="" dxfId="26143">
      <formula>1</formula>
    </cfRule>
    <cfRule type="containsText" priority="1579" operator="containsText" aboveAverage="0" equalAverage="0" bottom="0" percent="0" rank="0" text="1" dxfId="26144">
      <formula>NOT(ISERROR(SEARCH("1",C23)))</formula>
    </cfRule>
    <cfRule type="containsText" priority="1580" operator="containsText" aboveAverage="0" equalAverage="0" bottom="0" percent="0" rank="0" text="1" dxfId="26145">
      <formula>NOT(ISERROR(SEARCH("1",C23)))</formula>
    </cfRule>
    <cfRule type="cellIs" priority="1581" operator="greaterThan" aboveAverage="0" equalAverage="0" bottom="0" percent="0" rank="0" text="" dxfId="26146">
      <formula>1</formula>
    </cfRule>
    <cfRule type="cellIs" priority="1582" operator="greaterThan" aboveAverage="0" equalAverage="0" bottom="0" percent="0" rank="0" text="" dxfId="26147">
      <formula>1</formula>
    </cfRule>
    <cfRule type="containsText" priority="1583" operator="containsText" aboveAverage="0" equalAverage="0" bottom="0" percent="0" rank="0" text="1" dxfId="26148">
      <formula>NOT(ISERROR(SEARCH("1",C23)))</formula>
    </cfRule>
    <cfRule type="cellIs" priority="1584" operator="greaterThan" aboveAverage="0" equalAverage="0" bottom="0" percent="0" rank="0" text="" dxfId="26149">
      <formula>1</formula>
    </cfRule>
    <cfRule type="cellIs" priority="1585" operator="greaterThan" aboveAverage="0" equalAverage="0" bottom="0" percent="0" rank="0" text="" dxfId="26150">
      <formula>1</formula>
    </cfRule>
    <cfRule type="cellIs" priority="1586" operator="greaterThan" aboveAverage="0" equalAverage="0" bottom="0" percent="0" rank="0" text="" dxfId="26151">
      <formula>1</formula>
    </cfRule>
    <cfRule type="cellIs" priority="1587" operator="greaterThan" aboveAverage="0" equalAverage="0" bottom="0" percent="0" rank="0" text="" dxfId="26152">
      <formula>1</formula>
    </cfRule>
    <cfRule type="containsText" priority="1588" operator="containsText" aboveAverage="0" equalAverage="0" bottom="0" percent="0" rank="0" text="1" dxfId="26153">
      <formula>NOT(ISERROR(SEARCH("1",C23)))</formula>
    </cfRule>
    <cfRule type="cellIs" priority="1589" operator="greaterThan" aboveAverage="0" equalAverage="0" bottom="0" percent="0" rank="0" text="" dxfId="26154">
      <formula>1</formula>
    </cfRule>
    <cfRule type="cellIs" priority="1590" operator="greaterThan" aboveAverage="0" equalAverage="0" bottom="0" percent="0" rank="0" text="" dxfId="26155">
      <formula>1</formula>
    </cfRule>
    <cfRule type="containsText" priority="1591" operator="containsText" aboveAverage="0" equalAverage="0" bottom="0" percent="0" rank="0" text="1" dxfId="26156">
      <formula>NOT(ISERROR(SEARCH("1",C23)))</formula>
    </cfRule>
    <cfRule type="cellIs" priority="1592" operator="greaterThan" aboveAverage="0" equalAverage="0" bottom="0" percent="0" rank="0" text="" dxfId="26157">
      <formula>1</formula>
    </cfRule>
    <cfRule type="cellIs" priority="1593" operator="greaterThan" aboveAverage="0" equalAverage="0" bottom="0" percent="0" rank="0" text="" dxfId="26158">
      <formula>1</formula>
    </cfRule>
    <cfRule type="cellIs" priority="1594" operator="greaterThan" aboveAverage="0" equalAverage="0" bottom="0" percent="0" rank="0" text="" dxfId="26159">
      <formula>1</formula>
    </cfRule>
    <cfRule type="cellIs" priority="1595" operator="equal" aboveAverage="0" equalAverage="0" bottom="0" percent="0" rank="0" text="" dxfId="26160">
      <formula>1</formula>
    </cfRule>
    <cfRule type="cellIs" priority="1596" operator="greaterThan" aboveAverage="0" equalAverage="0" bottom="0" percent="0" rank="0" text="" dxfId="26161">
      <formula>1</formula>
    </cfRule>
    <cfRule type="cellIs" priority="1597" operator="equal" aboveAverage="0" equalAverage="0" bottom="0" percent="0" rank="0" text="" dxfId="26162">
      <formula>1</formula>
    </cfRule>
    <cfRule type="containsText" priority="1598" operator="containsText" aboveAverage="0" equalAverage="0" bottom="0" percent="0" rank="0" text="1" dxfId="26163">
      <formula>NOT(ISERROR(SEARCH("1",C23)))</formula>
    </cfRule>
    <cfRule type="cellIs" priority="1599" operator="equal" aboveAverage="0" equalAverage="0" bottom="0" percent="0" rank="0" text="" dxfId="26164">
      <formula>1</formula>
    </cfRule>
    <cfRule type="cellIs" priority="1600" operator="greaterThan" aboveAverage="0" equalAverage="0" bottom="0" percent="0" rank="0" text="" dxfId="26165">
      <formula>1</formula>
    </cfRule>
    <cfRule type="cellIs" priority="1601" operator="greaterThan" aboveAverage="0" equalAverage="0" bottom="0" percent="0" rank="0" text="" dxfId="26166">
      <formula>1</formula>
    </cfRule>
    <cfRule type="containsText" priority="1602" operator="containsText" aboveAverage="0" equalAverage="0" bottom="0" percent="0" rank="0" text="1" dxfId="26167">
      <formula>NOT(ISERROR(SEARCH("1",C23)))</formula>
    </cfRule>
    <cfRule type="cellIs" priority="1603" operator="greaterThan" aboveAverage="0" equalAverage="0" bottom="0" percent="0" rank="0" text="" dxfId="26168">
      <formula>1</formula>
    </cfRule>
    <cfRule type="cellIs" priority="1604" operator="greaterThan" aboveAverage="0" equalAverage="0" bottom="0" percent="0" rank="0" text="" dxfId="26169">
      <formula>1</formula>
    </cfRule>
    <cfRule type="containsText" priority="1605" operator="containsText" aboveAverage="0" equalAverage="0" bottom="0" percent="0" rank="0" text="1" dxfId="26170">
      <formula>NOT(ISERROR(SEARCH("1",C23)))</formula>
    </cfRule>
    <cfRule type="cellIs" priority="1606" operator="greaterThan" aboveAverage="0" equalAverage="0" bottom="0" percent="0" rank="0" text="" dxfId="26171">
      <formula>1</formula>
    </cfRule>
    <cfRule type="cellIs" priority="1607" operator="greaterThan" aboveAverage="0" equalAverage="0" bottom="0" percent="0" rank="0" text="" dxfId="26172">
      <formula>1</formula>
    </cfRule>
    <cfRule type="containsText" priority="1608" operator="containsText" aboveAverage="0" equalAverage="0" bottom="0" percent="0" rank="0" text="1" dxfId="26173">
      <formula>NOT(ISERROR(SEARCH("1",C23)))</formula>
    </cfRule>
    <cfRule type="cellIs" priority="1609" operator="greaterThan" aboveAverage="0" equalAverage="0" bottom="0" percent="0" rank="0" text="" dxfId="26174">
      <formula>1</formula>
    </cfRule>
    <cfRule type="cellIs" priority="1610" operator="greaterThan" aboveAverage="0" equalAverage="0" bottom="0" percent="0" rank="0" text="" dxfId="26175">
      <formula>1</formula>
    </cfRule>
    <cfRule type="containsText" priority="1611" operator="containsText" aboveAverage="0" equalAverage="0" bottom="0" percent="0" rank="0" text="1" dxfId="26176">
      <formula>NOT(ISERROR(SEARCH("1",C23)))</formula>
    </cfRule>
    <cfRule type="cellIs" priority="1612" operator="greaterThan" aboveAverage="0" equalAverage="0" bottom="0" percent="0" rank="0" text="" dxfId="26177">
      <formula>1</formula>
    </cfRule>
    <cfRule type="containsText" priority="1613" operator="containsText" aboveAverage="0" equalAverage="0" bottom="0" percent="0" rank="0" text="1" dxfId="26178">
      <formula>NOT(ISERROR(SEARCH("1",C23)))</formula>
    </cfRule>
    <cfRule type="cellIs" priority="1614" operator="greaterThan" aboveAverage="0" equalAverage="0" bottom="0" percent="0" rank="0" text="" dxfId="26179">
      <formula>1</formula>
    </cfRule>
    <cfRule type="cellIs" priority="1615" operator="equal" aboveAverage="0" equalAverage="0" bottom="0" percent="0" rank="0" text="" dxfId="26180">
      <formula>1</formula>
    </cfRule>
    <cfRule type="cellIs" priority="1616" operator="equal" aboveAverage="0" equalAverage="0" bottom="0" percent="0" rank="0" text="" dxfId="26181">
      <formula>1</formula>
    </cfRule>
    <cfRule type="containsText" priority="1617" operator="containsText" aboveAverage="0" equalAverage="0" bottom="0" percent="0" rank="0" text="1" dxfId="26182">
      <formula>NOT(ISERROR(SEARCH("1",C23)))</formula>
    </cfRule>
    <cfRule type="cellIs" priority="1618" operator="greaterThan" aboveAverage="0" equalAverage="0" bottom="0" percent="0" rank="0" text="" dxfId="26183">
      <formula>1</formula>
    </cfRule>
    <cfRule type="cellIs" priority="1619" operator="greaterThan" aboveAverage="0" equalAverage="0" bottom="0" percent="0" rank="0" text="" dxfId="26184">
      <formula>1</formula>
    </cfRule>
    <cfRule type="containsText" priority="1620" operator="containsText" aboveAverage="0" equalAverage="0" bottom="0" percent="0" rank="0" text="1" dxfId="26185">
      <formula>NOT(ISERROR(SEARCH("1",C23)))</formula>
    </cfRule>
    <cfRule type="cellIs" priority="1621" operator="greaterThan" aboveAverage="0" equalAverage="0" bottom="0" percent="0" rank="0" text="" dxfId="26186">
      <formula>1</formula>
    </cfRule>
    <cfRule type="cellIs" priority="1622" operator="greaterThan" aboveAverage="0" equalAverage="0" bottom="0" percent="0" rank="0" text="" dxfId="26187">
      <formula>1</formula>
    </cfRule>
    <cfRule type="containsText" priority="1623" operator="containsText" aboveAverage="0" equalAverage="0" bottom="0" percent="0" rank="0" text="1" dxfId="26188">
      <formula>NOT(ISERROR(SEARCH("1",C23)))</formula>
    </cfRule>
  </conditionalFormatting>
  <conditionalFormatting sqref="C23:AF23">
    <cfRule type="containsText" priority="1624" operator="containsText" aboveAverage="0" equalAverage="0" bottom="0" percent="0" rank="0" text="1" dxfId="26189">
      <formula>NOT(ISERROR(SEARCH("1",C23)))</formula>
    </cfRule>
    <cfRule type="containsText" priority="1625" operator="containsText" aboveAverage="0" equalAverage="0" bottom="0" percent="0" rank="0" text="1" dxfId="26190">
      <formula>NOT(ISERROR(SEARCH("1",C23)))</formula>
    </cfRule>
  </conditionalFormatting>
  <conditionalFormatting sqref="C23:T23">
    <cfRule type="cellIs" priority="1626" operator="greaterThan" aboveAverage="0" equalAverage="0" bottom="0" percent="0" rank="0" text="" dxfId="26191">
      <formula>1</formula>
    </cfRule>
    <cfRule type="containsText" priority="1627" operator="containsText" aboveAverage="0" equalAverage="0" bottom="0" percent="0" rank="0" text="1" dxfId="26192">
      <formula>NOT(ISERROR(SEARCH("1",C23)))</formula>
    </cfRule>
    <cfRule type="containsText" priority="1628" operator="containsText" aboveAverage="0" equalAverage="0" bottom="0" percent="0" rank="0" text="1" dxfId="26193">
      <formula>NOT(ISERROR(SEARCH("1",C23)))</formula>
    </cfRule>
    <cfRule type="cellIs" priority="1629" operator="greaterThan" aboveAverage="0" equalAverage="0" bottom="0" percent="0" rank="0" text="" dxfId="26194">
      <formula>1</formula>
    </cfRule>
    <cfRule type="cellIs" priority="1630" operator="greaterThan" aboveAverage="0" equalAverage="0" bottom="0" percent="0" rank="0" text="" dxfId="26195">
      <formula>1</formula>
    </cfRule>
    <cfRule type="containsText" priority="1631" operator="containsText" aboveAverage="0" equalAverage="0" bottom="0" percent="0" rank="0" text="1" dxfId="26196">
      <formula>NOT(ISERROR(SEARCH("1",C23)))</formula>
    </cfRule>
    <cfRule type="cellIs" priority="1632" operator="greaterThan" aboveAverage="0" equalAverage="0" bottom="0" percent="0" rank="0" text="" dxfId="26197">
      <formula>1</formula>
    </cfRule>
    <cfRule type="containsText" priority="1633" operator="containsText" aboveAverage="0" equalAverage="0" bottom="0" percent="0" rank="0" text="1" dxfId="26198">
      <formula>NOT(ISERROR(SEARCH("1",C23)))</formula>
    </cfRule>
    <cfRule type="containsText" priority="1634" operator="containsText" aboveAverage="0" equalAverage="0" bottom="0" percent="0" rank="0" text="1" dxfId="26199">
      <formula>NOT(ISERROR(SEARCH("1",C23)))</formula>
    </cfRule>
    <cfRule type="containsText" priority="1635" operator="containsText" aboveAverage="0" equalAverage="0" bottom="0" percent="0" rank="0" text="1" dxfId="26200">
      <formula>NOT(ISERROR(SEARCH("1",C23)))</formula>
    </cfRule>
    <cfRule type="cellIs" priority="1636" operator="greaterThan" aboveAverage="0" equalAverage="0" bottom="0" percent="0" rank="0" text="" dxfId="26201">
      <formula>1</formula>
    </cfRule>
    <cfRule type="containsText" priority="1637" operator="containsText" aboveAverage="0" equalAverage="0" bottom="0" percent="0" rank="0" text="1" dxfId="26202">
      <formula>NOT(ISERROR(SEARCH("1",C23)))</formula>
    </cfRule>
    <cfRule type="containsText" priority="1638" operator="containsText" aboveAverage="0" equalAverage="0" bottom="0" percent="0" rank="0" text="1" dxfId="26203">
      <formula>NOT(ISERROR(SEARCH("1",C23)))</formula>
    </cfRule>
    <cfRule type="cellIs" priority="1639" operator="greaterThan" aboveAverage="0" equalAverage="0" bottom="0" percent="0" rank="0" text="" dxfId="26204">
      <formula>1</formula>
    </cfRule>
    <cfRule type="cellIs" priority="1640" operator="greaterThan" aboveAverage="0" equalAverage="0" bottom="0" percent="0" rank="0" text="" dxfId="26205">
      <formula>1</formula>
    </cfRule>
    <cfRule type="containsText" priority="1641" operator="containsText" aboveAverage="0" equalAverage="0" bottom="0" percent="0" rank="0" text="1" dxfId="26206">
      <formula>NOT(ISERROR(SEARCH("1",C23)))</formula>
    </cfRule>
    <cfRule type="cellIs" priority="1642" operator="greaterThan" aboveAverage="0" equalAverage="0" bottom="0" percent="0" rank="0" text="" dxfId="26207">
      <formula>1</formula>
    </cfRule>
    <cfRule type="containsText" priority="1643" operator="containsText" aboveAverage="0" equalAverage="0" bottom="0" percent="0" rank="0" text="1" dxfId="26208">
      <formula>NOT(ISERROR(SEARCH("1",C23)))</formula>
    </cfRule>
    <cfRule type="containsText" priority="1644" operator="containsText" aboveAverage="0" equalAverage="0" bottom="0" percent="0" rank="0" text="1" dxfId="26209">
      <formula>NOT(ISERROR(SEARCH("1",C23)))</formula>
    </cfRule>
    <cfRule type="containsText" priority="1645" operator="containsText" aboveAverage="0" equalAverage="0" bottom="0" percent="0" rank="0" text="1" dxfId="26210">
      <formula>NOT(ISERROR(SEARCH("1",C23)))</formula>
    </cfRule>
    <cfRule type="cellIs" priority="1646" operator="greaterThan" aboveAverage="0" equalAverage="0" bottom="0" percent="0" rank="0" text="" dxfId="26211">
      <formula>1</formula>
    </cfRule>
    <cfRule type="containsText" priority="1647" operator="containsText" aboveAverage="0" equalAverage="0" bottom="0" percent="0" rank="0" text="1" dxfId="26212">
      <formula>NOT(ISERROR(SEARCH("1",C23)))</formula>
    </cfRule>
    <cfRule type="containsText" priority="1648" operator="containsText" aboveAverage="0" equalAverage="0" bottom="0" percent="0" rank="0" text="1" dxfId="26213">
      <formula>NOT(ISERROR(SEARCH("1",C23)))</formula>
    </cfRule>
    <cfRule type="cellIs" priority="1649" operator="greaterThan" aboveAverage="0" equalAverage="0" bottom="0" percent="0" rank="0" text="" dxfId="26214">
      <formula>1</formula>
    </cfRule>
    <cfRule type="cellIs" priority="1650" operator="greaterThan" aboveAverage="0" equalAverage="0" bottom="0" percent="0" rank="0" text="" dxfId="26215">
      <formula>1</formula>
    </cfRule>
    <cfRule type="containsText" priority="1651" operator="containsText" aboveAverage="0" equalAverage="0" bottom="0" percent="0" rank="0" text="1" dxfId="26216">
      <formula>NOT(ISERROR(SEARCH("1",C23)))</formula>
    </cfRule>
    <cfRule type="cellIs" priority="1652" operator="greaterThan" aboveAverage="0" equalAverage="0" bottom="0" percent="0" rank="0" text="" dxfId="26217">
      <formula>1</formula>
    </cfRule>
    <cfRule type="containsText" priority="1653" operator="containsText" aboveAverage="0" equalAverage="0" bottom="0" percent="0" rank="0" text="1" dxfId="26218">
      <formula>NOT(ISERROR(SEARCH("1",C23)))</formula>
    </cfRule>
    <cfRule type="containsText" priority="1654" operator="containsText" aboveAverage="0" equalAverage="0" bottom="0" percent="0" rank="0" text="1" dxfId="26219">
      <formula>NOT(ISERROR(SEARCH("1",C23)))</formula>
    </cfRule>
    <cfRule type="containsText" priority="1655" operator="containsText" aboveAverage="0" equalAverage="0" bottom="0" percent="0" rank="0" text="1" dxfId="26220">
      <formula>NOT(ISERROR(SEARCH("1",C23)))</formula>
    </cfRule>
    <cfRule type="cellIs" priority="1656" operator="greaterThan" aboveAverage="0" equalAverage="0" bottom="0" percent="0" rank="0" text="" dxfId="26221">
      <formula>1</formula>
    </cfRule>
    <cfRule type="containsText" priority="1657" operator="containsText" aboveAverage="0" equalAverage="0" bottom="0" percent="0" rank="0" text="1" dxfId="26222">
      <formula>NOT(ISERROR(SEARCH("1",C23)))</formula>
    </cfRule>
    <cfRule type="containsText" priority="1658" operator="containsText" aboveAverage="0" equalAverage="0" bottom="0" percent="0" rank="0" text="1" dxfId="26223">
      <formula>NOT(ISERROR(SEARCH("1",C23)))</formula>
    </cfRule>
    <cfRule type="cellIs" priority="1659" operator="greaterThan" aboveAverage="0" equalAverage="0" bottom="0" percent="0" rank="0" text="" dxfId="26224">
      <formula>1</formula>
    </cfRule>
    <cfRule type="cellIs" priority="1660" operator="greaterThan" aboveAverage="0" equalAverage="0" bottom="0" percent="0" rank="0" text="" dxfId="26225">
      <formula>1</formula>
    </cfRule>
    <cfRule type="containsText" priority="1661" operator="containsText" aboveAverage="0" equalAverage="0" bottom="0" percent="0" rank="0" text="1" dxfId="26226">
      <formula>NOT(ISERROR(SEARCH("1",C23)))</formula>
    </cfRule>
    <cfRule type="cellIs" priority="1662" operator="greaterThan" aboveAverage="0" equalAverage="0" bottom="0" percent="0" rank="0" text="" dxfId="26227">
      <formula>1</formula>
    </cfRule>
    <cfRule type="containsText" priority="1663" operator="containsText" aboveAverage="0" equalAverage="0" bottom="0" percent="0" rank="0" text="1" dxfId="26228">
      <formula>NOT(ISERROR(SEARCH("1",C23)))</formula>
    </cfRule>
    <cfRule type="containsText" priority="1664" operator="containsText" aboveAverage="0" equalAverage="0" bottom="0" percent="0" rank="0" text="1" dxfId="26229">
      <formula>NOT(ISERROR(SEARCH("1",C23)))</formula>
    </cfRule>
    <cfRule type="containsText" priority="1665" operator="containsText" aboveAverage="0" equalAverage="0" bottom="0" percent="0" rank="0" text="1" dxfId="26230">
      <formula>NOT(ISERROR(SEARCH("1",C23)))</formula>
    </cfRule>
    <cfRule type="cellIs" priority="1666" operator="greaterThan" aboveAverage="0" equalAverage="0" bottom="0" percent="0" rank="0" text="" dxfId="26231">
      <formula>1</formula>
    </cfRule>
    <cfRule type="containsText" priority="1667" operator="containsText" aboveAverage="0" equalAverage="0" bottom="0" percent="0" rank="0" text="1" dxfId="26232">
      <formula>NOT(ISERROR(SEARCH("1",C23)))</formula>
    </cfRule>
    <cfRule type="containsText" priority="1668" operator="containsText" aboveAverage="0" equalAverage="0" bottom="0" percent="0" rank="0" text="1" dxfId="26233">
      <formula>NOT(ISERROR(SEARCH("1",C23)))</formula>
    </cfRule>
    <cfRule type="cellIs" priority="1669" operator="greaterThan" aboveAverage="0" equalAverage="0" bottom="0" percent="0" rank="0" text="" dxfId="26234">
      <formula>1</formula>
    </cfRule>
    <cfRule type="cellIs" priority="1670" operator="greaterThan" aboveAverage="0" equalAverage="0" bottom="0" percent="0" rank="0" text="" dxfId="26235">
      <formula>1</formula>
    </cfRule>
    <cfRule type="containsText" priority="1671" operator="containsText" aboveAverage="0" equalAverage="0" bottom="0" percent="0" rank="0" text="1" dxfId="26236">
      <formula>NOT(ISERROR(SEARCH("1",C23)))</formula>
    </cfRule>
    <cfRule type="cellIs" priority="1672" operator="greaterThan" aboveAverage="0" equalAverage="0" bottom="0" percent="0" rank="0" text="" dxfId="26237">
      <formula>1</formula>
    </cfRule>
    <cfRule type="containsText" priority="1673" operator="containsText" aboveAverage="0" equalAverage="0" bottom="0" percent="0" rank="0" text="1" dxfId="26238">
      <formula>NOT(ISERROR(SEARCH("1",C23)))</formula>
    </cfRule>
    <cfRule type="containsText" priority="1674" operator="containsText" aboveAverage="0" equalAverage="0" bottom="0" percent="0" rank="0" text="1" dxfId="26239">
      <formula>NOT(ISERROR(SEARCH("1",C23)))</formula>
    </cfRule>
    <cfRule type="cellIs" priority="1675" operator="greaterThan" aboveAverage="0" equalAverage="0" bottom="0" percent="0" rank="0" text="" dxfId="26240">
      <formula>1</formula>
    </cfRule>
    <cfRule type="cellIs" priority="1676" operator="greaterThan" aboveAverage="0" equalAverage="0" bottom="0" percent="0" rank="0" text="" dxfId="26241">
      <formula>1</formula>
    </cfRule>
    <cfRule type="containsText" priority="1677" operator="containsText" aboveAverage="0" equalAverage="0" bottom="0" percent="0" rank="0" text="1" dxfId="26242">
      <formula>NOT(ISERROR(SEARCH("1",C23)))</formula>
    </cfRule>
    <cfRule type="cellIs" priority="1678" operator="greaterThan" aboveAverage="0" equalAverage="0" bottom="0" percent="0" rank="0" text="" dxfId="26243">
      <formula>1</formula>
    </cfRule>
    <cfRule type="cellIs" priority="1679" operator="greaterThan" aboveAverage="0" equalAverage="0" bottom="0" percent="0" rank="0" text="" dxfId="26244">
      <formula>1</formula>
    </cfRule>
    <cfRule type="cellIs" priority="1680" operator="greaterThan" aboveAverage="0" equalAverage="0" bottom="0" percent="0" rank="0" text="" dxfId="26245">
      <formula>1</formula>
    </cfRule>
    <cfRule type="containsText" priority="1681" operator="containsText" aboveAverage="0" equalAverage="0" bottom="0" percent="0" rank="0" text="1" dxfId="26246">
      <formula>NOT(ISERROR(SEARCH("1",C23)))</formula>
    </cfRule>
    <cfRule type="containsText" priority="1682" operator="containsText" aboveAverage="0" equalAverage="0" bottom="0" percent="0" rank="0" text="1" dxfId="26247">
      <formula>NOT(ISERROR(SEARCH("1",C23)))</formula>
    </cfRule>
    <cfRule type="cellIs" priority="1683" operator="greaterThan" aboveAverage="0" equalAverage="0" bottom="0" percent="0" rank="0" text="" dxfId="26248">
      <formula>1</formula>
    </cfRule>
    <cfRule type="cellIs" priority="1684" operator="greaterThan" aboveAverage="0" equalAverage="0" bottom="0" percent="0" rank="0" text="" dxfId="26249">
      <formula>1</formula>
    </cfRule>
    <cfRule type="containsText" priority="1685" operator="containsText" aboveAverage="0" equalAverage="0" bottom="0" percent="0" rank="0" text="1" dxfId="26250">
      <formula>NOT(ISERROR(SEARCH("1",C23)))</formula>
    </cfRule>
    <cfRule type="cellIs" priority="1686" operator="greaterThan" aboveAverage="0" equalAverage="0" bottom="0" percent="0" rank="0" text="" dxfId="26251">
      <formula>1</formula>
    </cfRule>
    <cfRule type="containsText" priority="1687" operator="containsText" aboveAverage="0" equalAverage="0" bottom="0" percent="0" rank="0" text="1" dxfId="26252">
      <formula>NOT(ISERROR(SEARCH("1",C23)))</formula>
    </cfRule>
    <cfRule type="containsText" priority="1688" operator="containsText" aboveAverage="0" equalAverage="0" bottom="0" percent="0" rank="0" text="1" dxfId="26253">
      <formula>NOT(ISERROR(SEARCH("1",C23)))</formula>
    </cfRule>
    <cfRule type="containsText" priority="1689" operator="containsText" aboveAverage="0" equalAverage="0" bottom="0" percent="0" rank="0" text="1" dxfId="26254">
      <formula>NOT(ISERROR(SEARCH("1",C23)))</formula>
    </cfRule>
    <cfRule type="cellIs" priority="1690" operator="greaterThan" aboveAverage="0" equalAverage="0" bottom="0" percent="0" rank="0" text="" dxfId="26255">
      <formula>1</formula>
    </cfRule>
    <cfRule type="containsText" priority="1691" operator="containsText" aboveAverage="0" equalAverage="0" bottom="0" percent="0" rank="0" text="1" dxfId="26256">
      <formula>NOT(ISERROR(SEARCH("1",C23)))</formula>
    </cfRule>
    <cfRule type="containsText" priority="1692" operator="containsText" aboveAverage="0" equalAverage="0" bottom="0" percent="0" rank="0" text="1" dxfId="26257">
      <formula>NOT(ISERROR(SEARCH("1",C23)))</formula>
    </cfRule>
    <cfRule type="cellIs" priority="1693" operator="greaterThan" aboveAverage="0" equalAverage="0" bottom="0" percent="0" rank="0" text="" dxfId="26258">
      <formula>1</formula>
    </cfRule>
    <cfRule type="cellIs" priority="1694" operator="greaterThan" aboveAverage="0" equalAverage="0" bottom="0" percent="0" rank="0" text="" dxfId="26259">
      <formula>1</formula>
    </cfRule>
    <cfRule type="containsText" priority="1695" operator="containsText" aboveAverage="0" equalAverage="0" bottom="0" percent="0" rank="0" text="1" dxfId="26260">
      <formula>NOT(ISERROR(SEARCH("1",C23)))</formula>
    </cfRule>
    <cfRule type="cellIs" priority="1696" operator="greaterThan" aboveAverage="0" equalAverage="0" bottom="0" percent="0" rank="0" text="" dxfId="26261">
      <formula>1</formula>
    </cfRule>
    <cfRule type="containsText" priority="1697" operator="containsText" aboveAverage="0" equalAverage="0" bottom="0" percent="0" rank="0" text="1" dxfId="26262">
      <formula>NOT(ISERROR(SEARCH("1",C23)))</formula>
    </cfRule>
    <cfRule type="containsText" priority="1698" operator="containsText" aboveAverage="0" equalAverage="0" bottom="0" percent="0" rank="0" text="1" dxfId="26263">
      <formula>NOT(ISERROR(SEARCH("1",C23)))</formula>
    </cfRule>
    <cfRule type="cellIs" priority="1699" operator="greaterThan" aboveAverage="0" equalAverage="0" bottom="0" percent="0" rank="0" text="" dxfId="26264">
      <formula>1</formula>
    </cfRule>
    <cfRule type="cellIs" priority="1700" operator="greaterThan" aboveAverage="0" equalAverage="0" bottom="0" percent="0" rank="0" text="" dxfId="26265">
      <formula>1</formula>
    </cfRule>
    <cfRule type="containsText" priority="1701" operator="containsText" aboveAverage="0" equalAverage="0" bottom="0" percent="0" rank="0" text="1" dxfId="26266">
      <formula>NOT(ISERROR(SEARCH("1",C23)))</formula>
    </cfRule>
    <cfRule type="cellIs" priority="1702" operator="greaterThan" aboveAverage="0" equalAverage="0" bottom="0" percent="0" rank="0" text="" dxfId="26267">
      <formula>1</formula>
    </cfRule>
    <cfRule type="cellIs" priority="1703" operator="greaterThan" aboveAverage="0" equalAverage="0" bottom="0" percent="0" rank="0" text="" dxfId="26268">
      <formula>1</formula>
    </cfRule>
    <cfRule type="cellIs" priority="1704" operator="greaterThan" aboveAverage="0" equalAverage="0" bottom="0" percent="0" rank="0" text="" dxfId="26269">
      <formula>1</formula>
    </cfRule>
    <cfRule type="containsText" priority="1705" operator="containsText" aboveAverage="0" equalAverage="0" bottom="0" percent="0" rank="0" text="1" dxfId="26270">
      <formula>NOT(ISERROR(SEARCH("1",C23)))</formula>
    </cfRule>
    <cfRule type="containsText" priority="1706" operator="containsText" aboveAverage="0" equalAverage="0" bottom="0" percent="0" rank="0" text="1" dxfId="26271">
      <formula>NOT(ISERROR(SEARCH("1",C23)))</formula>
    </cfRule>
    <cfRule type="cellIs" priority="1707" operator="greaterThan" aboveAverage="0" equalAverage="0" bottom="0" percent="0" rank="0" text="" dxfId="26272">
      <formula>1</formula>
    </cfRule>
    <cfRule type="cellIs" priority="1708" operator="greaterThan" aboveAverage="0" equalAverage="0" bottom="0" percent="0" rank="0" text="" dxfId="26273">
      <formula>1</formula>
    </cfRule>
    <cfRule type="containsText" priority="1709" operator="containsText" aboveAverage="0" equalAverage="0" bottom="0" percent="0" rank="0" text="1" dxfId="26274">
      <formula>NOT(ISERROR(SEARCH("1",C23)))</formula>
    </cfRule>
    <cfRule type="cellIs" priority="1710" operator="greaterThan" aboveAverage="0" equalAverage="0" bottom="0" percent="0" rank="0" text="" dxfId="26275">
      <formula>1</formula>
    </cfRule>
    <cfRule type="containsText" priority="1711" operator="containsText" aboveAverage="0" equalAverage="0" bottom="0" percent="0" rank="0" text="1" dxfId="26276">
      <formula>NOT(ISERROR(SEARCH("1",C23)))</formula>
    </cfRule>
    <cfRule type="containsText" priority="1712" operator="containsText" aboveAverage="0" equalAverage="0" bottom="0" percent="0" rank="0" text="1" dxfId="26277">
      <formula>NOT(ISERROR(SEARCH("1",C23)))</formula>
    </cfRule>
    <cfRule type="containsText" priority="1713" operator="containsText" aboveAverage="0" equalAverage="0" bottom="0" percent="0" rank="0" text="1" dxfId="26278">
      <formula>NOT(ISERROR(SEARCH("1",C23)))</formula>
    </cfRule>
    <cfRule type="cellIs" priority="1714" operator="greaterThan" aboveAverage="0" equalAverage="0" bottom="0" percent="0" rank="0" text="" dxfId="26279">
      <formula>1</formula>
    </cfRule>
    <cfRule type="containsText" priority="1715" operator="containsText" aboveAverage="0" equalAverage="0" bottom="0" percent="0" rank="0" text="1" dxfId="26280">
      <formula>NOT(ISERROR(SEARCH("1",C23)))</formula>
    </cfRule>
    <cfRule type="containsText" priority="1716" operator="containsText" aboveAverage="0" equalAverage="0" bottom="0" percent="0" rank="0" text="1" dxfId="26281">
      <formula>NOT(ISERROR(SEARCH("1",C23)))</formula>
    </cfRule>
    <cfRule type="cellIs" priority="1717" operator="greaterThan" aboveAverage="0" equalAverage="0" bottom="0" percent="0" rank="0" text="" dxfId="26282">
      <formula>1</formula>
    </cfRule>
    <cfRule type="cellIs" priority="1718" operator="greaterThan" aboveAverage="0" equalAverage="0" bottom="0" percent="0" rank="0" text="" dxfId="26283">
      <formula>1</formula>
    </cfRule>
    <cfRule type="containsText" priority="1719" operator="containsText" aboveAverage="0" equalAverage="0" bottom="0" percent="0" rank="0" text="1" dxfId="26284">
      <formula>NOT(ISERROR(SEARCH("1",C23)))</formula>
    </cfRule>
    <cfRule type="cellIs" priority="1720" operator="greaterThan" aboveAverage="0" equalAverage="0" bottom="0" percent="0" rank="0" text="" dxfId="26285">
      <formula>1</formula>
    </cfRule>
    <cfRule type="containsText" priority="1721" operator="containsText" aboveAverage="0" equalAverage="0" bottom="0" percent="0" rank="0" text="1" dxfId="26286">
      <formula>NOT(ISERROR(SEARCH("1",C23)))</formula>
    </cfRule>
    <cfRule type="containsText" priority="1722" operator="containsText" aboveAverage="0" equalAverage="0" bottom="0" percent="0" rank="0" text="1" dxfId="26287">
      <formula>NOT(ISERROR(SEARCH("1",C23)))</formula>
    </cfRule>
    <cfRule type="cellIs" priority="1723" operator="greaterThan" aboveAverage="0" equalAverage="0" bottom="0" percent="0" rank="0" text="" dxfId="26288">
      <formula>1</formula>
    </cfRule>
    <cfRule type="cellIs" priority="1724" operator="greaterThan" aboveAverage="0" equalAverage="0" bottom="0" percent="0" rank="0" text="" dxfId="26289">
      <formula>1</formula>
    </cfRule>
    <cfRule type="containsText" priority="1725" operator="containsText" aboveAverage="0" equalAverage="0" bottom="0" percent="0" rank="0" text="1" dxfId="26290">
      <formula>NOT(ISERROR(SEARCH("1",C23)))</formula>
    </cfRule>
    <cfRule type="cellIs" priority="1726" operator="greaterThan" aboveAverage="0" equalAverage="0" bottom="0" percent="0" rank="0" text="" dxfId="26291">
      <formula>1</formula>
    </cfRule>
    <cfRule type="cellIs" priority="1727" operator="greaterThan" aboveAverage="0" equalAverage="0" bottom="0" percent="0" rank="0" text="" dxfId="26292">
      <formula>1</formula>
    </cfRule>
    <cfRule type="cellIs" priority="1728" operator="greaterThan" aboveAverage="0" equalAverage="0" bottom="0" percent="0" rank="0" text="" dxfId="26293">
      <formula>1</formula>
    </cfRule>
    <cfRule type="containsText" priority="1729" operator="containsText" aboveAverage="0" equalAverage="0" bottom="0" percent="0" rank="0" text="1" dxfId="26294">
      <formula>NOT(ISERROR(SEARCH("1",C23)))</formula>
    </cfRule>
    <cfRule type="containsText" priority="1730" operator="containsText" aboveAverage="0" equalAverage="0" bottom="0" percent="0" rank="0" text="1" dxfId="26295">
      <formula>NOT(ISERROR(SEARCH("1",C23)))</formula>
    </cfRule>
    <cfRule type="cellIs" priority="1731" operator="greaterThan" aboveAverage="0" equalAverage="0" bottom="0" percent="0" rank="0" text="" dxfId="26296">
      <formula>1</formula>
    </cfRule>
    <cfRule type="cellIs" priority="1732" operator="greaterThan" aboveAverage="0" equalAverage="0" bottom="0" percent="0" rank="0" text="" dxfId="26297">
      <formula>1</formula>
    </cfRule>
    <cfRule type="containsText" priority="1733" operator="containsText" aboveAverage="0" equalAverage="0" bottom="0" percent="0" rank="0" text="1" dxfId="26298">
      <formula>NOT(ISERROR(SEARCH("1",C23)))</formula>
    </cfRule>
    <cfRule type="cellIs" priority="1734" operator="greaterThan" aboveAverage="0" equalAverage="0" bottom="0" percent="0" rank="0" text="" dxfId="26299">
      <formula>1</formula>
    </cfRule>
    <cfRule type="containsText" priority="1735" operator="containsText" aboveAverage="0" equalAverage="0" bottom="0" percent="0" rank="0" text="1" dxfId="26300">
      <formula>NOT(ISERROR(SEARCH("1",C23)))</formula>
    </cfRule>
    <cfRule type="containsText" priority="1736" operator="containsText" aboveAverage="0" equalAverage="0" bottom="0" percent="0" rank="0" text="1" dxfId="26301">
      <formula>NOT(ISERROR(SEARCH("1",C23)))</formula>
    </cfRule>
    <cfRule type="cellIs" priority="1737" operator="greaterThan" aboveAverage="0" equalAverage="0" bottom="0" percent="0" rank="0" text="" dxfId="26302">
      <formula>1</formula>
    </cfRule>
    <cfRule type="cellIs" priority="1738" operator="greaterThan" aboveAverage="0" equalAverage="0" bottom="0" percent="0" rank="0" text="" dxfId="26303">
      <formula>1</formula>
    </cfRule>
    <cfRule type="containsText" priority="1739" operator="containsText" aboveAverage="0" equalAverage="0" bottom="0" percent="0" rank="0" text="1" dxfId="26304">
      <formula>NOT(ISERROR(SEARCH("1",C23)))</formula>
    </cfRule>
    <cfRule type="cellIs" priority="1740" operator="greaterThan" aboveAverage="0" equalAverage="0" bottom="0" percent="0" rank="0" text="" dxfId="26305">
      <formula>1</formula>
    </cfRule>
    <cfRule type="cellIs" priority="1741" operator="greaterThan" aboveAverage="0" equalAverage="0" bottom="0" percent="0" rank="0" text="" dxfId="26306">
      <formula>1</formula>
    </cfRule>
    <cfRule type="cellIs" priority="1742" operator="greaterThan" aboveAverage="0" equalAverage="0" bottom="0" percent="0" rank="0" text="" dxfId="26307">
      <formula>1</formula>
    </cfRule>
    <cfRule type="cellIs" priority="1743" operator="greaterThan" aboveAverage="0" equalAverage="0" bottom="0" percent="0" rank="0" text="" dxfId="26308">
      <formula>1</formula>
    </cfRule>
    <cfRule type="containsText" priority="1744" operator="containsText" aboveAverage="0" equalAverage="0" bottom="0" percent="0" rank="0" text="1" dxfId="26309">
      <formula>NOT(ISERROR(SEARCH("1",C23)))</formula>
    </cfRule>
    <cfRule type="cellIs" priority="1745" operator="greaterThan" aboveAverage="0" equalAverage="0" bottom="0" percent="0" rank="0" text="" dxfId="26310">
      <formula>1</formula>
    </cfRule>
    <cfRule type="cellIs" priority="1746" operator="greaterThan" aboveAverage="0" equalAverage="0" bottom="0" percent="0" rank="0" text="" dxfId="26311">
      <formula>1</formula>
    </cfRule>
    <cfRule type="containsText" priority="1747" operator="containsText" aboveAverage="0" equalAverage="0" bottom="0" percent="0" rank="0" text="1" dxfId="26312">
      <formula>NOT(ISERROR(SEARCH("1",C23)))</formula>
    </cfRule>
    <cfRule type="cellIs" priority="1748" operator="greaterThan" aboveAverage="0" equalAverage="0" bottom="0" percent="0" rank="0" text="" dxfId="26313">
      <formula>1</formula>
    </cfRule>
    <cfRule type="containsText" priority="1749" operator="containsText" aboveAverage="0" equalAverage="0" bottom="0" percent="0" rank="0" text="1" dxfId="26314">
      <formula>NOT(ISERROR(SEARCH("1",C23)))</formula>
    </cfRule>
    <cfRule type="containsText" priority="1750" operator="containsText" aboveAverage="0" equalAverage="0" bottom="0" percent="0" rank="0" text="1" dxfId="26315">
      <formula>NOT(ISERROR(SEARCH("1",C23)))</formula>
    </cfRule>
    <cfRule type="cellIs" priority="1751" operator="greaterThan" aboveAverage="0" equalAverage="0" bottom="0" percent="0" rank="0" text="" dxfId="26316">
      <formula>1</formula>
    </cfRule>
    <cfRule type="cellIs" priority="1752" operator="greaterThan" aboveAverage="0" equalAverage="0" bottom="0" percent="0" rank="0" text="" dxfId="26317">
      <formula>1</formula>
    </cfRule>
    <cfRule type="containsText" priority="1753" operator="containsText" aboveAverage="0" equalAverage="0" bottom="0" percent="0" rank="0" text="1" dxfId="26318">
      <formula>NOT(ISERROR(SEARCH("1",C23)))</formula>
    </cfRule>
    <cfRule type="cellIs" priority="1754" operator="greaterThan" aboveAverage="0" equalAverage="0" bottom="0" percent="0" rank="0" text="" dxfId="26319">
      <formula>1</formula>
    </cfRule>
    <cfRule type="containsText" priority="1755" operator="containsText" aboveAverage="0" equalAverage="0" bottom="0" percent="0" rank="0" text="1" dxfId="26320">
      <formula>NOT(ISERROR(SEARCH("1",C23)))</formula>
    </cfRule>
    <cfRule type="containsText" priority="1756" operator="containsText" aboveAverage="0" equalAverage="0" bottom="0" percent="0" rank="0" text="1" dxfId="26321">
      <formula>NOT(ISERROR(SEARCH("1",C23)))</formula>
    </cfRule>
    <cfRule type="containsText" priority="1757" operator="containsText" aboveAverage="0" equalAverage="0" bottom="0" percent="0" rank="0" text="1" dxfId="26322">
      <formula>NOT(ISERROR(SEARCH("1",C23)))</formula>
    </cfRule>
    <cfRule type="cellIs" priority="1758" operator="greaterThan" aboveAverage="0" equalAverage="0" bottom="0" percent="0" rank="0" text="" dxfId="26323">
      <formula>1</formula>
    </cfRule>
    <cfRule type="containsText" priority="1759" operator="containsText" aboveAverage="0" equalAverage="0" bottom="0" percent="0" rank="0" text="1" dxfId="26324">
      <formula>NOT(ISERROR(SEARCH("1",C23)))</formula>
    </cfRule>
    <cfRule type="containsText" priority="1760" operator="containsText" aboveAverage="0" equalAverage="0" bottom="0" percent="0" rank="0" text="1" dxfId="26325">
      <formula>NOT(ISERROR(SEARCH("1",C23)))</formula>
    </cfRule>
    <cfRule type="cellIs" priority="1761" operator="greaterThan" aboveAverage="0" equalAverage="0" bottom="0" percent="0" rank="0" text="" dxfId="26326">
      <formula>1</formula>
    </cfRule>
    <cfRule type="cellIs" priority="1762" operator="greaterThan" aboveAverage="0" equalAverage="0" bottom="0" percent="0" rank="0" text="" dxfId="26327">
      <formula>1</formula>
    </cfRule>
    <cfRule type="containsText" priority="1763" operator="containsText" aboveAverage="0" equalAverage="0" bottom="0" percent="0" rank="0" text="1" dxfId="26328">
      <formula>NOT(ISERROR(SEARCH("1",C23)))</formula>
    </cfRule>
    <cfRule type="cellIs" priority="1764" operator="greaterThan" aboveAverage="0" equalAverage="0" bottom="0" percent="0" rank="0" text="" dxfId="26329">
      <formula>1</formula>
    </cfRule>
    <cfRule type="containsText" priority="1765" operator="containsText" aboveAverage="0" equalAverage="0" bottom="0" percent="0" rank="0" text="1" dxfId="26330">
      <formula>NOT(ISERROR(SEARCH("1",C23)))</formula>
    </cfRule>
    <cfRule type="containsText" priority="1766" operator="containsText" aboveAverage="0" equalAverage="0" bottom="0" percent="0" rank="0" text="1" dxfId="26331">
      <formula>NOT(ISERROR(SEARCH("1",C23)))</formula>
    </cfRule>
    <cfRule type="cellIs" priority="1767" operator="greaterThan" aboveAverage="0" equalAverage="0" bottom="0" percent="0" rank="0" text="" dxfId="26332">
      <formula>1</formula>
    </cfRule>
    <cfRule type="cellIs" priority="1768" operator="greaterThan" aboveAverage="0" equalAverage="0" bottom="0" percent="0" rank="0" text="" dxfId="26333">
      <formula>1</formula>
    </cfRule>
    <cfRule type="containsText" priority="1769" operator="containsText" aboveAverage="0" equalAverage="0" bottom="0" percent="0" rank="0" text="1" dxfId="26334">
      <formula>NOT(ISERROR(SEARCH("1",C23)))</formula>
    </cfRule>
    <cfRule type="cellIs" priority="1770" operator="greaterThan" aboveAverage="0" equalAverage="0" bottom="0" percent="0" rank="0" text="" dxfId="26335">
      <formula>1</formula>
    </cfRule>
    <cfRule type="cellIs" priority="1771" operator="greaterThan" aboveAverage="0" equalAverage="0" bottom="0" percent="0" rank="0" text="" dxfId="26336">
      <formula>1</formula>
    </cfRule>
    <cfRule type="cellIs" priority="1772" operator="greaterThan" aboveAverage="0" equalAverage="0" bottom="0" percent="0" rank="0" text="" dxfId="26337">
      <formula>1</formula>
    </cfRule>
    <cfRule type="containsText" priority="1773" operator="containsText" aboveAverage="0" equalAverage="0" bottom="0" percent="0" rank="0" text="1" dxfId="26338">
      <formula>NOT(ISERROR(SEARCH("1",C23)))</formula>
    </cfRule>
    <cfRule type="containsText" priority="1774" operator="containsText" aboveAverage="0" equalAverage="0" bottom="0" percent="0" rank="0" text="1" dxfId="26339">
      <formula>NOT(ISERROR(SEARCH("1",C23)))</formula>
    </cfRule>
    <cfRule type="cellIs" priority="1775" operator="greaterThan" aboveAverage="0" equalAverage="0" bottom="0" percent="0" rank="0" text="" dxfId="26340">
      <formula>1</formula>
    </cfRule>
    <cfRule type="cellIs" priority="1776" operator="greaterThan" aboveAverage="0" equalAverage="0" bottom="0" percent="0" rank="0" text="" dxfId="26341">
      <formula>1</formula>
    </cfRule>
    <cfRule type="containsText" priority="1777" operator="containsText" aboveAverage="0" equalAverage="0" bottom="0" percent="0" rank="0" text="1" dxfId="26342">
      <formula>NOT(ISERROR(SEARCH("1",C23)))</formula>
    </cfRule>
    <cfRule type="cellIs" priority="1778" operator="greaterThan" aboveAverage="0" equalAverage="0" bottom="0" percent="0" rank="0" text="" dxfId="26343">
      <formula>1</formula>
    </cfRule>
    <cfRule type="containsText" priority="1779" operator="containsText" aboveAverage="0" equalAverage="0" bottom="0" percent="0" rank="0" text="1" dxfId="26344">
      <formula>NOT(ISERROR(SEARCH("1",C23)))</formula>
    </cfRule>
    <cfRule type="containsText" priority="1780" operator="containsText" aboveAverage="0" equalAverage="0" bottom="0" percent="0" rank="0" text="1" dxfId="26345">
      <formula>NOT(ISERROR(SEARCH("1",C23)))</formula>
    </cfRule>
    <cfRule type="cellIs" priority="1781" operator="greaterThan" aboveAverage="0" equalAverage="0" bottom="0" percent="0" rank="0" text="" dxfId="26346">
      <formula>1</formula>
    </cfRule>
    <cfRule type="cellIs" priority="1782" operator="greaterThan" aboveAverage="0" equalAverage="0" bottom="0" percent="0" rank="0" text="" dxfId="26347">
      <formula>1</formula>
    </cfRule>
    <cfRule type="containsText" priority="1783" operator="containsText" aboveAverage="0" equalAverage="0" bottom="0" percent="0" rank="0" text="1" dxfId="26348">
      <formula>NOT(ISERROR(SEARCH("1",C23)))</formula>
    </cfRule>
    <cfRule type="cellIs" priority="1784" operator="greaterThan" aboveAverage="0" equalAverage="0" bottom="0" percent="0" rank="0" text="" dxfId="26349">
      <formula>1</formula>
    </cfRule>
    <cfRule type="cellIs" priority="1785" operator="greaterThan" aboveAverage="0" equalAverage="0" bottom="0" percent="0" rank="0" text="" dxfId="26350">
      <formula>1</formula>
    </cfRule>
    <cfRule type="cellIs" priority="1786" operator="greaterThan" aboveAverage="0" equalAverage="0" bottom="0" percent="0" rank="0" text="" dxfId="26351">
      <formula>1</formula>
    </cfRule>
    <cfRule type="cellIs" priority="1787" operator="greaterThan" aboveAverage="0" equalAverage="0" bottom="0" percent="0" rank="0" text="" dxfId="26352">
      <formula>1</formula>
    </cfRule>
    <cfRule type="containsText" priority="1788" operator="containsText" aboveAverage="0" equalAverage="0" bottom="0" percent="0" rank="0" text="1" dxfId="26353">
      <formula>NOT(ISERROR(SEARCH("1",C23)))</formula>
    </cfRule>
    <cfRule type="cellIs" priority="1789" operator="greaterThan" aboveAverage="0" equalAverage="0" bottom="0" percent="0" rank="0" text="" dxfId="26354">
      <formula>1</formula>
    </cfRule>
    <cfRule type="cellIs" priority="1790" operator="greaterThan" aboveAverage="0" equalAverage="0" bottom="0" percent="0" rank="0" text="" dxfId="26355">
      <formula>1</formula>
    </cfRule>
    <cfRule type="containsText" priority="1791" operator="containsText" aboveAverage="0" equalAverage="0" bottom="0" percent="0" rank="0" text="1" dxfId="26356">
      <formula>NOT(ISERROR(SEARCH("1",C23)))</formula>
    </cfRule>
    <cfRule type="cellIs" priority="1792" operator="greaterThan" aboveAverage="0" equalAverage="0" bottom="0" percent="0" rank="0" text="" dxfId="26357">
      <formula>1</formula>
    </cfRule>
    <cfRule type="containsText" priority="1793" operator="containsText" aboveAverage="0" equalAverage="0" bottom="0" percent="0" rank="0" text="1" dxfId="26358">
      <formula>NOT(ISERROR(SEARCH("1",C23)))</formula>
    </cfRule>
    <cfRule type="containsText" priority="1794" operator="containsText" aboveAverage="0" equalAverage="0" bottom="0" percent="0" rank="0" text="1" dxfId="26359">
      <formula>NOT(ISERROR(SEARCH("1",C23)))</formula>
    </cfRule>
    <cfRule type="cellIs" priority="1795" operator="greaterThan" aboveAverage="0" equalAverage="0" bottom="0" percent="0" rank="0" text="" dxfId="26360">
      <formula>1</formula>
    </cfRule>
    <cfRule type="cellIs" priority="1796" operator="greaterThan" aboveAverage="0" equalAverage="0" bottom="0" percent="0" rank="0" text="" dxfId="26361">
      <formula>1</formula>
    </cfRule>
    <cfRule type="containsText" priority="1797" operator="containsText" aboveAverage="0" equalAverage="0" bottom="0" percent="0" rank="0" text="1" dxfId="26362">
      <formula>NOT(ISERROR(SEARCH("1",C23)))</formula>
    </cfRule>
    <cfRule type="cellIs" priority="1798" operator="greaterThan" aboveAverage="0" equalAverage="0" bottom="0" percent="0" rank="0" text="" dxfId="26363">
      <formula>1</formula>
    </cfRule>
    <cfRule type="containsText" priority="1799" operator="containsText" aboveAverage="0" equalAverage="0" bottom="0" percent="0" rank="0" text="1" dxfId="26364">
      <formula>NOT(ISERROR(SEARCH("1",C23)))</formula>
    </cfRule>
    <cfRule type="containsText" priority="1800" operator="containsText" aboveAverage="0" equalAverage="0" bottom="0" percent="0" rank="0" text="1" dxfId="26365">
      <formula>NOT(ISERROR(SEARCH("1",C23)))</formula>
    </cfRule>
    <cfRule type="cellIs" priority="1801" operator="greaterThan" aboveAverage="0" equalAverage="0" bottom="0" percent="0" rank="0" text="" dxfId="26366">
      <formula>1</formula>
    </cfRule>
    <cfRule type="cellIs" priority="1802" operator="greaterThan" aboveAverage="0" equalAverage="0" bottom="0" percent="0" rank="0" text="" dxfId="26367">
      <formula>1</formula>
    </cfRule>
    <cfRule type="containsText" priority="1803" operator="containsText" aboveAverage="0" equalAverage="0" bottom="0" percent="0" rank="0" text="1" dxfId="26368">
      <formula>NOT(ISERROR(SEARCH("1",C23)))</formula>
    </cfRule>
    <cfRule type="cellIs" priority="1804" operator="greaterThan" aboveAverage="0" equalAverage="0" bottom="0" percent="0" rank="0" text="" dxfId="26369">
      <formula>1</formula>
    </cfRule>
    <cfRule type="cellIs" priority="1805" operator="greaterThan" aboveAverage="0" equalAverage="0" bottom="0" percent="0" rank="0" text="" dxfId="26370">
      <formula>1</formula>
    </cfRule>
    <cfRule type="cellIs" priority="1806" operator="greaterThan" aboveAverage="0" equalAverage="0" bottom="0" percent="0" rank="0" text="" dxfId="26371">
      <formula>1</formula>
    </cfRule>
    <cfRule type="cellIs" priority="1807" operator="greaterThan" aboveAverage="0" equalAverage="0" bottom="0" percent="0" rank="0" text="" dxfId="26372">
      <formula>1</formula>
    </cfRule>
    <cfRule type="containsText" priority="1808" operator="containsText" aboveAverage="0" equalAverage="0" bottom="0" percent="0" rank="0" text="1" dxfId="26373">
      <formula>NOT(ISERROR(SEARCH("1",C23)))</formula>
    </cfRule>
    <cfRule type="cellIs" priority="1809" operator="greaterThan" aboveAverage="0" equalAverage="0" bottom="0" percent="0" rank="0" text="" dxfId="26374">
      <formula>1</formula>
    </cfRule>
    <cfRule type="cellIs" priority="1810" operator="greaterThan" aboveAverage="0" equalAverage="0" bottom="0" percent="0" rank="0" text="" dxfId="26375">
      <formula>1</formula>
    </cfRule>
    <cfRule type="containsText" priority="1811" operator="containsText" aboveAverage="0" equalAverage="0" bottom="0" percent="0" rank="0" text="1" dxfId="26376">
      <formula>NOT(ISERROR(SEARCH("1",C23)))</formula>
    </cfRule>
    <cfRule type="cellIs" priority="1812" operator="greaterThan" aboveAverage="0" equalAverage="0" bottom="0" percent="0" rank="0" text="" dxfId="26377">
      <formula>1</formula>
    </cfRule>
    <cfRule type="cellIs" priority="1813" operator="greaterThan" aboveAverage="0" equalAverage="0" bottom="0" percent="0" rank="0" text="" dxfId="26378">
      <formula>1</formula>
    </cfRule>
    <cfRule type="cellIs" priority="1814" operator="greaterThan" aboveAverage="0" equalAverage="0" bottom="0" percent="0" rank="0" text="" dxfId="26379">
      <formula>1</formula>
    </cfRule>
    <cfRule type="cellIs" priority="1815" operator="equal" aboveAverage="0" equalAverage="0" bottom="0" percent="0" rank="0" text="" dxfId="26380">
      <formula>1</formula>
    </cfRule>
    <cfRule type="cellIs" priority="1816" operator="greaterThan" aboveAverage="0" equalAverage="0" bottom="0" percent="0" rank="0" text="" dxfId="26381">
      <formula>1</formula>
    </cfRule>
    <cfRule type="cellIs" priority="1817" operator="equal" aboveAverage="0" equalAverage="0" bottom="0" percent="0" rank="0" text="" dxfId="26382">
      <formula>1</formula>
    </cfRule>
    <cfRule type="containsText" priority="1818" operator="containsText" aboveAverage="0" equalAverage="0" bottom="0" percent="0" rank="0" text="1" dxfId="26383">
      <formula>NOT(ISERROR(SEARCH("1",C23)))</formula>
    </cfRule>
    <cfRule type="cellIs" priority="1819" operator="greaterThan" aboveAverage="0" equalAverage="0" bottom="0" percent="0" rank="0" text="" dxfId="26384">
      <formula>1</formula>
    </cfRule>
    <cfRule type="containsText" priority="1820" operator="containsText" aboveAverage="0" equalAverage="0" bottom="0" percent="0" rank="0" text="1" dxfId="26385">
      <formula>NOT(ISERROR(SEARCH("1",C23)))</formula>
    </cfRule>
    <cfRule type="containsText" priority="1821" operator="containsText" aboveAverage="0" equalAverage="0" bottom="0" percent="0" rank="0" text="1" dxfId="26386">
      <formula>NOT(ISERROR(SEARCH("1",C23)))</formula>
    </cfRule>
    <cfRule type="cellIs" priority="1822" operator="greaterThan" aboveAverage="0" equalAverage="0" bottom="0" percent="0" rank="0" text="" dxfId="26387">
      <formula>1</formula>
    </cfRule>
    <cfRule type="cellIs" priority="1823" operator="greaterThan" aboveAverage="0" equalAverage="0" bottom="0" percent="0" rank="0" text="" dxfId="26388">
      <formula>1</formula>
    </cfRule>
    <cfRule type="containsText" priority="1824" operator="containsText" aboveAverage="0" equalAverage="0" bottom="0" percent="0" rank="0" text="1" dxfId="26389">
      <formula>NOT(ISERROR(SEARCH("1",C23)))</formula>
    </cfRule>
    <cfRule type="cellIs" priority="1825" operator="greaterThan" aboveAverage="0" equalAverage="0" bottom="0" percent="0" rank="0" text="" dxfId="26390">
      <formula>1</formula>
    </cfRule>
    <cfRule type="containsText" priority="1826" operator="containsText" aboveAverage="0" equalAverage="0" bottom="0" percent="0" rank="0" text="1" dxfId="26391">
      <formula>NOT(ISERROR(SEARCH("1",C23)))</formula>
    </cfRule>
    <cfRule type="containsText" priority="1827" operator="containsText" aboveAverage="0" equalAverage="0" bottom="0" percent="0" rank="0" text="1" dxfId="26392">
      <formula>NOT(ISERROR(SEARCH("1",C23)))</formula>
    </cfRule>
    <cfRule type="containsText" priority="1828" operator="containsText" aboveAverage="0" equalAverage="0" bottom="0" percent="0" rank="0" text="1" dxfId="26393">
      <formula>NOT(ISERROR(SEARCH("1",C23)))</formula>
    </cfRule>
    <cfRule type="cellIs" priority="1829" operator="greaterThan" aboveAverage="0" equalAverage="0" bottom="0" percent="0" rank="0" text="" dxfId="26394">
      <formula>1</formula>
    </cfRule>
    <cfRule type="containsText" priority="1830" operator="containsText" aboveAverage="0" equalAverage="0" bottom="0" percent="0" rank="0" text="1" dxfId="26395">
      <formula>NOT(ISERROR(SEARCH("1",C23)))</formula>
    </cfRule>
    <cfRule type="containsText" priority="1831" operator="containsText" aboveAverage="0" equalAverage="0" bottom="0" percent="0" rank="0" text="1" dxfId="26396">
      <formula>NOT(ISERROR(SEARCH("1",C23)))</formula>
    </cfRule>
    <cfRule type="cellIs" priority="1832" operator="greaterThan" aboveAverage="0" equalAverage="0" bottom="0" percent="0" rank="0" text="" dxfId="26397">
      <formula>1</formula>
    </cfRule>
    <cfRule type="cellIs" priority="1833" operator="greaterThan" aboveAverage="0" equalAverage="0" bottom="0" percent="0" rank="0" text="" dxfId="26398">
      <formula>1</formula>
    </cfRule>
    <cfRule type="containsText" priority="1834" operator="containsText" aboveAverage="0" equalAverage="0" bottom="0" percent="0" rank="0" text="1" dxfId="26399">
      <formula>NOT(ISERROR(SEARCH("1",C23)))</formula>
    </cfRule>
    <cfRule type="cellIs" priority="1835" operator="greaterThan" aboveAverage="0" equalAverage="0" bottom="0" percent="0" rank="0" text="" dxfId="26400">
      <formula>1</formula>
    </cfRule>
    <cfRule type="containsText" priority="1836" operator="containsText" aboveAverage="0" equalAverage="0" bottom="0" percent="0" rank="0" text="1" dxfId="26401">
      <formula>NOT(ISERROR(SEARCH("1",C23)))</formula>
    </cfRule>
    <cfRule type="containsText" priority="1837" operator="containsText" aboveAverage="0" equalAverage="0" bottom="0" percent="0" rank="0" text="1" dxfId="26402">
      <formula>NOT(ISERROR(SEARCH("1",C23)))</formula>
    </cfRule>
    <cfRule type="cellIs" priority="1838" operator="greaterThan" aboveAverage="0" equalAverage="0" bottom="0" percent="0" rank="0" text="" dxfId="26403">
      <formula>1</formula>
    </cfRule>
    <cfRule type="cellIs" priority="1839" operator="greaterThan" aboveAverage="0" equalAverage="0" bottom="0" percent="0" rank="0" text="" dxfId="26404">
      <formula>1</formula>
    </cfRule>
    <cfRule type="containsText" priority="1840" operator="containsText" aboveAverage="0" equalAverage="0" bottom="0" percent="0" rank="0" text="1" dxfId="26405">
      <formula>NOT(ISERROR(SEARCH("1",C23)))</formula>
    </cfRule>
    <cfRule type="cellIs" priority="1841" operator="greaterThan" aboveAverage="0" equalAverage="0" bottom="0" percent="0" rank="0" text="" dxfId="26406">
      <formula>1</formula>
    </cfRule>
    <cfRule type="cellIs" priority="1842" operator="greaterThan" aboveAverage="0" equalAverage="0" bottom="0" percent="0" rank="0" text="" dxfId="26407">
      <formula>1</formula>
    </cfRule>
    <cfRule type="cellIs" priority="1843" operator="greaterThan" aboveAverage="0" equalAverage="0" bottom="0" percent="0" rank="0" text="" dxfId="26408">
      <formula>1</formula>
    </cfRule>
    <cfRule type="containsText" priority="1844" operator="containsText" aboveAverage="0" equalAverage="0" bottom="0" percent="0" rank="0" text="1" dxfId="26409">
      <formula>NOT(ISERROR(SEARCH("1",C23)))</formula>
    </cfRule>
    <cfRule type="containsText" priority="1845" operator="containsText" aboveAverage="0" equalAverage="0" bottom="0" percent="0" rank="0" text="1" dxfId="26410">
      <formula>NOT(ISERROR(SEARCH("1",C23)))</formula>
    </cfRule>
    <cfRule type="cellIs" priority="1846" operator="greaterThan" aboveAverage="0" equalAverage="0" bottom="0" percent="0" rank="0" text="" dxfId="26411">
      <formula>1</formula>
    </cfRule>
    <cfRule type="cellIs" priority="1847" operator="greaterThan" aboveAverage="0" equalAverage="0" bottom="0" percent="0" rank="0" text="" dxfId="26412">
      <formula>1</formula>
    </cfRule>
    <cfRule type="containsText" priority="1848" operator="containsText" aboveAverage="0" equalAverage="0" bottom="0" percent="0" rank="0" text="1" dxfId="26413">
      <formula>NOT(ISERROR(SEARCH("1",C23)))</formula>
    </cfRule>
    <cfRule type="cellIs" priority="1849" operator="greaterThan" aboveAverage="0" equalAverage="0" bottom="0" percent="0" rank="0" text="" dxfId="26414">
      <formula>1</formula>
    </cfRule>
    <cfRule type="containsText" priority="1850" operator="containsText" aboveAverage="0" equalAverage="0" bottom="0" percent="0" rank="0" text="1" dxfId="26415">
      <formula>NOT(ISERROR(SEARCH("1",C23)))</formula>
    </cfRule>
    <cfRule type="containsText" priority="1851" operator="containsText" aboveAverage="0" equalAverage="0" bottom="0" percent="0" rank="0" text="1" dxfId="26416">
      <formula>NOT(ISERROR(SEARCH("1",C23)))</formula>
    </cfRule>
    <cfRule type="cellIs" priority="1852" operator="greaterThan" aboveAverage="0" equalAverage="0" bottom="0" percent="0" rank="0" text="" dxfId="26417">
      <formula>1</formula>
    </cfRule>
    <cfRule type="cellIs" priority="1853" operator="greaterThan" aboveAverage="0" equalAverage="0" bottom="0" percent="0" rank="0" text="" dxfId="26418">
      <formula>1</formula>
    </cfRule>
    <cfRule type="containsText" priority="1854" operator="containsText" aboveAverage="0" equalAverage="0" bottom="0" percent="0" rank="0" text="1" dxfId="26419">
      <formula>NOT(ISERROR(SEARCH("1",C23)))</formula>
    </cfRule>
    <cfRule type="cellIs" priority="1855" operator="greaterThan" aboveAverage="0" equalAverage="0" bottom="0" percent="0" rank="0" text="" dxfId="26420">
      <formula>1</formula>
    </cfRule>
    <cfRule type="cellIs" priority="1856" operator="greaterThan" aboveAverage="0" equalAverage="0" bottom="0" percent="0" rank="0" text="" dxfId="26421">
      <formula>1</formula>
    </cfRule>
    <cfRule type="cellIs" priority="1857" operator="greaterThan" aboveAverage="0" equalAverage="0" bottom="0" percent="0" rank="0" text="" dxfId="26422">
      <formula>1</formula>
    </cfRule>
    <cfRule type="cellIs" priority="1858" operator="greaterThan" aboveAverage="0" equalAverage="0" bottom="0" percent="0" rank="0" text="" dxfId="26423">
      <formula>1</formula>
    </cfRule>
    <cfRule type="containsText" priority="1859" operator="containsText" aboveAverage="0" equalAverage="0" bottom="0" percent="0" rank="0" text="1" dxfId="26424">
      <formula>NOT(ISERROR(SEARCH("1",C23)))</formula>
    </cfRule>
    <cfRule type="cellIs" priority="1860" operator="greaterThan" aboveAverage="0" equalAverage="0" bottom="0" percent="0" rank="0" text="" dxfId="26425">
      <formula>1</formula>
    </cfRule>
    <cfRule type="cellIs" priority="1861" operator="greaterThan" aboveAverage="0" equalAverage="0" bottom="0" percent="0" rank="0" text="" dxfId="26426">
      <formula>1</formula>
    </cfRule>
    <cfRule type="containsText" priority="1862" operator="containsText" aboveAverage="0" equalAverage="0" bottom="0" percent="0" rank="0" text="1" dxfId="26427">
      <formula>NOT(ISERROR(SEARCH("1",C23)))</formula>
    </cfRule>
    <cfRule type="cellIs" priority="1863" operator="greaterThan" aboveAverage="0" equalAverage="0" bottom="0" percent="0" rank="0" text="" dxfId="26428">
      <formula>1</formula>
    </cfRule>
    <cfRule type="containsText" priority="1864" operator="containsText" aboveAverage="0" equalAverage="0" bottom="0" percent="0" rank="0" text="1" dxfId="26429">
      <formula>NOT(ISERROR(SEARCH("1",C23)))</formula>
    </cfRule>
    <cfRule type="containsText" priority="1865" operator="containsText" aboveAverage="0" equalAverage="0" bottom="0" percent="0" rank="0" text="1" dxfId="26430">
      <formula>NOT(ISERROR(SEARCH("1",C23)))</formula>
    </cfRule>
    <cfRule type="cellIs" priority="1866" operator="greaterThan" aboveAverage="0" equalAverage="0" bottom="0" percent="0" rank="0" text="" dxfId="26431">
      <formula>1</formula>
    </cfRule>
    <cfRule type="cellIs" priority="1867" operator="greaterThan" aboveAverage="0" equalAverage="0" bottom="0" percent="0" rank="0" text="" dxfId="26432">
      <formula>1</formula>
    </cfRule>
    <cfRule type="containsText" priority="1868" operator="containsText" aboveAverage="0" equalAverage="0" bottom="0" percent="0" rank="0" text="1" dxfId="26433">
      <formula>NOT(ISERROR(SEARCH("1",C23)))</formula>
    </cfRule>
    <cfRule type="cellIs" priority="1869" operator="greaterThan" aboveAverage="0" equalAverage="0" bottom="0" percent="0" rank="0" text="" dxfId="26434">
      <formula>1</formula>
    </cfRule>
    <cfRule type="containsText" priority="1870" operator="containsText" aboveAverage="0" equalAverage="0" bottom="0" percent="0" rank="0" text="1" dxfId="26435">
      <formula>NOT(ISERROR(SEARCH("1",C23)))</formula>
    </cfRule>
    <cfRule type="containsText" priority="1871" operator="containsText" aboveAverage="0" equalAverage="0" bottom="0" percent="0" rank="0" text="1" dxfId="26436">
      <formula>NOT(ISERROR(SEARCH("1",C23)))</formula>
    </cfRule>
    <cfRule type="cellIs" priority="1872" operator="greaterThan" aboveAverage="0" equalAverage="0" bottom="0" percent="0" rank="0" text="" dxfId="26437">
      <formula>1</formula>
    </cfRule>
    <cfRule type="cellIs" priority="1873" operator="greaterThan" aboveAverage="0" equalAverage="0" bottom="0" percent="0" rank="0" text="" dxfId="26438">
      <formula>1</formula>
    </cfRule>
    <cfRule type="containsText" priority="1874" operator="containsText" aboveAverage="0" equalAverage="0" bottom="0" percent="0" rank="0" text="1" dxfId="26439">
      <formula>NOT(ISERROR(SEARCH("1",C23)))</formula>
    </cfRule>
    <cfRule type="cellIs" priority="1875" operator="greaterThan" aboveAverage="0" equalAverage="0" bottom="0" percent="0" rank="0" text="" dxfId="26440">
      <formula>1</formula>
    </cfRule>
    <cfRule type="cellIs" priority="1876" operator="greaterThan" aboveAverage="0" equalAverage="0" bottom="0" percent="0" rank="0" text="" dxfId="26441">
      <formula>1</formula>
    </cfRule>
    <cfRule type="cellIs" priority="1877" operator="greaterThan" aboveAverage="0" equalAverage="0" bottom="0" percent="0" rank="0" text="" dxfId="26442">
      <formula>1</formula>
    </cfRule>
    <cfRule type="cellIs" priority="1878" operator="greaterThan" aboveAverage="0" equalAverage="0" bottom="0" percent="0" rank="0" text="" dxfId="26443">
      <formula>1</formula>
    </cfRule>
    <cfRule type="containsText" priority="1879" operator="containsText" aboveAverage="0" equalAverage="0" bottom="0" percent="0" rank="0" text="1" dxfId="26444">
      <formula>NOT(ISERROR(SEARCH("1",C23)))</formula>
    </cfRule>
    <cfRule type="cellIs" priority="1880" operator="greaterThan" aboveAverage="0" equalAverage="0" bottom="0" percent="0" rank="0" text="" dxfId="26445">
      <formula>1</formula>
    </cfRule>
    <cfRule type="cellIs" priority="1881" operator="greaterThan" aboveAverage="0" equalAverage="0" bottom="0" percent="0" rank="0" text="" dxfId="26446">
      <formula>1</formula>
    </cfRule>
    <cfRule type="containsText" priority="1882" operator="containsText" aboveAverage="0" equalAverage="0" bottom="0" percent="0" rank="0" text="1" dxfId="26447">
      <formula>NOT(ISERROR(SEARCH("1",C23)))</formula>
    </cfRule>
    <cfRule type="cellIs" priority="1883" operator="greaterThan" aboveAverage="0" equalAverage="0" bottom="0" percent="0" rank="0" text="" dxfId="26448">
      <formula>1</formula>
    </cfRule>
    <cfRule type="cellIs" priority="1884" operator="greaterThan" aboveAverage="0" equalAverage="0" bottom="0" percent="0" rank="0" text="" dxfId="26449">
      <formula>1</formula>
    </cfRule>
    <cfRule type="cellIs" priority="1885" operator="greaterThan" aboveAverage="0" equalAverage="0" bottom="0" percent="0" rank="0" text="" dxfId="26450">
      <formula>1</formula>
    </cfRule>
    <cfRule type="cellIs" priority="1886" operator="equal" aboveAverage="0" equalAverage="0" bottom="0" percent="0" rank="0" text="" dxfId="26451">
      <formula>1</formula>
    </cfRule>
    <cfRule type="cellIs" priority="1887" operator="greaterThan" aboveAverage="0" equalAverage="0" bottom="0" percent="0" rank="0" text="" dxfId="26452">
      <formula>1</formula>
    </cfRule>
    <cfRule type="cellIs" priority="1888" operator="equal" aboveAverage="0" equalAverage="0" bottom="0" percent="0" rank="0" text="" dxfId="26453">
      <formula>1</formula>
    </cfRule>
    <cfRule type="containsText" priority="1889" operator="containsText" aboveAverage="0" equalAverage="0" bottom="0" percent="0" rank="0" text="1" dxfId="26454">
      <formula>NOT(ISERROR(SEARCH("1",C23)))</formula>
    </cfRule>
    <cfRule type="cellIs" priority="1890" operator="greaterThan" aboveAverage="0" equalAverage="0" bottom="0" percent="0" rank="0" text="" dxfId="26455">
      <formula>1</formula>
    </cfRule>
    <cfRule type="containsText" priority="1891" operator="containsText" aboveAverage="0" equalAverage="0" bottom="0" percent="0" rank="0" text="1" dxfId="26456">
      <formula>NOT(ISERROR(SEARCH("1",C23)))</formula>
    </cfRule>
    <cfRule type="containsText" priority="1892" operator="containsText" aboveAverage="0" equalAverage="0" bottom="0" percent="0" rank="0" text="1" dxfId="26457">
      <formula>NOT(ISERROR(SEARCH("1",C23)))</formula>
    </cfRule>
    <cfRule type="cellIs" priority="1893" operator="greaterThan" aboveAverage="0" equalAverage="0" bottom="0" percent="0" rank="0" text="" dxfId="26458">
      <formula>1</formula>
    </cfRule>
    <cfRule type="cellIs" priority="1894" operator="greaterThan" aboveAverage="0" equalAverage="0" bottom="0" percent="0" rank="0" text="" dxfId="26459">
      <formula>1</formula>
    </cfRule>
    <cfRule type="containsText" priority="1895" operator="containsText" aboveAverage="0" equalAverage="0" bottom="0" percent="0" rank="0" text="1" dxfId="26460">
      <formula>NOT(ISERROR(SEARCH("1",C23)))</formula>
    </cfRule>
    <cfRule type="cellIs" priority="1896" operator="greaterThan" aboveAverage="0" equalAverage="0" bottom="0" percent="0" rank="0" text="" dxfId="26461">
      <formula>1</formula>
    </cfRule>
    <cfRule type="containsText" priority="1897" operator="containsText" aboveAverage="0" equalAverage="0" bottom="0" percent="0" rank="0" text="1" dxfId="26462">
      <formula>NOT(ISERROR(SEARCH("1",C23)))</formula>
    </cfRule>
    <cfRule type="containsText" priority="1898" operator="containsText" aboveAverage="0" equalAverage="0" bottom="0" percent="0" rank="0" text="1" dxfId="26463">
      <formula>NOT(ISERROR(SEARCH("1",C23)))</formula>
    </cfRule>
    <cfRule type="cellIs" priority="1899" operator="greaterThan" aboveAverage="0" equalAverage="0" bottom="0" percent="0" rank="0" text="" dxfId="26464">
      <formula>1</formula>
    </cfRule>
    <cfRule type="cellIs" priority="1900" operator="greaterThan" aboveAverage="0" equalAverage="0" bottom="0" percent="0" rank="0" text="" dxfId="26465">
      <formula>1</formula>
    </cfRule>
    <cfRule type="containsText" priority="1901" operator="containsText" aboveAverage="0" equalAverage="0" bottom="0" percent="0" rank="0" text="1" dxfId="26466">
      <formula>NOT(ISERROR(SEARCH("1",C23)))</formula>
    </cfRule>
    <cfRule type="cellIs" priority="1902" operator="greaterThan" aboveAverage="0" equalAverage="0" bottom="0" percent="0" rank="0" text="" dxfId="26467">
      <formula>1</formula>
    </cfRule>
    <cfRule type="cellIs" priority="1903" operator="greaterThan" aboveAverage="0" equalAverage="0" bottom="0" percent="0" rank="0" text="" dxfId="26468">
      <formula>1</formula>
    </cfRule>
    <cfRule type="cellIs" priority="1904" operator="greaterThan" aboveAverage="0" equalAverage="0" bottom="0" percent="0" rank="0" text="" dxfId="26469">
      <formula>1</formula>
    </cfRule>
    <cfRule type="cellIs" priority="1905" operator="greaterThan" aboveAverage="0" equalAverage="0" bottom="0" percent="0" rank="0" text="" dxfId="26470">
      <formula>1</formula>
    </cfRule>
    <cfRule type="containsText" priority="1906" operator="containsText" aboveAverage="0" equalAverage="0" bottom="0" percent="0" rank="0" text="1" dxfId="26471">
      <formula>NOT(ISERROR(SEARCH("1",C23)))</formula>
    </cfRule>
    <cfRule type="cellIs" priority="1907" operator="greaterThan" aboveAverage="0" equalAverage="0" bottom="0" percent="0" rank="0" text="" dxfId="26472">
      <formula>1</formula>
    </cfRule>
    <cfRule type="cellIs" priority="1908" operator="greaterThan" aboveAverage="0" equalAverage="0" bottom="0" percent="0" rank="0" text="" dxfId="26473">
      <formula>1</formula>
    </cfRule>
    <cfRule type="containsText" priority="1909" operator="containsText" aboveAverage="0" equalAverage="0" bottom="0" percent="0" rank="0" text="1" dxfId="26474">
      <formula>NOT(ISERROR(SEARCH("1",C23)))</formula>
    </cfRule>
    <cfRule type="cellIs" priority="1910" operator="greaterThan" aboveAverage="0" equalAverage="0" bottom="0" percent="0" rank="0" text="" dxfId="26475">
      <formula>1</formula>
    </cfRule>
    <cfRule type="cellIs" priority="1911" operator="greaterThan" aboveAverage="0" equalAverage="0" bottom="0" percent="0" rank="0" text="" dxfId="26476">
      <formula>1</formula>
    </cfRule>
    <cfRule type="cellIs" priority="1912" operator="greaterThan" aboveAverage="0" equalAverage="0" bottom="0" percent="0" rank="0" text="" dxfId="26477">
      <formula>1</formula>
    </cfRule>
    <cfRule type="cellIs" priority="1913" operator="equal" aboveAverage="0" equalAverage="0" bottom="0" percent="0" rank="0" text="" dxfId="26478">
      <formula>1</formula>
    </cfRule>
    <cfRule type="cellIs" priority="1914" operator="greaterThan" aboveAverage="0" equalAverage="0" bottom="0" percent="0" rank="0" text="" dxfId="26479">
      <formula>1</formula>
    </cfRule>
    <cfRule type="cellIs" priority="1915" operator="equal" aboveAverage="0" equalAverage="0" bottom="0" percent="0" rank="0" text="" dxfId="26480">
      <formula>1</formula>
    </cfRule>
    <cfRule type="containsText" priority="1916" operator="containsText" aboveAverage="0" equalAverage="0" bottom="0" percent="0" rank="0" text="1" dxfId="26481">
      <formula>NOT(ISERROR(SEARCH("1",C23)))</formula>
    </cfRule>
    <cfRule type="cellIs" priority="1917" operator="equal" aboveAverage="0" equalAverage="0" bottom="0" percent="0" rank="0" text="" dxfId="26482">
      <formula>1</formula>
    </cfRule>
    <cfRule type="cellIs" priority="1918" operator="greaterThan" aboveAverage="0" equalAverage="0" bottom="0" percent="0" rank="0" text="" dxfId="26483">
      <formula>1</formula>
    </cfRule>
    <cfRule type="cellIs" priority="1919" operator="greaterThan" aboveAverage="0" equalAverage="0" bottom="0" percent="0" rank="0" text="" dxfId="26484">
      <formula>1</formula>
    </cfRule>
    <cfRule type="containsText" priority="1920" operator="containsText" aboveAverage="0" equalAverage="0" bottom="0" percent="0" rank="0" text="1" dxfId="26485">
      <formula>NOT(ISERROR(SEARCH("1",C23)))</formula>
    </cfRule>
    <cfRule type="containsText" priority="1921" operator="containsText" aboveAverage="0" equalAverage="0" bottom="0" percent="0" rank="0" text="1" dxfId="26486">
      <formula>NOT(ISERROR(SEARCH("1",C23)))</formula>
    </cfRule>
    <cfRule type="cellIs" priority="1922" operator="greaterThan" aboveAverage="0" equalAverage="0" bottom="0" percent="0" rank="0" text="" dxfId="26487">
      <formula>1</formula>
    </cfRule>
    <cfRule type="containsText" priority="1923" operator="containsText" aboveAverage="0" equalAverage="0" bottom="0" percent="0" rank="0" text="1" dxfId="26488">
      <formula>NOT(ISERROR(SEARCH("1",C23)))</formula>
    </cfRule>
    <cfRule type="containsText" priority="1924" operator="containsText" aboveAverage="0" equalAverage="0" bottom="0" percent="0" rank="0" text="1" dxfId="26489">
      <formula>NOT(ISERROR(SEARCH("1",C23)))</formula>
    </cfRule>
    <cfRule type="cellIs" priority="1925" operator="greaterThan" aboveAverage="0" equalAverage="0" bottom="0" percent="0" rank="0" text="" dxfId="26490">
      <formula>1</formula>
    </cfRule>
    <cfRule type="cellIs" priority="1926" operator="greaterThan" aboveAverage="0" equalAverage="0" bottom="0" percent="0" rank="0" text="" dxfId="26491">
      <formula>1</formula>
    </cfRule>
    <cfRule type="containsText" priority="1927" operator="containsText" aboveAverage="0" equalAverage="0" bottom="0" percent="0" rank="0" text="1" dxfId="26492">
      <formula>NOT(ISERROR(SEARCH("1",C23)))</formula>
    </cfRule>
    <cfRule type="cellIs" priority="1928" operator="greaterThan" aboveAverage="0" equalAverage="0" bottom="0" percent="0" rank="0" text="" dxfId="26493">
      <formula>1</formula>
    </cfRule>
    <cfRule type="containsText" priority="1929" operator="containsText" aboveAverage="0" equalAverage="0" bottom="0" percent="0" rank="0" text="1" dxfId="26494">
      <formula>NOT(ISERROR(SEARCH("1",C23)))</formula>
    </cfRule>
    <cfRule type="containsText" priority="1930" operator="containsText" aboveAverage="0" equalAverage="0" bottom="0" percent="0" rank="0" text="1" dxfId="26495">
      <formula>NOT(ISERROR(SEARCH("1",C23)))</formula>
    </cfRule>
    <cfRule type="containsText" priority="1931" operator="containsText" aboveAverage="0" equalAverage="0" bottom="0" percent="0" rank="0" text="1" dxfId="26496">
      <formula>NOT(ISERROR(SEARCH("1",C23)))</formula>
    </cfRule>
    <cfRule type="cellIs" priority="1932" operator="greaterThan" aboveAverage="0" equalAverage="0" bottom="0" percent="0" rank="0" text="" dxfId="26497">
      <formula>1</formula>
    </cfRule>
    <cfRule type="containsText" priority="1933" operator="containsText" aboveAverage="0" equalAverage="0" bottom="0" percent="0" rank="0" text="1" dxfId="26498">
      <formula>NOT(ISERROR(SEARCH("1",C23)))</formula>
    </cfRule>
    <cfRule type="containsText" priority="1934" operator="containsText" aboveAverage="0" equalAverage="0" bottom="0" percent="0" rank="0" text="1" dxfId="26499">
      <formula>NOT(ISERROR(SEARCH("1",C23)))</formula>
    </cfRule>
    <cfRule type="cellIs" priority="1935" operator="greaterThan" aboveAverage="0" equalAverage="0" bottom="0" percent="0" rank="0" text="" dxfId="26500">
      <formula>1</formula>
    </cfRule>
    <cfRule type="cellIs" priority="1936" operator="greaterThan" aboveAverage="0" equalAverage="0" bottom="0" percent="0" rank="0" text="" dxfId="26501">
      <formula>1</formula>
    </cfRule>
    <cfRule type="containsText" priority="1937" operator="containsText" aboveAverage="0" equalAverage="0" bottom="0" percent="0" rank="0" text="1" dxfId="26502">
      <formula>NOT(ISERROR(SEARCH("1",C23)))</formula>
    </cfRule>
    <cfRule type="cellIs" priority="1938" operator="greaterThan" aboveAverage="0" equalAverage="0" bottom="0" percent="0" rank="0" text="" dxfId="26503">
      <formula>1</formula>
    </cfRule>
    <cfRule type="containsText" priority="1939" operator="containsText" aboveAverage="0" equalAverage="0" bottom="0" percent="0" rank="0" text="1" dxfId="26504">
      <formula>NOT(ISERROR(SEARCH("1",C23)))</formula>
    </cfRule>
    <cfRule type="containsText" priority="1940" operator="containsText" aboveAverage="0" equalAverage="0" bottom="0" percent="0" rank="0" text="1" dxfId="26505">
      <formula>NOT(ISERROR(SEARCH("1",C23)))</formula>
    </cfRule>
    <cfRule type="cellIs" priority="1941" operator="greaterThan" aboveAverage="0" equalAverage="0" bottom="0" percent="0" rank="0" text="" dxfId="26506">
      <formula>1</formula>
    </cfRule>
    <cfRule type="cellIs" priority="1942" operator="greaterThan" aboveAverage="0" equalAverage="0" bottom="0" percent="0" rank="0" text="" dxfId="26507">
      <formula>1</formula>
    </cfRule>
    <cfRule type="containsText" priority="1943" operator="containsText" aboveAverage="0" equalAverage="0" bottom="0" percent="0" rank="0" text="1" dxfId="26508">
      <formula>NOT(ISERROR(SEARCH("1",C23)))</formula>
    </cfRule>
    <cfRule type="cellIs" priority="1944" operator="greaterThan" aboveAverage="0" equalAverage="0" bottom="0" percent="0" rank="0" text="" dxfId="26509">
      <formula>1</formula>
    </cfRule>
    <cfRule type="cellIs" priority="1945" operator="greaterThan" aboveAverage="0" equalAverage="0" bottom="0" percent="0" rank="0" text="" dxfId="26510">
      <formula>1</formula>
    </cfRule>
    <cfRule type="cellIs" priority="1946" operator="greaterThan" aboveAverage="0" equalAverage="0" bottom="0" percent="0" rank="0" text="" dxfId="26511">
      <formula>1</formula>
    </cfRule>
    <cfRule type="containsText" priority="1947" operator="containsText" aboveAverage="0" equalAverage="0" bottom="0" percent="0" rank="0" text="1" dxfId="26512">
      <formula>NOT(ISERROR(SEARCH("1",C23)))</formula>
    </cfRule>
    <cfRule type="containsText" priority="1948" operator="containsText" aboveAverage="0" equalAverage="0" bottom="0" percent="0" rank="0" text="1" dxfId="26513">
      <formula>NOT(ISERROR(SEARCH("1",C23)))</formula>
    </cfRule>
    <cfRule type="cellIs" priority="1949" operator="greaterThan" aboveAverage="0" equalAverage="0" bottom="0" percent="0" rank="0" text="" dxfId="26514">
      <formula>1</formula>
    </cfRule>
    <cfRule type="cellIs" priority="1950" operator="greaterThan" aboveAverage="0" equalAverage="0" bottom="0" percent="0" rank="0" text="" dxfId="26515">
      <formula>1</formula>
    </cfRule>
    <cfRule type="containsText" priority="1951" operator="containsText" aboveAverage="0" equalAverage="0" bottom="0" percent="0" rank="0" text="1" dxfId="26516">
      <formula>NOT(ISERROR(SEARCH("1",C23)))</formula>
    </cfRule>
    <cfRule type="cellIs" priority="1952" operator="greaterThan" aboveAverage="0" equalAverage="0" bottom="0" percent="0" rank="0" text="" dxfId="26517">
      <formula>1</formula>
    </cfRule>
    <cfRule type="containsText" priority="1953" operator="containsText" aboveAverage="0" equalAverage="0" bottom="0" percent="0" rank="0" text="1" dxfId="26518">
      <formula>NOT(ISERROR(SEARCH("1",C23)))</formula>
    </cfRule>
    <cfRule type="containsText" priority="1954" operator="containsText" aboveAverage="0" equalAverage="0" bottom="0" percent="0" rank="0" text="1" dxfId="26519">
      <formula>NOT(ISERROR(SEARCH("1",C23)))</formula>
    </cfRule>
    <cfRule type="cellIs" priority="1955" operator="greaterThan" aboveAverage="0" equalAverage="0" bottom="0" percent="0" rank="0" text="" dxfId="26520">
      <formula>1</formula>
    </cfRule>
    <cfRule type="cellIs" priority="1956" operator="greaterThan" aboveAverage="0" equalAverage="0" bottom="0" percent="0" rank="0" text="" dxfId="26521">
      <formula>1</formula>
    </cfRule>
    <cfRule type="containsText" priority="1957" operator="containsText" aboveAverage="0" equalAverage="0" bottom="0" percent="0" rank="0" text="1" dxfId="26522">
      <formula>NOT(ISERROR(SEARCH("1",C23)))</formula>
    </cfRule>
    <cfRule type="cellIs" priority="1958" operator="greaterThan" aboveAverage="0" equalAverage="0" bottom="0" percent="0" rank="0" text="" dxfId="26523">
      <formula>1</formula>
    </cfRule>
    <cfRule type="cellIs" priority="1959" operator="greaterThan" aboveAverage="0" equalAverage="0" bottom="0" percent="0" rank="0" text="" dxfId="26524">
      <formula>1</formula>
    </cfRule>
    <cfRule type="cellIs" priority="1960" operator="greaterThan" aboveAverage="0" equalAverage="0" bottom="0" percent="0" rank="0" text="" dxfId="26525">
      <formula>1</formula>
    </cfRule>
    <cfRule type="cellIs" priority="1961" operator="greaterThan" aboveAverage="0" equalAverage="0" bottom="0" percent="0" rank="0" text="" dxfId="26526">
      <formula>1</formula>
    </cfRule>
    <cfRule type="containsText" priority="1962" operator="containsText" aboveAverage="0" equalAverage="0" bottom="0" percent="0" rank="0" text="1" dxfId="26527">
      <formula>NOT(ISERROR(SEARCH("1",C23)))</formula>
    </cfRule>
    <cfRule type="cellIs" priority="1963" operator="greaterThan" aboveAverage="0" equalAverage="0" bottom="0" percent="0" rank="0" text="" dxfId="26528">
      <formula>1</formula>
    </cfRule>
    <cfRule type="cellIs" priority="1964" operator="greaterThan" aboveAverage="0" equalAverage="0" bottom="0" percent="0" rank="0" text="" dxfId="26529">
      <formula>1</formula>
    </cfRule>
    <cfRule type="containsText" priority="1965" operator="containsText" aboveAverage="0" equalAverage="0" bottom="0" percent="0" rank="0" text="1" dxfId="26530">
      <formula>NOT(ISERROR(SEARCH("1",C23)))</formula>
    </cfRule>
    <cfRule type="cellIs" priority="1966" operator="greaterThan" aboveAverage="0" equalAverage="0" bottom="0" percent="0" rank="0" text="" dxfId="26531">
      <formula>1</formula>
    </cfRule>
    <cfRule type="containsText" priority="1967" operator="containsText" aboveAverage="0" equalAverage="0" bottom="0" percent="0" rank="0" text="1" dxfId="26532">
      <formula>NOT(ISERROR(SEARCH("1",C23)))</formula>
    </cfRule>
    <cfRule type="containsText" priority="1968" operator="containsText" aboveAverage="0" equalAverage="0" bottom="0" percent="0" rank="0" text="1" dxfId="26533">
      <formula>NOT(ISERROR(SEARCH("1",C23)))</formula>
    </cfRule>
    <cfRule type="cellIs" priority="1969" operator="greaterThan" aboveAverage="0" equalAverage="0" bottom="0" percent="0" rank="0" text="" dxfId="26534">
      <formula>1</formula>
    </cfRule>
    <cfRule type="cellIs" priority="1970" operator="greaterThan" aboveAverage="0" equalAverage="0" bottom="0" percent="0" rank="0" text="" dxfId="26535">
      <formula>1</formula>
    </cfRule>
    <cfRule type="containsText" priority="1971" operator="containsText" aboveAverage="0" equalAverage="0" bottom="0" percent="0" rank="0" text="1" dxfId="26536">
      <formula>NOT(ISERROR(SEARCH("1",C23)))</formula>
    </cfRule>
    <cfRule type="cellIs" priority="1972" operator="greaterThan" aboveAverage="0" equalAverage="0" bottom="0" percent="0" rank="0" text="" dxfId="26537">
      <formula>1</formula>
    </cfRule>
    <cfRule type="containsText" priority="1973" operator="containsText" aboveAverage="0" equalAverage="0" bottom="0" percent="0" rank="0" text="1" dxfId="26538">
      <formula>NOT(ISERROR(SEARCH("1",C23)))</formula>
    </cfRule>
    <cfRule type="containsText" priority="1974" operator="containsText" aboveAverage="0" equalAverage="0" bottom="0" percent="0" rank="0" text="1" dxfId="26539">
      <formula>NOT(ISERROR(SEARCH("1",C23)))</formula>
    </cfRule>
    <cfRule type="cellIs" priority="1975" operator="greaterThan" aboveAverage="0" equalAverage="0" bottom="0" percent="0" rank="0" text="" dxfId="26540">
      <formula>1</formula>
    </cfRule>
    <cfRule type="cellIs" priority="1976" operator="greaterThan" aboveAverage="0" equalAverage="0" bottom="0" percent="0" rank="0" text="" dxfId="26541">
      <formula>1</formula>
    </cfRule>
    <cfRule type="containsText" priority="1977" operator="containsText" aboveAverage="0" equalAverage="0" bottom="0" percent="0" rank="0" text="1" dxfId="26542">
      <formula>NOT(ISERROR(SEARCH("1",C23)))</formula>
    </cfRule>
    <cfRule type="cellIs" priority="1978" operator="greaterThan" aboveAverage="0" equalAverage="0" bottom="0" percent="0" rank="0" text="" dxfId="26543">
      <formula>1</formula>
    </cfRule>
    <cfRule type="cellIs" priority="1979" operator="greaterThan" aboveAverage="0" equalAverage="0" bottom="0" percent="0" rank="0" text="" dxfId="26544">
      <formula>1</formula>
    </cfRule>
    <cfRule type="cellIs" priority="1980" operator="greaterThan" aboveAverage="0" equalAverage="0" bottom="0" percent="0" rank="0" text="" dxfId="26545">
      <formula>1</formula>
    </cfRule>
    <cfRule type="cellIs" priority="1981" operator="greaterThan" aboveAverage="0" equalAverage="0" bottom="0" percent="0" rank="0" text="" dxfId="26546">
      <formula>1</formula>
    </cfRule>
    <cfRule type="containsText" priority="1982" operator="containsText" aboveAverage="0" equalAverage="0" bottom="0" percent="0" rank="0" text="1" dxfId="26547">
      <formula>NOT(ISERROR(SEARCH("1",C23)))</formula>
    </cfRule>
    <cfRule type="cellIs" priority="1983" operator="greaterThan" aboveAverage="0" equalAverage="0" bottom="0" percent="0" rank="0" text="" dxfId="26548">
      <formula>1</formula>
    </cfRule>
    <cfRule type="cellIs" priority="1984" operator="greaterThan" aboveAverage="0" equalAverage="0" bottom="0" percent="0" rank="0" text="" dxfId="26549">
      <formula>1</formula>
    </cfRule>
    <cfRule type="containsText" priority="1985" operator="containsText" aboveAverage="0" equalAverage="0" bottom="0" percent="0" rank="0" text="1" dxfId="26550">
      <formula>NOT(ISERROR(SEARCH("1",C23)))</formula>
    </cfRule>
    <cfRule type="cellIs" priority="1986" operator="greaterThan" aboveAverage="0" equalAverage="0" bottom="0" percent="0" rank="0" text="" dxfId="26551">
      <formula>1</formula>
    </cfRule>
    <cfRule type="cellIs" priority="1987" operator="greaterThan" aboveAverage="0" equalAverage="0" bottom="0" percent="0" rank="0" text="" dxfId="26552">
      <formula>1</formula>
    </cfRule>
    <cfRule type="cellIs" priority="1988" operator="greaterThan" aboveAverage="0" equalAverage="0" bottom="0" percent="0" rank="0" text="" dxfId="26553">
      <formula>1</formula>
    </cfRule>
    <cfRule type="cellIs" priority="1989" operator="equal" aboveAverage="0" equalAverage="0" bottom="0" percent="0" rank="0" text="" dxfId="26554">
      <formula>1</formula>
    </cfRule>
    <cfRule type="cellIs" priority="1990" operator="greaterThan" aboveAverage="0" equalAverage="0" bottom="0" percent="0" rank="0" text="" dxfId="26555">
      <formula>1</formula>
    </cfRule>
    <cfRule type="cellIs" priority="1991" operator="equal" aboveAverage="0" equalAverage="0" bottom="0" percent="0" rank="0" text="" dxfId="26556">
      <formula>1</formula>
    </cfRule>
    <cfRule type="containsText" priority="1992" operator="containsText" aboveAverage="0" equalAverage="0" bottom="0" percent="0" rank="0" text="1" dxfId="26557">
      <formula>NOT(ISERROR(SEARCH("1",C23)))</formula>
    </cfRule>
    <cfRule type="cellIs" priority="1993" operator="greaterThan" aboveAverage="0" equalAverage="0" bottom="0" percent="0" rank="0" text="" dxfId="26558">
      <formula>1</formula>
    </cfRule>
    <cfRule type="containsText" priority="1994" operator="containsText" aboveAverage="0" equalAverage="0" bottom="0" percent="0" rank="0" text="1" dxfId="26559">
      <formula>NOT(ISERROR(SEARCH("1",C23)))</formula>
    </cfRule>
    <cfRule type="containsText" priority="1995" operator="containsText" aboveAverage="0" equalAverage="0" bottom="0" percent="0" rank="0" text="1" dxfId="26560">
      <formula>NOT(ISERROR(SEARCH("1",C23)))</formula>
    </cfRule>
    <cfRule type="cellIs" priority="1996" operator="greaterThan" aboveAverage="0" equalAverage="0" bottom="0" percent="0" rank="0" text="" dxfId="26561">
      <formula>1</formula>
    </cfRule>
    <cfRule type="cellIs" priority="1997" operator="greaterThan" aboveAverage="0" equalAverage="0" bottom="0" percent="0" rank="0" text="" dxfId="26562">
      <formula>1</formula>
    </cfRule>
    <cfRule type="containsText" priority="1998" operator="containsText" aboveAverage="0" equalAverage="0" bottom="0" percent="0" rank="0" text="1" dxfId="26563">
      <formula>NOT(ISERROR(SEARCH("1",C23)))</formula>
    </cfRule>
    <cfRule type="cellIs" priority="1999" operator="greaterThan" aboveAverage="0" equalAverage="0" bottom="0" percent="0" rank="0" text="" dxfId="26564">
      <formula>1</formula>
    </cfRule>
    <cfRule type="containsText" priority="2000" operator="containsText" aboveAverage="0" equalAverage="0" bottom="0" percent="0" rank="0" text="1" dxfId="26565">
      <formula>NOT(ISERROR(SEARCH("1",C23)))</formula>
    </cfRule>
    <cfRule type="containsText" priority="2001" operator="containsText" aboveAverage="0" equalAverage="0" bottom="0" percent="0" rank="0" text="1" dxfId="26566">
      <formula>NOT(ISERROR(SEARCH("1",C23)))</formula>
    </cfRule>
    <cfRule type="cellIs" priority="2002" operator="greaterThan" aboveAverage="0" equalAverage="0" bottom="0" percent="0" rank="0" text="" dxfId="26567">
      <formula>1</formula>
    </cfRule>
    <cfRule type="cellIs" priority="2003" operator="greaterThan" aboveAverage="0" equalAverage="0" bottom="0" percent="0" rank="0" text="" dxfId="26568">
      <formula>1</formula>
    </cfRule>
    <cfRule type="containsText" priority="2004" operator="containsText" aboveAverage="0" equalAverage="0" bottom="0" percent="0" rank="0" text="1" dxfId="26569">
      <formula>NOT(ISERROR(SEARCH("1",C23)))</formula>
    </cfRule>
    <cfRule type="cellIs" priority="2005" operator="greaterThan" aboveAverage="0" equalAverage="0" bottom="0" percent="0" rank="0" text="" dxfId="26570">
      <formula>1</formula>
    </cfRule>
    <cfRule type="cellIs" priority="2006" operator="greaterThan" aboveAverage="0" equalAverage="0" bottom="0" percent="0" rank="0" text="" dxfId="26571">
      <formula>1</formula>
    </cfRule>
    <cfRule type="cellIs" priority="2007" operator="greaterThan" aboveAverage="0" equalAverage="0" bottom="0" percent="0" rank="0" text="" dxfId="26572">
      <formula>1</formula>
    </cfRule>
    <cfRule type="cellIs" priority="2008" operator="greaterThan" aboveAverage="0" equalAverage="0" bottom="0" percent="0" rank="0" text="" dxfId="26573">
      <formula>1</formula>
    </cfRule>
    <cfRule type="containsText" priority="2009" operator="containsText" aboveAverage="0" equalAverage="0" bottom="0" percent="0" rank="0" text="1" dxfId="26574">
      <formula>NOT(ISERROR(SEARCH("1",C23)))</formula>
    </cfRule>
    <cfRule type="cellIs" priority="2010" operator="greaterThan" aboveAverage="0" equalAverage="0" bottom="0" percent="0" rank="0" text="" dxfId="26575">
      <formula>1</formula>
    </cfRule>
    <cfRule type="cellIs" priority="2011" operator="greaterThan" aboveAverage="0" equalAverage="0" bottom="0" percent="0" rank="0" text="" dxfId="26576">
      <formula>1</formula>
    </cfRule>
    <cfRule type="containsText" priority="2012" operator="containsText" aboveAverage="0" equalAverage="0" bottom="0" percent="0" rank="0" text="1" dxfId="26577">
      <formula>NOT(ISERROR(SEARCH("1",C23)))</formula>
    </cfRule>
    <cfRule type="cellIs" priority="2013" operator="greaterThan" aboveAverage="0" equalAverage="0" bottom="0" percent="0" rank="0" text="" dxfId="26578">
      <formula>1</formula>
    </cfRule>
    <cfRule type="cellIs" priority="2014" operator="greaterThan" aboveAverage="0" equalAverage="0" bottom="0" percent="0" rank="0" text="" dxfId="26579">
      <formula>1</formula>
    </cfRule>
    <cfRule type="cellIs" priority="2015" operator="greaterThan" aboveAverage="0" equalAverage="0" bottom="0" percent="0" rank="0" text="" dxfId="26580">
      <formula>1</formula>
    </cfRule>
    <cfRule type="cellIs" priority="2016" operator="equal" aboveAverage="0" equalAverage="0" bottom="0" percent="0" rank="0" text="" dxfId="26581">
      <formula>1</formula>
    </cfRule>
    <cfRule type="cellIs" priority="2017" operator="greaterThan" aboveAverage="0" equalAverage="0" bottom="0" percent="0" rank="0" text="" dxfId="26582">
      <formula>1</formula>
    </cfRule>
    <cfRule type="cellIs" priority="2018" operator="equal" aboveAverage="0" equalAverage="0" bottom="0" percent="0" rank="0" text="" dxfId="26583">
      <formula>1</formula>
    </cfRule>
    <cfRule type="containsText" priority="2019" operator="containsText" aboveAverage="0" equalAverage="0" bottom="0" percent="0" rank="0" text="1" dxfId="26584">
      <formula>NOT(ISERROR(SEARCH("1",C23)))</formula>
    </cfRule>
    <cfRule type="cellIs" priority="2020" operator="equal" aboveAverage="0" equalAverage="0" bottom="0" percent="0" rank="0" text="" dxfId="26585">
      <formula>1</formula>
    </cfRule>
    <cfRule type="cellIs" priority="2021" operator="greaterThan" aboveAverage="0" equalAverage="0" bottom="0" percent="0" rank="0" text="" dxfId="26586">
      <formula>1</formula>
    </cfRule>
    <cfRule type="cellIs" priority="2022" operator="greaterThan" aboveAverage="0" equalAverage="0" bottom="0" percent="0" rank="0" text="" dxfId="26587">
      <formula>1</formula>
    </cfRule>
    <cfRule type="containsText" priority="2023" operator="containsText" aboveAverage="0" equalAverage="0" bottom="0" percent="0" rank="0" text="1" dxfId="26588">
      <formula>NOT(ISERROR(SEARCH("1",C23)))</formula>
    </cfRule>
    <cfRule type="containsText" priority="2024" operator="containsText" aboveAverage="0" equalAverage="0" bottom="0" percent="0" rank="0" text="1" dxfId="26589">
      <formula>NOT(ISERROR(SEARCH("1",C23)))</formula>
    </cfRule>
    <cfRule type="cellIs" priority="2025" operator="greaterThan" aboveAverage="0" equalAverage="0" bottom="0" percent="0" rank="0" text="" dxfId="26590">
      <formula>1</formula>
    </cfRule>
    <cfRule type="containsText" priority="2026" operator="containsText" aboveAverage="0" equalAverage="0" bottom="0" percent="0" rank="0" text="1" dxfId="26591">
      <formula>NOT(ISERROR(SEARCH("1",C23)))</formula>
    </cfRule>
    <cfRule type="containsText" priority="2027" operator="containsText" aboveAverage="0" equalAverage="0" bottom="0" percent="0" rank="0" text="1" dxfId="26592">
      <formula>NOT(ISERROR(SEARCH("1",C23)))</formula>
    </cfRule>
    <cfRule type="cellIs" priority="2028" operator="greaterThan" aboveAverage="0" equalAverage="0" bottom="0" percent="0" rank="0" text="" dxfId="26593">
      <formula>1</formula>
    </cfRule>
    <cfRule type="cellIs" priority="2029" operator="greaterThan" aboveAverage="0" equalAverage="0" bottom="0" percent="0" rank="0" text="" dxfId="26594">
      <formula>1</formula>
    </cfRule>
    <cfRule type="containsText" priority="2030" operator="containsText" aboveAverage="0" equalAverage="0" bottom="0" percent="0" rank="0" text="1" dxfId="26595">
      <formula>NOT(ISERROR(SEARCH("1",C23)))</formula>
    </cfRule>
    <cfRule type="cellIs" priority="2031" operator="greaterThan" aboveAverage="0" equalAverage="0" bottom="0" percent="0" rank="0" text="" dxfId="26596">
      <formula>1</formula>
    </cfRule>
    <cfRule type="containsText" priority="2032" operator="containsText" aboveAverage="0" equalAverage="0" bottom="0" percent="0" rank="0" text="1" dxfId="26597">
      <formula>NOT(ISERROR(SEARCH("1",C23)))</formula>
    </cfRule>
    <cfRule type="containsText" priority="2033" operator="containsText" aboveAverage="0" equalAverage="0" bottom="0" percent="0" rank="0" text="1" dxfId="26598">
      <formula>NOT(ISERROR(SEARCH("1",C23)))</formula>
    </cfRule>
    <cfRule type="cellIs" priority="2034" operator="greaterThan" aboveAverage="0" equalAverage="0" bottom="0" percent="0" rank="0" text="" dxfId="26599">
      <formula>1</formula>
    </cfRule>
    <cfRule type="cellIs" priority="2035" operator="greaterThan" aboveAverage="0" equalAverage="0" bottom="0" percent="0" rank="0" text="" dxfId="26600">
      <formula>1</formula>
    </cfRule>
    <cfRule type="containsText" priority="2036" operator="containsText" aboveAverage="0" equalAverage="0" bottom="0" percent="0" rank="0" text="1" dxfId="26601">
      <formula>NOT(ISERROR(SEARCH("1",C23)))</formula>
    </cfRule>
    <cfRule type="cellIs" priority="2037" operator="greaterThan" aboveAverage="0" equalAverage="0" bottom="0" percent="0" rank="0" text="" dxfId="26602">
      <formula>1</formula>
    </cfRule>
    <cfRule type="cellIs" priority="2038" operator="greaterThan" aboveAverage="0" equalAverage="0" bottom="0" percent="0" rank="0" text="" dxfId="26603">
      <formula>1</formula>
    </cfRule>
    <cfRule type="cellIs" priority="2039" operator="greaterThan" aboveAverage="0" equalAverage="0" bottom="0" percent="0" rank="0" text="" dxfId="26604">
      <formula>1</formula>
    </cfRule>
    <cfRule type="cellIs" priority="2040" operator="greaterThan" aboveAverage="0" equalAverage="0" bottom="0" percent="0" rank="0" text="" dxfId="26605">
      <formula>1</formula>
    </cfRule>
    <cfRule type="containsText" priority="2041" operator="containsText" aboveAverage="0" equalAverage="0" bottom="0" percent="0" rank="0" text="1" dxfId="26606">
      <formula>NOT(ISERROR(SEARCH("1",C23)))</formula>
    </cfRule>
    <cfRule type="cellIs" priority="2042" operator="greaterThan" aboveAverage="0" equalAverage="0" bottom="0" percent="0" rank="0" text="" dxfId="26607">
      <formula>1</formula>
    </cfRule>
    <cfRule type="cellIs" priority="2043" operator="greaterThan" aboveAverage="0" equalAverage="0" bottom="0" percent="0" rank="0" text="" dxfId="26608">
      <formula>1</formula>
    </cfRule>
    <cfRule type="containsText" priority="2044" operator="containsText" aboveAverage="0" equalAverage="0" bottom="0" percent="0" rank="0" text="1" dxfId="26609">
      <formula>NOT(ISERROR(SEARCH("1",C23)))</formula>
    </cfRule>
    <cfRule type="cellIs" priority="2045" operator="greaterThan" aboveAverage="0" equalAverage="0" bottom="0" percent="0" rank="0" text="" dxfId="26610">
      <formula>1</formula>
    </cfRule>
    <cfRule type="cellIs" priority="2046" operator="greaterThan" aboveAverage="0" equalAverage="0" bottom="0" percent="0" rank="0" text="" dxfId="26611">
      <formula>1</formula>
    </cfRule>
    <cfRule type="cellIs" priority="2047" operator="greaterThan" aboveAverage="0" equalAverage="0" bottom="0" percent="0" rank="0" text="" dxfId="26612">
      <formula>1</formula>
    </cfRule>
    <cfRule type="cellIs" priority="2048" operator="equal" aboveAverage="0" equalAverage="0" bottom="0" percent="0" rank="0" text="" dxfId="26613">
      <formula>1</formula>
    </cfRule>
    <cfRule type="cellIs" priority="2049" operator="greaterThan" aboveAverage="0" equalAverage="0" bottom="0" percent="0" rank="0" text="" dxfId="26614">
      <formula>1</formula>
    </cfRule>
    <cfRule type="cellIs" priority="2050" operator="equal" aboveAverage="0" equalAverage="0" bottom="0" percent="0" rank="0" text="" dxfId="26615">
      <formula>1</formula>
    </cfRule>
    <cfRule type="containsText" priority="2051" operator="containsText" aboveAverage="0" equalAverage="0" bottom="0" percent="0" rank="0" text="1" dxfId="26616">
      <formula>NOT(ISERROR(SEARCH("1",C23)))</formula>
    </cfRule>
    <cfRule type="cellIs" priority="2052" operator="equal" aboveAverage="0" equalAverage="0" bottom="0" percent="0" rank="0" text="" dxfId="26617">
      <formula>1</formula>
    </cfRule>
    <cfRule type="cellIs" priority="2053" operator="greaterThan" aboveAverage="0" equalAverage="0" bottom="0" percent="0" rank="0" text="" dxfId="26618">
      <formula>1</formula>
    </cfRule>
    <cfRule type="cellIs" priority="2054" operator="greaterThan" aboveAverage="0" equalAverage="0" bottom="0" percent="0" rank="0" text="" dxfId="26619">
      <formula>1</formula>
    </cfRule>
    <cfRule type="containsText" priority="2055" operator="containsText" aboveAverage="0" equalAverage="0" bottom="0" percent="0" rank="0" text="1" dxfId="26620">
      <formula>NOT(ISERROR(SEARCH("1",C23)))</formula>
    </cfRule>
    <cfRule type="cellIs" priority="2056" operator="greaterThan" aboveAverage="0" equalAverage="0" bottom="0" percent="0" rank="0" text="" dxfId="26621">
      <formula>1</formula>
    </cfRule>
    <cfRule type="cellIs" priority="2057" operator="greaterThan" aboveAverage="0" equalAverage="0" bottom="0" percent="0" rank="0" text="" dxfId="26622">
      <formula>1</formula>
    </cfRule>
    <cfRule type="containsText" priority="2058" operator="containsText" aboveAverage="0" equalAverage="0" bottom="0" percent="0" rank="0" text="1" dxfId="26623">
      <formula>NOT(ISERROR(SEARCH("1",C23)))</formula>
    </cfRule>
    <cfRule type="cellIs" priority="2059" operator="greaterThan" aboveAverage="0" equalAverage="0" bottom="0" percent="0" rank="0" text="" dxfId="26624">
      <formula>1</formula>
    </cfRule>
    <cfRule type="containsText" priority="2060" operator="containsText" aboveAverage="0" equalAverage="0" bottom="0" percent="0" rank="0" text="1" dxfId="26625">
      <formula>NOT(ISERROR(SEARCH("1",C23)))</formula>
    </cfRule>
    <cfRule type="containsText" priority="2061" operator="containsText" aboveAverage="0" equalAverage="0" bottom="0" percent="0" rank="0" text="1" dxfId="26626">
      <formula>NOT(ISERROR(SEARCH("1",C23)))</formula>
    </cfRule>
    <cfRule type="cellIs" priority="2062" operator="greaterThan" aboveAverage="0" equalAverage="0" bottom="0" percent="0" rank="0" text="" dxfId="26627">
      <formula>1</formula>
    </cfRule>
    <cfRule type="cellIs" priority="2063" operator="greaterThan" aboveAverage="0" equalAverage="0" bottom="0" percent="0" rank="0" text="" dxfId="26628">
      <formula>1</formula>
    </cfRule>
    <cfRule type="containsText" priority="2064" operator="containsText" aboveAverage="0" equalAverage="0" bottom="0" percent="0" rank="0" text="1" dxfId="26629">
      <formula>NOT(ISERROR(SEARCH("1",C23)))</formula>
    </cfRule>
    <cfRule type="cellIs" priority="2065" operator="greaterThan" aboveAverage="0" equalAverage="0" bottom="0" percent="0" rank="0" text="" dxfId="26630">
      <formula>1</formula>
    </cfRule>
    <cfRule type="containsText" priority="2066" operator="containsText" aboveAverage="0" equalAverage="0" bottom="0" percent="0" rank="0" text="1" dxfId="26631">
      <formula>NOT(ISERROR(SEARCH("1",C23)))</formula>
    </cfRule>
    <cfRule type="containsText" priority="2067" operator="containsText" aboveAverage="0" equalAverage="0" bottom="0" percent="0" rank="0" text="1" dxfId="26632">
      <formula>NOT(ISERROR(SEARCH("1",C23)))</formula>
    </cfRule>
    <cfRule type="containsText" priority="2068" operator="containsText" aboveAverage="0" equalAverage="0" bottom="0" percent="0" rank="0" text="1" dxfId="26633">
      <formula>NOT(ISERROR(SEARCH("1",C23)))</formula>
    </cfRule>
    <cfRule type="cellIs" priority="2069" operator="greaterThan" aboveAverage="0" equalAverage="0" bottom="0" percent="0" rank="0" text="" dxfId="26634">
      <formula>1</formula>
    </cfRule>
    <cfRule type="containsText" priority="2070" operator="containsText" aboveAverage="0" equalAverage="0" bottom="0" percent="0" rank="0" text="1" dxfId="26635">
      <formula>NOT(ISERROR(SEARCH("1",C23)))</formula>
    </cfRule>
    <cfRule type="containsText" priority="2071" operator="containsText" aboveAverage="0" equalAverage="0" bottom="0" percent="0" rank="0" text="1" dxfId="26636">
      <formula>NOT(ISERROR(SEARCH("1",C23)))</formula>
    </cfRule>
    <cfRule type="cellIs" priority="2072" operator="greaterThan" aboveAverage="0" equalAverage="0" bottom="0" percent="0" rank="0" text="" dxfId="26637">
      <formula>1</formula>
    </cfRule>
    <cfRule type="cellIs" priority="2073" operator="greaterThan" aboveAverage="0" equalAverage="0" bottom="0" percent="0" rank="0" text="" dxfId="26638">
      <formula>1</formula>
    </cfRule>
    <cfRule type="containsText" priority="2074" operator="containsText" aboveAverage="0" equalAverage="0" bottom="0" percent="0" rank="0" text="1" dxfId="26639">
      <formula>NOT(ISERROR(SEARCH("1",C23)))</formula>
    </cfRule>
    <cfRule type="cellIs" priority="2075" operator="greaterThan" aboveAverage="0" equalAverage="0" bottom="0" percent="0" rank="0" text="" dxfId="26640">
      <formula>1</formula>
    </cfRule>
    <cfRule type="containsText" priority="2076" operator="containsText" aboveAverage="0" equalAverage="0" bottom="0" percent="0" rank="0" text="1" dxfId="26641">
      <formula>NOT(ISERROR(SEARCH("1",C23)))</formula>
    </cfRule>
    <cfRule type="containsText" priority="2077" operator="containsText" aboveAverage="0" equalAverage="0" bottom="0" percent="0" rank="0" text="1" dxfId="26642">
      <formula>NOT(ISERROR(SEARCH("1",C23)))</formula>
    </cfRule>
    <cfRule type="cellIs" priority="2078" operator="greaterThan" aboveAverage="0" equalAverage="0" bottom="0" percent="0" rank="0" text="" dxfId="26643">
      <formula>1</formula>
    </cfRule>
    <cfRule type="cellIs" priority="2079" operator="greaterThan" aboveAverage="0" equalAverage="0" bottom="0" percent="0" rank="0" text="" dxfId="26644">
      <formula>1</formula>
    </cfRule>
    <cfRule type="containsText" priority="2080" operator="containsText" aboveAverage="0" equalAverage="0" bottom="0" percent="0" rank="0" text="1" dxfId="26645">
      <formula>NOT(ISERROR(SEARCH("1",C23)))</formula>
    </cfRule>
    <cfRule type="cellIs" priority="2081" operator="greaterThan" aboveAverage="0" equalAverage="0" bottom="0" percent="0" rank="0" text="" dxfId="26646">
      <formula>1</formula>
    </cfRule>
    <cfRule type="cellIs" priority="2082" operator="greaterThan" aboveAverage="0" equalAverage="0" bottom="0" percent="0" rank="0" text="" dxfId="26647">
      <formula>1</formula>
    </cfRule>
    <cfRule type="cellIs" priority="2083" operator="greaterThan" aboveAverage="0" equalAverage="0" bottom="0" percent="0" rank="0" text="" dxfId="26648">
      <formula>1</formula>
    </cfRule>
    <cfRule type="containsText" priority="2084" operator="containsText" aboveAverage="0" equalAverage="0" bottom="0" percent="0" rank="0" text="1" dxfId="26649">
      <formula>NOT(ISERROR(SEARCH("1",C23)))</formula>
    </cfRule>
    <cfRule type="containsText" priority="2085" operator="containsText" aboveAverage="0" equalAverage="0" bottom="0" percent="0" rank="0" text="1" dxfId="26650">
      <formula>NOT(ISERROR(SEARCH("1",C23)))</formula>
    </cfRule>
    <cfRule type="cellIs" priority="2086" operator="greaterThan" aboveAverage="0" equalAverage="0" bottom="0" percent="0" rank="0" text="" dxfId="26651">
      <formula>1</formula>
    </cfRule>
    <cfRule type="cellIs" priority="2087" operator="greaterThan" aboveAverage="0" equalAverage="0" bottom="0" percent="0" rank="0" text="" dxfId="26652">
      <formula>1</formula>
    </cfRule>
    <cfRule type="containsText" priority="2088" operator="containsText" aboveAverage="0" equalAverage="0" bottom="0" percent="0" rank="0" text="1" dxfId="26653">
      <formula>NOT(ISERROR(SEARCH("1",C23)))</formula>
    </cfRule>
    <cfRule type="cellIs" priority="2089" operator="greaterThan" aboveAverage="0" equalAverage="0" bottom="0" percent="0" rank="0" text="" dxfId="26654">
      <formula>1</formula>
    </cfRule>
    <cfRule type="containsText" priority="2090" operator="containsText" aboveAverage="0" equalAverage="0" bottom="0" percent="0" rank="0" text="1" dxfId="26655">
      <formula>NOT(ISERROR(SEARCH("1",C23)))</formula>
    </cfRule>
    <cfRule type="containsText" priority="2091" operator="containsText" aboveAverage="0" equalAverage="0" bottom="0" percent="0" rank="0" text="1" dxfId="26656">
      <formula>NOT(ISERROR(SEARCH("1",C23)))</formula>
    </cfRule>
    <cfRule type="cellIs" priority="2092" operator="greaterThan" aboveAverage="0" equalAverage="0" bottom="0" percent="0" rank="0" text="" dxfId="26657">
      <formula>1</formula>
    </cfRule>
    <cfRule type="cellIs" priority="2093" operator="greaterThan" aboveAverage="0" equalAverage="0" bottom="0" percent="0" rank="0" text="" dxfId="26658">
      <formula>1</formula>
    </cfRule>
    <cfRule type="containsText" priority="2094" operator="containsText" aboveAverage="0" equalAverage="0" bottom="0" percent="0" rank="0" text="1" dxfId="26659">
      <formula>NOT(ISERROR(SEARCH("1",C23)))</formula>
    </cfRule>
    <cfRule type="cellIs" priority="2095" operator="greaterThan" aboveAverage="0" equalAverage="0" bottom="0" percent="0" rank="0" text="" dxfId="26660">
      <formula>1</formula>
    </cfRule>
    <cfRule type="cellIs" priority="2096" operator="greaterThan" aboveAverage="0" equalAverage="0" bottom="0" percent="0" rank="0" text="" dxfId="26661">
      <formula>1</formula>
    </cfRule>
    <cfRule type="cellIs" priority="2097" operator="greaterThan" aboveAverage="0" equalAverage="0" bottom="0" percent="0" rank="0" text="" dxfId="26662">
      <formula>1</formula>
    </cfRule>
    <cfRule type="cellIs" priority="2098" operator="greaterThan" aboveAverage="0" equalAverage="0" bottom="0" percent="0" rank="0" text="" dxfId="26663">
      <formula>1</formula>
    </cfRule>
    <cfRule type="containsText" priority="2099" operator="containsText" aboveAverage="0" equalAverage="0" bottom="0" percent="0" rank="0" text="1" dxfId="26664">
      <formula>NOT(ISERROR(SEARCH("1",C23)))</formula>
    </cfRule>
    <cfRule type="cellIs" priority="2100" operator="greaterThan" aboveAverage="0" equalAverage="0" bottom="0" percent="0" rank="0" text="" dxfId="26665">
      <formula>1</formula>
    </cfRule>
    <cfRule type="cellIs" priority="2101" operator="greaterThan" aboveAverage="0" equalAverage="0" bottom="0" percent="0" rank="0" text="" dxfId="26666">
      <formula>1</formula>
    </cfRule>
    <cfRule type="containsText" priority="2102" operator="containsText" aboveAverage="0" equalAverage="0" bottom="0" percent="0" rank="0" text="1" dxfId="26667">
      <formula>NOT(ISERROR(SEARCH("1",C23)))</formula>
    </cfRule>
    <cfRule type="cellIs" priority="2103" operator="greaterThan" aboveAverage="0" equalAverage="0" bottom="0" percent="0" rank="0" text="" dxfId="26668">
      <formula>1</formula>
    </cfRule>
    <cfRule type="containsText" priority="2104" operator="containsText" aboveAverage="0" equalAverage="0" bottom="0" percent="0" rank="0" text="1" dxfId="26669">
      <formula>NOT(ISERROR(SEARCH("1",C23)))</formula>
    </cfRule>
    <cfRule type="containsText" priority="2105" operator="containsText" aboveAverage="0" equalAverage="0" bottom="0" percent="0" rank="0" text="1" dxfId="26670">
      <formula>NOT(ISERROR(SEARCH("1",C23)))</formula>
    </cfRule>
    <cfRule type="cellIs" priority="2106" operator="greaterThan" aboveAverage="0" equalAverage="0" bottom="0" percent="0" rank="0" text="" dxfId="26671">
      <formula>1</formula>
    </cfRule>
    <cfRule type="cellIs" priority="2107" operator="greaterThan" aboveAverage="0" equalAverage="0" bottom="0" percent="0" rank="0" text="" dxfId="26672">
      <formula>1</formula>
    </cfRule>
    <cfRule type="containsText" priority="2108" operator="containsText" aboveAverage="0" equalAverage="0" bottom="0" percent="0" rank="0" text="1" dxfId="26673">
      <formula>NOT(ISERROR(SEARCH("1",C23)))</formula>
    </cfRule>
    <cfRule type="cellIs" priority="2109" operator="greaterThan" aboveAverage="0" equalAverage="0" bottom="0" percent="0" rank="0" text="" dxfId="26674">
      <formula>1</formula>
    </cfRule>
    <cfRule type="containsText" priority="2110" operator="containsText" aboveAverage="0" equalAverage="0" bottom="0" percent="0" rank="0" text="1" dxfId="26675">
      <formula>NOT(ISERROR(SEARCH("1",C23)))</formula>
    </cfRule>
    <cfRule type="containsText" priority="2111" operator="containsText" aboveAverage="0" equalAverage="0" bottom="0" percent="0" rank="0" text="1" dxfId="26676">
      <formula>NOT(ISERROR(SEARCH("1",C23)))</formula>
    </cfRule>
    <cfRule type="cellIs" priority="2112" operator="greaterThan" aboveAverage="0" equalAverage="0" bottom="0" percent="0" rank="0" text="" dxfId="26677">
      <formula>1</formula>
    </cfRule>
    <cfRule type="cellIs" priority="2113" operator="greaterThan" aboveAverage="0" equalAverage="0" bottom="0" percent="0" rank="0" text="" dxfId="26678">
      <formula>1</formula>
    </cfRule>
    <cfRule type="containsText" priority="2114" operator="containsText" aboveAverage="0" equalAverage="0" bottom="0" percent="0" rank="0" text="1" dxfId="26679">
      <formula>NOT(ISERROR(SEARCH("1",C23)))</formula>
    </cfRule>
    <cfRule type="cellIs" priority="2115" operator="greaterThan" aboveAverage="0" equalAverage="0" bottom="0" percent="0" rank="0" text="" dxfId="26680">
      <formula>1</formula>
    </cfRule>
    <cfRule type="cellIs" priority="2116" operator="greaterThan" aboveAverage="0" equalAverage="0" bottom="0" percent="0" rank="0" text="" dxfId="26681">
      <formula>1</formula>
    </cfRule>
    <cfRule type="cellIs" priority="2117" operator="greaterThan" aboveAverage="0" equalAverage="0" bottom="0" percent="0" rank="0" text="" dxfId="26682">
      <formula>1</formula>
    </cfRule>
    <cfRule type="cellIs" priority="2118" operator="greaterThan" aboveAverage="0" equalAverage="0" bottom="0" percent="0" rank="0" text="" dxfId="26683">
      <formula>1</formula>
    </cfRule>
    <cfRule type="containsText" priority="2119" operator="containsText" aboveAverage="0" equalAverage="0" bottom="0" percent="0" rank="0" text="1" dxfId="26684">
      <formula>NOT(ISERROR(SEARCH("1",C23)))</formula>
    </cfRule>
    <cfRule type="cellIs" priority="2120" operator="greaterThan" aboveAverage="0" equalAverage="0" bottom="0" percent="0" rank="0" text="" dxfId="26685">
      <formula>1</formula>
    </cfRule>
    <cfRule type="cellIs" priority="2121" operator="greaterThan" aboveAverage="0" equalAverage="0" bottom="0" percent="0" rank="0" text="" dxfId="26686">
      <formula>1</formula>
    </cfRule>
    <cfRule type="containsText" priority="2122" operator="containsText" aboveAverage="0" equalAverage="0" bottom="0" percent="0" rank="0" text="1" dxfId="26687">
      <formula>NOT(ISERROR(SEARCH("1",C23)))</formula>
    </cfRule>
    <cfRule type="cellIs" priority="2123" operator="greaterThan" aboveAverage="0" equalAverage="0" bottom="0" percent="0" rank="0" text="" dxfId="26688">
      <formula>1</formula>
    </cfRule>
    <cfRule type="cellIs" priority="2124" operator="greaterThan" aboveAverage="0" equalAverage="0" bottom="0" percent="0" rank="0" text="" dxfId="26689">
      <formula>1</formula>
    </cfRule>
    <cfRule type="cellIs" priority="2125" operator="greaterThan" aboveAverage="0" equalAverage="0" bottom="0" percent="0" rank="0" text="" dxfId="26690">
      <formula>1</formula>
    </cfRule>
    <cfRule type="cellIs" priority="2126" operator="equal" aboveAverage="0" equalAverage="0" bottom="0" percent="0" rank="0" text="" dxfId="26691">
      <formula>1</formula>
    </cfRule>
    <cfRule type="cellIs" priority="2127" operator="greaterThan" aboveAverage="0" equalAverage="0" bottom="0" percent="0" rank="0" text="" dxfId="26692">
      <formula>1</formula>
    </cfRule>
    <cfRule type="cellIs" priority="2128" operator="equal" aboveAverage="0" equalAverage="0" bottom="0" percent="0" rank="0" text="" dxfId="26693">
      <formula>1</formula>
    </cfRule>
    <cfRule type="containsText" priority="2129" operator="containsText" aboveAverage="0" equalAverage="0" bottom="0" percent="0" rank="0" text="1" dxfId="26694">
      <formula>NOT(ISERROR(SEARCH("1",C23)))</formula>
    </cfRule>
    <cfRule type="cellIs" priority="2130" operator="greaterThan" aboveAverage="0" equalAverage="0" bottom="0" percent="0" rank="0" text="" dxfId="26695">
      <formula>1</formula>
    </cfRule>
    <cfRule type="containsText" priority="2131" operator="containsText" aboveAverage="0" equalAverage="0" bottom="0" percent="0" rank="0" text="1" dxfId="26696">
      <formula>NOT(ISERROR(SEARCH("1",C23)))</formula>
    </cfRule>
    <cfRule type="containsText" priority="2132" operator="containsText" aboveAverage="0" equalAverage="0" bottom="0" percent="0" rank="0" text="1" dxfId="26697">
      <formula>NOT(ISERROR(SEARCH("1",C23)))</formula>
    </cfRule>
    <cfRule type="cellIs" priority="2133" operator="greaterThan" aboveAverage="0" equalAverage="0" bottom="0" percent="0" rank="0" text="" dxfId="26698">
      <formula>1</formula>
    </cfRule>
    <cfRule type="cellIs" priority="2134" operator="greaterThan" aboveAverage="0" equalAverage="0" bottom="0" percent="0" rank="0" text="" dxfId="26699">
      <formula>1</formula>
    </cfRule>
    <cfRule type="containsText" priority="2135" operator="containsText" aboveAverage="0" equalAverage="0" bottom="0" percent="0" rank="0" text="1" dxfId="26700">
      <formula>NOT(ISERROR(SEARCH("1",C23)))</formula>
    </cfRule>
    <cfRule type="cellIs" priority="2136" operator="greaterThan" aboveAverage="0" equalAverage="0" bottom="0" percent="0" rank="0" text="" dxfId="26701">
      <formula>1</formula>
    </cfRule>
    <cfRule type="containsText" priority="2137" operator="containsText" aboveAverage="0" equalAverage="0" bottom="0" percent="0" rank="0" text="1" dxfId="26702">
      <formula>NOT(ISERROR(SEARCH("1",C23)))</formula>
    </cfRule>
    <cfRule type="containsText" priority="2138" operator="containsText" aboveAverage="0" equalAverage="0" bottom="0" percent="0" rank="0" text="1" dxfId="26703">
      <formula>NOT(ISERROR(SEARCH("1",C23)))</formula>
    </cfRule>
    <cfRule type="cellIs" priority="2139" operator="greaterThan" aboveAverage="0" equalAverage="0" bottom="0" percent="0" rank="0" text="" dxfId="26704">
      <formula>1</formula>
    </cfRule>
    <cfRule type="cellIs" priority="2140" operator="greaterThan" aboveAverage="0" equalAverage="0" bottom="0" percent="0" rank="0" text="" dxfId="26705">
      <formula>1</formula>
    </cfRule>
    <cfRule type="containsText" priority="2141" operator="containsText" aboveAverage="0" equalAverage="0" bottom="0" percent="0" rank="0" text="1" dxfId="26706">
      <formula>NOT(ISERROR(SEARCH("1",C23)))</formula>
    </cfRule>
    <cfRule type="cellIs" priority="2142" operator="greaterThan" aboveAverage="0" equalAverage="0" bottom="0" percent="0" rank="0" text="" dxfId="26707">
      <formula>1</formula>
    </cfRule>
    <cfRule type="cellIs" priority="2143" operator="greaterThan" aboveAverage="0" equalAverage="0" bottom="0" percent="0" rank="0" text="" dxfId="26708">
      <formula>1</formula>
    </cfRule>
    <cfRule type="cellIs" priority="2144" operator="greaterThan" aboveAverage="0" equalAverage="0" bottom="0" percent="0" rank="0" text="" dxfId="26709">
      <formula>1</formula>
    </cfRule>
    <cfRule type="cellIs" priority="2145" operator="greaterThan" aboveAverage="0" equalAverage="0" bottom="0" percent="0" rank="0" text="" dxfId="26710">
      <formula>1</formula>
    </cfRule>
    <cfRule type="containsText" priority="2146" operator="containsText" aboveAverage="0" equalAverage="0" bottom="0" percent="0" rank="0" text="1" dxfId="26711">
      <formula>NOT(ISERROR(SEARCH("1",C23)))</formula>
    </cfRule>
    <cfRule type="cellIs" priority="2147" operator="greaterThan" aboveAverage="0" equalAverage="0" bottom="0" percent="0" rank="0" text="" dxfId="26712">
      <formula>1</formula>
    </cfRule>
    <cfRule type="cellIs" priority="2148" operator="greaterThan" aboveAverage="0" equalAverage="0" bottom="0" percent="0" rank="0" text="" dxfId="26713">
      <formula>1</formula>
    </cfRule>
    <cfRule type="containsText" priority="2149" operator="containsText" aboveAverage="0" equalAverage="0" bottom="0" percent="0" rank="0" text="1" dxfId="26714">
      <formula>NOT(ISERROR(SEARCH("1",C23)))</formula>
    </cfRule>
    <cfRule type="cellIs" priority="2150" operator="greaterThan" aboveAverage="0" equalAverage="0" bottom="0" percent="0" rank="0" text="" dxfId="26715">
      <formula>1</formula>
    </cfRule>
    <cfRule type="cellIs" priority="2151" operator="greaterThan" aboveAverage="0" equalAverage="0" bottom="0" percent="0" rank="0" text="" dxfId="26716">
      <formula>1</formula>
    </cfRule>
    <cfRule type="cellIs" priority="2152" operator="greaterThan" aboveAverage="0" equalAverage="0" bottom="0" percent="0" rank="0" text="" dxfId="26717">
      <formula>1</formula>
    </cfRule>
    <cfRule type="cellIs" priority="2153" operator="equal" aboveAverage="0" equalAverage="0" bottom="0" percent="0" rank="0" text="" dxfId="26718">
      <formula>1</formula>
    </cfRule>
    <cfRule type="cellIs" priority="2154" operator="greaterThan" aboveAverage="0" equalAverage="0" bottom="0" percent="0" rank="0" text="" dxfId="26719">
      <formula>1</formula>
    </cfRule>
    <cfRule type="cellIs" priority="2155" operator="equal" aboveAverage="0" equalAverage="0" bottom="0" percent="0" rank="0" text="" dxfId="26720">
      <formula>1</formula>
    </cfRule>
    <cfRule type="containsText" priority="2156" operator="containsText" aboveAverage="0" equalAverage="0" bottom="0" percent="0" rank="0" text="1" dxfId="26721">
      <formula>NOT(ISERROR(SEARCH("1",C23)))</formula>
    </cfRule>
    <cfRule type="cellIs" priority="2157" operator="equal" aboveAverage="0" equalAverage="0" bottom="0" percent="0" rank="0" text="" dxfId="26722">
      <formula>1</formula>
    </cfRule>
    <cfRule type="cellIs" priority="2158" operator="greaterThan" aboveAverage="0" equalAverage="0" bottom="0" percent="0" rank="0" text="" dxfId="26723">
      <formula>1</formula>
    </cfRule>
    <cfRule type="cellIs" priority="2159" operator="greaterThan" aboveAverage="0" equalAverage="0" bottom="0" percent="0" rank="0" text="" dxfId="26724">
      <formula>1</formula>
    </cfRule>
    <cfRule type="containsText" priority="2160" operator="containsText" aboveAverage="0" equalAverage="0" bottom="0" percent="0" rank="0" text="1" dxfId="26725">
      <formula>NOT(ISERROR(SEARCH("1",C23)))</formula>
    </cfRule>
    <cfRule type="containsText" priority="2161" operator="containsText" aboveAverage="0" equalAverage="0" bottom="0" percent="0" rank="0" text="1" dxfId="26726">
      <formula>NOT(ISERROR(SEARCH("1",C23)))</formula>
    </cfRule>
    <cfRule type="cellIs" priority="2162" operator="greaterThan" aboveAverage="0" equalAverage="0" bottom="0" percent="0" rank="0" text="" dxfId="26727">
      <formula>1</formula>
    </cfRule>
    <cfRule type="containsText" priority="2163" operator="containsText" aboveAverage="0" equalAverage="0" bottom="0" percent="0" rank="0" text="1" dxfId="26728">
      <formula>NOT(ISERROR(SEARCH("1",C23)))</formula>
    </cfRule>
    <cfRule type="containsText" priority="2164" operator="containsText" aboveAverage="0" equalAverage="0" bottom="0" percent="0" rank="0" text="1" dxfId="26729">
      <formula>NOT(ISERROR(SEARCH("1",C23)))</formula>
    </cfRule>
    <cfRule type="cellIs" priority="2165" operator="greaterThan" aboveAverage="0" equalAverage="0" bottom="0" percent="0" rank="0" text="" dxfId="26730">
      <formula>1</formula>
    </cfRule>
    <cfRule type="cellIs" priority="2166" operator="greaterThan" aboveAverage="0" equalAverage="0" bottom="0" percent="0" rank="0" text="" dxfId="26731">
      <formula>1</formula>
    </cfRule>
    <cfRule type="containsText" priority="2167" operator="containsText" aboveAverage="0" equalAverage="0" bottom="0" percent="0" rank="0" text="1" dxfId="26732">
      <formula>NOT(ISERROR(SEARCH("1",C23)))</formula>
    </cfRule>
    <cfRule type="cellIs" priority="2168" operator="greaterThan" aboveAverage="0" equalAverage="0" bottom="0" percent="0" rank="0" text="" dxfId="26733">
      <formula>1</formula>
    </cfRule>
    <cfRule type="containsText" priority="2169" operator="containsText" aboveAverage="0" equalAverage="0" bottom="0" percent="0" rank="0" text="1" dxfId="26734">
      <formula>NOT(ISERROR(SEARCH("1",C23)))</formula>
    </cfRule>
    <cfRule type="containsText" priority="2170" operator="containsText" aboveAverage="0" equalAverage="0" bottom="0" percent="0" rank="0" text="1" dxfId="26735">
      <formula>NOT(ISERROR(SEARCH("1",C23)))</formula>
    </cfRule>
    <cfRule type="cellIs" priority="2171" operator="greaterThan" aboveAverage="0" equalAverage="0" bottom="0" percent="0" rank="0" text="" dxfId="26736">
      <formula>1</formula>
    </cfRule>
    <cfRule type="cellIs" priority="2172" operator="greaterThan" aboveAverage="0" equalAverage="0" bottom="0" percent="0" rank="0" text="" dxfId="26737">
      <formula>1</formula>
    </cfRule>
    <cfRule type="containsText" priority="2173" operator="containsText" aboveAverage="0" equalAverage="0" bottom="0" percent="0" rank="0" text="1" dxfId="26738">
      <formula>NOT(ISERROR(SEARCH("1",C23)))</formula>
    </cfRule>
    <cfRule type="cellIs" priority="2174" operator="greaterThan" aboveAverage="0" equalAverage="0" bottom="0" percent="0" rank="0" text="" dxfId="26739">
      <formula>1</formula>
    </cfRule>
    <cfRule type="cellIs" priority="2175" operator="greaterThan" aboveAverage="0" equalAverage="0" bottom="0" percent="0" rank="0" text="" dxfId="26740">
      <formula>1</formula>
    </cfRule>
    <cfRule type="cellIs" priority="2176" operator="greaterThan" aboveAverage="0" equalAverage="0" bottom="0" percent="0" rank="0" text="" dxfId="26741">
      <formula>1</formula>
    </cfRule>
    <cfRule type="cellIs" priority="2177" operator="greaterThan" aboveAverage="0" equalAverage="0" bottom="0" percent="0" rank="0" text="" dxfId="26742">
      <formula>1</formula>
    </cfRule>
    <cfRule type="containsText" priority="2178" operator="containsText" aboveAverage="0" equalAverage="0" bottom="0" percent="0" rank="0" text="1" dxfId="26743">
      <formula>NOT(ISERROR(SEARCH("1",C23)))</formula>
    </cfRule>
    <cfRule type="cellIs" priority="2179" operator="greaterThan" aboveAverage="0" equalAverage="0" bottom="0" percent="0" rank="0" text="" dxfId="26744">
      <formula>1</formula>
    </cfRule>
    <cfRule type="cellIs" priority="2180" operator="greaterThan" aboveAverage="0" equalAverage="0" bottom="0" percent="0" rank="0" text="" dxfId="26745">
      <formula>1</formula>
    </cfRule>
    <cfRule type="containsText" priority="2181" operator="containsText" aboveAverage="0" equalAverage="0" bottom="0" percent="0" rank="0" text="1" dxfId="26746">
      <formula>NOT(ISERROR(SEARCH("1",C23)))</formula>
    </cfRule>
    <cfRule type="cellIs" priority="2182" operator="greaterThan" aboveAverage="0" equalAverage="0" bottom="0" percent="0" rank="0" text="" dxfId="26747">
      <formula>1</formula>
    </cfRule>
    <cfRule type="cellIs" priority="2183" operator="greaterThan" aboveAverage="0" equalAverage="0" bottom="0" percent="0" rank="0" text="" dxfId="26748">
      <formula>1</formula>
    </cfRule>
    <cfRule type="cellIs" priority="2184" operator="greaterThan" aboveAverage="0" equalAverage="0" bottom="0" percent="0" rank="0" text="" dxfId="26749">
      <formula>1</formula>
    </cfRule>
    <cfRule type="cellIs" priority="2185" operator="equal" aboveAverage="0" equalAverage="0" bottom="0" percent="0" rank="0" text="" dxfId="26750">
      <formula>1</formula>
    </cfRule>
    <cfRule type="cellIs" priority="2186" operator="greaterThan" aboveAverage="0" equalAverage="0" bottom="0" percent="0" rank="0" text="" dxfId="26751">
      <formula>1</formula>
    </cfRule>
    <cfRule type="cellIs" priority="2187" operator="equal" aboveAverage="0" equalAverage="0" bottom="0" percent="0" rank="0" text="" dxfId="26752">
      <formula>1</formula>
    </cfRule>
    <cfRule type="containsText" priority="2188" operator="containsText" aboveAverage="0" equalAverage="0" bottom="0" percent="0" rank="0" text="1" dxfId="26753">
      <formula>NOT(ISERROR(SEARCH("1",C23)))</formula>
    </cfRule>
    <cfRule type="cellIs" priority="2189" operator="equal" aboveAverage="0" equalAverage="0" bottom="0" percent="0" rank="0" text="" dxfId="26754">
      <formula>1</formula>
    </cfRule>
    <cfRule type="cellIs" priority="2190" operator="greaterThan" aboveAverage="0" equalAverage="0" bottom="0" percent="0" rank="0" text="" dxfId="26755">
      <formula>1</formula>
    </cfRule>
    <cfRule type="cellIs" priority="2191" operator="greaterThan" aboveAverage="0" equalAverage="0" bottom="0" percent="0" rank="0" text="" dxfId="26756">
      <formula>1</formula>
    </cfRule>
    <cfRule type="containsText" priority="2192" operator="containsText" aboveAverage="0" equalAverage="0" bottom="0" percent="0" rank="0" text="1" dxfId="26757">
      <formula>NOT(ISERROR(SEARCH("1",C23)))</formula>
    </cfRule>
    <cfRule type="cellIs" priority="2193" operator="greaterThan" aboveAverage="0" equalAverage="0" bottom="0" percent="0" rank="0" text="" dxfId="26758">
      <formula>1</formula>
    </cfRule>
    <cfRule type="cellIs" priority="2194" operator="greaterThan" aboveAverage="0" equalAverage="0" bottom="0" percent="0" rank="0" text="" dxfId="26759">
      <formula>1</formula>
    </cfRule>
    <cfRule type="containsText" priority="2195" operator="containsText" aboveAverage="0" equalAverage="0" bottom="0" percent="0" rank="0" text="1" dxfId="26760">
      <formula>NOT(ISERROR(SEARCH("1",C23)))</formula>
    </cfRule>
    <cfRule type="cellIs" priority="2196" operator="greaterThan" aboveAverage="0" equalAverage="0" bottom="0" percent="0" rank="0" text="" dxfId="26761">
      <formula>1</formula>
    </cfRule>
    <cfRule type="containsText" priority="2197" operator="containsText" aboveAverage="0" equalAverage="0" bottom="0" percent="0" rank="0" text="1" dxfId="26762">
      <formula>NOT(ISERROR(SEARCH("1",C23)))</formula>
    </cfRule>
    <cfRule type="containsText" priority="2198" operator="containsText" aboveAverage="0" equalAverage="0" bottom="0" percent="0" rank="0" text="1" dxfId="26763">
      <formula>NOT(ISERROR(SEARCH("1",C23)))</formula>
    </cfRule>
    <cfRule type="cellIs" priority="2199" operator="greaterThan" aboveAverage="0" equalAverage="0" bottom="0" percent="0" rank="0" text="" dxfId="26764">
      <formula>1</formula>
    </cfRule>
    <cfRule type="cellIs" priority="2200" operator="greaterThan" aboveAverage="0" equalAverage="0" bottom="0" percent="0" rank="0" text="" dxfId="26765">
      <formula>1</formula>
    </cfRule>
    <cfRule type="containsText" priority="2201" operator="containsText" aboveAverage="0" equalAverage="0" bottom="0" percent="0" rank="0" text="1" dxfId="26766">
      <formula>NOT(ISERROR(SEARCH("1",C23)))</formula>
    </cfRule>
    <cfRule type="cellIs" priority="2202" operator="greaterThan" aboveAverage="0" equalAverage="0" bottom="0" percent="0" rank="0" text="" dxfId="26767">
      <formula>1</formula>
    </cfRule>
    <cfRule type="containsText" priority="2203" operator="containsText" aboveAverage="0" equalAverage="0" bottom="0" percent="0" rank="0" text="1" dxfId="26768">
      <formula>NOT(ISERROR(SEARCH("1",C23)))</formula>
    </cfRule>
    <cfRule type="containsText" priority="2204" operator="containsText" aboveAverage="0" equalAverage="0" bottom="0" percent="0" rank="0" text="1" dxfId="26769">
      <formula>NOT(ISERROR(SEARCH("1",C23)))</formula>
    </cfRule>
    <cfRule type="cellIs" priority="2205" operator="greaterThan" aboveAverage="0" equalAverage="0" bottom="0" percent="0" rank="0" text="" dxfId="26770">
      <formula>1</formula>
    </cfRule>
    <cfRule type="cellIs" priority="2206" operator="greaterThan" aboveAverage="0" equalAverage="0" bottom="0" percent="0" rank="0" text="" dxfId="26771">
      <formula>1</formula>
    </cfRule>
    <cfRule type="containsText" priority="2207" operator="containsText" aboveAverage="0" equalAverage="0" bottom="0" percent="0" rank="0" text="1" dxfId="26772">
      <formula>NOT(ISERROR(SEARCH("1",C23)))</formula>
    </cfRule>
    <cfRule type="cellIs" priority="2208" operator="greaterThan" aboveAverage="0" equalAverage="0" bottom="0" percent="0" rank="0" text="" dxfId="26773">
      <formula>1</formula>
    </cfRule>
    <cfRule type="cellIs" priority="2209" operator="greaterThan" aboveAverage="0" equalAverage="0" bottom="0" percent="0" rank="0" text="" dxfId="26774">
      <formula>1</formula>
    </cfRule>
    <cfRule type="cellIs" priority="2210" operator="greaterThan" aboveAverage="0" equalAverage="0" bottom="0" percent="0" rank="0" text="" dxfId="26775">
      <formula>1</formula>
    </cfRule>
    <cfRule type="cellIs" priority="2211" operator="greaterThan" aboveAverage="0" equalAverage="0" bottom="0" percent="0" rank="0" text="" dxfId="26776">
      <formula>1</formula>
    </cfRule>
    <cfRule type="containsText" priority="2212" operator="containsText" aboveAverage="0" equalAverage="0" bottom="0" percent="0" rank="0" text="1" dxfId="26777">
      <formula>NOT(ISERROR(SEARCH("1",C23)))</formula>
    </cfRule>
    <cfRule type="cellIs" priority="2213" operator="greaterThan" aboveAverage="0" equalAverage="0" bottom="0" percent="0" rank="0" text="" dxfId="26778">
      <formula>1</formula>
    </cfRule>
    <cfRule type="cellIs" priority="2214" operator="greaterThan" aboveAverage="0" equalAverage="0" bottom="0" percent="0" rank="0" text="" dxfId="26779">
      <formula>1</formula>
    </cfRule>
    <cfRule type="containsText" priority="2215" operator="containsText" aboveAverage="0" equalAverage="0" bottom="0" percent="0" rank="0" text="1" dxfId="26780">
      <formula>NOT(ISERROR(SEARCH("1",C23)))</formula>
    </cfRule>
    <cfRule type="cellIs" priority="2216" operator="greaterThan" aboveAverage="0" equalAverage="0" bottom="0" percent="0" rank="0" text="" dxfId="26781">
      <formula>1</formula>
    </cfRule>
    <cfRule type="cellIs" priority="2217" operator="greaterThan" aboveAverage="0" equalAverage="0" bottom="0" percent="0" rank="0" text="" dxfId="26782">
      <formula>1</formula>
    </cfRule>
    <cfRule type="cellIs" priority="2218" operator="greaterThan" aboveAverage="0" equalAverage="0" bottom="0" percent="0" rank="0" text="" dxfId="26783">
      <formula>1</formula>
    </cfRule>
    <cfRule type="cellIs" priority="2219" operator="equal" aboveAverage="0" equalAverage="0" bottom="0" percent="0" rank="0" text="" dxfId="26784">
      <formula>1</formula>
    </cfRule>
    <cfRule type="cellIs" priority="2220" operator="greaterThan" aboveAverage="0" equalAverage="0" bottom="0" percent="0" rank="0" text="" dxfId="26785">
      <formula>1</formula>
    </cfRule>
    <cfRule type="cellIs" priority="2221" operator="equal" aboveAverage="0" equalAverage="0" bottom="0" percent="0" rank="0" text="" dxfId="26786">
      <formula>1</formula>
    </cfRule>
    <cfRule type="containsText" priority="2222" operator="containsText" aboveAverage="0" equalAverage="0" bottom="0" percent="0" rank="0" text="1" dxfId="26787">
      <formula>NOT(ISERROR(SEARCH("1",C23)))</formula>
    </cfRule>
    <cfRule type="cellIs" priority="2223" operator="equal" aboveAverage="0" equalAverage="0" bottom="0" percent="0" rank="0" text="" dxfId="26788">
      <formula>1</formula>
    </cfRule>
    <cfRule type="cellIs" priority="2224" operator="greaterThan" aboveAverage="0" equalAverage="0" bottom="0" percent="0" rank="0" text="" dxfId="26789">
      <formula>1</formula>
    </cfRule>
    <cfRule type="cellIs" priority="2225" operator="greaterThan" aboveAverage="0" equalAverage="0" bottom="0" percent="0" rank="0" text="" dxfId="26790">
      <formula>1</formula>
    </cfRule>
    <cfRule type="containsText" priority="2226" operator="containsText" aboveAverage="0" equalAverage="0" bottom="0" percent="0" rank="0" text="1" dxfId="26791">
      <formula>NOT(ISERROR(SEARCH("1",C23)))</formula>
    </cfRule>
    <cfRule type="cellIs" priority="2227" operator="greaterThan" aboveAverage="0" equalAverage="0" bottom="0" percent="0" rank="0" text="" dxfId="26792">
      <formula>1</formula>
    </cfRule>
    <cfRule type="cellIs" priority="2228" operator="greaterThan" aboveAverage="0" equalAverage="0" bottom="0" percent="0" rank="0" text="" dxfId="26793">
      <formula>1</formula>
    </cfRule>
    <cfRule type="containsText" priority="2229" operator="containsText" aboveAverage="0" equalAverage="0" bottom="0" percent="0" rank="0" text="1" dxfId="26794">
      <formula>NOT(ISERROR(SEARCH("1",C23)))</formula>
    </cfRule>
    <cfRule type="cellIs" priority="2230" operator="greaterThan" aboveAverage="0" equalAverage="0" bottom="0" percent="0" rank="0" text="" dxfId="26795">
      <formula>1</formula>
    </cfRule>
    <cfRule type="cellIs" priority="2231" operator="greaterThan" aboveAverage="0" equalAverage="0" bottom="0" percent="0" rank="0" text="" dxfId="26796">
      <formula>1</formula>
    </cfRule>
    <cfRule type="containsText" priority="2232" operator="containsText" aboveAverage="0" equalAverage="0" bottom="0" percent="0" rank="0" text="1" dxfId="26797">
      <formula>NOT(ISERROR(SEARCH("1",C23)))</formula>
    </cfRule>
    <cfRule type="cellIs" priority="2233" operator="greaterThan" aboveAverage="0" equalAverage="0" bottom="0" percent="0" rank="0" text="" dxfId="26798">
      <formula>1</formula>
    </cfRule>
    <cfRule type="containsText" priority="2234" operator="containsText" aboveAverage="0" equalAverage="0" bottom="0" percent="0" rank="0" text="1" dxfId="26799">
      <formula>NOT(ISERROR(SEARCH("1",C23)))</formula>
    </cfRule>
    <cfRule type="containsText" priority="2235" operator="containsText" aboveAverage="0" equalAverage="0" bottom="0" percent="0" rank="0" text="1" dxfId="26800">
      <formula>NOT(ISERROR(SEARCH("1",C23)))</formula>
    </cfRule>
    <cfRule type="cellIs" priority="2236" operator="greaterThan" aboveAverage="0" equalAverage="0" bottom="0" percent="0" rank="0" text="" dxfId="26801">
      <formula>1</formula>
    </cfRule>
    <cfRule type="cellIs" priority="2237" operator="greaterThan" aboveAverage="0" equalAverage="0" bottom="0" percent="0" rank="0" text="" dxfId="26802">
      <formula>1</formula>
    </cfRule>
    <cfRule type="containsText" priority="2238" operator="containsText" aboveAverage="0" equalAverage="0" bottom="0" percent="0" rank="0" text="1" dxfId="26803">
      <formula>NOT(ISERROR(SEARCH("1",C23)))</formula>
    </cfRule>
    <cfRule type="cellIs" priority="2239" operator="greaterThan" aboveAverage="0" equalAverage="0" bottom="0" percent="0" rank="0" text="" dxfId="26804">
      <formula>1</formula>
    </cfRule>
    <cfRule type="containsText" priority="2240" operator="containsText" aboveAverage="0" equalAverage="0" bottom="0" percent="0" rank="0" text="1" dxfId="26805">
      <formula>NOT(ISERROR(SEARCH("1",C23)))</formula>
    </cfRule>
    <cfRule type="containsText" priority="2241" operator="containsText" aboveAverage="0" equalAverage="0" bottom="0" percent="0" rank="0" text="1" dxfId="26806">
      <formula>NOT(ISERROR(SEARCH("1",C23)))</formula>
    </cfRule>
    <cfRule type="containsText" priority="2242" operator="containsText" aboveAverage="0" equalAverage="0" bottom="0" percent="0" rank="0" text="1" dxfId="26807">
      <formula>NOT(ISERROR(SEARCH("1",C23)))</formula>
    </cfRule>
    <cfRule type="cellIs" priority="2243" operator="greaterThan" aboveAverage="0" equalAverage="0" bottom="0" percent="0" rank="0" text="" dxfId="26808">
      <formula>1</formula>
    </cfRule>
    <cfRule type="containsText" priority="2244" operator="containsText" aboveAverage="0" equalAverage="0" bottom="0" percent="0" rank="0" text="1" dxfId="26809">
      <formula>NOT(ISERROR(SEARCH("1",C23)))</formula>
    </cfRule>
    <cfRule type="containsText" priority="2245" operator="containsText" aboveAverage="0" equalAverage="0" bottom="0" percent="0" rank="0" text="1" dxfId="26810">
      <formula>NOT(ISERROR(SEARCH("1",C23)))</formula>
    </cfRule>
    <cfRule type="cellIs" priority="2246" operator="greaterThan" aboveAverage="0" equalAverage="0" bottom="0" percent="0" rank="0" text="" dxfId="26811">
      <formula>1</formula>
    </cfRule>
    <cfRule type="cellIs" priority="2247" operator="greaterThan" aboveAverage="0" equalAverage="0" bottom="0" percent="0" rank="0" text="" dxfId="26812">
      <formula>1</formula>
    </cfRule>
    <cfRule type="containsText" priority="2248" operator="containsText" aboveAverage="0" equalAverage="0" bottom="0" percent="0" rank="0" text="1" dxfId="26813">
      <formula>NOT(ISERROR(SEARCH("1",C23)))</formula>
    </cfRule>
    <cfRule type="cellIs" priority="2249" operator="greaterThan" aboveAverage="0" equalAverage="0" bottom="0" percent="0" rank="0" text="" dxfId="26814">
      <formula>1</formula>
    </cfRule>
    <cfRule type="containsText" priority="2250" operator="containsText" aboveAverage="0" equalAverage="0" bottom="0" percent="0" rank="0" text="1" dxfId="26815">
      <formula>NOT(ISERROR(SEARCH("1",C23)))</formula>
    </cfRule>
    <cfRule type="containsText" priority="2251" operator="containsText" aboveAverage="0" equalAverage="0" bottom="0" percent="0" rank="0" text="1" dxfId="26816">
      <formula>NOT(ISERROR(SEARCH("1",C23)))</formula>
    </cfRule>
    <cfRule type="cellIs" priority="2252" operator="greaterThan" aboveAverage="0" equalAverage="0" bottom="0" percent="0" rank="0" text="" dxfId="26817">
      <formula>1</formula>
    </cfRule>
    <cfRule type="cellIs" priority="2253" operator="greaterThan" aboveAverage="0" equalAverage="0" bottom="0" percent="0" rank="0" text="" dxfId="26818">
      <formula>1</formula>
    </cfRule>
    <cfRule type="containsText" priority="2254" operator="containsText" aboveAverage="0" equalAverage="0" bottom="0" percent="0" rank="0" text="1" dxfId="26819">
      <formula>NOT(ISERROR(SEARCH("1",C23)))</formula>
    </cfRule>
    <cfRule type="cellIs" priority="2255" operator="greaterThan" aboveAverage="0" equalAverage="0" bottom="0" percent="0" rank="0" text="" dxfId="26820">
      <formula>1</formula>
    </cfRule>
    <cfRule type="cellIs" priority="2256" operator="greaterThan" aboveAverage="0" equalAverage="0" bottom="0" percent="0" rank="0" text="" dxfId="26821">
      <formula>1</formula>
    </cfRule>
    <cfRule type="cellIs" priority="2257" operator="greaterThan" aboveAverage="0" equalAverage="0" bottom="0" percent="0" rank="0" text="" dxfId="26822">
      <formula>1</formula>
    </cfRule>
    <cfRule type="containsText" priority="2258" operator="containsText" aboveAverage="0" equalAverage="0" bottom="0" percent="0" rank="0" text="1" dxfId="26823">
      <formula>NOT(ISERROR(SEARCH("1",C23)))</formula>
    </cfRule>
    <cfRule type="containsText" priority="2259" operator="containsText" aboveAverage="0" equalAverage="0" bottom="0" percent="0" rank="0" text="1" dxfId="26824">
      <formula>NOT(ISERROR(SEARCH("1",C23)))</formula>
    </cfRule>
    <cfRule type="cellIs" priority="2260" operator="greaterThan" aboveAverage="0" equalAverage="0" bottom="0" percent="0" rank="0" text="" dxfId="26825">
      <formula>1</formula>
    </cfRule>
    <cfRule type="cellIs" priority="2261" operator="greaterThan" aboveAverage="0" equalAverage="0" bottom="0" percent="0" rank="0" text="" dxfId="26826">
      <formula>1</formula>
    </cfRule>
    <cfRule type="containsText" priority="2262" operator="containsText" aboveAverage="0" equalAverage="0" bottom="0" percent="0" rank="0" text="1" dxfId="26827">
      <formula>NOT(ISERROR(SEARCH("1",C23)))</formula>
    </cfRule>
    <cfRule type="cellIs" priority="2263" operator="greaterThan" aboveAverage="0" equalAverage="0" bottom="0" percent="0" rank="0" text="" dxfId="26828">
      <formula>1</formula>
    </cfRule>
    <cfRule type="containsText" priority="2264" operator="containsText" aboveAverage="0" equalAverage="0" bottom="0" percent="0" rank="0" text="1" dxfId="26829">
      <formula>NOT(ISERROR(SEARCH("1",C23)))</formula>
    </cfRule>
    <cfRule type="containsText" priority="2265" operator="containsText" aboveAverage="0" equalAverage="0" bottom="0" percent="0" rank="0" text="1" dxfId="26830">
      <formula>NOT(ISERROR(SEARCH("1",C23)))</formula>
    </cfRule>
    <cfRule type="cellIs" priority="2266" operator="greaterThan" aboveAverage="0" equalAverage="0" bottom="0" percent="0" rank="0" text="" dxfId="26831">
      <formula>1</formula>
    </cfRule>
    <cfRule type="cellIs" priority="2267" operator="greaterThan" aboveAverage="0" equalAverage="0" bottom="0" percent="0" rank="0" text="" dxfId="26832">
      <formula>1</formula>
    </cfRule>
    <cfRule type="containsText" priority="2268" operator="containsText" aboveAverage="0" equalAverage="0" bottom="0" percent="0" rank="0" text="1" dxfId="26833">
      <formula>NOT(ISERROR(SEARCH("1",C23)))</formula>
    </cfRule>
    <cfRule type="cellIs" priority="2269" operator="greaterThan" aboveAverage="0" equalAverage="0" bottom="0" percent="0" rank="0" text="" dxfId="26834">
      <formula>1</formula>
    </cfRule>
    <cfRule type="cellIs" priority="2270" operator="greaterThan" aboveAverage="0" equalAverage="0" bottom="0" percent="0" rank="0" text="" dxfId="26835">
      <formula>1</formula>
    </cfRule>
    <cfRule type="cellIs" priority="2271" operator="greaterThan" aboveAverage="0" equalAverage="0" bottom="0" percent="0" rank="0" text="" dxfId="26836">
      <formula>1</formula>
    </cfRule>
    <cfRule type="cellIs" priority="2272" operator="greaterThan" aboveAverage="0" equalAverage="0" bottom="0" percent="0" rank="0" text="" dxfId="26837">
      <formula>1</formula>
    </cfRule>
    <cfRule type="containsText" priority="2273" operator="containsText" aboveAverage="0" equalAverage="0" bottom="0" percent="0" rank="0" text="1" dxfId="26838">
      <formula>NOT(ISERROR(SEARCH("1",C23)))</formula>
    </cfRule>
    <cfRule type="cellIs" priority="2274" operator="greaterThan" aboveAverage="0" equalAverage="0" bottom="0" percent="0" rank="0" text="" dxfId="26839">
      <formula>1</formula>
    </cfRule>
    <cfRule type="cellIs" priority="2275" operator="greaterThan" aboveAverage="0" equalAverage="0" bottom="0" percent="0" rank="0" text="" dxfId="26840">
      <formula>1</formula>
    </cfRule>
    <cfRule type="containsText" priority="2276" operator="containsText" aboveAverage="0" equalAverage="0" bottom="0" percent="0" rank="0" text="1" dxfId="26841">
      <formula>NOT(ISERROR(SEARCH("1",C23)))</formula>
    </cfRule>
    <cfRule type="cellIs" priority="2277" operator="greaterThan" aboveAverage="0" equalAverage="0" bottom="0" percent="0" rank="0" text="" dxfId="26842">
      <formula>1</formula>
    </cfRule>
    <cfRule type="containsText" priority="2278" operator="containsText" aboveAverage="0" equalAverage="0" bottom="0" percent="0" rank="0" text="1" dxfId="26843">
      <formula>NOT(ISERROR(SEARCH("1",C23)))</formula>
    </cfRule>
    <cfRule type="containsText" priority="2279" operator="containsText" aboveAverage="0" equalAverage="0" bottom="0" percent="0" rank="0" text="1" dxfId="26844">
      <formula>NOT(ISERROR(SEARCH("1",C23)))</formula>
    </cfRule>
    <cfRule type="cellIs" priority="2280" operator="greaterThan" aboveAverage="0" equalAverage="0" bottom="0" percent="0" rank="0" text="" dxfId="26845">
      <formula>1</formula>
    </cfRule>
    <cfRule type="cellIs" priority="2281" operator="greaterThan" aboveAverage="0" equalAverage="0" bottom="0" percent="0" rank="0" text="" dxfId="26846">
      <formula>1</formula>
    </cfRule>
    <cfRule type="containsText" priority="2282" operator="containsText" aboveAverage="0" equalAverage="0" bottom="0" percent="0" rank="0" text="1" dxfId="26847">
      <formula>NOT(ISERROR(SEARCH("1",C23)))</formula>
    </cfRule>
    <cfRule type="cellIs" priority="2283" operator="greaterThan" aboveAverage="0" equalAverage="0" bottom="0" percent="0" rank="0" text="" dxfId="26848">
      <formula>1</formula>
    </cfRule>
    <cfRule type="containsText" priority="2284" operator="containsText" aboveAverage="0" equalAverage="0" bottom="0" percent="0" rank="0" text="1" dxfId="26849">
      <formula>NOT(ISERROR(SEARCH("1",C23)))</formula>
    </cfRule>
    <cfRule type="containsText" priority="2285" operator="containsText" aboveAverage="0" equalAverage="0" bottom="0" percent="0" rank="0" text="1" dxfId="26850">
      <formula>NOT(ISERROR(SEARCH("1",C23)))</formula>
    </cfRule>
    <cfRule type="cellIs" priority="2286" operator="greaterThan" aboveAverage="0" equalAverage="0" bottom="0" percent="0" rank="0" text="" dxfId="26851">
      <formula>1</formula>
    </cfRule>
    <cfRule type="cellIs" priority="2287" operator="greaterThan" aboveAverage="0" equalAverage="0" bottom="0" percent="0" rank="0" text="" dxfId="26852">
      <formula>1</formula>
    </cfRule>
    <cfRule type="containsText" priority="2288" operator="containsText" aboveAverage="0" equalAverage="0" bottom="0" percent="0" rank="0" text="1" dxfId="26853">
      <formula>NOT(ISERROR(SEARCH("1",C23)))</formula>
    </cfRule>
    <cfRule type="cellIs" priority="2289" operator="greaterThan" aboveAverage="0" equalAverage="0" bottom="0" percent="0" rank="0" text="" dxfId="26854">
      <formula>1</formula>
    </cfRule>
    <cfRule type="cellIs" priority="2290" operator="greaterThan" aboveAverage="0" equalAverage="0" bottom="0" percent="0" rank="0" text="" dxfId="26855">
      <formula>1</formula>
    </cfRule>
    <cfRule type="cellIs" priority="2291" operator="greaterThan" aboveAverage="0" equalAverage="0" bottom="0" percent="0" rank="0" text="" dxfId="26856">
      <formula>1</formula>
    </cfRule>
    <cfRule type="cellIs" priority="2292" operator="greaterThan" aboveAverage="0" equalAverage="0" bottom="0" percent="0" rank="0" text="" dxfId="26857">
      <formula>1</formula>
    </cfRule>
    <cfRule type="containsText" priority="2293" operator="containsText" aboveAverage="0" equalAverage="0" bottom="0" percent="0" rank="0" text="1" dxfId="26858">
      <formula>NOT(ISERROR(SEARCH("1",C23)))</formula>
    </cfRule>
    <cfRule type="cellIs" priority="2294" operator="greaterThan" aboveAverage="0" equalAverage="0" bottom="0" percent="0" rank="0" text="" dxfId="26859">
      <formula>1</formula>
    </cfRule>
    <cfRule type="cellIs" priority="2295" operator="greaterThan" aboveAverage="0" equalAverage="0" bottom="0" percent="0" rank="0" text="" dxfId="26860">
      <formula>1</formula>
    </cfRule>
    <cfRule type="containsText" priority="2296" operator="containsText" aboveAverage="0" equalAverage="0" bottom="0" percent="0" rank="0" text="1" dxfId="26861">
      <formula>NOT(ISERROR(SEARCH("1",C23)))</formula>
    </cfRule>
    <cfRule type="cellIs" priority="2297" operator="greaterThan" aboveAverage="0" equalAverage="0" bottom="0" percent="0" rank="0" text="" dxfId="26862">
      <formula>1</formula>
    </cfRule>
    <cfRule type="cellIs" priority="2298" operator="greaterThan" aboveAverage="0" equalAverage="0" bottom="0" percent="0" rank="0" text="" dxfId="26863">
      <formula>1</formula>
    </cfRule>
    <cfRule type="cellIs" priority="2299" operator="greaterThan" aboveAverage="0" equalAverage="0" bottom="0" percent="0" rank="0" text="" dxfId="26864">
      <formula>1</formula>
    </cfRule>
    <cfRule type="cellIs" priority="2300" operator="equal" aboveAverage="0" equalAverage="0" bottom="0" percent="0" rank="0" text="" dxfId="26865">
      <formula>1</formula>
    </cfRule>
    <cfRule type="cellIs" priority="2301" operator="greaterThan" aboveAverage="0" equalAverage="0" bottom="0" percent="0" rank="0" text="" dxfId="26866">
      <formula>1</formula>
    </cfRule>
    <cfRule type="cellIs" priority="2302" operator="equal" aboveAverage="0" equalAverage="0" bottom="0" percent="0" rank="0" text="" dxfId="26867">
      <formula>1</formula>
    </cfRule>
    <cfRule type="containsText" priority="2303" operator="containsText" aboveAverage="0" equalAverage="0" bottom="0" percent="0" rank="0" text="1" dxfId="26868">
      <formula>NOT(ISERROR(SEARCH("1",C23)))</formula>
    </cfRule>
    <cfRule type="cellIs" priority="2304" operator="greaterThan" aboveAverage="0" equalAverage="0" bottom="0" percent="0" rank="0" text="" dxfId="26869">
      <formula>1</formula>
    </cfRule>
    <cfRule type="containsText" priority="2305" operator="containsText" aboveAverage="0" equalAverage="0" bottom="0" percent="0" rank="0" text="1" dxfId="26870">
      <formula>NOT(ISERROR(SEARCH("1",C23)))</formula>
    </cfRule>
    <cfRule type="containsText" priority="2306" operator="containsText" aboveAverage="0" equalAverage="0" bottom="0" percent="0" rank="0" text="1" dxfId="26871">
      <formula>NOT(ISERROR(SEARCH("1",C23)))</formula>
    </cfRule>
    <cfRule type="cellIs" priority="2307" operator="greaterThan" aboveAverage="0" equalAverage="0" bottom="0" percent="0" rank="0" text="" dxfId="26872">
      <formula>1</formula>
    </cfRule>
    <cfRule type="cellIs" priority="2308" operator="greaterThan" aboveAverage="0" equalAverage="0" bottom="0" percent="0" rank="0" text="" dxfId="26873">
      <formula>1</formula>
    </cfRule>
    <cfRule type="containsText" priority="2309" operator="containsText" aboveAverage="0" equalAverage="0" bottom="0" percent="0" rank="0" text="1" dxfId="26874">
      <formula>NOT(ISERROR(SEARCH("1",C23)))</formula>
    </cfRule>
    <cfRule type="cellIs" priority="2310" operator="greaterThan" aboveAverage="0" equalAverage="0" bottom="0" percent="0" rank="0" text="" dxfId="26875">
      <formula>1</formula>
    </cfRule>
    <cfRule type="containsText" priority="2311" operator="containsText" aboveAverage="0" equalAverage="0" bottom="0" percent="0" rank="0" text="1" dxfId="26876">
      <formula>NOT(ISERROR(SEARCH("1",C23)))</formula>
    </cfRule>
    <cfRule type="containsText" priority="2312" operator="containsText" aboveAverage="0" equalAverage="0" bottom="0" percent="0" rank="0" text="1" dxfId="26877">
      <formula>NOT(ISERROR(SEARCH("1",C23)))</formula>
    </cfRule>
    <cfRule type="cellIs" priority="2313" operator="greaterThan" aboveAverage="0" equalAverage="0" bottom="0" percent="0" rank="0" text="" dxfId="26878">
      <formula>1</formula>
    </cfRule>
    <cfRule type="cellIs" priority="2314" operator="greaterThan" aboveAverage="0" equalAverage="0" bottom="0" percent="0" rank="0" text="" dxfId="26879">
      <formula>1</formula>
    </cfRule>
    <cfRule type="containsText" priority="2315" operator="containsText" aboveAverage="0" equalAverage="0" bottom="0" percent="0" rank="0" text="1" dxfId="26880">
      <formula>NOT(ISERROR(SEARCH("1",C23)))</formula>
    </cfRule>
    <cfRule type="cellIs" priority="2316" operator="greaterThan" aboveAverage="0" equalAverage="0" bottom="0" percent="0" rank="0" text="" dxfId="26881">
      <formula>1</formula>
    </cfRule>
    <cfRule type="cellIs" priority="2317" operator="greaterThan" aboveAverage="0" equalAverage="0" bottom="0" percent="0" rank="0" text="" dxfId="26882">
      <formula>1</formula>
    </cfRule>
    <cfRule type="cellIs" priority="2318" operator="greaterThan" aboveAverage="0" equalAverage="0" bottom="0" percent="0" rank="0" text="" dxfId="26883">
      <formula>1</formula>
    </cfRule>
    <cfRule type="cellIs" priority="2319" operator="greaterThan" aboveAverage="0" equalAverage="0" bottom="0" percent="0" rank="0" text="" dxfId="26884">
      <formula>1</formula>
    </cfRule>
    <cfRule type="containsText" priority="2320" operator="containsText" aboveAverage="0" equalAverage="0" bottom="0" percent="0" rank="0" text="1" dxfId="26885">
      <formula>NOT(ISERROR(SEARCH("1",C23)))</formula>
    </cfRule>
    <cfRule type="cellIs" priority="2321" operator="greaterThan" aboveAverage="0" equalAverage="0" bottom="0" percent="0" rank="0" text="" dxfId="26886">
      <formula>1</formula>
    </cfRule>
    <cfRule type="cellIs" priority="2322" operator="greaterThan" aboveAverage="0" equalAverage="0" bottom="0" percent="0" rank="0" text="" dxfId="26887">
      <formula>1</formula>
    </cfRule>
    <cfRule type="containsText" priority="2323" operator="containsText" aboveAverage="0" equalAverage="0" bottom="0" percent="0" rank="0" text="1" dxfId="26888">
      <formula>NOT(ISERROR(SEARCH("1",C23)))</formula>
    </cfRule>
    <cfRule type="cellIs" priority="2324" operator="greaterThan" aboveAverage="0" equalAverage="0" bottom="0" percent="0" rank="0" text="" dxfId="26889">
      <formula>1</formula>
    </cfRule>
    <cfRule type="cellIs" priority="2325" operator="greaterThan" aboveAverage="0" equalAverage="0" bottom="0" percent="0" rank="0" text="" dxfId="26890">
      <formula>1</formula>
    </cfRule>
    <cfRule type="cellIs" priority="2326" operator="greaterThan" aboveAverage="0" equalAverage="0" bottom="0" percent="0" rank="0" text="" dxfId="26891">
      <formula>1</formula>
    </cfRule>
    <cfRule type="cellIs" priority="2327" operator="equal" aboveAverage="0" equalAverage="0" bottom="0" percent="0" rank="0" text="" dxfId="26892">
      <formula>1</formula>
    </cfRule>
    <cfRule type="cellIs" priority="2328" operator="greaterThan" aboveAverage="0" equalAverage="0" bottom="0" percent="0" rank="0" text="" dxfId="26893">
      <formula>1</formula>
    </cfRule>
    <cfRule type="cellIs" priority="2329" operator="equal" aboveAverage="0" equalAverage="0" bottom="0" percent="0" rank="0" text="" dxfId="26894">
      <formula>1</formula>
    </cfRule>
    <cfRule type="containsText" priority="2330" operator="containsText" aboveAverage="0" equalAverage="0" bottom="0" percent="0" rank="0" text="1" dxfId="26895">
      <formula>NOT(ISERROR(SEARCH("1",C23)))</formula>
    </cfRule>
    <cfRule type="cellIs" priority="2331" operator="equal" aboveAverage="0" equalAverage="0" bottom="0" percent="0" rank="0" text="" dxfId="26896">
      <formula>1</formula>
    </cfRule>
    <cfRule type="cellIs" priority="2332" operator="greaterThan" aboveAverage="0" equalAverage="0" bottom="0" percent="0" rank="0" text="" dxfId="26897">
      <formula>1</formula>
    </cfRule>
    <cfRule type="cellIs" priority="2333" operator="greaterThan" aboveAverage="0" equalAverage="0" bottom="0" percent="0" rank="0" text="" dxfId="26898">
      <formula>1</formula>
    </cfRule>
    <cfRule type="containsText" priority="2334" operator="containsText" aboveAverage="0" equalAverage="0" bottom="0" percent="0" rank="0" text="1" dxfId="26899">
      <formula>NOT(ISERROR(SEARCH("1",C23)))</formula>
    </cfRule>
    <cfRule type="containsText" priority="2335" operator="containsText" aboveAverage="0" equalAverage="0" bottom="0" percent="0" rank="0" text="1" dxfId="26900">
      <formula>NOT(ISERROR(SEARCH("1",C23)))</formula>
    </cfRule>
    <cfRule type="cellIs" priority="2336" operator="greaterThan" aboveAverage="0" equalAverage="0" bottom="0" percent="0" rank="0" text="" dxfId="26901">
      <formula>1</formula>
    </cfRule>
    <cfRule type="containsText" priority="2337" operator="containsText" aboveAverage="0" equalAverage="0" bottom="0" percent="0" rank="0" text="1" dxfId="26902">
      <formula>NOT(ISERROR(SEARCH("1",C23)))</formula>
    </cfRule>
    <cfRule type="containsText" priority="2338" operator="containsText" aboveAverage="0" equalAverage="0" bottom="0" percent="0" rank="0" text="1" dxfId="26903">
      <formula>NOT(ISERROR(SEARCH("1",C23)))</formula>
    </cfRule>
    <cfRule type="cellIs" priority="2339" operator="greaterThan" aboveAverage="0" equalAverage="0" bottom="0" percent="0" rank="0" text="" dxfId="26904">
      <formula>1</formula>
    </cfRule>
    <cfRule type="cellIs" priority="2340" operator="greaterThan" aboveAverage="0" equalAverage="0" bottom="0" percent="0" rank="0" text="" dxfId="26905">
      <formula>1</formula>
    </cfRule>
    <cfRule type="containsText" priority="2341" operator="containsText" aboveAverage="0" equalAverage="0" bottom="0" percent="0" rank="0" text="1" dxfId="26906">
      <formula>NOT(ISERROR(SEARCH("1",C23)))</formula>
    </cfRule>
    <cfRule type="cellIs" priority="2342" operator="greaterThan" aboveAverage="0" equalAverage="0" bottom="0" percent="0" rank="0" text="" dxfId="26907">
      <formula>1</formula>
    </cfRule>
    <cfRule type="containsText" priority="2343" operator="containsText" aboveAverage="0" equalAverage="0" bottom="0" percent="0" rank="0" text="1" dxfId="26908">
      <formula>NOT(ISERROR(SEARCH("1",C23)))</formula>
    </cfRule>
    <cfRule type="containsText" priority="2344" operator="containsText" aboveAverage="0" equalAverage="0" bottom="0" percent="0" rank="0" text="1" dxfId="26909">
      <formula>NOT(ISERROR(SEARCH("1",C23)))</formula>
    </cfRule>
    <cfRule type="cellIs" priority="2345" operator="greaterThan" aboveAverage="0" equalAverage="0" bottom="0" percent="0" rank="0" text="" dxfId="26910">
      <formula>1</formula>
    </cfRule>
    <cfRule type="cellIs" priority="2346" operator="greaterThan" aboveAverage="0" equalAverage="0" bottom="0" percent="0" rank="0" text="" dxfId="26911">
      <formula>1</formula>
    </cfRule>
    <cfRule type="containsText" priority="2347" operator="containsText" aboveAverage="0" equalAverage="0" bottom="0" percent="0" rank="0" text="1" dxfId="26912">
      <formula>NOT(ISERROR(SEARCH("1",C23)))</formula>
    </cfRule>
    <cfRule type="cellIs" priority="2348" operator="greaterThan" aboveAverage="0" equalAverage="0" bottom="0" percent="0" rank="0" text="" dxfId="26913">
      <formula>1</formula>
    </cfRule>
    <cfRule type="cellIs" priority="2349" operator="greaterThan" aboveAverage="0" equalAverage="0" bottom="0" percent="0" rank="0" text="" dxfId="26914">
      <formula>1</formula>
    </cfRule>
    <cfRule type="cellIs" priority="2350" operator="greaterThan" aboveAverage="0" equalAverage="0" bottom="0" percent="0" rank="0" text="" dxfId="26915">
      <formula>1</formula>
    </cfRule>
    <cfRule type="cellIs" priority="2351" operator="greaterThan" aboveAverage="0" equalAverage="0" bottom="0" percent="0" rank="0" text="" dxfId="26916">
      <formula>1</formula>
    </cfRule>
    <cfRule type="containsText" priority="2352" operator="containsText" aboveAverage="0" equalAverage="0" bottom="0" percent="0" rank="0" text="1" dxfId="26917">
      <formula>NOT(ISERROR(SEARCH("1",C23)))</formula>
    </cfRule>
    <cfRule type="cellIs" priority="2353" operator="greaterThan" aboveAverage="0" equalAverage="0" bottom="0" percent="0" rank="0" text="" dxfId="26918">
      <formula>1</formula>
    </cfRule>
    <cfRule type="cellIs" priority="2354" operator="greaterThan" aboveAverage="0" equalAverage="0" bottom="0" percent="0" rank="0" text="" dxfId="26919">
      <formula>1</formula>
    </cfRule>
    <cfRule type="containsText" priority="2355" operator="containsText" aboveAverage="0" equalAverage="0" bottom="0" percent="0" rank="0" text="1" dxfId="26920">
      <formula>NOT(ISERROR(SEARCH("1",C23)))</formula>
    </cfRule>
    <cfRule type="cellIs" priority="2356" operator="greaterThan" aboveAverage="0" equalAverage="0" bottom="0" percent="0" rank="0" text="" dxfId="26921">
      <formula>1</formula>
    </cfRule>
    <cfRule type="cellIs" priority="2357" operator="greaterThan" aboveAverage="0" equalAverage="0" bottom="0" percent="0" rank="0" text="" dxfId="26922">
      <formula>1</formula>
    </cfRule>
    <cfRule type="cellIs" priority="2358" operator="greaterThan" aboveAverage="0" equalAverage="0" bottom="0" percent="0" rank="0" text="" dxfId="26923">
      <formula>1</formula>
    </cfRule>
    <cfRule type="cellIs" priority="2359" operator="equal" aboveAverage="0" equalAverage="0" bottom="0" percent="0" rank="0" text="" dxfId="26924">
      <formula>1</formula>
    </cfRule>
    <cfRule type="cellIs" priority="2360" operator="greaterThan" aboveAverage="0" equalAverage="0" bottom="0" percent="0" rank="0" text="" dxfId="26925">
      <formula>1</formula>
    </cfRule>
    <cfRule type="cellIs" priority="2361" operator="equal" aboveAverage="0" equalAverage="0" bottom="0" percent="0" rank="0" text="" dxfId="26926">
      <formula>1</formula>
    </cfRule>
    <cfRule type="containsText" priority="2362" operator="containsText" aboveAverage="0" equalAverage="0" bottom="0" percent="0" rank="0" text="1" dxfId="26927">
      <formula>NOT(ISERROR(SEARCH("1",C23)))</formula>
    </cfRule>
    <cfRule type="cellIs" priority="2363" operator="equal" aboveAverage="0" equalAverage="0" bottom="0" percent="0" rank="0" text="" dxfId="26928">
      <formula>1</formula>
    </cfRule>
    <cfRule type="cellIs" priority="2364" operator="greaterThan" aboveAverage="0" equalAverage="0" bottom="0" percent="0" rank="0" text="" dxfId="26929">
      <formula>1</formula>
    </cfRule>
    <cfRule type="cellIs" priority="2365" operator="greaterThan" aboveAverage="0" equalAverage="0" bottom="0" percent="0" rank="0" text="" dxfId="26930">
      <formula>1</formula>
    </cfRule>
    <cfRule type="containsText" priority="2366" operator="containsText" aboveAverage="0" equalAverage="0" bottom="0" percent="0" rank="0" text="1" dxfId="26931">
      <formula>NOT(ISERROR(SEARCH("1",C23)))</formula>
    </cfRule>
    <cfRule type="cellIs" priority="2367" operator="greaterThan" aboveAverage="0" equalAverage="0" bottom="0" percent="0" rank="0" text="" dxfId="26932">
      <formula>1</formula>
    </cfRule>
    <cfRule type="cellIs" priority="2368" operator="greaterThan" aboveAverage="0" equalAverage="0" bottom="0" percent="0" rank="0" text="" dxfId="26933">
      <formula>1</formula>
    </cfRule>
    <cfRule type="containsText" priority="2369" operator="containsText" aboveAverage="0" equalAverage="0" bottom="0" percent="0" rank="0" text="1" dxfId="26934">
      <formula>NOT(ISERROR(SEARCH("1",C23)))</formula>
    </cfRule>
    <cfRule type="cellIs" priority="2370" operator="greaterThan" aboveAverage="0" equalAverage="0" bottom="0" percent="0" rank="0" text="" dxfId="26935">
      <formula>1</formula>
    </cfRule>
    <cfRule type="containsText" priority="2371" operator="containsText" aboveAverage="0" equalAverage="0" bottom="0" percent="0" rank="0" text="1" dxfId="26936">
      <formula>NOT(ISERROR(SEARCH("1",C23)))</formula>
    </cfRule>
    <cfRule type="containsText" priority="2372" operator="containsText" aboveAverage="0" equalAverage="0" bottom="0" percent="0" rank="0" text="1" dxfId="26937">
      <formula>NOT(ISERROR(SEARCH("1",C23)))</formula>
    </cfRule>
    <cfRule type="cellIs" priority="2373" operator="greaterThan" aboveAverage="0" equalAverage="0" bottom="0" percent="0" rank="0" text="" dxfId="26938">
      <formula>1</formula>
    </cfRule>
    <cfRule type="cellIs" priority="2374" operator="greaterThan" aboveAverage="0" equalAverage="0" bottom="0" percent="0" rank="0" text="" dxfId="26939">
      <formula>1</formula>
    </cfRule>
    <cfRule type="containsText" priority="2375" operator="containsText" aboveAverage="0" equalAverage="0" bottom="0" percent="0" rank="0" text="1" dxfId="26940">
      <formula>NOT(ISERROR(SEARCH("1",C23)))</formula>
    </cfRule>
    <cfRule type="cellIs" priority="2376" operator="greaterThan" aboveAverage="0" equalAverage="0" bottom="0" percent="0" rank="0" text="" dxfId="26941">
      <formula>1</formula>
    </cfRule>
    <cfRule type="containsText" priority="2377" operator="containsText" aboveAverage="0" equalAverage="0" bottom="0" percent="0" rank="0" text="1" dxfId="26942">
      <formula>NOT(ISERROR(SEARCH("1",C23)))</formula>
    </cfRule>
    <cfRule type="containsText" priority="2378" operator="containsText" aboveAverage="0" equalAverage="0" bottom="0" percent="0" rank="0" text="1" dxfId="26943">
      <formula>NOT(ISERROR(SEARCH("1",C23)))</formula>
    </cfRule>
    <cfRule type="cellIs" priority="2379" operator="greaterThan" aboveAverage="0" equalAverage="0" bottom="0" percent="0" rank="0" text="" dxfId="26944">
      <formula>1</formula>
    </cfRule>
    <cfRule type="cellIs" priority="2380" operator="greaterThan" aboveAverage="0" equalAverage="0" bottom="0" percent="0" rank="0" text="" dxfId="26945">
      <formula>1</formula>
    </cfRule>
    <cfRule type="containsText" priority="2381" operator="containsText" aboveAverage="0" equalAverage="0" bottom="0" percent="0" rank="0" text="1" dxfId="26946">
      <formula>NOT(ISERROR(SEARCH("1",C23)))</formula>
    </cfRule>
    <cfRule type="cellIs" priority="2382" operator="greaterThan" aboveAverage="0" equalAverage="0" bottom="0" percent="0" rank="0" text="" dxfId="26947">
      <formula>1</formula>
    </cfRule>
    <cfRule type="cellIs" priority="2383" operator="greaterThan" aboveAverage="0" equalAverage="0" bottom="0" percent="0" rank="0" text="" dxfId="26948">
      <formula>1</formula>
    </cfRule>
    <cfRule type="cellIs" priority="2384" operator="greaterThan" aboveAverage="0" equalAverage="0" bottom="0" percent="0" rank="0" text="" dxfId="26949">
      <formula>1</formula>
    </cfRule>
    <cfRule type="cellIs" priority="2385" operator="greaterThan" aboveAverage="0" equalAverage="0" bottom="0" percent="0" rank="0" text="" dxfId="26950">
      <formula>1</formula>
    </cfRule>
    <cfRule type="containsText" priority="2386" operator="containsText" aboveAverage="0" equalAverage="0" bottom="0" percent="0" rank="0" text="1" dxfId="26951">
      <formula>NOT(ISERROR(SEARCH("1",C23)))</formula>
    </cfRule>
    <cfRule type="cellIs" priority="2387" operator="greaterThan" aboveAverage="0" equalAverage="0" bottom="0" percent="0" rank="0" text="" dxfId="26952">
      <formula>1</formula>
    </cfRule>
    <cfRule type="cellIs" priority="2388" operator="greaterThan" aboveAverage="0" equalAverage="0" bottom="0" percent="0" rank="0" text="" dxfId="26953">
      <formula>1</formula>
    </cfRule>
    <cfRule type="containsText" priority="2389" operator="containsText" aboveAverage="0" equalAverage="0" bottom="0" percent="0" rank="0" text="1" dxfId="26954">
      <formula>NOT(ISERROR(SEARCH("1",C23)))</formula>
    </cfRule>
    <cfRule type="cellIs" priority="2390" operator="greaterThan" aboveAverage="0" equalAverage="0" bottom="0" percent="0" rank="0" text="" dxfId="26955">
      <formula>1</formula>
    </cfRule>
    <cfRule type="cellIs" priority="2391" operator="greaterThan" aboveAverage="0" equalAverage="0" bottom="0" percent="0" rank="0" text="" dxfId="26956">
      <formula>1</formula>
    </cfRule>
    <cfRule type="cellIs" priority="2392" operator="greaterThan" aboveAverage="0" equalAverage="0" bottom="0" percent="0" rank="0" text="" dxfId="26957">
      <formula>1</formula>
    </cfRule>
    <cfRule type="cellIs" priority="2393" operator="equal" aboveAverage="0" equalAverage="0" bottom="0" percent="0" rank="0" text="" dxfId="26958">
      <formula>1</formula>
    </cfRule>
    <cfRule type="cellIs" priority="2394" operator="greaterThan" aboveAverage="0" equalAverage="0" bottom="0" percent="0" rank="0" text="" dxfId="26959">
      <formula>1</formula>
    </cfRule>
    <cfRule type="cellIs" priority="2395" operator="equal" aboveAverage="0" equalAverage="0" bottom="0" percent="0" rank="0" text="" dxfId="26960">
      <formula>1</formula>
    </cfRule>
    <cfRule type="containsText" priority="2396" operator="containsText" aboveAverage="0" equalAverage="0" bottom="0" percent="0" rank="0" text="1" dxfId="26961">
      <formula>NOT(ISERROR(SEARCH("1",C23)))</formula>
    </cfRule>
    <cfRule type="cellIs" priority="2397" operator="equal" aboveAverage="0" equalAverage="0" bottom="0" percent="0" rank="0" text="" dxfId="26962">
      <formula>1</formula>
    </cfRule>
    <cfRule type="cellIs" priority="2398" operator="greaterThan" aboveAverage="0" equalAverage="0" bottom="0" percent="0" rank="0" text="" dxfId="26963">
      <formula>1</formula>
    </cfRule>
    <cfRule type="cellIs" priority="2399" operator="greaterThan" aboveAverage="0" equalAverage="0" bottom="0" percent="0" rank="0" text="" dxfId="26964">
      <formula>1</formula>
    </cfRule>
    <cfRule type="containsText" priority="2400" operator="containsText" aboveAverage="0" equalAverage="0" bottom="0" percent="0" rank="0" text="1" dxfId="26965">
      <formula>NOT(ISERROR(SEARCH("1",C23)))</formula>
    </cfRule>
    <cfRule type="cellIs" priority="2401" operator="greaterThan" aboveAverage="0" equalAverage="0" bottom="0" percent="0" rank="0" text="" dxfId="26966">
      <formula>1</formula>
    </cfRule>
    <cfRule type="cellIs" priority="2402" operator="greaterThan" aboveAverage="0" equalAverage="0" bottom="0" percent="0" rank="0" text="" dxfId="26967">
      <formula>1</formula>
    </cfRule>
    <cfRule type="containsText" priority="2403" operator="containsText" aboveAverage="0" equalAverage="0" bottom="0" percent="0" rank="0" text="1" dxfId="26968">
      <formula>NOT(ISERROR(SEARCH("1",C23)))</formula>
    </cfRule>
    <cfRule type="cellIs" priority="2404" operator="greaterThan" aboveAverage="0" equalAverage="0" bottom="0" percent="0" rank="0" text="" dxfId="26969">
      <formula>1</formula>
    </cfRule>
    <cfRule type="cellIs" priority="2405" operator="greaterThan" aboveAverage="0" equalAverage="0" bottom="0" percent="0" rank="0" text="" dxfId="26970">
      <formula>1</formula>
    </cfRule>
    <cfRule type="containsText" priority="2406" operator="containsText" aboveAverage="0" equalAverage="0" bottom="0" percent="0" rank="0" text="1" dxfId="26971">
      <formula>NOT(ISERROR(SEARCH("1",C23)))</formula>
    </cfRule>
    <cfRule type="cellIs" priority="2407" operator="greaterThan" aboveAverage="0" equalAverage="0" bottom="0" percent="0" rank="0" text="" dxfId="26972">
      <formula>1</formula>
    </cfRule>
    <cfRule type="containsText" priority="2408" operator="containsText" aboveAverage="0" equalAverage="0" bottom="0" percent="0" rank="0" text="1" dxfId="26973">
      <formula>NOT(ISERROR(SEARCH("1",C23)))</formula>
    </cfRule>
    <cfRule type="containsText" priority="2409" operator="containsText" aboveAverage="0" equalAverage="0" bottom="0" percent="0" rank="0" text="1" dxfId="26974">
      <formula>NOT(ISERROR(SEARCH("1",C23)))</formula>
    </cfRule>
    <cfRule type="cellIs" priority="2410" operator="greaterThan" aboveAverage="0" equalAverage="0" bottom="0" percent="0" rank="0" text="" dxfId="26975">
      <formula>1</formula>
    </cfRule>
    <cfRule type="cellIs" priority="2411" operator="greaterThan" aboveAverage="0" equalAverage="0" bottom="0" percent="0" rank="0" text="" dxfId="26976">
      <formula>1</formula>
    </cfRule>
    <cfRule type="containsText" priority="2412" operator="containsText" aboveAverage="0" equalAverage="0" bottom="0" percent="0" rank="0" text="1" dxfId="26977">
      <formula>NOT(ISERROR(SEARCH("1",C23)))</formula>
    </cfRule>
    <cfRule type="cellIs" priority="2413" operator="greaterThan" aboveAverage="0" equalAverage="0" bottom="0" percent="0" rank="0" text="" dxfId="26978">
      <formula>1</formula>
    </cfRule>
    <cfRule type="containsText" priority="2414" operator="containsText" aboveAverage="0" equalAverage="0" bottom="0" percent="0" rank="0" text="1" dxfId="26979">
      <formula>NOT(ISERROR(SEARCH("1",C23)))</formula>
    </cfRule>
    <cfRule type="containsText" priority="2415" operator="containsText" aboveAverage="0" equalAverage="0" bottom="0" percent="0" rank="0" text="1" dxfId="26980">
      <formula>NOT(ISERROR(SEARCH("1",C23)))</formula>
    </cfRule>
    <cfRule type="cellIs" priority="2416" operator="greaterThan" aboveAverage="0" equalAverage="0" bottom="0" percent="0" rank="0" text="" dxfId="26981">
      <formula>1</formula>
    </cfRule>
    <cfRule type="cellIs" priority="2417" operator="greaterThan" aboveAverage="0" equalAverage="0" bottom="0" percent="0" rank="0" text="" dxfId="26982">
      <formula>1</formula>
    </cfRule>
    <cfRule type="containsText" priority="2418" operator="containsText" aboveAverage="0" equalAverage="0" bottom="0" percent="0" rank="0" text="1" dxfId="26983">
      <formula>NOT(ISERROR(SEARCH("1",C23)))</formula>
    </cfRule>
    <cfRule type="cellIs" priority="2419" operator="greaterThan" aboveAverage="0" equalAverage="0" bottom="0" percent="0" rank="0" text="" dxfId="26984">
      <formula>1</formula>
    </cfRule>
    <cfRule type="cellIs" priority="2420" operator="greaterThan" aboveAverage="0" equalAverage="0" bottom="0" percent="0" rank="0" text="" dxfId="26985">
      <formula>1</formula>
    </cfRule>
    <cfRule type="cellIs" priority="2421" operator="greaterThan" aboveAverage="0" equalAverage="0" bottom="0" percent="0" rank="0" text="" dxfId="26986">
      <formula>1</formula>
    </cfRule>
    <cfRule type="cellIs" priority="2422" operator="greaterThan" aboveAverage="0" equalAverage="0" bottom="0" percent="0" rank="0" text="" dxfId="26987">
      <formula>1</formula>
    </cfRule>
    <cfRule type="containsText" priority="2423" operator="containsText" aboveAverage="0" equalAverage="0" bottom="0" percent="0" rank="0" text="1" dxfId="26988">
      <formula>NOT(ISERROR(SEARCH("1",C23)))</formula>
    </cfRule>
    <cfRule type="cellIs" priority="2424" operator="greaterThan" aboveAverage="0" equalAverage="0" bottom="0" percent="0" rank="0" text="" dxfId="26989">
      <formula>1</formula>
    </cfRule>
    <cfRule type="cellIs" priority="2425" operator="greaterThan" aboveAverage="0" equalAverage="0" bottom="0" percent="0" rank="0" text="" dxfId="26990">
      <formula>1</formula>
    </cfRule>
    <cfRule type="containsText" priority="2426" operator="containsText" aboveAverage="0" equalAverage="0" bottom="0" percent="0" rank="0" text="1" dxfId="26991">
      <formula>NOT(ISERROR(SEARCH("1",C23)))</formula>
    </cfRule>
    <cfRule type="cellIs" priority="2427" operator="greaterThan" aboveAverage="0" equalAverage="0" bottom="0" percent="0" rank="0" text="" dxfId="26992">
      <formula>1</formula>
    </cfRule>
    <cfRule type="cellIs" priority="2428" operator="greaterThan" aboveAverage="0" equalAverage="0" bottom="0" percent="0" rank="0" text="" dxfId="26993">
      <formula>1</formula>
    </cfRule>
    <cfRule type="cellIs" priority="2429" operator="greaterThan" aboveAverage="0" equalAverage="0" bottom="0" percent="0" rank="0" text="" dxfId="26994">
      <formula>1</formula>
    </cfRule>
    <cfRule type="cellIs" priority="2430" operator="equal" aboveAverage="0" equalAverage="0" bottom="0" percent="0" rank="0" text="" dxfId="26995">
      <formula>1</formula>
    </cfRule>
    <cfRule type="cellIs" priority="2431" operator="greaterThan" aboveAverage="0" equalAverage="0" bottom="0" percent="0" rank="0" text="" dxfId="26996">
      <formula>1</formula>
    </cfRule>
    <cfRule type="cellIs" priority="2432" operator="equal" aboveAverage="0" equalAverage="0" bottom="0" percent="0" rank="0" text="" dxfId="26997">
      <formula>1</formula>
    </cfRule>
    <cfRule type="containsText" priority="2433" operator="containsText" aboveAverage="0" equalAverage="0" bottom="0" percent="0" rank="0" text="1" dxfId="26998">
      <formula>NOT(ISERROR(SEARCH("1",C23)))</formula>
    </cfRule>
    <cfRule type="cellIs" priority="2434" operator="equal" aboveAverage="0" equalAverage="0" bottom="0" percent="0" rank="0" text="" dxfId="26999">
      <formula>1</formula>
    </cfRule>
    <cfRule type="cellIs" priority="2435" operator="greaterThan" aboveAverage="0" equalAverage="0" bottom="0" percent="0" rank="0" text="" dxfId="27000">
      <formula>1</formula>
    </cfRule>
    <cfRule type="cellIs" priority="2436" operator="greaterThan" aboveAverage="0" equalAverage="0" bottom="0" percent="0" rank="0" text="" dxfId="27001">
      <formula>1</formula>
    </cfRule>
    <cfRule type="containsText" priority="2437" operator="containsText" aboveAverage="0" equalAverage="0" bottom="0" percent="0" rank="0" text="1" dxfId="27002">
      <formula>NOT(ISERROR(SEARCH("1",C23)))</formula>
    </cfRule>
    <cfRule type="cellIs" priority="2438" operator="greaterThan" aboveAverage="0" equalAverage="0" bottom="0" percent="0" rank="0" text="" dxfId="27003">
      <formula>1</formula>
    </cfRule>
    <cfRule type="cellIs" priority="2439" operator="greaterThan" aboveAverage="0" equalAverage="0" bottom="0" percent="0" rank="0" text="" dxfId="27004">
      <formula>1</formula>
    </cfRule>
    <cfRule type="containsText" priority="2440" operator="containsText" aboveAverage="0" equalAverage="0" bottom="0" percent="0" rank="0" text="1" dxfId="27005">
      <formula>NOT(ISERROR(SEARCH("1",C23)))</formula>
    </cfRule>
    <cfRule type="cellIs" priority="2441" operator="greaterThan" aboveAverage="0" equalAverage="0" bottom="0" percent="0" rank="0" text="" dxfId="27006">
      <formula>1</formula>
    </cfRule>
    <cfRule type="cellIs" priority="2442" operator="greaterThan" aboveAverage="0" equalAverage="0" bottom="0" percent="0" rank="0" text="" dxfId="27007">
      <formula>1</formula>
    </cfRule>
    <cfRule type="containsText" priority="2443" operator="containsText" aboveAverage="0" equalAverage="0" bottom="0" percent="0" rank="0" text="1" dxfId="27008">
      <formula>NOT(ISERROR(SEARCH("1",C23)))</formula>
    </cfRule>
    <cfRule type="cellIs" priority="2444" operator="greaterThan" aboveAverage="0" equalAverage="0" bottom="0" percent="0" rank="0" text="" dxfId="27009">
      <formula>1</formula>
    </cfRule>
    <cfRule type="cellIs" priority="2445" operator="greaterThan" aboveAverage="0" equalAverage="0" bottom="0" percent="0" rank="0" text="" dxfId="27010">
      <formula>1</formula>
    </cfRule>
    <cfRule type="containsText" priority="2446" operator="containsText" aboveAverage="0" equalAverage="0" bottom="0" percent="0" rank="0" text="1" dxfId="27011">
      <formula>NOT(ISERROR(SEARCH("1",C23)))</formula>
    </cfRule>
    <cfRule type="cellIs" priority="2447" operator="greaterThan" aboveAverage="0" equalAverage="0" bottom="0" percent="0" rank="0" text="" dxfId="27012">
      <formula>1</formula>
    </cfRule>
    <cfRule type="containsText" priority="2448" operator="containsText" aboveAverage="0" equalAverage="0" bottom="0" percent="0" rank="0" text="1" dxfId="27013">
      <formula>NOT(ISERROR(SEARCH("1",C23)))</formula>
    </cfRule>
    <cfRule type="cellIs" priority="2449" operator="greaterThan" aboveAverage="0" equalAverage="0" bottom="0" percent="0" rank="0" text="" dxfId="27014">
      <formula>1</formula>
    </cfRule>
    <cfRule type="cellIs" priority="2450" operator="equal" aboveAverage="0" equalAverage="0" bottom="0" percent="0" rank="0" text="" dxfId="27015">
      <formula>1</formula>
    </cfRule>
    <cfRule type="cellIs" priority="2451" operator="equal" aboveAverage="0" equalAverage="0" bottom="0" percent="0" rank="0" text="" dxfId="27016">
      <formula>1</formula>
    </cfRule>
    <cfRule type="cellIs" priority="2452" operator="greaterThan" aboveAverage="0" equalAverage="0" bottom="0" percent="0" rank="0" text="" dxfId="27017">
      <formula>1</formula>
    </cfRule>
    <cfRule type="containsText" priority="2453" operator="containsText" aboveAverage="0" equalAverage="0" bottom="0" percent="0" rank="0" text="1" dxfId="27018">
      <formula>NOT(ISERROR(SEARCH("1",C23)))</formula>
    </cfRule>
    <cfRule type="containsText" priority="2454" operator="containsText" aboveAverage="0" equalAverage="0" bottom="0" percent="0" rank="0" text="1" dxfId="27019">
      <formula>NOT(ISERROR(SEARCH("1",C23)))</formula>
    </cfRule>
    <cfRule type="cellIs" priority="2455" operator="greaterThan" aboveAverage="0" equalAverage="0" bottom="0" percent="0" rank="0" text="" dxfId="27020">
      <formula>1</formula>
    </cfRule>
    <cfRule type="cellIs" priority="2456" operator="greaterThan" aboveAverage="0" equalAverage="0" bottom="0" percent="0" rank="0" text="" dxfId="27021">
      <formula>1</formula>
    </cfRule>
    <cfRule type="containsText" priority="2457" operator="containsText" aboveAverage="0" equalAverage="0" bottom="0" percent="0" rank="0" text="1" dxfId="27022">
      <formula>NOT(ISERROR(SEARCH("1",C23)))</formula>
    </cfRule>
    <cfRule type="cellIs" priority="2458" operator="greaterThan" aboveAverage="0" equalAverage="0" bottom="0" percent="0" rank="0" text="" dxfId="27023">
      <formula>1</formula>
    </cfRule>
    <cfRule type="containsText" priority="2459" operator="containsText" aboveAverage="0" equalAverage="0" bottom="0" percent="0" rank="0" text="1" dxfId="27024">
      <formula>NOT(ISERROR(SEARCH("1",C23)))</formula>
    </cfRule>
    <cfRule type="containsText" priority="2460" operator="containsText" aboveAverage="0" equalAverage="0" bottom="0" percent="0" rank="0" text="1" dxfId="27025">
      <formula>NOT(ISERROR(SEARCH("1",C23)))</formula>
    </cfRule>
    <cfRule type="containsText" priority="2461" operator="containsText" aboveAverage="0" equalAverage="0" bottom="0" percent="0" rank="0" text="1" dxfId="27026">
      <formula>NOT(ISERROR(SEARCH("1",C23)))</formula>
    </cfRule>
    <cfRule type="cellIs" priority="2462" operator="greaterThan" aboveAverage="0" equalAverage="0" bottom="0" percent="0" rank="0" text="" dxfId="27027">
      <formula>1</formula>
    </cfRule>
    <cfRule type="containsText" priority="2463" operator="containsText" aboveAverage="0" equalAverage="0" bottom="0" percent="0" rank="0" text="1" dxfId="27028">
      <formula>NOT(ISERROR(SEARCH("1",C23)))</formula>
    </cfRule>
    <cfRule type="containsText" priority="2464" operator="containsText" aboveAverage="0" equalAverage="0" bottom="0" percent="0" rank="0" text="1" dxfId="27029">
      <formula>NOT(ISERROR(SEARCH("1",C23)))</formula>
    </cfRule>
    <cfRule type="cellIs" priority="2465" operator="greaterThan" aboveAverage="0" equalAverage="0" bottom="0" percent="0" rank="0" text="" dxfId="27030">
      <formula>1</formula>
    </cfRule>
    <cfRule type="cellIs" priority="2466" operator="greaterThan" aboveAverage="0" equalAverage="0" bottom="0" percent="0" rank="0" text="" dxfId="27031">
      <formula>1</formula>
    </cfRule>
    <cfRule type="containsText" priority="2467" operator="containsText" aboveAverage="0" equalAverage="0" bottom="0" percent="0" rank="0" text="1" dxfId="27032">
      <formula>NOT(ISERROR(SEARCH("1",C23)))</formula>
    </cfRule>
    <cfRule type="cellIs" priority="2468" operator="greaterThan" aboveAverage="0" equalAverage="0" bottom="0" percent="0" rank="0" text="" dxfId="27033">
      <formula>1</formula>
    </cfRule>
    <cfRule type="containsText" priority="2469" operator="containsText" aboveAverage="0" equalAverage="0" bottom="0" percent="0" rank="0" text="1" dxfId="27034">
      <formula>NOT(ISERROR(SEARCH("1",C23)))</formula>
    </cfRule>
    <cfRule type="containsText" priority="2470" operator="containsText" aboveAverage="0" equalAverage="0" bottom="0" percent="0" rank="0" text="1" dxfId="27035">
      <formula>NOT(ISERROR(SEARCH("1",C23)))</formula>
    </cfRule>
    <cfRule type="cellIs" priority="2471" operator="greaterThan" aboveAverage="0" equalAverage="0" bottom="0" percent="0" rank="0" text="" dxfId="27036">
      <formula>1</formula>
    </cfRule>
    <cfRule type="cellIs" priority="2472" operator="greaterThan" aboveAverage="0" equalAverage="0" bottom="0" percent="0" rank="0" text="" dxfId="27037">
      <formula>1</formula>
    </cfRule>
    <cfRule type="containsText" priority="2473" operator="containsText" aboveAverage="0" equalAverage="0" bottom="0" percent="0" rank="0" text="1" dxfId="27038">
      <formula>NOT(ISERROR(SEARCH("1",C23)))</formula>
    </cfRule>
    <cfRule type="cellIs" priority="2474" operator="greaterThan" aboveAverage="0" equalAverage="0" bottom="0" percent="0" rank="0" text="" dxfId="27039">
      <formula>1</formula>
    </cfRule>
    <cfRule type="cellIs" priority="2475" operator="greaterThan" aboveAverage="0" equalAverage="0" bottom="0" percent="0" rank="0" text="" dxfId="27040">
      <formula>1</formula>
    </cfRule>
    <cfRule type="cellIs" priority="2476" operator="greaterThan" aboveAverage="0" equalAverage="0" bottom="0" percent="0" rank="0" text="" dxfId="27041">
      <formula>1</formula>
    </cfRule>
    <cfRule type="containsText" priority="2477" operator="containsText" aboveAverage="0" equalAverage="0" bottom="0" percent="0" rank="0" text="1" dxfId="27042">
      <formula>NOT(ISERROR(SEARCH("1",C23)))</formula>
    </cfRule>
    <cfRule type="containsText" priority="2478" operator="containsText" aboveAverage="0" equalAverage="0" bottom="0" percent="0" rank="0" text="1" dxfId="27043">
      <formula>NOT(ISERROR(SEARCH("1",C23)))</formula>
    </cfRule>
    <cfRule type="cellIs" priority="2479" operator="greaterThan" aboveAverage="0" equalAverage="0" bottom="0" percent="0" rank="0" text="" dxfId="27044">
      <formula>1</formula>
    </cfRule>
    <cfRule type="cellIs" priority="2480" operator="greaterThan" aboveAverage="0" equalAverage="0" bottom="0" percent="0" rank="0" text="" dxfId="27045">
      <formula>1</formula>
    </cfRule>
    <cfRule type="containsText" priority="2481" operator="containsText" aboveAverage="0" equalAverage="0" bottom="0" percent="0" rank="0" text="1" dxfId="27046">
      <formula>NOT(ISERROR(SEARCH("1",C23)))</formula>
    </cfRule>
    <cfRule type="cellIs" priority="2482" operator="greaterThan" aboveAverage="0" equalAverage="0" bottom="0" percent="0" rank="0" text="" dxfId="27047">
      <formula>1</formula>
    </cfRule>
    <cfRule type="containsText" priority="2483" operator="containsText" aboveAverage="0" equalAverage="0" bottom="0" percent="0" rank="0" text="1" dxfId="27048">
      <formula>NOT(ISERROR(SEARCH("1",C23)))</formula>
    </cfRule>
    <cfRule type="containsText" priority="2484" operator="containsText" aboveAverage="0" equalAverage="0" bottom="0" percent="0" rank="0" text="1" dxfId="27049">
      <formula>NOT(ISERROR(SEARCH("1",C23)))</formula>
    </cfRule>
    <cfRule type="cellIs" priority="2485" operator="greaterThan" aboveAverage="0" equalAverage="0" bottom="0" percent="0" rank="0" text="" dxfId="27050">
      <formula>1</formula>
    </cfRule>
    <cfRule type="cellIs" priority="2486" operator="greaterThan" aboveAverage="0" equalAverage="0" bottom="0" percent="0" rank="0" text="" dxfId="27051">
      <formula>1</formula>
    </cfRule>
    <cfRule type="containsText" priority="2487" operator="containsText" aboveAverage="0" equalAverage="0" bottom="0" percent="0" rank="0" text="1" dxfId="27052">
      <formula>NOT(ISERROR(SEARCH("1",C23)))</formula>
    </cfRule>
    <cfRule type="cellIs" priority="2488" operator="greaterThan" aboveAverage="0" equalAverage="0" bottom="0" percent="0" rank="0" text="" dxfId="27053">
      <formula>1</formula>
    </cfRule>
    <cfRule type="cellIs" priority="2489" operator="greaterThan" aboveAverage="0" equalAverage="0" bottom="0" percent="0" rank="0" text="" dxfId="27054">
      <formula>1</formula>
    </cfRule>
    <cfRule type="cellIs" priority="2490" operator="greaterThan" aboveAverage="0" equalAverage="0" bottom="0" percent="0" rank="0" text="" dxfId="27055">
      <formula>1</formula>
    </cfRule>
    <cfRule type="cellIs" priority="2491" operator="greaterThan" aboveAverage="0" equalAverage="0" bottom="0" percent="0" rank="0" text="" dxfId="27056">
      <formula>1</formula>
    </cfRule>
    <cfRule type="containsText" priority="2492" operator="containsText" aboveAverage="0" equalAverage="0" bottom="0" percent="0" rank="0" text="1" dxfId="27057">
      <formula>NOT(ISERROR(SEARCH("1",C23)))</formula>
    </cfRule>
    <cfRule type="cellIs" priority="2493" operator="greaterThan" aboveAverage="0" equalAverage="0" bottom="0" percent="0" rank="0" text="" dxfId="27058">
      <formula>1</formula>
    </cfRule>
    <cfRule type="cellIs" priority="2494" operator="greaterThan" aboveAverage="0" equalAverage="0" bottom="0" percent="0" rank="0" text="" dxfId="27059">
      <formula>1</formula>
    </cfRule>
    <cfRule type="containsText" priority="2495" operator="containsText" aboveAverage="0" equalAverage="0" bottom="0" percent="0" rank="0" text="1" dxfId="27060">
      <formula>NOT(ISERROR(SEARCH("1",C23)))</formula>
    </cfRule>
    <cfRule type="cellIs" priority="2496" operator="greaterThan" aboveAverage="0" equalAverage="0" bottom="0" percent="0" rank="0" text="" dxfId="27061">
      <formula>1</formula>
    </cfRule>
    <cfRule type="containsText" priority="2497" operator="containsText" aboveAverage="0" equalAverage="0" bottom="0" percent="0" rank="0" text="1" dxfId="27062">
      <formula>NOT(ISERROR(SEARCH("1",C23)))</formula>
    </cfRule>
    <cfRule type="containsText" priority="2498" operator="containsText" aboveAverage="0" equalAverage="0" bottom="0" percent="0" rank="0" text="1" dxfId="27063">
      <formula>NOT(ISERROR(SEARCH("1",C23)))</formula>
    </cfRule>
    <cfRule type="cellIs" priority="2499" operator="greaterThan" aboveAverage="0" equalAverage="0" bottom="0" percent="0" rank="0" text="" dxfId="27064">
      <formula>1</formula>
    </cfRule>
    <cfRule type="cellIs" priority="2500" operator="greaterThan" aboveAverage="0" equalAverage="0" bottom="0" percent="0" rank="0" text="" dxfId="27065">
      <formula>1</formula>
    </cfRule>
    <cfRule type="containsText" priority="2501" operator="containsText" aboveAverage="0" equalAverage="0" bottom="0" percent="0" rank="0" text="1" dxfId="27066">
      <formula>NOT(ISERROR(SEARCH("1",C23)))</formula>
    </cfRule>
    <cfRule type="cellIs" priority="2502" operator="greaterThan" aboveAverage="0" equalAverage="0" bottom="0" percent="0" rank="0" text="" dxfId="27067">
      <formula>1</formula>
    </cfRule>
    <cfRule type="containsText" priority="2503" operator="containsText" aboveAverage="0" equalAverage="0" bottom="0" percent="0" rank="0" text="1" dxfId="27068">
      <formula>NOT(ISERROR(SEARCH("1",C23)))</formula>
    </cfRule>
    <cfRule type="containsText" priority="2504" operator="containsText" aboveAverage="0" equalAverage="0" bottom="0" percent="0" rank="0" text="1" dxfId="27069">
      <formula>NOT(ISERROR(SEARCH("1",C23)))</formula>
    </cfRule>
    <cfRule type="cellIs" priority="2505" operator="greaterThan" aboveAverage="0" equalAverage="0" bottom="0" percent="0" rank="0" text="" dxfId="27070">
      <formula>1</formula>
    </cfRule>
    <cfRule type="cellIs" priority="2506" operator="greaterThan" aboveAverage="0" equalAverage="0" bottom="0" percent="0" rank="0" text="" dxfId="27071">
      <formula>1</formula>
    </cfRule>
    <cfRule type="containsText" priority="2507" operator="containsText" aboveAverage="0" equalAverage="0" bottom="0" percent="0" rank="0" text="1" dxfId="27072">
      <formula>NOT(ISERROR(SEARCH("1",C23)))</formula>
    </cfRule>
    <cfRule type="cellIs" priority="2508" operator="greaterThan" aboveAverage="0" equalAverage="0" bottom="0" percent="0" rank="0" text="" dxfId="27073">
      <formula>1</formula>
    </cfRule>
    <cfRule type="cellIs" priority="2509" operator="greaterThan" aboveAverage="0" equalAverage="0" bottom="0" percent="0" rank="0" text="" dxfId="27074">
      <formula>1</formula>
    </cfRule>
    <cfRule type="cellIs" priority="2510" operator="greaterThan" aboveAverage="0" equalAverage="0" bottom="0" percent="0" rank="0" text="" dxfId="27075">
      <formula>1</formula>
    </cfRule>
    <cfRule type="cellIs" priority="2511" operator="greaterThan" aboveAverage="0" equalAverage="0" bottom="0" percent="0" rank="0" text="" dxfId="27076">
      <formula>1</formula>
    </cfRule>
    <cfRule type="containsText" priority="2512" operator="containsText" aboveAverage="0" equalAverage="0" bottom="0" percent="0" rank="0" text="1" dxfId="27077">
      <formula>NOT(ISERROR(SEARCH("1",C23)))</formula>
    </cfRule>
    <cfRule type="cellIs" priority="2513" operator="greaterThan" aboveAverage="0" equalAverage="0" bottom="0" percent="0" rank="0" text="" dxfId="27078">
      <formula>1</formula>
    </cfRule>
    <cfRule type="cellIs" priority="2514" operator="greaterThan" aboveAverage="0" equalAverage="0" bottom="0" percent="0" rank="0" text="" dxfId="27079">
      <formula>1</formula>
    </cfRule>
    <cfRule type="containsText" priority="2515" operator="containsText" aboveAverage="0" equalAverage="0" bottom="0" percent="0" rank="0" text="1" dxfId="27080">
      <formula>NOT(ISERROR(SEARCH("1",C23)))</formula>
    </cfRule>
    <cfRule type="cellIs" priority="2516" operator="greaterThan" aboveAverage="0" equalAverage="0" bottom="0" percent="0" rank="0" text="" dxfId="27081">
      <formula>1</formula>
    </cfRule>
    <cfRule type="cellIs" priority="2517" operator="greaterThan" aboveAverage="0" equalAverage="0" bottom="0" percent="0" rank="0" text="" dxfId="27082">
      <formula>1</formula>
    </cfRule>
    <cfRule type="cellIs" priority="2518" operator="greaterThan" aboveAverage="0" equalAverage="0" bottom="0" percent="0" rank="0" text="" dxfId="27083">
      <formula>1</formula>
    </cfRule>
    <cfRule type="cellIs" priority="2519" operator="equal" aboveAverage="0" equalAverage="0" bottom="0" percent="0" rank="0" text="" dxfId="27084">
      <formula>1</formula>
    </cfRule>
    <cfRule type="cellIs" priority="2520" operator="greaterThan" aboveAverage="0" equalAverage="0" bottom="0" percent="0" rank="0" text="" dxfId="27085">
      <formula>1</formula>
    </cfRule>
    <cfRule type="cellIs" priority="2521" operator="equal" aboveAverage="0" equalAverage="0" bottom="0" percent="0" rank="0" text="" dxfId="27086">
      <formula>1</formula>
    </cfRule>
    <cfRule type="containsText" priority="2522" operator="containsText" aboveAverage="0" equalAverage="0" bottom="0" percent="0" rank="0" text="1" dxfId="27087">
      <formula>NOT(ISERROR(SEARCH("1",C23)))</formula>
    </cfRule>
    <cfRule type="cellIs" priority="2523" operator="greaterThan" aboveAverage="0" equalAverage="0" bottom="0" percent="0" rank="0" text="" dxfId="27088">
      <formula>1</formula>
    </cfRule>
    <cfRule type="containsText" priority="2524" operator="containsText" aboveAverage="0" equalAverage="0" bottom="0" percent="0" rank="0" text="1" dxfId="27089">
      <formula>NOT(ISERROR(SEARCH("1",C23)))</formula>
    </cfRule>
    <cfRule type="containsText" priority="2525" operator="containsText" aboveAverage="0" equalAverage="0" bottom="0" percent="0" rank="0" text="1" dxfId="27090">
      <formula>NOT(ISERROR(SEARCH("1",C23)))</formula>
    </cfRule>
    <cfRule type="cellIs" priority="2526" operator="greaterThan" aboveAverage="0" equalAverage="0" bottom="0" percent="0" rank="0" text="" dxfId="27091">
      <formula>1</formula>
    </cfRule>
    <cfRule type="cellIs" priority="2527" operator="greaterThan" aboveAverage="0" equalAverage="0" bottom="0" percent="0" rank="0" text="" dxfId="27092">
      <formula>1</formula>
    </cfRule>
    <cfRule type="containsText" priority="2528" operator="containsText" aboveAverage="0" equalAverage="0" bottom="0" percent="0" rank="0" text="1" dxfId="27093">
      <formula>NOT(ISERROR(SEARCH("1",C23)))</formula>
    </cfRule>
    <cfRule type="cellIs" priority="2529" operator="greaterThan" aboveAverage="0" equalAverage="0" bottom="0" percent="0" rank="0" text="" dxfId="27094">
      <formula>1</formula>
    </cfRule>
    <cfRule type="containsText" priority="2530" operator="containsText" aboveAverage="0" equalAverage="0" bottom="0" percent="0" rank="0" text="1" dxfId="27095">
      <formula>NOT(ISERROR(SEARCH("1",C23)))</formula>
    </cfRule>
    <cfRule type="containsText" priority="2531" operator="containsText" aboveAverage="0" equalAverage="0" bottom="0" percent="0" rank="0" text="1" dxfId="27096">
      <formula>NOT(ISERROR(SEARCH("1",C23)))</formula>
    </cfRule>
    <cfRule type="cellIs" priority="2532" operator="greaterThan" aboveAverage="0" equalAverage="0" bottom="0" percent="0" rank="0" text="" dxfId="27097">
      <formula>1</formula>
    </cfRule>
    <cfRule type="cellIs" priority="2533" operator="greaterThan" aboveAverage="0" equalAverage="0" bottom="0" percent="0" rank="0" text="" dxfId="27098">
      <formula>1</formula>
    </cfRule>
    <cfRule type="containsText" priority="2534" operator="containsText" aboveAverage="0" equalAverage="0" bottom="0" percent="0" rank="0" text="1" dxfId="27099">
      <formula>NOT(ISERROR(SEARCH("1",C23)))</formula>
    </cfRule>
    <cfRule type="cellIs" priority="2535" operator="greaterThan" aboveAverage="0" equalAverage="0" bottom="0" percent="0" rank="0" text="" dxfId="27100">
      <formula>1</formula>
    </cfRule>
    <cfRule type="cellIs" priority="2536" operator="greaterThan" aboveAverage="0" equalAverage="0" bottom="0" percent="0" rank="0" text="" dxfId="27101">
      <formula>1</formula>
    </cfRule>
    <cfRule type="cellIs" priority="2537" operator="greaterThan" aboveAverage="0" equalAverage="0" bottom="0" percent="0" rank="0" text="" dxfId="27102">
      <formula>1</formula>
    </cfRule>
    <cfRule type="cellIs" priority="2538" operator="greaterThan" aboveAverage="0" equalAverage="0" bottom="0" percent="0" rank="0" text="" dxfId="27103">
      <formula>1</formula>
    </cfRule>
    <cfRule type="containsText" priority="2539" operator="containsText" aboveAverage="0" equalAverage="0" bottom="0" percent="0" rank="0" text="1" dxfId="27104">
      <formula>NOT(ISERROR(SEARCH("1",C23)))</formula>
    </cfRule>
    <cfRule type="cellIs" priority="2540" operator="greaterThan" aboveAverage="0" equalAverage="0" bottom="0" percent="0" rank="0" text="" dxfId="27105">
      <formula>1</formula>
    </cfRule>
    <cfRule type="cellIs" priority="2541" operator="greaterThan" aboveAverage="0" equalAverage="0" bottom="0" percent="0" rank="0" text="" dxfId="27106">
      <formula>1</formula>
    </cfRule>
    <cfRule type="containsText" priority="2542" operator="containsText" aboveAverage="0" equalAverage="0" bottom="0" percent="0" rank="0" text="1" dxfId="27107">
      <formula>NOT(ISERROR(SEARCH("1",C23)))</formula>
    </cfRule>
    <cfRule type="cellIs" priority="2543" operator="greaterThan" aboveAverage="0" equalAverage="0" bottom="0" percent="0" rank="0" text="" dxfId="27108">
      <formula>1</formula>
    </cfRule>
    <cfRule type="cellIs" priority="2544" operator="greaterThan" aboveAverage="0" equalAverage="0" bottom="0" percent="0" rank="0" text="" dxfId="27109">
      <formula>1</formula>
    </cfRule>
    <cfRule type="cellIs" priority="2545" operator="greaterThan" aboveAverage="0" equalAverage="0" bottom="0" percent="0" rank="0" text="" dxfId="27110">
      <formula>1</formula>
    </cfRule>
    <cfRule type="cellIs" priority="2546" operator="equal" aboveAverage="0" equalAverage="0" bottom="0" percent="0" rank="0" text="" dxfId="27111">
      <formula>1</formula>
    </cfRule>
    <cfRule type="cellIs" priority="2547" operator="greaterThan" aboveAverage="0" equalAverage="0" bottom="0" percent="0" rank="0" text="" dxfId="27112">
      <formula>1</formula>
    </cfRule>
    <cfRule type="cellIs" priority="2548" operator="equal" aboveAverage="0" equalAverage="0" bottom="0" percent="0" rank="0" text="" dxfId="27113">
      <formula>1</formula>
    </cfRule>
    <cfRule type="containsText" priority="2549" operator="containsText" aboveAverage="0" equalAverage="0" bottom="0" percent="0" rank="0" text="1" dxfId="27114">
      <formula>NOT(ISERROR(SEARCH("1",C23)))</formula>
    </cfRule>
    <cfRule type="cellIs" priority="2550" operator="equal" aboveAverage="0" equalAverage="0" bottom="0" percent="0" rank="0" text="" dxfId="27115">
      <formula>1</formula>
    </cfRule>
    <cfRule type="cellIs" priority="2551" operator="greaterThan" aboveAverage="0" equalAverage="0" bottom="0" percent="0" rank="0" text="" dxfId="27116">
      <formula>1</formula>
    </cfRule>
    <cfRule type="cellIs" priority="2552" operator="greaterThan" aboveAverage="0" equalAverage="0" bottom="0" percent="0" rank="0" text="" dxfId="27117">
      <formula>1</formula>
    </cfRule>
    <cfRule type="containsText" priority="2553" operator="containsText" aboveAverage="0" equalAverage="0" bottom="0" percent="0" rank="0" text="1" dxfId="27118">
      <formula>NOT(ISERROR(SEARCH("1",C23)))</formula>
    </cfRule>
    <cfRule type="containsText" priority="2554" operator="containsText" aboveAverage="0" equalAverage="0" bottom="0" percent="0" rank="0" text="1" dxfId="27119">
      <formula>NOT(ISERROR(SEARCH("1",C23)))</formula>
    </cfRule>
    <cfRule type="cellIs" priority="2555" operator="greaterThan" aboveAverage="0" equalAverage="0" bottom="0" percent="0" rank="0" text="" dxfId="27120">
      <formula>1</formula>
    </cfRule>
    <cfRule type="containsText" priority="2556" operator="containsText" aboveAverage="0" equalAverage="0" bottom="0" percent="0" rank="0" text="1" dxfId="27121">
      <formula>NOT(ISERROR(SEARCH("1",C23)))</formula>
    </cfRule>
    <cfRule type="containsText" priority="2557" operator="containsText" aboveAverage="0" equalAverage="0" bottom="0" percent="0" rank="0" text="1" dxfId="27122">
      <formula>NOT(ISERROR(SEARCH("1",C23)))</formula>
    </cfRule>
    <cfRule type="cellIs" priority="2558" operator="greaterThan" aboveAverage="0" equalAverage="0" bottom="0" percent="0" rank="0" text="" dxfId="27123">
      <formula>1</formula>
    </cfRule>
    <cfRule type="cellIs" priority="2559" operator="greaterThan" aboveAverage="0" equalAverage="0" bottom="0" percent="0" rank="0" text="" dxfId="27124">
      <formula>1</formula>
    </cfRule>
    <cfRule type="containsText" priority="2560" operator="containsText" aboveAverage="0" equalAverage="0" bottom="0" percent="0" rank="0" text="1" dxfId="27125">
      <formula>NOT(ISERROR(SEARCH("1",C23)))</formula>
    </cfRule>
    <cfRule type="cellIs" priority="2561" operator="greaterThan" aboveAverage="0" equalAverage="0" bottom="0" percent="0" rank="0" text="" dxfId="27126">
      <formula>1</formula>
    </cfRule>
    <cfRule type="containsText" priority="2562" operator="containsText" aboveAverage="0" equalAverage="0" bottom="0" percent="0" rank="0" text="1" dxfId="27127">
      <formula>NOT(ISERROR(SEARCH("1",C23)))</formula>
    </cfRule>
    <cfRule type="containsText" priority="2563" operator="containsText" aboveAverage="0" equalAverage="0" bottom="0" percent="0" rank="0" text="1" dxfId="27128">
      <formula>NOT(ISERROR(SEARCH("1",C23)))</formula>
    </cfRule>
    <cfRule type="cellIs" priority="2564" operator="greaterThan" aboveAverage="0" equalAverage="0" bottom="0" percent="0" rank="0" text="" dxfId="27129">
      <formula>1</formula>
    </cfRule>
    <cfRule type="cellIs" priority="2565" operator="greaterThan" aboveAverage="0" equalAverage="0" bottom="0" percent="0" rank="0" text="" dxfId="27130">
      <formula>1</formula>
    </cfRule>
    <cfRule type="containsText" priority="2566" operator="containsText" aboveAverage="0" equalAverage="0" bottom="0" percent="0" rank="0" text="1" dxfId="27131">
      <formula>NOT(ISERROR(SEARCH("1",C23)))</formula>
    </cfRule>
    <cfRule type="cellIs" priority="2567" operator="greaterThan" aboveAverage="0" equalAverage="0" bottom="0" percent="0" rank="0" text="" dxfId="27132">
      <formula>1</formula>
    </cfRule>
    <cfRule type="cellIs" priority="2568" operator="greaterThan" aboveAverage="0" equalAverage="0" bottom="0" percent="0" rank="0" text="" dxfId="27133">
      <formula>1</formula>
    </cfRule>
    <cfRule type="cellIs" priority="2569" operator="greaterThan" aboveAverage="0" equalAverage="0" bottom="0" percent="0" rank="0" text="" dxfId="27134">
      <formula>1</formula>
    </cfRule>
    <cfRule type="cellIs" priority="2570" operator="greaterThan" aboveAverage="0" equalAverage="0" bottom="0" percent="0" rank="0" text="" dxfId="27135">
      <formula>1</formula>
    </cfRule>
    <cfRule type="containsText" priority="2571" operator="containsText" aboveAverage="0" equalAverage="0" bottom="0" percent="0" rank="0" text="1" dxfId="27136">
      <formula>NOT(ISERROR(SEARCH("1",C23)))</formula>
    </cfRule>
    <cfRule type="cellIs" priority="2572" operator="greaterThan" aboveAverage="0" equalAverage="0" bottom="0" percent="0" rank="0" text="" dxfId="27137">
      <formula>1</formula>
    </cfRule>
    <cfRule type="cellIs" priority="2573" operator="greaterThan" aboveAverage="0" equalAverage="0" bottom="0" percent="0" rank="0" text="" dxfId="27138">
      <formula>1</formula>
    </cfRule>
    <cfRule type="containsText" priority="2574" operator="containsText" aboveAverage="0" equalAverage="0" bottom="0" percent="0" rank="0" text="1" dxfId="27139">
      <formula>NOT(ISERROR(SEARCH("1",C23)))</formula>
    </cfRule>
    <cfRule type="cellIs" priority="2575" operator="greaterThan" aboveAverage="0" equalAverage="0" bottom="0" percent="0" rank="0" text="" dxfId="27140">
      <formula>1</formula>
    </cfRule>
    <cfRule type="cellIs" priority="2576" operator="greaterThan" aboveAverage="0" equalAverage="0" bottom="0" percent="0" rank="0" text="" dxfId="27141">
      <formula>1</formula>
    </cfRule>
    <cfRule type="cellIs" priority="2577" operator="greaterThan" aboveAverage="0" equalAverage="0" bottom="0" percent="0" rank="0" text="" dxfId="27142">
      <formula>1</formula>
    </cfRule>
    <cfRule type="cellIs" priority="2578" operator="equal" aboveAverage="0" equalAverage="0" bottom="0" percent="0" rank="0" text="" dxfId="27143">
      <formula>1</formula>
    </cfRule>
    <cfRule type="cellIs" priority="2579" operator="greaterThan" aboveAverage="0" equalAverage="0" bottom="0" percent="0" rank="0" text="" dxfId="27144">
      <formula>1</formula>
    </cfRule>
    <cfRule type="cellIs" priority="2580" operator="equal" aboveAverage="0" equalAverage="0" bottom="0" percent="0" rank="0" text="" dxfId="27145">
      <formula>1</formula>
    </cfRule>
    <cfRule type="containsText" priority="2581" operator="containsText" aboveAverage="0" equalAverage="0" bottom="0" percent="0" rank="0" text="1" dxfId="27146">
      <formula>NOT(ISERROR(SEARCH("1",C23)))</formula>
    </cfRule>
    <cfRule type="cellIs" priority="2582" operator="equal" aboveAverage="0" equalAverage="0" bottom="0" percent="0" rank="0" text="" dxfId="27147">
      <formula>1</formula>
    </cfRule>
    <cfRule type="cellIs" priority="2583" operator="greaterThan" aboveAverage="0" equalAverage="0" bottom="0" percent="0" rank="0" text="" dxfId="27148">
      <formula>1</formula>
    </cfRule>
    <cfRule type="cellIs" priority="2584" operator="greaterThan" aboveAverage="0" equalAverage="0" bottom="0" percent="0" rank="0" text="" dxfId="27149">
      <formula>1</formula>
    </cfRule>
    <cfRule type="containsText" priority="2585" operator="containsText" aboveAverage="0" equalAverage="0" bottom="0" percent="0" rank="0" text="1" dxfId="27150">
      <formula>NOT(ISERROR(SEARCH("1",C23)))</formula>
    </cfRule>
    <cfRule type="cellIs" priority="2586" operator="greaterThan" aboveAverage="0" equalAverage="0" bottom="0" percent="0" rank="0" text="" dxfId="27151">
      <formula>1</formula>
    </cfRule>
    <cfRule type="cellIs" priority="2587" operator="greaterThan" aboveAverage="0" equalAverage="0" bottom="0" percent="0" rank="0" text="" dxfId="27152">
      <formula>1</formula>
    </cfRule>
    <cfRule type="containsText" priority="2588" operator="containsText" aboveAverage="0" equalAverage="0" bottom="0" percent="0" rank="0" text="1" dxfId="27153">
      <formula>NOT(ISERROR(SEARCH("1",C23)))</formula>
    </cfRule>
    <cfRule type="cellIs" priority="2589" operator="greaterThan" aboveAverage="0" equalAverage="0" bottom="0" percent="0" rank="0" text="" dxfId="27154">
      <formula>1</formula>
    </cfRule>
    <cfRule type="containsText" priority="2590" operator="containsText" aboveAverage="0" equalAverage="0" bottom="0" percent="0" rank="0" text="1" dxfId="27155">
      <formula>NOT(ISERROR(SEARCH("1",C23)))</formula>
    </cfRule>
    <cfRule type="containsText" priority="2591" operator="containsText" aboveAverage="0" equalAverage="0" bottom="0" percent="0" rank="0" text="1" dxfId="27156">
      <formula>NOT(ISERROR(SEARCH("1",C23)))</formula>
    </cfRule>
    <cfRule type="cellIs" priority="2592" operator="greaterThan" aboveAverage="0" equalAverage="0" bottom="0" percent="0" rank="0" text="" dxfId="27157">
      <formula>1</formula>
    </cfRule>
    <cfRule type="cellIs" priority="2593" operator="greaterThan" aboveAverage="0" equalAverage="0" bottom="0" percent="0" rank="0" text="" dxfId="27158">
      <formula>1</formula>
    </cfRule>
    <cfRule type="containsText" priority="2594" operator="containsText" aboveAverage="0" equalAverage="0" bottom="0" percent="0" rank="0" text="1" dxfId="27159">
      <formula>NOT(ISERROR(SEARCH("1",C23)))</formula>
    </cfRule>
    <cfRule type="cellIs" priority="2595" operator="greaterThan" aboveAverage="0" equalAverage="0" bottom="0" percent="0" rank="0" text="" dxfId="27160">
      <formula>1</formula>
    </cfRule>
    <cfRule type="containsText" priority="2596" operator="containsText" aboveAverage="0" equalAverage="0" bottom="0" percent="0" rank="0" text="1" dxfId="27161">
      <formula>NOT(ISERROR(SEARCH("1",C23)))</formula>
    </cfRule>
    <cfRule type="containsText" priority="2597" operator="containsText" aboveAverage="0" equalAverage="0" bottom="0" percent="0" rank="0" text="1" dxfId="27162">
      <formula>NOT(ISERROR(SEARCH("1",C23)))</formula>
    </cfRule>
    <cfRule type="cellIs" priority="2598" operator="greaterThan" aboveAverage="0" equalAverage="0" bottom="0" percent="0" rank="0" text="" dxfId="27163">
      <formula>1</formula>
    </cfRule>
    <cfRule type="cellIs" priority="2599" operator="greaterThan" aboveAverage="0" equalAverage="0" bottom="0" percent="0" rank="0" text="" dxfId="27164">
      <formula>1</formula>
    </cfRule>
    <cfRule type="containsText" priority="2600" operator="containsText" aboveAverage="0" equalAverage="0" bottom="0" percent="0" rank="0" text="1" dxfId="27165">
      <formula>NOT(ISERROR(SEARCH("1",C23)))</formula>
    </cfRule>
    <cfRule type="cellIs" priority="2601" operator="greaterThan" aboveAverage="0" equalAverage="0" bottom="0" percent="0" rank="0" text="" dxfId="27166">
      <formula>1</formula>
    </cfRule>
    <cfRule type="cellIs" priority="2602" operator="greaterThan" aboveAverage="0" equalAverage="0" bottom="0" percent="0" rank="0" text="" dxfId="27167">
      <formula>1</formula>
    </cfRule>
    <cfRule type="cellIs" priority="2603" operator="greaterThan" aboveAverage="0" equalAverage="0" bottom="0" percent="0" rank="0" text="" dxfId="27168">
      <formula>1</formula>
    </cfRule>
    <cfRule type="cellIs" priority="2604" operator="greaterThan" aboveAverage="0" equalAverage="0" bottom="0" percent="0" rank="0" text="" dxfId="27169">
      <formula>1</formula>
    </cfRule>
    <cfRule type="containsText" priority="2605" operator="containsText" aboveAverage="0" equalAverage="0" bottom="0" percent="0" rank="0" text="1" dxfId="27170">
      <formula>NOT(ISERROR(SEARCH("1",C23)))</formula>
    </cfRule>
    <cfRule type="cellIs" priority="2606" operator="greaterThan" aboveAverage="0" equalAverage="0" bottom="0" percent="0" rank="0" text="" dxfId="27171">
      <formula>1</formula>
    </cfRule>
    <cfRule type="cellIs" priority="2607" operator="greaterThan" aboveAverage="0" equalAverage="0" bottom="0" percent="0" rank="0" text="" dxfId="27172">
      <formula>1</formula>
    </cfRule>
    <cfRule type="containsText" priority="2608" operator="containsText" aboveAverage="0" equalAverage="0" bottom="0" percent="0" rank="0" text="1" dxfId="27173">
      <formula>NOT(ISERROR(SEARCH("1",C23)))</formula>
    </cfRule>
    <cfRule type="cellIs" priority="2609" operator="greaterThan" aboveAverage="0" equalAverage="0" bottom="0" percent="0" rank="0" text="" dxfId="27174">
      <formula>1</formula>
    </cfRule>
    <cfRule type="cellIs" priority="2610" operator="greaterThan" aboveAverage="0" equalAverage="0" bottom="0" percent="0" rank="0" text="" dxfId="27175">
      <formula>1</formula>
    </cfRule>
    <cfRule type="cellIs" priority="2611" operator="greaterThan" aboveAverage="0" equalAverage="0" bottom="0" percent="0" rank="0" text="" dxfId="27176">
      <formula>1</formula>
    </cfRule>
    <cfRule type="cellIs" priority="2612" operator="equal" aboveAverage="0" equalAverage="0" bottom="0" percent="0" rank="0" text="" dxfId="27177">
      <formula>1</formula>
    </cfRule>
    <cfRule type="cellIs" priority="2613" operator="greaterThan" aboveAverage="0" equalAverage="0" bottom="0" percent="0" rank="0" text="" dxfId="27178">
      <formula>1</formula>
    </cfRule>
    <cfRule type="cellIs" priority="2614" operator="equal" aboveAverage="0" equalAverage="0" bottom="0" percent="0" rank="0" text="" dxfId="27179">
      <formula>1</formula>
    </cfRule>
    <cfRule type="containsText" priority="2615" operator="containsText" aboveAverage="0" equalAverage="0" bottom="0" percent="0" rank="0" text="1" dxfId="27180">
      <formula>NOT(ISERROR(SEARCH("1",C23)))</formula>
    </cfRule>
    <cfRule type="cellIs" priority="2616" operator="equal" aboveAverage="0" equalAverage="0" bottom="0" percent="0" rank="0" text="" dxfId="27181">
      <formula>1</formula>
    </cfRule>
    <cfRule type="cellIs" priority="2617" operator="greaterThan" aboveAverage="0" equalAverage="0" bottom="0" percent="0" rank="0" text="" dxfId="27182">
      <formula>1</formula>
    </cfRule>
    <cfRule type="cellIs" priority="2618" operator="greaterThan" aboveAverage="0" equalAverage="0" bottom="0" percent="0" rank="0" text="" dxfId="27183">
      <formula>1</formula>
    </cfRule>
    <cfRule type="containsText" priority="2619" operator="containsText" aboveAverage="0" equalAverage="0" bottom="0" percent="0" rank="0" text="1" dxfId="27184">
      <formula>NOT(ISERROR(SEARCH("1",C23)))</formula>
    </cfRule>
    <cfRule type="cellIs" priority="2620" operator="greaterThan" aboveAverage="0" equalAverage="0" bottom="0" percent="0" rank="0" text="" dxfId="27185">
      <formula>1</formula>
    </cfRule>
    <cfRule type="cellIs" priority="2621" operator="greaterThan" aboveAverage="0" equalAverage="0" bottom="0" percent="0" rank="0" text="" dxfId="27186">
      <formula>1</formula>
    </cfRule>
    <cfRule type="containsText" priority="2622" operator="containsText" aboveAverage="0" equalAverage="0" bottom="0" percent="0" rank="0" text="1" dxfId="27187">
      <formula>NOT(ISERROR(SEARCH("1",C23)))</formula>
    </cfRule>
    <cfRule type="cellIs" priority="2623" operator="greaterThan" aboveAverage="0" equalAverage="0" bottom="0" percent="0" rank="0" text="" dxfId="27188">
      <formula>1</formula>
    </cfRule>
    <cfRule type="cellIs" priority="2624" operator="greaterThan" aboveAverage="0" equalAverage="0" bottom="0" percent="0" rank="0" text="" dxfId="27189">
      <formula>1</formula>
    </cfRule>
    <cfRule type="containsText" priority="2625" operator="containsText" aboveAverage="0" equalAverage="0" bottom="0" percent="0" rank="0" text="1" dxfId="27190">
      <formula>NOT(ISERROR(SEARCH("1",C23)))</formula>
    </cfRule>
    <cfRule type="cellIs" priority="2626" operator="greaterThan" aboveAverage="0" equalAverage="0" bottom="0" percent="0" rank="0" text="" dxfId="27191">
      <formula>1</formula>
    </cfRule>
    <cfRule type="containsText" priority="2627" operator="containsText" aboveAverage="0" equalAverage="0" bottom="0" percent="0" rank="0" text="1" dxfId="27192">
      <formula>NOT(ISERROR(SEARCH("1",C23)))</formula>
    </cfRule>
    <cfRule type="containsText" priority="2628" operator="containsText" aboveAverage="0" equalAverage="0" bottom="0" percent="0" rank="0" text="1" dxfId="27193">
      <formula>NOT(ISERROR(SEARCH("1",C23)))</formula>
    </cfRule>
    <cfRule type="cellIs" priority="2629" operator="greaterThan" aboveAverage="0" equalAverage="0" bottom="0" percent="0" rank="0" text="" dxfId="27194">
      <formula>1</formula>
    </cfRule>
    <cfRule type="cellIs" priority="2630" operator="greaterThan" aboveAverage="0" equalAverage="0" bottom="0" percent="0" rank="0" text="" dxfId="27195">
      <formula>1</formula>
    </cfRule>
    <cfRule type="containsText" priority="2631" operator="containsText" aboveAverage="0" equalAverage="0" bottom="0" percent="0" rank="0" text="1" dxfId="27196">
      <formula>NOT(ISERROR(SEARCH("1",C23)))</formula>
    </cfRule>
    <cfRule type="cellIs" priority="2632" operator="greaterThan" aboveAverage="0" equalAverage="0" bottom="0" percent="0" rank="0" text="" dxfId="27197">
      <formula>1</formula>
    </cfRule>
    <cfRule type="containsText" priority="2633" operator="containsText" aboveAverage="0" equalAverage="0" bottom="0" percent="0" rank="0" text="1" dxfId="27198">
      <formula>NOT(ISERROR(SEARCH("1",C23)))</formula>
    </cfRule>
    <cfRule type="containsText" priority="2634" operator="containsText" aboveAverage="0" equalAverage="0" bottom="0" percent="0" rank="0" text="1" dxfId="27199">
      <formula>NOT(ISERROR(SEARCH("1",C23)))</formula>
    </cfRule>
    <cfRule type="cellIs" priority="2635" operator="greaterThan" aboveAverage="0" equalAverage="0" bottom="0" percent="0" rank="0" text="" dxfId="27200">
      <formula>1</formula>
    </cfRule>
    <cfRule type="cellIs" priority="2636" operator="greaterThan" aboveAverage="0" equalAverage="0" bottom="0" percent="0" rank="0" text="" dxfId="27201">
      <formula>1</formula>
    </cfRule>
    <cfRule type="containsText" priority="2637" operator="containsText" aboveAverage="0" equalAverage="0" bottom="0" percent="0" rank="0" text="1" dxfId="27202">
      <formula>NOT(ISERROR(SEARCH("1",C23)))</formula>
    </cfRule>
    <cfRule type="cellIs" priority="2638" operator="greaterThan" aboveAverage="0" equalAverage="0" bottom="0" percent="0" rank="0" text="" dxfId="27203">
      <formula>1</formula>
    </cfRule>
    <cfRule type="cellIs" priority="2639" operator="greaterThan" aboveAverage="0" equalAverage="0" bottom="0" percent="0" rank="0" text="" dxfId="27204">
      <formula>1</formula>
    </cfRule>
    <cfRule type="cellIs" priority="2640" operator="greaterThan" aboveAverage="0" equalAverage="0" bottom="0" percent="0" rank="0" text="" dxfId="27205">
      <formula>1</formula>
    </cfRule>
    <cfRule type="cellIs" priority="2641" operator="greaterThan" aboveAverage="0" equalAverage="0" bottom="0" percent="0" rank="0" text="" dxfId="27206">
      <formula>1</formula>
    </cfRule>
    <cfRule type="containsText" priority="2642" operator="containsText" aboveAverage="0" equalAverage="0" bottom="0" percent="0" rank="0" text="1" dxfId="27207">
      <formula>NOT(ISERROR(SEARCH("1",C23)))</formula>
    </cfRule>
    <cfRule type="cellIs" priority="2643" operator="greaterThan" aboveAverage="0" equalAverage="0" bottom="0" percent="0" rank="0" text="" dxfId="27208">
      <formula>1</formula>
    </cfRule>
    <cfRule type="cellIs" priority="2644" operator="greaterThan" aboveAverage="0" equalAverage="0" bottom="0" percent="0" rank="0" text="" dxfId="27209">
      <formula>1</formula>
    </cfRule>
    <cfRule type="containsText" priority="2645" operator="containsText" aboveAverage="0" equalAverage="0" bottom="0" percent="0" rank="0" text="1" dxfId="27210">
      <formula>NOT(ISERROR(SEARCH("1",C23)))</formula>
    </cfRule>
    <cfRule type="cellIs" priority="2646" operator="greaterThan" aboveAverage="0" equalAverage="0" bottom="0" percent="0" rank="0" text="" dxfId="27211">
      <formula>1</formula>
    </cfRule>
    <cfRule type="cellIs" priority="2647" operator="greaterThan" aboveAverage="0" equalAverage="0" bottom="0" percent="0" rank="0" text="" dxfId="27212">
      <formula>1</formula>
    </cfRule>
    <cfRule type="cellIs" priority="2648" operator="greaterThan" aboveAverage="0" equalAverage="0" bottom="0" percent="0" rank="0" text="" dxfId="27213">
      <formula>1</formula>
    </cfRule>
    <cfRule type="cellIs" priority="2649" operator="equal" aboveAverage="0" equalAverage="0" bottom="0" percent="0" rank="0" text="" dxfId="27214">
      <formula>1</formula>
    </cfRule>
    <cfRule type="cellIs" priority="2650" operator="greaterThan" aboveAverage="0" equalAverage="0" bottom="0" percent="0" rank="0" text="" dxfId="27215">
      <formula>1</formula>
    </cfRule>
    <cfRule type="cellIs" priority="2651" operator="equal" aboveAverage="0" equalAverage="0" bottom="0" percent="0" rank="0" text="" dxfId="27216">
      <formula>1</formula>
    </cfRule>
    <cfRule type="containsText" priority="2652" operator="containsText" aboveAverage="0" equalAverage="0" bottom="0" percent="0" rank="0" text="1" dxfId="27217">
      <formula>NOT(ISERROR(SEARCH("1",C23)))</formula>
    </cfRule>
    <cfRule type="cellIs" priority="2653" operator="equal" aboveAverage="0" equalAverage="0" bottom="0" percent="0" rank="0" text="" dxfId="27218">
      <formula>1</formula>
    </cfRule>
    <cfRule type="cellIs" priority="2654" operator="greaterThan" aboveAverage="0" equalAverage="0" bottom="0" percent="0" rank="0" text="" dxfId="27219">
      <formula>1</formula>
    </cfRule>
    <cfRule type="cellIs" priority="2655" operator="greaterThan" aboveAverage="0" equalAverage="0" bottom="0" percent="0" rank="0" text="" dxfId="27220">
      <formula>1</formula>
    </cfRule>
    <cfRule type="containsText" priority="2656" operator="containsText" aboveAverage="0" equalAverage="0" bottom="0" percent="0" rank="0" text="1" dxfId="27221">
      <formula>NOT(ISERROR(SEARCH("1",C23)))</formula>
    </cfRule>
    <cfRule type="cellIs" priority="2657" operator="greaterThan" aboveAverage="0" equalAverage="0" bottom="0" percent="0" rank="0" text="" dxfId="27222">
      <formula>1</formula>
    </cfRule>
    <cfRule type="cellIs" priority="2658" operator="greaterThan" aboveAverage="0" equalAverage="0" bottom="0" percent="0" rank="0" text="" dxfId="27223">
      <formula>1</formula>
    </cfRule>
    <cfRule type="containsText" priority="2659" operator="containsText" aboveAverage="0" equalAverage="0" bottom="0" percent="0" rank="0" text="1" dxfId="27224">
      <formula>NOT(ISERROR(SEARCH("1",C23)))</formula>
    </cfRule>
    <cfRule type="cellIs" priority="2660" operator="greaterThan" aboveAverage="0" equalAverage="0" bottom="0" percent="0" rank="0" text="" dxfId="27225">
      <formula>1</formula>
    </cfRule>
    <cfRule type="cellIs" priority="2661" operator="greaterThan" aboveAverage="0" equalAverage="0" bottom="0" percent="0" rank="0" text="" dxfId="27226">
      <formula>1</formula>
    </cfRule>
    <cfRule type="containsText" priority="2662" operator="containsText" aboveAverage="0" equalAverage="0" bottom="0" percent="0" rank="0" text="1" dxfId="27227">
      <formula>NOT(ISERROR(SEARCH("1",C23)))</formula>
    </cfRule>
    <cfRule type="cellIs" priority="2663" operator="greaterThan" aboveAverage="0" equalAverage="0" bottom="0" percent="0" rank="0" text="" dxfId="27228">
      <formula>1</formula>
    </cfRule>
    <cfRule type="cellIs" priority="2664" operator="greaterThan" aboveAverage="0" equalAverage="0" bottom="0" percent="0" rank="0" text="" dxfId="27229">
      <formula>1</formula>
    </cfRule>
    <cfRule type="containsText" priority="2665" operator="containsText" aboveAverage="0" equalAverage="0" bottom="0" percent="0" rank="0" text="1" dxfId="27230">
      <formula>NOT(ISERROR(SEARCH("1",C23)))</formula>
    </cfRule>
    <cfRule type="cellIs" priority="2666" operator="greaterThan" aboveAverage="0" equalAverage="0" bottom="0" percent="0" rank="0" text="" dxfId="27231">
      <formula>1</formula>
    </cfRule>
    <cfRule type="containsText" priority="2667" operator="containsText" aboveAverage="0" equalAverage="0" bottom="0" percent="0" rank="0" text="1" dxfId="27232">
      <formula>NOT(ISERROR(SEARCH("1",C23)))</formula>
    </cfRule>
    <cfRule type="cellIs" priority="2668" operator="greaterThan" aboveAverage="0" equalAverage="0" bottom="0" percent="0" rank="0" text="" dxfId="27233">
      <formula>1</formula>
    </cfRule>
    <cfRule type="cellIs" priority="2669" operator="equal" aboveAverage="0" equalAverage="0" bottom="0" percent="0" rank="0" text="" dxfId="27234">
      <formula>1</formula>
    </cfRule>
    <cfRule type="cellIs" priority="2670" operator="equal" aboveAverage="0" equalAverage="0" bottom="0" percent="0" rank="0" text="" dxfId="27235">
      <formula>1</formula>
    </cfRule>
    <cfRule type="cellIs" priority="2671" operator="greaterThan" aboveAverage="0" equalAverage="0" bottom="0" percent="0" rank="0" text="" dxfId="27236">
      <formula>1</formula>
    </cfRule>
    <cfRule type="containsText" priority="2672" operator="containsText" aboveAverage="0" equalAverage="0" bottom="0" percent="0" rank="0" text="1" dxfId="27237">
      <formula>NOT(ISERROR(SEARCH("1",C23)))</formula>
    </cfRule>
    <cfRule type="containsText" priority="2673" operator="containsText" aboveAverage="0" equalAverage="0" bottom="0" percent="0" rank="0" text="1" dxfId="27238">
      <formula>NOT(ISERROR(SEARCH("1",C23)))</formula>
    </cfRule>
    <cfRule type="cellIs" priority="2674" operator="greaterThan" aboveAverage="0" equalAverage="0" bottom="0" percent="0" rank="0" text="" dxfId="27239">
      <formula>1</formula>
    </cfRule>
    <cfRule type="cellIs" priority="2675" operator="greaterThan" aboveAverage="0" equalAverage="0" bottom="0" percent="0" rank="0" text="" dxfId="27240">
      <formula>1</formula>
    </cfRule>
    <cfRule type="containsText" priority="2676" operator="containsText" aboveAverage="0" equalAverage="0" bottom="0" percent="0" rank="0" text="1" dxfId="27241">
      <formula>NOT(ISERROR(SEARCH("1",C23)))</formula>
    </cfRule>
    <cfRule type="cellIs" priority="2677" operator="greaterThan" aboveAverage="0" equalAverage="0" bottom="0" percent="0" rank="0" text="" dxfId="27242">
      <formula>1</formula>
    </cfRule>
    <cfRule type="containsText" priority="2678" operator="containsText" aboveAverage="0" equalAverage="0" bottom="0" percent="0" rank="0" text="1" dxfId="27243">
      <formula>NOT(ISERROR(SEARCH("1",C23)))</formula>
    </cfRule>
    <cfRule type="containsText" priority="2679" operator="containsText" aboveAverage="0" equalAverage="0" bottom="0" percent="0" rank="0" text="1" dxfId="27244">
      <formula>NOT(ISERROR(SEARCH("1",C23)))</formula>
    </cfRule>
    <cfRule type="cellIs" priority="2680" operator="greaterThan" aboveAverage="0" equalAverage="0" bottom="0" percent="0" rank="0" text="" dxfId="27245">
      <formula>1</formula>
    </cfRule>
    <cfRule type="cellIs" priority="2681" operator="greaterThan" aboveAverage="0" equalAverage="0" bottom="0" percent="0" rank="0" text="" dxfId="27246">
      <formula>1</formula>
    </cfRule>
    <cfRule type="containsText" priority="2682" operator="containsText" aboveAverage="0" equalAverage="0" bottom="0" percent="0" rank="0" text="1" dxfId="27247">
      <formula>NOT(ISERROR(SEARCH("1",C23)))</formula>
    </cfRule>
    <cfRule type="cellIs" priority="2683" operator="greaterThan" aboveAverage="0" equalAverage="0" bottom="0" percent="0" rank="0" text="" dxfId="27248">
      <formula>1</formula>
    </cfRule>
    <cfRule type="cellIs" priority="2684" operator="greaterThan" aboveAverage="0" equalAverage="0" bottom="0" percent="0" rank="0" text="" dxfId="27249">
      <formula>1</formula>
    </cfRule>
    <cfRule type="cellIs" priority="2685" operator="greaterThan" aboveAverage="0" equalAverage="0" bottom="0" percent="0" rank="0" text="" dxfId="27250">
      <formula>1</formula>
    </cfRule>
    <cfRule type="cellIs" priority="2686" operator="greaterThan" aboveAverage="0" equalAverage="0" bottom="0" percent="0" rank="0" text="" dxfId="27251">
      <formula>1</formula>
    </cfRule>
    <cfRule type="containsText" priority="2687" operator="containsText" aboveAverage="0" equalAverage="0" bottom="0" percent="0" rank="0" text="1" dxfId="27252">
      <formula>NOT(ISERROR(SEARCH("1",C23)))</formula>
    </cfRule>
    <cfRule type="cellIs" priority="2688" operator="greaterThan" aboveAverage="0" equalAverage="0" bottom="0" percent="0" rank="0" text="" dxfId="27253">
      <formula>1</formula>
    </cfRule>
    <cfRule type="cellIs" priority="2689" operator="greaterThan" aboveAverage="0" equalAverage="0" bottom="0" percent="0" rank="0" text="" dxfId="27254">
      <formula>1</formula>
    </cfRule>
    <cfRule type="containsText" priority="2690" operator="containsText" aboveAverage="0" equalAverage="0" bottom="0" percent="0" rank="0" text="1" dxfId="27255">
      <formula>NOT(ISERROR(SEARCH("1",C23)))</formula>
    </cfRule>
    <cfRule type="cellIs" priority="2691" operator="greaterThan" aboveAverage="0" equalAverage="0" bottom="0" percent="0" rank="0" text="" dxfId="27256">
      <formula>1</formula>
    </cfRule>
    <cfRule type="cellIs" priority="2692" operator="greaterThan" aboveAverage="0" equalAverage="0" bottom="0" percent="0" rank="0" text="" dxfId="27257">
      <formula>1</formula>
    </cfRule>
    <cfRule type="cellIs" priority="2693" operator="greaterThan" aboveAverage="0" equalAverage="0" bottom="0" percent="0" rank="0" text="" dxfId="27258">
      <formula>1</formula>
    </cfRule>
    <cfRule type="cellIs" priority="2694" operator="equal" aboveAverage="0" equalAverage="0" bottom="0" percent="0" rank="0" text="" dxfId="27259">
      <formula>1</formula>
    </cfRule>
    <cfRule type="cellIs" priority="2695" operator="greaterThan" aboveAverage="0" equalAverage="0" bottom="0" percent="0" rank="0" text="" dxfId="27260">
      <formula>1</formula>
    </cfRule>
    <cfRule type="cellIs" priority="2696" operator="equal" aboveAverage="0" equalAverage="0" bottom="0" percent="0" rank="0" text="" dxfId="27261">
      <formula>1</formula>
    </cfRule>
    <cfRule type="containsText" priority="2697" operator="containsText" aboveAverage="0" equalAverage="0" bottom="0" percent="0" rank="0" text="1" dxfId="27262">
      <formula>NOT(ISERROR(SEARCH("1",C23)))</formula>
    </cfRule>
    <cfRule type="cellIs" priority="2698" operator="equal" aboveAverage="0" equalAverage="0" bottom="0" percent="0" rank="0" text="" dxfId="27263">
      <formula>1</formula>
    </cfRule>
    <cfRule type="cellIs" priority="2699" operator="greaterThan" aboveAverage="0" equalAverage="0" bottom="0" percent="0" rank="0" text="" dxfId="27264">
      <formula>1</formula>
    </cfRule>
    <cfRule type="cellIs" priority="2700" operator="greaterThan" aboveAverage="0" equalAverage="0" bottom="0" percent="0" rank="0" text="" dxfId="27265">
      <formula>1</formula>
    </cfRule>
    <cfRule type="containsText" priority="2701" operator="containsText" aboveAverage="0" equalAverage="0" bottom="0" percent="0" rank="0" text="1" dxfId="27266">
      <formula>NOT(ISERROR(SEARCH("1",C23)))</formula>
    </cfRule>
    <cfRule type="cellIs" priority="2702" operator="greaterThan" aboveAverage="0" equalAverage="0" bottom="0" percent="0" rank="0" text="" dxfId="27267">
      <formula>1</formula>
    </cfRule>
    <cfRule type="cellIs" priority="2703" operator="greaterThan" aboveAverage="0" equalAverage="0" bottom="0" percent="0" rank="0" text="" dxfId="27268">
      <formula>1</formula>
    </cfRule>
    <cfRule type="containsText" priority="2704" operator="containsText" aboveAverage="0" equalAverage="0" bottom="0" percent="0" rank="0" text="1" dxfId="27269">
      <formula>NOT(ISERROR(SEARCH("1",C23)))</formula>
    </cfRule>
    <cfRule type="cellIs" priority="2705" operator="greaterThan" aboveAverage="0" equalAverage="0" bottom="0" percent="0" rank="0" text="" dxfId="27270">
      <formula>1</formula>
    </cfRule>
    <cfRule type="cellIs" priority="2706" operator="greaterThan" aboveAverage="0" equalAverage="0" bottom="0" percent="0" rank="0" text="" dxfId="27271">
      <formula>1</formula>
    </cfRule>
    <cfRule type="containsText" priority="2707" operator="containsText" aboveAverage="0" equalAverage="0" bottom="0" percent="0" rank="0" text="1" dxfId="27272">
      <formula>NOT(ISERROR(SEARCH("1",C23)))</formula>
    </cfRule>
    <cfRule type="cellIs" priority="2708" operator="greaterThan" aboveAverage="0" equalAverage="0" bottom="0" percent="0" rank="0" text="" dxfId="27273">
      <formula>1</formula>
    </cfRule>
    <cfRule type="cellIs" priority="2709" operator="greaterThan" aboveAverage="0" equalAverage="0" bottom="0" percent="0" rank="0" text="" dxfId="27274">
      <formula>1</formula>
    </cfRule>
    <cfRule type="containsText" priority="2710" operator="containsText" aboveAverage="0" equalAverage="0" bottom="0" percent="0" rank="0" text="1" dxfId="27275">
      <formula>NOT(ISERROR(SEARCH("1",C23)))</formula>
    </cfRule>
    <cfRule type="cellIs" priority="2711" operator="greaterThan" aboveAverage="0" equalAverage="0" bottom="0" percent="0" rank="0" text="" dxfId="27276">
      <formula>1</formula>
    </cfRule>
    <cfRule type="containsText" priority="2712" operator="containsText" aboveAverage="0" equalAverage="0" bottom="0" percent="0" rank="0" text="1" dxfId="27277">
      <formula>NOT(ISERROR(SEARCH("1",C23)))</formula>
    </cfRule>
    <cfRule type="cellIs" priority="2713" operator="greaterThan" aboveAverage="0" equalAverage="0" bottom="0" percent="0" rank="0" text="" dxfId="27278">
      <formula>1</formula>
    </cfRule>
    <cfRule type="cellIs" priority="2714" operator="equal" aboveAverage="0" equalAverage="0" bottom="0" percent="0" rank="0" text="" dxfId="27279">
      <formula>1</formula>
    </cfRule>
    <cfRule type="cellIs" priority="2715" operator="equal" aboveAverage="0" equalAverage="0" bottom="0" percent="0" rank="0" text="" dxfId="27280">
      <formula>1</formula>
    </cfRule>
    <cfRule type="containsText" priority="2716" operator="containsText" aboveAverage="0" equalAverage="0" bottom="0" percent="0" rank="0" text="1" dxfId="27281">
      <formula>NOT(ISERROR(SEARCH("1",C23)))</formula>
    </cfRule>
    <cfRule type="cellIs" priority="2717" operator="greaterThan" aboveAverage="0" equalAverage="0" bottom="0" percent="0" rank="0" text="" dxfId="27282">
      <formula>1</formula>
    </cfRule>
    <cfRule type="containsText" priority="2718" operator="containsText" aboveAverage="0" equalAverage="0" bottom="0" percent="0" rank="0" text="1" dxfId="27283">
      <formula>NOT(ISERROR(SEARCH("1",C23)))</formula>
    </cfRule>
    <cfRule type="containsText" priority="2719" operator="containsText" aboveAverage="0" equalAverage="0" bottom="0" percent="0" rank="0" text="1" dxfId="27284">
      <formula>NOT(ISERROR(SEARCH("1",C23)))</formula>
    </cfRule>
    <cfRule type="cellIs" priority="2720" operator="greaterThan" aboveAverage="0" equalAverage="0" bottom="0" percent="0" rank="0" text="" dxfId="27285">
      <formula>1</formula>
    </cfRule>
    <cfRule type="cellIs" priority="2721" operator="greaterThan" aboveAverage="0" equalAverage="0" bottom="0" percent="0" rank="0" text="" dxfId="27286">
      <formula>1</formula>
    </cfRule>
    <cfRule type="containsText" priority="2722" operator="containsText" aboveAverage="0" equalAverage="0" bottom="0" percent="0" rank="0" text="1" dxfId="27287">
      <formula>NOT(ISERROR(SEARCH("1",C23)))</formula>
    </cfRule>
    <cfRule type="cellIs" priority="2723" operator="greaterThan" aboveAverage="0" equalAverage="0" bottom="0" percent="0" rank="0" text="" dxfId="27288">
      <formula>1</formula>
    </cfRule>
    <cfRule type="containsText" priority="2724" operator="containsText" aboveAverage="0" equalAverage="0" bottom="0" percent="0" rank="0" text="1" dxfId="27289">
      <formula>NOT(ISERROR(SEARCH("1",C23)))</formula>
    </cfRule>
    <cfRule type="containsText" priority="2725" operator="containsText" aboveAverage="0" equalAverage="0" bottom="0" percent="0" rank="0" text="1" dxfId="27290">
      <formula>NOT(ISERROR(SEARCH("1",C23)))</formula>
    </cfRule>
    <cfRule type="containsText" priority="2726" operator="containsText" aboveAverage="0" equalAverage="0" bottom="0" percent="0" rank="0" text="1" dxfId="27291">
      <formula>NOT(ISERROR(SEARCH("1",C23)))</formula>
    </cfRule>
    <cfRule type="cellIs" priority="2727" operator="greaterThan" aboveAverage="0" equalAverage="0" bottom="0" percent="0" rank="0" text="" dxfId="27292">
      <formula>1</formula>
    </cfRule>
    <cfRule type="containsText" priority="2728" operator="containsText" aboveAverage="0" equalAverage="0" bottom="0" percent="0" rank="0" text="1" dxfId="27293">
      <formula>NOT(ISERROR(SEARCH("1",C23)))</formula>
    </cfRule>
    <cfRule type="containsText" priority="2729" operator="containsText" aboveAverage="0" equalAverage="0" bottom="0" percent="0" rank="0" text="1" dxfId="27294">
      <formula>NOT(ISERROR(SEARCH("1",C23)))</formula>
    </cfRule>
    <cfRule type="cellIs" priority="2730" operator="greaterThan" aboveAverage="0" equalAverage="0" bottom="0" percent="0" rank="0" text="" dxfId="27295">
      <formula>1</formula>
    </cfRule>
    <cfRule type="cellIs" priority="2731" operator="greaterThan" aboveAverage="0" equalAverage="0" bottom="0" percent="0" rank="0" text="" dxfId="27296">
      <formula>1</formula>
    </cfRule>
    <cfRule type="containsText" priority="2732" operator="containsText" aboveAverage="0" equalAverage="0" bottom="0" percent="0" rank="0" text="1" dxfId="27297">
      <formula>NOT(ISERROR(SEARCH("1",C23)))</formula>
    </cfRule>
    <cfRule type="cellIs" priority="2733" operator="greaterThan" aboveAverage="0" equalAverage="0" bottom="0" percent="0" rank="0" text="" dxfId="27298">
      <formula>1</formula>
    </cfRule>
    <cfRule type="containsText" priority="2734" operator="containsText" aboveAverage="0" equalAverage="0" bottom="0" percent="0" rank="0" text="1" dxfId="27299">
      <formula>NOT(ISERROR(SEARCH("1",C23)))</formula>
    </cfRule>
    <cfRule type="containsText" priority="2735" operator="containsText" aboveAverage="0" equalAverage="0" bottom="0" percent="0" rank="0" text="1" dxfId="27300">
      <formula>NOT(ISERROR(SEARCH("1",C23)))</formula>
    </cfRule>
    <cfRule type="cellIs" priority="2736" operator="greaterThan" aboveAverage="0" equalAverage="0" bottom="0" percent="0" rank="0" text="" dxfId="27301">
      <formula>1</formula>
    </cfRule>
    <cfRule type="cellIs" priority="2737" operator="greaterThan" aboveAverage="0" equalAverage="0" bottom="0" percent="0" rank="0" text="" dxfId="27302">
      <formula>1</formula>
    </cfRule>
    <cfRule type="containsText" priority="2738" operator="containsText" aboveAverage="0" equalAverage="0" bottom="0" percent="0" rank="0" text="1" dxfId="27303">
      <formula>NOT(ISERROR(SEARCH("1",C23)))</formula>
    </cfRule>
    <cfRule type="cellIs" priority="2739" operator="greaterThan" aboveAverage="0" equalAverage="0" bottom="0" percent="0" rank="0" text="" dxfId="27304">
      <formula>1</formula>
    </cfRule>
    <cfRule type="cellIs" priority="2740" operator="greaterThan" aboveAverage="0" equalAverage="0" bottom="0" percent="0" rank="0" text="" dxfId="27305">
      <formula>1</formula>
    </cfRule>
    <cfRule type="cellIs" priority="2741" operator="greaterThan" aboveAverage="0" equalAverage="0" bottom="0" percent="0" rank="0" text="" dxfId="27306">
      <formula>1</formula>
    </cfRule>
    <cfRule type="containsText" priority="2742" operator="containsText" aboveAverage="0" equalAverage="0" bottom="0" percent="0" rank="0" text="1" dxfId="27307">
      <formula>NOT(ISERROR(SEARCH("1",C23)))</formula>
    </cfRule>
    <cfRule type="containsText" priority="2743" operator="containsText" aboveAverage="0" equalAverage="0" bottom="0" percent="0" rank="0" text="1" dxfId="27308">
      <formula>NOT(ISERROR(SEARCH("1",C23)))</formula>
    </cfRule>
    <cfRule type="cellIs" priority="2744" operator="greaterThan" aboveAverage="0" equalAverage="0" bottom="0" percent="0" rank="0" text="" dxfId="27309">
      <formula>1</formula>
    </cfRule>
    <cfRule type="cellIs" priority="2745" operator="greaterThan" aboveAverage="0" equalAverage="0" bottom="0" percent="0" rank="0" text="" dxfId="27310">
      <formula>1</formula>
    </cfRule>
    <cfRule type="containsText" priority="2746" operator="containsText" aboveAverage="0" equalAverage="0" bottom="0" percent="0" rank="0" text="1" dxfId="27311">
      <formula>NOT(ISERROR(SEARCH("1",C23)))</formula>
    </cfRule>
    <cfRule type="cellIs" priority="2747" operator="greaterThan" aboveAverage="0" equalAverage="0" bottom="0" percent="0" rank="0" text="" dxfId="27312">
      <formula>1</formula>
    </cfRule>
    <cfRule type="containsText" priority="2748" operator="containsText" aboveAverage="0" equalAverage="0" bottom="0" percent="0" rank="0" text="1" dxfId="27313">
      <formula>NOT(ISERROR(SEARCH("1",C23)))</formula>
    </cfRule>
    <cfRule type="containsText" priority="2749" operator="containsText" aboveAverage="0" equalAverage="0" bottom="0" percent="0" rank="0" text="1" dxfId="27314">
      <formula>NOT(ISERROR(SEARCH("1",C23)))</formula>
    </cfRule>
    <cfRule type="cellIs" priority="2750" operator="greaterThan" aboveAverage="0" equalAverage="0" bottom="0" percent="0" rank="0" text="" dxfId="27315">
      <formula>1</formula>
    </cfRule>
    <cfRule type="cellIs" priority="2751" operator="greaterThan" aboveAverage="0" equalAverage="0" bottom="0" percent="0" rank="0" text="" dxfId="27316">
      <formula>1</formula>
    </cfRule>
    <cfRule type="containsText" priority="2752" operator="containsText" aboveAverage="0" equalAverage="0" bottom="0" percent="0" rank="0" text="1" dxfId="27317">
      <formula>NOT(ISERROR(SEARCH("1",C23)))</formula>
    </cfRule>
    <cfRule type="cellIs" priority="2753" operator="greaterThan" aboveAverage="0" equalAverage="0" bottom="0" percent="0" rank="0" text="" dxfId="27318">
      <formula>1</formula>
    </cfRule>
    <cfRule type="cellIs" priority="2754" operator="greaterThan" aboveAverage="0" equalAverage="0" bottom="0" percent="0" rank="0" text="" dxfId="27319">
      <formula>1</formula>
    </cfRule>
    <cfRule type="cellIs" priority="2755" operator="greaterThan" aboveAverage="0" equalAverage="0" bottom="0" percent="0" rank="0" text="" dxfId="27320">
      <formula>1</formula>
    </cfRule>
    <cfRule type="cellIs" priority="2756" operator="greaterThan" aboveAverage="0" equalAverage="0" bottom="0" percent="0" rank="0" text="" dxfId="27321">
      <formula>1</formula>
    </cfRule>
    <cfRule type="containsText" priority="2757" operator="containsText" aboveAverage="0" equalAverage="0" bottom="0" percent="0" rank="0" text="1" dxfId="27322">
      <formula>NOT(ISERROR(SEARCH("1",C23)))</formula>
    </cfRule>
    <cfRule type="cellIs" priority="2758" operator="greaterThan" aboveAverage="0" equalAverage="0" bottom="0" percent="0" rank="0" text="" dxfId="27323">
      <formula>1</formula>
    </cfRule>
    <cfRule type="cellIs" priority="2759" operator="greaterThan" aboveAverage="0" equalAverage="0" bottom="0" percent="0" rank="0" text="" dxfId="27324">
      <formula>1</formula>
    </cfRule>
    <cfRule type="containsText" priority="2760" operator="containsText" aboveAverage="0" equalAverage="0" bottom="0" percent="0" rank="0" text="1" dxfId="27325">
      <formula>NOT(ISERROR(SEARCH("1",C23)))</formula>
    </cfRule>
    <cfRule type="cellIs" priority="2761" operator="greaterThan" aboveAverage="0" equalAverage="0" bottom="0" percent="0" rank="0" text="" dxfId="27326">
      <formula>1</formula>
    </cfRule>
    <cfRule type="containsText" priority="2762" operator="containsText" aboveAverage="0" equalAverage="0" bottom="0" percent="0" rank="0" text="1" dxfId="27327">
      <formula>NOT(ISERROR(SEARCH("1",C23)))</formula>
    </cfRule>
    <cfRule type="containsText" priority="2763" operator="containsText" aboveAverage="0" equalAverage="0" bottom="0" percent="0" rank="0" text="1" dxfId="27328">
      <formula>NOT(ISERROR(SEARCH("1",C23)))</formula>
    </cfRule>
    <cfRule type="cellIs" priority="2764" operator="greaterThan" aboveAverage="0" equalAverage="0" bottom="0" percent="0" rank="0" text="" dxfId="27329">
      <formula>1</formula>
    </cfRule>
    <cfRule type="cellIs" priority="2765" operator="greaterThan" aboveAverage="0" equalAverage="0" bottom="0" percent="0" rank="0" text="" dxfId="27330">
      <formula>1</formula>
    </cfRule>
    <cfRule type="containsText" priority="2766" operator="containsText" aboveAverage="0" equalAverage="0" bottom="0" percent="0" rank="0" text="1" dxfId="27331">
      <formula>NOT(ISERROR(SEARCH("1",C23)))</formula>
    </cfRule>
    <cfRule type="cellIs" priority="2767" operator="greaterThan" aboveAverage="0" equalAverage="0" bottom="0" percent="0" rank="0" text="" dxfId="27332">
      <formula>1</formula>
    </cfRule>
    <cfRule type="containsText" priority="2768" operator="containsText" aboveAverage="0" equalAverage="0" bottom="0" percent="0" rank="0" text="1" dxfId="27333">
      <formula>NOT(ISERROR(SEARCH("1",C23)))</formula>
    </cfRule>
    <cfRule type="containsText" priority="2769" operator="containsText" aboveAverage="0" equalAverage="0" bottom="0" percent="0" rank="0" text="1" dxfId="27334">
      <formula>NOT(ISERROR(SEARCH("1",C23)))</formula>
    </cfRule>
    <cfRule type="cellIs" priority="2770" operator="greaterThan" aboveAverage="0" equalAverage="0" bottom="0" percent="0" rank="0" text="" dxfId="27335">
      <formula>1</formula>
    </cfRule>
    <cfRule type="cellIs" priority="2771" operator="greaterThan" aboveAverage="0" equalAverage="0" bottom="0" percent="0" rank="0" text="" dxfId="27336">
      <formula>1</formula>
    </cfRule>
    <cfRule type="containsText" priority="2772" operator="containsText" aboveAverage="0" equalAverage="0" bottom="0" percent="0" rank="0" text="1" dxfId="27337">
      <formula>NOT(ISERROR(SEARCH("1",C23)))</formula>
    </cfRule>
    <cfRule type="cellIs" priority="2773" operator="greaterThan" aboveAverage="0" equalAverage="0" bottom="0" percent="0" rank="0" text="" dxfId="27338">
      <formula>1</formula>
    </cfRule>
    <cfRule type="cellIs" priority="2774" operator="greaterThan" aboveAverage="0" equalAverage="0" bottom="0" percent="0" rank="0" text="" dxfId="27339">
      <formula>1</formula>
    </cfRule>
    <cfRule type="cellIs" priority="2775" operator="greaterThan" aboveAverage="0" equalAverage="0" bottom="0" percent="0" rank="0" text="" dxfId="27340">
      <formula>1</formula>
    </cfRule>
    <cfRule type="cellIs" priority="2776" operator="greaterThan" aboveAverage="0" equalAverage="0" bottom="0" percent="0" rank="0" text="" dxfId="27341">
      <formula>1</formula>
    </cfRule>
    <cfRule type="containsText" priority="2777" operator="containsText" aboveAverage="0" equalAverage="0" bottom="0" percent="0" rank="0" text="1" dxfId="27342">
      <formula>NOT(ISERROR(SEARCH("1",C23)))</formula>
    </cfRule>
    <cfRule type="cellIs" priority="2778" operator="greaterThan" aboveAverage="0" equalAverage="0" bottom="0" percent="0" rank="0" text="" dxfId="27343">
      <formula>1</formula>
    </cfRule>
    <cfRule type="cellIs" priority="2779" operator="greaterThan" aboveAverage="0" equalAverage="0" bottom="0" percent="0" rank="0" text="" dxfId="27344">
      <formula>1</formula>
    </cfRule>
    <cfRule type="containsText" priority="2780" operator="containsText" aboveAverage="0" equalAverage="0" bottom="0" percent="0" rank="0" text="1" dxfId="27345">
      <formula>NOT(ISERROR(SEARCH("1",C23)))</formula>
    </cfRule>
    <cfRule type="cellIs" priority="2781" operator="greaterThan" aboveAverage="0" equalAverage="0" bottom="0" percent="0" rank="0" text="" dxfId="27346">
      <formula>1</formula>
    </cfRule>
    <cfRule type="cellIs" priority="2782" operator="greaterThan" aboveAverage="0" equalAverage="0" bottom="0" percent="0" rank="0" text="" dxfId="27347">
      <formula>1</formula>
    </cfRule>
    <cfRule type="cellIs" priority="2783" operator="greaterThan" aboveAverage="0" equalAverage="0" bottom="0" percent="0" rank="0" text="" dxfId="27348">
      <formula>1</formula>
    </cfRule>
    <cfRule type="cellIs" priority="2784" operator="equal" aboveAverage="0" equalAverage="0" bottom="0" percent="0" rank="0" text="" dxfId="27349">
      <formula>1</formula>
    </cfRule>
    <cfRule type="cellIs" priority="2785" operator="greaterThan" aboveAverage="0" equalAverage="0" bottom="0" percent="0" rank="0" text="" dxfId="27350">
      <formula>1</formula>
    </cfRule>
    <cfRule type="cellIs" priority="2786" operator="equal" aboveAverage="0" equalAverage="0" bottom="0" percent="0" rank="0" text="" dxfId="27351">
      <formula>1</formula>
    </cfRule>
    <cfRule type="containsText" priority="2787" operator="containsText" aboveAverage="0" equalAverage="0" bottom="0" percent="0" rank="0" text="1" dxfId="27352">
      <formula>NOT(ISERROR(SEARCH("1",C23)))</formula>
    </cfRule>
    <cfRule type="cellIs" priority="2788" operator="greaterThan" aboveAverage="0" equalAverage="0" bottom="0" percent="0" rank="0" text="" dxfId="27353">
      <formula>1</formula>
    </cfRule>
    <cfRule type="containsText" priority="2789" operator="containsText" aboveAverage="0" equalAverage="0" bottom="0" percent="0" rank="0" text="1" dxfId="27354">
      <formula>NOT(ISERROR(SEARCH("1",C23)))</formula>
    </cfRule>
    <cfRule type="containsText" priority="2790" operator="containsText" aboveAverage="0" equalAverage="0" bottom="0" percent="0" rank="0" text="1" dxfId="27355">
      <formula>NOT(ISERROR(SEARCH("1",C23)))</formula>
    </cfRule>
    <cfRule type="cellIs" priority="2791" operator="greaterThan" aboveAverage="0" equalAverage="0" bottom="0" percent="0" rank="0" text="" dxfId="27356">
      <formula>1</formula>
    </cfRule>
    <cfRule type="cellIs" priority="2792" operator="greaterThan" aboveAverage="0" equalAverage="0" bottom="0" percent="0" rank="0" text="" dxfId="27357">
      <formula>1</formula>
    </cfRule>
    <cfRule type="containsText" priority="2793" operator="containsText" aboveAverage="0" equalAverage="0" bottom="0" percent="0" rank="0" text="1" dxfId="27358">
      <formula>NOT(ISERROR(SEARCH("1",C23)))</formula>
    </cfRule>
    <cfRule type="cellIs" priority="2794" operator="greaterThan" aboveAverage="0" equalAverage="0" bottom="0" percent="0" rank="0" text="" dxfId="27359">
      <formula>1</formula>
    </cfRule>
    <cfRule type="containsText" priority="2795" operator="containsText" aboveAverage="0" equalAverage="0" bottom="0" percent="0" rank="0" text="1" dxfId="27360">
      <formula>NOT(ISERROR(SEARCH("1",C23)))</formula>
    </cfRule>
    <cfRule type="containsText" priority="2796" operator="containsText" aboveAverage="0" equalAverage="0" bottom="0" percent="0" rank="0" text="1" dxfId="27361">
      <formula>NOT(ISERROR(SEARCH("1",C23)))</formula>
    </cfRule>
    <cfRule type="cellIs" priority="2797" operator="greaterThan" aboveAverage="0" equalAverage="0" bottom="0" percent="0" rank="0" text="" dxfId="27362">
      <formula>1</formula>
    </cfRule>
    <cfRule type="cellIs" priority="2798" operator="greaterThan" aboveAverage="0" equalAverage="0" bottom="0" percent="0" rank="0" text="" dxfId="27363">
      <formula>1</formula>
    </cfRule>
    <cfRule type="containsText" priority="2799" operator="containsText" aboveAverage="0" equalAverage="0" bottom="0" percent="0" rank="0" text="1" dxfId="27364">
      <formula>NOT(ISERROR(SEARCH("1",C23)))</formula>
    </cfRule>
    <cfRule type="cellIs" priority="2800" operator="greaterThan" aboveAverage="0" equalAverage="0" bottom="0" percent="0" rank="0" text="" dxfId="27365">
      <formula>1</formula>
    </cfRule>
    <cfRule type="cellIs" priority="2801" operator="greaterThan" aboveAverage="0" equalAverage="0" bottom="0" percent="0" rank="0" text="" dxfId="27366">
      <formula>1</formula>
    </cfRule>
    <cfRule type="cellIs" priority="2802" operator="greaterThan" aboveAverage="0" equalAverage="0" bottom="0" percent="0" rank="0" text="" dxfId="27367">
      <formula>1</formula>
    </cfRule>
    <cfRule type="cellIs" priority="2803" operator="greaterThan" aboveAverage="0" equalAverage="0" bottom="0" percent="0" rank="0" text="" dxfId="27368">
      <formula>1</formula>
    </cfRule>
    <cfRule type="containsText" priority="2804" operator="containsText" aboveAverage="0" equalAverage="0" bottom="0" percent="0" rank="0" text="1" dxfId="27369">
      <formula>NOT(ISERROR(SEARCH("1",C23)))</formula>
    </cfRule>
    <cfRule type="cellIs" priority="2805" operator="greaterThan" aboveAverage="0" equalAverage="0" bottom="0" percent="0" rank="0" text="" dxfId="27370">
      <formula>1</formula>
    </cfRule>
    <cfRule type="cellIs" priority="2806" operator="greaterThan" aboveAverage="0" equalAverage="0" bottom="0" percent="0" rank="0" text="" dxfId="27371">
      <formula>1</formula>
    </cfRule>
    <cfRule type="containsText" priority="2807" operator="containsText" aboveAverage="0" equalAverage="0" bottom="0" percent="0" rank="0" text="1" dxfId="27372">
      <formula>NOT(ISERROR(SEARCH("1",C23)))</formula>
    </cfRule>
    <cfRule type="cellIs" priority="2808" operator="greaterThan" aboveAverage="0" equalAverage="0" bottom="0" percent="0" rank="0" text="" dxfId="27373">
      <formula>1</formula>
    </cfRule>
    <cfRule type="cellIs" priority="2809" operator="greaterThan" aboveAverage="0" equalAverage="0" bottom="0" percent="0" rank="0" text="" dxfId="27374">
      <formula>1</formula>
    </cfRule>
    <cfRule type="cellIs" priority="2810" operator="greaterThan" aboveAverage="0" equalAverage="0" bottom="0" percent="0" rank="0" text="" dxfId="27375">
      <formula>1</formula>
    </cfRule>
    <cfRule type="cellIs" priority="2811" operator="equal" aboveAverage="0" equalAverage="0" bottom="0" percent="0" rank="0" text="" dxfId="27376">
      <formula>1</formula>
    </cfRule>
    <cfRule type="cellIs" priority="2812" operator="greaterThan" aboveAverage="0" equalAverage="0" bottom="0" percent="0" rank="0" text="" dxfId="27377">
      <formula>1</formula>
    </cfRule>
    <cfRule type="cellIs" priority="2813" operator="equal" aboveAverage="0" equalAverage="0" bottom="0" percent="0" rank="0" text="" dxfId="27378">
      <formula>1</formula>
    </cfRule>
    <cfRule type="containsText" priority="2814" operator="containsText" aboveAverage="0" equalAverage="0" bottom="0" percent="0" rank="0" text="1" dxfId="27379">
      <formula>NOT(ISERROR(SEARCH("1",C23)))</formula>
    </cfRule>
    <cfRule type="cellIs" priority="2815" operator="equal" aboveAverage="0" equalAverage="0" bottom="0" percent="0" rank="0" text="" dxfId="27380">
      <formula>1</formula>
    </cfRule>
    <cfRule type="cellIs" priority="2816" operator="greaterThan" aboveAverage="0" equalAverage="0" bottom="0" percent="0" rank="0" text="" dxfId="27381">
      <formula>1</formula>
    </cfRule>
    <cfRule type="cellIs" priority="2817" operator="greaterThan" aboveAverage="0" equalAverage="0" bottom="0" percent="0" rank="0" text="" dxfId="27382">
      <formula>1</formula>
    </cfRule>
    <cfRule type="containsText" priority="2818" operator="containsText" aboveAverage="0" equalAverage="0" bottom="0" percent="0" rank="0" text="1" dxfId="27383">
      <formula>NOT(ISERROR(SEARCH("1",C23)))</formula>
    </cfRule>
    <cfRule type="containsText" priority="2819" operator="containsText" aboveAverage="0" equalAverage="0" bottom="0" percent="0" rank="0" text="1" dxfId="27384">
      <formula>NOT(ISERROR(SEARCH("1",C23)))</formula>
    </cfRule>
    <cfRule type="cellIs" priority="2820" operator="greaterThan" aboveAverage="0" equalAverage="0" bottom="0" percent="0" rank="0" text="" dxfId="27385">
      <formula>1</formula>
    </cfRule>
    <cfRule type="containsText" priority="2821" operator="containsText" aboveAverage="0" equalAverage="0" bottom="0" percent="0" rank="0" text="1" dxfId="27386">
      <formula>NOT(ISERROR(SEARCH("1",C23)))</formula>
    </cfRule>
    <cfRule type="containsText" priority="2822" operator="containsText" aboveAverage="0" equalAverage="0" bottom="0" percent="0" rank="0" text="1" dxfId="27387">
      <formula>NOT(ISERROR(SEARCH("1",C23)))</formula>
    </cfRule>
    <cfRule type="cellIs" priority="2823" operator="greaterThan" aboveAverage="0" equalAverage="0" bottom="0" percent="0" rank="0" text="" dxfId="27388">
      <formula>1</formula>
    </cfRule>
    <cfRule type="cellIs" priority="2824" operator="greaterThan" aboveAverage="0" equalAverage="0" bottom="0" percent="0" rank="0" text="" dxfId="27389">
      <formula>1</formula>
    </cfRule>
    <cfRule type="containsText" priority="2825" operator="containsText" aboveAverage="0" equalAverage="0" bottom="0" percent="0" rank="0" text="1" dxfId="27390">
      <formula>NOT(ISERROR(SEARCH("1",C23)))</formula>
    </cfRule>
    <cfRule type="cellIs" priority="2826" operator="greaterThan" aboveAverage="0" equalAverage="0" bottom="0" percent="0" rank="0" text="" dxfId="27391">
      <formula>1</formula>
    </cfRule>
    <cfRule type="containsText" priority="2827" operator="containsText" aboveAverage="0" equalAverage="0" bottom="0" percent="0" rank="0" text="1" dxfId="27392">
      <formula>NOT(ISERROR(SEARCH("1",C23)))</formula>
    </cfRule>
    <cfRule type="containsText" priority="2828" operator="containsText" aboveAverage="0" equalAverage="0" bottom="0" percent="0" rank="0" text="1" dxfId="27393">
      <formula>NOT(ISERROR(SEARCH("1",C23)))</formula>
    </cfRule>
    <cfRule type="cellIs" priority="2829" operator="greaterThan" aboveAverage="0" equalAverage="0" bottom="0" percent="0" rank="0" text="" dxfId="27394">
      <formula>1</formula>
    </cfRule>
    <cfRule type="cellIs" priority="2830" operator="greaterThan" aboveAverage="0" equalAverage="0" bottom="0" percent="0" rank="0" text="" dxfId="27395">
      <formula>1</formula>
    </cfRule>
    <cfRule type="containsText" priority="2831" operator="containsText" aboveAverage="0" equalAverage="0" bottom="0" percent="0" rank="0" text="1" dxfId="27396">
      <formula>NOT(ISERROR(SEARCH("1",C23)))</formula>
    </cfRule>
    <cfRule type="cellIs" priority="2832" operator="greaterThan" aboveAverage="0" equalAverage="0" bottom="0" percent="0" rank="0" text="" dxfId="27397">
      <formula>1</formula>
    </cfRule>
    <cfRule type="cellIs" priority="2833" operator="greaterThan" aboveAverage="0" equalAverage="0" bottom="0" percent="0" rank="0" text="" dxfId="27398">
      <formula>1</formula>
    </cfRule>
    <cfRule type="cellIs" priority="2834" operator="greaterThan" aboveAverage="0" equalAverage="0" bottom="0" percent="0" rank="0" text="" dxfId="27399">
      <formula>1</formula>
    </cfRule>
    <cfRule type="cellIs" priority="2835" operator="greaterThan" aboveAverage="0" equalAverage="0" bottom="0" percent="0" rank="0" text="" dxfId="27400">
      <formula>1</formula>
    </cfRule>
    <cfRule type="containsText" priority="2836" operator="containsText" aboveAverage="0" equalAverage="0" bottom="0" percent="0" rank="0" text="1" dxfId="27401">
      <formula>NOT(ISERROR(SEARCH("1",C23)))</formula>
    </cfRule>
    <cfRule type="cellIs" priority="2837" operator="greaterThan" aboveAverage="0" equalAverage="0" bottom="0" percent="0" rank="0" text="" dxfId="27402">
      <formula>1</formula>
    </cfRule>
    <cfRule type="cellIs" priority="2838" operator="greaterThan" aboveAverage="0" equalAverage="0" bottom="0" percent="0" rank="0" text="" dxfId="27403">
      <formula>1</formula>
    </cfRule>
    <cfRule type="containsText" priority="2839" operator="containsText" aboveAverage="0" equalAverage="0" bottom="0" percent="0" rank="0" text="1" dxfId="27404">
      <formula>NOT(ISERROR(SEARCH("1",C23)))</formula>
    </cfRule>
    <cfRule type="cellIs" priority="2840" operator="greaterThan" aboveAverage="0" equalAverage="0" bottom="0" percent="0" rank="0" text="" dxfId="27405">
      <formula>1</formula>
    </cfRule>
    <cfRule type="cellIs" priority="2841" operator="greaterThan" aboveAverage="0" equalAverage="0" bottom="0" percent="0" rank="0" text="" dxfId="27406">
      <formula>1</formula>
    </cfRule>
    <cfRule type="cellIs" priority="2842" operator="greaterThan" aboveAverage="0" equalAverage="0" bottom="0" percent="0" rank="0" text="" dxfId="27407">
      <formula>1</formula>
    </cfRule>
    <cfRule type="cellIs" priority="2843" operator="equal" aboveAverage="0" equalAverage="0" bottom="0" percent="0" rank="0" text="" dxfId="27408">
      <formula>1</formula>
    </cfRule>
    <cfRule type="cellIs" priority="2844" operator="greaterThan" aboveAverage="0" equalAverage="0" bottom="0" percent="0" rank="0" text="" dxfId="27409">
      <formula>1</formula>
    </cfRule>
    <cfRule type="cellIs" priority="2845" operator="equal" aboveAverage="0" equalAverage="0" bottom="0" percent="0" rank="0" text="" dxfId="27410">
      <formula>1</formula>
    </cfRule>
    <cfRule type="containsText" priority="2846" operator="containsText" aboveAverage="0" equalAverage="0" bottom="0" percent="0" rank="0" text="1" dxfId="27411">
      <formula>NOT(ISERROR(SEARCH("1",C23)))</formula>
    </cfRule>
    <cfRule type="cellIs" priority="2847" operator="equal" aboveAverage="0" equalAverage="0" bottom="0" percent="0" rank="0" text="" dxfId="27412">
      <formula>1</formula>
    </cfRule>
    <cfRule type="cellIs" priority="2848" operator="greaterThan" aboveAverage="0" equalAverage="0" bottom="0" percent="0" rank="0" text="" dxfId="27413">
      <formula>1</formula>
    </cfRule>
    <cfRule type="cellIs" priority="2849" operator="greaterThan" aboveAverage="0" equalAverage="0" bottom="0" percent="0" rank="0" text="" dxfId="27414">
      <formula>1</formula>
    </cfRule>
    <cfRule type="containsText" priority="2850" operator="containsText" aboveAverage="0" equalAverage="0" bottom="0" percent="0" rank="0" text="1" dxfId="27415">
      <formula>NOT(ISERROR(SEARCH("1",C23)))</formula>
    </cfRule>
    <cfRule type="cellIs" priority="2851" operator="greaterThan" aboveAverage="0" equalAverage="0" bottom="0" percent="0" rank="0" text="" dxfId="27416">
      <formula>1</formula>
    </cfRule>
    <cfRule type="cellIs" priority="2852" operator="greaterThan" aboveAverage="0" equalAverage="0" bottom="0" percent="0" rank="0" text="" dxfId="27417">
      <formula>1</formula>
    </cfRule>
    <cfRule type="containsText" priority="2853" operator="containsText" aboveAverage="0" equalAverage="0" bottom="0" percent="0" rank="0" text="1" dxfId="27418">
      <formula>NOT(ISERROR(SEARCH("1",C23)))</formula>
    </cfRule>
    <cfRule type="cellIs" priority="2854" operator="greaterThan" aboveAverage="0" equalAverage="0" bottom="0" percent="0" rank="0" text="" dxfId="27419">
      <formula>1</formula>
    </cfRule>
    <cfRule type="containsText" priority="2855" operator="containsText" aboveAverage="0" equalAverage="0" bottom="0" percent="0" rank="0" text="1" dxfId="27420">
      <formula>NOT(ISERROR(SEARCH("1",C23)))</formula>
    </cfRule>
    <cfRule type="containsText" priority="2856" operator="containsText" aboveAverage="0" equalAverage="0" bottom="0" percent="0" rank="0" text="1" dxfId="27421">
      <formula>NOT(ISERROR(SEARCH("1",C23)))</formula>
    </cfRule>
    <cfRule type="cellIs" priority="2857" operator="greaterThan" aboveAverage="0" equalAverage="0" bottom="0" percent="0" rank="0" text="" dxfId="27422">
      <formula>1</formula>
    </cfRule>
    <cfRule type="cellIs" priority="2858" operator="greaterThan" aboveAverage="0" equalAverage="0" bottom="0" percent="0" rank="0" text="" dxfId="27423">
      <formula>1</formula>
    </cfRule>
    <cfRule type="containsText" priority="2859" operator="containsText" aboveAverage="0" equalAverage="0" bottom="0" percent="0" rank="0" text="1" dxfId="27424">
      <formula>NOT(ISERROR(SEARCH("1",C23)))</formula>
    </cfRule>
    <cfRule type="cellIs" priority="2860" operator="greaterThan" aboveAverage="0" equalAverage="0" bottom="0" percent="0" rank="0" text="" dxfId="27425">
      <formula>1</formula>
    </cfRule>
    <cfRule type="containsText" priority="2861" operator="containsText" aboveAverage="0" equalAverage="0" bottom="0" percent="0" rank="0" text="1" dxfId="27426">
      <formula>NOT(ISERROR(SEARCH("1",C23)))</formula>
    </cfRule>
    <cfRule type="containsText" priority="2862" operator="containsText" aboveAverage="0" equalAverage="0" bottom="0" percent="0" rank="0" text="1" dxfId="27427">
      <formula>NOT(ISERROR(SEARCH("1",C23)))</formula>
    </cfRule>
    <cfRule type="cellIs" priority="2863" operator="greaterThan" aboveAverage="0" equalAverage="0" bottom="0" percent="0" rank="0" text="" dxfId="27428">
      <formula>1</formula>
    </cfRule>
    <cfRule type="cellIs" priority="2864" operator="greaterThan" aboveAverage="0" equalAverage="0" bottom="0" percent="0" rank="0" text="" dxfId="27429">
      <formula>1</formula>
    </cfRule>
    <cfRule type="containsText" priority="2865" operator="containsText" aboveAverage="0" equalAverage="0" bottom="0" percent="0" rank="0" text="1" dxfId="27430">
      <formula>NOT(ISERROR(SEARCH("1",C23)))</formula>
    </cfRule>
    <cfRule type="cellIs" priority="2866" operator="greaterThan" aboveAverage="0" equalAverage="0" bottom="0" percent="0" rank="0" text="" dxfId="27431">
      <formula>1</formula>
    </cfRule>
    <cfRule type="cellIs" priority="2867" operator="greaterThan" aboveAverage="0" equalAverage="0" bottom="0" percent="0" rank="0" text="" dxfId="27432">
      <formula>1</formula>
    </cfRule>
    <cfRule type="cellIs" priority="2868" operator="greaterThan" aboveAverage="0" equalAverage="0" bottom="0" percent="0" rank="0" text="" dxfId="27433">
      <formula>1</formula>
    </cfRule>
    <cfRule type="cellIs" priority="2869" operator="greaterThan" aboveAverage="0" equalAverage="0" bottom="0" percent="0" rank="0" text="" dxfId="27434">
      <formula>1</formula>
    </cfRule>
    <cfRule type="containsText" priority="2870" operator="containsText" aboveAverage="0" equalAverage="0" bottom="0" percent="0" rank="0" text="1" dxfId="27435">
      <formula>NOT(ISERROR(SEARCH("1",C23)))</formula>
    </cfRule>
    <cfRule type="cellIs" priority="2871" operator="greaterThan" aboveAverage="0" equalAverage="0" bottom="0" percent="0" rank="0" text="" dxfId="27436">
      <formula>1</formula>
    </cfRule>
    <cfRule type="cellIs" priority="2872" operator="greaterThan" aboveAverage="0" equalAverage="0" bottom="0" percent="0" rank="0" text="" dxfId="27437">
      <formula>1</formula>
    </cfRule>
    <cfRule type="containsText" priority="2873" operator="containsText" aboveAverage="0" equalAverage="0" bottom="0" percent="0" rank="0" text="1" dxfId="27438">
      <formula>NOT(ISERROR(SEARCH("1",C23)))</formula>
    </cfRule>
    <cfRule type="cellIs" priority="2874" operator="greaterThan" aboveAverage="0" equalAverage="0" bottom="0" percent="0" rank="0" text="" dxfId="27439">
      <formula>1</formula>
    </cfRule>
    <cfRule type="cellIs" priority="2875" operator="greaterThan" aboveAverage="0" equalAverage="0" bottom="0" percent="0" rank="0" text="" dxfId="27440">
      <formula>1</formula>
    </cfRule>
    <cfRule type="cellIs" priority="2876" operator="greaterThan" aboveAverage="0" equalAverage="0" bottom="0" percent="0" rank="0" text="" dxfId="27441">
      <formula>1</formula>
    </cfRule>
    <cfRule type="cellIs" priority="2877" operator="equal" aboveAverage="0" equalAverage="0" bottom="0" percent="0" rank="0" text="" dxfId="27442">
      <formula>1</formula>
    </cfRule>
    <cfRule type="cellIs" priority="2878" operator="greaterThan" aboveAverage="0" equalAverage="0" bottom="0" percent="0" rank="0" text="" dxfId="27443">
      <formula>1</formula>
    </cfRule>
    <cfRule type="cellIs" priority="2879" operator="equal" aboveAverage="0" equalAverage="0" bottom="0" percent="0" rank="0" text="" dxfId="27444">
      <formula>1</formula>
    </cfRule>
    <cfRule type="containsText" priority="2880" operator="containsText" aboveAverage="0" equalAverage="0" bottom="0" percent="0" rank="0" text="1" dxfId="27445">
      <formula>NOT(ISERROR(SEARCH("1",C23)))</formula>
    </cfRule>
    <cfRule type="cellIs" priority="2881" operator="equal" aboveAverage="0" equalAverage="0" bottom="0" percent="0" rank="0" text="" dxfId="27446">
      <formula>1</formula>
    </cfRule>
    <cfRule type="cellIs" priority="2882" operator="greaterThan" aboveAverage="0" equalAverage="0" bottom="0" percent="0" rank="0" text="" dxfId="27447">
      <formula>1</formula>
    </cfRule>
    <cfRule type="cellIs" priority="2883" operator="greaterThan" aboveAverage="0" equalAverage="0" bottom="0" percent="0" rank="0" text="" dxfId="27448">
      <formula>1</formula>
    </cfRule>
    <cfRule type="containsText" priority="2884" operator="containsText" aboveAverage="0" equalAverage="0" bottom="0" percent="0" rank="0" text="1" dxfId="27449">
      <formula>NOT(ISERROR(SEARCH("1",C23)))</formula>
    </cfRule>
    <cfRule type="cellIs" priority="2885" operator="greaterThan" aboveAverage="0" equalAverage="0" bottom="0" percent="0" rank="0" text="" dxfId="27450">
      <formula>1</formula>
    </cfRule>
    <cfRule type="cellIs" priority="2886" operator="greaterThan" aboveAverage="0" equalAverage="0" bottom="0" percent="0" rank="0" text="" dxfId="27451">
      <formula>1</formula>
    </cfRule>
    <cfRule type="containsText" priority="2887" operator="containsText" aboveAverage="0" equalAverage="0" bottom="0" percent="0" rank="0" text="1" dxfId="27452">
      <formula>NOT(ISERROR(SEARCH("1",C23)))</formula>
    </cfRule>
    <cfRule type="cellIs" priority="2888" operator="greaterThan" aboveAverage="0" equalAverage="0" bottom="0" percent="0" rank="0" text="" dxfId="27453">
      <formula>1</formula>
    </cfRule>
    <cfRule type="cellIs" priority="2889" operator="greaterThan" aboveAverage="0" equalAverage="0" bottom="0" percent="0" rank="0" text="" dxfId="27454">
      <formula>1</formula>
    </cfRule>
    <cfRule type="containsText" priority="2890" operator="containsText" aboveAverage="0" equalAverage="0" bottom="0" percent="0" rank="0" text="1" dxfId="27455">
      <formula>NOT(ISERROR(SEARCH("1",C23)))</formula>
    </cfRule>
    <cfRule type="cellIs" priority="2891" operator="greaterThan" aboveAverage="0" equalAverage="0" bottom="0" percent="0" rank="0" text="" dxfId="27456">
      <formula>1</formula>
    </cfRule>
    <cfRule type="containsText" priority="2892" operator="containsText" aboveAverage="0" equalAverage="0" bottom="0" percent="0" rank="0" text="1" dxfId="27457">
      <formula>NOT(ISERROR(SEARCH("1",C23)))</formula>
    </cfRule>
    <cfRule type="containsText" priority="2893" operator="containsText" aboveAverage="0" equalAverage="0" bottom="0" percent="0" rank="0" text="1" dxfId="27458">
      <formula>NOT(ISERROR(SEARCH("1",C23)))</formula>
    </cfRule>
    <cfRule type="cellIs" priority="2894" operator="greaterThan" aboveAverage="0" equalAverage="0" bottom="0" percent="0" rank="0" text="" dxfId="27459">
      <formula>1</formula>
    </cfRule>
    <cfRule type="cellIs" priority="2895" operator="greaterThan" aboveAverage="0" equalAverage="0" bottom="0" percent="0" rank="0" text="" dxfId="27460">
      <formula>1</formula>
    </cfRule>
    <cfRule type="containsText" priority="2896" operator="containsText" aboveAverage="0" equalAverage="0" bottom="0" percent="0" rank="0" text="1" dxfId="27461">
      <formula>NOT(ISERROR(SEARCH("1",C23)))</formula>
    </cfRule>
    <cfRule type="cellIs" priority="2897" operator="greaterThan" aboveAverage="0" equalAverage="0" bottom="0" percent="0" rank="0" text="" dxfId="27462">
      <formula>1</formula>
    </cfRule>
    <cfRule type="containsText" priority="2898" operator="containsText" aboveAverage="0" equalAverage="0" bottom="0" percent="0" rank="0" text="1" dxfId="27463">
      <formula>NOT(ISERROR(SEARCH("1",C23)))</formula>
    </cfRule>
    <cfRule type="containsText" priority="2899" operator="containsText" aboveAverage="0" equalAverage="0" bottom="0" percent="0" rank="0" text="1" dxfId="27464">
      <formula>NOT(ISERROR(SEARCH("1",C23)))</formula>
    </cfRule>
    <cfRule type="cellIs" priority="2900" operator="greaterThan" aboveAverage="0" equalAverage="0" bottom="0" percent="0" rank="0" text="" dxfId="27465">
      <formula>1</formula>
    </cfRule>
    <cfRule type="cellIs" priority="2901" operator="greaterThan" aboveAverage="0" equalAverage="0" bottom="0" percent="0" rank="0" text="" dxfId="27466">
      <formula>1</formula>
    </cfRule>
    <cfRule type="containsText" priority="2902" operator="containsText" aboveAverage="0" equalAverage="0" bottom="0" percent="0" rank="0" text="1" dxfId="27467">
      <formula>NOT(ISERROR(SEARCH("1",C23)))</formula>
    </cfRule>
    <cfRule type="cellIs" priority="2903" operator="greaterThan" aboveAverage="0" equalAverage="0" bottom="0" percent="0" rank="0" text="" dxfId="27468">
      <formula>1</formula>
    </cfRule>
    <cfRule type="cellIs" priority="2904" operator="greaterThan" aboveAverage="0" equalAverage="0" bottom="0" percent="0" rank="0" text="" dxfId="27469">
      <formula>1</formula>
    </cfRule>
    <cfRule type="cellIs" priority="2905" operator="greaterThan" aboveAverage="0" equalAverage="0" bottom="0" percent="0" rank="0" text="" dxfId="27470">
      <formula>1</formula>
    </cfRule>
    <cfRule type="cellIs" priority="2906" operator="greaterThan" aboveAverage="0" equalAverage="0" bottom="0" percent="0" rank="0" text="" dxfId="27471">
      <formula>1</formula>
    </cfRule>
    <cfRule type="containsText" priority="2907" operator="containsText" aboveAverage="0" equalAverage="0" bottom="0" percent="0" rank="0" text="1" dxfId="27472">
      <formula>NOT(ISERROR(SEARCH("1",C23)))</formula>
    </cfRule>
    <cfRule type="cellIs" priority="2908" operator="greaterThan" aboveAverage="0" equalAverage="0" bottom="0" percent="0" rank="0" text="" dxfId="27473">
      <formula>1</formula>
    </cfRule>
    <cfRule type="cellIs" priority="2909" operator="greaterThan" aboveAverage="0" equalAverage="0" bottom="0" percent="0" rank="0" text="" dxfId="27474">
      <formula>1</formula>
    </cfRule>
    <cfRule type="containsText" priority="2910" operator="containsText" aboveAverage="0" equalAverage="0" bottom="0" percent="0" rank="0" text="1" dxfId="27475">
      <formula>NOT(ISERROR(SEARCH("1",C23)))</formula>
    </cfRule>
    <cfRule type="cellIs" priority="2911" operator="greaterThan" aboveAverage="0" equalAverage="0" bottom="0" percent="0" rank="0" text="" dxfId="27476">
      <formula>1</formula>
    </cfRule>
    <cfRule type="cellIs" priority="2912" operator="greaterThan" aboveAverage="0" equalAverage="0" bottom="0" percent="0" rank="0" text="" dxfId="27477">
      <formula>1</formula>
    </cfRule>
    <cfRule type="cellIs" priority="2913" operator="greaterThan" aboveAverage="0" equalAverage="0" bottom="0" percent="0" rank="0" text="" dxfId="27478">
      <formula>1</formula>
    </cfRule>
    <cfRule type="cellIs" priority="2914" operator="equal" aboveAverage="0" equalAverage="0" bottom="0" percent="0" rank="0" text="" dxfId="27479">
      <formula>1</formula>
    </cfRule>
    <cfRule type="cellIs" priority="2915" operator="greaterThan" aboveAverage="0" equalAverage="0" bottom="0" percent="0" rank="0" text="" dxfId="27480">
      <formula>1</formula>
    </cfRule>
    <cfRule type="cellIs" priority="2916" operator="equal" aboveAverage="0" equalAverage="0" bottom="0" percent="0" rank="0" text="" dxfId="27481">
      <formula>1</formula>
    </cfRule>
    <cfRule type="containsText" priority="2917" operator="containsText" aboveAverage="0" equalAverage="0" bottom="0" percent="0" rank="0" text="1" dxfId="27482">
      <formula>NOT(ISERROR(SEARCH("1",C23)))</formula>
    </cfRule>
    <cfRule type="cellIs" priority="2918" operator="equal" aboveAverage="0" equalAverage="0" bottom="0" percent="0" rank="0" text="" dxfId="27483">
      <formula>1</formula>
    </cfRule>
    <cfRule type="cellIs" priority="2919" operator="greaterThan" aboveAverage="0" equalAverage="0" bottom="0" percent="0" rank="0" text="" dxfId="27484">
      <formula>1</formula>
    </cfRule>
    <cfRule type="cellIs" priority="2920" operator="greaterThan" aboveAverage="0" equalAverage="0" bottom="0" percent="0" rank="0" text="" dxfId="27485">
      <formula>1</formula>
    </cfRule>
    <cfRule type="containsText" priority="2921" operator="containsText" aboveAverage="0" equalAverage="0" bottom="0" percent="0" rank="0" text="1" dxfId="27486">
      <formula>NOT(ISERROR(SEARCH("1",C23)))</formula>
    </cfRule>
    <cfRule type="cellIs" priority="2922" operator="greaterThan" aboveAverage="0" equalAverage="0" bottom="0" percent="0" rank="0" text="" dxfId="27487">
      <formula>1</formula>
    </cfRule>
    <cfRule type="cellIs" priority="2923" operator="greaterThan" aboveAverage="0" equalAverage="0" bottom="0" percent="0" rank="0" text="" dxfId="27488">
      <formula>1</formula>
    </cfRule>
    <cfRule type="containsText" priority="2924" operator="containsText" aboveAverage="0" equalAverage="0" bottom="0" percent="0" rank="0" text="1" dxfId="27489">
      <formula>NOT(ISERROR(SEARCH("1",C23)))</formula>
    </cfRule>
    <cfRule type="cellIs" priority="2925" operator="greaterThan" aboveAverage="0" equalAverage="0" bottom="0" percent="0" rank="0" text="" dxfId="27490">
      <formula>1</formula>
    </cfRule>
    <cfRule type="cellIs" priority="2926" operator="greaterThan" aboveAverage="0" equalAverage="0" bottom="0" percent="0" rank="0" text="" dxfId="27491">
      <formula>1</formula>
    </cfRule>
    <cfRule type="containsText" priority="2927" operator="containsText" aboveAverage="0" equalAverage="0" bottom="0" percent="0" rank="0" text="1" dxfId="27492">
      <formula>NOT(ISERROR(SEARCH("1",C23)))</formula>
    </cfRule>
    <cfRule type="cellIs" priority="2928" operator="greaterThan" aboveAverage="0" equalAverage="0" bottom="0" percent="0" rank="0" text="" dxfId="27493">
      <formula>1</formula>
    </cfRule>
    <cfRule type="cellIs" priority="2929" operator="greaterThan" aboveAverage="0" equalAverage="0" bottom="0" percent="0" rank="0" text="" dxfId="27494">
      <formula>1</formula>
    </cfRule>
    <cfRule type="containsText" priority="2930" operator="containsText" aboveAverage="0" equalAverage="0" bottom="0" percent="0" rank="0" text="1" dxfId="27495">
      <formula>NOT(ISERROR(SEARCH("1",C23)))</formula>
    </cfRule>
    <cfRule type="cellIs" priority="2931" operator="greaterThan" aboveAverage="0" equalAverage="0" bottom="0" percent="0" rank="0" text="" dxfId="27496">
      <formula>1</formula>
    </cfRule>
    <cfRule type="containsText" priority="2932" operator="containsText" aboveAverage="0" equalAverage="0" bottom="0" percent="0" rank="0" text="1" dxfId="27497">
      <formula>NOT(ISERROR(SEARCH("1",C23)))</formula>
    </cfRule>
    <cfRule type="cellIs" priority="2933" operator="greaterThan" aboveAverage="0" equalAverage="0" bottom="0" percent="0" rank="0" text="" dxfId="27498">
      <formula>1</formula>
    </cfRule>
    <cfRule type="cellIs" priority="2934" operator="equal" aboveAverage="0" equalAverage="0" bottom="0" percent="0" rank="0" text="" dxfId="27499">
      <formula>1</formula>
    </cfRule>
    <cfRule type="cellIs" priority="2935" operator="equal" aboveAverage="0" equalAverage="0" bottom="0" percent="0" rank="0" text="" dxfId="27500">
      <formula>1</formula>
    </cfRule>
    <cfRule type="cellIs" priority="2936" operator="greaterThan" aboveAverage="0" equalAverage="0" bottom="0" percent="0" rank="0" text="" dxfId="27501">
      <formula>1</formula>
    </cfRule>
    <cfRule type="containsText" priority="2937" operator="containsText" aboveAverage="0" equalAverage="0" bottom="0" percent="0" rank="0" text="1" dxfId="27502">
      <formula>NOT(ISERROR(SEARCH("1",C23)))</formula>
    </cfRule>
    <cfRule type="containsText" priority="2938" operator="containsText" aboveAverage="0" equalAverage="0" bottom="0" percent="0" rank="0" text="1" dxfId="27503">
      <formula>NOT(ISERROR(SEARCH("1",C23)))</formula>
    </cfRule>
    <cfRule type="cellIs" priority="2939" operator="greaterThan" aboveAverage="0" equalAverage="0" bottom="0" percent="0" rank="0" text="" dxfId="27504">
      <formula>1</formula>
    </cfRule>
    <cfRule type="cellIs" priority="2940" operator="greaterThan" aboveAverage="0" equalAverage="0" bottom="0" percent="0" rank="0" text="" dxfId="27505">
      <formula>1</formula>
    </cfRule>
    <cfRule type="containsText" priority="2941" operator="containsText" aboveAverage="0" equalAverage="0" bottom="0" percent="0" rank="0" text="1" dxfId="27506">
      <formula>NOT(ISERROR(SEARCH("1",C23)))</formula>
    </cfRule>
    <cfRule type="cellIs" priority="2942" operator="greaterThan" aboveAverage="0" equalAverage="0" bottom="0" percent="0" rank="0" text="" dxfId="27507">
      <formula>1</formula>
    </cfRule>
    <cfRule type="containsText" priority="2943" operator="containsText" aboveAverage="0" equalAverage="0" bottom="0" percent="0" rank="0" text="1" dxfId="27508">
      <formula>NOT(ISERROR(SEARCH("1",C23)))</formula>
    </cfRule>
    <cfRule type="containsText" priority="2944" operator="containsText" aboveAverage="0" equalAverage="0" bottom="0" percent="0" rank="0" text="1" dxfId="27509">
      <formula>NOT(ISERROR(SEARCH("1",C23)))</formula>
    </cfRule>
    <cfRule type="cellIs" priority="2945" operator="greaterThan" aboveAverage="0" equalAverage="0" bottom="0" percent="0" rank="0" text="" dxfId="27510">
      <formula>1</formula>
    </cfRule>
    <cfRule type="cellIs" priority="2946" operator="greaterThan" aboveAverage="0" equalAverage="0" bottom="0" percent="0" rank="0" text="" dxfId="27511">
      <formula>1</formula>
    </cfRule>
    <cfRule type="containsText" priority="2947" operator="containsText" aboveAverage="0" equalAverage="0" bottom="0" percent="0" rank="0" text="1" dxfId="27512">
      <formula>NOT(ISERROR(SEARCH("1",C23)))</formula>
    </cfRule>
    <cfRule type="cellIs" priority="2948" operator="greaterThan" aboveAverage="0" equalAverage="0" bottom="0" percent="0" rank="0" text="" dxfId="27513">
      <formula>1</formula>
    </cfRule>
    <cfRule type="cellIs" priority="2949" operator="greaterThan" aboveAverage="0" equalAverage="0" bottom="0" percent="0" rank="0" text="" dxfId="27514">
      <formula>1</formula>
    </cfRule>
    <cfRule type="cellIs" priority="2950" operator="greaterThan" aboveAverage="0" equalAverage="0" bottom="0" percent="0" rank="0" text="" dxfId="27515">
      <formula>1</formula>
    </cfRule>
    <cfRule type="cellIs" priority="2951" operator="greaterThan" aboveAverage="0" equalAverage="0" bottom="0" percent="0" rank="0" text="" dxfId="27516">
      <formula>1</formula>
    </cfRule>
    <cfRule type="containsText" priority="2952" operator="containsText" aboveAverage="0" equalAverage="0" bottom="0" percent="0" rank="0" text="1" dxfId="27517">
      <formula>NOT(ISERROR(SEARCH("1",C23)))</formula>
    </cfRule>
    <cfRule type="cellIs" priority="2953" operator="greaterThan" aboveAverage="0" equalAverage="0" bottom="0" percent="0" rank="0" text="" dxfId="27518">
      <formula>1</formula>
    </cfRule>
    <cfRule type="cellIs" priority="2954" operator="greaterThan" aboveAverage="0" equalAverage="0" bottom="0" percent="0" rank="0" text="" dxfId="27519">
      <formula>1</formula>
    </cfRule>
    <cfRule type="containsText" priority="2955" operator="containsText" aboveAverage="0" equalAverage="0" bottom="0" percent="0" rank="0" text="1" dxfId="27520">
      <formula>NOT(ISERROR(SEARCH("1",C23)))</formula>
    </cfRule>
    <cfRule type="cellIs" priority="2956" operator="greaterThan" aboveAverage="0" equalAverage="0" bottom="0" percent="0" rank="0" text="" dxfId="27521">
      <formula>1</formula>
    </cfRule>
    <cfRule type="cellIs" priority="2957" operator="greaterThan" aboveAverage="0" equalAverage="0" bottom="0" percent="0" rank="0" text="" dxfId="27522">
      <formula>1</formula>
    </cfRule>
    <cfRule type="cellIs" priority="2958" operator="greaterThan" aboveAverage="0" equalAverage="0" bottom="0" percent="0" rank="0" text="" dxfId="27523">
      <formula>1</formula>
    </cfRule>
    <cfRule type="cellIs" priority="2959" operator="equal" aboveAverage="0" equalAverage="0" bottom="0" percent="0" rank="0" text="" dxfId="27524">
      <formula>1</formula>
    </cfRule>
    <cfRule type="cellIs" priority="2960" operator="greaterThan" aboveAverage="0" equalAverage="0" bottom="0" percent="0" rank="0" text="" dxfId="27525">
      <formula>1</formula>
    </cfRule>
    <cfRule type="cellIs" priority="2961" operator="equal" aboveAverage="0" equalAverage="0" bottom="0" percent="0" rank="0" text="" dxfId="27526">
      <formula>1</formula>
    </cfRule>
    <cfRule type="containsText" priority="2962" operator="containsText" aboveAverage="0" equalAverage="0" bottom="0" percent="0" rank="0" text="1" dxfId="27527">
      <formula>NOT(ISERROR(SEARCH("1",C23)))</formula>
    </cfRule>
    <cfRule type="cellIs" priority="2963" operator="equal" aboveAverage="0" equalAverage="0" bottom="0" percent="0" rank="0" text="" dxfId="27528">
      <formula>1</formula>
    </cfRule>
    <cfRule type="cellIs" priority="2964" operator="greaterThan" aboveAverage="0" equalAverage="0" bottom="0" percent="0" rank="0" text="" dxfId="27529">
      <formula>1</formula>
    </cfRule>
    <cfRule type="cellIs" priority="2965" operator="greaterThan" aboveAverage="0" equalAverage="0" bottom="0" percent="0" rank="0" text="" dxfId="27530">
      <formula>1</formula>
    </cfRule>
    <cfRule type="containsText" priority="2966" operator="containsText" aboveAverage="0" equalAverage="0" bottom="0" percent="0" rank="0" text="1" dxfId="27531">
      <formula>NOT(ISERROR(SEARCH("1",C23)))</formula>
    </cfRule>
    <cfRule type="cellIs" priority="2967" operator="greaterThan" aboveAverage="0" equalAverage="0" bottom="0" percent="0" rank="0" text="" dxfId="27532">
      <formula>1</formula>
    </cfRule>
    <cfRule type="cellIs" priority="2968" operator="greaterThan" aboveAverage="0" equalAverage="0" bottom="0" percent="0" rank="0" text="" dxfId="27533">
      <formula>1</formula>
    </cfRule>
    <cfRule type="containsText" priority="2969" operator="containsText" aboveAverage="0" equalAverage="0" bottom="0" percent="0" rank="0" text="1" dxfId="27534">
      <formula>NOT(ISERROR(SEARCH("1",C23)))</formula>
    </cfRule>
    <cfRule type="cellIs" priority="2970" operator="greaterThan" aboveAverage="0" equalAverage="0" bottom="0" percent="0" rank="0" text="" dxfId="27535">
      <formula>1</formula>
    </cfRule>
    <cfRule type="cellIs" priority="2971" operator="greaterThan" aboveAverage="0" equalAverage="0" bottom="0" percent="0" rank="0" text="" dxfId="27536">
      <formula>1</formula>
    </cfRule>
    <cfRule type="containsText" priority="2972" operator="containsText" aboveAverage="0" equalAverage="0" bottom="0" percent="0" rank="0" text="1" dxfId="27537">
      <formula>NOT(ISERROR(SEARCH("1",C23)))</formula>
    </cfRule>
    <cfRule type="cellIs" priority="2973" operator="greaterThan" aboveAverage="0" equalAverage="0" bottom="0" percent="0" rank="0" text="" dxfId="27538">
      <formula>1</formula>
    </cfRule>
    <cfRule type="cellIs" priority="2974" operator="greaterThan" aboveAverage="0" equalAverage="0" bottom="0" percent="0" rank="0" text="" dxfId="27539">
      <formula>1</formula>
    </cfRule>
    <cfRule type="containsText" priority="2975" operator="containsText" aboveAverage="0" equalAverage="0" bottom="0" percent="0" rank="0" text="1" dxfId="27540">
      <formula>NOT(ISERROR(SEARCH("1",C23)))</formula>
    </cfRule>
    <cfRule type="cellIs" priority="2976" operator="greaterThan" aboveAverage="0" equalAverage="0" bottom="0" percent="0" rank="0" text="" dxfId="27541">
      <formula>1</formula>
    </cfRule>
    <cfRule type="containsText" priority="2977" operator="containsText" aboveAverage="0" equalAverage="0" bottom="0" percent="0" rank="0" text="1" dxfId="27542">
      <formula>NOT(ISERROR(SEARCH("1",C23)))</formula>
    </cfRule>
    <cfRule type="cellIs" priority="2978" operator="greaterThan" aboveAverage="0" equalAverage="0" bottom="0" percent="0" rank="0" text="" dxfId="27543">
      <formula>1</formula>
    </cfRule>
    <cfRule type="cellIs" priority="2979" operator="equal" aboveAverage="0" equalAverage="0" bottom="0" percent="0" rank="0" text="" dxfId="27544">
      <formula>1</formula>
    </cfRule>
    <cfRule type="cellIs" priority="2980" operator="equal" aboveAverage="0" equalAverage="0" bottom="0" percent="0" rank="0" text="" dxfId="27545">
      <formula>1</formula>
    </cfRule>
    <cfRule type="containsText" priority="2981" operator="containsText" aboveAverage="0" equalAverage="0" bottom="0" percent="0" rank="0" text="1" dxfId="27546">
      <formula>NOT(ISERROR(SEARCH("1",C23)))</formula>
    </cfRule>
    <cfRule type="cellIs" priority="2982" operator="greaterThan" aboveAverage="0" equalAverage="0" bottom="0" percent="0" rank="0" text="" dxfId="27547">
      <formula>1</formula>
    </cfRule>
    <cfRule type="containsText" priority="2983" operator="containsText" aboveAverage="0" equalAverage="0" bottom="0" percent="0" rank="0" text="1" dxfId="27548">
      <formula>NOT(ISERROR(SEARCH("1",C23)))</formula>
    </cfRule>
    <cfRule type="containsText" priority="2984" operator="containsText" aboveAverage="0" equalAverage="0" bottom="0" percent="0" rank="0" text="1" dxfId="27549">
      <formula>NOT(ISERROR(SEARCH("1",C23)))</formula>
    </cfRule>
    <cfRule type="cellIs" priority="2985" operator="greaterThan" aboveAverage="0" equalAverage="0" bottom="0" percent="0" rank="0" text="" dxfId="27550">
      <formula>1</formula>
    </cfRule>
    <cfRule type="cellIs" priority="2986" operator="greaterThan" aboveAverage="0" equalAverage="0" bottom="0" percent="0" rank="0" text="" dxfId="27551">
      <formula>1</formula>
    </cfRule>
    <cfRule type="containsText" priority="2987" operator="containsText" aboveAverage="0" equalAverage="0" bottom="0" percent="0" rank="0" text="1" dxfId="27552">
      <formula>NOT(ISERROR(SEARCH("1",C23)))</formula>
    </cfRule>
    <cfRule type="cellIs" priority="2988" operator="greaterThan" aboveAverage="0" equalAverage="0" bottom="0" percent="0" rank="0" text="" dxfId="27553">
      <formula>1</formula>
    </cfRule>
    <cfRule type="containsText" priority="2989" operator="containsText" aboveAverage="0" equalAverage="0" bottom="0" percent="0" rank="0" text="1" dxfId="27554">
      <formula>NOT(ISERROR(SEARCH("1",C23)))</formula>
    </cfRule>
    <cfRule type="containsText" priority="2990" operator="containsText" aboveAverage="0" equalAverage="0" bottom="0" percent="0" rank="0" text="1" dxfId="27555">
      <formula>NOT(ISERROR(SEARCH("1",C23)))</formula>
    </cfRule>
    <cfRule type="cellIs" priority="2991" operator="greaterThan" aboveAverage="0" equalAverage="0" bottom="0" percent="0" rank="0" text="" dxfId="27556">
      <formula>1</formula>
    </cfRule>
    <cfRule type="cellIs" priority="2992" operator="greaterThan" aboveAverage="0" equalAverage="0" bottom="0" percent="0" rank="0" text="" dxfId="27557">
      <formula>1</formula>
    </cfRule>
    <cfRule type="containsText" priority="2993" operator="containsText" aboveAverage="0" equalAverage="0" bottom="0" percent="0" rank="0" text="1" dxfId="27558">
      <formula>NOT(ISERROR(SEARCH("1",C23)))</formula>
    </cfRule>
    <cfRule type="cellIs" priority="2994" operator="greaterThan" aboveAverage="0" equalAverage="0" bottom="0" percent="0" rank="0" text="" dxfId="27559">
      <formula>1</formula>
    </cfRule>
    <cfRule type="cellIs" priority="2995" operator="greaterThan" aboveAverage="0" equalAverage="0" bottom="0" percent="0" rank="0" text="" dxfId="27560">
      <formula>1</formula>
    </cfRule>
    <cfRule type="cellIs" priority="2996" operator="greaterThan" aboveAverage="0" equalAverage="0" bottom="0" percent="0" rank="0" text="" dxfId="27561">
      <formula>1</formula>
    </cfRule>
    <cfRule type="cellIs" priority="2997" operator="greaterThan" aboveAverage="0" equalAverage="0" bottom="0" percent="0" rank="0" text="" dxfId="27562">
      <formula>1</formula>
    </cfRule>
    <cfRule type="containsText" priority="2998" operator="containsText" aboveAverage="0" equalAverage="0" bottom="0" percent="0" rank="0" text="1" dxfId="27563">
      <formula>NOT(ISERROR(SEARCH("1",C23)))</formula>
    </cfRule>
    <cfRule type="cellIs" priority="2999" operator="greaterThan" aboveAverage="0" equalAverage="0" bottom="0" percent="0" rank="0" text="" dxfId="27564">
      <formula>1</formula>
    </cfRule>
    <cfRule type="cellIs" priority="3000" operator="greaterThan" aboveAverage="0" equalAverage="0" bottom="0" percent="0" rank="0" text="" dxfId="27565">
      <formula>1</formula>
    </cfRule>
    <cfRule type="containsText" priority="3001" operator="containsText" aboveAverage="0" equalAverage="0" bottom="0" percent="0" rank="0" text="1" dxfId="27566">
      <formula>NOT(ISERROR(SEARCH("1",C23)))</formula>
    </cfRule>
    <cfRule type="cellIs" priority="3002" operator="greaterThan" aboveAverage="0" equalAverage="0" bottom="0" percent="0" rank="0" text="" dxfId="27567">
      <formula>1</formula>
    </cfRule>
    <cfRule type="cellIs" priority="3003" operator="greaterThan" aboveAverage="0" equalAverage="0" bottom="0" percent="0" rank="0" text="" dxfId="27568">
      <formula>1</formula>
    </cfRule>
    <cfRule type="cellIs" priority="3004" operator="greaterThan" aboveAverage="0" equalAverage="0" bottom="0" percent="0" rank="0" text="" dxfId="27569">
      <formula>1</formula>
    </cfRule>
    <cfRule type="cellIs" priority="3005" operator="equal" aboveAverage="0" equalAverage="0" bottom="0" percent="0" rank="0" text="" dxfId="27570">
      <formula>1</formula>
    </cfRule>
    <cfRule type="cellIs" priority="3006" operator="greaterThan" aboveAverage="0" equalAverage="0" bottom="0" percent="0" rank="0" text="" dxfId="27571">
      <formula>1</formula>
    </cfRule>
    <cfRule type="cellIs" priority="3007" operator="equal" aboveAverage="0" equalAverage="0" bottom="0" percent="0" rank="0" text="" dxfId="27572">
      <formula>1</formula>
    </cfRule>
    <cfRule type="containsText" priority="3008" operator="containsText" aboveAverage="0" equalAverage="0" bottom="0" percent="0" rank="0" text="1" dxfId="27573">
      <formula>NOT(ISERROR(SEARCH("1",C23)))</formula>
    </cfRule>
    <cfRule type="cellIs" priority="3009" operator="equal" aboveAverage="0" equalAverage="0" bottom="0" percent="0" rank="0" text="" dxfId="27574">
      <formula>1</formula>
    </cfRule>
    <cfRule type="cellIs" priority="3010" operator="greaterThan" aboveAverage="0" equalAverage="0" bottom="0" percent="0" rank="0" text="" dxfId="27575">
      <formula>1</formula>
    </cfRule>
    <cfRule type="cellIs" priority="3011" operator="greaterThan" aboveAverage="0" equalAverage="0" bottom="0" percent="0" rank="0" text="" dxfId="27576">
      <formula>1</formula>
    </cfRule>
    <cfRule type="containsText" priority="3012" operator="containsText" aboveAverage="0" equalAverage="0" bottom="0" percent="0" rank="0" text="1" dxfId="27577">
      <formula>NOT(ISERROR(SEARCH("1",C23)))</formula>
    </cfRule>
    <cfRule type="cellIs" priority="3013" operator="greaterThan" aboveAverage="0" equalAverage="0" bottom="0" percent="0" rank="0" text="" dxfId="27578">
      <formula>1</formula>
    </cfRule>
    <cfRule type="cellIs" priority="3014" operator="greaterThan" aboveAverage="0" equalAverage="0" bottom="0" percent="0" rank="0" text="" dxfId="27579">
      <formula>1</formula>
    </cfRule>
    <cfRule type="containsText" priority="3015" operator="containsText" aboveAverage="0" equalAverage="0" bottom="0" percent="0" rank="0" text="1" dxfId="27580">
      <formula>NOT(ISERROR(SEARCH("1",C23)))</formula>
    </cfRule>
    <cfRule type="cellIs" priority="3016" operator="greaterThan" aboveAverage="0" equalAverage="0" bottom="0" percent="0" rank="0" text="" dxfId="27581">
      <formula>1</formula>
    </cfRule>
    <cfRule type="cellIs" priority="3017" operator="greaterThan" aboveAverage="0" equalAverage="0" bottom="0" percent="0" rank="0" text="" dxfId="27582">
      <formula>1</formula>
    </cfRule>
    <cfRule type="containsText" priority="3018" operator="containsText" aboveAverage="0" equalAverage="0" bottom="0" percent="0" rank="0" text="1" dxfId="27583">
      <formula>NOT(ISERROR(SEARCH("1",C23)))</formula>
    </cfRule>
    <cfRule type="cellIs" priority="3019" operator="greaterThan" aboveAverage="0" equalAverage="0" bottom="0" percent="0" rank="0" text="" dxfId="27584">
      <formula>1</formula>
    </cfRule>
    <cfRule type="cellIs" priority="3020" operator="greaterThan" aboveAverage="0" equalAverage="0" bottom="0" percent="0" rank="0" text="" dxfId="27585">
      <formula>1</formula>
    </cfRule>
    <cfRule type="containsText" priority="3021" operator="containsText" aboveAverage="0" equalAverage="0" bottom="0" percent="0" rank="0" text="1" dxfId="27586">
      <formula>NOT(ISERROR(SEARCH("1",C23)))</formula>
    </cfRule>
    <cfRule type="cellIs" priority="3022" operator="greaterThan" aboveAverage="0" equalAverage="0" bottom="0" percent="0" rank="0" text="" dxfId="27587">
      <formula>1</formula>
    </cfRule>
    <cfRule type="containsText" priority="3023" operator="containsText" aboveAverage="0" equalAverage="0" bottom="0" percent="0" rank="0" text="1" dxfId="27588">
      <formula>NOT(ISERROR(SEARCH("1",C23)))</formula>
    </cfRule>
    <cfRule type="cellIs" priority="3024" operator="greaterThan" aboveAverage="0" equalAverage="0" bottom="0" percent="0" rank="0" text="" dxfId="27589">
      <formula>1</formula>
    </cfRule>
    <cfRule type="cellIs" priority="3025" operator="equal" aboveAverage="0" equalAverage="0" bottom="0" percent="0" rank="0" text="" dxfId="27590">
      <formula>1</formula>
    </cfRule>
    <cfRule type="cellIs" priority="3026" operator="equal" aboveAverage="0" equalAverage="0" bottom="0" percent="0" rank="0" text="" dxfId="27591">
      <formula>1</formula>
    </cfRule>
    <cfRule type="containsText" priority="3027" operator="containsText" aboveAverage="0" equalAverage="0" bottom="0" percent="0" rank="0" text="1" dxfId="27592">
      <formula>NOT(ISERROR(SEARCH("1",C23)))</formula>
    </cfRule>
    <cfRule type="cellIs" priority="3028" operator="greaterThan" aboveAverage="0" equalAverage="0" bottom="0" percent="0" rank="0" text="" dxfId="27593">
      <formula>1</formula>
    </cfRule>
    <cfRule type="cellIs" priority="3029" operator="greaterThan" aboveAverage="0" equalAverage="0" bottom="0" percent="0" rank="0" text="" dxfId="27594">
      <formula>1</formula>
    </cfRule>
    <cfRule type="containsText" priority="3030" operator="containsText" aboveAverage="0" equalAverage="0" bottom="0" percent="0" rank="0" text="1" dxfId="27595">
      <formula>NOT(ISERROR(SEARCH("1",C23)))</formula>
    </cfRule>
  </conditionalFormatting>
  <conditionalFormatting sqref="F23:U23 C23:D23">
    <cfRule type="containsText" priority="3031" operator="containsText" aboveAverage="0" equalAverage="0" bottom="0" percent="0" rank="0" text="1" dxfId="27596">
      <formula>NOT(ISERROR(SEARCH("1",C23)))</formula>
    </cfRule>
    <cfRule type="containsText" priority="3032" operator="containsText" aboveAverage="0" equalAverage="0" bottom="0" percent="0" rank="0" text="1" dxfId="27597">
      <formula>NOT(ISERROR(SEARCH("1",C23)))</formula>
    </cfRule>
    <cfRule type="containsText" priority="3033" operator="containsText" aboveAverage="0" equalAverage="0" bottom="0" percent="0" rank="0" text="1" dxfId="27598">
      <formula>NOT(ISERROR(SEARCH("1",C23)))</formula>
    </cfRule>
    <cfRule type="containsText" priority="3034" operator="containsText" aboveAverage="0" equalAverage="0" bottom="0" percent="0" rank="0" text="1" dxfId="27599">
      <formula>NOT(ISERROR(SEARCH("1",C23)))</formula>
    </cfRule>
    <cfRule type="containsText" priority="3035" operator="containsText" aboveAverage="0" equalAverage="0" bottom="0" percent="0" rank="0" text="1" dxfId="27600">
      <formula>NOT(ISERROR(SEARCH("1",C23)))</formula>
    </cfRule>
    <cfRule type="containsText" priority="3036" operator="containsText" aboveAverage="0" equalAverage="0" bottom="0" percent="0" rank="0" text="1" dxfId="27601">
      <formula>NOT(ISERROR(SEARCH("1",C23)))</formula>
    </cfRule>
    <cfRule type="containsText" priority="3037" operator="containsText" aboveAverage="0" equalAverage="0" bottom="0" percent="0" rank="0" text="1" dxfId="27602">
      <formula>NOT(ISERROR(SEARCH("1",C23)))</formula>
    </cfRule>
    <cfRule type="containsText" priority="3038" operator="containsText" aboveAverage="0" equalAverage="0" bottom="0" percent="0" rank="0" text="1" dxfId="27603">
      <formula>NOT(ISERROR(SEARCH("1",C23)))</formula>
    </cfRule>
    <cfRule type="containsText" priority="3039" operator="containsText" aboveAverage="0" equalAverage="0" bottom="0" percent="0" rank="0" text="1" dxfId="27604">
      <formula>NOT(ISERROR(SEARCH("1",C23)))</formula>
    </cfRule>
    <cfRule type="containsText" priority="3040" operator="containsText" aboveAverage="0" equalAverage="0" bottom="0" percent="0" rank="0" text="1" dxfId="27605">
      <formula>NOT(ISERROR(SEARCH("1",C23)))</formula>
    </cfRule>
    <cfRule type="containsText" priority="3041" operator="containsText" aboveAverage="0" equalAverage="0" bottom="0" percent="0" rank="0" text="1" dxfId="27606">
      <formula>NOT(ISERROR(SEARCH("1",C23)))</formula>
    </cfRule>
    <cfRule type="containsText" priority="3042" operator="containsText" aboveAverage="0" equalAverage="0" bottom="0" percent="0" rank="0" text="1" dxfId="27607">
      <formula>NOT(ISERROR(SEARCH("1",C23)))</formula>
    </cfRule>
    <cfRule type="containsText" priority="3043" operator="containsText" aboveAverage="0" equalAverage="0" bottom="0" percent="0" rank="0" text="1" dxfId="27608">
      <formula>NOT(ISERROR(SEARCH("1",C23)))</formula>
    </cfRule>
    <cfRule type="containsText" priority="3044" operator="containsText" aboveAverage="0" equalAverage="0" bottom="0" percent="0" rank="0" text="1" dxfId="27609">
      <formula>NOT(ISERROR(SEARCH("1",C23)))</formula>
    </cfRule>
    <cfRule type="containsText" priority="3045" operator="containsText" aboveAverage="0" equalAverage="0" bottom="0" percent="0" rank="0" text="1" dxfId="27610">
      <formula>NOT(ISERROR(SEARCH("1",C23)))</formula>
    </cfRule>
    <cfRule type="containsText" priority="3046" operator="containsText" aboveAverage="0" equalAverage="0" bottom="0" percent="0" rank="0" text="1" dxfId="27611">
      <formula>NOT(ISERROR(SEARCH("1",C23)))</formula>
    </cfRule>
    <cfRule type="containsText" priority="3047" operator="containsText" aboveAverage="0" equalAverage="0" bottom="0" percent="0" rank="0" text="1" dxfId="27612">
      <formula>NOT(ISERROR(SEARCH("1",C23)))</formula>
    </cfRule>
    <cfRule type="containsText" priority="3048" operator="containsText" aboveAverage="0" equalAverage="0" bottom="0" percent="0" rank="0" text="1" dxfId="27613">
      <formula>NOT(ISERROR(SEARCH("1",C23)))</formula>
    </cfRule>
    <cfRule type="containsText" priority="3049" operator="containsText" aboveAverage="0" equalAverage="0" bottom="0" percent="0" rank="0" text="1" dxfId="27614">
      <formula>NOT(ISERROR(SEARCH("1",C23)))</formula>
    </cfRule>
    <cfRule type="containsText" priority="3050" operator="containsText" aboveAverage="0" equalAverage="0" bottom="0" percent="0" rank="0" text="1" dxfId="27615">
      <formula>NOT(ISERROR(SEARCH("1",C23)))</formula>
    </cfRule>
    <cfRule type="containsText" priority="3051" operator="containsText" aboveAverage="0" equalAverage="0" bottom="0" percent="0" rank="0" text="1" dxfId="27616">
      <formula>NOT(ISERROR(SEARCH("1",C23)))</formula>
    </cfRule>
    <cfRule type="containsText" priority="3052" operator="containsText" aboveAverage="0" equalAverage="0" bottom="0" percent="0" rank="0" text="1" dxfId="27617">
      <formula>NOT(ISERROR(SEARCH("1",C23)))</formula>
    </cfRule>
  </conditionalFormatting>
  <conditionalFormatting sqref="B23:D23 F23:AF23">
    <cfRule type="containsText" priority="3053" operator="containsText" aboveAverage="0" equalAverage="0" bottom="0" percent="0" rank="0" text="1" dxfId="27618">
      <formula>NOT(ISERROR(SEARCH("1",B23)))</formula>
    </cfRule>
    <cfRule type="containsText" priority="3054" operator="containsText" aboveAverage="0" equalAverage="0" bottom="0" percent="0" rank="0" text="1" dxfId="27619">
      <formula>NOT(ISERROR(SEARCH("1",B23)))</formula>
    </cfRule>
  </conditionalFormatting>
  <conditionalFormatting sqref="F23:T23 C23:D23">
    <cfRule type="containsText" priority="3055" operator="containsText" aboveAverage="0" equalAverage="0" bottom="0" percent="0" rank="0" text="1" dxfId="27620">
      <formula>NOT(ISERROR(SEARCH("1",C23)))</formula>
    </cfRule>
    <cfRule type="containsText" priority="3056" operator="containsText" aboveAverage="0" equalAverage="0" bottom="0" percent="0" rank="0" text="1" dxfId="27621">
      <formula>NOT(ISERROR(SEARCH("1",C23)))</formula>
    </cfRule>
    <cfRule type="containsText" priority="3057" operator="containsText" aboveAverage="0" equalAverage="0" bottom="0" percent="0" rank="0" text="1" dxfId="27622">
      <formula>NOT(ISERROR(SEARCH("1",C23)))</formula>
    </cfRule>
    <cfRule type="containsText" priority="3058" operator="containsText" aboveAverage="0" equalAverage="0" bottom="0" percent="0" rank="0" text="1" dxfId="27623">
      <formula>NOT(ISERROR(SEARCH("1",C23)))</formula>
    </cfRule>
    <cfRule type="containsText" priority="3059" operator="containsText" aboveAverage="0" equalAverage="0" bottom="0" percent="0" rank="0" text="1" dxfId="27624">
      <formula>NOT(ISERROR(SEARCH("1",C23)))</formula>
    </cfRule>
    <cfRule type="containsText" priority="3060" operator="containsText" aboveAverage="0" equalAverage="0" bottom="0" percent="0" rank="0" text="1" dxfId="27625">
      <formula>NOT(ISERROR(SEARCH("1",C23)))</formula>
    </cfRule>
    <cfRule type="containsText" priority="3061" operator="containsText" aboveAverage="0" equalAverage="0" bottom="0" percent="0" rank="0" text="1" dxfId="27626">
      <formula>NOT(ISERROR(SEARCH("1",C23)))</formula>
    </cfRule>
    <cfRule type="containsText" priority="3062" operator="containsText" aboveAverage="0" equalAverage="0" bottom="0" percent="0" rank="0" text="1" dxfId="27627">
      <formula>NOT(ISERROR(SEARCH("1",C23)))</formula>
    </cfRule>
    <cfRule type="containsText" priority="3063" operator="containsText" aboveAverage="0" equalAverage="0" bottom="0" percent="0" rank="0" text="1" dxfId="27628">
      <formula>NOT(ISERROR(SEARCH("1",C23)))</formula>
    </cfRule>
    <cfRule type="containsText" priority="3064" operator="containsText" aboveAverage="0" equalAverage="0" bottom="0" percent="0" rank="0" text="1" dxfId="27629">
      <formula>NOT(ISERROR(SEARCH("1",C23)))</formula>
    </cfRule>
    <cfRule type="containsText" priority="3065" operator="containsText" aboveAverage="0" equalAverage="0" bottom="0" percent="0" rank="0" text="1" dxfId="27630">
      <formula>NOT(ISERROR(SEARCH("1",C23)))</formula>
    </cfRule>
    <cfRule type="containsText" priority="3066" operator="containsText" aboveAverage="0" equalAverage="0" bottom="0" percent="0" rank="0" text="1" dxfId="27631">
      <formula>NOT(ISERROR(SEARCH("1",C23)))</formula>
    </cfRule>
    <cfRule type="containsText" priority="3067" operator="containsText" aboveAverage="0" equalAverage="0" bottom="0" percent="0" rank="0" text="1" dxfId="27632">
      <formula>NOT(ISERROR(SEARCH("1",C23)))</formula>
    </cfRule>
    <cfRule type="containsText" priority="3068" operator="containsText" aboveAverage="0" equalAverage="0" bottom="0" percent="0" rank="0" text="1" dxfId="27633">
      <formula>NOT(ISERROR(SEARCH("1",C23)))</formula>
    </cfRule>
    <cfRule type="containsText" priority="3069" operator="containsText" aboveAverage="0" equalAverage="0" bottom="0" percent="0" rank="0" text="1" dxfId="27634">
      <formula>NOT(ISERROR(SEARCH("1",C23)))</formula>
    </cfRule>
    <cfRule type="containsText" priority="3070" operator="containsText" aboveAverage="0" equalAverage="0" bottom="0" percent="0" rank="0" text="1" dxfId="27635">
      <formula>NOT(ISERROR(SEARCH("1",C23)))</formula>
    </cfRule>
    <cfRule type="containsText" priority="3071" operator="containsText" aboveAverage="0" equalAverage="0" bottom="0" percent="0" rank="0" text="1" dxfId="27636">
      <formula>NOT(ISERROR(SEARCH("1",C23)))</formula>
    </cfRule>
    <cfRule type="containsText" priority="3072" operator="containsText" aboveAverage="0" equalAverage="0" bottom="0" percent="0" rank="0" text="1" dxfId="27637">
      <formula>NOT(ISERROR(SEARCH("1",C23)))</formula>
    </cfRule>
    <cfRule type="containsText" priority="3073" operator="containsText" aboveAverage="0" equalAverage="0" bottom="0" percent="0" rank="0" text="1" dxfId="27638">
      <formula>NOT(ISERROR(SEARCH("1",C23)))</formula>
    </cfRule>
    <cfRule type="containsText" priority="3074" operator="containsText" aboveAverage="0" equalAverage="0" bottom="0" percent="0" rank="0" text="1" dxfId="27639">
      <formula>NOT(ISERROR(SEARCH("1",C23)))</formula>
    </cfRule>
    <cfRule type="containsText" priority="3075" operator="containsText" aboveAverage="0" equalAverage="0" bottom="0" percent="0" rank="0" text="1" dxfId="27640">
      <formula>NOT(ISERROR(SEARCH("1",C23)))</formula>
    </cfRule>
    <cfRule type="containsText" priority="3076" operator="containsText" aboveAverage="0" equalAverage="0" bottom="0" percent="0" rank="0" text="1" dxfId="27641">
      <formula>NOT(ISERROR(SEARCH("1",C23)))</formula>
    </cfRule>
    <cfRule type="containsText" priority="3077" operator="containsText" aboveAverage="0" equalAverage="0" bottom="0" percent="0" rank="0" text="1" dxfId="27642">
      <formula>NOT(ISERROR(SEARCH("1",C23)))</formula>
    </cfRule>
    <cfRule type="containsText" priority="3078" operator="containsText" aboveAverage="0" equalAverage="0" bottom="0" percent="0" rank="0" text="1" dxfId="27643">
      <formula>NOT(ISERROR(SEARCH("1",C23)))</formula>
    </cfRule>
    <cfRule type="containsText" priority="3079" operator="containsText" aboveAverage="0" equalAverage="0" bottom="0" percent="0" rank="0" text="1" dxfId="27644">
      <formula>NOT(ISERROR(SEARCH("1",C23)))</formula>
    </cfRule>
    <cfRule type="containsText" priority="3080" operator="containsText" aboveAverage="0" equalAverage="0" bottom="0" percent="0" rank="0" text="1" dxfId="27645">
      <formula>NOT(ISERROR(SEARCH("1",C23)))</formula>
    </cfRule>
    <cfRule type="containsText" priority="3081" operator="containsText" aboveAverage="0" equalAverage="0" bottom="0" percent="0" rank="0" text="1" dxfId="27646">
      <formula>NOT(ISERROR(SEARCH("1",C23)))</formula>
    </cfRule>
    <cfRule type="containsText" priority="3082" operator="containsText" aboveAverage="0" equalAverage="0" bottom="0" percent="0" rank="0" text="1" dxfId="27647">
      <formula>NOT(ISERROR(SEARCH("1",C23)))</formula>
    </cfRule>
    <cfRule type="containsText" priority="3083" operator="containsText" aboveAverage="0" equalAverage="0" bottom="0" percent="0" rank="0" text="1" dxfId="27648">
      <formula>NOT(ISERROR(SEARCH("1",C23)))</formula>
    </cfRule>
    <cfRule type="containsText" priority="3084" operator="containsText" aboveAverage="0" equalAverage="0" bottom="0" percent="0" rank="0" text="1" dxfId="27649">
      <formula>NOT(ISERROR(SEARCH("1",C23)))</formula>
    </cfRule>
    <cfRule type="containsText" priority="3085" operator="containsText" aboveAverage="0" equalAverage="0" bottom="0" percent="0" rank="0" text="1" dxfId="27650">
      <formula>NOT(ISERROR(SEARCH("1",C23)))</formula>
    </cfRule>
    <cfRule type="containsText" priority="3086" operator="containsText" aboveAverage="0" equalAverage="0" bottom="0" percent="0" rank="0" text="1" dxfId="27651">
      <formula>NOT(ISERROR(SEARCH("1",C23)))</formula>
    </cfRule>
    <cfRule type="containsText" priority="3087" operator="containsText" aboveAverage="0" equalAverage="0" bottom="0" percent="0" rank="0" text="1" dxfId="27652">
      <formula>NOT(ISERROR(SEARCH("1",C23)))</formula>
    </cfRule>
    <cfRule type="containsText" priority="3088" operator="containsText" aboveAverage="0" equalAverage="0" bottom="0" percent="0" rank="0" text="1" dxfId="27653">
      <formula>NOT(ISERROR(SEARCH("1",C23)))</formula>
    </cfRule>
    <cfRule type="containsText" priority="3089" operator="containsText" aboveAverage="0" equalAverage="0" bottom="0" percent="0" rank="0" text="1" dxfId="27654">
      <formula>NOT(ISERROR(SEARCH("1",C23)))</formula>
    </cfRule>
    <cfRule type="containsText" priority="3090" operator="containsText" aboveAverage="0" equalAverage="0" bottom="0" percent="0" rank="0" text="1" dxfId="27655">
      <formula>NOT(ISERROR(SEARCH("1",C23)))</formula>
    </cfRule>
    <cfRule type="containsText" priority="3091" operator="containsText" aboveAverage="0" equalAverage="0" bottom="0" percent="0" rank="0" text="1" dxfId="27656">
      <formula>NOT(ISERROR(SEARCH("1",C23)))</formula>
    </cfRule>
    <cfRule type="containsText" priority="3092" operator="containsText" aboveAverage="0" equalAverage="0" bottom="0" percent="0" rank="0" text="1" dxfId="27657">
      <formula>NOT(ISERROR(SEARCH("1",C23)))</formula>
    </cfRule>
    <cfRule type="containsText" priority="3093" operator="containsText" aboveAverage="0" equalAverage="0" bottom="0" percent="0" rank="0" text="1" dxfId="27658">
      <formula>NOT(ISERROR(SEARCH("1",C23)))</formula>
    </cfRule>
    <cfRule type="containsText" priority="3094" operator="containsText" aboveAverage="0" equalAverage="0" bottom="0" percent="0" rank="0" text="1" dxfId="27659">
      <formula>NOT(ISERROR(SEARCH("1",C23)))</formula>
    </cfRule>
    <cfRule type="containsText" priority="3095" operator="containsText" aboveAverage="0" equalAverage="0" bottom="0" percent="0" rank="0" text="1" dxfId="27660">
      <formula>NOT(ISERROR(SEARCH("1",C23)))</formula>
    </cfRule>
    <cfRule type="containsText" priority="3096" operator="containsText" aboveAverage="0" equalAverage="0" bottom="0" percent="0" rank="0" text="1" dxfId="27661">
      <formula>NOT(ISERROR(SEARCH("1",C23)))</formula>
    </cfRule>
    <cfRule type="containsText" priority="3097" operator="containsText" aboveAverage="0" equalAverage="0" bottom="0" percent="0" rank="0" text="1" dxfId="27662">
      <formula>NOT(ISERROR(SEARCH("1",C23)))</formula>
    </cfRule>
    <cfRule type="containsText" priority="3098" operator="containsText" aboveAverage="0" equalAverage="0" bottom="0" percent="0" rank="0" text="1" dxfId="27663">
      <formula>NOT(ISERROR(SEARCH("1",C23)))</formula>
    </cfRule>
    <cfRule type="containsText" priority="3099" operator="containsText" aboveAverage="0" equalAverage="0" bottom="0" percent="0" rank="0" text="1" dxfId="27664">
      <formula>NOT(ISERROR(SEARCH("1",C23)))</formula>
    </cfRule>
    <cfRule type="containsText" priority="3100" operator="containsText" aboveAverage="0" equalAverage="0" bottom="0" percent="0" rank="0" text="1" dxfId="27665">
      <formula>NOT(ISERROR(SEARCH("1",C23)))</formula>
    </cfRule>
    <cfRule type="containsText" priority="3101" operator="containsText" aboveAverage="0" equalAverage="0" bottom="0" percent="0" rank="0" text="1" dxfId="27666">
      <formula>NOT(ISERROR(SEARCH("1",C23)))</formula>
    </cfRule>
    <cfRule type="containsText" priority="3102" operator="containsText" aboveAverage="0" equalAverage="0" bottom="0" percent="0" rank="0" text="1" dxfId="27667">
      <formula>NOT(ISERROR(SEARCH("1",C23)))</formula>
    </cfRule>
    <cfRule type="containsText" priority="3103" operator="containsText" aboveAverage="0" equalAverage="0" bottom="0" percent="0" rank="0" text="1" dxfId="27668">
      <formula>NOT(ISERROR(SEARCH("1",C23)))</formula>
    </cfRule>
    <cfRule type="containsText" priority="3104" operator="containsText" aboveAverage="0" equalAverage="0" bottom="0" percent="0" rank="0" text="1" dxfId="27669">
      <formula>NOT(ISERROR(SEARCH("1",C23)))</formula>
    </cfRule>
    <cfRule type="containsText" priority="3105" operator="containsText" aboveAverage="0" equalAverage="0" bottom="0" percent="0" rank="0" text="1" dxfId="27670">
      <formula>NOT(ISERROR(SEARCH("1",C23)))</formula>
    </cfRule>
    <cfRule type="containsText" priority="3106" operator="containsText" aboveAverage="0" equalAverage="0" bottom="0" percent="0" rank="0" text="1" dxfId="27671">
      <formula>NOT(ISERROR(SEARCH("1",C23)))</formula>
    </cfRule>
    <cfRule type="containsText" priority="3107" operator="containsText" aboveAverage="0" equalAverage="0" bottom="0" percent="0" rank="0" text="1" dxfId="27672">
      <formula>NOT(ISERROR(SEARCH("1",C23)))</formula>
    </cfRule>
    <cfRule type="containsText" priority="3108" operator="containsText" aboveAverage="0" equalAverage="0" bottom="0" percent="0" rank="0" text="1" dxfId="27673">
      <formula>NOT(ISERROR(SEARCH("1",C23)))</formula>
    </cfRule>
    <cfRule type="containsText" priority="3109" operator="containsText" aboveAverage="0" equalAverage="0" bottom="0" percent="0" rank="0" text="1" dxfId="27674">
      <formula>NOT(ISERROR(SEARCH("1",C23)))</formula>
    </cfRule>
    <cfRule type="containsText" priority="3110" operator="containsText" aboveAverage="0" equalAverage="0" bottom="0" percent="0" rank="0" text="1" dxfId="27675">
      <formula>NOT(ISERROR(SEARCH("1",C23)))</formula>
    </cfRule>
    <cfRule type="containsText" priority="3111" operator="containsText" aboveAverage="0" equalAverage="0" bottom="0" percent="0" rank="0" text="1" dxfId="27676">
      <formula>NOT(ISERROR(SEARCH("1",C23)))</formula>
    </cfRule>
    <cfRule type="containsText" priority="3112" operator="containsText" aboveAverage="0" equalAverage="0" bottom="0" percent="0" rank="0" text="1" dxfId="27677">
      <formula>NOT(ISERROR(SEARCH("1",C23)))</formula>
    </cfRule>
    <cfRule type="containsText" priority="3113" operator="containsText" aboveAverage="0" equalAverage="0" bottom="0" percent="0" rank="0" text="1" dxfId="27678">
      <formula>NOT(ISERROR(SEARCH("1",C23)))</formula>
    </cfRule>
    <cfRule type="containsText" priority="3114" operator="containsText" aboveAverage="0" equalAverage="0" bottom="0" percent="0" rank="0" text="1" dxfId="27679">
      <formula>NOT(ISERROR(SEARCH("1",C23)))</formula>
    </cfRule>
    <cfRule type="containsText" priority="3115" operator="containsText" aboveAverage="0" equalAverage="0" bottom="0" percent="0" rank="0" text="1" dxfId="27680">
      <formula>NOT(ISERROR(SEARCH("1",C23)))</formula>
    </cfRule>
    <cfRule type="containsText" priority="3116" operator="containsText" aboveAverage="0" equalAverage="0" bottom="0" percent="0" rank="0" text="1" dxfId="27681">
      <formula>NOT(ISERROR(SEARCH("1",C23)))</formula>
    </cfRule>
    <cfRule type="containsText" priority="3117" operator="containsText" aboveAverage="0" equalAverage="0" bottom="0" percent="0" rank="0" text="1" dxfId="27682">
      <formula>NOT(ISERROR(SEARCH("1",C23)))</formula>
    </cfRule>
    <cfRule type="containsText" priority="3118" operator="containsText" aboveAverage="0" equalAverage="0" bottom="0" percent="0" rank="0" text="1" dxfId="27683">
      <formula>NOT(ISERROR(SEARCH("1",C23)))</formula>
    </cfRule>
    <cfRule type="containsText" priority="3119" operator="containsText" aboveAverage="0" equalAverage="0" bottom="0" percent="0" rank="0" text="1" dxfId="27684">
      <formula>NOT(ISERROR(SEARCH("1",C23)))</formula>
    </cfRule>
    <cfRule type="containsText" priority="3120" operator="containsText" aboveAverage="0" equalAverage="0" bottom="0" percent="0" rank="0" text="1" dxfId="27685">
      <formula>NOT(ISERROR(SEARCH("1",C23)))</formula>
    </cfRule>
    <cfRule type="containsText" priority="3121" operator="containsText" aboveAverage="0" equalAverage="0" bottom="0" percent="0" rank="0" text="1" dxfId="27686">
      <formula>NOT(ISERROR(SEARCH("1",C23)))</formula>
    </cfRule>
    <cfRule type="containsText" priority="3122" operator="containsText" aboveAverage="0" equalAverage="0" bottom="0" percent="0" rank="0" text="1" dxfId="27687">
      <formula>NOT(ISERROR(SEARCH("1",C23)))</formula>
    </cfRule>
    <cfRule type="containsText" priority="3123" operator="containsText" aboveAverage="0" equalAverage="0" bottom="0" percent="0" rank="0" text="1" dxfId="27688">
      <formula>NOT(ISERROR(SEARCH("1",C23)))</formula>
    </cfRule>
    <cfRule type="containsText" priority="3124" operator="containsText" aboveAverage="0" equalAverage="0" bottom="0" percent="0" rank="0" text="1" dxfId="27689">
      <formula>NOT(ISERROR(SEARCH("1",C23)))</formula>
    </cfRule>
    <cfRule type="containsText" priority="3125" operator="containsText" aboveAverage="0" equalAverage="0" bottom="0" percent="0" rank="0" text="1" dxfId="27690">
      <formula>NOT(ISERROR(SEARCH("1",C23)))</formula>
    </cfRule>
    <cfRule type="containsText" priority="3126" operator="containsText" aboveAverage="0" equalAverage="0" bottom="0" percent="0" rank="0" text="1" dxfId="27691">
      <formula>NOT(ISERROR(SEARCH("1",C23)))</formula>
    </cfRule>
    <cfRule type="containsText" priority="3127" operator="containsText" aboveAverage="0" equalAverage="0" bottom="0" percent="0" rank="0" text="1" dxfId="27692">
      <formula>NOT(ISERROR(SEARCH("1",C23)))</formula>
    </cfRule>
    <cfRule type="containsText" priority="3128" operator="containsText" aboveAverage="0" equalAverage="0" bottom="0" percent="0" rank="0" text="1" dxfId="27693">
      <formula>NOT(ISERROR(SEARCH("1",C23)))</formula>
    </cfRule>
    <cfRule type="containsText" priority="3129" operator="containsText" aboveAverage="0" equalAverage="0" bottom="0" percent="0" rank="0" text="1" dxfId="27694">
      <formula>NOT(ISERROR(SEARCH("1",C23)))</formula>
    </cfRule>
    <cfRule type="containsText" priority="3130" operator="containsText" aboveAverage="0" equalAverage="0" bottom="0" percent="0" rank="0" text="1" dxfId="27695">
      <formula>NOT(ISERROR(SEARCH("1",C23)))</formula>
    </cfRule>
    <cfRule type="containsText" priority="3131" operator="containsText" aboveAverage="0" equalAverage="0" bottom="0" percent="0" rank="0" text="1" dxfId="27696">
      <formula>NOT(ISERROR(SEARCH("1",C23)))</formula>
    </cfRule>
    <cfRule type="containsText" priority="3132" operator="containsText" aboveAverage="0" equalAverage="0" bottom="0" percent="0" rank="0" text="1" dxfId="27697">
      <formula>NOT(ISERROR(SEARCH("1",C23)))</formula>
    </cfRule>
    <cfRule type="containsText" priority="3133" operator="containsText" aboveAverage="0" equalAverage="0" bottom="0" percent="0" rank="0" text="1" dxfId="27698">
      <formula>NOT(ISERROR(SEARCH("1",C23)))</formula>
    </cfRule>
    <cfRule type="containsText" priority="3134" operator="containsText" aboveAverage="0" equalAverage="0" bottom="0" percent="0" rank="0" text="1" dxfId="27699">
      <formula>NOT(ISERROR(SEARCH("1",C23)))</formula>
    </cfRule>
    <cfRule type="containsText" priority="3135" operator="containsText" aboveAverage="0" equalAverage="0" bottom="0" percent="0" rank="0" text="1" dxfId="27700">
      <formula>NOT(ISERROR(SEARCH("1",C23)))</formula>
    </cfRule>
    <cfRule type="containsText" priority="3136" operator="containsText" aboveAverage="0" equalAverage="0" bottom="0" percent="0" rank="0" text="1" dxfId="27701">
      <formula>NOT(ISERROR(SEARCH("1",C23)))</formula>
    </cfRule>
  </conditionalFormatting>
  <conditionalFormatting sqref="F23:T23 B23:D23">
    <cfRule type="containsText" priority="3137" operator="containsText" aboveAverage="0" equalAverage="0" bottom="0" percent="0" rank="0" text="1" dxfId="27702">
      <formula>NOT(ISERROR(SEARCH("1",B23)))</formula>
    </cfRule>
    <cfRule type="containsText" priority="3138" operator="containsText" aboveAverage="0" equalAverage="0" bottom="0" percent="0" rank="0" text="1" dxfId="27703">
      <formula>NOT(ISERROR(SEARCH("1",B23)))</formula>
    </cfRule>
    <cfRule type="containsText" priority="3139" operator="containsText" aboveAverage="0" equalAverage="0" bottom="0" percent="0" rank="0" text="1" dxfId="27704">
      <formula>NOT(ISERROR(SEARCH("1",B23)))</formula>
    </cfRule>
    <cfRule type="containsText" priority="3140" operator="containsText" aboveAverage="0" equalAverage="0" bottom="0" percent="0" rank="0" text="1" dxfId="27705">
      <formula>NOT(ISERROR(SEARCH("1",B23)))</formula>
    </cfRule>
    <cfRule type="containsText" priority="3141" operator="containsText" aboveAverage="0" equalAverage="0" bottom="0" percent="0" rank="0" text="1" dxfId="27706">
      <formula>NOT(ISERROR(SEARCH("1",B23)))</formula>
    </cfRule>
    <cfRule type="containsText" priority="3142" operator="containsText" aboveAverage="0" equalAverage="0" bottom="0" percent="0" rank="0" text="1" dxfId="27707">
      <formula>NOT(ISERROR(SEARCH("1",B23)))</formula>
    </cfRule>
    <cfRule type="containsText" priority="3143" operator="containsText" aboveAverage="0" equalAverage="0" bottom="0" percent="0" rank="0" text="1" dxfId="27708">
      <formula>NOT(ISERROR(SEARCH("1",B23)))</formula>
    </cfRule>
    <cfRule type="containsText" priority="3144" operator="containsText" aboveAverage="0" equalAverage="0" bottom="0" percent="0" rank="0" text="1" dxfId="27709">
      <formula>NOT(ISERROR(SEARCH("1",B23)))</formula>
    </cfRule>
    <cfRule type="containsText" priority="3145" operator="containsText" aboveAverage="0" equalAverage="0" bottom="0" percent="0" rank="0" text="1" dxfId="27710">
      <formula>NOT(ISERROR(SEARCH("1",B23)))</formula>
    </cfRule>
    <cfRule type="containsText" priority="3146" operator="containsText" aboveAverage="0" equalAverage="0" bottom="0" percent="0" rank="0" text="1" dxfId="27711">
      <formula>NOT(ISERROR(SEARCH("1",B23)))</formula>
    </cfRule>
  </conditionalFormatting>
  <conditionalFormatting sqref="V2">
    <cfRule type="containsText" priority="3147" operator="containsText" aboveAverage="0" equalAverage="0" bottom="0" percent="0" rank="0" text="OK+" dxfId="27712">
      <formula>NOT(ISERROR(SEARCH("OK+",V2)))</formula>
    </cfRule>
    <cfRule type="containsText" priority="3148" operator="containsText" aboveAverage="0" equalAverage="0" bottom="0" percent="0" rank="0" text="OK" dxfId="27713">
      <formula>NOT(ISERROR(SEARCH("OK",V2)))</formula>
    </cfRule>
  </conditionalFormatting>
  <conditionalFormatting sqref="V2">
    <cfRule type="containsText" priority="3149" operator="containsText" aboveAverage="0" equalAverage="0" bottom="0" percent="0" rank="0" text="OK+" dxfId="27714">
      <formula>NOT(ISERROR(SEARCH("OK+",V2)))</formula>
    </cfRule>
    <cfRule type="containsText" priority="3150" operator="containsText" aboveAverage="0" equalAverage="0" bottom="0" percent="0" rank="0" text="OK" dxfId="27715">
      <formula>NOT(ISERROR(SEARCH("OK",V2)))</formula>
    </cfRule>
  </conditionalFormatting>
  <conditionalFormatting sqref="V2">
    <cfRule type="containsText" priority="3151" operator="containsText" aboveAverage="0" equalAverage="0" bottom="0" percent="0" rank="0" text="OK+" dxfId="27716">
      <formula>NOT(ISERROR(SEARCH("OK+",V2)))</formula>
    </cfRule>
    <cfRule type="containsText" priority="3152" operator="containsText" aboveAverage="0" equalAverage="0" bottom="0" percent="0" rank="0" text="OK" dxfId="27717">
      <formula>NOT(ISERROR(SEARCH("OK",V2)))</formula>
    </cfRule>
  </conditionalFormatting>
  <conditionalFormatting sqref="V2">
    <cfRule type="containsText" priority="3153" operator="containsText" aboveAverage="0" equalAverage="0" bottom="0" percent="0" rank="0" text="OK+" dxfId="27718">
      <formula>NOT(ISERROR(SEARCH("OK+",V2)))</formula>
    </cfRule>
    <cfRule type="containsText" priority="3154" operator="containsText" aboveAverage="0" equalAverage="0" bottom="0" percent="0" rank="0" text="OK" dxfId="27719">
      <formula>NOT(ISERROR(SEARCH("OK",V2)))</formula>
    </cfRule>
  </conditionalFormatting>
  <conditionalFormatting sqref="X2">
    <cfRule type="containsText" priority="3155" operator="containsText" aboveAverage="0" equalAverage="0" bottom="0" percent="0" rank="0" text="NO" dxfId="27720">
      <formula>NOT(ISERROR(SEARCH("NO",X2)))</formula>
    </cfRule>
  </conditionalFormatting>
  <conditionalFormatting sqref="X2">
    <cfRule type="containsText" priority="3156" operator="containsText" aboveAverage="0" equalAverage="0" bottom="0" percent="0" rank="0" text="NO" dxfId="27721">
      <formula>NOT(ISERROR(SEARCH("NO",X2)))</formula>
    </cfRule>
  </conditionalFormatting>
  <conditionalFormatting sqref="X2">
    <cfRule type="containsText" priority="3157" operator="containsText" aboveAverage="0" equalAverage="0" bottom="0" percent="0" rank="0" text="NO" dxfId="27722">
      <formula>NOT(ISERROR(SEARCH("NO",X2)))</formula>
    </cfRule>
  </conditionalFormatting>
  <conditionalFormatting sqref="X2">
    <cfRule type="containsText" priority="3158" operator="containsText" aboveAverage="0" equalAverage="0" bottom="0" percent="0" rank="0" text="NO" dxfId="27723">
      <formula>NOT(ISERROR(SEARCH("NO",X2)))</formula>
    </cfRule>
  </conditionalFormatting>
  <conditionalFormatting sqref="W2">
    <cfRule type="containsText" priority="3159" operator="containsText" aboveAverage="0" equalAverage="0" bottom="0" percent="0" rank="0" text="OK" dxfId="27724">
      <formula>NOT(ISERROR(SEARCH("OK",W2)))</formula>
    </cfRule>
  </conditionalFormatting>
  <conditionalFormatting sqref="W2">
    <cfRule type="containsText" priority="3160" operator="containsText" aboveAverage="0" equalAverage="0" bottom="0" percent="0" rank="0" text="OK" dxfId="27725">
      <formula>NOT(ISERROR(SEARCH("OK",W2)))</formula>
    </cfRule>
  </conditionalFormatting>
  <conditionalFormatting sqref="W2">
    <cfRule type="containsText" priority="3161" operator="containsText" aboveAverage="0" equalAverage="0" bottom="0" percent="0" rank="0" text="OK" dxfId="27726">
      <formula>NOT(ISERROR(SEARCH("OK",W2)))</formula>
    </cfRule>
  </conditionalFormatting>
  <conditionalFormatting sqref="X2">
    <cfRule type="containsText" priority="3162" operator="containsText" aboveAverage="0" equalAverage="0" bottom="0" percent="0" rank="0" text="NO" dxfId="27727">
      <formula>NOT(ISERROR(SEARCH("NO",X2)))</formula>
    </cfRule>
  </conditionalFormatting>
  <conditionalFormatting sqref="W2">
    <cfRule type="containsText" priority="3163" operator="containsText" aboveAverage="0" equalAverage="0" bottom="0" percent="0" rank="0" text="OK" dxfId="27728">
      <formula>NOT(ISERROR(SEARCH("OK",W2)))</formula>
    </cfRule>
  </conditionalFormatting>
  <conditionalFormatting sqref="X2">
    <cfRule type="containsText" priority="3164" operator="containsText" aboveAverage="0" equalAverage="0" bottom="0" percent="0" rank="0" text="NO" dxfId="27729">
      <formula>NOT(ISERROR(SEARCH("NO",X2)))</formula>
    </cfRule>
  </conditionalFormatting>
  <conditionalFormatting sqref="W2">
    <cfRule type="containsText" priority="3165" operator="containsText" aboveAverage="0" equalAverage="0" bottom="0" percent="0" rank="0" text="OK" dxfId="27730">
      <formula>NOT(ISERROR(SEARCH("OK",W2)))</formula>
    </cfRule>
  </conditionalFormatting>
  <conditionalFormatting sqref="V2">
    <cfRule type="containsText" priority="3166" operator="containsText" aboveAverage="0" equalAverage="0" bottom="0" percent="0" rank="0" text="OK+" dxfId="27731">
      <formula>NOT(ISERROR(SEARCH("OK+",V2)))</formula>
    </cfRule>
    <cfRule type="containsText" priority="3167" operator="containsText" aboveAverage="0" equalAverage="0" bottom="0" percent="0" rank="0" text="OK" dxfId="27732">
      <formula>NOT(ISERROR(SEARCH("OK",V2)))</formula>
    </cfRule>
  </conditionalFormatting>
  <conditionalFormatting sqref="V2">
    <cfRule type="containsText" priority="3168" operator="containsText" aboveAverage="0" equalAverage="0" bottom="0" percent="0" rank="0" text="OK+" dxfId="27733">
      <formula>NOT(ISERROR(SEARCH("OK+",V2)))</formula>
    </cfRule>
    <cfRule type="containsText" priority="3169" operator="containsText" aboveAverage="0" equalAverage="0" bottom="0" percent="0" rank="0" text="OK" dxfId="27734">
      <formula>NOT(ISERROR(SEARCH("OK",V2)))</formula>
    </cfRule>
  </conditionalFormatting>
  <conditionalFormatting sqref="X2">
    <cfRule type="containsText" priority="3170" operator="containsText" aboveAverage="0" equalAverage="0" bottom="0" percent="0" rank="0" text="NO" dxfId="27735">
      <formula>NOT(ISERROR(SEARCH("NO",X2)))</formula>
    </cfRule>
  </conditionalFormatting>
  <conditionalFormatting sqref="X2">
    <cfRule type="containsText" priority="3171" operator="containsText" aboveAverage="0" equalAverage="0" bottom="0" percent="0" rank="0" text="NO" dxfId="27736">
      <formula>NOT(ISERROR(SEARCH("NO",X2)))</formula>
    </cfRule>
  </conditionalFormatting>
  <conditionalFormatting sqref="X2">
    <cfRule type="containsText" priority="3172" operator="containsText" aboveAverage="0" equalAverage="0" bottom="0" percent="0" rank="0" text="NO" dxfId="27737">
      <formula>NOT(ISERROR(SEARCH("NO",X2)))</formula>
    </cfRule>
  </conditionalFormatting>
  <conditionalFormatting sqref="X2">
    <cfRule type="containsText" priority="3173" operator="containsText" aboveAverage="0" equalAverage="0" bottom="0" percent="0" rank="0" text="NO" dxfId="27738">
      <formula>NOT(ISERROR(SEARCH("NO",X2)))</formula>
    </cfRule>
  </conditionalFormatting>
  <conditionalFormatting sqref="W2">
    <cfRule type="containsText" priority="3174" operator="containsText" aboveAverage="0" equalAverage="0" bottom="0" percent="0" rank="0" text="OK" dxfId="27739">
      <formula>NOT(ISERROR(SEARCH("OK",W2)))</formula>
    </cfRule>
  </conditionalFormatting>
  <conditionalFormatting sqref="W2">
    <cfRule type="containsText" priority="3175" operator="containsText" aboveAverage="0" equalAverage="0" bottom="0" percent="0" rank="0" text="OK" dxfId="27740">
      <formula>NOT(ISERROR(SEARCH("OK",W2)))</formula>
    </cfRule>
  </conditionalFormatting>
  <conditionalFormatting sqref="W2">
    <cfRule type="containsText" priority="3176" operator="containsText" aboveAverage="0" equalAverage="0" bottom="0" percent="0" rank="0" text="OK" dxfId="27741">
      <formula>NOT(ISERROR(SEARCH("OK",W2)))</formula>
    </cfRule>
  </conditionalFormatting>
  <conditionalFormatting sqref="X2">
    <cfRule type="containsText" priority="3177" operator="containsText" aboveAverage="0" equalAverage="0" bottom="0" percent="0" rank="0" text="NO" dxfId="27742">
      <formula>NOT(ISERROR(SEARCH("NO",X2)))</formula>
    </cfRule>
  </conditionalFormatting>
  <conditionalFormatting sqref="W2">
    <cfRule type="containsText" priority="3178" operator="containsText" aboveAverage="0" equalAverage="0" bottom="0" percent="0" rank="0" text="OK" dxfId="27743">
      <formula>NOT(ISERROR(SEARCH("OK",W2)))</formula>
    </cfRule>
  </conditionalFormatting>
  <conditionalFormatting sqref="X2">
    <cfRule type="containsText" priority="3179" operator="containsText" aboveAverage="0" equalAverage="0" bottom="0" percent="0" rank="0" text="NO" dxfId="27744">
      <formula>NOT(ISERROR(SEARCH("NO",X2)))</formula>
    </cfRule>
  </conditionalFormatting>
  <conditionalFormatting sqref="W2">
    <cfRule type="containsText" priority="3180" operator="containsText" aboveAverage="0" equalAverage="0" bottom="0" percent="0" rank="0" text="OK" dxfId="27745">
      <formula>NOT(ISERROR(SEARCH("OK",W2)))</formula>
    </cfRule>
  </conditionalFormatting>
  <conditionalFormatting sqref="X2">
    <cfRule type="containsText" priority="3181" operator="containsText" aboveAverage="0" equalAverage="0" bottom="0" percent="0" rank="0" text="NO" dxfId="27746">
      <formula>NOT(ISERROR(SEARCH("NO",X2)))</formula>
    </cfRule>
  </conditionalFormatting>
  <conditionalFormatting sqref="W2">
    <cfRule type="containsText" priority="3182" operator="containsText" aboveAverage="0" equalAverage="0" bottom="0" percent="0" rank="0" text="OK" dxfId="27747">
      <formula>NOT(ISERROR(SEARCH("OK",W2)))</formula>
    </cfRule>
  </conditionalFormatting>
  <conditionalFormatting sqref="X2">
    <cfRule type="containsText" priority="3183" operator="containsText" aboveAverage="0" equalAverage="0" bottom="0" percent="0" rank="0" text="NO" dxfId="27748">
      <formula>NOT(ISERROR(SEARCH("NO",X2)))</formula>
    </cfRule>
  </conditionalFormatting>
  <conditionalFormatting sqref="W2">
    <cfRule type="containsText" priority="3184" operator="containsText" aboveAverage="0" equalAverage="0" bottom="0" percent="0" rank="0" text="OK" dxfId="27749">
      <formula>NOT(ISERROR(SEARCH("OK",W2)))</formula>
    </cfRule>
  </conditionalFormatting>
  <conditionalFormatting sqref="X2">
    <cfRule type="containsText" priority="3185" operator="containsText" aboveAverage="0" equalAverage="0" bottom="0" percent="0" rank="0" text="NO" dxfId="27750">
      <formula>NOT(ISERROR(SEARCH("NO",X2)))</formula>
    </cfRule>
  </conditionalFormatting>
  <conditionalFormatting sqref="W2">
    <cfRule type="containsText" priority="3186" operator="containsText" aboveAverage="0" equalAverage="0" bottom="0" percent="0" rank="0" text="OK" dxfId="27751">
      <formula>NOT(ISERROR(SEARCH("OK",W2)))</formula>
    </cfRule>
  </conditionalFormatting>
  <conditionalFormatting sqref="X2">
    <cfRule type="containsText" priority="3187" operator="containsText" aboveAverage="0" equalAverage="0" bottom="0" percent="0" rank="0" text="NO" dxfId="27752">
      <formula>NOT(ISERROR(SEARCH("NO",X2)))</formula>
    </cfRule>
  </conditionalFormatting>
  <conditionalFormatting sqref="W2">
    <cfRule type="containsText" priority="3188" operator="containsText" aboveAverage="0" equalAverage="0" bottom="0" percent="0" rank="0" text="OK" dxfId="27753">
      <formula>NOT(ISERROR(SEARCH("OK",W2)))</formula>
    </cfRule>
  </conditionalFormatting>
  <conditionalFormatting sqref="X2">
    <cfRule type="containsText" priority="3189" operator="containsText" aboveAverage="0" equalAverage="0" bottom="0" percent="0" rank="0" text="NO" dxfId="27754">
      <formula>NOT(ISERROR(SEARCH("NO",X2)))</formula>
    </cfRule>
  </conditionalFormatting>
  <conditionalFormatting sqref="W2">
    <cfRule type="containsText" priority="3190" operator="containsText" aboveAverage="0" equalAverage="0" bottom="0" percent="0" rank="0" text="OK" dxfId="27755">
      <formula>NOT(ISERROR(SEARCH("OK",W2)))</formula>
    </cfRule>
  </conditionalFormatting>
  <conditionalFormatting sqref="X2">
    <cfRule type="containsText" priority="3191" operator="containsText" aboveAverage="0" equalAverage="0" bottom="0" percent="0" rank="0" text="NO" dxfId="27756">
      <formula>NOT(ISERROR(SEARCH("NO",X2)))</formula>
    </cfRule>
  </conditionalFormatting>
  <conditionalFormatting sqref="W2">
    <cfRule type="containsText" priority="3192" operator="containsText" aboveAverage="0" equalAverage="0" bottom="0" percent="0" rank="0" text="OK" dxfId="27757">
      <formula>NOT(ISERROR(SEARCH("OK",W2)))</formula>
    </cfRule>
  </conditionalFormatting>
  <conditionalFormatting sqref="AG23">
    <cfRule type="cellIs" priority="3193" operator="lessThan" aboveAverage="0" equalAverage="0" bottom="0" percent="0" rank="0" text="" dxfId="27758">
      <formula>$AI$21</formula>
    </cfRule>
    <cfRule type="cellIs" priority="3194" operator="greaterThan" aboveAverage="0" equalAverage="0" bottom="0" percent="0" rank="0" text="" dxfId="27759">
      <formula>$AI$21</formula>
    </cfRule>
    <cfRule type="cellIs" priority="3195" operator="equal" aboveAverage="0" equalAverage="0" bottom="0" percent="0" rank="0" text="" dxfId="27760">
      <formula>$AI$21</formula>
    </cfRule>
  </conditionalFormatting>
  <conditionalFormatting sqref="AG16">
    <cfRule type="cellIs" priority="3196" operator="greaterThan" aboveAverage="0" equalAverage="0" bottom="0" percent="0" rank="0" text="" dxfId="27761">
      <formula>2</formula>
    </cfRule>
    <cfRule type="cellIs" priority="3197" operator="lessThan" aboveAverage="0" equalAverage="0" bottom="0" percent="0" rank="0" text="" dxfId="27762">
      <formula>2</formula>
    </cfRule>
    <cfRule type="cellIs" priority="3198" operator="equal" aboveAverage="0" equalAverage="0" bottom="0" percent="0" rank="0" text="" dxfId="27763">
      <formula>2</formula>
    </cfRule>
  </conditionalFormatting>
  <conditionalFormatting sqref="B16:AF16">
    <cfRule type="cellIs" priority="3199" operator="greaterThan" aboveAverage="0" equalAverage="0" bottom="0" percent="0" rank="0" text="" dxfId="27764">
      <formula>1</formula>
    </cfRule>
    <cfRule type="cellIs" priority="3200" operator="greaterThan" aboveAverage="0" equalAverage="0" bottom="0" percent="0" rank="0" text="" dxfId="27765">
      <formula>1</formula>
    </cfRule>
    <cfRule type="containsText" priority="3201" operator="containsText" aboveAverage="0" equalAverage="0" bottom="0" percent="0" rank="0" text="2" dxfId="27766">
      <formula>NOT(ISERROR(SEARCH("2",B16)))</formula>
    </cfRule>
  </conditionalFormatting>
  <conditionalFormatting sqref="V19">
    <cfRule type="containsText" priority="3202" operator="containsText" aboveAverage="0" equalAverage="0" bottom="0" percent="0" rank="0" text="OK+" dxfId="27767">
      <formula>NOT(ISERROR(SEARCH("OK+",V19)))</formula>
    </cfRule>
  </conditionalFormatting>
  <conditionalFormatting sqref="V19">
    <cfRule type="containsText" priority="3203" operator="containsText" aboveAverage="0" equalAverage="0" bottom="0" percent="0" rank="0" text="OK+" dxfId="27768">
      <formula>NOT(ISERROR(SEARCH("OK+",V19)))</formula>
    </cfRule>
  </conditionalFormatting>
  <conditionalFormatting sqref="X19">
    <cfRule type="containsText" priority="3204" operator="containsText" aboveAverage="0" equalAverage="0" bottom="0" percent="0" rank="0" text="NO" dxfId="27769">
      <formula>NOT(ISERROR(SEARCH("NO",X19)))</formula>
    </cfRule>
  </conditionalFormatting>
  <conditionalFormatting sqref="X19">
    <cfRule type="containsText" priority="3205" operator="containsText" aboveAverage="0" equalAverage="0" bottom="0" percent="0" rank="0" text="NO" dxfId="27770">
      <formula>NOT(ISERROR(SEARCH("NO",X19)))</formula>
    </cfRule>
  </conditionalFormatting>
  <conditionalFormatting sqref="X19">
    <cfRule type="containsText" priority="3206" operator="containsText" aboveAverage="0" equalAverage="0" bottom="0" percent="0" rank="0" text="NO" dxfId="27771">
      <formula>NOT(ISERROR(SEARCH("NO",X19)))</formula>
    </cfRule>
  </conditionalFormatting>
  <conditionalFormatting sqref="X19">
    <cfRule type="containsText" priority="3207" operator="containsText" aboveAverage="0" equalAverage="0" bottom="0" percent="0" rank="0" text="NO" dxfId="27772">
      <formula>NOT(ISERROR(SEARCH("NO",X19)))</formula>
    </cfRule>
  </conditionalFormatting>
  <conditionalFormatting sqref="X19">
    <cfRule type="containsText" priority="3208" operator="containsText" aboveAverage="0" equalAverage="0" bottom="0" percent="0" rank="0" text="NO" dxfId="27773">
      <formula>NOT(ISERROR(SEARCH("NO",X19)))</formula>
    </cfRule>
  </conditionalFormatting>
  <conditionalFormatting sqref="X19">
    <cfRule type="containsText" priority="3209" operator="containsText" aboveAverage="0" equalAverage="0" bottom="0" percent="0" rank="0" text="NO" dxfId="27774">
      <formula>NOT(ISERROR(SEARCH("NO",X19)))</formula>
    </cfRule>
  </conditionalFormatting>
  <conditionalFormatting sqref="X19">
    <cfRule type="containsText" priority="3210" operator="containsText" aboveAverage="0" equalAverage="0" bottom="0" percent="0" rank="0" text="NO" dxfId="27775">
      <formula>NOT(ISERROR(SEARCH("NO",X19)))</formula>
    </cfRule>
  </conditionalFormatting>
  <conditionalFormatting sqref="W19">
    <cfRule type="containsText" priority="3211" operator="containsText" aboveAverage="0" equalAverage="0" bottom="0" percent="0" rank="0" text="OK" dxfId="27776">
      <formula>NOT(ISERROR(SEARCH("OK",W19)))</formula>
    </cfRule>
  </conditionalFormatting>
  <conditionalFormatting sqref="W19">
    <cfRule type="containsText" priority="3212" operator="containsText" aboveAverage="0" equalAverage="0" bottom="0" percent="0" rank="0" text="OK" dxfId="27777">
      <formula>NOT(ISERROR(SEARCH("OK",W19)))</formula>
    </cfRule>
  </conditionalFormatting>
  <conditionalFormatting sqref="W19">
    <cfRule type="containsText" priority="3213" operator="containsText" aboveAverage="0" equalAverage="0" bottom="0" percent="0" rank="0" text="OK" dxfId="27778">
      <formula>NOT(ISERROR(SEARCH("OK",W19)))</formula>
    </cfRule>
  </conditionalFormatting>
  <conditionalFormatting sqref="W19">
    <cfRule type="containsText" priority="3214" operator="containsText" aboveAverage="0" equalAverage="0" bottom="0" percent="0" rank="0" text="OK" dxfId="27779">
      <formula>NOT(ISERROR(SEARCH("OK",W19)))</formula>
    </cfRule>
  </conditionalFormatting>
  <conditionalFormatting sqref="W19">
    <cfRule type="containsText" priority="3215" operator="containsText" aboveAverage="0" equalAverage="0" bottom="0" percent="0" rank="0" text="OK" dxfId="27780">
      <formula>NOT(ISERROR(SEARCH("OK",W19)))</formula>
    </cfRule>
  </conditionalFormatting>
  <conditionalFormatting sqref="W19">
    <cfRule type="containsText" priority="3216" operator="containsText" aboveAverage="0" equalAverage="0" bottom="0" percent="0" rank="0" text="OK" dxfId="27781">
      <formula>NOT(ISERROR(SEARCH("OK",W19)))</formula>
    </cfRule>
  </conditionalFormatting>
  <conditionalFormatting sqref="W19">
    <cfRule type="containsText" priority="3217" operator="containsText" aboveAverage="0" equalAverage="0" bottom="0" percent="0" rank="0" text="OK" dxfId="27782">
      <formula>NOT(ISERROR(SEARCH("OK",W19)))</formula>
    </cfRule>
  </conditionalFormatting>
  <conditionalFormatting sqref="X19">
    <cfRule type="containsText" priority="3218" operator="containsText" aboveAverage="0" equalAverage="0" bottom="0" percent="0" rank="0" text="NO" dxfId="27783">
      <formula>NOT(ISERROR(SEARCH("NO",X19)))</formula>
    </cfRule>
  </conditionalFormatting>
  <conditionalFormatting sqref="W19">
    <cfRule type="containsText" priority="3219" operator="containsText" aboveAverage="0" equalAverage="0" bottom="0" percent="0" rank="0" text="OK" dxfId="27784">
      <formula>NOT(ISERROR(SEARCH("OK",W19)))</formula>
    </cfRule>
  </conditionalFormatting>
  <conditionalFormatting sqref="X19">
    <cfRule type="containsText" priority="3220" operator="containsText" aboveAverage="0" equalAverage="0" bottom="0" percent="0" rank="0" text="NO" dxfId="27785">
      <formula>NOT(ISERROR(SEARCH("NO",X19)))</formula>
    </cfRule>
  </conditionalFormatting>
  <conditionalFormatting sqref="W19">
    <cfRule type="containsText" priority="3221" operator="containsText" aboveAverage="0" equalAverage="0" bottom="0" percent="0" rank="0" text="OK" dxfId="27786">
      <formula>NOT(ISERROR(SEARCH("OK",W19)))</formula>
    </cfRule>
  </conditionalFormatting>
  <conditionalFormatting sqref="X19">
    <cfRule type="containsText" priority="3222" operator="containsText" aboveAverage="0" equalAverage="0" bottom="0" percent="0" rank="0" text="NO" dxfId="27787">
      <formula>NOT(ISERROR(SEARCH("NO",X19)))</formula>
    </cfRule>
  </conditionalFormatting>
  <conditionalFormatting sqref="W19">
    <cfRule type="containsText" priority="3223" operator="containsText" aboveAverage="0" equalAverage="0" bottom="0" percent="0" rank="0" text="OK" dxfId="27788">
      <formula>NOT(ISERROR(SEARCH("OK",W19)))</formula>
    </cfRule>
  </conditionalFormatting>
  <conditionalFormatting sqref="X19">
    <cfRule type="containsText" priority="3224" operator="containsText" aboveAverage="0" equalAverage="0" bottom="0" percent="0" rank="0" text="NO" dxfId="27789">
      <formula>NOT(ISERROR(SEARCH("NO",X19)))</formula>
    </cfRule>
  </conditionalFormatting>
  <conditionalFormatting sqref="W19">
    <cfRule type="containsText" priority="3225" operator="containsText" aboveAverage="0" equalAverage="0" bottom="0" percent="0" rank="0" text="OK" dxfId="27790">
      <formula>NOT(ISERROR(SEARCH("OK",W19)))</formula>
    </cfRule>
  </conditionalFormatting>
  <conditionalFormatting sqref="X19">
    <cfRule type="containsText" priority="3226" operator="containsText" aboveAverage="0" equalAverage="0" bottom="0" percent="0" rank="0" text="NO" dxfId="27791">
      <formula>NOT(ISERROR(SEARCH("NO",X19)))</formula>
    </cfRule>
  </conditionalFormatting>
  <conditionalFormatting sqref="W19">
    <cfRule type="containsText" priority="3227" operator="containsText" aboveAverage="0" equalAverage="0" bottom="0" percent="0" rank="0" text="OK" dxfId="27792">
      <formula>NOT(ISERROR(SEARCH("OK",W19)))</formula>
    </cfRule>
  </conditionalFormatting>
  <conditionalFormatting sqref="X19">
    <cfRule type="containsText" priority="3228" operator="containsText" aboveAverage="0" equalAverage="0" bottom="0" percent="0" rank="0" text="NO" dxfId="27793">
      <formula>NOT(ISERROR(SEARCH("NO",X19)))</formula>
    </cfRule>
  </conditionalFormatting>
  <conditionalFormatting sqref="W19">
    <cfRule type="containsText" priority="3229" operator="containsText" aboveAverage="0" equalAverage="0" bottom="0" percent="0" rank="0" text="OK" dxfId="27794">
      <formula>NOT(ISERROR(SEARCH("OK",W19)))</formula>
    </cfRule>
  </conditionalFormatting>
  <conditionalFormatting sqref="X19">
    <cfRule type="containsText" priority="3230" operator="containsText" aboveAverage="0" equalAverage="0" bottom="0" percent="0" rank="0" text="NO" dxfId="27795">
      <formula>NOT(ISERROR(SEARCH("NO",X19)))</formula>
    </cfRule>
  </conditionalFormatting>
  <conditionalFormatting sqref="W19">
    <cfRule type="containsText" priority="3231" operator="containsText" aboveAverage="0" equalAverage="0" bottom="0" percent="0" rank="0" text="OK" dxfId="27796">
      <formula>NOT(ISERROR(SEARCH("OK",W19)))</formula>
    </cfRule>
  </conditionalFormatting>
  <conditionalFormatting sqref="W19:X19">
    <cfRule type="containsText" priority="3232" operator="containsText" aboveAverage="0" equalAverage="0" bottom="0" percent="0" rank="0" text="1" dxfId="27797">
      <formula>NOT(ISERROR(SEARCH("1",W19)))</formula>
    </cfRule>
  </conditionalFormatting>
  <conditionalFormatting sqref="V12">
    <cfRule type="containsText" priority="3233" operator="containsText" aboveAverage="0" equalAverage="0" bottom="0" percent="0" rank="0" text="OK+" dxfId="27798">
      <formula>NOT(ISERROR(SEARCH("OK+",V12)))</formula>
    </cfRule>
  </conditionalFormatting>
  <conditionalFormatting sqref="V12">
    <cfRule type="containsText" priority="3234" operator="containsText" aboveAverage="0" equalAverage="0" bottom="0" percent="0" rank="0" text="OK+" dxfId="27799">
      <formula>NOT(ISERROR(SEARCH("OK+",V12)))</formula>
    </cfRule>
  </conditionalFormatting>
  <conditionalFormatting sqref="X12">
    <cfRule type="containsText" priority="3235" operator="containsText" aboveAverage="0" equalAverage="0" bottom="0" percent="0" rank="0" text="NO" dxfId="27800">
      <formula>NOT(ISERROR(SEARCH("NO",X12)))</formula>
    </cfRule>
  </conditionalFormatting>
  <conditionalFormatting sqref="X12">
    <cfRule type="containsText" priority="3236" operator="containsText" aboveAverage="0" equalAverage="0" bottom="0" percent="0" rank="0" text="NO" dxfId="27801">
      <formula>NOT(ISERROR(SEARCH("NO",X12)))</formula>
    </cfRule>
  </conditionalFormatting>
  <conditionalFormatting sqref="X12">
    <cfRule type="containsText" priority="3237" operator="containsText" aboveAverage="0" equalAverage="0" bottom="0" percent="0" rank="0" text="NO" dxfId="27802">
      <formula>NOT(ISERROR(SEARCH("NO",X12)))</formula>
    </cfRule>
  </conditionalFormatting>
  <conditionalFormatting sqref="X12">
    <cfRule type="containsText" priority="3238" operator="containsText" aboveAverage="0" equalAverage="0" bottom="0" percent="0" rank="0" text="NO" dxfId="27803">
      <formula>NOT(ISERROR(SEARCH("NO",X12)))</formula>
    </cfRule>
  </conditionalFormatting>
  <conditionalFormatting sqref="X12">
    <cfRule type="containsText" priority="3239" operator="containsText" aboveAverage="0" equalAverage="0" bottom="0" percent="0" rank="0" text="NO" dxfId="27804">
      <formula>NOT(ISERROR(SEARCH("NO",X12)))</formula>
    </cfRule>
  </conditionalFormatting>
  <conditionalFormatting sqref="X12">
    <cfRule type="containsText" priority="3240" operator="containsText" aboveAverage="0" equalAverage="0" bottom="0" percent="0" rank="0" text="NO" dxfId="27805">
      <formula>NOT(ISERROR(SEARCH("NO",X12)))</formula>
    </cfRule>
  </conditionalFormatting>
  <conditionalFormatting sqref="X12">
    <cfRule type="containsText" priority="3241" operator="containsText" aboveAverage="0" equalAverage="0" bottom="0" percent="0" rank="0" text="NO" dxfId="27806">
      <formula>NOT(ISERROR(SEARCH("NO",X12)))</formula>
    </cfRule>
  </conditionalFormatting>
  <conditionalFormatting sqref="W12">
    <cfRule type="containsText" priority="3242" operator="containsText" aboveAverage="0" equalAverage="0" bottom="0" percent="0" rank="0" text="OK" dxfId="27807">
      <formula>NOT(ISERROR(SEARCH("OK",W12)))</formula>
    </cfRule>
  </conditionalFormatting>
  <conditionalFormatting sqref="W12">
    <cfRule type="containsText" priority="3243" operator="containsText" aboveAverage="0" equalAverage="0" bottom="0" percent="0" rank="0" text="OK" dxfId="27808">
      <formula>NOT(ISERROR(SEARCH("OK",W12)))</formula>
    </cfRule>
  </conditionalFormatting>
  <conditionalFormatting sqref="W12">
    <cfRule type="containsText" priority="3244" operator="containsText" aboveAverage="0" equalAverage="0" bottom="0" percent="0" rank="0" text="OK" dxfId="27809">
      <formula>NOT(ISERROR(SEARCH("OK",W12)))</formula>
    </cfRule>
  </conditionalFormatting>
  <conditionalFormatting sqref="W12">
    <cfRule type="containsText" priority="3245" operator="containsText" aboveAverage="0" equalAverage="0" bottom="0" percent="0" rank="0" text="OK" dxfId="27810">
      <formula>NOT(ISERROR(SEARCH("OK",W12)))</formula>
    </cfRule>
  </conditionalFormatting>
  <conditionalFormatting sqref="W12">
    <cfRule type="containsText" priority="3246" operator="containsText" aboveAverage="0" equalAverage="0" bottom="0" percent="0" rank="0" text="OK" dxfId="27811">
      <formula>NOT(ISERROR(SEARCH("OK",W12)))</formula>
    </cfRule>
  </conditionalFormatting>
  <conditionalFormatting sqref="W12">
    <cfRule type="containsText" priority="3247" operator="containsText" aboveAverage="0" equalAverage="0" bottom="0" percent="0" rank="0" text="OK" dxfId="27812">
      <formula>NOT(ISERROR(SEARCH("OK",W12)))</formula>
    </cfRule>
  </conditionalFormatting>
  <conditionalFormatting sqref="W12">
    <cfRule type="containsText" priority="3248" operator="containsText" aboveAverage="0" equalAverage="0" bottom="0" percent="0" rank="0" text="OK" dxfId="27813">
      <formula>NOT(ISERROR(SEARCH("OK",W12)))</formula>
    </cfRule>
  </conditionalFormatting>
  <conditionalFormatting sqref="X12">
    <cfRule type="containsText" priority="3249" operator="containsText" aboveAverage="0" equalAverage="0" bottom="0" percent="0" rank="0" text="NO" dxfId="27814">
      <formula>NOT(ISERROR(SEARCH("NO",X12)))</formula>
    </cfRule>
  </conditionalFormatting>
  <conditionalFormatting sqref="W12">
    <cfRule type="containsText" priority="3250" operator="containsText" aboveAverage="0" equalAverage="0" bottom="0" percent="0" rank="0" text="OK" dxfId="27815">
      <formula>NOT(ISERROR(SEARCH("OK",W12)))</formula>
    </cfRule>
  </conditionalFormatting>
  <conditionalFormatting sqref="X12">
    <cfRule type="containsText" priority="3251" operator="containsText" aboveAverage="0" equalAverage="0" bottom="0" percent="0" rank="0" text="NO" dxfId="27816">
      <formula>NOT(ISERROR(SEARCH("NO",X12)))</formula>
    </cfRule>
  </conditionalFormatting>
  <conditionalFormatting sqref="W12">
    <cfRule type="containsText" priority="3252" operator="containsText" aboveAverage="0" equalAverage="0" bottom="0" percent="0" rank="0" text="OK" dxfId="27817">
      <formula>NOT(ISERROR(SEARCH("OK",W12)))</formula>
    </cfRule>
  </conditionalFormatting>
  <conditionalFormatting sqref="X12">
    <cfRule type="containsText" priority="3253" operator="containsText" aboveAverage="0" equalAverage="0" bottom="0" percent="0" rank="0" text="NO" dxfId="27818">
      <formula>NOT(ISERROR(SEARCH("NO",X12)))</formula>
    </cfRule>
  </conditionalFormatting>
  <conditionalFormatting sqref="W12">
    <cfRule type="containsText" priority="3254" operator="containsText" aboveAverage="0" equalAverage="0" bottom="0" percent="0" rank="0" text="OK" dxfId="27819">
      <formula>NOT(ISERROR(SEARCH("OK",W12)))</formula>
    </cfRule>
  </conditionalFormatting>
  <conditionalFormatting sqref="X12">
    <cfRule type="containsText" priority="3255" operator="containsText" aboveAverage="0" equalAverage="0" bottom="0" percent="0" rank="0" text="NO" dxfId="27820">
      <formula>NOT(ISERROR(SEARCH("NO",X12)))</formula>
    </cfRule>
  </conditionalFormatting>
  <conditionalFormatting sqref="W12">
    <cfRule type="containsText" priority="3256" operator="containsText" aboveAverage="0" equalAverage="0" bottom="0" percent="0" rank="0" text="OK" dxfId="27821">
      <formula>NOT(ISERROR(SEARCH("OK",W12)))</formula>
    </cfRule>
  </conditionalFormatting>
  <conditionalFormatting sqref="X12">
    <cfRule type="containsText" priority="3257" operator="containsText" aboveAverage="0" equalAverage="0" bottom="0" percent="0" rank="0" text="NO" dxfId="27822">
      <formula>NOT(ISERROR(SEARCH("NO",X12)))</formula>
    </cfRule>
  </conditionalFormatting>
  <conditionalFormatting sqref="W12">
    <cfRule type="containsText" priority="3258" operator="containsText" aboveAverage="0" equalAverage="0" bottom="0" percent="0" rank="0" text="OK" dxfId="27823">
      <formula>NOT(ISERROR(SEARCH("OK",W12)))</formula>
    </cfRule>
  </conditionalFormatting>
  <conditionalFormatting sqref="X12">
    <cfRule type="containsText" priority="3259" operator="containsText" aboveAverage="0" equalAverage="0" bottom="0" percent="0" rank="0" text="NO" dxfId="27824">
      <formula>NOT(ISERROR(SEARCH("NO",X12)))</formula>
    </cfRule>
  </conditionalFormatting>
  <conditionalFormatting sqref="W12">
    <cfRule type="containsText" priority="3260" operator="containsText" aboveAverage="0" equalAverage="0" bottom="0" percent="0" rank="0" text="OK" dxfId="27825">
      <formula>NOT(ISERROR(SEARCH("OK",W12)))</formula>
    </cfRule>
  </conditionalFormatting>
  <conditionalFormatting sqref="X12">
    <cfRule type="containsText" priority="3261" operator="containsText" aboveAverage="0" equalAverage="0" bottom="0" percent="0" rank="0" text="NO" dxfId="27826">
      <formula>NOT(ISERROR(SEARCH("NO",X12)))</formula>
    </cfRule>
  </conditionalFormatting>
  <conditionalFormatting sqref="W12">
    <cfRule type="containsText" priority="3262" operator="containsText" aboveAverage="0" equalAverage="0" bottom="0" percent="0" rank="0" text="OK" dxfId="27827">
      <formula>NOT(ISERROR(SEARCH("OK",W12)))</formula>
    </cfRule>
  </conditionalFormatting>
  <conditionalFormatting sqref="W12:X12">
    <cfRule type="containsText" priority="3263" operator="containsText" aboveAverage="0" equalAverage="0" bottom="0" percent="0" rank="0" text="1" dxfId="27828">
      <formula>NOT(ISERROR(SEARCH("1",W12)))</formula>
    </cfRule>
  </conditionalFormatting>
  <conditionalFormatting sqref="AG10">
    <cfRule type="cellIs" priority="3264" operator="greaterThan" aboveAverage="0" equalAverage="0" bottom="0" percent="0" rank="0" text="" dxfId="27829">
      <formula>4</formula>
    </cfRule>
    <cfRule type="cellIs" priority="3265" operator="lessThan" aboveAverage="0" equalAverage="0" bottom="0" percent="0" rank="0" text="" dxfId="27830">
      <formula>4</formula>
    </cfRule>
    <cfRule type="cellIs" priority="3266" operator="equal" aboveAverage="0" equalAverage="0" bottom="0" percent="0" rank="0" text="" dxfId="27831">
      <formula>4</formula>
    </cfRule>
  </conditionalFormatting>
  <conditionalFormatting sqref="B10:AF10">
    <cfRule type="cellIs" priority="3267" operator="greaterThan" aboveAverage="0" equalAverage="0" bottom="0" percent="0" rank="0" text="" dxfId="27832">
      <formula>1</formula>
    </cfRule>
    <cfRule type="cellIs" priority="3268" operator="greaterThan" aboveAverage="0" equalAverage="0" bottom="0" percent="0" rank="0" text="" dxfId="27833">
      <formula>1</formula>
    </cfRule>
    <cfRule type="containsText" priority="3269" operator="containsText" aboveAverage="0" equalAverage="0" bottom="0" percent="0" rank="0" text="2" dxfId="27834">
      <formula>NOT(ISERROR(SEARCH("2",B10)))</formula>
    </cfRule>
  </conditionalFormatting>
  <conditionalFormatting sqref="V19">
    <cfRule type="containsText" priority="3270" operator="containsText" aboveAverage="0" equalAverage="0" bottom="0" percent="0" rank="0" text="OK+" dxfId="27835">
      <formula>NOT(ISERROR(SEARCH("OK+",V19)))</formula>
    </cfRule>
  </conditionalFormatting>
  <conditionalFormatting sqref="V19">
    <cfRule type="containsText" priority="3271" operator="containsText" aboveAverage="0" equalAverage="0" bottom="0" percent="0" rank="0" text="OK+" dxfId="27836">
      <formula>NOT(ISERROR(SEARCH("OK+",V19)))</formula>
    </cfRule>
  </conditionalFormatting>
  <conditionalFormatting sqref="X19">
    <cfRule type="containsText" priority="3272" operator="containsText" aboveAverage="0" equalAverage="0" bottom="0" percent="0" rank="0" text="NO" dxfId="27837">
      <formula>NOT(ISERROR(SEARCH("NO",X19)))</formula>
    </cfRule>
  </conditionalFormatting>
  <conditionalFormatting sqref="X19">
    <cfRule type="containsText" priority="3273" operator="containsText" aboveAverage="0" equalAverage="0" bottom="0" percent="0" rank="0" text="NO" dxfId="27838">
      <formula>NOT(ISERROR(SEARCH("NO",X19)))</formula>
    </cfRule>
  </conditionalFormatting>
  <conditionalFormatting sqref="X19">
    <cfRule type="containsText" priority="3274" operator="containsText" aboveAverage="0" equalAverage="0" bottom="0" percent="0" rank="0" text="NO" dxfId="27839">
      <formula>NOT(ISERROR(SEARCH("NO",X19)))</formula>
    </cfRule>
  </conditionalFormatting>
  <conditionalFormatting sqref="X19">
    <cfRule type="containsText" priority="3275" operator="containsText" aboveAverage="0" equalAverage="0" bottom="0" percent="0" rank="0" text="NO" dxfId="27840">
      <formula>NOT(ISERROR(SEARCH("NO",X19)))</formula>
    </cfRule>
  </conditionalFormatting>
  <conditionalFormatting sqref="X19">
    <cfRule type="containsText" priority="3276" operator="containsText" aboveAverage="0" equalAverage="0" bottom="0" percent="0" rank="0" text="NO" dxfId="27841">
      <formula>NOT(ISERROR(SEARCH("NO",X19)))</formula>
    </cfRule>
  </conditionalFormatting>
  <conditionalFormatting sqref="X19">
    <cfRule type="containsText" priority="3277" operator="containsText" aboveAverage="0" equalAverage="0" bottom="0" percent="0" rank="0" text="NO" dxfId="27842">
      <formula>NOT(ISERROR(SEARCH("NO",X19)))</formula>
    </cfRule>
  </conditionalFormatting>
  <conditionalFormatting sqref="X19">
    <cfRule type="containsText" priority="3278" operator="containsText" aboveAverage="0" equalAverage="0" bottom="0" percent="0" rank="0" text="NO" dxfId="27843">
      <formula>NOT(ISERROR(SEARCH("NO",X19)))</formula>
    </cfRule>
  </conditionalFormatting>
  <conditionalFormatting sqref="W19">
    <cfRule type="containsText" priority="3279" operator="containsText" aboveAverage="0" equalAverage="0" bottom="0" percent="0" rank="0" text="OK" dxfId="27844">
      <formula>NOT(ISERROR(SEARCH("OK",W19)))</formula>
    </cfRule>
  </conditionalFormatting>
  <conditionalFormatting sqref="W19">
    <cfRule type="containsText" priority="3280" operator="containsText" aboveAverage="0" equalAverage="0" bottom="0" percent="0" rank="0" text="OK" dxfId="27845">
      <formula>NOT(ISERROR(SEARCH("OK",W19)))</formula>
    </cfRule>
  </conditionalFormatting>
  <conditionalFormatting sqref="W19">
    <cfRule type="containsText" priority="3281" operator="containsText" aboveAverage="0" equalAverage="0" bottom="0" percent="0" rank="0" text="OK" dxfId="27846">
      <formula>NOT(ISERROR(SEARCH("OK",W19)))</formula>
    </cfRule>
  </conditionalFormatting>
  <conditionalFormatting sqref="W19">
    <cfRule type="containsText" priority="3282" operator="containsText" aboveAverage="0" equalAverage="0" bottom="0" percent="0" rank="0" text="OK" dxfId="27847">
      <formula>NOT(ISERROR(SEARCH("OK",W19)))</formula>
    </cfRule>
  </conditionalFormatting>
  <conditionalFormatting sqref="W19">
    <cfRule type="containsText" priority="3283" operator="containsText" aboveAverage="0" equalAverage="0" bottom="0" percent="0" rank="0" text="OK" dxfId="27848">
      <formula>NOT(ISERROR(SEARCH("OK",W19)))</formula>
    </cfRule>
  </conditionalFormatting>
  <conditionalFormatting sqref="W19">
    <cfRule type="containsText" priority="3284" operator="containsText" aboveAverage="0" equalAverage="0" bottom="0" percent="0" rank="0" text="OK" dxfId="27849">
      <formula>NOT(ISERROR(SEARCH("OK",W19)))</formula>
    </cfRule>
  </conditionalFormatting>
  <conditionalFormatting sqref="W19">
    <cfRule type="containsText" priority="3285" operator="containsText" aboveAverage="0" equalAverage="0" bottom="0" percent="0" rank="0" text="OK" dxfId="27850">
      <formula>NOT(ISERROR(SEARCH("OK",W19)))</formula>
    </cfRule>
  </conditionalFormatting>
  <conditionalFormatting sqref="X19">
    <cfRule type="containsText" priority="3286" operator="containsText" aboveAverage="0" equalAverage="0" bottom="0" percent="0" rank="0" text="NO" dxfId="27851">
      <formula>NOT(ISERROR(SEARCH("NO",X19)))</formula>
    </cfRule>
  </conditionalFormatting>
  <conditionalFormatting sqref="W19">
    <cfRule type="containsText" priority="3287" operator="containsText" aboveAverage="0" equalAverage="0" bottom="0" percent="0" rank="0" text="OK" dxfId="27852">
      <formula>NOT(ISERROR(SEARCH("OK",W19)))</formula>
    </cfRule>
  </conditionalFormatting>
  <conditionalFormatting sqref="X19">
    <cfRule type="containsText" priority="3288" operator="containsText" aboveAverage="0" equalAverage="0" bottom="0" percent="0" rank="0" text="NO" dxfId="27853">
      <formula>NOT(ISERROR(SEARCH("NO",X19)))</formula>
    </cfRule>
  </conditionalFormatting>
  <conditionalFormatting sqref="W19">
    <cfRule type="containsText" priority="3289" operator="containsText" aboveAverage="0" equalAverage="0" bottom="0" percent="0" rank="0" text="OK" dxfId="27854">
      <formula>NOT(ISERROR(SEARCH("OK",W19)))</formula>
    </cfRule>
  </conditionalFormatting>
  <conditionalFormatting sqref="X19">
    <cfRule type="containsText" priority="3290" operator="containsText" aboveAverage="0" equalAverage="0" bottom="0" percent="0" rank="0" text="NO" dxfId="27855">
      <formula>NOT(ISERROR(SEARCH("NO",X19)))</formula>
    </cfRule>
  </conditionalFormatting>
  <conditionalFormatting sqref="W19">
    <cfRule type="containsText" priority="3291" operator="containsText" aboveAverage="0" equalAverage="0" bottom="0" percent="0" rank="0" text="OK" dxfId="27856">
      <formula>NOT(ISERROR(SEARCH("OK",W19)))</formula>
    </cfRule>
  </conditionalFormatting>
  <conditionalFormatting sqref="X19">
    <cfRule type="containsText" priority="3292" operator="containsText" aboveAverage="0" equalAverage="0" bottom="0" percent="0" rank="0" text="NO" dxfId="27857">
      <formula>NOT(ISERROR(SEARCH("NO",X19)))</formula>
    </cfRule>
  </conditionalFormatting>
  <conditionalFormatting sqref="W19">
    <cfRule type="containsText" priority="3293" operator="containsText" aboveAverage="0" equalAverage="0" bottom="0" percent="0" rank="0" text="OK" dxfId="27858">
      <formula>NOT(ISERROR(SEARCH("OK",W19)))</formula>
    </cfRule>
  </conditionalFormatting>
  <conditionalFormatting sqref="X19">
    <cfRule type="containsText" priority="3294" operator="containsText" aboveAverage="0" equalAverage="0" bottom="0" percent="0" rank="0" text="NO" dxfId="27859">
      <formula>NOT(ISERROR(SEARCH("NO",X19)))</formula>
    </cfRule>
  </conditionalFormatting>
  <conditionalFormatting sqref="W19">
    <cfRule type="containsText" priority="3295" operator="containsText" aboveAverage="0" equalAverage="0" bottom="0" percent="0" rank="0" text="OK" dxfId="27860">
      <formula>NOT(ISERROR(SEARCH("OK",W19)))</formula>
    </cfRule>
  </conditionalFormatting>
  <conditionalFormatting sqref="X19">
    <cfRule type="containsText" priority="3296" operator="containsText" aboveAverage="0" equalAverage="0" bottom="0" percent="0" rank="0" text="NO" dxfId="27861">
      <formula>NOT(ISERROR(SEARCH("NO",X19)))</formula>
    </cfRule>
  </conditionalFormatting>
  <conditionalFormatting sqref="W19">
    <cfRule type="containsText" priority="3297" operator="containsText" aboveAverage="0" equalAverage="0" bottom="0" percent="0" rank="0" text="OK" dxfId="27862">
      <formula>NOT(ISERROR(SEARCH("OK",W19)))</formula>
    </cfRule>
  </conditionalFormatting>
  <conditionalFormatting sqref="V19">
    <cfRule type="containsText" priority="3298" operator="containsText" aboveAverage="0" equalAverage="0" bottom="0" percent="0" rank="0" text="OK+" dxfId="27863">
      <formula>NOT(ISERROR(SEARCH("OK+",V19)))</formula>
    </cfRule>
  </conditionalFormatting>
  <conditionalFormatting sqref="V19">
    <cfRule type="containsText" priority="3299" operator="containsText" aboveAverage="0" equalAverage="0" bottom="0" percent="0" rank="0" text="OK+" dxfId="27864">
      <formula>NOT(ISERROR(SEARCH("OK+",V19)))</formula>
    </cfRule>
  </conditionalFormatting>
  <conditionalFormatting sqref="W19">
    <cfRule type="containsText" priority="3300" operator="containsText" aboveAverage="0" equalAverage="0" bottom="0" percent="0" rank="0" text="OK" dxfId="27865">
      <formula>NOT(ISERROR(SEARCH("OK",W19)))</formula>
    </cfRule>
  </conditionalFormatting>
  <conditionalFormatting sqref="W19">
    <cfRule type="containsText" priority="3301" operator="containsText" aboveAverage="0" equalAverage="0" bottom="0" percent="0" rank="0" text="OK" dxfId="27866">
      <formula>NOT(ISERROR(SEARCH("OK",W19)))</formula>
    </cfRule>
  </conditionalFormatting>
  <conditionalFormatting sqref="W19">
    <cfRule type="containsText" priority="3302" operator="containsText" aboveAverage="0" equalAverage="0" bottom="0" percent="0" rank="0" text="OK" dxfId="27867">
      <formula>NOT(ISERROR(SEARCH("OK",W19)))</formula>
    </cfRule>
  </conditionalFormatting>
  <conditionalFormatting sqref="W19">
    <cfRule type="containsText" priority="3303" operator="containsText" aboveAverage="0" equalAverage="0" bottom="0" percent="0" rank="0" text="OK" dxfId="27868">
      <formula>NOT(ISERROR(SEARCH("OK",W19)))</formula>
    </cfRule>
  </conditionalFormatting>
  <conditionalFormatting sqref="W19">
    <cfRule type="containsText" priority="3304" operator="containsText" aboveAverage="0" equalAverage="0" bottom="0" percent="0" rank="0" text="OK" dxfId="27869">
      <formula>NOT(ISERROR(SEARCH("OK",W19)))</formula>
    </cfRule>
  </conditionalFormatting>
  <conditionalFormatting sqref="W19">
    <cfRule type="containsText" priority="3305" operator="containsText" aboveAverage="0" equalAverage="0" bottom="0" percent="0" rank="0" text="OK" dxfId="27870">
      <formula>NOT(ISERROR(SEARCH("OK",W19)))</formula>
    </cfRule>
  </conditionalFormatting>
  <conditionalFormatting sqref="W19">
    <cfRule type="containsText" priority="3306" operator="containsText" aboveAverage="0" equalAverage="0" bottom="0" percent="0" rank="0" text="OK" dxfId="27871">
      <formula>NOT(ISERROR(SEARCH("OK",W19)))</formula>
    </cfRule>
  </conditionalFormatting>
  <conditionalFormatting sqref="W19">
    <cfRule type="containsText" priority="3307" operator="containsText" aboveAverage="0" equalAverage="0" bottom="0" percent="0" rank="0" text="OK" dxfId="27872">
      <formula>NOT(ISERROR(SEARCH("OK",W19)))</formula>
    </cfRule>
  </conditionalFormatting>
  <conditionalFormatting sqref="W19">
    <cfRule type="containsText" priority="3308" operator="containsText" aboveAverage="0" equalAverage="0" bottom="0" percent="0" rank="0" text="OK" dxfId="27873">
      <formula>NOT(ISERROR(SEARCH("OK",W19)))</formula>
    </cfRule>
  </conditionalFormatting>
  <conditionalFormatting sqref="W19">
    <cfRule type="containsText" priority="3309" operator="containsText" aboveAverage="0" equalAverage="0" bottom="0" percent="0" rank="0" text="OK" dxfId="27874">
      <formula>NOT(ISERROR(SEARCH("OK",W19)))</formula>
    </cfRule>
  </conditionalFormatting>
  <conditionalFormatting sqref="W19">
    <cfRule type="containsText" priority="3310" operator="containsText" aboveAverage="0" equalAverage="0" bottom="0" percent="0" rank="0" text="OK" dxfId="27875">
      <formula>NOT(ISERROR(SEARCH("OK",W19)))</formula>
    </cfRule>
  </conditionalFormatting>
  <conditionalFormatting sqref="W19">
    <cfRule type="containsText" priority="3311" operator="containsText" aboveAverage="0" equalAverage="0" bottom="0" percent="0" rank="0" text="OK" dxfId="27876">
      <formula>NOT(ISERROR(SEARCH("OK",W19)))</formula>
    </cfRule>
  </conditionalFormatting>
  <conditionalFormatting sqref="V19">
    <cfRule type="containsText" priority="3312" operator="containsText" aboveAverage="0" equalAverage="0" bottom="0" percent="0" rank="0" text="OK+" dxfId="27877">
      <formula>NOT(ISERROR(SEARCH("OK+",V19)))</formula>
    </cfRule>
  </conditionalFormatting>
  <conditionalFormatting sqref="V19">
    <cfRule type="containsText" priority="3313" operator="containsText" aboveAverage="0" equalAverage="0" bottom="0" percent="0" rank="0" text="OK+" dxfId="27878">
      <formula>NOT(ISERROR(SEARCH("OK+",V19)))</formula>
    </cfRule>
  </conditionalFormatting>
  <conditionalFormatting sqref="X19">
    <cfRule type="containsText" priority="3314" operator="containsText" aboveAverage="0" equalAverage="0" bottom="0" percent="0" rank="0" text="NO" dxfId="27879">
      <formula>NOT(ISERROR(SEARCH("NO",X19)))</formula>
    </cfRule>
  </conditionalFormatting>
  <conditionalFormatting sqref="X19">
    <cfRule type="containsText" priority="3315" operator="containsText" aboveAverage="0" equalAverage="0" bottom="0" percent="0" rank="0" text="NO" dxfId="27880">
      <formula>NOT(ISERROR(SEARCH("NO",X19)))</formula>
    </cfRule>
  </conditionalFormatting>
  <conditionalFormatting sqref="X19">
    <cfRule type="containsText" priority="3316" operator="containsText" aboveAverage="0" equalAverage="0" bottom="0" percent="0" rank="0" text="NO" dxfId="27881">
      <formula>NOT(ISERROR(SEARCH("NO",X19)))</formula>
    </cfRule>
  </conditionalFormatting>
  <conditionalFormatting sqref="X19">
    <cfRule type="containsText" priority="3317" operator="containsText" aboveAverage="0" equalAverage="0" bottom="0" percent="0" rank="0" text="NO" dxfId="27882">
      <formula>NOT(ISERROR(SEARCH("NO",X19)))</formula>
    </cfRule>
  </conditionalFormatting>
  <conditionalFormatting sqref="X19">
    <cfRule type="containsText" priority="3318" operator="containsText" aboveAverage="0" equalAverage="0" bottom="0" percent="0" rank="0" text="NO" dxfId="27883">
      <formula>NOT(ISERROR(SEARCH("NO",X19)))</formula>
    </cfRule>
  </conditionalFormatting>
  <conditionalFormatting sqref="X19">
    <cfRule type="containsText" priority="3319" operator="containsText" aboveAverage="0" equalAverage="0" bottom="0" percent="0" rank="0" text="NO" dxfId="27884">
      <formula>NOT(ISERROR(SEARCH("NO",X19)))</formula>
    </cfRule>
  </conditionalFormatting>
  <conditionalFormatting sqref="X19">
    <cfRule type="containsText" priority="3320" operator="containsText" aboveAverage="0" equalAverage="0" bottom="0" percent="0" rank="0" text="NO" dxfId="27885">
      <formula>NOT(ISERROR(SEARCH("NO",X19)))</formula>
    </cfRule>
  </conditionalFormatting>
  <conditionalFormatting sqref="W19">
    <cfRule type="containsText" priority="3321" operator="containsText" aboveAverage="0" equalAverage="0" bottom="0" percent="0" rank="0" text="OK" dxfId="27886">
      <formula>NOT(ISERROR(SEARCH("OK",W19)))</formula>
    </cfRule>
  </conditionalFormatting>
  <conditionalFormatting sqref="W19">
    <cfRule type="containsText" priority="3322" operator="containsText" aboveAverage="0" equalAverage="0" bottom="0" percent="0" rank="0" text="OK" dxfId="27887">
      <formula>NOT(ISERROR(SEARCH("OK",W19)))</formula>
    </cfRule>
  </conditionalFormatting>
  <conditionalFormatting sqref="W19">
    <cfRule type="containsText" priority="3323" operator="containsText" aboveAverage="0" equalAverage="0" bottom="0" percent="0" rank="0" text="OK" dxfId="27888">
      <formula>NOT(ISERROR(SEARCH("OK",W19)))</formula>
    </cfRule>
  </conditionalFormatting>
  <conditionalFormatting sqref="W19">
    <cfRule type="containsText" priority="3324" operator="containsText" aboveAverage="0" equalAverage="0" bottom="0" percent="0" rank="0" text="OK" dxfId="27889">
      <formula>NOT(ISERROR(SEARCH("OK",W19)))</formula>
    </cfRule>
  </conditionalFormatting>
  <conditionalFormatting sqref="W19">
    <cfRule type="containsText" priority="3325" operator="containsText" aboveAverage="0" equalAverage="0" bottom="0" percent="0" rank="0" text="OK" dxfId="27890">
      <formula>NOT(ISERROR(SEARCH("OK",W19)))</formula>
    </cfRule>
  </conditionalFormatting>
  <conditionalFormatting sqref="W19">
    <cfRule type="containsText" priority="3326" operator="containsText" aboveAverage="0" equalAverage="0" bottom="0" percent="0" rank="0" text="OK" dxfId="27891">
      <formula>NOT(ISERROR(SEARCH("OK",W19)))</formula>
    </cfRule>
  </conditionalFormatting>
  <conditionalFormatting sqref="W19">
    <cfRule type="containsText" priority="3327" operator="containsText" aboveAverage="0" equalAverage="0" bottom="0" percent="0" rank="0" text="OK" dxfId="27892">
      <formula>NOT(ISERROR(SEARCH("OK",W19)))</formula>
    </cfRule>
  </conditionalFormatting>
  <conditionalFormatting sqref="X19">
    <cfRule type="containsText" priority="3328" operator="containsText" aboveAverage="0" equalAverage="0" bottom="0" percent="0" rank="0" text="NO" dxfId="27893">
      <formula>NOT(ISERROR(SEARCH("NO",X19)))</formula>
    </cfRule>
  </conditionalFormatting>
  <conditionalFormatting sqref="W19">
    <cfRule type="containsText" priority="3329" operator="containsText" aboveAverage="0" equalAverage="0" bottom="0" percent="0" rank="0" text="OK" dxfId="27894">
      <formula>NOT(ISERROR(SEARCH("OK",W19)))</formula>
    </cfRule>
  </conditionalFormatting>
  <conditionalFormatting sqref="X19">
    <cfRule type="containsText" priority="3330" operator="containsText" aboveAverage="0" equalAverage="0" bottom="0" percent="0" rank="0" text="NO" dxfId="27895">
      <formula>NOT(ISERROR(SEARCH("NO",X19)))</formula>
    </cfRule>
  </conditionalFormatting>
  <conditionalFormatting sqref="W19">
    <cfRule type="containsText" priority="3331" operator="containsText" aboveAverage="0" equalAverage="0" bottom="0" percent="0" rank="0" text="OK" dxfId="27896">
      <formula>NOT(ISERROR(SEARCH("OK",W19)))</formula>
    </cfRule>
  </conditionalFormatting>
  <conditionalFormatting sqref="X19">
    <cfRule type="containsText" priority="3332" operator="containsText" aboveAverage="0" equalAverage="0" bottom="0" percent="0" rank="0" text="NO" dxfId="27897">
      <formula>NOT(ISERROR(SEARCH("NO",X19)))</formula>
    </cfRule>
  </conditionalFormatting>
  <conditionalFormatting sqref="W19">
    <cfRule type="containsText" priority="3333" operator="containsText" aboveAverage="0" equalAverage="0" bottom="0" percent="0" rank="0" text="OK" dxfId="27898">
      <formula>NOT(ISERROR(SEARCH("OK",W19)))</formula>
    </cfRule>
  </conditionalFormatting>
  <conditionalFormatting sqref="X19">
    <cfRule type="containsText" priority="3334" operator="containsText" aboveAverage="0" equalAverage="0" bottom="0" percent="0" rank="0" text="NO" dxfId="27899">
      <formula>NOT(ISERROR(SEARCH("NO",X19)))</formula>
    </cfRule>
  </conditionalFormatting>
  <conditionalFormatting sqref="W19">
    <cfRule type="containsText" priority="3335" operator="containsText" aboveAverage="0" equalAverage="0" bottom="0" percent="0" rank="0" text="OK" dxfId="27900">
      <formula>NOT(ISERROR(SEARCH("OK",W19)))</formula>
    </cfRule>
  </conditionalFormatting>
  <conditionalFormatting sqref="V19">
    <cfRule type="containsText" priority="3336" operator="containsText" aboveAverage="0" equalAverage="0" bottom="0" percent="0" rank="0" text="OK+" dxfId="27901">
      <formula>NOT(ISERROR(SEARCH("OK+",V19)))</formula>
    </cfRule>
  </conditionalFormatting>
  <conditionalFormatting sqref="V19">
    <cfRule type="containsText" priority="3337" operator="containsText" aboveAverage="0" equalAverage="0" bottom="0" percent="0" rank="0" text="OK+" dxfId="27902">
      <formula>NOT(ISERROR(SEARCH("OK+",V19)))</formula>
    </cfRule>
  </conditionalFormatting>
  <conditionalFormatting sqref="X19">
    <cfRule type="containsText" priority="3338" operator="containsText" aboveAverage="0" equalAverage="0" bottom="0" percent="0" rank="0" text="NO" dxfId="27903">
      <formula>NOT(ISERROR(SEARCH("NO",X19)))</formula>
    </cfRule>
  </conditionalFormatting>
  <conditionalFormatting sqref="X19">
    <cfRule type="containsText" priority="3339" operator="containsText" aboveAverage="0" equalAverage="0" bottom="0" percent="0" rank="0" text="NO" dxfId="27904">
      <formula>NOT(ISERROR(SEARCH("NO",X19)))</formula>
    </cfRule>
  </conditionalFormatting>
  <conditionalFormatting sqref="X19">
    <cfRule type="containsText" priority="3340" operator="containsText" aboveAverage="0" equalAverage="0" bottom="0" percent="0" rank="0" text="NO" dxfId="27905">
      <formula>NOT(ISERROR(SEARCH("NO",X19)))</formula>
    </cfRule>
  </conditionalFormatting>
  <conditionalFormatting sqref="X19">
    <cfRule type="containsText" priority="3341" operator="containsText" aboveAverage="0" equalAverage="0" bottom="0" percent="0" rank="0" text="NO" dxfId="27906">
      <formula>NOT(ISERROR(SEARCH("NO",X19)))</formula>
    </cfRule>
  </conditionalFormatting>
  <conditionalFormatting sqref="X19">
    <cfRule type="containsText" priority="3342" operator="containsText" aboveAverage="0" equalAverage="0" bottom="0" percent="0" rank="0" text="NO" dxfId="27907">
      <formula>NOT(ISERROR(SEARCH("NO",X19)))</formula>
    </cfRule>
  </conditionalFormatting>
  <conditionalFormatting sqref="X19">
    <cfRule type="containsText" priority="3343" operator="containsText" aboveAverage="0" equalAverage="0" bottom="0" percent="0" rank="0" text="NO" dxfId="27908">
      <formula>NOT(ISERROR(SEARCH("NO",X19)))</formula>
    </cfRule>
  </conditionalFormatting>
  <conditionalFormatting sqref="X19">
    <cfRule type="containsText" priority="3344" operator="containsText" aboveAverage="0" equalAverage="0" bottom="0" percent="0" rank="0" text="NO" dxfId="27909">
      <formula>NOT(ISERROR(SEARCH("NO",X19)))</formula>
    </cfRule>
  </conditionalFormatting>
  <conditionalFormatting sqref="W19">
    <cfRule type="containsText" priority="3345" operator="containsText" aboveAverage="0" equalAverage="0" bottom="0" percent="0" rank="0" text="OK" dxfId="27910">
      <formula>NOT(ISERROR(SEARCH("OK",W19)))</formula>
    </cfRule>
  </conditionalFormatting>
  <conditionalFormatting sqref="W19">
    <cfRule type="containsText" priority="3346" operator="containsText" aboveAverage="0" equalAverage="0" bottom="0" percent="0" rank="0" text="OK" dxfId="27911">
      <formula>NOT(ISERROR(SEARCH("OK",W19)))</formula>
    </cfRule>
  </conditionalFormatting>
  <conditionalFormatting sqref="W19">
    <cfRule type="containsText" priority="3347" operator="containsText" aboveAverage="0" equalAverage="0" bottom="0" percent="0" rank="0" text="OK" dxfId="27912">
      <formula>NOT(ISERROR(SEARCH("OK",W19)))</formula>
    </cfRule>
  </conditionalFormatting>
  <conditionalFormatting sqref="W19">
    <cfRule type="containsText" priority="3348" operator="containsText" aboveAverage="0" equalAverage="0" bottom="0" percent="0" rank="0" text="OK" dxfId="27913">
      <formula>NOT(ISERROR(SEARCH("OK",W19)))</formula>
    </cfRule>
  </conditionalFormatting>
  <conditionalFormatting sqref="W19">
    <cfRule type="containsText" priority="3349" operator="containsText" aboveAverage="0" equalAverage="0" bottom="0" percent="0" rank="0" text="OK" dxfId="27914">
      <formula>NOT(ISERROR(SEARCH("OK",W19)))</formula>
    </cfRule>
  </conditionalFormatting>
  <conditionalFormatting sqref="W19">
    <cfRule type="containsText" priority="3350" operator="containsText" aboveAverage="0" equalAverage="0" bottom="0" percent="0" rank="0" text="OK" dxfId="27915">
      <formula>NOT(ISERROR(SEARCH("OK",W19)))</formula>
    </cfRule>
  </conditionalFormatting>
  <conditionalFormatting sqref="W19">
    <cfRule type="containsText" priority="3351" operator="containsText" aboveAverage="0" equalAverage="0" bottom="0" percent="0" rank="0" text="OK" dxfId="27916">
      <formula>NOT(ISERROR(SEARCH("OK",W19)))</formula>
    </cfRule>
  </conditionalFormatting>
  <conditionalFormatting sqref="X19">
    <cfRule type="containsText" priority="3352" operator="containsText" aboveAverage="0" equalAverage="0" bottom="0" percent="0" rank="0" text="NO" dxfId="27917">
      <formula>NOT(ISERROR(SEARCH("NO",X19)))</formula>
    </cfRule>
  </conditionalFormatting>
  <conditionalFormatting sqref="W19">
    <cfRule type="containsText" priority="3353" operator="containsText" aboveAverage="0" equalAverage="0" bottom="0" percent="0" rank="0" text="OK" dxfId="27918">
      <formula>NOT(ISERROR(SEARCH("OK",W19)))</formula>
    </cfRule>
  </conditionalFormatting>
  <conditionalFormatting sqref="X19">
    <cfRule type="containsText" priority="3354" operator="containsText" aboveAverage="0" equalAverage="0" bottom="0" percent="0" rank="0" text="NO" dxfId="27919">
      <formula>NOT(ISERROR(SEARCH("NO",X19)))</formula>
    </cfRule>
  </conditionalFormatting>
  <conditionalFormatting sqref="W19">
    <cfRule type="containsText" priority="3355" operator="containsText" aboveAverage="0" equalAverage="0" bottom="0" percent="0" rank="0" text="OK" dxfId="27920">
      <formula>NOT(ISERROR(SEARCH("OK",W19)))</formula>
    </cfRule>
  </conditionalFormatting>
  <conditionalFormatting sqref="X19">
    <cfRule type="containsText" priority="3356" operator="containsText" aboveAverage="0" equalAverage="0" bottom="0" percent="0" rank="0" text="NO" dxfId="27921">
      <formula>NOT(ISERROR(SEARCH("NO",X19)))</formula>
    </cfRule>
  </conditionalFormatting>
  <conditionalFormatting sqref="W19">
    <cfRule type="containsText" priority="3357" operator="containsText" aboveAverage="0" equalAverage="0" bottom="0" percent="0" rank="0" text="OK" dxfId="27922">
      <formula>NOT(ISERROR(SEARCH("OK",W19)))</formula>
    </cfRule>
  </conditionalFormatting>
  <conditionalFormatting sqref="V19">
    <cfRule type="containsText" priority="3358" operator="containsText" aboveAverage="0" equalAverage="0" bottom="0" percent="0" rank="0" text="OK+" dxfId="27923">
      <formula>NOT(ISERROR(SEARCH("OK+",V19)))</formula>
    </cfRule>
  </conditionalFormatting>
  <conditionalFormatting sqref="V19">
    <cfRule type="containsText" priority="3359" operator="containsText" aboveAverage="0" equalAverage="0" bottom="0" percent="0" rank="0" text="OK+" dxfId="27924">
      <formula>NOT(ISERROR(SEARCH("OK+",V19)))</formula>
    </cfRule>
  </conditionalFormatting>
  <conditionalFormatting sqref="X19">
    <cfRule type="containsText" priority="3360" operator="containsText" aboveAverage="0" equalAverage="0" bottom="0" percent="0" rank="0" text="NO" dxfId="27925">
      <formula>NOT(ISERROR(SEARCH("NO",X19)))</formula>
    </cfRule>
  </conditionalFormatting>
  <conditionalFormatting sqref="X19">
    <cfRule type="containsText" priority="3361" operator="containsText" aboveAverage="0" equalAverage="0" bottom="0" percent="0" rank="0" text="NO" dxfId="27926">
      <formula>NOT(ISERROR(SEARCH("NO",X19)))</formula>
    </cfRule>
  </conditionalFormatting>
  <conditionalFormatting sqref="X19">
    <cfRule type="containsText" priority="3362" operator="containsText" aboveAverage="0" equalAverage="0" bottom="0" percent="0" rank="0" text="NO" dxfId="27927">
      <formula>NOT(ISERROR(SEARCH("NO",X19)))</formula>
    </cfRule>
  </conditionalFormatting>
  <conditionalFormatting sqref="X19">
    <cfRule type="containsText" priority="3363" operator="containsText" aboveAverage="0" equalAverage="0" bottom="0" percent="0" rank="0" text="NO" dxfId="27928">
      <formula>NOT(ISERROR(SEARCH("NO",X19)))</formula>
    </cfRule>
  </conditionalFormatting>
  <conditionalFormatting sqref="X19">
    <cfRule type="containsText" priority="3364" operator="containsText" aboveAverage="0" equalAverage="0" bottom="0" percent="0" rank="0" text="NO" dxfId="27929">
      <formula>NOT(ISERROR(SEARCH("NO",X19)))</formula>
    </cfRule>
  </conditionalFormatting>
  <conditionalFormatting sqref="X19">
    <cfRule type="containsText" priority="3365" operator="containsText" aboveAverage="0" equalAverage="0" bottom="0" percent="0" rank="0" text="NO" dxfId="27930">
      <formula>NOT(ISERROR(SEARCH("NO",X19)))</formula>
    </cfRule>
  </conditionalFormatting>
  <conditionalFormatting sqref="X19">
    <cfRule type="containsText" priority="3366" operator="containsText" aboveAverage="0" equalAverage="0" bottom="0" percent="0" rank="0" text="NO" dxfId="27931">
      <formula>NOT(ISERROR(SEARCH("NO",X19)))</formula>
    </cfRule>
  </conditionalFormatting>
  <conditionalFormatting sqref="X19">
    <cfRule type="containsText" priority="3367" operator="containsText" aboveAverage="0" equalAverage="0" bottom="0" percent="0" rank="0" text="1" dxfId="27932">
      <formula>NOT(ISERROR(SEARCH("1",X19)))</formula>
    </cfRule>
  </conditionalFormatting>
  <conditionalFormatting sqref="W19">
    <cfRule type="containsText" priority="3368" operator="containsText" aboveAverage="0" equalAverage="0" bottom="0" percent="0" rank="0" text="OK" dxfId="27933">
      <formula>NOT(ISERROR(SEARCH("OK",W19)))</formula>
    </cfRule>
  </conditionalFormatting>
  <conditionalFormatting sqref="W19">
    <cfRule type="containsText" priority="3369" operator="containsText" aboveAverage="0" equalAverage="0" bottom="0" percent="0" rank="0" text="OK" dxfId="27934">
      <formula>NOT(ISERROR(SEARCH("OK",W19)))</formula>
    </cfRule>
  </conditionalFormatting>
  <conditionalFormatting sqref="W19">
    <cfRule type="containsText" priority="3370" operator="containsText" aboveAverage="0" equalAverage="0" bottom="0" percent="0" rank="0" text="OK" dxfId="27935">
      <formula>NOT(ISERROR(SEARCH("OK",W19)))</formula>
    </cfRule>
  </conditionalFormatting>
  <conditionalFormatting sqref="W19">
    <cfRule type="containsText" priority="3371" operator="containsText" aboveAverage="0" equalAverage="0" bottom="0" percent="0" rank="0" text="OK" dxfId="27936">
      <formula>NOT(ISERROR(SEARCH("OK",W19)))</formula>
    </cfRule>
  </conditionalFormatting>
  <conditionalFormatting sqref="W19">
    <cfRule type="containsText" priority="3372" operator="containsText" aboveAverage="0" equalAverage="0" bottom="0" percent="0" rank="0" text="OK" dxfId="27937">
      <formula>NOT(ISERROR(SEARCH("OK",W19)))</formula>
    </cfRule>
  </conditionalFormatting>
  <conditionalFormatting sqref="W19">
    <cfRule type="containsText" priority="3373" operator="containsText" aboveAverage="0" equalAverage="0" bottom="0" percent="0" rank="0" text="OK" dxfId="27938">
      <formula>NOT(ISERROR(SEARCH("OK",W19)))</formula>
    </cfRule>
  </conditionalFormatting>
  <conditionalFormatting sqref="W19">
    <cfRule type="containsText" priority="3374" operator="containsText" aboveAverage="0" equalAverage="0" bottom="0" percent="0" rank="0" text="OK" dxfId="27939">
      <formula>NOT(ISERROR(SEARCH("OK",W19)))</formula>
    </cfRule>
  </conditionalFormatting>
  <conditionalFormatting sqref="W19">
    <cfRule type="containsText" priority="3375" operator="containsText" aboveAverage="0" equalAverage="0" bottom="0" percent="0" rank="0" text="1" dxfId="27940">
      <formula>NOT(ISERROR(SEARCH("1",W19)))</formula>
    </cfRule>
  </conditionalFormatting>
  <conditionalFormatting sqref="X19">
    <cfRule type="containsText" priority="3376" operator="containsText" aboveAverage="0" equalAverage="0" bottom="0" percent="0" rank="0" text="NO" dxfId="27941">
      <formula>NOT(ISERROR(SEARCH("NO",X19)))</formula>
    </cfRule>
  </conditionalFormatting>
  <conditionalFormatting sqref="W19">
    <cfRule type="containsText" priority="3377" operator="containsText" aboveAverage="0" equalAverage="0" bottom="0" percent="0" rank="0" text="OK" dxfId="27942">
      <formula>NOT(ISERROR(SEARCH("OK",W19)))</formula>
    </cfRule>
  </conditionalFormatting>
  <conditionalFormatting sqref="X19">
    <cfRule type="containsText" priority="3378" operator="containsText" aboveAverage="0" equalAverage="0" bottom="0" percent="0" rank="0" text="NO" dxfId="27943">
      <formula>NOT(ISERROR(SEARCH("NO",X19)))</formula>
    </cfRule>
  </conditionalFormatting>
  <conditionalFormatting sqref="W19">
    <cfRule type="containsText" priority="3379" operator="containsText" aboveAverage="0" equalAverage="0" bottom="0" percent="0" rank="0" text="OK" dxfId="27944">
      <formula>NOT(ISERROR(SEARCH("OK",W19)))</formula>
    </cfRule>
  </conditionalFormatting>
  <conditionalFormatting sqref="X19">
    <cfRule type="containsText" priority="3380" operator="containsText" aboveAverage="0" equalAverage="0" bottom="0" percent="0" rank="0" text="NO" dxfId="27945">
      <formula>NOT(ISERROR(SEARCH("NO",X19)))</formula>
    </cfRule>
  </conditionalFormatting>
  <conditionalFormatting sqref="W19">
    <cfRule type="containsText" priority="3381" operator="containsText" aboveAverage="0" equalAverage="0" bottom="0" percent="0" rank="0" text="OK" dxfId="27946">
      <formula>NOT(ISERROR(SEARCH("OK",W19)))</formula>
    </cfRule>
  </conditionalFormatting>
  <conditionalFormatting sqref="X19">
    <cfRule type="containsText" priority="3382" operator="containsText" aboveAverage="0" equalAverage="0" bottom="0" percent="0" rank="0" text="NO" dxfId="27947">
      <formula>NOT(ISERROR(SEARCH("NO",X19)))</formula>
    </cfRule>
  </conditionalFormatting>
  <conditionalFormatting sqref="W19">
    <cfRule type="containsText" priority="3383" operator="containsText" aboveAverage="0" equalAverage="0" bottom="0" percent="0" rank="0" text="OK" dxfId="27948">
      <formula>NOT(ISERROR(SEARCH("OK",W19)))</formula>
    </cfRule>
  </conditionalFormatting>
  <conditionalFormatting sqref="X19">
    <cfRule type="containsText" priority="3384" operator="containsText" aboveAverage="0" equalAverage="0" bottom="0" percent="0" rank="0" text="NO" dxfId="27949">
      <formula>NOT(ISERROR(SEARCH("NO",X19)))</formula>
    </cfRule>
  </conditionalFormatting>
  <conditionalFormatting sqref="W19">
    <cfRule type="containsText" priority="3385" operator="containsText" aboveAverage="0" equalAverage="0" bottom="0" percent="0" rank="0" text="OK" dxfId="27950">
      <formula>NOT(ISERROR(SEARCH("OK",W19)))</formula>
    </cfRule>
  </conditionalFormatting>
  <conditionalFormatting sqref="X19">
    <cfRule type="containsText" priority="3386" operator="containsText" aboveAverage="0" equalAverage="0" bottom="0" percent="0" rank="0" text="NO" dxfId="27951">
      <formula>NOT(ISERROR(SEARCH("NO",X19)))</formula>
    </cfRule>
  </conditionalFormatting>
  <conditionalFormatting sqref="W19">
    <cfRule type="containsText" priority="3387" operator="containsText" aboveAverage="0" equalAverage="0" bottom="0" percent="0" rank="0" text="OK" dxfId="27952">
      <formula>NOT(ISERROR(SEARCH("OK",W19)))</formula>
    </cfRule>
  </conditionalFormatting>
  <conditionalFormatting sqref="V19">
    <cfRule type="containsText" priority="3388" operator="containsText" aboveAverage="0" equalAverage="0" bottom="0" percent="0" rank="0" text="OK+" dxfId="27953">
      <formula>NOT(ISERROR(SEARCH("OK+",V19)))</formula>
    </cfRule>
  </conditionalFormatting>
  <conditionalFormatting sqref="V19">
    <cfRule type="containsText" priority="3389" operator="containsText" aboveAverage="0" equalAverage="0" bottom="0" percent="0" rank="0" text="OK+" dxfId="27954">
      <formula>NOT(ISERROR(SEARCH("OK+",V19)))</formula>
    </cfRule>
  </conditionalFormatting>
  <conditionalFormatting sqref="W19">
    <cfRule type="containsText" priority="3390" operator="containsText" aboveAverage="0" equalAverage="0" bottom="0" percent="0" rank="0" text="OK" dxfId="27955">
      <formula>NOT(ISERROR(SEARCH("OK",W19)))</formula>
    </cfRule>
  </conditionalFormatting>
  <conditionalFormatting sqref="W19">
    <cfRule type="containsText" priority="3391" operator="containsText" aboveAverage="0" equalAverage="0" bottom="0" percent="0" rank="0" text="OK" dxfId="27956">
      <formula>NOT(ISERROR(SEARCH("OK",W19)))</formula>
    </cfRule>
  </conditionalFormatting>
  <conditionalFormatting sqref="W19">
    <cfRule type="containsText" priority="3392" operator="containsText" aboveAverage="0" equalAverage="0" bottom="0" percent="0" rank="0" text="OK" dxfId="27957">
      <formula>NOT(ISERROR(SEARCH("OK",W19)))</formula>
    </cfRule>
  </conditionalFormatting>
  <conditionalFormatting sqref="W19">
    <cfRule type="containsText" priority="3393" operator="containsText" aboveAverage="0" equalAverage="0" bottom="0" percent="0" rank="0" text="OK" dxfId="27958">
      <formula>NOT(ISERROR(SEARCH("OK",W19)))</formula>
    </cfRule>
  </conditionalFormatting>
  <conditionalFormatting sqref="W19">
    <cfRule type="containsText" priority="3394" operator="containsText" aboveAverage="0" equalAverage="0" bottom="0" percent="0" rank="0" text="OK" dxfId="27959">
      <formula>NOT(ISERROR(SEARCH("OK",W19)))</formula>
    </cfRule>
  </conditionalFormatting>
  <conditionalFormatting sqref="W19">
    <cfRule type="containsText" priority="3395" operator="containsText" aboveAverage="0" equalAverage="0" bottom="0" percent="0" rank="0" text="OK" dxfId="27960">
      <formula>NOT(ISERROR(SEARCH("OK",W19)))</formula>
    </cfRule>
  </conditionalFormatting>
  <conditionalFormatting sqref="W19">
    <cfRule type="containsText" priority="3396" operator="containsText" aboveAverage="0" equalAverage="0" bottom="0" percent="0" rank="0" text="OK" dxfId="27961">
      <formula>NOT(ISERROR(SEARCH("OK",W19)))</formula>
    </cfRule>
  </conditionalFormatting>
  <conditionalFormatting sqref="W19">
    <cfRule type="containsText" priority="3397" operator="containsText" aboveAverage="0" equalAverage="0" bottom="0" percent="0" rank="0" text="OK" dxfId="27962">
      <formula>NOT(ISERROR(SEARCH("OK",W19)))</formula>
    </cfRule>
  </conditionalFormatting>
  <conditionalFormatting sqref="W19">
    <cfRule type="containsText" priority="3398" operator="containsText" aboveAverage="0" equalAverage="0" bottom="0" percent="0" rank="0" text="OK" dxfId="27963">
      <formula>NOT(ISERROR(SEARCH("OK",W19)))</formula>
    </cfRule>
  </conditionalFormatting>
  <conditionalFormatting sqref="W19">
    <cfRule type="containsText" priority="3399" operator="containsText" aboveAverage="0" equalAverage="0" bottom="0" percent="0" rank="0" text="OK" dxfId="27964">
      <formula>NOT(ISERROR(SEARCH("OK",W19)))</formula>
    </cfRule>
  </conditionalFormatting>
  <conditionalFormatting sqref="W19">
    <cfRule type="containsText" priority="3400" operator="containsText" aboveAverage="0" equalAverage="0" bottom="0" percent="0" rank="0" text="OK" dxfId="27965">
      <formula>NOT(ISERROR(SEARCH("OK",W19)))</formula>
    </cfRule>
  </conditionalFormatting>
  <conditionalFormatting sqref="W19">
    <cfRule type="containsText" priority="3401" operator="containsText" aboveAverage="0" equalAverage="0" bottom="0" percent="0" rank="0" text="OK" dxfId="27966">
      <formula>NOT(ISERROR(SEARCH("OK",W19)))</formula>
    </cfRule>
  </conditionalFormatting>
  <conditionalFormatting sqref="V19">
    <cfRule type="containsText" priority="3402" operator="containsText" aboveAverage="0" equalAverage="0" bottom="0" percent="0" rank="0" text="OK+" dxfId="27967">
      <formula>NOT(ISERROR(SEARCH("OK+",V19)))</formula>
    </cfRule>
  </conditionalFormatting>
  <conditionalFormatting sqref="V19">
    <cfRule type="containsText" priority="3403" operator="containsText" aboveAverage="0" equalAverage="0" bottom="0" percent="0" rank="0" text="OK+" dxfId="27968">
      <formula>NOT(ISERROR(SEARCH("OK+",V19)))</formula>
    </cfRule>
  </conditionalFormatting>
  <conditionalFormatting sqref="X19">
    <cfRule type="containsText" priority="3404" operator="containsText" aboveAverage="0" equalAverage="0" bottom="0" percent="0" rank="0" text="NO" dxfId="27969">
      <formula>NOT(ISERROR(SEARCH("NO",X19)))</formula>
    </cfRule>
  </conditionalFormatting>
  <conditionalFormatting sqref="X19">
    <cfRule type="containsText" priority="3405" operator="containsText" aboveAverage="0" equalAverage="0" bottom="0" percent="0" rank="0" text="NO" dxfId="27970">
      <formula>NOT(ISERROR(SEARCH("NO",X19)))</formula>
    </cfRule>
  </conditionalFormatting>
  <conditionalFormatting sqref="X19">
    <cfRule type="containsText" priority="3406" operator="containsText" aboveAverage="0" equalAverage="0" bottom="0" percent="0" rank="0" text="NO" dxfId="27971">
      <formula>NOT(ISERROR(SEARCH("NO",X19)))</formula>
    </cfRule>
  </conditionalFormatting>
  <conditionalFormatting sqref="X19">
    <cfRule type="containsText" priority="3407" operator="containsText" aboveAverage="0" equalAverage="0" bottom="0" percent="0" rank="0" text="NO" dxfId="27972">
      <formula>NOT(ISERROR(SEARCH("NO",X19)))</formula>
    </cfRule>
  </conditionalFormatting>
  <conditionalFormatting sqref="X19">
    <cfRule type="containsText" priority="3408" operator="containsText" aboveAverage="0" equalAverage="0" bottom="0" percent="0" rank="0" text="NO" dxfId="27973">
      <formula>NOT(ISERROR(SEARCH("NO",X19)))</formula>
    </cfRule>
  </conditionalFormatting>
  <conditionalFormatting sqref="X19">
    <cfRule type="containsText" priority="3409" operator="containsText" aboveAverage="0" equalAverage="0" bottom="0" percent="0" rank="0" text="NO" dxfId="27974">
      <formula>NOT(ISERROR(SEARCH("NO",X19)))</formula>
    </cfRule>
  </conditionalFormatting>
  <conditionalFormatting sqref="X19">
    <cfRule type="containsText" priority="3410" operator="containsText" aboveAverage="0" equalAverage="0" bottom="0" percent="0" rank="0" text="NO" dxfId="27975">
      <formula>NOT(ISERROR(SEARCH("NO",X19)))</formula>
    </cfRule>
  </conditionalFormatting>
  <conditionalFormatting sqref="W19">
    <cfRule type="containsText" priority="3411" operator="containsText" aboveAverage="0" equalAverage="0" bottom="0" percent="0" rank="0" text="OK" dxfId="27976">
      <formula>NOT(ISERROR(SEARCH("OK",W19)))</formula>
    </cfRule>
  </conditionalFormatting>
  <conditionalFormatting sqref="W19">
    <cfRule type="containsText" priority="3412" operator="containsText" aboveAverage="0" equalAverage="0" bottom="0" percent="0" rank="0" text="OK" dxfId="27977">
      <formula>NOT(ISERROR(SEARCH("OK",W19)))</formula>
    </cfRule>
  </conditionalFormatting>
  <conditionalFormatting sqref="W19">
    <cfRule type="containsText" priority="3413" operator="containsText" aboveAverage="0" equalAverage="0" bottom="0" percent="0" rank="0" text="OK" dxfId="27978">
      <formula>NOT(ISERROR(SEARCH("OK",W19)))</formula>
    </cfRule>
  </conditionalFormatting>
  <conditionalFormatting sqref="W19">
    <cfRule type="containsText" priority="3414" operator="containsText" aboveAverage="0" equalAverage="0" bottom="0" percent="0" rank="0" text="OK" dxfId="27979">
      <formula>NOT(ISERROR(SEARCH("OK",W19)))</formula>
    </cfRule>
  </conditionalFormatting>
  <conditionalFormatting sqref="W19">
    <cfRule type="containsText" priority="3415" operator="containsText" aboveAverage="0" equalAverage="0" bottom="0" percent="0" rank="0" text="OK" dxfId="27980">
      <formula>NOT(ISERROR(SEARCH("OK",W19)))</formula>
    </cfRule>
  </conditionalFormatting>
  <conditionalFormatting sqref="W19">
    <cfRule type="containsText" priority="3416" operator="containsText" aboveAverage="0" equalAverage="0" bottom="0" percent="0" rank="0" text="OK" dxfId="27981">
      <formula>NOT(ISERROR(SEARCH("OK",W19)))</formula>
    </cfRule>
  </conditionalFormatting>
  <conditionalFormatting sqref="W19">
    <cfRule type="containsText" priority="3417" operator="containsText" aboveAverage="0" equalAverage="0" bottom="0" percent="0" rank="0" text="OK" dxfId="27982">
      <formula>NOT(ISERROR(SEARCH("OK",W19)))</formula>
    </cfRule>
  </conditionalFormatting>
  <conditionalFormatting sqref="X19">
    <cfRule type="containsText" priority="3418" operator="containsText" aboveAverage="0" equalAverage="0" bottom="0" percent="0" rank="0" text="NO" dxfId="27983">
      <formula>NOT(ISERROR(SEARCH("NO",X19)))</formula>
    </cfRule>
  </conditionalFormatting>
  <conditionalFormatting sqref="W19">
    <cfRule type="containsText" priority="3419" operator="containsText" aboveAverage="0" equalAverage="0" bottom="0" percent="0" rank="0" text="OK" dxfId="27984">
      <formula>NOT(ISERROR(SEARCH("OK",W19)))</formula>
    </cfRule>
  </conditionalFormatting>
  <conditionalFormatting sqref="X19">
    <cfRule type="containsText" priority="3420" operator="containsText" aboveAverage="0" equalAverage="0" bottom="0" percent="0" rank="0" text="NO" dxfId="27985">
      <formula>NOT(ISERROR(SEARCH("NO",X19)))</formula>
    </cfRule>
  </conditionalFormatting>
  <conditionalFormatting sqref="W19">
    <cfRule type="containsText" priority="3421" operator="containsText" aboveAverage="0" equalAverage="0" bottom="0" percent="0" rank="0" text="OK" dxfId="27986">
      <formula>NOT(ISERROR(SEARCH("OK",W19)))</formula>
    </cfRule>
  </conditionalFormatting>
  <conditionalFormatting sqref="X19">
    <cfRule type="containsText" priority="3422" operator="containsText" aboveAverage="0" equalAverage="0" bottom="0" percent="0" rank="0" text="NO" dxfId="27987">
      <formula>NOT(ISERROR(SEARCH("NO",X19)))</formula>
    </cfRule>
  </conditionalFormatting>
  <conditionalFormatting sqref="W19">
    <cfRule type="containsText" priority="3423" operator="containsText" aboveAverage="0" equalAverage="0" bottom="0" percent="0" rank="0" text="OK" dxfId="27988">
      <formula>NOT(ISERROR(SEARCH("OK",W19)))</formula>
    </cfRule>
  </conditionalFormatting>
  <conditionalFormatting sqref="X19">
    <cfRule type="containsText" priority="3424" operator="containsText" aboveAverage="0" equalAverage="0" bottom="0" percent="0" rank="0" text="NO" dxfId="27989">
      <formula>NOT(ISERROR(SEARCH("NO",X19)))</formula>
    </cfRule>
  </conditionalFormatting>
  <conditionalFormatting sqref="W19">
    <cfRule type="containsText" priority="3425" operator="containsText" aboveAverage="0" equalAverage="0" bottom="0" percent="0" rank="0" text="OK" dxfId="27990">
      <formula>NOT(ISERROR(SEARCH("OK",W19)))</formula>
    </cfRule>
  </conditionalFormatting>
  <conditionalFormatting sqref="V19">
    <cfRule type="containsText" priority="3426" operator="containsText" aboveAverage="0" equalAverage="0" bottom="0" percent="0" rank="0" text="OK+" dxfId="27991">
      <formula>NOT(ISERROR(SEARCH("OK+",V19)))</formula>
    </cfRule>
  </conditionalFormatting>
  <conditionalFormatting sqref="V19">
    <cfRule type="containsText" priority="3427" operator="containsText" aboveAverage="0" equalAverage="0" bottom="0" percent="0" rank="0" text="OK+" dxfId="27992">
      <formula>NOT(ISERROR(SEARCH("OK+",V19)))</formula>
    </cfRule>
  </conditionalFormatting>
  <conditionalFormatting sqref="X19">
    <cfRule type="containsText" priority="3428" operator="containsText" aboveAverage="0" equalAverage="0" bottom="0" percent="0" rank="0" text="NO" dxfId="27993">
      <formula>NOT(ISERROR(SEARCH("NO",X19)))</formula>
    </cfRule>
  </conditionalFormatting>
  <conditionalFormatting sqref="X19">
    <cfRule type="containsText" priority="3429" operator="containsText" aboveAverage="0" equalAverage="0" bottom="0" percent="0" rank="0" text="NO" dxfId="27994">
      <formula>NOT(ISERROR(SEARCH("NO",X19)))</formula>
    </cfRule>
  </conditionalFormatting>
  <conditionalFormatting sqref="X19">
    <cfRule type="containsText" priority="3430" operator="containsText" aboveAverage="0" equalAverage="0" bottom="0" percent="0" rank="0" text="NO" dxfId="27995">
      <formula>NOT(ISERROR(SEARCH("NO",X19)))</formula>
    </cfRule>
  </conditionalFormatting>
  <conditionalFormatting sqref="X19">
    <cfRule type="containsText" priority="3431" operator="containsText" aboveAverage="0" equalAverage="0" bottom="0" percent="0" rank="0" text="NO" dxfId="27996">
      <formula>NOT(ISERROR(SEARCH("NO",X19)))</formula>
    </cfRule>
  </conditionalFormatting>
  <conditionalFormatting sqref="X19">
    <cfRule type="containsText" priority="3432" operator="containsText" aboveAverage="0" equalAverage="0" bottom="0" percent="0" rank="0" text="NO" dxfId="27997">
      <formula>NOT(ISERROR(SEARCH("NO",X19)))</formula>
    </cfRule>
  </conditionalFormatting>
  <conditionalFormatting sqref="X19">
    <cfRule type="containsText" priority="3433" operator="containsText" aboveAverage="0" equalAverage="0" bottom="0" percent="0" rank="0" text="NO" dxfId="27998">
      <formula>NOT(ISERROR(SEARCH("NO",X19)))</formula>
    </cfRule>
  </conditionalFormatting>
  <conditionalFormatting sqref="X19">
    <cfRule type="containsText" priority="3434" operator="containsText" aboveAverage="0" equalAverage="0" bottom="0" percent="0" rank="0" text="NO" dxfId="27999">
      <formula>NOT(ISERROR(SEARCH("NO",X19)))</formula>
    </cfRule>
  </conditionalFormatting>
  <conditionalFormatting sqref="W19">
    <cfRule type="containsText" priority="3435" operator="containsText" aboveAverage="0" equalAverage="0" bottom="0" percent="0" rank="0" text="OK" dxfId="28000">
      <formula>NOT(ISERROR(SEARCH("OK",W19)))</formula>
    </cfRule>
  </conditionalFormatting>
  <conditionalFormatting sqref="W19">
    <cfRule type="containsText" priority="3436" operator="containsText" aboveAverage="0" equalAverage="0" bottom="0" percent="0" rank="0" text="OK" dxfId="28001">
      <formula>NOT(ISERROR(SEARCH("OK",W19)))</formula>
    </cfRule>
  </conditionalFormatting>
  <conditionalFormatting sqref="W19">
    <cfRule type="containsText" priority="3437" operator="containsText" aboveAverage="0" equalAverage="0" bottom="0" percent="0" rank="0" text="OK" dxfId="28002">
      <formula>NOT(ISERROR(SEARCH("OK",W19)))</formula>
    </cfRule>
  </conditionalFormatting>
  <conditionalFormatting sqref="W19">
    <cfRule type="containsText" priority="3438" operator="containsText" aboveAverage="0" equalAverage="0" bottom="0" percent="0" rank="0" text="OK" dxfId="28003">
      <formula>NOT(ISERROR(SEARCH("OK",W19)))</formula>
    </cfRule>
  </conditionalFormatting>
  <conditionalFormatting sqref="W19">
    <cfRule type="containsText" priority="3439" operator="containsText" aboveAverage="0" equalAverage="0" bottom="0" percent="0" rank="0" text="OK" dxfId="28004">
      <formula>NOT(ISERROR(SEARCH("OK",W19)))</formula>
    </cfRule>
  </conditionalFormatting>
  <conditionalFormatting sqref="W19">
    <cfRule type="containsText" priority="3440" operator="containsText" aboveAverage="0" equalAverage="0" bottom="0" percent="0" rank="0" text="OK" dxfId="28005">
      <formula>NOT(ISERROR(SEARCH("OK",W19)))</formula>
    </cfRule>
  </conditionalFormatting>
  <conditionalFormatting sqref="W19">
    <cfRule type="containsText" priority="3441" operator="containsText" aboveAverage="0" equalAverage="0" bottom="0" percent="0" rank="0" text="OK" dxfId="28006">
      <formula>NOT(ISERROR(SEARCH("OK",W19)))</formula>
    </cfRule>
  </conditionalFormatting>
  <conditionalFormatting sqref="X19">
    <cfRule type="containsText" priority="3442" operator="containsText" aboveAverage="0" equalAverage="0" bottom="0" percent="0" rank="0" text="NO" dxfId="28007">
      <formula>NOT(ISERROR(SEARCH("NO",X19)))</formula>
    </cfRule>
  </conditionalFormatting>
  <conditionalFormatting sqref="W19">
    <cfRule type="containsText" priority="3443" operator="containsText" aboveAverage="0" equalAverage="0" bottom="0" percent="0" rank="0" text="OK" dxfId="28008">
      <formula>NOT(ISERROR(SEARCH("OK",W19)))</formula>
    </cfRule>
  </conditionalFormatting>
  <conditionalFormatting sqref="X19">
    <cfRule type="containsText" priority="3444" operator="containsText" aboveAverage="0" equalAverage="0" bottom="0" percent="0" rank="0" text="NO" dxfId="28009">
      <formula>NOT(ISERROR(SEARCH("NO",X19)))</formula>
    </cfRule>
  </conditionalFormatting>
  <conditionalFormatting sqref="W19">
    <cfRule type="containsText" priority="3445" operator="containsText" aboveAverage="0" equalAverage="0" bottom="0" percent="0" rank="0" text="OK" dxfId="28010">
      <formula>NOT(ISERROR(SEARCH("OK",W19)))</formula>
    </cfRule>
  </conditionalFormatting>
  <conditionalFormatting sqref="X19">
    <cfRule type="containsText" priority="3446" operator="containsText" aboveAverage="0" equalAverage="0" bottom="0" percent="0" rank="0" text="NO" dxfId="28011">
      <formula>NOT(ISERROR(SEARCH("NO",X19)))</formula>
    </cfRule>
  </conditionalFormatting>
  <conditionalFormatting sqref="W19">
    <cfRule type="containsText" priority="3447" operator="containsText" aboveAverage="0" equalAverage="0" bottom="0" percent="0" rank="0" text="OK" dxfId="28012">
      <formula>NOT(ISERROR(SEARCH("OK",W19)))</formula>
    </cfRule>
  </conditionalFormatting>
  <conditionalFormatting sqref="V19">
    <cfRule type="containsText" priority="3448" operator="containsText" aboveAverage="0" equalAverage="0" bottom="0" percent="0" rank="0" text="OK+" dxfId="28013">
      <formula>NOT(ISERROR(SEARCH("OK+",V19)))</formula>
    </cfRule>
  </conditionalFormatting>
  <conditionalFormatting sqref="V19">
    <cfRule type="containsText" priority="3449" operator="containsText" aboveAverage="0" equalAverage="0" bottom="0" percent="0" rank="0" text="OK+" dxfId="28014">
      <formula>NOT(ISERROR(SEARCH("OK+",V19)))</formula>
    </cfRule>
  </conditionalFormatting>
  <conditionalFormatting sqref="X19">
    <cfRule type="containsText" priority="3450" operator="containsText" aboveAverage="0" equalAverage="0" bottom="0" percent="0" rank="0" text="NO" dxfId="28015">
      <formula>NOT(ISERROR(SEARCH("NO",X19)))</formula>
    </cfRule>
  </conditionalFormatting>
  <conditionalFormatting sqref="X19">
    <cfRule type="containsText" priority="3451" operator="containsText" aboveAverage="0" equalAverage="0" bottom="0" percent="0" rank="0" text="NO" dxfId="28016">
      <formula>NOT(ISERROR(SEARCH("NO",X19)))</formula>
    </cfRule>
  </conditionalFormatting>
  <conditionalFormatting sqref="X19">
    <cfRule type="containsText" priority="3452" operator="containsText" aboveAverage="0" equalAverage="0" bottom="0" percent="0" rank="0" text="NO" dxfId="28017">
      <formula>NOT(ISERROR(SEARCH("NO",X19)))</formula>
    </cfRule>
  </conditionalFormatting>
  <conditionalFormatting sqref="X19">
    <cfRule type="containsText" priority="3453" operator="containsText" aboveAverage="0" equalAverage="0" bottom="0" percent="0" rank="0" text="NO" dxfId="28018">
      <formula>NOT(ISERROR(SEARCH("NO",X19)))</formula>
    </cfRule>
  </conditionalFormatting>
  <conditionalFormatting sqref="X19">
    <cfRule type="containsText" priority="3454" operator="containsText" aboveAverage="0" equalAverage="0" bottom="0" percent="0" rank="0" text="NO" dxfId="28019">
      <formula>NOT(ISERROR(SEARCH("NO",X19)))</formula>
    </cfRule>
  </conditionalFormatting>
  <conditionalFormatting sqref="X19">
    <cfRule type="containsText" priority="3455" operator="containsText" aboveAverage="0" equalAverage="0" bottom="0" percent="0" rank="0" text="NO" dxfId="28020">
      <formula>NOT(ISERROR(SEARCH("NO",X19)))</formula>
    </cfRule>
  </conditionalFormatting>
  <conditionalFormatting sqref="X19">
    <cfRule type="containsText" priority="3456" operator="containsText" aboveAverage="0" equalAverage="0" bottom="0" percent="0" rank="0" text="NO" dxfId="28021">
      <formula>NOT(ISERROR(SEARCH("NO",X19)))</formula>
    </cfRule>
  </conditionalFormatting>
  <conditionalFormatting sqref="X19">
    <cfRule type="containsText" priority="3457" operator="containsText" aboveAverage="0" equalAverage="0" bottom="0" percent="0" rank="0" text="1" dxfId="28022">
      <formula>NOT(ISERROR(SEARCH("1",X19)))</formula>
    </cfRule>
  </conditionalFormatting>
  <conditionalFormatting sqref="W19">
    <cfRule type="containsText" priority="3458" operator="containsText" aboveAverage="0" equalAverage="0" bottom="0" percent="0" rank="0" text="OK" dxfId="28023">
      <formula>NOT(ISERROR(SEARCH("OK",W19)))</formula>
    </cfRule>
  </conditionalFormatting>
  <conditionalFormatting sqref="W19">
    <cfRule type="containsText" priority="3459" operator="containsText" aboveAverage="0" equalAverage="0" bottom="0" percent="0" rank="0" text="OK" dxfId="28024">
      <formula>NOT(ISERROR(SEARCH("OK",W19)))</formula>
    </cfRule>
  </conditionalFormatting>
  <conditionalFormatting sqref="W19">
    <cfRule type="containsText" priority="3460" operator="containsText" aboveAverage="0" equalAverage="0" bottom="0" percent="0" rank="0" text="OK" dxfId="28025">
      <formula>NOT(ISERROR(SEARCH("OK",W19)))</formula>
    </cfRule>
  </conditionalFormatting>
  <conditionalFormatting sqref="W19">
    <cfRule type="containsText" priority="3461" operator="containsText" aboveAverage="0" equalAverage="0" bottom="0" percent="0" rank="0" text="OK" dxfId="28026">
      <formula>NOT(ISERROR(SEARCH("OK",W19)))</formula>
    </cfRule>
  </conditionalFormatting>
  <conditionalFormatting sqref="W19">
    <cfRule type="containsText" priority="3462" operator="containsText" aboveAverage="0" equalAverage="0" bottom="0" percent="0" rank="0" text="OK" dxfId="28027">
      <formula>NOT(ISERROR(SEARCH("OK",W19)))</formula>
    </cfRule>
  </conditionalFormatting>
  <conditionalFormatting sqref="W19">
    <cfRule type="containsText" priority="3463" operator="containsText" aboveAverage="0" equalAverage="0" bottom="0" percent="0" rank="0" text="OK" dxfId="28028">
      <formula>NOT(ISERROR(SEARCH("OK",W19)))</formula>
    </cfRule>
  </conditionalFormatting>
  <conditionalFormatting sqref="W19">
    <cfRule type="containsText" priority="3464" operator="containsText" aboveAverage="0" equalAverage="0" bottom="0" percent="0" rank="0" text="OK" dxfId="28029">
      <formula>NOT(ISERROR(SEARCH("OK",W19)))</formula>
    </cfRule>
  </conditionalFormatting>
  <conditionalFormatting sqref="W19">
    <cfRule type="containsText" priority="3465" operator="containsText" aboveAverage="0" equalAverage="0" bottom="0" percent="0" rank="0" text="1" dxfId="28030">
      <formula>NOT(ISERROR(SEARCH("1",W19)))</formula>
    </cfRule>
  </conditionalFormatting>
  <conditionalFormatting sqref="X19">
    <cfRule type="containsText" priority="3466" operator="containsText" aboveAverage="0" equalAverage="0" bottom="0" percent="0" rank="0" text="NO" dxfId="28031">
      <formula>NOT(ISERROR(SEARCH("NO",X19)))</formula>
    </cfRule>
  </conditionalFormatting>
  <conditionalFormatting sqref="W19">
    <cfRule type="containsText" priority="3467" operator="containsText" aboveAverage="0" equalAverage="0" bottom="0" percent="0" rank="0" text="OK" dxfId="28032">
      <formula>NOT(ISERROR(SEARCH("OK",W19)))</formula>
    </cfRule>
  </conditionalFormatting>
  <conditionalFormatting sqref="X19">
    <cfRule type="containsText" priority="3468" operator="containsText" aboveAverage="0" equalAverage="0" bottom="0" percent="0" rank="0" text="NO" dxfId="28033">
      <formula>NOT(ISERROR(SEARCH("NO",X19)))</formula>
    </cfRule>
  </conditionalFormatting>
  <conditionalFormatting sqref="W19">
    <cfRule type="containsText" priority="3469" operator="containsText" aboveAverage="0" equalAverage="0" bottom="0" percent="0" rank="0" text="OK" dxfId="28034">
      <formula>NOT(ISERROR(SEARCH("OK",W19)))</formula>
    </cfRule>
  </conditionalFormatting>
  <conditionalFormatting sqref="X19">
    <cfRule type="containsText" priority="3470" operator="containsText" aboveAverage="0" equalAverage="0" bottom="0" percent="0" rank="0" text="NO" dxfId="28035">
      <formula>NOT(ISERROR(SEARCH("NO",X19)))</formula>
    </cfRule>
  </conditionalFormatting>
  <conditionalFormatting sqref="W19">
    <cfRule type="containsText" priority="3471" operator="containsText" aboveAverage="0" equalAverage="0" bottom="0" percent="0" rank="0" text="OK" dxfId="28036">
      <formula>NOT(ISERROR(SEARCH("OK",W19)))</formula>
    </cfRule>
  </conditionalFormatting>
  <conditionalFormatting sqref="X19">
    <cfRule type="containsText" priority="3472" operator="containsText" aboveAverage="0" equalAverage="0" bottom="0" percent="0" rank="0" text="NO" dxfId="28037">
      <formula>NOT(ISERROR(SEARCH("NO",X19)))</formula>
    </cfRule>
  </conditionalFormatting>
  <conditionalFormatting sqref="W19">
    <cfRule type="containsText" priority="3473" operator="containsText" aboveAverage="0" equalAverage="0" bottom="0" percent="0" rank="0" text="OK" dxfId="28038">
      <formula>NOT(ISERROR(SEARCH("OK",W19)))</formula>
    </cfRule>
  </conditionalFormatting>
  <conditionalFormatting sqref="X19">
    <cfRule type="containsText" priority="3474" operator="containsText" aboveAverage="0" equalAverage="0" bottom="0" percent="0" rank="0" text="NO" dxfId="28039">
      <formula>NOT(ISERROR(SEARCH("NO",X19)))</formula>
    </cfRule>
  </conditionalFormatting>
  <conditionalFormatting sqref="W19">
    <cfRule type="containsText" priority="3475" operator="containsText" aboveAverage="0" equalAverage="0" bottom="0" percent="0" rank="0" text="OK" dxfId="28040">
      <formula>NOT(ISERROR(SEARCH("OK",W19)))</formula>
    </cfRule>
  </conditionalFormatting>
  <conditionalFormatting sqref="V19">
    <cfRule type="containsText" priority="3476" operator="containsText" aboveAverage="0" equalAverage="0" bottom="0" percent="0" rank="0" text="OK+" dxfId="28041">
      <formula>NOT(ISERROR(SEARCH("OK+",V19)))</formula>
    </cfRule>
  </conditionalFormatting>
  <conditionalFormatting sqref="V19">
    <cfRule type="containsText" priority="3477" operator="containsText" aboveAverage="0" equalAverage="0" bottom="0" percent="0" rank="0" text="OK+" dxfId="28042">
      <formula>NOT(ISERROR(SEARCH("OK+",V19)))</formula>
    </cfRule>
  </conditionalFormatting>
  <conditionalFormatting sqref="X19">
    <cfRule type="containsText" priority="3478" operator="containsText" aboveAverage="0" equalAverage="0" bottom="0" percent="0" rank="0" text="NO" dxfId="28043">
      <formula>NOT(ISERROR(SEARCH("NO",X19)))</formula>
    </cfRule>
  </conditionalFormatting>
  <conditionalFormatting sqref="X19">
    <cfRule type="containsText" priority="3479" operator="containsText" aboveAverage="0" equalAverage="0" bottom="0" percent="0" rank="0" text="NO" dxfId="28044">
      <formula>NOT(ISERROR(SEARCH("NO",X19)))</formula>
    </cfRule>
  </conditionalFormatting>
  <conditionalFormatting sqref="X19">
    <cfRule type="containsText" priority="3480" operator="containsText" aboveAverage="0" equalAverage="0" bottom="0" percent="0" rank="0" text="NO" dxfId="28045">
      <formula>NOT(ISERROR(SEARCH("NO",X19)))</formula>
    </cfRule>
  </conditionalFormatting>
  <conditionalFormatting sqref="X19">
    <cfRule type="containsText" priority="3481" operator="containsText" aboveAverage="0" equalAverage="0" bottom="0" percent="0" rank="0" text="NO" dxfId="28046">
      <formula>NOT(ISERROR(SEARCH("NO",X19)))</formula>
    </cfRule>
  </conditionalFormatting>
  <conditionalFormatting sqref="X19">
    <cfRule type="containsText" priority="3482" operator="containsText" aboveAverage="0" equalAverage="0" bottom="0" percent="0" rank="0" text="NO" dxfId="28047">
      <formula>NOT(ISERROR(SEARCH("NO",X19)))</formula>
    </cfRule>
  </conditionalFormatting>
  <conditionalFormatting sqref="X19">
    <cfRule type="containsText" priority="3483" operator="containsText" aboveAverage="0" equalAverage="0" bottom="0" percent="0" rank="0" text="NO" dxfId="28048">
      <formula>NOT(ISERROR(SEARCH("NO",X19)))</formula>
    </cfRule>
  </conditionalFormatting>
  <conditionalFormatting sqref="X19">
    <cfRule type="containsText" priority="3484" operator="containsText" aboveAverage="0" equalAverage="0" bottom="0" percent="0" rank="0" text="NO" dxfId="28049">
      <formula>NOT(ISERROR(SEARCH("NO",X19)))</formula>
    </cfRule>
  </conditionalFormatting>
  <conditionalFormatting sqref="W19">
    <cfRule type="containsText" priority="3485" operator="containsText" aboveAverage="0" equalAverage="0" bottom="0" percent="0" rank="0" text="OK" dxfId="28050">
      <formula>NOT(ISERROR(SEARCH("OK",W19)))</formula>
    </cfRule>
  </conditionalFormatting>
  <conditionalFormatting sqref="W19">
    <cfRule type="containsText" priority="3486" operator="containsText" aboveAverage="0" equalAverage="0" bottom="0" percent="0" rank="0" text="OK" dxfId="28051">
      <formula>NOT(ISERROR(SEARCH("OK",W19)))</formula>
    </cfRule>
  </conditionalFormatting>
  <conditionalFormatting sqref="W19">
    <cfRule type="containsText" priority="3487" operator="containsText" aboveAverage="0" equalAverage="0" bottom="0" percent="0" rank="0" text="OK" dxfId="28052">
      <formula>NOT(ISERROR(SEARCH("OK",W19)))</formula>
    </cfRule>
  </conditionalFormatting>
  <conditionalFormatting sqref="W19">
    <cfRule type="containsText" priority="3488" operator="containsText" aboveAverage="0" equalAverage="0" bottom="0" percent="0" rank="0" text="OK" dxfId="28053">
      <formula>NOT(ISERROR(SEARCH("OK",W19)))</formula>
    </cfRule>
  </conditionalFormatting>
  <conditionalFormatting sqref="W19">
    <cfRule type="containsText" priority="3489" operator="containsText" aboveAverage="0" equalAverage="0" bottom="0" percent="0" rank="0" text="OK" dxfId="28054">
      <formula>NOT(ISERROR(SEARCH("OK",W19)))</formula>
    </cfRule>
  </conditionalFormatting>
  <conditionalFormatting sqref="W19">
    <cfRule type="containsText" priority="3490" operator="containsText" aboveAverage="0" equalAverage="0" bottom="0" percent="0" rank="0" text="OK" dxfId="28055">
      <formula>NOT(ISERROR(SEARCH("OK",W19)))</formula>
    </cfRule>
  </conditionalFormatting>
  <conditionalFormatting sqref="W19">
    <cfRule type="containsText" priority="3491" operator="containsText" aboveAverage="0" equalAverage="0" bottom="0" percent="0" rank="0" text="OK" dxfId="28056">
      <formula>NOT(ISERROR(SEARCH("OK",W19)))</formula>
    </cfRule>
  </conditionalFormatting>
  <conditionalFormatting sqref="X19">
    <cfRule type="containsText" priority="3492" operator="containsText" aboveAverage="0" equalAverage="0" bottom="0" percent="0" rank="0" text="NO" dxfId="28057">
      <formula>NOT(ISERROR(SEARCH("NO",X19)))</formula>
    </cfRule>
  </conditionalFormatting>
  <conditionalFormatting sqref="W19">
    <cfRule type="containsText" priority="3493" operator="containsText" aboveAverage="0" equalAverage="0" bottom="0" percent="0" rank="0" text="OK" dxfId="28058">
      <formula>NOT(ISERROR(SEARCH("OK",W19)))</formula>
    </cfRule>
  </conditionalFormatting>
  <conditionalFormatting sqref="X19">
    <cfRule type="containsText" priority="3494" operator="containsText" aboveAverage="0" equalAverage="0" bottom="0" percent="0" rank="0" text="NO" dxfId="28059">
      <formula>NOT(ISERROR(SEARCH("NO",X19)))</formula>
    </cfRule>
  </conditionalFormatting>
  <conditionalFormatting sqref="W19">
    <cfRule type="containsText" priority="3495" operator="containsText" aboveAverage="0" equalAverage="0" bottom="0" percent="0" rank="0" text="OK" dxfId="28060">
      <formula>NOT(ISERROR(SEARCH("OK",W19)))</formula>
    </cfRule>
  </conditionalFormatting>
  <conditionalFormatting sqref="X19">
    <cfRule type="containsText" priority="3496" operator="containsText" aboveAverage="0" equalAverage="0" bottom="0" percent="0" rank="0" text="NO" dxfId="28061">
      <formula>NOT(ISERROR(SEARCH("NO",X19)))</formula>
    </cfRule>
  </conditionalFormatting>
  <conditionalFormatting sqref="W19">
    <cfRule type="containsText" priority="3497" operator="containsText" aboveAverage="0" equalAverage="0" bottom="0" percent="0" rank="0" text="OK" dxfId="28062">
      <formula>NOT(ISERROR(SEARCH("OK",W19)))</formula>
    </cfRule>
  </conditionalFormatting>
  <conditionalFormatting sqref="X19">
    <cfRule type="containsText" priority="3498" operator="containsText" aboveAverage="0" equalAverage="0" bottom="0" percent="0" rank="0" text="NO" dxfId="28063">
      <formula>NOT(ISERROR(SEARCH("NO",X19)))</formula>
    </cfRule>
  </conditionalFormatting>
  <conditionalFormatting sqref="W19">
    <cfRule type="containsText" priority="3499" operator="containsText" aboveAverage="0" equalAverage="0" bottom="0" percent="0" rank="0" text="OK" dxfId="28064">
      <formula>NOT(ISERROR(SEARCH("OK",W19)))</formula>
    </cfRule>
  </conditionalFormatting>
  <conditionalFormatting sqref="V19">
    <cfRule type="containsText" priority="3500" operator="containsText" aboveAverage="0" equalAverage="0" bottom="0" percent="0" rank="0" text="OK+" dxfId="28065">
      <formula>NOT(ISERROR(SEARCH("OK+",V19)))</formula>
    </cfRule>
  </conditionalFormatting>
  <conditionalFormatting sqref="V19">
    <cfRule type="containsText" priority="3501" operator="containsText" aboveAverage="0" equalAverage="0" bottom="0" percent="0" rank="0" text="OK+" dxfId="28066">
      <formula>NOT(ISERROR(SEARCH("OK+",V19)))</formula>
    </cfRule>
  </conditionalFormatting>
  <conditionalFormatting sqref="X19">
    <cfRule type="containsText" priority="3502" operator="containsText" aboveAverage="0" equalAverage="0" bottom="0" percent="0" rank="0" text="NO" dxfId="28067">
      <formula>NOT(ISERROR(SEARCH("NO",X19)))</formula>
    </cfRule>
  </conditionalFormatting>
  <conditionalFormatting sqref="X19">
    <cfRule type="containsText" priority="3503" operator="containsText" aboveAverage="0" equalAverage="0" bottom="0" percent="0" rank="0" text="NO" dxfId="28068">
      <formula>NOT(ISERROR(SEARCH("NO",X19)))</formula>
    </cfRule>
  </conditionalFormatting>
  <conditionalFormatting sqref="X19">
    <cfRule type="containsText" priority="3504" operator="containsText" aboveAverage="0" equalAverage="0" bottom="0" percent="0" rank="0" text="NO" dxfId="28069">
      <formula>NOT(ISERROR(SEARCH("NO",X19)))</formula>
    </cfRule>
  </conditionalFormatting>
  <conditionalFormatting sqref="X19">
    <cfRule type="containsText" priority="3505" operator="containsText" aboveAverage="0" equalAverage="0" bottom="0" percent="0" rank="0" text="NO" dxfId="28070">
      <formula>NOT(ISERROR(SEARCH("NO",X19)))</formula>
    </cfRule>
  </conditionalFormatting>
  <conditionalFormatting sqref="X19">
    <cfRule type="containsText" priority="3506" operator="containsText" aboveAverage="0" equalAverage="0" bottom="0" percent="0" rank="0" text="NO" dxfId="28071">
      <formula>NOT(ISERROR(SEARCH("NO",X19)))</formula>
    </cfRule>
  </conditionalFormatting>
  <conditionalFormatting sqref="X19">
    <cfRule type="containsText" priority="3507" operator="containsText" aboveAverage="0" equalAverage="0" bottom="0" percent="0" rank="0" text="NO" dxfId="28072">
      <formula>NOT(ISERROR(SEARCH("NO",X19)))</formula>
    </cfRule>
  </conditionalFormatting>
  <conditionalFormatting sqref="X19">
    <cfRule type="containsText" priority="3508" operator="containsText" aboveAverage="0" equalAverage="0" bottom="0" percent="0" rank="0" text="NO" dxfId="28073">
      <formula>NOT(ISERROR(SEARCH("NO",X19)))</formula>
    </cfRule>
  </conditionalFormatting>
  <conditionalFormatting sqref="W19">
    <cfRule type="containsText" priority="3509" operator="containsText" aboveAverage="0" equalAverage="0" bottom="0" percent="0" rank="0" text="OK" dxfId="28074">
      <formula>NOT(ISERROR(SEARCH("OK",W19)))</formula>
    </cfRule>
  </conditionalFormatting>
  <conditionalFormatting sqref="W19">
    <cfRule type="containsText" priority="3510" operator="containsText" aboveAverage="0" equalAverage="0" bottom="0" percent="0" rank="0" text="OK" dxfId="28075">
      <formula>NOT(ISERROR(SEARCH("OK",W19)))</formula>
    </cfRule>
  </conditionalFormatting>
  <conditionalFormatting sqref="W19">
    <cfRule type="containsText" priority="3511" operator="containsText" aboveAverage="0" equalAverage="0" bottom="0" percent="0" rank="0" text="OK" dxfId="28076">
      <formula>NOT(ISERROR(SEARCH("OK",W19)))</formula>
    </cfRule>
  </conditionalFormatting>
  <conditionalFormatting sqref="W19">
    <cfRule type="containsText" priority="3512" operator="containsText" aboveAverage="0" equalAverage="0" bottom="0" percent="0" rank="0" text="OK" dxfId="28077">
      <formula>NOT(ISERROR(SEARCH("OK",W19)))</formula>
    </cfRule>
  </conditionalFormatting>
  <conditionalFormatting sqref="W19">
    <cfRule type="containsText" priority="3513" operator="containsText" aboveAverage="0" equalAverage="0" bottom="0" percent="0" rank="0" text="OK" dxfId="28078">
      <formula>NOT(ISERROR(SEARCH("OK",W19)))</formula>
    </cfRule>
  </conditionalFormatting>
  <conditionalFormatting sqref="W19">
    <cfRule type="containsText" priority="3514" operator="containsText" aboveAverage="0" equalAverage="0" bottom="0" percent="0" rank="0" text="OK" dxfId="28079">
      <formula>NOT(ISERROR(SEARCH("OK",W19)))</formula>
    </cfRule>
  </conditionalFormatting>
  <conditionalFormatting sqref="W19">
    <cfRule type="containsText" priority="3515" operator="containsText" aboveAverage="0" equalAverage="0" bottom="0" percent="0" rank="0" text="OK" dxfId="28080">
      <formula>NOT(ISERROR(SEARCH("OK",W19)))</formula>
    </cfRule>
  </conditionalFormatting>
  <conditionalFormatting sqref="X19">
    <cfRule type="containsText" priority="3516" operator="containsText" aboveAverage="0" equalAverage="0" bottom="0" percent="0" rank="0" text="NO" dxfId="28081">
      <formula>NOT(ISERROR(SEARCH("NO",X19)))</formula>
    </cfRule>
  </conditionalFormatting>
  <conditionalFormatting sqref="W19">
    <cfRule type="containsText" priority="3517" operator="containsText" aboveAverage="0" equalAverage="0" bottom="0" percent="0" rank="0" text="OK" dxfId="28082">
      <formula>NOT(ISERROR(SEARCH("OK",W19)))</formula>
    </cfRule>
  </conditionalFormatting>
  <conditionalFormatting sqref="X19">
    <cfRule type="containsText" priority="3518" operator="containsText" aboveAverage="0" equalAverage="0" bottom="0" percent="0" rank="0" text="NO" dxfId="28083">
      <formula>NOT(ISERROR(SEARCH("NO",X19)))</formula>
    </cfRule>
  </conditionalFormatting>
  <conditionalFormatting sqref="W19">
    <cfRule type="containsText" priority="3519" operator="containsText" aboveAverage="0" equalAverage="0" bottom="0" percent="0" rank="0" text="OK" dxfId="28084">
      <formula>NOT(ISERROR(SEARCH("OK",W19)))</formula>
    </cfRule>
  </conditionalFormatting>
  <conditionalFormatting sqref="X19">
    <cfRule type="containsText" priority="3520" operator="containsText" aboveAverage="0" equalAverage="0" bottom="0" percent="0" rank="0" text="NO" dxfId="28085">
      <formula>NOT(ISERROR(SEARCH("NO",X19)))</formula>
    </cfRule>
  </conditionalFormatting>
  <conditionalFormatting sqref="W19">
    <cfRule type="containsText" priority="3521" operator="containsText" aboveAverage="0" equalAverage="0" bottom="0" percent="0" rank="0" text="OK" dxfId="28086">
      <formula>NOT(ISERROR(SEARCH("OK",W19)))</formula>
    </cfRule>
  </conditionalFormatting>
  <conditionalFormatting sqref="V19">
    <cfRule type="containsText" priority="3522" operator="containsText" aboveAverage="0" equalAverage="0" bottom="0" percent="0" rank="0" text="OK+" dxfId="28087">
      <formula>NOT(ISERROR(SEARCH("OK+",V19)))</formula>
    </cfRule>
  </conditionalFormatting>
  <conditionalFormatting sqref="V19">
    <cfRule type="containsText" priority="3523" operator="containsText" aboveAverage="0" equalAverage="0" bottom="0" percent="0" rank="0" text="OK+" dxfId="28088">
      <formula>NOT(ISERROR(SEARCH("OK+",V19)))</formula>
    </cfRule>
  </conditionalFormatting>
  <conditionalFormatting sqref="X19">
    <cfRule type="containsText" priority="3524" operator="containsText" aboveAverage="0" equalAverage="0" bottom="0" percent="0" rank="0" text="NO" dxfId="28089">
      <formula>NOT(ISERROR(SEARCH("NO",X19)))</formula>
    </cfRule>
  </conditionalFormatting>
  <conditionalFormatting sqref="X19">
    <cfRule type="containsText" priority="3525" operator="containsText" aboveAverage="0" equalAverage="0" bottom="0" percent="0" rank="0" text="NO" dxfId="28090">
      <formula>NOT(ISERROR(SEARCH("NO",X19)))</formula>
    </cfRule>
  </conditionalFormatting>
  <conditionalFormatting sqref="X19">
    <cfRule type="containsText" priority="3526" operator="containsText" aboveAverage="0" equalAverage="0" bottom="0" percent="0" rank="0" text="NO" dxfId="28091">
      <formula>NOT(ISERROR(SEARCH("NO",X19)))</formula>
    </cfRule>
  </conditionalFormatting>
  <conditionalFormatting sqref="X19">
    <cfRule type="containsText" priority="3527" operator="containsText" aboveAverage="0" equalAverage="0" bottom="0" percent="0" rank="0" text="NO" dxfId="28092">
      <formula>NOT(ISERROR(SEARCH("NO",X19)))</formula>
    </cfRule>
  </conditionalFormatting>
  <conditionalFormatting sqref="X19">
    <cfRule type="containsText" priority="3528" operator="containsText" aboveAverage="0" equalAverage="0" bottom="0" percent="0" rank="0" text="NO" dxfId="28093">
      <formula>NOT(ISERROR(SEARCH("NO",X19)))</formula>
    </cfRule>
  </conditionalFormatting>
  <conditionalFormatting sqref="X19">
    <cfRule type="containsText" priority="3529" operator="containsText" aboveAverage="0" equalAverage="0" bottom="0" percent="0" rank="0" text="NO" dxfId="28094">
      <formula>NOT(ISERROR(SEARCH("NO",X19)))</formula>
    </cfRule>
  </conditionalFormatting>
  <conditionalFormatting sqref="X19">
    <cfRule type="containsText" priority="3530" operator="containsText" aboveAverage="0" equalAverage="0" bottom="0" percent="0" rank="0" text="NO" dxfId="28095">
      <formula>NOT(ISERROR(SEARCH("NO",X19)))</formula>
    </cfRule>
  </conditionalFormatting>
  <conditionalFormatting sqref="X19">
    <cfRule type="containsText" priority="3531" operator="containsText" aboveAverage="0" equalAverage="0" bottom="0" percent="0" rank="0" text="1" dxfId="28096">
      <formula>NOT(ISERROR(SEARCH("1",X19)))</formula>
    </cfRule>
  </conditionalFormatting>
  <conditionalFormatting sqref="W19">
    <cfRule type="containsText" priority="3532" operator="containsText" aboveAverage="0" equalAverage="0" bottom="0" percent="0" rank="0" text="OK" dxfId="28097">
      <formula>NOT(ISERROR(SEARCH("OK",W19)))</formula>
    </cfRule>
  </conditionalFormatting>
  <conditionalFormatting sqref="W19">
    <cfRule type="containsText" priority="3533" operator="containsText" aboveAverage="0" equalAverage="0" bottom="0" percent="0" rank="0" text="OK" dxfId="28098">
      <formula>NOT(ISERROR(SEARCH("OK",W19)))</formula>
    </cfRule>
  </conditionalFormatting>
  <conditionalFormatting sqref="W19">
    <cfRule type="containsText" priority="3534" operator="containsText" aboveAverage="0" equalAverage="0" bottom="0" percent="0" rank="0" text="OK" dxfId="28099">
      <formula>NOT(ISERROR(SEARCH("OK",W19)))</formula>
    </cfRule>
  </conditionalFormatting>
  <conditionalFormatting sqref="W19">
    <cfRule type="containsText" priority="3535" operator="containsText" aboveAverage="0" equalAverage="0" bottom="0" percent="0" rank="0" text="OK" dxfId="28100">
      <formula>NOT(ISERROR(SEARCH("OK",W19)))</formula>
    </cfRule>
  </conditionalFormatting>
  <conditionalFormatting sqref="W19">
    <cfRule type="containsText" priority="3536" operator="containsText" aboveAverage="0" equalAverage="0" bottom="0" percent="0" rank="0" text="OK" dxfId="28101">
      <formula>NOT(ISERROR(SEARCH("OK",W19)))</formula>
    </cfRule>
  </conditionalFormatting>
  <conditionalFormatting sqref="W19">
    <cfRule type="containsText" priority="3537" operator="containsText" aboveAverage="0" equalAverage="0" bottom="0" percent="0" rank="0" text="OK" dxfId="28102">
      <formula>NOT(ISERROR(SEARCH("OK",W19)))</formula>
    </cfRule>
  </conditionalFormatting>
  <conditionalFormatting sqref="W19">
    <cfRule type="containsText" priority="3538" operator="containsText" aboveAverage="0" equalAverage="0" bottom="0" percent="0" rank="0" text="OK" dxfId="28103">
      <formula>NOT(ISERROR(SEARCH("OK",W19)))</formula>
    </cfRule>
  </conditionalFormatting>
  <conditionalFormatting sqref="W19">
    <cfRule type="containsText" priority="3539" operator="containsText" aboveAverage="0" equalAverage="0" bottom="0" percent="0" rank="0" text="1" dxfId="28104">
      <formula>NOT(ISERROR(SEARCH("1",W19)))</formula>
    </cfRule>
  </conditionalFormatting>
  <conditionalFormatting sqref="X19">
    <cfRule type="containsText" priority="3540" operator="containsText" aboveAverage="0" equalAverage="0" bottom="0" percent="0" rank="0" text="NO" dxfId="28105">
      <formula>NOT(ISERROR(SEARCH("NO",X19)))</formula>
    </cfRule>
  </conditionalFormatting>
  <conditionalFormatting sqref="W19">
    <cfRule type="containsText" priority="3541" operator="containsText" aboveAverage="0" equalAverage="0" bottom="0" percent="0" rank="0" text="OK" dxfId="28106">
      <formula>NOT(ISERROR(SEARCH("OK",W19)))</formula>
    </cfRule>
  </conditionalFormatting>
  <conditionalFormatting sqref="X19">
    <cfRule type="containsText" priority="3542" operator="containsText" aboveAverage="0" equalAverage="0" bottom="0" percent="0" rank="0" text="NO" dxfId="28107">
      <formula>NOT(ISERROR(SEARCH("NO",X19)))</formula>
    </cfRule>
  </conditionalFormatting>
  <conditionalFormatting sqref="W19">
    <cfRule type="containsText" priority="3543" operator="containsText" aboveAverage="0" equalAverage="0" bottom="0" percent="0" rank="0" text="OK" dxfId="28108">
      <formula>NOT(ISERROR(SEARCH("OK",W19)))</formula>
    </cfRule>
  </conditionalFormatting>
  <conditionalFormatting sqref="X19">
    <cfRule type="containsText" priority="3544" operator="containsText" aboveAverage="0" equalAverage="0" bottom="0" percent="0" rank="0" text="NO" dxfId="28109">
      <formula>NOT(ISERROR(SEARCH("NO",X19)))</formula>
    </cfRule>
  </conditionalFormatting>
  <conditionalFormatting sqref="W19">
    <cfRule type="containsText" priority="3545" operator="containsText" aboveAverage="0" equalAverage="0" bottom="0" percent="0" rank="0" text="OK" dxfId="28110">
      <formula>NOT(ISERROR(SEARCH("OK",W19)))</formula>
    </cfRule>
  </conditionalFormatting>
  <conditionalFormatting sqref="X19">
    <cfRule type="containsText" priority="3546" operator="containsText" aboveAverage="0" equalAverage="0" bottom="0" percent="0" rank="0" text="NO" dxfId="28111">
      <formula>NOT(ISERROR(SEARCH("NO",X19)))</formula>
    </cfRule>
  </conditionalFormatting>
  <conditionalFormatting sqref="W19">
    <cfRule type="containsText" priority="3547" operator="containsText" aboveAverage="0" equalAverage="0" bottom="0" percent="0" rank="0" text="OK" dxfId="28112">
      <formula>NOT(ISERROR(SEARCH("OK",W19)))</formula>
    </cfRule>
  </conditionalFormatting>
  <conditionalFormatting sqref="V19">
    <cfRule type="containsText" priority="3548" operator="containsText" aboveAverage="0" equalAverage="0" bottom="0" percent="0" rank="0" text="OK+" dxfId="28113">
      <formula>NOT(ISERROR(SEARCH("OK+",V19)))</formula>
    </cfRule>
  </conditionalFormatting>
  <conditionalFormatting sqref="V19">
    <cfRule type="containsText" priority="3549" operator="containsText" aboveAverage="0" equalAverage="0" bottom="0" percent="0" rank="0" text="OK+" dxfId="28114">
      <formula>NOT(ISERROR(SEARCH("OK+",V19)))</formula>
    </cfRule>
  </conditionalFormatting>
  <conditionalFormatting sqref="X19">
    <cfRule type="containsText" priority="3550" operator="containsText" aboveAverage="0" equalAverage="0" bottom="0" percent="0" rank="0" text="NO" dxfId="28115">
      <formula>NOT(ISERROR(SEARCH("NO",X19)))</formula>
    </cfRule>
  </conditionalFormatting>
  <conditionalFormatting sqref="X19">
    <cfRule type="containsText" priority="3551" operator="containsText" aboveAverage="0" equalAverage="0" bottom="0" percent="0" rank="0" text="NO" dxfId="28116">
      <formula>NOT(ISERROR(SEARCH("NO",X19)))</formula>
    </cfRule>
  </conditionalFormatting>
  <conditionalFormatting sqref="X19">
    <cfRule type="containsText" priority="3552" operator="containsText" aboveAverage="0" equalAverage="0" bottom="0" percent="0" rank="0" text="NO" dxfId="28117">
      <formula>NOT(ISERROR(SEARCH("NO",X19)))</formula>
    </cfRule>
  </conditionalFormatting>
  <conditionalFormatting sqref="X19">
    <cfRule type="containsText" priority="3553" operator="containsText" aboveAverage="0" equalAverage="0" bottom="0" percent="0" rank="0" text="NO" dxfId="28118">
      <formula>NOT(ISERROR(SEARCH("NO",X19)))</formula>
    </cfRule>
  </conditionalFormatting>
  <conditionalFormatting sqref="X19">
    <cfRule type="containsText" priority="3554" operator="containsText" aboveAverage="0" equalAverage="0" bottom="0" percent="0" rank="0" text="NO" dxfId="28119">
      <formula>NOT(ISERROR(SEARCH("NO",X19)))</formula>
    </cfRule>
  </conditionalFormatting>
  <conditionalFormatting sqref="X19">
    <cfRule type="containsText" priority="3555" operator="containsText" aboveAverage="0" equalAverage="0" bottom="0" percent="0" rank="0" text="NO" dxfId="28120">
      <formula>NOT(ISERROR(SEARCH("NO",X19)))</formula>
    </cfRule>
  </conditionalFormatting>
  <conditionalFormatting sqref="X19">
    <cfRule type="containsText" priority="3556" operator="containsText" aboveAverage="0" equalAverage="0" bottom="0" percent="0" rank="0" text="NO" dxfId="28121">
      <formula>NOT(ISERROR(SEARCH("NO",X19)))</formula>
    </cfRule>
  </conditionalFormatting>
  <conditionalFormatting sqref="W19">
    <cfRule type="containsText" priority="3557" operator="containsText" aboveAverage="0" equalAverage="0" bottom="0" percent="0" rank="0" text="OK" dxfId="28122">
      <formula>NOT(ISERROR(SEARCH("OK",W19)))</formula>
    </cfRule>
  </conditionalFormatting>
  <conditionalFormatting sqref="W19">
    <cfRule type="containsText" priority="3558" operator="containsText" aboveAverage="0" equalAverage="0" bottom="0" percent="0" rank="0" text="OK" dxfId="28123">
      <formula>NOT(ISERROR(SEARCH("OK",W19)))</formula>
    </cfRule>
  </conditionalFormatting>
  <conditionalFormatting sqref="W19">
    <cfRule type="containsText" priority="3559" operator="containsText" aboveAverage="0" equalAverage="0" bottom="0" percent="0" rank="0" text="OK" dxfId="28124">
      <formula>NOT(ISERROR(SEARCH("OK",W19)))</formula>
    </cfRule>
  </conditionalFormatting>
  <conditionalFormatting sqref="W19">
    <cfRule type="containsText" priority="3560" operator="containsText" aboveAverage="0" equalAverage="0" bottom="0" percent="0" rank="0" text="OK" dxfId="28125">
      <formula>NOT(ISERROR(SEARCH("OK",W19)))</formula>
    </cfRule>
  </conditionalFormatting>
  <conditionalFormatting sqref="W19">
    <cfRule type="containsText" priority="3561" operator="containsText" aboveAverage="0" equalAverage="0" bottom="0" percent="0" rank="0" text="OK" dxfId="28126">
      <formula>NOT(ISERROR(SEARCH("OK",W19)))</formula>
    </cfRule>
  </conditionalFormatting>
  <conditionalFormatting sqref="W19">
    <cfRule type="containsText" priority="3562" operator="containsText" aboveAverage="0" equalAverage="0" bottom="0" percent="0" rank="0" text="OK" dxfId="28127">
      <formula>NOT(ISERROR(SEARCH("OK",W19)))</formula>
    </cfRule>
  </conditionalFormatting>
  <conditionalFormatting sqref="W19">
    <cfRule type="containsText" priority="3563" operator="containsText" aboveAverage="0" equalAverage="0" bottom="0" percent="0" rank="0" text="OK" dxfId="28128">
      <formula>NOT(ISERROR(SEARCH("OK",W19)))</formula>
    </cfRule>
  </conditionalFormatting>
  <conditionalFormatting sqref="X19">
    <cfRule type="containsText" priority="3564" operator="containsText" aboveAverage="0" equalAverage="0" bottom="0" percent="0" rank="0" text="NO" dxfId="28129">
      <formula>NOT(ISERROR(SEARCH("NO",X19)))</formula>
    </cfRule>
  </conditionalFormatting>
  <conditionalFormatting sqref="W19">
    <cfRule type="containsText" priority="3565" operator="containsText" aboveAverage="0" equalAverage="0" bottom="0" percent="0" rank="0" text="OK" dxfId="28130">
      <formula>NOT(ISERROR(SEARCH("OK",W19)))</formula>
    </cfRule>
  </conditionalFormatting>
  <conditionalFormatting sqref="X19">
    <cfRule type="containsText" priority="3566" operator="containsText" aboveAverage="0" equalAverage="0" bottom="0" percent="0" rank="0" text="NO" dxfId="28131">
      <formula>NOT(ISERROR(SEARCH("NO",X19)))</formula>
    </cfRule>
  </conditionalFormatting>
  <conditionalFormatting sqref="W19">
    <cfRule type="containsText" priority="3567" operator="containsText" aboveAverage="0" equalAverage="0" bottom="0" percent="0" rank="0" text="OK" dxfId="28132">
      <formula>NOT(ISERROR(SEARCH("OK",W19)))</formula>
    </cfRule>
  </conditionalFormatting>
  <conditionalFormatting sqref="X19">
    <cfRule type="containsText" priority="3568" operator="containsText" aboveAverage="0" equalAverage="0" bottom="0" percent="0" rank="0" text="NO" dxfId="28133">
      <formula>NOT(ISERROR(SEARCH("NO",X19)))</formula>
    </cfRule>
  </conditionalFormatting>
  <conditionalFormatting sqref="W19">
    <cfRule type="containsText" priority="3569" operator="containsText" aboveAverage="0" equalAverage="0" bottom="0" percent="0" rank="0" text="OK" dxfId="28134">
      <formula>NOT(ISERROR(SEARCH("OK",W19)))</formula>
    </cfRule>
  </conditionalFormatting>
  <conditionalFormatting sqref="V19">
    <cfRule type="containsText" priority="3570" operator="containsText" aboveAverage="0" equalAverage="0" bottom="0" percent="0" rank="0" text="OK+" dxfId="28135">
      <formula>NOT(ISERROR(SEARCH("OK+",V19)))</formula>
    </cfRule>
  </conditionalFormatting>
  <conditionalFormatting sqref="V19">
    <cfRule type="containsText" priority="3571" operator="containsText" aboveAverage="0" equalAverage="0" bottom="0" percent="0" rank="0" text="OK+" dxfId="28136">
      <formula>NOT(ISERROR(SEARCH("OK+",V19)))</formula>
    </cfRule>
  </conditionalFormatting>
  <conditionalFormatting sqref="X19">
    <cfRule type="containsText" priority="3572" operator="containsText" aboveAverage="0" equalAverage="0" bottom="0" percent="0" rank="0" text="NO" dxfId="28137">
      <formula>NOT(ISERROR(SEARCH("NO",X19)))</formula>
    </cfRule>
  </conditionalFormatting>
  <conditionalFormatting sqref="X19">
    <cfRule type="containsText" priority="3573" operator="containsText" aboveAverage="0" equalAverage="0" bottom="0" percent="0" rank="0" text="NO" dxfId="28138">
      <formula>NOT(ISERROR(SEARCH("NO",X19)))</formula>
    </cfRule>
  </conditionalFormatting>
  <conditionalFormatting sqref="X19">
    <cfRule type="containsText" priority="3574" operator="containsText" aboveAverage="0" equalAverage="0" bottom="0" percent="0" rank="0" text="NO" dxfId="28139">
      <formula>NOT(ISERROR(SEARCH("NO",X19)))</formula>
    </cfRule>
  </conditionalFormatting>
  <conditionalFormatting sqref="X19">
    <cfRule type="containsText" priority="3575" operator="containsText" aboveAverage="0" equalAverage="0" bottom="0" percent="0" rank="0" text="NO" dxfId="28140">
      <formula>NOT(ISERROR(SEARCH("NO",X19)))</formula>
    </cfRule>
  </conditionalFormatting>
  <conditionalFormatting sqref="X19">
    <cfRule type="containsText" priority="3576" operator="containsText" aboveAverage="0" equalAverage="0" bottom="0" percent="0" rank="0" text="NO" dxfId="28141">
      <formula>NOT(ISERROR(SEARCH("NO",X19)))</formula>
    </cfRule>
  </conditionalFormatting>
  <conditionalFormatting sqref="X19">
    <cfRule type="containsText" priority="3577" operator="containsText" aboveAverage="0" equalAverage="0" bottom="0" percent="0" rank="0" text="NO" dxfId="28142">
      <formula>NOT(ISERROR(SEARCH("NO",X19)))</formula>
    </cfRule>
  </conditionalFormatting>
  <conditionalFormatting sqref="X19">
    <cfRule type="containsText" priority="3578" operator="containsText" aboveAverage="0" equalAverage="0" bottom="0" percent="0" rank="0" text="NO" dxfId="28143">
      <formula>NOT(ISERROR(SEARCH("NO",X19)))</formula>
    </cfRule>
  </conditionalFormatting>
  <conditionalFormatting sqref="X19">
    <cfRule type="containsText" priority="3579" operator="containsText" aboveAverage="0" equalAverage="0" bottom="0" percent="0" rank="0" text="1" dxfId="28144">
      <formula>NOT(ISERROR(SEARCH("1",X19)))</formula>
    </cfRule>
  </conditionalFormatting>
  <conditionalFormatting sqref="W19">
    <cfRule type="containsText" priority="3580" operator="containsText" aboveAverage="0" equalAverage="0" bottom="0" percent="0" rank="0" text="OK" dxfId="28145">
      <formula>NOT(ISERROR(SEARCH("OK",W19)))</formula>
    </cfRule>
  </conditionalFormatting>
  <conditionalFormatting sqref="W19">
    <cfRule type="containsText" priority="3581" operator="containsText" aboveAverage="0" equalAverage="0" bottom="0" percent="0" rank="0" text="OK" dxfId="28146">
      <formula>NOT(ISERROR(SEARCH("OK",W19)))</formula>
    </cfRule>
  </conditionalFormatting>
  <conditionalFormatting sqref="W19">
    <cfRule type="containsText" priority="3582" operator="containsText" aboveAverage="0" equalAverage="0" bottom="0" percent="0" rank="0" text="OK" dxfId="28147">
      <formula>NOT(ISERROR(SEARCH("OK",W19)))</formula>
    </cfRule>
  </conditionalFormatting>
  <conditionalFormatting sqref="W19">
    <cfRule type="containsText" priority="3583" operator="containsText" aboveAverage="0" equalAverage="0" bottom="0" percent="0" rank="0" text="OK" dxfId="28148">
      <formula>NOT(ISERROR(SEARCH("OK",W19)))</formula>
    </cfRule>
  </conditionalFormatting>
  <conditionalFormatting sqref="W19">
    <cfRule type="containsText" priority="3584" operator="containsText" aboveAverage="0" equalAverage="0" bottom="0" percent="0" rank="0" text="OK" dxfId="28149">
      <formula>NOT(ISERROR(SEARCH("OK",W19)))</formula>
    </cfRule>
  </conditionalFormatting>
  <conditionalFormatting sqref="W19">
    <cfRule type="containsText" priority="3585" operator="containsText" aboveAverage="0" equalAverage="0" bottom="0" percent="0" rank="0" text="OK" dxfId="28150">
      <formula>NOT(ISERROR(SEARCH("OK",W19)))</formula>
    </cfRule>
  </conditionalFormatting>
  <conditionalFormatting sqref="W19">
    <cfRule type="containsText" priority="3586" operator="containsText" aboveAverage="0" equalAverage="0" bottom="0" percent="0" rank="0" text="OK" dxfId="28151">
      <formula>NOT(ISERROR(SEARCH("OK",W19)))</formula>
    </cfRule>
  </conditionalFormatting>
  <conditionalFormatting sqref="W19">
    <cfRule type="containsText" priority="3587" operator="containsText" aboveAverage="0" equalAverage="0" bottom="0" percent="0" rank="0" text="1" dxfId="28152">
      <formula>NOT(ISERROR(SEARCH("1",W19)))</formula>
    </cfRule>
  </conditionalFormatting>
  <conditionalFormatting sqref="X19">
    <cfRule type="containsText" priority="3588" operator="containsText" aboveAverage="0" equalAverage="0" bottom="0" percent="0" rank="0" text="NO" dxfId="28153">
      <formula>NOT(ISERROR(SEARCH("NO",X19)))</formula>
    </cfRule>
  </conditionalFormatting>
  <conditionalFormatting sqref="W19">
    <cfRule type="containsText" priority="3589" operator="containsText" aboveAverage="0" equalAverage="0" bottom="0" percent="0" rank="0" text="OK" dxfId="28154">
      <formula>NOT(ISERROR(SEARCH("OK",W19)))</formula>
    </cfRule>
  </conditionalFormatting>
  <conditionalFormatting sqref="X19">
    <cfRule type="containsText" priority="3590" operator="containsText" aboveAverage="0" equalAverage="0" bottom="0" percent="0" rank="0" text="NO" dxfId="28155">
      <formula>NOT(ISERROR(SEARCH("NO",X19)))</formula>
    </cfRule>
  </conditionalFormatting>
  <conditionalFormatting sqref="W19">
    <cfRule type="containsText" priority="3591" operator="containsText" aboveAverage="0" equalAverage="0" bottom="0" percent="0" rank="0" text="OK" dxfId="28156">
      <formula>NOT(ISERROR(SEARCH("OK",W19)))</formula>
    </cfRule>
  </conditionalFormatting>
  <conditionalFormatting sqref="X19">
    <cfRule type="containsText" priority="3592" operator="containsText" aboveAverage="0" equalAverage="0" bottom="0" percent="0" rank="0" text="NO" dxfId="28157">
      <formula>NOT(ISERROR(SEARCH("NO",X19)))</formula>
    </cfRule>
  </conditionalFormatting>
  <conditionalFormatting sqref="W19">
    <cfRule type="containsText" priority="3593" operator="containsText" aboveAverage="0" equalAverage="0" bottom="0" percent="0" rank="0" text="OK" dxfId="28158">
      <formula>NOT(ISERROR(SEARCH("OK",W19)))</formula>
    </cfRule>
  </conditionalFormatting>
  <conditionalFormatting sqref="V19">
    <cfRule type="containsText" priority="3594" operator="containsText" aboveAverage="0" equalAverage="0" bottom="0" percent="0" rank="0" text="OK+" dxfId="28159">
      <formula>NOT(ISERROR(SEARCH("OK+",V19)))</formula>
    </cfRule>
  </conditionalFormatting>
  <conditionalFormatting sqref="V19">
    <cfRule type="containsText" priority="3595" operator="containsText" aboveAverage="0" equalAverage="0" bottom="0" percent="0" rank="0" text="OK+" dxfId="28160">
      <formula>NOT(ISERROR(SEARCH("OK+",V19)))</formula>
    </cfRule>
  </conditionalFormatting>
  <conditionalFormatting sqref="X19">
    <cfRule type="containsText" priority="3596" operator="containsText" aboveAverage="0" equalAverage="0" bottom="0" percent="0" rank="0" text="NO" dxfId="28161">
      <formula>NOT(ISERROR(SEARCH("NO",X19)))</formula>
    </cfRule>
  </conditionalFormatting>
  <conditionalFormatting sqref="X19">
    <cfRule type="containsText" priority="3597" operator="containsText" aboveAverage="0" equalAverage="0" bottom="0" percent="0" rank="0" text="NO" dxfId="28162">
      <formula>NOT(ISERROR(SEARCH("NO",X19)))</formula>
    </cfRule>
  </conditionalFormatting>
  <conditionalFormatting sqref="X19">
    <cfRule type="containsText" priority="3598" operator="containsText" aboveAverage="0" equalAverage="0" bottom="0" percent="0" rank="0" text="NO" dxfId="28163">
      <formula>NOT(ISERROR(SEARCH("NO",X19)))</formula>
    </cfRule>
  </conditionalFormatting>
  <conditionalFormatting sqref="X19">
    <cfRule type="containsText" priority="3599" operator="containsText" aboveAverage="0" equalAverage="0" bottom="0" percent="0" rank="0" text="NO" dxfId="28164">
      <formula>NOT(ISERROR(SEARCH("NO",X19)))</formula>
    </cfRule>
  </conditionalFormatting>
  <conditionalFormatting sqref="X19">
    <cfRule type="containsText" priority="3600" operator="containsText" aboveAverage="0" equalAverage="0" bottom="0" percent="0" rank="0" text="NO" dxfId="28165">
      <formula>NOT(ISERROR(SEARCH("NO",X19)))</formula>
    </cfRule>
  </conditionalFormatting>
  <conditionalFormatting sqref="X19">
    <cfRule type="containsText" priority="3601" operator="containsText" aboveAverage="0" equalAverage="0" bottom="0" percent="0" rank="0" text="NO" dxfId="28166">
      <formula>NOT(ISERROR(SEARCH("NO",X19)))</formula>
    </cfRule>
  </conditionalFormatting>
  <conditionalFormatting sqref="X19">
    <cfRule type="containsText" priority="3602" operator="containsText" aboveAverage="0" equalAverage="0" bottom="0" percent="0" rank="0" text="NO" dxfId="28167">
      <formula>NOT(ISERROR(SEARCH("NO",X19)))</formula>
    </cfRule>
  </conditionalFormatting>
  <conditionalFormatting sqref="X19">
    <cfRule type="containsText" priority="3603" operator="containsText" aboveAverage="0" equalAverage="0" bottom="0" percent="0" rank="0" text="1" dxfId="28168">
      <formula>NOT(ISERROR(SEARCH("1",X19)))</formula>
    </cfRule>
  </conditionalFormatting>
  <conditionalFormatting sqref="W19">
    <cfRule type="containsText" priority="3604" operator="containsText" aboveAverage="0" equalAverage="0" bottom="0" percent="0" rank="0" text="OK" dxfId="28169">
      <formula>NOT(ISERROR(SEARCH("OK",W19)))</formula>
    </cfRule>
  </conditionalFormatting>
  <conditionalFormatting sqref="W19">
    <cfRule type="containsText" priority="3605" operator="containsText" aboveAverage="0" equalAverage="0" bottom="0" percent="0" rank="0" text="OK" dxfId="28170">
      <formula>NOT(ISERROR(SEARCH("OK",W19)))</formula>
    </cfRule>
  </conditionalFormatting>
  <conditionalFormatting sqref="W19">
    <cfRule type="containsText" priority="3606" operator="containsText" aboveAverage="0" equalAverage="0" bottom="0" percent="0" rank="0" text="OK" dxfId="28171">
      <formula>NOT(ISERROR(SEARCH("OK",W19)))</formula>
    </cfRule>
  </conditionalFormatting>
  <conditionalFormatting sqref="W19">
    <cfRule type="containsText" priority="3607" operator="containsText" aboveAverage="0" equalAverage="0" bottom="0" percent="0" rank="0" text="OK" dxfId="28172">
      <formula>NOT(ISERROR(SEARCH("OK",W19)))</formula>
    </cfRule>
  </conditionalFormatting>
  <conditionalFormatting sqref="W19">
    <cfRule type="containsText" priority="3608" operator="containsText" aboveAverage="0" equalAverage="0" bottom="0" percent="0" rank="0" text="OK" dxfId="28173">
      <formula>NOT(ISERROR(SEARCH("OK",W19)))</formula>
    </cfRule>
  </conditionalFormatting>
  <conditionalFormatting sqref="W19">
    <cfRule type="containsText" priority="3609" operator="containsText" aboveAverage="0" equalAverage="0" bottom="0" percent="0" rank="0" text="OK" dxfId="28174">
      <formula>NOT(ISERROR(SEARCH("OK",W19)))</formula>
    </cfRule>
  </conditionalFormatting>
  <conditionalFormatting sqref="W19">
    <cfRule type="containsText" priority="3610" operator="containsText" aboveAverage="0" equalAverage="0" bottom="0" percent="0" rank="0" text="OK" dxfId="28175">
      <formula>NOT(ISERROR(SEARCH("OK",W19)))</formula>
    </cfRule>
  </conditionalFormatting>
  <conditionalFormatting sqref="W19">
    <cfRule type="containsText" priority="3611" operator="containsText" aboveAverage="0" equalAverage="0" bottom="0" percent="0" rank="0" text="1" dxfId="28176">
      <formula>NOT(ISERROR(SEARCH("1",W19)))</formula>
    </cfRule>
  </conditionalFormatting>
  <conditionalFormatting sqref="X19">
    <cfRule type="containsText" priority="3612" operator="containsText" aboveAverage="0" equalAverage="0" bottom="0" percent="0" rank="0" text="NO" dxfId="28177">
      <formula>NOT(ISERROR(SEARCH("NO",X19)))</formula>
    </cfRule>
  </conditionalFormatting>
  <conditionalFormatting sqref="W19">
    <cfRule type="containsText" priority="3613" operator="containsText" aboveAverage="0" equalAverage="0" bottom="0" percent="0" rank="0" text="OK" dxfId="28178">
      <formula>NOT(ISERROR(SEARCH("OK",W19)))</formula>
    </cfRule>
  </conditionalFormatting>
  <conditionalFormatting sqref="X19">
    <cfRule type="containsText" priority="3614" operator="containsText" aboveAverage="0" equalAverage="0" bottom="0" percent="0" rank="0" text="NO" dxfId="28179">
      <formula>NOT(ISERROR(SEARCH("NO",X19)))</formula>
    </cfRule>
  </conditionalFormatting>
  <conditionalFormatting sqref="W19">
    <cfRule type="containsText" priority="3615" operator="containsText" aboveAverage="0" equalAverage="0" bottom="0" percent="0" rank="0" text="OK" dxfId="28180">
      <formula>NOT(ISERROR(SEARCH("OK",W19)))</formula>
    </cfRule>
  </conditionalFormatting>
  <conditionalFormatting sqref="X19">
    <cfRule type="containsText" priority="3616" operator="containsText" aboveAverage="0" equalAverage="0" bottom="0" percent="0" rank="0" text="NO" dxfId="28181">
      <formula>NOT(ISERROR(SEARCH("NO",X19)))</formula>
    </cfRule>
  </conditionalFormatting>
  <conditionalFormatting sqref="W19">
    <cfRule type="containsText" priority="3617" operator="containsText" aboveAverage="0" equalAverage="0" bottom="0" percent="0" rank="0" text="OK" dxfId="28182">
      <formula>NOT(ISERROR(SEARCH("OK",W19)))</formula>
    </cfRule>
  </conditionalFormatting>
  <conditionalFormatting sqref="X19">
    <cfRule type="containsText" priority="3618" operator="containsText" aboveAverage="0" equalAverage="0" bottom="0" percent="0" rank="0" text="NO" dxfId="28183">
      <formula>NOT(ISERROR(SEARCH("NO",X19)))</formula>
    </cfRule>
  </conditionalFormatting>
  <conditionalFormatting sqref="W19">
    <cfRule type="containsText" priority="3619" operator="containsText" aboveAverage="0" equalAverage="0" bottom="0" percent="0" rank="0" text="OK" dxfId="28184">
      <formula>NOT(ISERROR(SEARCH("OK",W19)))</formula>
    </cfRule>
  </conditionalFormatting>
  <conditionalFormatting sqref="X19">
    <cfRule type="containsText" priority="3620" operator="containsText" aboveAverage="0" equalAverage="0" bottom="0" percent="0" rank="0" text="NO" dxfId="28185">
      <formula>NOT(ISERROR(SEARCH("NO",X19)))</formula>
    </cfRule>
  </conditionalFormatting>
  <conditionalFormatting sqref="W19">
    <cfRule type="containsText" priority="3621" operator="containsText" aboveAverage="0" equalAverage="0" bottom="0" percent="0" rank="0" text="OK" dxfId="28186">
      <formula>NOT(ISERROR(SEARCH("OK",W19)))</formula>
    </cfRule>
  </conditionalFormatting>
  <conditionalFormatting sqref="X19">
    <cfRule type="containsText" priority="3622" operator="containsText" aboveAverage="0" equalAverage="0" bottom="0" percent="0" rank="0" text="NO" dxfId="28187">
      <formula>NOT(ISERROR(SEARCH("NO",X19)))</formula>
    </cfRule>
  </conditionalFormatting>
  <conditionalFormatting sqref="W19">
    <cfRule type="containsText" priority="3623" operator="containsText" aboveAverage="0" equalAverage="0" bottom="0" percent="0" rank="0" text="OK" dxfId="28188">
      <formula>NOT(ISERROR(SEARCH("OK",W19)))</formula>
    </cfRule>
  </conditionalFormatting>
  <conditionalFormatting sqref="X19">
    <cfRule type="containsText" priority="3624" operator="containsText" aboveAverage="0" equalAverage="0" bottom="0" percent="0" rank="0" text="NO" dxfId="28189">
      <formula>NOT(ISERROR(SEARCH("NO",X19)))</formula>
    </cfRule>
  </conditionalFormatting>
  <conditionalFormatting sqref="W19">
    <cfRule type="containsText" priority="3625" operator="containsText" aboveAverage="0" equalAverage="0" bottom="0" percent="0" rank="0" text="OK" dxfId="28190">
      <formula>NOT(ISERROR(SEARCH("OK",W19)))</formula>
    </cfRule>
  </conditionalFormatting>
  <conditionalFormatting sqref="V12">
    <cfRule type="containsText" priority="3626" operator="containsText" aboveAverage="0" equalAverage="0" bottom="0" percent="0" rank="0" text="OK+" dxfId="28191">
      <formula>NOT(ISERROR(SEARCH("OK+",V12)))</formula>
    </cfRule>
  </conditionalFormatting>
  <conditionalFormatting sqref="V12">
    <cfRule type="containsText" priority="3627" operator="containsText" aboveAverage="0" equalAverage="0" bottom="0" percent="0" rank="0" text="OK+" dxfId="28192">
      <formula>NOT(ISERROR(SEARCH("OK+",V12)))</formula>
    </cfRule>
  </conditionalFormatting>
  <conditionalFormatting sqref="X12">
    <cfRule type="containsText" priority="3628" operator="containsText" aboveAverage="0" equalAverage="0" bottom="0" percent="0" rank="0" text="NO" dxfId="28193">
      <formula>NOT(ISERROR(SEARCH("NO",X12)))</formula>
    </cfRule>
  </conditionalFormatting>
  <conditionalFormatting sqref="X12">
    <cfRule type="containsText" priority="3629" operator="containsText" aboveAverage="0" equalAverage="0" bottom="0" percent="0" rank="0" text="NO" dxfId="28194">
      <formula>NOT(ISERROR(SEARCH("NO",X12)))</formula>
    </cfRule>
  </conditionalFormatting>
  <conditionalFormatting sqref="X12">
    <cfRule type="containsText" priority="3630" operator="containsText" aboveAverage="0" equalAverage="0" bottom="0" percent="0" rank="0" text="NO" dxfId="28195">
      <formula>NOT(ISERROR(SEARCH("NO",X12)))</formula>
    </cfRule>
  </conditionalFormatting>
  <conditionalFormatting sqref="X12">
    <cfRule type="containsText" priority="3631" operator="containsText" aboveAverage="0" equalAverage="0" bottom="0" percent="0" rank="0" text="NO" dxfId="28196">
      <formula>NOT(ISERROR(SEARCH("NO",X12)))</formula>
    </cfRule>
  </conditionalFormatting>
  <conditionalFormatting sqref="X12">
    <cfRule type="containsText" priority="3632" operator="containsText" aboveAverage="0" equalAverage="0" bottom="0" percent="0" rank="0" text="NO" dxfId="28197">
      <formula>NOT(ISERROR(SEARCH("NO",X12)))</formula>
    </cfRule>
  </conditionalFormatting>
  <conditionalFormatting sqref="X12">
    <cfRule type="containsText" priority="3633" operator="containsText" aboveAverage="0" equalAverage="0" bottom="0" percent="0" rank="0" text="NO" dxfId="28198">
      <formula>NOT(ISERROR(SEARCH("NO",X12)))</formula>
    </cfRule>
  </conditionalFormatting>
  <conditionalFormatting sqref="X12">
    <cfRule type="containsText" priority="3634" operator="containsText" aboveAverage="0" equalAverage="0" bottom="0" percent="0" rank="0" text="NO" dxfId="28199">
      <formula>NOT(ISERROR(SEARCH("NO",X12)))</formula>
    </cfRule>
  </conditionalFormatting>
  <conditionalFormatting sqref="W12">
    <cfRule type="containsText" priority="3635" operator="containsText" aboveAverage="0" equalAverage="0" bottom="0" percent="0" rank="0" text="OK" dxfId="28200">
      <formula>NOT(ISERROR(SEARCH("OK",W12)))</formula>
    </cfRule>
  </conditionalFormatting>
  <conditionalFormatting sqref="W12">
    <cfRule type="containsText" priority="3636" operator="containsText" aboveAverage="0" equalAverage="0" bottom="0" percent="0" rank="0" text="OK" dxfId="28201">
      <formula>NOT(ISERROR(SEARCH("OK",W12)))</formula>
    </cfRule>
  </conditionalFormatting>
  <conditionalFormatting sqref="W12">
    <cfRule type="containsText" priority="3637" operator="containsText" aboveAverage="0" equalAverage="0" bottom="0" percent="0" rank="0" text="OK" dxfId="28202">
      <formula>NOT(ISERROR(SEARCH("OK",W12)))</formula>
    </cfRule>
  </conditionalFormatting>
  <conditionalFormatting sqref="W12">
    <cfRule type="containsText" priority="3638" operator="containsText" aboveAverage="0" equalAverage="0" bottom="0" percent="0" rank="0" text="OK" dxfId="28203">
      <formula>NOT(ISERROR(SEARCH("OK",W12)))</formula>
    </cfRule>
  </conditionalFormatting>
  <conditionalFormatting sqref="W12">
    <cfRule type="containsText" priority="3639" operator="containsText" aboveAverage="0" equalAverage="0" bottom="0" percent="0" rank="0" text="OK" dxfId="28204">
      <formula>NOT(ISERROR(SEARCH("OK",W12)))</formula>
    </cfRule>
  </conditionalFormatting>
  <conditionalFormatting sqref="W12">
    <cfRule type="containsText" priority="3640" operator="containsText" aboveAverage="0" equalAverage="0" bottom="0" percent="0" rank="0" text="OK" dxfId="28205">
      <formula>NOT(ISERROR(SEARCH("OK",W12)))</formula>
    </cfRule>
  </conditionalFormatting>
  <conditionalFormatting sqref="W12">
    <cfRule type="containsText" priority="3641" operator="containsText" aboveAverage="0" equalAverage="0" bottom="0" percent="0" rank="0" text="OK" dxfId="28206">
      <formula>NOT(ISERROR(SEARCH("OK",W12)))</formula>
    </cfRule>
  </conditionalFormatting>
  <conditionalFormatting sqref="X12">
    <cfRule type="containsText" priority="3642" operator="containsText" aboveAverage="0" equalAverage="0" bottom="0" percent="0" rank="0" text="NO" dxfId="28207">
      <formula>NOT(ISERROR(SEARCH("NO",X12)))</formula>
    </cfRule>
  </conditionalFormatting>
  <conditionalFormatting sqref="W12">
    <cfRule type="containsText" priority="3643" operator="containsText" aboveAverage="0" equalAverage="0" bottom="0" percent="0" rank="0" text="OK" dxfId="28208">
      <formula>NOT(ISERROR(SEARCH("OK",W12)))</formula>
    </cfRule>
  </conditionalFormatting>
  <conditionalFormatting sqref="X12">
    <cfRule type="containsText" priority="3644" operator="containsText" aboveAverage="0" equalAverage="0" bottom="0" percent="0" rank="0" text="NO" dxfId="28209">
      <formula>NOT(ISERROR(SEARCH("NO",X12)))</formula>
    </cfRule>
  </conditionalFormatting>
  <conditionalFormatting sqref="W12">
    <cfRule type="containsText" priority="3645" operator="containsText" aboveAverage="0" equalAverage="0" bottom="0" percent="0" rank="0" text="OK" dxfId="28210">
      <formula>NOT(ISERROR(SEARCH("OK",W12)))</formula>
    </cfRule>
  </conditionalFormatting>
  <conditionalFormatting sqref="X12">
    <cfRule type="containsText" priority="3646" operator="containsText" aboveAverage="0" equalAverage="0" bottom="0" percent="0" rank="0" text="NO" dxfId="28211">
      <formula>NOT(ISERROR(SEARCH("NO",X12)))</formula>
    </cfRule>
  </conditionalFormatting>
  <conditionalFormatting sqref="W12">
    <cfRule type="containsText" priority="3647" operator="containsText" aboveAverage="0" equalAverage="0" bottom="0" percent="0" rank="0" text="OK" dxfId="28212">
      <formula>NOT(ISERROR(SEARCH("OK",W12)))</formula>
    </cfRule>
  </conditionalFormatting>
  <conditionalFormatting sqref="X12">
    <cfRule type="containsText" priority="3648" operator="containsText" aboveAverage="0" equalAverage="0" bottom="0" percent="0" rank="0" text="NO" dxfId="28213">
      <formula>NOT(ISERROR(SEARCH("NO",X12)))</formula>
    </cfRule>
  </conditionalFormatting>
  <conditionalFormatting sqref="W12">
    <cfRule type="containsText" priority="3649" operator="containsText" aboveAverage="0" equalAverage="0" bottom="0" percent="0" rank="0" text="OK" dxfId="28214">
      <formula>NOT(ISERROR(SEARCH("OK",W12)))</formula>
    </cfRule>
  </conditionalFormatting>
  <conditionalFormatting sqref="X12">
    <cfRule type="containsText" priority="3650" operator="containsText" aboveAverage="0" equalAverage="0" bottom="0" percent="0" rank="0" text="NO" dxfId="28215">
      <formula>NOT(ISERROR(SEARCH("NO",X12)))</formula>
    </cfRule>
  </conditionalFormatting>
  <conditionalFormatting sqref="W12">
    <cfRule type="containsText" priority="3651" operator="containsText" aboveAverage="0" equalAverage="0" bottom="0" percent="0" rank="0" text="OK" dxfId="28216">
      <formula>NOT(ISERROR(SEARCH("OK",W12)))</formula>
    </cfRule>
  </conditionalFormatting>
  <conditionalFormatting sqref="X12">
    <cfRule type="containsText" priority="3652" operator="containsText" aboveAverage="0" equalAverage="0" bottom="0" percent="0" rank="0" text="NO" dxfId="28217">
      <formula>NOT(ISERROR(SEARCH("NO",X12)))</formula>
    </cfRule>
  </conditionalFormatting>
  <conditionalFormatting sqref="W12">
    <cfRule type="containsText" priority="3653" operator="containsText" aboveAverage="0" equalAverage="0" bottom="0" percent="0" rank="0" text="OK" dxfId="28218">
      <formula>NOT(ISERROR(SEARCH("OK",W12)))</formula>
    </cfRule>
  </conditionalFormatting>
  <conditionalFormatting sqref="V12">
    <cfRule type="containsText" priority="3654" operator="containsText" aboveAverage="0" equalAverage="0" bottom="0" percent="0" rank="0" text="OK+" dxfId="28219">
      <formula>NOT(ISERROR(SEARCH("OK+",V12)))</formula>
    </cfRule>
  </conditionalFormatting>
  <conditionalFormatting sqref="V12">
    <cfRule type="containsText" priority="3655" operator="containsText" aboveAverage="0" equalAverage="0" bottom="0" percent="0" rank="0" text="OK+" dxfId="28220">
      <formula>NOT(ISERROR(SEARCH("OK+",V12)))</formula>
    </cfRule>
  </conditionalFormatting>
  <conditionalFormatting sqref="W12">
    <cfRule type="containsText" priority="3656" operator="containsText" aboveAverage="0" equalAverage="0" bottom="0" percent="0" rank="0" text="OK" dxfId="28221">
      <formula>NOT(ISERROR(SEARCH("OK",W12)))</formula>
    </cfRule>
  </conditionalFormatting>
  <conditionalFormatting sqref="W12">
    <cfRule type="containsText" priority="3657" operator="containsText" aboveAverage="0" equalAverage="0" bottom="0" percent="0" rank="0" text="OK" dxfId="28222">
      <formula>NOT(ISERROR(SEARCH("OK",W12)))</formula>
    </cfRule>
  </conditionalFormatting>
  <conditionalFormatting sqref="W12">
    <cfRule type="containsText" priority="3658" operator="containsText" aboveAverage="0" equalAverage="0" bottom="0" percent="0" rank="0" text="OK" dxfId="28223">
      <formula>NOT(ISERROR(SEARCH("OK",W12)))</formula>
    </cfRule>
  </conditionalFormatting>
  <conditionalFormatting sqref="W12">
    <cfRule type="containsText" priority="3659" operator="containsText" aboveAverage="0" equalAverage="0" bottom="0" percent="0" rank="0" text="OK" dxfId="28224">
      <formula>NOT(ISERROR(SEARCH("OK",W12)))</formula>
    </cfRule>
  </conditionalFormatting>
  <conditionalFormatting sqref="W12">
    <cfRule type="containsText" priority="3660" operator="containsText" aboveAverage="0" equalAverage="0" bottom="0" percent="0" rank="0" text="OK" dxfId="28225">
      <formula>NOT(ISERROR(SEARCH("OK",W12)))</formula>
    </cfRule>
  </conditionalFormatting>
  <conditionalFormatting sqref="W12">
    <cfRule type="containsText" priority="3661" operator="containsText" aboveAverage="0" equalAverage="0" bottom="0" percent="0" rank="0" text="OK" dxfId="28226">
      <formula>NOT(ISERROR(SEARCH("OK",W12)))</formula>
    </cfRule>
  </conditionalFormatting>
  <conditionalFormatting sqref="W12">
    <cfRule type="containsText" priority="3662" operator="containsText" aboveAverage="0" equalAverage="0" bottom="0" percent="0" rank="0" text="OK" dxfId="28227">
      <formula>NOT(ISERROR(SEARCH("OK",W12)))</formula>
    </cfRule>
  </conditionalFormatting>
  <conditionalFormatting sqref="W12">
    <cfRule type="containsText" priority="3663" operator="containsText" aboveAverage="0" equalAverage="0" bottom="0" percent="0" rank="0" text="OK" dxfId="28228">
      <formula>NOT(ISERROR(SEARCH("OK",W12)))</formula>
    </cfRule>
  </conditionalFormatting>
  <conditionalFormatting sqref="W12">
    <cfRule type="containsText" priority="3664" operator="containsText" aboveAverage="0" equalAverage="0" bottom="0" percent="0" rank="0" text="OK" dxfId="28229">
      <formula>NOT(ISERROR(SEARCH("OK",W12)))</formula>
    </cfRule>
  </conditionalFormatting>
  <conditionalFormatting sqref="W12">
    <cfRule type="containsText" priority="3665" operator="containsText" aboveAverage="0" equalAverage="0" bottom="0" percent="0" rank="0" text="OK" dxfId="28230">
      <formula>NOT(ISERROR(SEARCH("OK",W12)))</formula>
    </cfRule>
  </conditionalFormatting>
  <conditionalFormatting sqref="W12">
    <cfRule type="containsText" priority="3666" operator="containsText" aboveAverage="0" equalAverage="0" bottom="0" percent="0" rank="0" text="OK" dxfId="28231">
      <formula>NOT(ISERROR(SEARCH("OK",W12)))</formula>
    </cfRule>
  </conditionalFormatting>
  <conditionalFormatting sqref="W12">
    <cfRule type="containsText" priority="3667" operator="containsText" aboveAverage="0" equalAverage="0" bottom="0" percent="0" rank="0" text="OK" dxfId="28232">
      <formula>NOT(ISERROR(SEARCH("OK",W12)))</formula>
    </cfRule>
  </conditionalFormatting>
  <conditionalFormatting sqref="V12">
    <cfRule type="containsText" priority="3668" operator="containsText" aboveAverage="0" equalAverage="0" bottom="0" percent="0" rank="0" text="OK+" dxfId="28233">
      <formula>NOT(ISERROR(SEARCH("OK+",V12)))</formula>
    </cfRule>
  </conditionalFormatting>
  <conditionalFormatting sqref="V12">
    <cfRule type="containsText" priority="3669" operator="containsText" aboveAverage="0" equalAverage="0" bottom="0" percent="0" rank="0" text="OK+" dxfId="28234">
      <formula>NOT(ISERROR(SEARCH("OK+",V12)))</formula>
    </cfRule>
  </conditionalFormatting>
  <conditionalFormatting sqref="X12">
    <cfRule type="containsText" priority="3670" operator="containsText" aboveAverage="0" equalAverage="0" bottom="0" percent="0" rank="0" text="NO" dxfId="28235">
      <formula>NOT(ISERROR(SEARCH("NO",X12)))</formula>
    </cfRule>
  </conditionalFormatting>
  <conditionalFormatting sqref="X12">
    <cfRule type="containsText" priority="3671" operator="containsText" aboveAverage="0" equalAverage="0" bottom="0" percent="0" rank="0" text="NO" dxfId="28236">
      <formula>NOT(ISERROR(SEARCH("NO",X12)))</formula>
    </cfRule>
  </conditionalFormatting>
  <conditionalFormatting sqref="X12">
    <cfRule type="containsText" priority="3672" operator="containsText" aboveAverage="0" equalAverage="0" bottom="0" percent="0" rank="0" text="NO" dxfId="28237">
      <formula>NOT(ISERROR(SEARCH("NO",X12)))</formula>
    </cfRule>
  </conditionalFormatting>
  <conditionalFormatting sqref="X12">
    <cfRule type="containsText" priority="3673" operator="containsText" aboveAverage="0" equalAverage="0" bottom="0" percent="0" rank="0" text="NO" dxfId="28238">
      <formula>NOT(ISERROR(SEARCH("NO",X12)))</formula>
    </cfRule>
  </conditionalFormatting>
  <conditionalFormatting sqref="X12">
    <cfRule type="containsText" priority="3674" operator="containsText" aboveAverage="0" equalAverage="0" bottom="0" percent="0" rank="0" text="NO" dxfId="28239">
      <formula>NOT(ISERROR(SEARCH("NO",X12)))</formula>
    </cfRule>
  </conditionalFormatting>
  <conditionalFormatting sqref="X12">
    <cfRule type="containsText" priority="3675" operator="containsText" aboveAverage="0" equalAverage="0" bottom="0" percent="0" rank="0" text="NO" dxfId="28240">
      <formula>NOT(ISERROR(SEARCH("NO",X12)))</formula>
    </cfRule>
  </conditionalFormatting>
  <conditionalFormatting sqref="X12">
    <cfRule type="containsText" priority="3676" operator="containsText" aboveAverage="0" equalAverage="0" bottom="0" percent="0" rank="0" text="NO" dxfId="28241">
      <formula>NOT(ISERROR(SEARCH("NO",X12)))</formula>
    </cfRule>
  </conditionalFormatting>
  <conditionalFormatting sqref="W12">
    <cfRule type="containsText" priority="3677" operator="containsText" aboveAverage="0" equalAverage="0" bottom="0" percent="0" rank="0" text="OK" dxfId="28242">
      <formula>NOT(ISERROR(SEARCH("OK",W12)))</formula>
    </cfRule>
  </conditionalFormatting>
  <conditionalFormatting sqref="W12">
    <cfRule type="containsText" priority="3678" operator="containsText" aboveAverage="0" equalAverage="0" bottom="0" percent="0" rank="0" text="OK" dxfId="28243">
      <formula>NOT(ISERROR(SEARCH("OK",W12)))</formula>
    </cfRule>
  </conditionalFormatting>
  <conditionalFormatting sqref="W12">
    <cfRule type="containsText" priority="3679" operator="containsText" aboveAverage="0" equalAverage="0" bottom="0" percent="0" rank="0" text="OK" dxfId="28244">
      <formula>NOT(ISERROR(SEARCH("OK",W12)))</formula>
    </cfRule>
  </conditionalFormatting>
  <conditionalFormatting sqref="W12">
    <cfRule type="containsText" priority="3680" operator="containsText" aboveAverage="0" equalAverage="0" bottom="0" percent="0" rank="0" text="OK" dxfId="28245">
      <formula>NOT(ISERROR(SEARCH("OK",W12)))</formula>
    </cfRule>
  </conditionalFormatting>
  <conditionalFormatting sqref="W12">
    <cfRule type="containsText" priority="3681" operator="containsText" aboveAverage="0" equalAverage="0" bottom="0" percent="0" rank="0" text="OK" dxfId="28246">
      <formula>NOT(ISERROR(SEARCH("OK",W12)))</formula>
    </cfRule>
  </conditionalFormatting>
  <conditionalFormatting sqref="W12">
    <cfRule type="containsText" priority="3682" operator="containsText" aboveAverage="0" equalAverage="0" bottom="0" percent="0" rank="0" text="OK" dxfId="28247">
      <formula>NOT(ISERROR(SEARCH("OK",W12)))</formula>
    </cfRule>
  </conditionalFormatting>
  <conditionalFormatting sqref="W12">
    <cfRule type="containsText" priority="3683" operator="containsText" aboveAverage="0" equalAverage="0" bottom="0" percent="0" rank="0" text="OK" dxfId="28248">
      <formula>NOT(ISERROR(SEARCH("OK",W12)))</formula>
    </cfRule>
  </conditionalFormatting>
  <conditionalFormatting sqref="X12">
    <cfRule type="containsText" priority="3684" operator="containsText" aboveAverage="0" equalAverage="0" bottom="0" percent="0" rank="0" text="NO" dxfId="28249">
      <formula>NOT(ISERROR(SEARCH("NO",X12)))</formula>
    </cfRule>
  </conditionalFormatting>
  <conditionalFormatting sqref="W12">
    <cfRule type="containsText" priority="3685" operator="containsText" aboveAverage="0" equalAverage="0" bottom="0" percent="0" rank="0" text="OK" dxfId="28250">
      <formula>NOT(ISERROR(SEARCH("OK",W12)))</formula>
    </cfRule>
  </conditionalFormatting>
  <conditionalFormatting sqref="X12">
    <cfRule type="containsText" priority="3686" operator="containsText" aboveAverage="0" equalAverage="0" bottom="0" percent="0" rank="0" text="NO" dxfId="28251">
      <formula>NOT(ISERROR(SEARCH("NO",X12)))</formula>
    </cfRule>
  </conditionalFormatting>
  <conditionalFormatting sqref="W12">
    <cfRule type="containsText" priority="3687" operator="containsText" aboveAverage="0" equalAverage="0" bottom="0" percent="0" rank="0" text="OK" dxfId="28252">
      <formula>NOT(ISERROR(SEARCH("OK",W12)))</formula>
    </cfRule>
  </conditionalFormatting>
  <conditionalFormatting sqref="X12">
    <cfRule type="containsText" priority="3688" operator="containsText" aboveAverage="0" equalAverage="0" bottom="0" percent="0" rank="0" text="NO" dxfId="28253">
      <formula>NOT(ISERROR(SEARCH("NO",X12)))</formula>
    </cfRule>
  </conditionalFormatting>
  <conditionalFormatting sqref="W12">
    <cfRule type="containsText" priority="3689" operator="containsText" aboveAverage="0" equalAverage="0" bottom="0" percent="0" rank="0" text="OK" dxfId="28254">
      <formula>NOT(ISERROR(SEARCH("OK",W12)))</formula>
    </cfRule>
  </conditionalFormatting>
  <conditionalFormatting sqref="X12">
    <cfRule type="containsText" priority="3690" operator="containsText" aboveAverage="0" equalAverage="0" bottom="0" percent="0" rank="0" text="NO" dxfId="28255">
      <formula>NOT(ISERROR(SEARCH("NO",X12)))</formula>
    </cfRule>
  </conditionalFormatting>
  <conditionalFormatting sqref="W12">
    <cfRule type="containsText" priority="3691" operator="containsText" aboveAverage="0" equalAverage="0" bottom="0" percent="0" rank="0" text="OK" dxfId="28256">
      <formula>NOT(ISERROR(SEARCH("OK",W12)))</formula>
    </cfRule>
  </conditionalFormatting>
  <conditionalFormatting sqref="V12">
    <cfRule type="containsText" priority="3692" operator="containsText" aboveAverage="0" equalAverage="0" bottom="0" percent="0" rank="0" text="OK+" dxfId="28257">
      <formula>NOT(ISERROR(SEARCH("OK+",V12)))</formula>
    </cfRule>
  </conditionalFormatting>
  <conditionalFormatting sqref="V12">
    <cfRule type="containsText" priority="3693" operator="containsText" aboveAverage="0" equalAverage="0" bottom="0" percent="0" rank="0" text="OK+" dxfId="28258">
      <formula>NOT(ISERROR(SEARCH("OK+",V12)))</formula>
    </cfRule>
  </conditionalFormatting>
  <conditionalFormatting sqref="X12">
    <cfRule type="containsText" priority="3694" operator="containsText" aboveAverage="0" equalAverage="0" bottom="0" percent="0" rank="0" text="NO" dxfId="28259">
      <formula>NOT(ISERROR(SEARCH("NO",X12)))</formula>
    </cfRule>
  </conditionalFormatting>
  <conditionalFormatting sqref="X12">
    <cfRule type="containsText" priority="3695" operator="containsText" aboveAverage="0" equalAverage="0" bottom="0" percent="0" rank="0" text="NO" dxfId="28260">
      <formula>NOT(ISERROR(SEARCH("NO",X12)))</formula>
    </cfRule>
  </conditionalFormatting>
  <conditionalFormatting sqref="X12">
    <cfRule type="containsText" priority="3696" operator="containsText" aboveAverage="0" equalAverage="0" bottom="0" percent="0" rank="0" text="NO" dxfId="28261">
      <formula>NOT(ISERROR(SEARCH("NO",X12)))</formula>
    </cfRule>
  </conditionalFormatting>
  <conditionalFormatting sqref="X12">
    <cfRule type="containsText" priority="3697" operator="containsText" aboveAverage="0" equalAverage="0" bottom="0" percent="0" rank="0" text="NO" dxfId="28262">
      <formula>NOT(ISERROR(SEARCH("NO",X12)))</formula>
    </cfRule>
  </conditionalFormatting>
  <conditionalFormatting sqref="X12">
    <cfRule type="containsText" priority="3698" operator="containsText" aboveAverage="0" equalAverage="0" bottom="0" percent="0" rank="0" text="NO" dxfId="28263">
      <formula>NOT(ISERROR(SEARCH("NO",X12)))</formula>
    </cfRule>
  </conditionalFormatting>
  <conditionalFormatting sqref="X12">
    <cfRule type="containsText" priority="3699" operator="containsText" aboveAverage="0" equalAverage="0" bottom="0" percent="0" rank="0" text="NO" dxfId="28264">
      <formula>NOT(ISERROR(SEARCH("NO",X12)))</formula>
    </cfRule>
  </conditionalFormatting>
  <conditionalFormatting sqref="X12">
    <cfRule type="containsText" priority="3700" operator="containsText" aboveAverage="0" equalAverage="0" bottom="0" percent="0" rank="0" text="NO" dxfId="28265">
      <formula>NOT(ISERROR(SEARCH("NO",X12)))</formula>
    </cfRule>
  </conditionalFormatting>
  <conditionalFormatting sqref="W12">
    <cfRule type="containsText" priority="3701" operator="containsText" aboveAverage="0" equalAverage="0" bottom="0" percent="0" rank="0" text="OK" dxfId="28266">
      <formula>NOT(ISERROR(SEARCH("OK",W12)))</formula>
    </cfRule>
  </conditionalFormatting>
  <conditionalFormatting sqref="W12">
    <cfRule type="containsText" priority="3702" operator="containsText" aboveAverage="0" equalAverage="0" bottom="0" percent="0" rank="0" text="OK" dxfId="28267">
      <formula>NOT(ISERROR(SEARCH("OK",W12)))</formula>
    </cfRule>
  </conditionalFormatting>
  <conditionalFormatting sqref="W12">
    <cfRule type="containsText" priority="3703" operator="containsText" aboveAverage="0" equalAverage="0" bottom="0" percent="0" rank="0" text="OK" dxfId="28268">
      <formula>NOT(ISERROR(SEARCH("OK",W12)))</formula>
    </cfRule>
  </conditionalFormatting>
  <conditionalFormatting sqref="W12">
    <cfRule type="containsText" priority="3704" operator="containsText" aboveAverage="0" equalAverage="0" bottom="0" percent="0" rank="0" text="OK" dxfId="28269">
      <formula>NOT(ISERROR(SEARCH("OK",W12)))</formula>
    </cfRule>
  </conditionalFormatting>
  <conditionalFormatting sqref="W12">
    <cfRule type="containsText" priority="3705" operator="containsText" aboveAverage="0" equalAverage="0" bottom="0" percent="0" rank="0" text="OK" dxfId="28270">
      <formula>NOT(ISERROR(SEARCH("OK",W12)))</formula>
    </cfRule>
  </conditionalFormatting>
  <conditionalFormatting sqref="W12">
    <cfRule type="containsText" priority="3706" operator="containsText" aboveAverage="0" equalAverage="0" bottom="0" percent="0" rank="0" text="OK" dxfId="28271">
      <formula>NOT(ISERROR(SEARCH("OK",W12)))</formula>
    </cfRule>
  </conditionalFormatting>
  <conditionalFormatting sqref="W12">
    <cfRule type="containsText" priority="3707" operator="containsText" aboveAverage="0" equalAverage="0" bottom="0" percent="0" rank="0" text="OK" dxfId="28272">
      <formula>NOT(ISERROR(SEARCH("OK",W12)))</formula>
    </cfRule>
  </conditionalFormatting>
  <conditionalFormatting sqref="X12">
    <cfRule type="containsText" priority="3708" operator="containsText" aboveAverage="0" equalAverage="0" bottom="0" percent="0" rank="0" text="NO" dxfId="28273">
      <formula>NOT(ISERROR(SEARCH("NO",X12)))</formula>
    </cfRule>
  </conditionalFormatting>
  <conditionalFormatting sqref="W12">
    <cfRule type="containsText" priority="3709" operator="containsText" aboveAverage="0" equalAverage="0" bottom="0" percent="0" rank="0" text="OK" dxfId="28274">
      <formula>NOT(ISERROR(SEARCH("OK",W12)))</formula>
    </cfRule>
  </conditionalFormatting>
  <conditionalFormatting sqref="X12">
    <cfRule type="containsText" priority="3710" operator="containsText" aboveAverage="0" equalAverage="0" bottom="0" percent="0" rank="0" text="NO" dxfId="28275">
      <formula>NOT(ISERROR(SEARCH("NO",X12)))</formula>
    </cfRule>
  </conditionalFormatting>
  <conditionalFormatting sqref="W12">
    <cfRule type="containsText" priority="3711" operator="containsText" aboveAverage="0" equalAverage="0" bottom="0" percent="0" rank="0" text="OK" dxfId="28276">
      <formula>NOT(ISERROR(SEARCH("OK",W12)))</formula>
    </cfRule>
  </conditionalFormatting>
  <conditionalFormatting sqref="X12">
    <cfRule type="containsText" priority="3712" operator="containsText" aboveAverage="0" equalAverage="0" bottom="0" percent="0" rank="0" text="NO" dxfId="28277">
      <formula>NOT(ISERROR(SEARCH("NO",X12)))</formula>
    </cfRule>
  </conditionalFormatting>
  <conditionalFormatting sqref="W12">
    <cfRule type="containsText" priority="3713" operator="containsText" aboveAverage="0" equalAverage="0" bottom="0" percent="0" rank="0" text="OK" dxfId="28278">
      <formula>NOT(ISERROR(SEARCH("OK",W12)))</formula>
    </cfRule>
  </conditionalFormatting>
  <conditionalFormatting sqref="V12">
    <cfRule type="containsText" priority="3714" operator="containsText" aboveAverage="0" equalAverage="0" bottom="0" percent="0" rank="0" text="OK+" dxfId="28279">
      <formula>NOT(ISERROR(SEARCH("OK+",V12)))</formula>
    </cfRule>
  </conditionalFormatting>
  <conditionalFormatting sqref="V12">
    <cfRule type="containsText" priority="3715" operator="containsText" aboveAverage="0" equalAverage="0" bottom="0" percent="0" rank="0" text="OK+" dxfId="28280">
      <formula>NOT(ISERROR(SEARCH("OK+",V12)))</formula>
    </cfRule>
  </conditionalFormatting>
  <conditionalFormatting sqref="X12">
    <cfRule type="containsText" priority="3716" operator="containsText" aboveAverage="0" equalAverage="0" bottom="0" percent="0" rank="0" text="NO" dxfId="28281">
      <formula>NOT(ISERROR(SEARCH("NO",X12)))</formula>
    </cfRule>
  </conditionalFormatting>
  <conditionalFormatting sqref="X12">
    <cfRule type="containsText" priority="3717" operator="containsText" aboveAverage="0" equalAverage="0" bottom="0" percent="0" rank="0" text="NO" dxfId="28282">
      <formula>NOT(ISERROR(SEARCH("NO",X12)))</formula>
    </cfRule>
  </conditionalFormatting>
  <conditionalFormatting sqref="X12">
    <cfRule type="containsText" priority="3718" operator="containsText" aboveAverage="0" equalAverage="0" bottom="0" percent="0" rank="0" text="NO" dxfId="28283">
      <formula>NOT(ISERROR(SEARCH("NO",X12)))</formula>
    </cfRule>
  </conditionalFormatting>
  <conditionalFormatting sqref="X12">
    <cfRule type="containsText" priority="3719" operator="containsText" aboveAverage="0" equalAverage="0" bottom="0" percent="0" rank="0" text="NO" dxfId="28284">
      <formula>NOT(ISERROR(SEARCH("NO",X12)))</formula>
    </cfRule>
  </conditionalFormatting>
  <conditionalFormatting sqref="X12">
    <cfRule type="containsText" priority="3720" operator="containsText" aboveAverage="0" equalAverage="0" bottom="0" percent="0" rank="0" text="NO" dxfId="28285">
      <formula>NOT(ISERROR(SEARCH("NO",X12)))</formula>
    </cfRule>
  </conditionalFormatting>
  <conditionalFormatting sqref="X12">
    <cfRule type="containsText" priority="3721" operator="containsText" aboveAverage="0" equalAverage="0" bottom="0" percent="0" rank="0" text="NO" dxfId="28286">
      <formula>NOT(ISERROR(SEARCH("NO",X12)))</formula>
    </cfRule>
  </conditionalFormatting>
  <conditionalFormatting sqref="X12">
    <cfRule type="containsText" priority="3722" operator="containsText" aboveAverage="0" equalAverage="0" bottom="0" percent="0" rank="0" text="NO" dxfId="28287">
      <formula>NOT(ISERROR(SEARCH("NO",X12)))</formula>
    </cfRule>
  </conditionalFormatting>
  <conditionalFormatting sqref="X12">
    <cfRule type="containsText" priority="3723" operator="containsText" aboveAverage="0" equalAverage="0" bottom="0" percent="0" rank="0" text="1" dxfId="28288">
      <formula>NOT(ISERROR(SEARCH("1",X12)))</formula>
    </cfRule>
  </conditionalFormatting>
  <conditionalFormatting sqref="W12">
    <cfRule type="containsText" priority="3724" operator="containsText" aboveAverage="0" equalAverage="0" bottom="0" percent="0" rank="0" text="OK" dxfId="28289">
      <formula>NOT(ISERROR(SEARCH("OK",W12)))</formula>
    </cfRule>
  </conditionalFormatting>
  <conditionalFormatting sqref="W12">
    <cfRule type="containsText" priority="3725" operator="containsText" aboveAverage="0" equalAverage="0" bottom="0" percent="0" rank="0" text="OK" dxfId="28290">
      <formula>NOT(ISERROR(SEARCH("OK",W12)))</formula>
    </cfRule>
  </conditionalFormatting>
  <conditionalFormatting sqref="W12">
    <cfRule type="containsText" priority="3726" operator="containsText" aboveAverage="0" equalAverage="0" bottom="0" percent="0" rank="0" text="OK" dxfId="28291">
      <formula>NOT(ISERROR(SEARCH("OK",W12)))</formula>
    </cfRule>
  </conditionalFormatting>
  <conditionalFormatting sqref="W12">
    <cfRule type="containsText" priority="3727" operator="containsText" aboveAverage="0" equalAverage="0" bottom="0" percent="0" rank="0" text="OK" dxfId="28292">
      <formula>NOT(ISERROR(SEARCH("OK",W12)))</formula>
    </cfRule>
  </conditionalFormatting>
  <conditionalFormatting sqref="W12">
    <cfRule type="containsText" priority="3728" operator="containsText" aboveAverage="0" equalAverage="0" bottom="0" percent="0" rank="0" text="OK" dxfId="28293">
      <formula>NOT(ISERROR(SEARCH("OK",W12)))</formula>
    </cfRule>
  </conditionalFormatting>
  <conditionalFormatting sqref="W12">
    <cfRule type="containsText" priority="3729" operator="containsText" aboveAverage="0" equalAverage="0" bottom="0" percent="0" rank="0" text="OK" dxfId="28294">
      <formula>NOT(ISERROR(SEARCH("OK",W12)))</formula>
    </cfRule>
  </conditionalFormatting>
  <conditionalFormatting sqref="W12">
    <cfRule type="containsText" priority="3730" operator="containsText" aboveAverage="0" equalAverage="0" bottom="0" percent="0" rank="0" text="OK" dxfId="28295">
      <formula>NOT(ISERROR(SEARCH("OK",W12)))</formula>
    </cfRule>
  </conditionalFormatting>
  <conditionalFormatting sqref="W12">
    <cfRule type="containsText" priority="3731" operator="containsText" aboveAverage="0" equalAverage="0" bottom="0" percent="0" rank="0" text="1" dxfId="28296">
      <formula>NOT(ISERROR(SEARCH("1",W12)))</formula>
    </cfRule>
  </conditionalFormatting>
  <conditionalFormatting sqref="X12">
    <cfRule type="containsText" priority="3732" operator="containsText" aboveAverage="0" equalAverage="0" bottom="0" percent="0" rank="0" text="NO" dxfId="28297">
      <formula>NOT(ISERROR(SEARCH("NO",X12)))</formula>
    </cfRule>
  </conditionalFormatting>
  <conditionalFormatting sqref="W12">
    <cfRule type="containsText" priority="3733" operator="containsText" aboveAverage="0" equalAverage="0" bottom="0" percent="0" rank="0" text="OK" dxfId="28298">
      <formula>NOT(ISERROR(SEARCH("OK",W12)))</formula>
    </cfRule>
  </conditionalFormatting>
  <conditionalFormatting sqref="X12">
    <cfRule type="containsText" priority="3734" operator="containsText" aboveAverage="0" equalAverage="0" bottom="0" percent="0" rank="0" text="NO" dxfId="28299">
      <formula>NOT(ISERROR(SEARCH("NO",X12)))</formula>
    </cfRule>
  </conditionalFormatting>
  <conditionalFormatting sqref="W12">
    <cfRule type="containsText" priority="3735" operator="containsText" aboveAverage="0" equalAverage="0" bottom="0" percent="0" rank="0" text="OK" dxfId="28300">
      <formula>NOT(ISERROR(SEARCH("OK",W12)))</formula>
    </cfRule>
  </conditionalFormatting>
  <conditionalFormatting sqref="X12">
    <cfRule type="containsText" priority="3736" operator="containsText" aboveAverage="0" equalAverage="0" bottom="0" percent="0" rank="0" text="NO" dxfId="28301">
      <formula>NOT(ISERROR(SEARCH("NO",X12)))</formula>
    </cfRule>
  </conditionalFormatting>
  <conditionalFormatting sqref="W12">
    <cfRule type="containsText" priority="3737" operator="containsText" aboveAverage="0" equalAverage="0" bottom="0" percent="0" rank="0" text="OK" dxfId="28302">
      <formula>NOT(ISERROR(SEARCH("OK",W12)))</formula>
    </cfRule>
  </conditionalFormatting>
  <conditionalFormatting sqref="X12">
    <cfRule type="containsText" priority="3738" operator="containsText" aboveAverage="0" equalAverage="0" bottom="0" percent="0" rank="0" text="NO" dxfId="28303">
      <formula>NOT(ISERROR(SEARCH("NO",X12)))</formula>
    </cfRule>
  </conditionalFormatting>
  <conditionalFormatting sqref="W12">
    <cfRule type="containsText" priority="3739" operator="containsText" aboveAverage="0" equalAverage="0" bottom="0" percent="0" rank="0" text="OK" dxfId="28304">
      <formula>NOT(ISERROR(SEARCH("OK",W12)))</formula>
    </cfRule>
  </conditionalFormatting>
  <conditionalFormatting sqref="X12">
    <cfRule type="containsText" priority="3740" operator="containsText" aboveAverage="0" equalAverage="0" bottom="0" percent="0" rank="0" text="NO" dxfId="28305">
      <formula>NOT(ISERROR(SEARCH("NO",X12)))</formula>
    </cfRule>
  </conditionalFormatting>
  <conditionalFormatting sqref="W12">
    <cfRule type="containsText" priority="3741" operator="containsText" aboveAverage="0" equalAverage="0" bottom="0" percent="0" rank="0" text="OK" dxfId="28306">
      <formula>NOT(ISERROR(SEARCH("OK",W12)))</formula>
    </cfRule>
  </conditionalFormatting>
  <conditionalFormatting sqref="X12">
    <cfRule type="containsText" priority="3742" operator="containsText" aboveAverage="0" equalAverage="0" bottom="0" percent="0" rank="0" text="NO" dxfId="28307">
      <formula>NOT(ISERROR(SEARCH("NO",X12)))</formula>
    </cfRule>
  </conditionalFormatting>
  <conditionalFormatting sqref="W12">
    <cfRule type="containsText" priority="3743" operator="containsText" aboveAverage="0" equalAverage="0" bottom="0" percent="0" rank="0" text="OK" dxfId="28308">
      <formula>NOT(ISERROR(SEARCH("OK",W12)))</formula>
    </cfRule>
  </conditionalFormatting>
  <conditionalFormatting sqref="X12">
    <cfRule type="containsText" priority="3744" operator="containsText" aboveAverage="0" equalAverage="0" bottom="0" percent="0" rank="0" text="NO" dxfId="28309">
      <formula>NOT(ISERROR(SEARCH("NO",X12)))</formula>
    </cfRule>
  </conditionalFormatting>
  <conditionalFormatting sqref="W12">
    <cfRule type="containsText" priority="3745" operator="containsText" aboveAverage="0" equalAverage="0" bottom="0" percent="0" rank="0" text="OK" dxfId="28310">
      <formula>NOT(ISERROR(SEARCH("OK",W12)))</formula>
    </cfRule>
  </conditionalFormatting>
  <conditionalFormatting sqref="V6">
    <cfRule type="containsText" priority="3746" operator="containsText" aboveAverage="0" equalAverage="0" bottom="0" percent="0" rank="0" text="OK+" dxfId="28311">
      <formula>NOT(ISERROR(SEARCH("OK+",V6)))</formula>
    </cfRule>
  </conditionalFormatting>
  <conditionalFormatting sqref="V6">
    <cfRule type="containsText" priority="3747" operator="containsText" aboveAverage="0" equalAverage="0" bottom="0" percent="0" rank="0" text="OK+" dxfId="28312">
      <formula>NOT(ISERROR(SEARCH("OK+",V6)))</formula>
    </cfRule>
  </conditionalFormatting>
  <conditionalFormatting sqref="X6">
    <cfRule type="containsText" priority="3748" operator="containsText" aboveAverage="0" equalAverage="0" bottom="0" percent="0" rank="0" text="NO" dxfId="28313">
      <formula>NOT(ISERROR(SEARCH("NO",X6)))</formula>
    </cfRule>
  </conditionalFormatting>
  <conditionalFormatting sqref="X6">
    <cfRule type="containsText" priority="3749" operator="containsText" aboveAverage="0" equalAverage="0" bottom="0" percent="0" rank="0" text="NO" dxfId="28314">
      <formula>NOT(ISERROR(SEARCH("NO",X6)))</formula>
    </cfRule>
  </conditionalFormatting>
  <conditionalFormatting sqref="X6">
    <cfRule type="containsText" priority="3750" operator="containsText" aboveAverage="0" equalAverage="0" bottom="0" percent="0" rank="0" text="NO" dxfId="28315">
      <formula>NOT(ISERROR(SEARCH("NO",X6)))</formula>
    </cfRule>
  </conditionalFormatting>
  <conditionalFormatting sqref="X6">
    <cfRule type="containsText" priority="3751" operator="containsText" aboveAverage="0" equalAverage="0" bottom="0" percent="0" rank="0" text="NO" dxfId="28316">
      <formula>NOT(ISERROR(SEARCH("NO",X6)))</formula>
    </cfRule>
  </conditionalFormatting>
  <conditionalFormatting sqref="X6">
    <cfRule type="containsText" priority="3752" operator="containsText" aboveAverage="0" equalAverage="0" bottom="0" percent="0" rank="0" text="NO" dxfId="28317">
      <formula>NOT(ISERROR(SEARCH("NO",X6)))</formula>
    </cfRule>
  </conditionalFormatting>
  <conditionalFormatting sqref="X6">
    <cfRule type="containsText" priority="3753" operator="containsText" aboveAverage="0" equalAverage="0" bottom="0" percent="0" rank="0" text="NO" dxfId="28318">
      <formula>NOT(ISERROR(SEARCH("NO",X6)))</formula>
    </cfRule>
  </conditionalFormatting>
  <conditionalFormatting sqref="X6">
    <cfRule type="containsText" priority="3754" operator="containsText" aboveAverage="0" equalAverage="0" bottom="0" percent="0" rank="0" text="NO" dxfId="28319">
      <formula>NOT(ISERROR(SEARCH("NO",X6)))</formula>
    </cfRule>
  </conditionalFormatting>
  <conditionalFormatting sqref="W6">
    <cfRule type="containsText" priority="3755" operator="containsText" aboveAverage="0" equalAverage="0" bottom="0" percent="0" rank="0" text="OK" dxfId="28320">
      <formula>NOT(ISERROR(SEARCH("OK",W6)))</formula>
    </cfRule>
  </conditionalFormatting>
  <conditionalFormatting sqref="W6">
    <cfRule type="containsText" priority="3756" operator="containsText" aboveAverage="0" equalAverage="0" bottom="0" percent="0" rank="0" text="OK" dxfId="28321">
      <formula>NOT(ISERROR(SEARCH("OK",W6)))</formula>
    </cfRule>
  </conditionalFormatting>
  <conditionalFormatting sqref="W6">
    <cfRule type="containsText" priority="3757" operator="containsText" aboveAverage="0" equalAverage="0" bottom="0" percent="0" rank="0" text="OK" dxfId="28322">
      <formula>NOT(ISERROR(SEARCH("OK",W6)))</formula>
    </cfRule>
  </conditionalFormatting>
  <conditionalFormatting sqref="W6">
    <cfRule type="containsText" priority="3758" operator="containsText" aboveAverage="0" equalAverage="0" bottom="0" percent="0" rank="0" text="OK" dxfId="28323">
      <formula>NOT(ISERROR(SEARCH("OK",W6)))</formula>
    </cfRule>
  </conditionalFormatting>
  <conditionalFormatting sqref="W6">
    <cfRule type="containsText" priority="3759" operator="containsText" aboveAverage="0" equalAverage="0" bottom="0" percent="0" rank="0" text="OK" dxfId="28324">
      <formula>NOT(ISERROR(SEARCH("OK",W6)))</formula>
    </cfRule>
  </conditionalFormatting>
  <conditionalFormatting sqref="W6">
    <cfRule type="containsText" priority="3760" operator="containsText" aboveAverage="0" equalAverage="0" bottom="0" percent="0" rank="0" text="OK" dxfId="28325">
      <formula>NOT(ISERROR(SEARCH("OK",W6)))</formula>
    </cfRule>
  </conditionalFormatting>
  <conditionalFormatting sqref="W6">
    <cfRule type="containsText" priority="3761" operator="containsText" aboveAverage="0" equalAverage="0" bottom="0" percent="0" rank="0" text="OK" dxfId="28326">
      <formula>NOT(ISERROR(SEARCH("OK",W6)))</formula>
    </cfRule>
  </conditionalFormatting>
  <conditionalFormatting sqref="X6">
    <cfRule type="containsText" priority="3762" operator="containsText" aboveAverage="0" equalAverage="0" bottom="0" percent="0" rank="0" text="NO" dxfId="28327">
      <formula>NOT(ISERROR(SEARCH("NO",X6)))</formula>
    </cfRule>
  </conditionalFormatting>
  <conditionalFormatting sqref="W6">
    <cfRule type="containsText" priority="3763" operator="containsText" aboveAverage="0" equalAverage="0" bottom="0" percent="0" rank="0" text="OK" dxfId="28328">
      <formula>NOT(ISERROR(SEARCH("OK",W6)))</formula>
    </cfRule>
  </conditionalFormatting>
  <conditionalFormatting sqref="X6">
    <cfRule type="containsText" priority="3764" operator="containsText" aboveAverage="0" equalAverage="0" bottom="0" percent="0" rank="0" text="NO" dxfId="28329">
      <formula>NOT(ISERROR(SEARCH("NO",X6)))</formula>
    </cfRule>
  </conditionalFormatting>
  <conditionalFormatting sqref="W6">
    <cfRule type="containsText" priority="3765" operator="containsText" aboveAverage="0" equalAverage="0" bottom="0" percent="0" rank="0" text="OK" dxfId="28330">
      <formula>NOT(ISERROR(SEARCH("OK",W6)))</formula>
    </cfRule>
  </conditionalFormatting>
  <conditionalFormatting sqref="X6">
    <cfRule type="containsText" priority="3766" operator="containsText" aboveAverage="0" equalAverage="0" bottom="0" percent="0" rank="0" text="NO" dxfId="28331">
      <formula>NOT(ISERROR(SEARCH("NO",X6)))</formula>
    </cfRule>
  </conditionalFormatting>
  <conditionalFormatting sqref="W6">
    <cfRule type="containsText" priority="3767" operator="containsText" aboveAverage="0" equalAverage="0" bottom="0" percent="0" rank="0" text="OK" dxfId="28332">
      <formula>NOT(ISERROR(SEARCH("OK",W6)))</formula>
    </cfRule>
  </conditionalFormatting>
  <conditionalFormatting sqref="X6">
    <cfRule type="containsText" priority="3768" operator="containsText" aboveAverage="0" equalAverage="0" bottom="0" percent="0" rank="0" text="NO" dxfId="28333">
      <formula>NOT(ISERROR(SEARCH("NO",X6)))</formula>
    </cfRule>
  </conditionalFormatting>
  <conditionalFormatting sqref="W6">
    <cfRule type="containsText" priority="3769" operator="containsText" aboveAverage="0" equalAverage="0" bottom="0" percent="0" rank="0" text="OK" dxfId="28334">
      <formula>NOT(ISERROR(SEARCH("OK",W6)))</formula>
    </cfRule>
  </conditionalFormatting>
  <conditionalFormatting sqref="X6">
    <cfRule type="containsText" priority="3770" operator="containsText" aboveAverage="0" equalAverage="0" bottom="0" percent="0" rank="0" text="NO" dxfId="28335">
      <formula>NOT(ISERROR(SEARCH("NO",X6)))</formula>
    </cfRule>
  </conditionalFormatting>
  <conditionalFormatting sqref="W6">
    <cfRule type="containsText" priority="3771" operator="containsText" aboveAverage="0" equalAverage="0" bottom="0" percent="0" rank="0" text="OK" dxfId="28336">
      <formula>NOT(ISERROR(SEARCH("OK",W6)))</formula>
    </cfRule>
  </conditionalFormatting>
  <conditionalFormatting sqref="X6">
    <cfRule type="containsText" priority="3772" operator="containsText" aboveAverage="0" equalAverage="0" bottom="0" percent="0" rank="0" text="NO" dxfId="28337">
      <formula>NOT(ISERROR(SEARCH("NO",X6)))</formula>
    </cfRule>
  </conditionalFormatting>
  <conditionalFormatting sqref="W6">
    <cfRule type="containsText" priority="3773" operator="containsText" aboveAverage="0" equalAverage="0" bottom="0" percent="0" rank="0" text="OK" dxfId="28338">
      <formula>NOT(ISERROR(SEARCH("OK",W6)))</formula>
    </cfRule>
  </conditionalFormatting>
  <conditionalFormatting sqref="X6">
    <cfRule type="containsText" priority="3774" operator="containsText" aboveAverage="0" equalAverage="0" bottom="0" percent="0" rank="0" text="NO" dxfId="28339">
      <formula>NOT(ISERROR(SEARCH("NO",X6)))</formula>
    </cfRule>
  </conditionalFormatting>
  <conditionalFormatting sqref="W6">
    <cfRule type="containsText" priority="3775" operator="containsText" aboveAverage="0" equalAverage="0" bottom="0" percent="0" rank="0" text="OK" dxfId="28340">
      <formula>NOT(ISERROR(SEARCH("OK",W6)))</formula>
    </cfRule>
  </conditionalFormatting>
  <conditionalFormatting sqref="V2">
    <cfRule type="containsText" priority="3776" operator="containsText" aboveAverage="0" equalAverage="0" bottom="0" percent="0" rank="0" text="OK+" dxfId="28341">
      <formula>NOT(ISERROR(SEARCH("OK+",V2)))</formula>
    </cfRule>
    <cfRule type="containsText" priority="3777" operator="containsText" aboveAverage="0" equalAverage="0" bottom="0" percent="0" rank="0" text="OK" dxfId="28342">
      <formula>NOT(ISERROR(SEARCH("OK",V2)))</formula>
    </cfRule>
  </conditionalFormatting>
  <conditionalFormatting sqref="V2">
    <cfRule type="containsText" priority="3778" operator="containsText" aboveAverage="0" equalAverage="0" bottom="0" percent="0" rank="0" text="OK+" dxfId="28343">
      <formula>NOT(ISERROR(SEARCH("OK+",V2)))</formula>
    </cfRule>
    <cfRule type="containsText" priority="3779" operator="containsText" aboveAverage="0" equalAverage="0" bottom="0" percent="0" rank="0" text="OK" dxfId="28344">
      <formula>NOT(ISERROR(SEARCH("OK",V2)))</formula>
    </cfRule>
  </conditionalFormatting>
  <conditionalFormatting sqref="V2">
    <cfRule type="containsText" priority="3780" operator="containsText" aboveAverage="0" equalAverage="0" bottom="0" percent="0" rank="0" text="OK+" dxfId="28345">
      <formula>NOT(ISERROR(SEARCH("OK+",V2)))</formula>
    </cfRule>
    <cfRule type="containsText" priority="3781" operator="containsText" aboveAverage="0" equalAverage="0" bottom="0" percent="0" rank="0" text="OK" dxfId="28346">
      <formula>NOT(ISERROR(SEARCH("OK",V2)))</formula>
    </cfRule>
  </conditionalFormatting>
  <conditionalFormatting sqref="V2">
    <cfRule type="containsText" priority="3782" operator="containsText" aboveAverage="0" equalAverage="0" bottom="0" percent="0" rank="0" text="OK+" dxfId="28347">
      <formula>NOT(ISERROR(SEARCH("OK+",V2)))</formula>
    </cfRule>
    <cfRule type="containsText" priority="3783" operator="containsText" aboveAverage="0" equalAverage="0" bottom="0" percent="0" rank="0" text="OK" dxfId="28348">
      <formula>NOT(ISERROR(SEARCH("OK",V2)))</formula>
    </cfRule>
  </conditionalFormatting>
  <conditionalFormatting sqref="X2">
    <cfRule type="containsText" priority="3784" operator="containsText" aboveAverage="0" equalAverage="0" bottom="0" percent="0" rank="0" text="NO" dxfId="28349">
      <formula>NOT(ISERROR(SEARCH("NO",X2)))</formula>
    </cfRule>
  </conditionalFormatting>
  <conditionalFormatting sqref="X2">
    <cfRule type="containsText" priority="3785" operator="containsText" aboveAverage="0" equalAverage="0" bottom="0" percent="0" rank="0" text="NO" dxfId="28350">
      <formula>NOT(ISERROR(SEARCH("NO",X2)))</formula>
    </cfRule>
  </conditionalFormatting>
  <conditionalFormatting sqref="X2">
    <cfRule type="containsText" priority="3786" operator="containsText" aboveAverage="0" equalAverage="0" bottom="0" percent="0" rank="0" text="NO" dxfId="28351">
      <formula>NOT(ISERROR(SEARCH("NO",X2)))</formula>
    </cfRule>
  </conditionalFormatting>
  <conditionalFormatting sqref="X2">
    <cfRule type="containsText" priority="3787" operator="containsText" aboveAverage="0" equalAverage="0" bottom="0" percent="0" rank="0" text="NO" dxfId="28352">
      <formula>NOT(ISERROR(SEARCH("NO",X2)))</formula>
    </cfRule>
  </conditionalFormatting>
  <conditionalFormatting sqref="W2">
    <cfRule type="containsText" priority="3788" operator="containsText" aboveAverage="0" equalAverage="0" bottom="0" percent="0" rank="0" text="OK" dxfId="28353">
      <formula>NOT(ISERROR(SEARCH("OK",W2)))</formula>
    </cfRule>
  </conditionalFormatting>
  <conditionalFormatting sqref="W2">
    <cfRule type="containsText" priority="3789" operator="containsText" aboveAverage="0" equalAverage="0" bottom="0" percent="0" rank="0" text="OK" dxfId="28354">
      <formula>NOT(ISERROR(SEARCH("OK",W2)))</formula>
    </cfRule>
  </conditionalFormatting>
  <conditionalFormatting sqref="W2">
    <cfRule type="containsText" priority="3790" operator="containsText" aboveAverage="0" equalAverage="0" bottom="0" percent="0" rank="0" text="OK" dxfId="28355">
      <formula>NOT(ISERROR(SEARCH("OK",W2)))</formula>
    </cfRule>
  </conditionalFormatting>
  <conditionalFormatting sqref="X2">
    <cfRule type="containsText" priority="3791" operator="containsText" aboveAverage="0" equalAverage="0" bottom="0" percent="0" rank="0" text="NO" dxfId="28356">
      <formula>NOT(ISERROR(SEARCH("NO",X2)))</formula>
    </cfRule>
  </conditionalFormatting>
  <conditionalFormatting sqref="W2">
    <cfRule type="containsText" priority="3792" operator="containsText" aboveAverage="0" equalAverage="0" bottom="0" percent="0" rank="0" text="OK" dxfId="28357">
      <formula>NOT(ISERROR(SEARCH("OK",W2)))</formula>
    </cfRule>
  </conditionalFormatting>
  <conditionalFormatting sqref="X2">
    <cfRule type="containsText" priority="3793" operator="containsText" aboveAverage="0" equalAverage="0" bottom="0" percent="0" rank="0" text="NO" dxfId="28358">
      <formula>NOT(ISERROR(SEARCH("NO",X2)))</formula>
    </cfRule>
  </conditionalFormatting>
  <conditionalFormatting sqref="W2">
    <cfRule type="containsText" priority="3794" operator="containsText" aboveAverage="0" equalAverage="0" bottom="0" percent="0" rank="0" text="OK" dxfId="28359">
      <formula>NOT(ISERROR(SEARCH("OK",W2)))</formula>
    </cfRule>
  </conditionalFormatting>
  <conditionalFormatting sqref="V2">
    <cfRule type="containsText" priority="3795" operator="containsText" aboveAverage="0" equalAverage="0" bottom="0" percent="0" rank="0" text="OK+" dxfId="28360">
      <formula>NOT(ISERROR(SEARCH("OK+",V2)))</formula>
    </cfRule>
    <cfRule type="containsText" priority="3796" operator="containsText" aboveAverage="0" equalAverage="0" bottom="0" percent="0" rank="0" text="OK" dxfId="28361">
      <formula>NOT(ISERROR(SEARCH("OK",V2)))</formula>
    </cfRule>
  </conditionalFormatting>
  <conditionalFormatting sqref="V2">
    <cfRule type="containsText" priority="3797" operator="containsText" aboveAverage="0" equalAverage="0" bottom="0" percent="0" rank="0" text="OK+" dxfId="28362">
      <formula>NOT(ISERROR(SEARCH("OK+",V2)))</formula>
    </cfRule>
    <cfRule type="containsText" priority="3798" operator="containsText" aboveAverage="0" equalAverage="0" bottom="0" percent="0" rank="0" text="OK" dxfId="28363">
      <formula>NOT(ISERROR(SEARCH("OK",V2)))</formula>
    </cfRule>
  </conditionalFormatting>
  <conditionalFormatting sqref="X2">
    <cfRule type="containsText" priority="3799" operator="containsText" aboveAverage="0" equalAverage="0" bottom="0" percent="0" rank="0" text="NO" dxfId="28364">
      <formula>NOT(ISERROR(SEARCH("NO",X2)))</formula>
    </cfRule>
  </conditionalFormatting>
  <conditionalFormatting sqref="X2">
    <cfRule type="containsText" priority="3800" operator="containsText" aboveAverage="0" equalAverage="0" bottom="0" percent="0" rank="0" text="NO" dxfId="28365">
      <formula>NOT(ISERROR(SEARCH("NO",X2)))</formula>
    </cfRule>
  </conditionalFormatting>
  <conditionalFormatting sqref="X2">
    <cfRule type="containsText" priority="3801" operator="containsText" aboveAverage="0" equalAverage="0" bottom="0" percent="0" rank="0" text="NO" dxfId="28366">
      <formula>NOT(ISERROR(SEARCH("NO",X2)))</formula>
    </cfRule>
  </conditionalFormatting>
  <conditionalFormatting sqref="X2">
    <cfRule type="containsText" priority="3802" operator="containsText" aboveAverage="0" equalAverage="0" bottom="0" percent="0" rank="0" text="NO" dxfId="28367">
      <formula>NOT(ISERROR(SEARCH("NO",X2)))</formula>
    </cfRule>
  </conditionalFormatting>
  <conditionalFormatting sqref="W2">
    <cfRule type="containsText" priority="3803" operator="containsText" aboveAverage="0" equalAverage="0" bottom="0" percent="0" rank="0" text="OK" dxfId="28368">
      <formula>NOT(ISERROR(SEARCH("OK",W2)))</formula>
    </cfRule>
  </conditionalFormatting>
  <conditionalFormatting sqref="W2">
    <cfRule type="containsText" priority="3804" operator="containsText" aboveAverage="0" equalAverage="0" bottom="0" percent="0" rank="0" text="OK" dxfId="28369">
      <formula>NOT(ISERROR(SEARCH("OK",W2)))</formula>
    </cfRule>
  </conditionalFormatting>
  <conditionalFormatting sqref="W2">
    <cfRule type="containsText" priority="3805" operator="containsText" aboveAverage="0" equalAverage="0" bottom="0" percent="0" rank="0" text="OK" dxfId="28370">
      <formula>NOT(ISERROR(SEARCH("OK",W2)))</formula>
    </cfRule>
  </conditionalFormatting>
  <conditionalFormatting sqref="X2">
    <cfRule type="containsText" priority="3806" operator="containsText" aboveAverage="0" equalAverage="0" bottom="0" percent="0" rank="0" text="NO" dxfId="28371">
      <formula>NOT(ISERROR(SEARCH("NO",X2)))</formula>
    </cfRule>
  </conditionalFormatting>
  <conditionalFormatting sqref="W2">
    <cfRule type="containsText" priority="3807" operator="containsText" aboveAverage="0" equalAverage="0" bottom="0" percent="0" rank="0" text="OK" dxfId="28372">
      <formula>NOT(ISERROR(SEARCH("OK",W2)))</formula>
    </cfRule>
  </conditionalFormatting>
  <conditionalFormatting sqref="X2">
    <cfRule type="containsText" priority="3808" operator="containsText" aboveAverage="0" equalAverage="0" bottom="0" percent="0" rank="0" text="NO" dxfId="28373">
      <formula>NOT(ISERROR(SEARCH("NO",X2)))</formula>
    </cfRule>
  </conditionalFormatting>
  <conditionalFormatting sqref="W2">
    <cfRule type="containsText" priority="3809" operator="containsText" aboveAverage="0" equalAverage="0" bottom="0" percent="0" rank="0" text="OK" dxfId="28374">
      <formula>NOT(ISERROR(SEARCH("OK",W2)))</formula>
    </cfRule>
  </conditionalFormatting>
  <conditionalFormatting sqref="X2">
    <cfRule type="containsText" priority="3810" operator="containsText" aboveAverage="0" equalAverage="0" bottom="0" percent="0" rank="0" text="NO" dxfId="28375">
      <formula>NOT(ISERROR(SEARCH("NO",X2)))</formula>
    </cfRule>
  </conditionalFormatting>
  <conditionalFormatting sqref="W2">
    <cfRule type="containsText" priority="3811" operator="containsText" aboveAverage="0" equalAverage="0" bottom="0" percent="0" rank="0" text="OK" dxfId="28376">
      <formula>NOT(ISERROR(SEARCH("OK",W2)))</formula>
    </cfRule>
  </conditionalFormatting>
  <conditionalFormatting sqref="X2">
    <cfRule type="containsText" priority="3812" operator="containsText" aboveAverage="0" equalAverage="0" bottom="0" percent="0" rank="0" text="NO" dxfId="28377">
      <formula>NOT(ISERROR(SEARCH("NO",X2)))</formula>
    </cfRule>
  </conditionalFormatting>
  <conditionalFormatting sqref="W2">
    <cfRule type="containsText" priority="3813" operator="containsText" aboveAverage="0" equalAverage="0" bottom="0" percent="0" rank="0" text="OK" dxfId="28378">
      <formula>NOT(ISERROR(SEARCH("OK",W2)))</formula>
    </cfRule>
  </conditionalFormatting>
  <conditionalFormatting sqref="X2">
    <cfRule type="containsText" priority="3814" operator="containsText" aboveAverage="0" equalAverage="0" bottom="0" percent="0" rank="0" text="NO" dxfId="28379">
      <formula>NOT(ISERROR(SEARCH("NO",X2)))</formula>
    </cfRule>
  </conditionalFormatting>
  <conditionalFormatting sqref="W2">
    <cfRule type="containsText" priority="3815" operator="containsText" aboveAverage="0" equalAverage="0" bottom="0" percent="0" rank="0" text="OK" dxfId="28380">
      <formula>NOT(ISERROR(SEARCH("OK",W2)))</formula>
    </cfRule>
  </conditionalFormatting>
  <conditionalFormatting sqref="X2">
    <cfRule type="containsText" priority="3816" operator="containsText" aboveAverage="0" equalAverage="0" bottom="0" percent="0" rank="0" text="NO" dxfId="28381">
      <formula>NOT(ISERROR(SEARCH("NO",X2)))</formula>
    </cfRule>
  </conditionalFormatting>
  <conditionalFormatting sqref="W2">
    <cfRule type="containsText" priority="3817" operator="containsText" aboveAverage="0" equalAverage="0" bottom="0" percent="0" rank="0" text="OK" dxfId="28382">
      <formula>NOT(ISERROR(SEARCH("OK",W2)))</formula>
    </cfRule>
  </conditionalFormatting>
  <conditionalFormatting sqref="X2">
    <cfRule type="containsText" priority="3818" operator="containsText" aboveAverage="0" equalAverage="0" bottom="0" percent="0" rank="0" text="NO" dxfId="28383">
      <formula>NOT(ISERROR(SEARCH("NO",X2)))</formula>
    </cfRule>
  </conditionalFormatting>
  <conditionalFormatting sqref="W2">
    <cfRule type="containsText" priority="3819" operator="containsText" aboveAverage="0" equalAverage="0" bottom="0" percent="0" rank="0" text="OK" dxfId="28384">
      <formula>NOT(ISERROR(SEARCH("OK",W2)))</formula>
    </cfRule>
  </conditionalFormatting>
  <conditionalFormatting sqref="B16:AF16 B23:AF23">
    <cfRule type="cellIs" priority="3820" operator="greaterThan" aboveAverage="0" equalAverage="0" bottom="0" percent="0" rank="0" text="" dxfId="28385">
      <formula>1</formula>
    </cfRule>
  </conditionalFormatting>
  <conditionalFormatting sqref="B5:AF5 B6:H7 B9:AF10 I7:W7 W6 X6:AF7 B16:AF16 B23:AF23">
    <cfRule type="containsText" priority="3821" operator="containsText" aboveAverage="0" equalAverage="0" bottom="0" percent="0" rank="0" text="1" dxfId="28386">
      <formula>NOT(ISERROR(SEARCH("1",B5)))</formula>
    </cfRule>
  </conditionalFormatting>
  <conditionalFormatting sqref="X6 X2 AH23 AH16 AH5:AH10 X12 X19">
    <cfRule type="containsText" priority="3822" operator="containsText" aboveAverage="0" equalAverage="0" bottom="0" percent="0" rank="0" text="NO" dxfId="28387">
      <formula>NOT(ISERROR(SEARCH("NO",X2)))</formula>
    </cfRule>
  </conditionalFormatting>
  <conditionalFormatting sqref="W6 W2 W12 W19">
    <cfRule type="containsText" priority="3823" operator="containsText" aboveAverage="0" equalAverage="0" bottom="0" percent="0" rank="0" text="OK" dxfId="28388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22" activeCellId="0" sqref="AG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4.86"/>
    <col collapsed="false" customWidth="true" hidden="false" outlineLevel="0" max="3" min="3" style="0" width="5"/>
    <col collapsed="false" customWidth="true" hidden="false" outlineLevel="0" max="4" min="4" style="0" width="4.57"/>
    <col collapsed="false" customWidth="true" hidden="false" outlineLevel="0" max="5" min="5" style="0" width="5"/>
    <col collapsed="false" customWidth="true" hidden="false" outlineLevel="0" max="7" min="6" style="0" width="4.57"/>
    <col collapsed="false" customWidth="true" hidden="false" outlineLevel="0" max="8" min="8" style="0" width="5"/>
    <col collapsed="false" customWidth="true" hidden="false" outlineLevel="0" max="9" min="9" style="0" width="4.57"/>
    <col collapsed="false" customWidth="true" hidden="false" outlineLevel="0" max="10" min="10" style="0" width="4.29"/>
    <col collapsed="false" customWidth="true" hidden="false" outlineLevel="0" max="11" min="11" style="0" width="5.29"/>
    <col collapsed="false" customWidth="true" hidden="false" outlineLevel="0" max="13" min="12" style="0" width="4.71"/>
    <col collapsed="false" customWidth="true" hidden="false" outlineLevel="0" max="14" min="14" style="0" width="4.57"/>
    <col collapsed="false" customWidth="true" hidden="false" outlineLevel="0" max="15" min="15" style="0" width="4.86"/>
    <col collapsed="false" customWidth="true" hidden="false" outlineLevel="0" max="16" min="16" style="0" width="5.57"/>
    <col collapsed="false" customWidth="true" hidden="false" outlineLevel="0" max="19" min="17" style="0" width="4.57"/>
    <col collapsed="false" customWidth="true" hidden="false" outlineLevel="0" max="20" min="20" style="0" width="5.57"/>
    <col collapsed="false" customWidth="true" hidden="false" outlineLevel="0" max="22" min="21" style="0" width="4.71"/>
    <col collapsed="false" customWidth="true" hidden="false" outlineLevel="0" max="23" min="23" style="0" width="4.57"/>
    <col collapsed="false" customWidth="true" hidden="false" outlineLevel="0" max="24" min="24" style="0" width="4.71"/>
    <col collapsed="false" customWidth="true" hidden="false" outlineLevel="0" max="26" min="25" style="0" width="4.86"/>
    <col collapsed="false" customWidth="true" hidden="false" outlineLevel="0" max="27" min="27" style="0" width="5"/>
    <col collapsed="false" customWidth="true" hidden="false" outlineLevel="0" max="28" min="28" style="0" width="4.42"/>
    <col collapsed="false" customWidth="true" hidden="false" outlineLevel="0" max="30" min="29" style="0" width="4.71"/>
    <col collapsed="false" customWidth="true" hidden="false" outlineLevel="0" max="31" min="31" style="0" width="4.14"/>
    <col collapsed="false" customWidth="true" hidden="false" outlineLevel="0" max="32" min="32" style="0" width="4.42"/>
    <col collapsed="false" customWidth="true" hidden="false" outlineLevel="0" max="33" min="33" style="0" width="4.86"/>
    <col collapsed="false" customWidth="true" hidden="false" outlineLevel="0" max="34" min="34" style="0" width="4.42"/>
    <col collapsed="false" customWidth="true" hidden="false" outlineLevel="0" max="35" min="35" style="0" width="4.71"/>
    <col collapsed="false" customWidth="true" hidden="false" outlineLevel="0" max="36" min="36" style="0" width="10.14"/>
  </cols>
  <sheetData>
    <row r="1" customFormat="false" ht="15.75" hidden="false" customHeight="false" outlineLevel="0" collapsed="false">
      <c r="A1" s="50" t="s">
        <v>347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IF(AND(OR(V6="OK+",V12="OK+",V18="OK+",V25="OK+",V31="OK+"),W2="OK"),"OK+","")</f>
        <v/>
      </c>
      <c r="W2" s="54" t="str">
        <f aca="false">IF(AND(W6="OK",W12="OK",W18="OK",W25="OK",W31="OK"),"OK","")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I6" s="110" t="s">
        <v>345</v>
      </c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55" t="str">
        <f aca="false">IF(AND(W6="OK",OR(AG10&gt;4)),"OK+","")</f>
        <v>OK+</v>
      </c>
      <c r="W6" s="78" t="str">
        <f aca="false">IF(AND(AH10="OK"),"OK","")</f>
        <v>OK</v>
      </c>
      <c r="X6" s="55" t="str">
        <f aca="false">IF(OR(V6="OK+",W6="OK"),"","NO")</f>
        <v/>
      </c>
    </row>
    <row r="7" customFormat="false" ht="15" hidden="false" customHeight="false" outlineLevel="0" collapsed="false">
      <c r="E7" s="79"/>
      <c r="F7" s="79"/>
      <c r="G7" s="79"/>
      <c r="H7" s="79"/>
      <c r="I7" s="79"/>
      <c r="J7" s="79"/>
      <c r="K7" s="79"/>
      <c r="L7" s="79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79"/>
      <c r="P9" s="79"/>
    </row>
    <row r="10" customFormat="false" ht="15.75" hidden="false" customHeight="false" outlineLevel="0" collapsed="false">
      <c r="A10" s="67" t="s">
        <v>39</v>
      </c>
      <c r="B10" s="141"/>
      <c r="C10" s="142"/>
      <c r="D10" s="142"/>
      <c r="E10" s="142"/>
      <c r="F10" s="142"/>
      <c r="G10" s="142" t="n">
        <v>1</v>
      </c>
      <c r="H10" s="142"/>
      <c r="I10" s="142"/>
      <c r="J10" s="142"/>
      <c r="K10" s="142"/>
      <c r="L10" s="142"/>
      <c r="M10" s="142" t="n">
        <v>1</v>
      </c>
      <c r="N10" s="142"/>
      <c r="O10" s="142" t="n">
        <v>1</v>
      </c>
      <c r="P10" s="142"/>
      <c r="Q10" s="142" t="n">
        <v>2</v>
      </c>
      <c r="R10" s="142" t="n">
        <v>1</v>
      </c>
      <c r="S10" s="142"/>
      <c r="T10" s="142"/>
      <c r="U10" s="142"/>
      <c r="V10" s="142" t="n">
        <v>2</v>
      </c>
      <c r="W10" s="142"/>
      <c r="X10" s="142"/>
      <c r="Y10" s="142"/>
      <c r="Z10" s="142"/>
      <c r="AA10" s="142"/>
      <c r="AB10" s="142"/>
      <c r="AC10" s="142"/>
      <c r="AD10" s="142"/>
      <c r="AE10" s="142"/>
      <c r="AF10" s="143"/>
      <c r="AG10" s="144" t="n">
        <f aca="false">SUM(B10:AF10)</f>
        <v>8</v>
      </c>
      <c r="AH10" s="104" t="str">
        <f aca="false">IF(AG10&gt;=4,"OK","NO")</f>
        <v>OK</v>
      </c>
    </row>
    <row r="11" customFormat="false" ht="15.75" hidden="false" customHeight="false" outlineLevel="0" collapsed="false">
      <c r="A11" s="76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9"/>
    </row>
    <row r="12" customFormat="false" ht="15.75" hidden="false" customHeight="false" outlineLevel="0" collapsed="false">
      <c r="I12" s="110" t="s">
        <v>348</v>
      </c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58" t="str">
        <f aca="false">IF(AND(W12="OK",OR(AG16&gt;12)),"OK+","")</f>
        <v/>
      </c>
      <c r="W12" s="59" t="str">
        <f aca="false">IF(AND(AH16="OK"),"OK","")</f>
        <v/>
      </c>
      <c r="X12" s="55" t="str">
        <f aca="false">IF(OR(V12="OK+",W12="OK"),"","NO")</f>
        <v>NO</v>
      </c>
    </row>
    <row r="13" customFormat="false" ht="15" hidden="false" customHeight="false" outlineLevel="0" collapsed="false">
      <c r="E13" s="79"/>
      <c r="F13" s="79"/>
      <c r="G13" s="79"/>
      <c r="H13" s="79"/>
      <c r="I13" s="79"/>
      <c r="J13" s="79"/>
      <c r="K13" s="79"/>
      <c r="L13" s="79"/>
      <c r="M13" s="3"/>
      <c r="N13" s="3"/>
      <c r="AG13" s="30" t="s">
        <v>52</v>
      </c>
    </row>
    <row r="14" customFormat="false" ht="15" hidden="false" customHeight="false" outlineLevel="0" collapsed="false">
      <c r="A14" s="60" t="s">
        <v>53</v>
      </c>
      <c r="B14" s="61" t="n">
        <v>1</v>
      </c>
      <c r="C14" s="61" t="n">
        <v>2</v>
      </c>
      <c r="D14" s="61" t="n">
        <v>3</v>
      </c>
      <c r="E14" s="61" t="n">
        <v>4</v>
      </c>
      <c r="F14" s="61" t="n">
        <v>5</v>
      </c>
      <c r="G14" s="61" t="n">
        <v>6</v>
      </c>
      <c r="H14" s="61" t="n">
        <v>7</v>
      </c>
      <c r="I14" s="61" t="n">
        <v>8</v>
      </c>
      <c r="J14" s="61" t="n">
        <v>9</v>
      </c>
      <c r="K14" s="61" t="n">
        <v>10</v>
      </c>
      <c r="L14" s="61" t="n">
        <v>11</v>
      </c>
      <c r="M14" s="61" t="n">
        <v>12</v>
      </c>
      <c r="N14" s="61" t="n">
        <v>13</v>
      </c>
      <c r="O14" s="61" t="n">
        <v>14</v>
      </c>
      <c r="P14" s="61" t="n">
        <v>15</v>
      </c>
      <c r="Q14" s="61" t="n">
        <v>16</v>
      </c>
      <c r="R14" s="61" t="n">
        <v>17</v>
      </c>
      <c r="S14" s="61" t="n">
        <v>18</v>
      </c>
      <c r="T14" s="61" t="n">
        <v>19</v>
      </c>
      <c r="U14" s="61" t="n">
        <v>20</v>
      </c>
      <c r="V14" s="61" t="n">
        <v>21</v>
      </c>
      <c r="W14" s="61" t="n">
        <v>22</v>
      </c>
      <c r="X14" s="61" t="n">
        <v>23</v>
      </c>
      <c r="Y14" s="61" t="n">
        <v>24</v>
      </c>
      <c r="Z14" s="61" t="n">
        <v>25</v>
      </c>
      <c r="AA14" s="61" t="n">
        <v>26</v>
      </c>
      <c r="AB14" s="61" t="n">
        <v>27</v>
      </c>
      <c r="AC14" s="61" t="n">
        <v>28</v>
      </c>
      <c r="AD14" s="61" t="n">
        <v>29</v>
      </c>
      <c r="AE14" s="61" t="n">
        <v>30</v>
      </c>
      <c r="AF14" s="61" t="n">
        <v>31</v>
      </c>
      <c r="AG14" s="12"/>
      <c r="AH14" s="12"/>
    </row>
    <row r="15" customFormat="false" ht="15.75" hidden="false" customHeight="false" outlineLevel="0" collapsed="false">
      <c r="B15" s="90"/>
      <c r="E15" s="9"/>
      <c r="O15" s="79"/>
      <c r="P15" s="79"/>
    </row>
    <row r="16" customFormat="false" ht="15.75" hidden="false" customHeight="false" outlineLevel="0" collapsed="false">
      <c r="A16" s="67" t="s">
        <v>349</v>
      </c>
      <c r="B16" s="141"/>
      <c r="C16" s="142"/>
      <c r="D16" s="142"/>
      <c r="E16" s="142"/>
      <c r="F16" s="142"/>
      <c r="G16" s="142" t="n">
        <v>1</v>
      </c>
      <c r="H16" s="142"/>
      <c r="I16" s="142"/>
      <c r="J16" s="142"/>
      <c r="K16" s="142"/>
      <c r="L16" s="142"/>
      <c r="M16" s="142" t="n">
        <v>1</v>
      </c>
      <c r="N16" s="142"/>
      <c r="O16" s="142" t="n">
        <v>1</v>
      </c>
      <c r="P16" s="142"/>
      <c r="Q16" s="142" t="n">
        <v>2</v>
      </c>
      <c r="R16" s="142" t="n">
        <v>1</v>
      </c>
      <c r="S16" s="142"/>
      <c r="T16" s="142"/>
      <c r="U16" s="142"/>
      <c r="V16" s="142" t="n">
        <v>2</v>
      </c>
      <c r="W16" s="142"/>
      <c r="X16" s="142"/>
      <c r="Y16" s="142"/>
      <c r="Z16" s="142"/>
      <c r="AA16" s="142"/>
      <c r="AB16" s="142"/>
      <c r="AC16" s="142"/>
      <c r="AD16" s="142"/>
      <c r="AE16" s="142"/>
      <c r="AF16" s="143"/>
      <c r="AG16" s="103" t="n">
        <f aca="false">SUM(B16:AF16)</f>
        <v>8</v>
      </c>
      <c r="AH16" s="104" t="str">
        <f aca="false">IF(AG16&gt;=12,"OK","NO")</f>
        <v>NO</v>
      </c>
    </row>
    <row r="17" customFormat="false" ht="15.75" hidden="false" customHeight="false" outlineLevel="0" collapsed="false">
      <c r="A17" s="76"/>
      <c r="C17" s="83"/>
    </row>
    <row r="18" customFormat="false" ht="15.75" hidden="false" customHeight="false" outlineLevel="0" collapsed="false">
      <c r="K18" s="57" t="s">
        <v>208</v>
      </c>
      <c r="L18" s="57"/>
      <c r="M18" s="57"/>
      <c r="N18" s="57"/>
      <c r="O18" s="57"/>
      <c r="P18" s="57"/>
      <c r="Q18" s="57"/>
      <c r="R18" s="57"/>
      <c r="S18" s="57"/>
      <c r="T18" s="57"/>
      <c r="V18" s="58" t="str">
        <f aca="false">IF(AND(W18="OK",OR(AG22&gt;8)),"OK+","")</f>
        <v/>
      </c>
      <c r="W18" s="59" t="str">
        <f aca="false">IF(AND(AH22="OK"),"OK","")</f>
        <v/>
      </c>
      <c r="X18" s="55" t="str">
        <f aca="false">IF(OR(V18="OK+",W18="OK"),"","NO")</f>
        <v>NO</v>
      </c>
    </row>
    <row r="19" customFormat="false" ht="15" hidden="false" customHeight="false" outlineLevel="0" collapsed="false">
      <c r="E19" s="30"/>
      <c r="F19" s="30"/>
      <c r="G19" s="30"/>
      <c r="H19" s="30"/>
      <c r="I19" s="30"/>
      <c r="J19" s="30"/>
      <c r="K19" s="30"/>
      <c r="L19" s="30"/>
      <c r="M19" s="3"/>
      <c r="N19" s="3"/>
    </row>
    <row r="20" customFormat="false" ht="15" hidden="false" customHeight="false" outlineLevel="0" collapsed="false">
      <c r="A20" s="60" t="s">
        <v>53</v>
      </c>
      <c r="B20" s="61" t="n">
        <v>1</v>
      </c>
      <c r="C20" s="61" t="n">
        <v>2</v>
      </c>
      <c r="D20" s="61" t="n">
        <v>3</v>
      </c>
      <c r="E20" s="61" t="n">
        <v>4</v>
      </c>
      <c r="F20" s="61" t="n">
        <v>5</v>
      </c>
      <c r="G20" s="61" t="n">
        <v>6</v>
      </c>
      <c r="H20" s="61" t="n">
        <v>7</v>
      </c>
      <c r="I20" s="61" t="n">
        <v>8</v>
      </c>
      <c r="J20" s="61" t="n">
        <v>9</v>
      </c>
      <c r="K20" s="61" t="n">
        <v>10</v>
      </c>
      <c r="L20" s="61" t="n">
        <v>11</v>
      </c>
      <c r="M20" s="61" t="n">
        <v>12</v>
      </c>
      <c r="N20" s="61" t="n">
        <v>13</v>
      </c>
      <c r="O20" s="61" t="n">
        <v>14</v>
      </c>
      <c r="P20" s="61" t="n">
        <v>15</v>
      </c>
      <c r="Q20" s="61" t="n">
        <v>16</v>
      </c>
      <c r="R20" s="61" t="n">
        <v>17</v>
      </c>
      <c r="S20" s="61" t="n">
        <v>18</v>
      </c>
      <c r="T20" s="61" t="n">
        <v>19</v>
      </c>
      <c r="U20" s="61" t="n">
        <v>20</v>
      </c>
      <c r="V20" s="61" t="n">
        <v>21</v>
      </c>
      <c r="W20" s="61" t="n">
        <v>22</v>
      </c>
      <c r="X20" s="61" t="n">
        <v>23</v>
      </c>
      <c r="Y20" s="61" t="n">
        <v>24</v>
      </c>
      <c r="Z20" s="61" t="n">
        <v>25</v>
      </c>
      <c r="AA20" s="61" t="n">
        <v>26</v>
      </c>
      <c r="AB20" s="61" t="n">
        <v>27</v>
      </c>
      <c r="AC20" s="61" t="n">
        <v>28</v>
      </c>
      <c r="AD20" s="61" t="n">
        <v>29</v>
      </c>
      <c r="AE20" s="61" t="n">
        <v>30</v>
      </c>
      <c r="AF20" s="61" t="n">
        <v>31</v>
      </c>
    </row>
    <row r="21" customFormat="false" ht="15.75" hidden="false" customHeight="false" outlineLevel="0" collapsed="false">
      <c r="B21" s="90"/>
      <c r="E21" s="9"/>
      <c r="O21" s="30"/>
      <c r="P21" s="30"/>
    </row>
    <row r="22" customFormat="false" ht="15.75" hidden="false" customHeight="false" outlineLevel="0" collapsed="false">
      <c r="A22" s="67" t="s">
        <v>39</v>
      </c>
      <c r="B22" s="141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 t="n">
        <v>1</v>
      </c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 t="n">
        <v>2</v>
      </c>
      <c r="AC22" s="142"/>
      <c r="AD22" s="142"/>
      <c r="AE22" s="142"/>
      <c r="AF22" s="143"/>
      <c r="AG22" s="121" t="n">
        <f aca="false">SUM(B22:AF22)</f>
        <v>3</v>
      </c>
      <c r="AH22" s="104" t="str">
        <f aca="false">IF(AG22&gt;=8,"OK","NO")</f>
        <v>NO</v>
      </c>
    </row>
    <row r="23" customFormat="false" ht="15" hidden="false" customHeight="false" outlineLevel="0" collapsed="false">
      <c r="A23" s="76"/>
    </row>
    <row r="24" customFormat="false" ht="15.75" hidden="false" customHeight="false" outlineLevel="0" collapsed="false">
      <c r="A24" s="76"/>
    </row>
    <row r="25" customFormat="false" ht="15.75" hidden="false" customHeight="false" outlineLevel="0" collapsed="false">
      <c r="A25" s="76"/>
      <c r="K25" s="57" t="s">
        <v>346</v>
      </c>
      <c r="L25" s="57"/>
      <c r="M25" s="57"/>
      <c r="N25" s="57"/>
      <c r="O25" s="57"/>
      <c r="P25" s="57"/>
      <c r="Q25" s="57"/>
      <c r="R25" s="57"/>
      <c r="S25" s="57"/>
      <c r="T25" s="123"/>
      <c r="V25" s="55" t="str">
        <f aca="false">IF(AND(W25="OK",OR(AG29&gt;$AI$27)),"OK+","")</f>
        <v>OK+</v>
      </c>
      <c r="W25" s="78" t="str">
        <f aca="false">IF(AND(AH29="OK"),"OK","")</f>
        <v>OK</v>
      </c>
      <c r="X25" s="55" t="str">
        <f aca="false">IF(OR(V25="OK+",W25="OK"),"","NO")</f>
        <v/>
      </c>
    </row>
    <row r="26" customFormat="false" ht="15" hidden="false" customHeight="false" outlineLevel="0" collapsed="false">
      <c r="E26" s="30"/>
      <c r="F26" s="30"/>
      <c r="G26" s="30"/>
      <c r="H26" s="30"/>
      <c r="I26" s="30"/>
      <c r="J26" s="30"/>
      <c r="K26" s="30"/>
      <c r="L26" s="30"/>
      <c r="M26" s="3"/>
      <c r="N26" s="3"/>
      <c r="AG26" s="30" t="s">
        <v>52</v>
      </c>
    </row>
    <row r="27" customFormat="false" ht="15" hidden="false" customHeight="false" outlineLevel="0" collapsed="false">
      <c r="A27" s="60" t="s">
        <v>53</v>
      </c>
      <c r="B27" s="89" t="n">
        <v>1</v>
      </c>
      <c r="C27" s="89" t="n">
        <v>2</v>
      </c>
      <c r="D27" s="61" t="n">
        <v>3</v>
      </c>
      <c r="E27" s="61" t="n">
        <v>4</v>
      </c>
      <c r="F27" s="61" t="n">
        <v>5</v>
      </c>
      <c r="G27" s="61" t="n">
        <v>6</v>
      </c>
      <c r="H27" s="61" t="n">
        <v>7</v>
      </c>
      <c r="I27" s="61" t="n">
        <v>8</v>
      </c>
      <c r="J27" s="61" t="n">
        <v>9</v>
      </c>
      <c r="K27" s="61" t="n">
        <v>10</v>
      </c>
      <c r="L27" s="61" t="n">
        <v>11</v>
      </c>
      <c r="M27" s="61" t="n">
        <v>12</v>
      </c>
      <c r="N27" s="61" t="n">
        <v>13</v>
      </c>
      <c r="O27" s="61" t="n">
        <v>14</v>
      </c>
      <c r="P27" s="61" t="n">
        <v>15</v>
      </c>
      <c r="Q27" s="61" t="n">
        <v>16</v>
      </c>
      <c r="R27" s="61" t="n">
        <v>17</v>
      </c>
      <c r="S27" s="61" t="n">
        <v>18</v>
      </c>
      <c r="T27" s="61" t="n">
        <v>19</v>
      </c>
      <c r="U27" s="61" t="n">
        <v>20</v>
      </c>
      <c r="V27" s="61" t="n">
        <v>21</v>
      </c>
      <c r="W27" s="61" t="n">
        <v>22</v>
      </c>
      <c r="X27" s="61" t="n">
        <v>23</v>
      </c>
      <c r="Y27" s="61" t="n">
        <v>24</v>
      </c>
      <c r="Z27" s="61" t="n">
        <v>25</v>
      </c>
      <c r="AA27" s="61" t="n">
        <v>26</v>
      </c>
      <c r="AB27" s="61" t="n">
        <v>27</v>
      </c>
      <c r="AC27" s="61" t="n">
        <v>28</v>
      </c>
      <c r="AD27" s="61" t="n">
        <v>29</v>
      </c>
      <c r="AE27" s="61" t="n">
        <v>30</v>
      </c>
      <c r="AF27" s="61" t="n">
        <v>31</v>
      </c>
      <c r="AG27" s="12"/>
      <c r="AH27" s="12"/>
      <c r="AI27" s="96" t="n">
        <f aca="false">'QUADRO GENERALE'!L14</f>
        <v>25</v>
      </c>
    </row>
    <row r="28" customFormat="false" ht="15.75" hidden="false" customHeight="false" outlineLevel="0" collapsed="false">
      <c r="B28" s="90"/>
      <c r="E28" s="9"/>
      <c r="O28" s="30"/>
      <c r="P28" s="30"/>
    </row>
    <row r="29" customFormat="false" ht="15.75" hidden="false" customHeight="false" outlineLevel="0" collapsed="false">
      <c r="A29" s="67" t="s">
        <v>39</v>
      </c>
      <c r="B29" s="20" t="n">
        <v>1</v>
      </c>
      <c r="C29" s="68"/>
      <c r="D29" s="68" t="n">
        <v>1</v>
      </c>
      <c r="E29" s="68" t="n">
        <v>1</v>
      </c>
      <c r="F29" s="68" t="n">
        <v>1</v>
      </c>
      <c r="G29" s="68" t="n">
        <v>1</v>
      </c>
      <c r="H29" s="68" t="n">
        <v>1</v>
      </c>
      <c r="I29" s="68" t="n">
        <v>1</v>
      </c>
      <c r="J29" s="68" t="n">
        <v>1</v>
      </c>
      <c r="K29" s="68" t="n">
        <v>1</v>
      </c>
      <c r="L29" s="68" t="n">
        <v>1</v>
      </c>
      <c r="M29" s="68" t="n">
        <v>1</v>
      </c>
      <c r="N29" s="68" t="n">
        <v>1</v>
      </c>
      <c r="O29" s="68" t="n">
        <v>1</v>
      </c>
      <c r="P29" s="68" t="n">
        <v>1</v>
      </c>
      <c r="Q29" s="68" t="n">
        <v>1</v>
      </c>
      <c r="R29" s="68" t="n">
        <v>1</v>
      </c>
      <c r="S29" s="68" t="n">
        <v>1</v>
      </c>
      <c r="T29" s="68" t="n">
        <v>1</v>
      </c>
      <c r="U29" s="68" t="n">
        <v>1</v>
      </c>
      <c r="V29" s="68" t="n">
        <v>1</v>
      </c>
      <c r="W29" s="68" t="n">
        <v>1</v>
      </c>
      <c r="X29" s="68" t="n">
        <v>1</v>
      </c>
      <c r="Y29" s="68" t="n">
        <v>1</v>
      </c>
      <c r="Z29" s="68" t="n">
        <v>1</v>
      </c>
      <c r="AA29" s="68" t="n">
        <v>1</v>
      </c>
      <c r="AB29" s="68" t="n">
        <v>1</v>
      </c>
      <c r="AC29" s="68" t="n">
        <v>1</v>
      </c>
      <c r="AD29" s="68" t="n">
        <v>1</v>
      </c>
      <c r="AE29" s="68" t="n">
        <v>1</v>
      </c>
      <c r="AF29" s="68" t="n">
        <v>1</v>
      </c>
      <c r="AG29" s="103" t="n">
        <f aca="false">SUM(B29:AF29)</f>
        <v>30</v>
      </c>
      <c r="AH29" s="104" t="str">
        <f aca="false">IF(AG29&gt;=$AI$27,"OK","NO")</f>
        <v>OK</v>
      </c>
      <c r="AJ29" s="0" t="s">
        <v>350</v>
      </c>
    </row>
    <row r="30" customFormat="false" ht="15.75" hidden="false" customHeight="false" outlineLevel="0" collapsed="false"/>
    <row r="31" customFormat="false" ht="15.75" hidden="false" customHeight="false" outlineLevel="0" collapsed="false">
      <c r="A31" s="76"/>
      <c r="K31" s="57" t="s">
        <v>94</v>
      </c>
      <c r="L31" s="57"/>
      <c r="M31" s="57"/>
      <c r="N31" s="57"/>
      <c r="O31" s="57"/>
      <c r="P31" s="57"/>
      <c r="Q31" s="57"/>
      <c r="R31" s="57"/>
      <c r="S31" s="57"/>
      <c r="T31" s="57"/>
      <c r="V31" s="58" t="str">
        <f aca="false">IF(AND(W31="OK",OR(AG35&gt;$AI$33)),"OK+","")</f>
        <v/>
      </c>
      <c r="W31" s="59" t="str">
        <f aca="false">IF(AND(AH35="OK"),"OK","")</f>
        <v/>
      </c>
      <c r="X31" s="55" t="str">
        <f aca="false">IF(OR(V31="OK+",W31="OK"),"","NO")</f>
        <v>NO</v>
      </c>
    </row>
    <row r="32" customFormat="false" ht="15" hidden="false" customHeight="false" outlineLevel="0" collapsed="false">
      <c r="E32" s="30"/>
      <c r="F32" s="30"/>
      <c r="G32" s="30"/>
      <c r="H32" s="30"/>
      <c r="I32" s="30"/>
      <c r="J32" s="30"/>
      <c r="K32" s="30"/>
      <c r="L32" s="30"/>
      <c r="M32" s="3"/>
      <c r="N32" s="3"/>
      <c r="AG32" s="30" t="s">
        <v>52</v>
      </c>
    </row>
    <row r="33" customFormat="false" ht="15" hidden="false" customHeight="false" outlineLevel="0" collapsed="false">
      <c r="A33" s="60" t="s">
        <v>53</v>
      </c>
      <c r="B33" s="118" t="n">
        <v>1</v>
      </c>
      <c r="C33" s="61" t="n">
        <v>2</v>
      </c>
      <c r="D33" s="61" t="n">
        <v>3</v>
      </c>
      <c r="E33" s="61" t="n">
        <v>4</v>
      </c>
      <c r="F33" s="61" t="n">
        <v>5</v>
      </c>
      <c r="G33" s="61" t="n">
        <v>6</v>
      </c>
      <c r="H33" s="61" t="n">
        <v>7</v>
      </c>
      <c r="I33" s="61" t="n">
        <v>8</v>
      </c>
      <c r="J33" s="61" t="n">
        <v>9</v>
      </c>
      <c r="K33" s="61" t="n">
        <v>10</v>
      </c>
      <c r="L33" s="61" t="n">
        <v>11</v>
      </c>
      <c r="M33" s="61" t="n">
        <v>12</v>
      </c>
      <c r="N33" s="61" t="n">
        <v>13</v>
      </c>
      <c r="O33" s="61" t="n">
        <v>14</v>
      </c>
      <c r="P33" s="61" t="n">
        <v>15</v>
      </c>
      <c r="Q33" s="61" t="n">
        <v>16</v>
      </c>
      <c r="R33" s="61" t="n">
        <v>17</v>
      </c>
      <c r="S33" s="61" t="n">
        <v>18</v>
      </c>
      <c r="T33" s="61" t="n">
        <v>19</v>
      </c>
      <c r="U33" s="61" t="n">
        <v>20</v>
      </c>
      <c r="V33" s="61" t="n">
        <v>21</v>
      </c>
      <c r="W33" s="61" t="n">
        <v>22</v>
      </c>
      <c r="X33" s="61" t="n">
        <v>23</v>
      </c>
      <c r="Y33" s="61" t="n">
        <v>24</v>
      </c>
      <c r="Z33" s="61" t="n">
        <v>25</v>
      </c>
      <c r="AA33" s="61" t="n">
        <v>26</v>
      </c>
      <c r="AB33" s="61" t="n">
        <v>27</v>
      </c>
      <c r="AC33" s="61" t="n">
        <v>28</v>
      </c>
      <c r="AD33" s="61" t="n">
        <v>29</v>
      </c>
      <c r="AE33" s="61" t="n">
        <v>30</v>
      </c>
      <c r="AF33" s="61" t="n">
        <v>31</v>
      </c>
      <c r="AG33" s="12"/>
      <c r="AH33" s="12"/>
      <c r="AI33" s="96" t="n">
        <f aca="false">'QUADRO GENERALE'!L13*3</f>
        <v>87</v>
      </c>
    </row>
    <row r="34" customFormat="false" ht="15.75" hidden="false" customHeight="false" outlineLevel="0" collapsed="false">
      <c r="B34" s="90"/>
      <c r="E34" s="9"/>
      <c r="O34" s="30"/>
      <c r="P34" s="30"/>
    </row>
    <row r="35" customFormat="false" ht="15.75" hidden="false" customHeight="false" outlineLevel="0" collapsed="false">
      <c r="A35" s="67" t="s">
        <v>349</v>
      </c>
      <c r="B35" s="97" t="n">
        <v>2</v>
      </c>
      <c r="C35" s="98" t="n">
        <v>1</v>
      </c>
      <c r="D35" s="98" t="n">
        <v>2</v>
      </c>
      <c r="E35" s="98" t="n">
        <v>2</v>
      </c>
      <c r="F35" s="98" t="n">
        <v>3</v>
      </c>
      <c r="G35" s="98" t="n">
        <v>2</v>
      </c>
      <c r="H35" s="98" t="n">
        <v>2</v>
      </c>
      <c r="I35" s="99" t="n">
        <v>2</v>
      </c>
      <c r="J35" s="99" t="n">
        <v>2</v>
      </c>
      <c r="K35" s="99" t="n">
        <v>2</v>
      </c>
      <c r="L35" s="99" t="n">
        <v>3</v>
      </c>
      <c r="M35" s="99" t="n">
        <v>3</v>
      </c>
      <c r="N35" s="99" t="n">
        <v>3</v>
      </c>
      <c r="O35" s="99" t="n">
        <v>3</v>
      </c>
      <c r="P35" s="99" t="n">
        <v>3</v>
      </c>
      <c r="Q35" s="99" t="n">
        <v>3</v>
      </c>
      <c r="R35" s="99" t="n">
        <v>3</v>
      </c>
      <c r="S35" s="99" t="n">
        <v>3</v>
      </c>
      <c r="T35" s="99" t="n">
        <v>3</v>
      </c>
      <c r="U35" s="99" t="n">
        <v>3</v>
      </c>
      <c r="V35" s="99" t="n">
        <v>3</v>
      </c>
      <c r="W35" s="99" t="n">
        <v>3</v>
      </c>
      <c r="X35" s="99" t="n">
        <v>3</v>
      </c>
      <c r="Y35" s="99" t="n">
        <v>3</v>
      </c>
      <c r="Z35" s="99" t="n">
        <v>3</v>
      </c>
      <c r="AA35" s="99" t="n">
        <v>3</v>
      </c>
      <c r="AB35" s="99" t="n">
        <v>3</v>
      </c>
      <c r="AC35" s="99" t="n">
        <v>3</v>
      </c>
      <c r="AD35" s="99" t="n">
        <v>3</v>
      </c>
      <c r="AE35" s="99" t="n">
        <v>3</v>
      </c>
      <c r="AF35" s="99"/>
      <c r="AG35" s="103" t="n">
        <f aca="false">SUM(B35:AF35)</f>
        <v>80</v>
      </c>
      <c r="AH35" s="104" t="str">
        <f aca="false">IF(AG35&gt;=$AI$33,"OK","NO")</f>
        <v>NO</v>
      </c>
    </row>
  </sheetData>
  <mergeCells count="12">
    <mergeCell ref="A1:AI1"/>
    <mergeCell ref="K4:T4"/>
    <mergeCell ref="I6:U6"/>
    <mergeCell ref="M7:N7"/>
    <mergeCell ref="I12:U12"/>
    <mergeCell ref="M13:N13"/>
    <mergeCell ref="K18:T18"/>
    <mergeCell ref="M19:N19"/>
    <mergeCell ref="K25:S25"/>
    <mergeCell ref="M26:N26"/>
    <mergeCell ref="K31:T31"/>
    <mergeCell ref="M32:N32"/>
  </mergeCells>
  <conditionalFormatting sqref="B35:AF35">
    <cfRule type="cellIs" priority="2" operator="equal" aboveAverage="0" equalAverage="0" bottom="0" percent="0" rank="0" text="" dxfId="28389">
      <formula>3</formula>
    </cfRule>
    <cfRule type="cellIs" priority="3" operator="equal" aboveAverage="0" equalAverage="0" bottom="0" percent="0" rank="0" text="" dxfId="28390">
      <formula>3</formula>
    </cfRule>
    <cfRule type="cellIs" priority="4" operator="equal" aboveAverage="0" equalAverage="0" bottom="0" percent="0" rank="0" text="" dxfId="28391">
      <formula>3</formula>
    </cfRule>
    <cfRule type="cellIs" priority="5" operator="equal" aboveAverage="0" equalAverage="0" bottom="0" percent="0" rank="0" text="" dxfId="28392">
      <formula>3</formula>
    </cfRule>
    <cfRule type="cellIs" priority="6" operator="equal" aboveAverage="0" equalAverage="0" bottom="0" percent="0" rank="0" text="" dxfId="28393">
      <formula>3</formula>
    </cfRule>
    <cfRule type="cellIs" priority="7" operator="equal" aboveAverage="0" equalAverage="0" bottom="0" percent="0" rank="0" text="" dxfId="28394">
      <formula>3</formula>
    </cfRule>
    <cfRule type="cellIs" priority="8" operator="equal" aboveAverage="0" equalAverage="0" bottom="0" percent="0" rank="0" text="" dxfId="28395">
      <formula>3</formula>
    </cfRule>
    <cfRule type="cellIs" priority="9" operator="equal" aboveAverage="0" equalAverage="0" bottom="0" percent="0" rank="0" text="" dxfId="28396">
      <formula>3</formula>
    </cfRule>
    <cfRule type="cellIs" priority="10" operator="equal" aboveAverage="0" equalAverage="0" bottom="0" percent="0" rank="0" text="" dxfId="28397">
      <formula>3</formula>
    </cfRule>
    <cfRule type="cellIs" priority="11" operator="equal" aboveAverage="0" equalAverage="0" bottom="0" percent="0" rank="0" text="" dxfId="28398">
      <formula>3</formula>
    </cfRule>
    <cfRule type="cellIs" priority="12" operator="equal" aboveAverage="0" equalAverage="0" bottom="0" percent="0" rank="0" text="" dxfId="28399">
      <formula>3</formula>
    </cfRule>
    <cfRule type="cellIs" priority="13" operator="equal" aboveAverage="0" equalAverage="0" bottom="0" percent="0" rank="0" text="" dxfId="28400">
      <formula>3</formula>
    </cfRule>
    <cfRule type="cellIs" priority="14" operator="equal" aboveAverage="0" equalAverage="0" bottom="0" percent="0" rank="0" text="" dxfId="28401">
      <formula>3</formula>
    </cfRule>
    <cfRule type="cellIs" priority="15" operator="equal" aboveAverage="0" equalAverage="0" bottom="0" percent="0" rank="0" text="" dxfId="28402">
      <formula>3</formula>
    </cfRule>
  </conditionalFormatting>
  <conditionalFormatting sqref="B29:T29">
    <cfRule type="cellIs" priority="16" operator="greaterThan" aboveAverage="0" equalAverage="0" bottom="0" percent="0" rank="0" text="" dxfId="28403">
      <formula>1</formula>
    </cfRule>
    <cfRule type="containsText" priority="17" operator="containsText" aboveAverage="0" equalAverage="0" bottom="0" percent="0" rank="0" text="1" dxfId="28404">
      <formula>NOT(ISERROR(SEARCH("1",B29)))</formula>
    </cfRule>
    <cfRule type="containsText" priority="18" operator="containsText" aboveAverage="0" equalAverage="0" bottom="0" percent="0" rank="0" text="1" dxfId="28405">
      <formula>NOT(ISERROR(SEARCH("1",B29)))</formula>
    </cfRule>
    <cfRule type="cellIs" priority="19" operator="greaterThan" aboveAverage="0" equalAverage="0" bottom="0" percent="0" rank="0" text="" dxfId="28406">
      <formula>1</formula>
    </cfRule>
    <cfRule type="containsText" priority="20" operator="containsText" aboveAverage="0" equalAverage="0" bottom="0" percent="0" rank="0" text="1" dxfId="28407">
      <formula>NOT(ISERROR(SEARCH("1",B29)))</formula>
    </cfRule>
    <cfRule type="containsText" priority="21" operator="containsText" aboveAverage="0" equalAverage="0" bottom="0" percent="0" rank="0" text="1" dxfId="28408">
      <formula>NOT(ISERROR(SEARCH("1",B29)))</formula>
    </cfRule>
    <cfRule type="cellIs" priority="22" operator="greaterThan" aboveAverage="0" equalAverage="0" bottom="0" percent="0" rank="0" text="" dxfId="28409">
      <formula>1</formula>
    </cfRule>
    <cfRule type="containsText" priority="23" operator="containsText" aboveAverage="0" equalAverage="0" bottom="0" percent="0" rank="0" text="1" dxfId="28410">
      <formula>NOT(ISERROR(SEARCH("1",B29)))</formula>
    </cfRule>
    <cfRule type="containsText" priority="24" operator="containsText" aboveAverage="0" equalAverage="0" bottom="0" percent="0" rank="0" text="1" dxfId="28411">
      <formula>NOT(ISERROR(SEARCH("1",B29)))</formula>
    </cfRule>
    <cfRule type="cellIs" priority="25" operator="greaterThan" aboveAverage="0" equalAverage="0" bottom="0" percent="0" rank="0" text="" dxfId="28412">
      <formula>1</formula>
    </cfRule>
    <cfRule type="containsText" priority="26" operator="containsText" aboveAverage="0" equalAverage="0" bottom="0" percent="0" rank="0" text="1" dxfId="28413">
      <formula>NOT(ISERROR(SEARCH("1",B29)))</formula>
    </cfRule>
    <cfRule type="containsText" priority="27" operator="containsText" aboveAverage="0" equalAverage="0" bottom="0" percent="0" rank="0" text="1" dxfId="28414">
      <formula>NOT(ISERROR(SEARCH("1",B29)))</formula>
    </cfRule>
    <cfRule type="cellIs" priority="28" operator="greaterThan" aboveAverage="0" equalAverage="0" bottom="0" percent="0" rank="0" text="" dxfId="28415">
      <formula>1</formula>
    </cfRule>
    <cfRule type="containsText" priority="29" operator="containsText" aboveAverage="0" equalAverage="0" bottom="0" percent="0" rank="0" text="1" dxfId="28416">
      <formula>NOT(ISERROR(SEARCH("1",B29)))</formula>
    </cfRule>
    <cfRule type="containsText" priority="30" operator="containsText" aboveAverage="0" equalAverage="0" bottom="0" percent="0" rank="0" text="1" dxfId="28417">
      <formula>NOT(ISERROR(SEARCH("1",B29)))</formula>
    </cfRule>
    <cfRule type="cellIs" priority="31" operator="greaterThan" aboveAverage="0" equalAverage="0" bottom="0" percent="0" rank="0" text="" dxfId="28418">
      <formula>1</formula>
    </cfRule>
    <cfRule type="containsText" priority="32" operator="containsText" aboveAverage="0" equalAverage="0" bottom="0" percent="0" rank="0" text="1" dxfId="28419">
      <formula>NOT(ISERROR(SEARCH("1",B29)))</formula>
    </cfRule>
    <cfRule type="containsText" priority="33" operator="containsText" aboveAverage="0" equalAverage="0" bottom="0" percent="0" rank="0" text="1" dxfId="28420">
      <formula>NOT(ISERROR(SEARCH("1",B29)))</formula>
    </cfRule>
    <cfRule type="cellIs" priority="34" operator="greaterThan" aboveAverage="0" equalAverage="0" bottom="0" percent="0" rank="0" text="" dxfId="28421">
      <formula>1</formula>
    </cfRule>
    <cfRule type="containsText" priority="35" operator="containsText" aboveAverage="0" equalAverage="0" bottom="0" percent="0" rank="0" text="1" dxfId="28422">
      <formula>NOT(ISERROR(SEARCH("1",B29)))</formula>
    </cfRule>
    <cfRule type="containsText" priority="36" operator="containsText" aboveAverage="0" equalAverage="0" bottom="0" percent="0" rank="0" text="1" dxfId="28423">
      <formula>NOT(ISERROR(SEARCH("1",B29)))</formula>
    </cfRule>
    <cfRule type="cellIs" priority="37" operator="greaterThan" aboveAverage="0" equalAverage="0" bottom="0" percent="0" rank="0" text="" dxfId="28424">
      <formula>1</formula>
    </cfRule>
    <cfRule type="containsText" priority="38" operator="containsText" aboveAverage="0" equalAverage="0" bottom="0" percent="0" rank="0" text="1" dxfId="28425">
      <formula>NOT(ISERROR(SEARCH("1",B29)))</formula>
    </cfRule>
    <cfRule type="containsText" priority="39" operator="containsText" aboveAverage="0" equalAverage="0" bottom="0" percent="0" rank="0" text="1" dxfId="28426">
      <formula>NOT(ISERROR(SEARCH("1",B29)))</formula>
    </cfRule>
    <cfRule type="cellIs" priority="40" operator="greaterThan" aboveAverage="0" equalAverage="0" bottom="0" percent="0" rank="0" text="" dxfId="28427">
      <formula>1</formula>
    </cfRule>
    <cfRule type="containsText" priority="41" operator="containsText" aboveAverage="0" equalAverage="0" bottom="0" percent="0" rank="0" text="1" dxfId="28428">
      <formula>NOT(ISERROR(SEARCH("1",B29)))</formula>
    </cfRule>
    <cfRule type="containsText" priority="42" operator="containsText" aboveAverage="0" equalAverage="0" bottom="0" percent="0" rank="0" text="1" dxfId="28429">
      <formula>NOT(ISERROR(SEARCH("1",B29)))</formula>
    </cfRule>
    <cfRule type="cellIs" priority="43" operator="greaterThan" aboveAverage="0" equalAverage="0" bottom="0" percent="0" rank="0" text="" dxfId="28430">
      <formula>1</formula>
    </cfRule>
    <cfRule type="containsText" priority="44" operator="containsText" aboveAverage="0" equalAverage="0" bottom="0" percent="0" rank="0" text="1" dxfId="28431">
      <formula>NOT(ISERROR(SEARCH("1",B29)))</formula>
    </cfRule>
    <cfRule type="containsText" priority="45" operator="containsText" aboveAverage="0" equalAverage="0" bottom="0" percent="0" rank="0" text="1" dxfId="28432">
      <formula>NOT(ISERROR(SEARCH("1",B29)))</formula>
    </cfRule>
    <cfRule type="cellIs" priority="46" operator="greaterThan" aboveAverage="0" equalAverage="0" bottom="0" percent="0" rank="0" text="" dxfId="28433">
      <formula>1</formula>
    </cfRule>
    <cfRule type="containsText" priority="47" operator="containsText" aboveAverage="0" equalAverage="0" bottom="0" percent="0" rank="0" text="1" dxfId="28434">
      <formula>NOT(ISERROR(SEARCH("1",B29)))</formula>
    </cfRule>
    <cfRule type="containsText" priority="48" operator="containsText" aboveAverage="0" equalAverage="0" bottom="0" percent="0" rank="0" text="1" dxfId="28435">
      <formula>NOT(ISERROR(SEARCH("1",B29)))</formula>
    </cfRule>
    <cfRule type="cellIs" priority="49" operator="greaterThan" aboveAverage="0" equalAverage="0" bottom="0" percent="0" rank="0" text="" dxfId="28436">
      <formula>1</formula>
    </cfRule>
    <cfRule type="containsText" priority="50" operator="containsText" aboveAverage="0" equalAverage="0" bottom="0" percent="0" rank="0" text="1" dxfId="28437">
      <formula>NOT(ISERROR(SEARCH("1",B29)))</formula>
    </cfRule>
    <cfRule type="containsText" priority="51" operator="containsText" aboveAverage="0" equalAverage="0" bottom="0" percent="0" rank="0" text="1" dxfId="28438">
      <formula>NOT(ISERROR(SEARCH("1",B29)))</formula>
    </cfRule>
    <cfRule type="cellIs" priority="52" operator="greaterThan" aboveAverage="0" equalAverage="0" bottom="0" percent="0" rank="0" text="" dxfId="28439">
      <formula>1</formula>
    </cfRule>
    <cfRule type="containsText" priority="53" operator="containsText" aboveAverage="0" equalAverage="0" bottom="0" percent="0" rank="0" text="1" dxfId="28440">
      <formula>NOT(ISERROR(SEARCH("1",B29)))</formula>
    </cfRule>
    <cfRule type="containsText" priority="54" operator="containsText" aboveAverage="0" equalAverage="0" bottom="0" percent="0" rank="0" text="1" dxfId="28441">
      <formula>NOT(ISERROR(SEARCH("1",B29)))</formula>
    </cfRule>
    <cfRule type="cellIs" priority="55" operator="greaterThan" aboveAverage="0" equalAverage="0" bottom="0" percent="0" rank="0" text="" dxfId="28442">
      <formula>1</formula>
    </cfRule>
    <cfRule type="containsText" priority="56" operator="containsText" aboveAverage="0" equalAverage="0" bottom="0" percent="0" rank="0" text="1" dxfId="28443">
      <formula>NOT(ISERROR(SEARCH("1",B29)))</formula>
    </cfRule>
    <cfRule type="containsText" priority="57" operator="containsText" aboveAverage="0" equalAverage="0" bottom="0" percent="0" rank="0" text="1" dxfId="28444">
      <formula>NOT(ISERROR(SEARCH("1",B29)))</formula>
    </cfRule>
    <cfRule type="cellIs" priority="58" operator="greaterThan" aboveAverage="0" equalAverage="0" bottom="0" percent="0" rank="0" text="" dxfId="28445">
      <formula>1</formula>
    </cfRule>
    <cfRule type="containsText" priority="59" operator="containsText" aboveAverage="0" equalAverage="0" bottom="0" percent="0" rank="0" text="1" dxfId="28446">
      <formula>NOT(ISERROR(SEARCH("1",B29)))</formula>
    </cfRule>
    <cfRule type="containsText" priority="60" operator="containsText" aboveAverage="0" equalAverage="0" bottom="0" percent="0" rank="0" text="1" dxfId="28447">
      <formula>NOT(ISERROR(SEARCH("1",B29)))</formula>
    </cfRule>
    <cfRule type="cellIs" priority="61" operator="greaterThan" aboveAverage="0" equalAverage="0" bottom="0" percent="0" rank="0" text="" dxfId="28448">
      <formula>1</formula>
    </cfRule>
    <cfRule type="containsText" priority="62" operator="containsText" aboveAverage="0" equalAverage="0" bottom="0" percent="0" rank="0" text="1" dxfId="28449">
      <formula>NOT(ISERROR(SEARCH("1",B29)))</formula>
    </cfRule>
    <cfRule type="containsText" priority="63" operator="containsText" aboveAverage="0" equalAverage="0" bottom="0" percent="0" rank="0" text="1" dxfId="28450">
      <formula>NOT(ISERROR(SEARCH("1",B29)))</formula>
    </cfRule>
    <cfRule type="cellIs" priority="64" operator="greaterThan" aboveAverage="0" equalAverage="0" bottom="0" percent="0" rank="0" text="" dxfId="28451">
      <formula>1</formula>
    </cfRule>
    <cfRule type="containsText" priority="65" operator="containsText" aboveAverage="0" equalAverage="0" bottom="0" percent="0" rank="0" text="1" dxfId="28452">
      <formula>NOT(ISERROR(SEARCH("1",B29)))</formula>
    </cfRule>
    <cfRule type="containsText" priority="66" operator="containsText" aboveAverage="0" equalAverage="0" bottom="0" percent="0" rank="0" text="1" dxfId="28453">
      <formula>NOT(ISERROR(SEARCH("1",B29)))</formula>
    </cfRule>
    <cfRule type="cellIs" priority="67" operator="greaterThan" aboveAverage="0" equalAverage="0" bottom="0" percent="0" rank="0" text="" dxfId="28454">
      <formula>1</formula>
    </cfRule>
    <cfRule type="containsText" priority="68" operator="containsText" aboveAverage="0" equalAverage="0" bottom="0" percent="0" rank="0" text="1" dxfId="28455">
      <formula>NOT(ISERROR(SEARCH("1",B29)))</formula>
    </cfRule>
    <cfRule type="containsText" priority="69" operator="containsText" aboveAverage="0" equalAverage="0" bottom="0" percent="0" rank="0" text="1" dxfId="28456">
      <formula>NOT(ISERROR(SEARCH("1",B29)))</formula>
    </cfRule>
    <cfRule type="cellIs" priority="70" operator="greaterThan" aboveAverage="0" equalAverage="0" bottom="0" percent="0" rank="0" text="" dxfId="28457">
      <formula>1</formula>
    </cfRule>
    <cfRule type="cellIs" priority="71" operator="equal" aboveAverage="0" equalAverage="0" bottom="0" percent="0" rank="0" text="" dxfId="28458">
      <formula>1</formula>
    </cfRule>
    <cfRule type="cellIs" priority="72" operator="greaterThan" aboveAverage="0" equalAverage="0" bottom="0" percent="0" rank="0" text="" dxfId="28459">
      <formula>1</formula>
    </cfRule>
    <cfRule type="containsText" priority="73" operator="containsText" aboveAverage="0" equalAverage="0" bottom="0" percent="0" rank="0" text="1" dxfId="28460">
      <formula>NOT(ISERROR(SEARCH("1",B29)))</formula>
    </cfRule>
    <cfRule type="containsText" priority="74" operator="containsText" aboveAverage="0" equalAverage="0" bottom="0" percent="0" rank="0" text="1" dxfId="28461">
      <formula>NOT(ISERROR(SEARCH("1",B29)))</formula>
    </cfRule>
    <cfRule type="cellIs" priority="75" operator="greaterThan" aboveAverage="0" equalAverage="0" bottom="0" percent="0" rank="0" text="" dxfId="28462">
      <formula>1</formula>
    </cfRule>
    <cfRule type="containsText" priority="76" operator="containsText" aboveAverage="0" equalAverage="0" bottom="0" percent="0" rank="0" text="1" dxfId="28463">
      <formula>NOT(ISERROR(SEARCH("1",B29)))</formula>
    </cfRule>
    <cfRule type="containsText" priority="77" operator="containsText" aboveAverage="0" equalAverage="0" bottom="0" percent="0" rank="0" text="1" dxfId="28464">
      <formula>NOT(ISERROR(SEARCH("1",B29)))</formula>
    </cfRule>
    <cfRule type="cellIs" priority="78" operator="greaterThan" aboveAverage="0" equalAverage="0" bottom="0" percent="0" rank="0" text="" dxfId="28465">
      <formula>1</formula>
    </cfRule>
    <cfRule type="containsText" priority="79" operator="containsText" aboveAverage="0" equalAverage="0" bottom="0" percent="0" rank="0" text="1" dxfId="28466">
      <formula>NOT(ISERROR(SEARCH("1",B29)))</formula>
    </cfRule>
    <cfRule type="containsText" priority="80" operator="containsText" aboveAverage="0" equalAverage="0" bottom="0" percent="0" rank="0" text="1" dxfId="28467">
      <formula>NOT(ISERROR(SEARCH("1",B29)))</formula>
    </cfRule>
    <cfRule type="cellIs" priority="81" operator="greaterThan" aboveAverage="0" equalAverage="0" bottom="0" percent="0" rank="0" text="" dxfId="28468">
      <formula>1</formula>
    </cfRule>
    <cfRule type="containsText" priority="82" operator="containsText" aboveAverage="0" equalAverage="0" bottom="0" percent="0" rank="0" text="1" dxfId="28469">
      <formula>NOT(ISERROR(SEARCH("1",B29)))</formula>
    </cfRule>
    <cfRule type="containsText" priority="83" operator="containsText" aboveAverage="0" equalAverage="0" bottom="0" percent="0" rank="0" text="1" dxfId="28470">
      <formula>NOT(ISERROR(SEARCH("1",B29)))</formula>
    </cfRule>
    <cfRule type="cellIs" priority="84" operator="greaterThan" aboveAverage="0" equalAverage="0" bottom="0" percent="0" rank="0" text="" dxfId="28471">
      <formula>1</formula>
    </cfRule>
    <cfRule type="containsText" priority="85" operator="containsText" aboveAverage="0" equalAverage="0" bottom="0" percent="0" rank="0" text="1" dxfId="28472">
      <formula>NOT(ISERROR(SEARCH("1",B29)))</formula>
    </cfRule>
    <cfRule type="containsText" priority="86" operator="containsText" aboveAverage="0" equalAverage="0" bottom="0" percent="0" rank="0" text="1" dxfId="28473">
      <formula>NOT(ISERROR(SEARCH("1",B29)))</formula>
    </cfRule>
    <cfRule type="cellIs" priority="87" operator="greaterThan" aboveAverage="0" equalAverage="0" bottom="0" percent="0" rank="0" text="" dxfId="28474">
      <formula>1</formula>
    </cfRule>
    <cfRule type="containsText" priority="88" operator="containsText" aboveAverage="0" equalAverage="0" bottom="0" percent="0" rank="0" text="1" dxfId="28475">
      <formula>NOT(ISERROR(SEARCH("1",B29)))</formula>
    </cfRule>
    <cfRule type="containsText" priority="89" operator="containsText" aboveAverage="0" equalAverage="0" bottom="0" percent="0" rank="0" text="1" dxfId="28476">
      <formula>NOT(ISERROR(SEARCH("1",B29)))</formula>
    </cfRule>
    <cfRule type="cellIs" priority="90" operator="greaterThan" aboveAverage="0" equalAverage="0" bottom="0" percent="0" rank="0" text="" dxfId="28477">
      <formula>1</formula>
    </cfRule>
    <cfRule type="containsText" priority="91" operator="containsText" aboveAverage="0" equalAverage="0" bottom="0" percent="0" rank="0" text="1" dxfId="28478">
      <formula>NOT(ISERROR(SEARCH("1",B29)))</formula>
    </cfRule>
    <cfRule type="containsText" priority="92" operator="containsText" aboveAverage="0" equalAverage="0" bottom="0" percent="0" rank="0" text="1" dxfId="28479">
      <formula>NOT(ISERROR(SEARCH("1",B29)))</formula>
    </cfRule>
    <cfRule type="cellIs" priority="93" operator="greaterThan" aboveAverage="0" equalAverage="0" bottom="0" percent="0" rank="0" text="" dxfId="28480">
      <formula>1</formula>
    </cfRule>
    <cfRule type="containsText" priority="94" operator="containsText" aboveAverage="0" equalAverage="0" bottom="0" percent="0" rank="0" text="1" dxfId="28481">
      <formula>NOT(ISERROR(SEARCH("1",B29)))</formula>
    </cfRule>
    <cfRule type="containsText" priority="95" operator="containsText" aboveAverage="0" equalAverage="0" bottom="0" percent="0" rank="0" text="1" dxfId="28482">
      <formula>NOT(ISERROR(SEARCH("1",B29)))</formula>
    </cfRule>
    <cfRule type="cellIs" priority="96" operator="greaterThan" aboveAverage="0" equalAverage="0" bottom="0" percent="0" rank="0" text="" dxfId="28483">
      <formula>1</formula>
    </cfRule>
    <cfRule type="cellIs" priority="97" operator="equal" aboveAverage="0" equalAverage="0" bottom="0" percent="0" rank="0" text="" dxfId="28484">
      <formula>1</formula>
    </cfRule>
    <cfRule type="cellIs" priority="98" operator="greaterThan" aboveAverage="0" equalAverage="0" bottom="0" percent="0" rank="0" text="" dxfId="28485">
      <formula>1</formula>
    </cfRule>
    <cfRule type="containsText" priority="99" operator="containsText" aboveAverage="0" equalAverage="0" bottom="0" percent="0" rank="0" text="1" dxfId="28486">
      <formula>NOT(ISERROR(SEARCH("1",B29)))</formula>
    </cfRule>
    <cfRule type="containsText" priority="100" operator="containsText" aboveAverage="0" equalAverage="0" bottom="0" percent="0" rank="0" text="1" dxfId="28487">
      <formula>NOT(ISERROR(SEARCH("1",B29)))</formula>
    </cfRule>
    <cfRule type="cellIs" priority="101" operator="greaterThan" aboveAverage="0" equalAverage="0" bottom="0" percent="0" rank="0" text="" dxfId="28488">
      <formula>1</formula>
    </cfRule>
    <cfRule type="containsText" priority="102" operator="containsText" aboveAverage="0" equalAverage="0" bottom="0" percent="0" rank="0" text="1" dxfId="28489">
      <formula>NOT(ISERROR(SEARCH("1",B29)))</formula>
    </cfRule>
    <cfRule type="containsText" priority="103" operator="containsText" aboveAverage="0" equalAverage="0" bottom="0" percent="0" rank="0" text="1" dxfId="28490">
      <formula>NOT(ISERROR(SEARCH("1",B29)))</formula>
    </cfRule>
    <cfRule type="cellIs" priority="104" operator="greaterThan" aboveAverage="0" equalAverage="0" bottom="0" percent="0" rank="0" text="" dxfId="28491">
      <formula>1</formula>
    </cfRule>
    <cfRule type="cellIs" priority="105" operator="equal" aboveAverage="0" equalAverage="0" bottom="0" percent="0" rank="0" text="" dxfId="28492">
      <formula>1</formula>
    </cfRule>
    <cfRule type="cellIs" priority="106" operator="greaterThan" aboveAverage="0" equalAverage="0" bottom="0" percent="0" rank="0" text="" dxfId="28493">
      <formula>1</formula>
    </cfRule>
    <cfRule type="containsText" priority="107" operator="containsText" aboveAverage="0" equalAverage="0" bottom="0" percent="0" rank="0" text="1" dxfId="28494">
      <formula>NOT(ISERROR(SEARCH("1",B29)))</formula>
    </cfRule>
    <cfRule type="containsText" priority="108" operator="containsText" aboveAverage="0" equalAverage="0" bottom="0" percent="0" rank="0" text="1" dxfId="28495">
      <formula>NOT(ISERROR(SEARCH("1",B29)))</formula>
    </cfRule>
    <cfRule type="cellIs" priority="109" operator="greaterThan" aboveAverage="0" equalAverage="0" bottom="0" percent="0" rank="0" text="" dxfId="28496">
      <formula>1</formula>
    </cfRule>
    <cfRule type="containsText" priority="110" operator="containsText" aboveAverage="0" equalAverage="0" bottom="0" percent="0" rank="0" text="1" dxfId="28497">
      <formula>NOT(ISERROR(SEARCH("1",B29)))</formula>
    </cfRule>
    <cfRule type="containsText" priority="111" operator="containsText" aboveAverage="0" equalAverage="0" bottom="0" percent="0" rank="0" text="1" dxfId="28498">
      <formula>NOT(ISERROR(SEARCH("1",B29)))</formula>
    </cfRule>
    <cfRule type="cellIs" priority="112" operator="greaterThan" aboveAverage="0" equalAverage="0" bottom="0" percent="0" rank="0" text="" dxfId="28499">
      <formula>1</formula>
    </cfRule>
    <cfRule type="containsText" priority="113" operator="containsText" aboveAverage="0" equalAverage="0" bottom="0" percent="0" rank="0" text="1" dxfId="28500">
      <formula>NOT(ISERROR(SEARCH("1",B29)))</formula>
    </cfRule>
    <cfRule type="containsText" priority="114" operator="containsText" aboveAverage="0" equalAverage="0" bottom="0" percent="0" rank="0" text="1" dxfId="28501">
      <formula>NOT(ISERROR(SEARCH("1",B29)))</formula>
    </cfRule>
    <cfRule type="cellIs" priority="115" operator="greaterThan" aboveAverage="0" equalAverage="0" bottom="0" percent="0" rank="0" text="" dxfId="28502">
      <formula>1</formula>
    </cfRule>
    <cfRule type="containsText" priority="116" operator="containsText" aboveAverage="0" equalAverage="0" bottom="0" percent="0" rank="0" text="1" dxfId="28503">
      <formula>NOT(ISERROR(SEARCH("1",B29)))</formula>
    </cfRule>
    <cfRule type="containsText" priority="117" operator="containsText" aboveAverage="0" equalAverage="0" bottom="0" percent="0" rank="0" text="1" dxfId="28504">
      <formula>NOT(ISERROR(SEARCH("1",B29)))</formula>
    </cfRule>
    <cfRule type="cellIs" priority="118" operator="greaterThan" aboveAverage="0" equalAverage="0" bottom="0" percent="0" rank="0" text="" dxfId="28505">
      <formula>1</formula>
    </cfRule>
    <cfRule type="containsText" priority="119" operator="containsText" aboveAverage="0" equalAverage="0" bottom="0" percent="0" rank="0" text="1" dxfId="28506">
      <formula>NOT(ISERROR(SEARCH("1",B29)))</formula>
    </cfRule>
    <cfRule type="containsText" priority="120" operator="containsText" aboveAverage="0" equalAverage="0" bottom="0" percent="0" rank="0" text="1" dxfId="28507">
      <formula>NOT(ISERROR(SEARCH("1",B29)))</formula>
    </cfRule>
    <cfRule type="cellIs" priority="121" operator="greaterThan" aboveAverage="0" equalAverage="0" bottom="0" percent="0" rank="0" text="" dxfId="28508">
      <formula>1</formula>
    </cfRule>
    <cfRule type="cellIs" priority="122" operator="equal" aboveAverage="0" equalAverage="0" bottom="0" percent="0" rank="0" text="" dxfId="28509">
      <formula>1</formula>
    </cfRule>
    <cfRule type="cellIs" priority="123" operator="greaterThan" aboveAverage="0" equalAverage="0" bottom="0" percent="0" rank="0" text="" dxfId="28510">
      <formula>1</formula>
    </cfRule>
    <cfRule type="containsText" priority="124" operator="containsText" aboveAverage="0" equalAverage="0" bottom="0" percent="0" rank="0" text="1" dxfId="28511">
      <formula>NOT(ISERROR(SEARCH("1",B29)))</formula>
    </cfRule>
    <cfRule type="containsText" priority="125" operator="containsText" aboveAverage="0" equalAverage="0" bottom="0" percent="0" rank="0" text="1" dxfId="28512">
      <formula>NOT(ISERROR(SEARCH("1",B29)))</formula>
    </cfRule>
    <cfRule type="cellIs" priority="126" operator="greaterThan" aboveAverage="0" equalAverage="0" bottom="0" percent="0" rank="0" text="" dxfId="28513">
      <formula>1</formula>
    </cfRule>
    <cfRule type="containsText" priority="127" operator="containsText" aboveAverage="0" equalAverage="0" bottom="0" percent="0" rank="0" text="1" dxfId="28514">
      <formula>NOT(ISERROR(SEARCH("1",B29)))</formula>
    </cfRule>
    <cfRule type="containsText" priority="128" operator="containsText" aboveAverage="0" equalAverage="0" bottom="0" percent="0" rank="0" text="1" dxfId="28515">
      <formula>NOT(ISERROR(SEARCH("1",B29)))</formula>
    </cfRule>
    <cfRule type="cellIs" priority="129" operator="greaterThan" aboveAverage="0" equalAverage="0" bottom="0" percent="0" rank="0" text="" dxfId="28516">
      <formula>1</formula>
    </cfRule>
    <cfRule type="cellIs" priority="130" operator="equal" aboveAverage="0" equalAverage="0" bottom="0" percent="0" rank="0" text="" dxfId="28517">
      <formula>1</formula>
    </cfRule>
    <cfRule type="cellIs" priority="131" operator="greaterThan" aboveAverage="0" equalAverage="0" bottom="0" percent="0" rank="0" text="" dxfId="28518">
      <formula>1</formula>
    </cfRule>
    <cfRule type="cellIs" priority="132" operator="equal" aboveAverage="0" equalAverage="0" bottom="0" percent="0" rank="0" text="" dxfId="28519">
      <formula>1</formula>
    </cfRule>
    <cfRule type="cellIs" priority="133" operator="greaterThan" aboveAverage="0" equalAverage="0" bottom="0" percent="0" rank="0" text="" dxfId="28520">
      <formula>1</formula>
    </cfRule>
    <cfRule type="cellIs" priority="134" operator="greaterThan" aboveAverage="0" equalAverage="0" bottom="0" percent="0" rank="0" text="" dxfId="28521">
      <formula>1</formula>
    </cfRule>
    <cfRule type="cellIs" priority="135" operator="greaterThan" aboveAverage="0" equalAverage="0" bottom="0" percent="0" rank="0" text="" dxfId="28522">
      <formula>1</formula>
    </cfRule>
    <cfRule type="containsText" priority="136" operator="containsText" aboveAverage="0" equalAverage="0" bottom="0" percent="0" rank="0" text="1" dxfId="28523">
      <formula>NOT(ISERROR(SEARCH("1",B29)))</formula>
    </cfRule>
    <cfRule type="containsText" priority="137" operator="containsText" aboveAverage="0" equalAverage="0" bottom="0" percent="0" rank="0" text="1" dxfId="28524">
      <formula>NOT(ISERROR(SEARCH("1",B29)))</formula>
    </cfRule>
    <cfRule type="cellIs" priority="138" operator="greaterThan" aboveAverage="0" equalAverage="0" bottom="0" percent="0" rank="0" text="" dxfId="28525">
      <formula>1</formula>
    </cfRule>
    <cfRule type="containsText" priority="139" operator="containsText" aboveAverage="0" equalAverage="0" bottom="0" percent="0" rank="0" text="1" dxfId="28526">
      <formula>NOT(ISERROR(SEARCH("1",B29)))</formula>
    </cfRule>
    <cfRule type="containsText" priority="140" operator="containsText" aboveAverage="0" equalAverage="0" bottom="0" percent="0" rank="0" text="1" dxfId="28527">
      <formula>NOT(ISERROR(SEARCH("1",B29)))</formula>
    </cfRule>
    <cfRule type="cellIs" priority="141" operator="greaterThan" aboveAverage="0" equalAverage="0" bottom="0" percent="0" rank="0" text="" dxfId="28528">
      <formula>1</formula>
    </cfRule>
    <cfRule type="containsText" priority="142" operator="containsText" aboveAverage="0" equalAverage="0" bottom="0" percent="0" rank="0" text="1" dxfId="28529">
      <formula>NOT(ISERROR(SEARCH("1",B29)))</formula>
    </cfRule>
    <cfRule type="containsText" priority="143" operator="containsText" aboveAverage="0" equalAverage="0" bottom="0" percent="0" rank="0" text="1" dxfId="28530">
      <formula>NOT(ISERROR(SEARCH("1",B29)))</formula>
    </cfRule>
    <cfRule type="cellIs" priority="144" operator="greaterThan" aboveAverage="0" equalAverage="0" bottom="0" percent="0" rank="0" text="" dxfId="28531">
      <formula>1</formula>
    </cfRule>
    <cfRule type="containsText" priority="145" operator="containsText" aboveAverage="0" equalAverage="0" bottom="0" percent="0" rank="0" text="1" dxfId="28532">
      <formula>NOT(ISERROR(SEARCH("1",B29)))</formula>
    </cfRule>
    <cfRule type="containsText" priority="146" operator="containsText" aboveAverage="0" equalAverage="0" bottom="0" percent="0" rank="0" text="1" dxfId="28533">
      <formula>NOT(ISERROR(SEARCH("1",B29)))</formula>
    </cfRule>
    <cfRule type="cellIs" priority="147" operator="greaterThan" aboveAverage="0" equalAverage="0" bottom="0" percent="0" rank="0" text="" dxfId="28534">
      <formula>1</formula>
    </cfRule>
    <cfRule type="containsText" priority="148" operator="containsText" aboveAverage="0" equalAverage="0" bottom="0" percent="0" rank="0" text="1" dxfId="28535">
      <formula>NOT(ISERROR(SEARCH("1",B29)))</formula>
    </cfRule>
    <cfRule type="containsText" priority="149" operator="containsText" aboveAverage="0" equalAverage="0" bottom="0" percent="0" rank="0" text="1" dxfId="28536">
      <formula>NOT(ISERROR(SEARCH("1",B29)))</formula>
    </cfRule>
    <cfRule type="cellIs" priority="150" operator="greaterThan" aboveAverage="0" equalAverage="0" bottom="0" percent="0" rank="0" text="" dxfId="28537">
      <formula>1</formula>
    </cfRule>
    <cfRule type="cellIs" priority="151" operator="equal" aboveAverage="0" equalAverage="0" bottom="0" percent="0" rank="0" text="" dxfId="28538">
      <formula>1</formula>
    </cfRule>
    <cfRule type="cellIs" priority="152" operator="greaterThan" aboveAverage="0" equalAverage="0" bottom="0" percent="0" rank="0" text="" dxfId="28539">
      <formula>1</formula>
    </cfRule>
    <cfRule type="containsText" priority="153" operator="containsText" aboveAverage="0" equalAverage="0" bottom="0" percent="0" rank="0" text="1" dxfId="28540">
      <formula>NOT(ISERROR(SEARCH("1",B29)))</formula>
    </cfRule>
    <cfRule type="containsText" priority="154" operator="containsText" aboveAverage="0" equalAverage="0" bottom="0" percent="0" rank="0" text="1" dxfId="28541">
      <formula>NOT(ISERROR(SEARCH("1",B29)))</formula>
    </cfRule>
    <cfRule type="cellIs" priority="155" operator="greaterThan" aboveAverage="0" equalAverage="0" bottom="0" percent="0" rank="0" text="" dxfId="28542">
      <formula>1</formula>
    </cfRule>
    <cfRule type="containsText" priority="156" operator="containsText" aboveAverage="0" equalAverage="0" bottom="0" percent="0" rank="0" text="1" dxfId="28543">
      <formula>NOT(ISERROR(SEARCH("1",B29)))</formula>
    </cfRule>
    <cfRule type="containsText" priority="157" operator="containsText" aboveAverage="0" equalAverage="0" bottom="0" percent="0" rank="0" text="1" dxfId="28544">
      <formula>NOT(ISERROR(SEARCH("1",B29)))</formula>
    </cfRule>
    <cfRule type="cellIs" priority="158" operator="greaterThan" aboveAverage="0" equalAverage="0" bottom="0" percent="0" rank="0" text="" dxfId="28545">
      <formula>1</formula>
    </cfRule>
    <cfRule type="cellIs" priority="159" operator="equal" aboveAverage="0" equalAverage="0" bottom="0" percent="0" rank="0" text="" dxfId="28546">
      <formula>1</formula>
    </cfRule>
    <cfRule type="cellIs" priority="160" operator="greaterThan" aboveAverage="0" equalAverage="0" bottom="0" percent="0" rank="0" text="" dxfId="28547">
      <formula>1</formula>
    </cfRule>
    <cfRule type="cellIs" priority="161" operator="equal" aboveAverage="0" equalAverage="0" bottom="0" percent="0" rank="0" text="" dxfId="28548">
      <formula>1</formula>
    </cfRule>
    <cfRule type="cellIs" priority="162" operator="greaterThan" aboveAverage="0" equalAverage="0" bottom="0" percent="0" rank="0" text="" dxfId="28549">
      <formula>1</formula>
    </cfRule>
    <cfRule type="cellIs" priority="163" operator="greaterThan" aboveAverage="0" equalAverage="0" bottom="0" percent="0" rank="0" text="" dxfId="28550">
      <formula>1</formula>
    </cfRule>
  </conditionalFormatting>
  <conditionalFormatting sqref="B29:AF29">
    <cfRule type="cellIs" priority="164" operator="greaterThan" aboveAverage="0" equalAverage="0" bottom="0" percent="0" rank="0" text="" dxfId="28551">
      <formula>1</formula>
    </cfRule>
    <cfRule type="containsText" priority="165" operator="containsText" aboveAverage="0" equalAverage="0" bottom="0" percent="0" rank="0" text="1" dxfId="28552">
      <formula>NOT(ISERROR(SEARCH("1",B29)))</formula>
    </cfRule>
    <cfRule type="containsText" priority="166" operator="containsText" aboveAverage="0" equalAverage="0" bottom="0" percent="0" rank="0" text="1" dxfId="28553">
      <formula>NOT(ISERROR(SEARCH("1",B29)))</formula>
    </cfRule>
    <cfRule type="cellIs" priority="167" operator="greaterThan" aboveAverage="0" equalAverage="0" bottom="0" percent="0" rank="0" text="" dxfId="28554">
      <formula>1</formula>
    </cfRule>
    <cfRule type="containsText" priority="168" operator="containsText" aboveAverage="0" equalAverage="0" bottom="0" percent="0" rank="0" text="1" dxfId="28555">
      <formula>NOT(ISERROR(SEARCH("1",B29)))</formula>
    </cfRule>
    <cfRule type="containsText" priority="169" operator="containsText" aboveAverage="0" equalAverage="0" bottom="0" percent="0" rank="0" text="1" dxfId="28556">
      <formula>NOT(ISERROR(SEARCH("1",B29)))</formula>
    </cfRule>
    <cfRule type="cellIs" priority="170" operator="greaterThan" aboveAverage="0" equalAverage="0" bottom="0" percent="0" rank="0" text="" dxfId="28557">
      <formula>1</formula>
    </cfRule>
    <cfRule type="cellIs" priority="171" operator="equal" aboveAverage="0" equalAverage="0" bottom="0" percent="0" rank="0" text="" dxfId="28558">
      <formula>1</formula>
    </cfRule>
    <cfRule type="cellIs" priority="172" operator="greaterThan" aboveAverage="0" equalAverage="0" bottom="0" percent="0" rank="0" text="" dxfId="28559">
      <formula>1</formula>
    </cfRule>
    <cfRule type="containsText" priority="173" operator="containsText" aboveAverage="0" equalAverage="0" bottom="0" percent="0" rank="0" text="1" dxfId="28560">
      <formula>NOT(ISERROR(SEARCH("1",B29)))</formula>
    </cfRule>
    <cfRule type="containsText" priority="174" operator="containsText" aboveAverage="0" equalAverage="0" bottom="0" percent="0" rank="0" text="1" dxfId="28561">
      <formula>NOT(ISERROR(SEARCH("1",B29)))</formula>
    </cfRule>
    <cfRule type="cellIs" priority="175" operator="greaterThan" aboveAverage="0" equalAverage="0" bottom="0" percent="0" rank="0" text="" dxfId="28562">
      <formula>1</formula>
    </cfRule>
    <cfRule type="cellIs" priority="176" operator="equal" aboveAverage="0" equalAverage="0" bottom="0" percent="0" rank="0" text="" dxfId="28563">
      <formula>1</formula>
    </cfRule>
    <cfRule type="cellIs" priority="177" operator="greaterThan" aboveAverage="0" equalAverage="0" bottom="0" percent="0" rank="0" text="" dxfId="28564">
      <formula>1</formula>
    </cfRule>
    <cfRule type="containsText" priority="178" operator="containsText" aboveAverage="0" equalAverage="0" bottom="0" percent="0" rank="0" text="1" dxfId="28565">
      <formula>NOT(ISERROR(SEARCH("1",B29)))</formula>
    </cfRule>
    <cfRule type="containsText" priority="179" operator="containsText" aboveAverage="0" equalAverage="0" bottom="0" percent="0" rank="0" text="1" dxfId="28566">
      <formula>NOT(ISERROR(SEARCH("1",B29)))</formula>
    </cfRule>
    <cfRule type="cellIs" priority="180" operator="greaterThan" aboveAverage="0" equalAverage="0" bottom="0" percent="0" rank="0" text="" dxfId="28567">
      <formula>1</formula>
    </cfRule>
    <cfRule type="cellIs" priority="181" operator="equal" aboveAverage="0" equalAverage="0" bottom="0" percent="0" rank="0" text="" dxfId="28568">
      <formula>1</formula>
    </cfRule>
    <cfRule type="cellIs" priority="182" operator="greaterThan" aboveAverage="0" equalAverage="0" bottom="0" percent="0" rank="0" text="" dxfId="28569">
      <formula>1</formula>
    </cfRule>
    <cfRule type="containsText" priority="183" operator="containsText" aboveAverage="0" equalAverage="0" bottom="0" percent="0" rank="0" text="1" dxfId="28570">
      <formula>NOT(ISERROR(SEARCH("1",B29)))</formula>
    </cfRule>
    <cfRule type="containsText" priority="184" operator="containsText" aboveAverage="0" equalAverage="0" bottom="0" percent="0" rank="0" text="1" dxfId="28571">
      <formula>NOT(ISERROR(SEARCH("1",B29)))</formula>
    </cfRule>
    <cfRule type="cellIs" priority="185" operator="greaterThan" aboveAverage="0" equalAverage="0" bottom="0" percent="0" rank="0" text="" dxfId="28572">
      <formula>1</formula>
    </cfRule>
    <cfRule type="cellIs" priority="186" operator="equal" aboveAverage="0" equalAverage="0" bottom="0" percent="0" rank="0" text="" dxfId="28573">
      <formula>1</formula>
    </cfRule>
    <cfRule type="cellIs" priority="187" operator="greaterThan" aboveAverage="0" equalAverage="0" bottom="0" percent="0" rank="0" text="" dxfId="28574">
      <formula>1</formula>
    </cfRule>
    <cfRule type="containsText" priority="188" operator="containsText" aboveAverage="0" equalAverage="0" bottom="0" percent="0" rank="0" text="1" dxfId="28575">
      <formula>NOT(ISERROR(SEARCH("1",B29)))</formula>
    </cfRule>
    <cfRule type="containsText" priority="189" operator="containsText" aboveAverage="0" equalAverage="0" bottom="0" percent="0" rank="0" text="1" dxfId="28576">
      <formula>NOT(ISERROR(SEARCH("1",B29)))</formula>
    </cfRule>
    <cfRule type="cellIs" priority="190" operator="greaterThan" aboveAverage="0" equalAverage="0" bottom="0" percent="0" rank="0" text="" dxfId="28577">
      <formula>1</formula>
    </cfRule>
    <cfRule type="cellIs" priority="191" operator="equal" aboveAverage="0" equalAverage="0" bottom="0" percent="0" rank="0" text="" dxfId="28578">
      <formula>1</formula>
    </cfRule>
    <cfRule type="cellIs" priority="192" operator="greaterThan" aboveAverage="0" equalAverage="0" bottom="0" percent="0" rank="0" text="" dxfId="28579">
      <formula>1</formula>
    </cfRule>
    <cfRule type="containsText" priority="193" operator="containsText" aboveAverage="0" equalAverage="0" bottom="0" percent="0" rank="0" text="1" dxfId="28580">
      <formula>NOT(ISERROR(SEARCH("1",B29)))</formula>
    </cfRule>
    <cfRule type="containsText" priority="194" operator="containsText" aboveAverage="0" equalAverage="0" bottom="0" percent="0" rank="0" text="1" dxfId="28581">
      <formula>NOT(ISERROR(SEARCH("1",B29)))</formula>
    </cfRule>
    <cfRule type="cellIs" priority="195" operator="greaterThan" aboveAverage="0" equalAverage="0" bottom="0" percent="0" rank="0" text="" dxfId="28582">
      <formula>1</formula>
    </cfRule>
    <cfRule type="cellIs" priority="196" operator="equal" aboveAverage="0" equalAverage="0" bottom="0" percent="0" rank="0" text="" dxfId="28583">
      <formula>1</formula>
    </cfRule>
    <cfRule type="cellIs" priority="197" operator="greaterThan" aboveAverage="0" equalAverage="0" bottom="0" percent="0" rank="0" text="" dxfId="28584">
      <formula>1</formula>
    </cfRule>
    <cfRule type="containsText" priority="198" operator="containsText" aboveAverage="0" equalAverage="0" bottom="0" percent="0" rank="0" text="1" dxfId="28585">
      <formula>NOT(ISERROR(SEARCH("1",B29)))</formula>
    </cfRule>
    <cfRule type="containsText" priority="199" operator="containsText" aboveAverage="0" equalAverage="0" bottom="0" percent="0" rank="0" text="1" dxfId="28586">
      <formula>NOT(ISERROR(SEARCH("1",B29)))</formula>
    </cfRule>
    <cfRule type="cellIs" priority="200" operator="greaterThan" aboveAverage="0" equalAverage="0" bottom="0" percent="0" rank="0" text="" dxfId="28587">
      <formula>1</formula>
    </cfRule>
    <cfRule type="cellIs" priority="201" operator="equal" aboveAverage="0" equalAverage="0" bottom="0" percent="0" rank="0" text="" dxfId="28588">
      <formula>1</formula>
    </cfRule>
    <cfRule type="containsText" priority="202" operator="containsText" aboveAverage="0" equalAverage="0" bottom="0" percent="0" rank="0" text="3" dxfId="28589">
      <formula>NOT(ISERROR(SEARCH("3",B29)))</formula>
    </cfRule>
    <cfRule type="cellIs" priority="203" operator="greaterThan" aboveAverage="0" equalAverage="0" bottom="0" percent="0" rank="0" text="" dxfId="28590">
      <formula>1</formula>
    </cfRule>
    <cfRule type="cellIs" priority="204" operator="equal" aboveAverage="0" equalAverage="0" bottom="0" percent="0" rank="0" text="" dxfId="28591">
      <formula>1</formula>
    </cfRule>
    <cfRule type="cellIs" priority="205" operator="greaterThan" aboveAverage="0" equalAverage="0" bottom="0" percent="0" rank="0" text="" dxfId="28592">
      <formula>1</formula>
    </cfRule>
    <cfRule type="cellIs" priority="206" operator="greaterThan" aboveAverage="0" equalAverage="0" bottom="0" percent="0" rank="0" text="" dxfId="28593">
      <formula>1</formula>
    </cfRule>
    <cfRule type="cellIs" priority="207" operator="greaterThan" aboveAverage="0" equalAverage="0" bottom="0" percent="0" rank="0" text="" dxfId="28594">
      <formula>1</formula>
    </cfRule>
    <cfRule type="containsText" priority="208" operator="containsText" aboveAverage="0" equalAverage="0" bottom="0" percent="0" rank="0" text="1" dxfId="28595">
      <formula>NOT(ISERROR(SEARCH("1",B29)))</formula>
    </cfRule>
    <cfRule type="containsText" priority="209" operator="containsText" aboveAverage="0" equalAverage="0" bottom="0" percent="0" rank="0" text="1" dxfId="28596">
      <formula>NOT(ISERROR(SEARCH("1",B29)))</formula>
    </cfRule>
    <cfRule type="cellIs" priority="210" operator="greaterThan" aboveAverage="0" equalAverage="0" bottom="0" percent="0" rank="0" text="" dxfId="28597">
      <formula>1</formula>
    </cfRule>
    <cfRule type="cellIs" priority="211" operator="equal" aboveAverage="0" equalAverage="0" bottom="0" percent="0" rank="0" text="" dxfId="28598">
      <formula>1</formula>
    </cfRule>
    <cfRule type="containsText" priority="212" operator="containsText" aboveAverage="0" equalAverage="0" bottom="0" percent="0" rank="0" text="3" dxfId="28599">
      <formula>NOT(ISERROR(SEARCH("3",B29)))</formula>
    </cfRule>
    <cfRule type="cellIs" priority="213" operator="greaterThan" aboveAverage="0" equalAverage="0" bottom="0" percent="0" rank="0" text="" dxfId="28600">
      <formula>1</formula>
    </cfRule>
    <cfRule type="cellIs" priority="214" operator="equal" aboveAverage="0" equalAverage="0" bottom="0" percent="0" rank="0" text="" dxfId="28601">
      <formula>1</formula>
    </cfRule>
    <cfRule type="cellIs" priority="215" operator="greaterThan" aboveAverage="0" equalAverage="0" bottom="0" percent="0" rank="0" text="" dxfId="28602">
      <formula>1</formula>
    </cfRule>
    <cfRule type="containsText" priority="216" operator="containsText" aboveAverage="0" equalAverage="0" bottom="0" percent="0" rank="0" text="1" dxfId="28603">
      <formula>NOT(ISERROR(SEARCH("1",B29)))</formula>
    </cfRule>
    <cfRule type="containsText" priority="217" operator="containsText" aboveAverage="0" equalAverage="0" bottom="0" percent="0" rank="0" text="1" dxfId="28604">
      <formula>NOT(ISERROR(SEARCH("1",B29)))</formula>
    </cfRule>
    <cfRule type="cellIs" priority="218" operator="greaterThan" aboveAverage="0" equalAverage="0" bottom="0" percent="0" rank="0" text="" dxfId="28605">
      <formula>1</formula>
    </cfRule>
    <cfRule type="cellIs" priority="219" operator="equal" aboveAverage="0" equalAverage="0" bottom="0" percent="0" rank="0" text="" dxfId="28606">
      <formula>1</formula>
    </cfRule>
    <cfRule type="containsText" priority="220" operator="containsText" aboveAverage="0" equalAverage="0" bottom="0" percent="0" rank="0" text="3" dxfId="28607">
      <formula>NOT(ISERROR(SEARCH("3",B29)))</formula>
    </cfRule>
    <cfRule type="cellIs" priority="221" operator="greaterThan" aboveAverage="0" equalAverage="0" bottom="0" percent="0" rank="0" text="" dxfId="28608">
      <formula>1</formula>
    </cfRule>
    <cfRule type="cellIs" priority="222" operator="greaterThan" aboveAverage="0" equalAverage="0" bottom="0" percent="0" rank="0" text="" dxfId="28609">
      <formula>1</formula>
    </cfRule>
    <cfRule type="containsText" priority="223" operator="containsText" aboveAverage="0" equalAverage="0" bottom="0" percent="0" rank="0" text="1" dxfId="28610">
      <formula>NOT(ISERROR(SEARCH("1",B29)))</formula>
    </cfRule>
    <cfRule type="cellIs" priority="224" operator="greaterThan" aboveAverage="0" equalAverage="0" bottom="0" percent="0" rank="0" text="" dxfId="28611">
      <formula>1</formula>
    </cfRule>
    <cfRule type="containsText" priority="225" operator="containsText" aboveAverage="0" equalAverage="0" bottom="0" percent="0" rank="0" text="1" dxfId="28612">
      <formula>NOT(ISERROR(SEARCH("1",B29)))</formula>
    </cfRule>
    <cfRule type="containsText" priority="226" operator="containsText" aboveAverage="0" equalAverage="0" bottom="0" percent="0" rank="0" text="1" dxfId="28613">
      <formula>NOT(ISERROR(SEARCH("1",B29)))</formula>
    </cfRule>
    <cfRule type="cellIs" priority="227" operator="greaterThan" aboveAverage="0" equalAverage="0" bottom="0" percent="0" rank="0" text="" dxfId="28614">
      <formula>1</formula>
    </cfRule>
    <cfRule type="containsText" priority="228" operator="containsText" aboveAverage="0" equalAverage="0" bottom="0" percent="0" rank="0" text="1" dxfId="28615">
      <formula>NOT(ISERROR(SEARCH("1",B29)))</formula>
    </cfRule>
    <cfRule type="containsText" priority="229" operator="containsText" aboveAverage="0" equalAverage="0" bottom="0" percent="0" rank="0" text="1" dxfId="28616">
      <formula>NOT(ISERROR(SEARCH("1",B29)))</formula>
    </cfRule>
    <cfRule type="cellIs" priority="230" operator="greaterThan" aboveAverage="0" equalAverage="0" bottom="0" percent="0" rank="0" text="" dxfId="28617">
      <formula>1</formula>
    </cfRule>
    <cfRule type="cellIs" priority="231" operator="equal" aboveAverage="0" equalAverage="0" bottom="0" percent="0" rank="0" text="" dxfId="28618">
      <formula>1</formula>
    </cfRule>
    <cfRule type="cellIs" priority="232" operator="greaterThan" aboveAverage="0" equalAverage="0" bottom="0" percent="0" rank="0" text="" dxfId="28619">
      <formula>1</formula>
    </cfRule>
    <cfRule type="cellIs" priority="233" operator="equal" aboveAverage="0" equalAverage="0" bottom="0" percent="0" rank="0" text="" dxfId="28620">
      <formula>1</formula>
    </cfRule>
    <cfRule type="cellIs" priority="234" operator="greaterThan" aboveAverage="0" equalAverage="0" bottom="0" percent="0" rank="0" text="" dxfId="28621">
      <formula>1</formula>
    </cfRule>
    <cfRule type="cellIs" priority="235" operator="greaterThan" aboveAverage="0" equalAverage="0" bottom="0" percent="0" rank="0" text="" dxfId="28622">
      <formula>1</formula>
    </cfRule>
    <cfRule type="cellIs" priority="236" operator="greaterThan" aboveAverage="0" equalAverage="0" bottom="0" percent="0" rank="0" text="" dxfId="28623">
      <formula>1</formula>
    </cfRule>
    <cfRule type="cellIs" priority="237" operator="greaterThan" aboveAverage="0" equalAverage="0" bottom="0" percent="0" rank="0" text="" dxfId="28624">
      <formula>1</formula>
    </cfRule>
    <cfRule type="containsText" priority="238" operator="containsText" aboveAverage="0" equalAverage="0" bottom="0" percent="0" rank="0" text="1" dxfId="28625">
      <formula>NOT(ISERROR(SEARCH("1",B29)))</formula>
    </cfRule>
    <cfRule type="cellIs" priority="239" operator="greaterThan" aboveAverage="0" equalAverage="0" bottom="0" percent="0" rank="0" text="" dxfId="28626">
      <formula>1</formula>
    </cfRule>
    <cfRule type="cellIs" priority="240" operator="greaterThan" aboveAverage="0" equalAverage="0" bottom="0" percent="0" rank="0" text="" dxfId="28627">
      <formula>1</formula>
    </cfRule>
    <cfRule type="cellIs" priority="241" operator="greaterThan" aboveAverage="0" equalAverage="0" bottom="0" percent="0" rank="0" text="" dxfId="28628">
      <formula>1</formula>
    </cfRule>
    <cfRule type="cellIs" priority="242" operator="equal" aboveAverage="0" equalAverage="0" bottom="0" percent="0" rank="0" text="" dxfId="28629">
      <formula>1</formula>
    </cfRule>
    <cfRule type="cellIs" priority="243" operator="greaterThan" aboveAverage="0" equalAverage="0" bottom="0" percent="0" rank="0" text="" dxfId="28630">
      <formula>1</formula>
    </cfRule>
    <cfRule type="cellIs" priority="244" operator="equal" aboveAverage="0" equalAverage="0" bottom="0" percent="0" rank="0" text="" dxfId="28631">
      <formula>1</formula>
    </cfRule>
    <cfRule type="containsText" priority="245" operator="containsText" aboveAverage="0" equalAverage="0" bottom="0" percent="0" rank="0" text="1" dxfId="28632">
      <formula>NOT(ISERROR(SEARCH("1",B29)))</formula>
    </cfRule>
    <cfRule type="cellIs" priority="246" operator="equal" aboveAverage="0" equalAverage="0" bottom="0" percent="0" rank="0" text="" dxfId="28633">
      <formula>1</formula>
    </cfRule>
    <cfRule type="cellIs" priority="247" operator="greaterThan" aboveAverage="0" equalAverage="0" bottom="0" percent="0" rank="0" text="" dxfId="28634">
      <formula>1</formula>
    </cfRule>
    <cfRule type="cellIs" priority="248" operator="greaterThan" aboveAverage="0" equalAverage="0" bottom="0" percent="0" rank="0" text="" dxfId="28635">
      <formula>1</formula>
    </cfRule>
    <cfRule type="containsText" priority="249" operator="containsText" aboveAverage="0" equalAverage="0" bottom="0" percent="0" rank="0" text="1" dxfId="28636">
      <formula>NOT(ISERROR(SEARCH("1",B29)))</formula>
    </cfRule>
    <cfRule type="cellIs" priority="250" operator="greaterThan" aboveAverage="0" equalAverage="0" bottom="0" percent="0" rank="0" text="" dxfId="28637">
      <formula>1</formula>
    </cfRule>
    <cfRule type="cellIs" priority="251" operator="greaterThan" aboveAverage="0" equalAverage="0" bottom="0" percent="0" rank="0" text="" dxfId="28638">
      <formula>1</formula>
    </cfRule>
    <cfRule type="cellIs" priority="252" operator="greaterThan" aboveAverage="0" equalAverage="0" bottom="0" percent="0" rank="0" text="" dxfId="28639">
      <formula>1</formula>
    </cfRule>
    <cfRule type="cellIs" priority="253" operator="greaterThan" aboveAverage="0" equalAverage="0" bottom="0" percent="0" rank="0" text="" dxfId="28640">
      <formula>1</formula>
    </cfRule>
    <cfRule type="containsText" priority="254" operator="containsText" aboveAverage="0" equalAverage="0" bottom="0" percent="0" rank="0" text="1" dxfId="28641">
      <formula>NOT(ISERROR(SEARCH("1",B29)))</formula>
    </cfRule>
    <cfRule type="cellIs" priority="255" operator="greaterThan" aboveAverage="0" equalAverage="0" bottom="0" percent="0" rank="0" text="" dxfId="28642">
      <formula>1</formula>
    </cfRule>
    <cfRule type="cellIs" priority="256" operator="greaterThan" aboveAverage="0" equalAverage="0" bottom="0" percent="0" rank="0" text="" dxfId="28643">
      <formula>1</formula>
    </cfRule>
    <cfRule type="containsText" priority="257" operator="containsText" aboveAverage="0" equalAverage="0" bottom="0" percent="0" rank="0" text="1" dxfId="28644">
      <formula>NOT(ISERROR(SEARCH("1",B29)))</formula>
    </cfRule>
    <cfRule type="cellIs" priority="258" operator="greaterThan" aboveAverage="0" equalAverage="0" bottom="0" percent="0" rank="0" text="" dxfId="28645">
      <formula>1</formula>
    </cfRule>
    <cfRule type="containsText" priority="259" operator="containsText" aboveAverage="0" equalAverage="0" bottom="0" percent="0" rank="0" text="1" dxfId="28646">
      <formula>NOT(ISERROR(SEARCH("1",B29)))</formula>
    </cfRule>
    <cfRule type="cellIs" priority="260" operator="greaterThan" aboveAverage="0" equalAverage="0" bottom="0" percent="0" rank="0" text="" dxfId="28647">
      <formula>1</formula>
    </cfRule>
    <cfRule type="cellIs" priority="261" operator="equal" aboveAverage="0" equalAverage="0" bottom="0" percent="0" rank="0" text="" dxfId="28648">
      <formula>1</formula>
    </cfRule>
    <cfRule type="cellIs" priority="262" operator="equal" aboveAverage="0" equalAverage="0" bottom="0" percent="0" rank="0" text="" dxfId="28649">
      <formula>1</formula>
    </cfRule>
    <cfRule type="containsText" priority="263" operator="containsText" aboveAverage="0" equalAverage="0" bottom="0" percent="0" rank="0" text="1" dxfId="28650">
      <formula>NOT(ISERROR(SEARCH("1",B29)))</formula>
    </cfRule>
    <cfRule type="cellIs" priority="264" operator="greaterThan" aboveAverage="0" equalAverage="0" bottom="0" percent="0" rank="0" text="" dxfId="28651">
      <formula>1</formula>
    </cfRule>
    <cfRule type="cellIs" priority="265" operator="greaterThan" aboveAverage="0" equalAverage="0" bottom="0" percent="0" rank="0" text="" dxfId="28652">
      <formula>1</formula>
    </cfRule>
    <cfRule type="containsText" priority="266" operator="containsText" aboveAverage="0" equalAverage="0" bottom="0" percent="0" rank="0" text="1" dxfId="28653">
      <formula>NOT(ISERROR(SEARCH("1",B29)))</formula>
    </cfRule>
    <cfRule type="cellIs" priority="267" operator="greaterThan" aboveAverage="0" equalAverage="0" bottom="0" percent="0" rank="0" text="" dxfId="28654">
      <formula>1</formula>
    </cfRule>
    <cfRule type="cellIs" priority="268" operator="greaterThan" aboveAverage="0" equalAverage="0" bottom="0" percent="0" rank="0" text="" dxfId="28655">
      <formula>1</formula>
    </cfRule>
    <cfRule type="containsText" priority="269" operator="containsText" aboveAverage="0" equalAverage="0" bottom="0" percent="0" rank="0" text="1" dxfId="28656">
      <formula>NOT(ISERROR(SEARCH("1",B29)))</formula>
    </cfRule>
    <cfRule type="cellIs" priority="270" operator="greaterThan" aboveAverage="0" equalAverage="0" bottom="0" percent="0" rank="0" text="" dxfId="28657">
      <formula>1</formula>
    </cfRule>
    <cfRule type="cellIs" priority="271" operator="greaterThan" aboveAverage="0" equalAverage="0" bottom="0" percent="0" rank="0" text="" dxfId="28658">
      <formula>1</formula>
    </cfRule>
    <cfRule type="containsText" priority="272" operator="containsText" aboveAverage="0" equalAverage="0" bottom="0" percent="0" rank="0" text="2" dxfId="28659">
      <formula>NOT(ISERROR(SEARCH("2",B29)))</formula>
    </cfRule>
    <cfRule type="cellIs" priority="273" operator="greaterThan" aboveAverage="0" equalAverage="0" bottom="0" percent="0" rank="0" text="" dxfId="28660">
      <formula>1</formula>
    </cfRule>
    <cfRule type="containsText" priority="274" operator="containsText" aboveAverage="0" equalAverage="0" bottom="0" percent="0" rank="0" text="1" dxfId="28661">
      <formula>NOT(ISERROR(SEARCH("1",B29)))</formula>
    </cfRule>
    <cfRule type="cellIs" priority="275" operator="greaterThan" aboveAverage="0" equalAverage="0" bottom="0" percent="0" rank="0" text="" dxfId="28662">
      <formula>1</formula>
    </cfRule>
    <cfRule type="cellIs" priority="276" operator="greaterThan" aboveAverage="0" equalAverage="0" bottom="0" percent="0" rank="0" text="" dxfId="28663">
      <formula>1</formula>
    </cfRule>
    <cfRule type="containsText" priority="277" operator="containsText" aboveAverage="0" equalAverage="0" bottom="0" percent="0" rank="0" text="2" dxfId="28664">
      <formula>NOT(ISERROR(SEARCH("2",B29)))</formula>
    </cfRule>
    <cfRule type="containsText" priority="278" operator="containsText" aboveAverage="0" equalAverage="0" bottom="0" percent="0" rank="0" text="1" dxfId="28665">
      <formula>NOT(ISERROR(SEARCH("1",B29)))</formula>
    </cfRule>
    <cfRule type="containsText" priority="279" operator="containsText" aboveAverage="0" equalAverage="0" bottom="0" percent="0" rank="0" text="2" dxfId="28666">
      <formula>NOT(ISERROR(SEARCH("2",B29)))</formula>
    </cfRule>
    <cfRule type="containsText" priority="280" operator="containsText" aboveAverage="0" equalAverage="0" bottom="0" percent="0" rank="0" text="1" dxfId="28667">
      <formula>NOT(ISERROR(SEARCH("1",B29)))</formula>
    </cfRule>
    <cfRule type="containsText" priority="281" operator="containsText" aboveAverage="0" equalAverage="0" bottom="0" percent="0" rank="0" text="2" dxfId="28668">
      <formula>NOT(ISERROR(SEARCH("2",B29)))</formula>
    </cfRule>
  </conditionalFormatting>
  <conditionalFormatting sqref="V29:AF29">
    <cfRule type="cellIs" priority="282" operator="greaterThan" aboveAverage="0" equalAverage="0" bottom="0" percent="0" rank="0" text="" dxfId="28669">
      <formula>1</formula>
    </cfRule>
    <cfRule type="containsText" priority="283" operator="containsText" aboveAverage="0" equalAverage="0" bottom="0" percent="0" rank="0" text="1" dxfId="28670">
      <formula>NOT(ISERROR(SEARCH("1",V29)))</formula>
    </cfRule>
    <cfRule type="containsText" priority="284" operator="containsText" aboveAverage="0" equalAverage="0" bottom="0" percent="0" rank="0" text="1" dxfId="28671">
      <formula>NOT(ISERROR(SEARCH("1",V29)))</formula>
    </cfRule>
    <cfRule type="cellIs" priority="285" operator="greaterThan" aboveAverage="0" equalAverage="0" bottom="0" percent="0" rank="0" text="" dxfId="28672">
      <formula>1</formula>
    </cfRule>
    <cfRule type="cellIs" priority="286" operator="greaterThan" aboveAverage="0" equalAverage="0" bottom="0" percent="0" rank="0" text="" dxfId="28673">
      <formula>1</formula>
    </cfRule>
    <cfRule type="containsText" priority="287" operator="containsText" aboveAverage="0" equalAverage="0" bottom="0" percent="0" rank="0" text="1" dxfId="28674">
      <formula>NOT(ISERROR(SEARCH("1",V29)))</formula>
    </cfRule>
    <cfRule type="cellIs" priority="288" operator="greaterThan" aboveAverage="0" equalAverage="0" bottom="0" percent="0" rank="0" text="" dxfId="28675">
      <formula>1</formula>
    </cfRule>
    <cfRule type="containsText" priority="289" operator="containsText" aboveAverage="0" equalAverage="0" bottom="0" percent="0" rank="0" text="1" dxfId="28676">
      <formula>NOT(ISERROR(SEARCH("1",V29)))</formula>
    </cfRule>
    <cfRule type="containsText" priority="290" operator="containsText" aboveAverage="0" equalAverage="0" bottom="0" percent="0" rank="0" text="1" dxfId="28677">
      <formula>NOT(ISERROR(SEARCH("1",V29)))</formula>
    </cfRule>
    <cfRule type="cellIs" priority="291" operator="greaterThan" aboveAverage="0" equalAverage="0" bottom="0" percent="0" rank="0" text="" dxfId="28678">
      <formula>1</formula>
    </cfRule>
    <cfRule type="containsText" priority="292" operator="containsText" aboveAverage="0" equalAverage="0" bottom="0" percent="0" rank="0" text="1" dxfId="28679">
      <formula>NOT(ISERROR(SEARCH("1",V29)))</formula>
    </cfRule>
    <cfRule type="containsText" priority="293" operator="containsText" aboveAverage="0" equalAverage="0" bottom="0" percent="0" rank="0" text="1" dxfId="28680">
      <formula>NOT(ISERROR(SEARCH("1",V29)))</formula>
    </cfRule>
    <cfRule type="cellIs" priority="294" operator="greaterThan" aboveAverage="0" equalAverage="0" bottom="0" percent="0" rank="0" text="" dxfId="28681">
      <formula>1</formula>
    </cfRule>
    <cfRule type="cellIs" priority="295" operator="greaterThan" aboveAverage="0" equalAverage="0" bottom="0" percent="0" rank="0" text="" dxfId="28682">
      <formula>1</formula>
    </cfRule>
    <cfRule type="containsText" priority="296" operator="containsText" aboveAverage="0" equalAverage="0" bottom="0" percent="0" rank="0" text="1" dxfId="28683">
      <formula>NOT(ISERROR(SEARCH("1",V29)))</formula>
    </cfRule>
    <cfRule type="cellIs" priority="297" operator="greaterThan" aboveAverage="0" equalAverage="0" bottom="0" percent="0" rank="0" text="" dxfId="28684">
      <formula>1</formula>
    </cfRule>
    <cfRule type="containsText" priority="298" operator="containsText" aboveAverage="0" equalAverage="0" bottom="0" percent="0" rank="0" text="1" dxfId="28685">
      <formula>NOT(ISERROR(SEARCH("1",V29)))</formula>
    </cfRule>
    <cfRule type="containsText" priority="299" operator="containsText" aboveAverage="0" equalAverage="0" bottom="0" percent="0" rank="0" text="1" dxfId="28686">
      <formula>NOT(ISERROR(SEARCH("1",V29)))</formula>
    </cfRule>
    <cfRule type="cellIs" priority="300" operator="greaterThan" aboveAverage="0" equalAverage="0" bottom="0" percent="0" rank="0" text="" dxfId="28687">
      <formula>1</formula>
    </cfRule>
    <cfRule type="cellIs" priority="301" operator="greaterThan" aboveAverage="0" equalAverage="0" bottom="0" percent="0" rank="0" text="" dxfId="28688">
      <formula>1</formula>
    </cfRule>
    <cfRule type="containsText" priority="302" operator="containsText" aboveAverage="0" equalAverage="0" bottom="0" percent="0" rank="0" text="1" dxfId="28689">
      <formula>NOT(ISERROR(SEARCH("1",V29)))</formula>
    </cfRule>
    <cfRule type="cellIs" priority="303" operator="greaterThan" aboveAverage="0" equalAverage="0" bottom="0" percent="0" rank="0" text="" dxfId="28690">
      <formula>1</formula>
    </cfRule>
    <cfRule type="cellIs" priority="304" operator="greaterThan" aboveAverage="0" equalAverage="0" bottom="0" percent="0" rank="0" text="" dxfId="28691">
      <formula>1</formula>
    </cfRule>
    <cfRule type="containsText" priority="305" operator="containsText" aboveAverage="0" equalAverage="0" bottom="0" percent="0" rank="0" text="1" dxfId="28692">
      <formula>NOT(ISERROR(SEARCH("1",V29)))</formula>
    </cfRule>
    <cfRule type="cellIs" priority="306" operator="greaterThan" aboveAverage="0" equalAverage="0" bottom="0" percent="0" rank="0" text="" dxfId="28693">
      <formula>1</formula>
    </cfRule>
    <cfRule type="containsText" priority="307" operator="containsText" aboveAverage="0" equalAverage="0" bottom="0" percent="0" rank="0" text="1" dxfId="28694">
      <formula>NOT(ISERROR(SEARCH("1",V29)))</formula>
    </cfRule>
    <cfRule type="containsText" priority="308" operator="containsText" aboveAverage="0" equalAverage="0" bottom="0" percent="0" rank="0" text="1" dxfId="28695">
      <formula>NOT(ISERROR(SEARCH("1",V29)))</formula>
    </cfRule>
    <cfRule type="cellIs" priority="309" operator="greaterThan" aboveAverage="0" equalAverage="0" bottom="0" percent="0" rank="0" text="" dxfId="28696">
      <formula>1</formula>
    </cfRule>
    <cfRule type="cellIs" priority="310" operator="greaterThan" aboveAverage="0" equalAverage="0" bottom="0" percent="0" rank="0" text="" dxfId="28697">
      <formula>1</formula>
    </cfRule>
    <cfRule type="containsText" priority="311" operator="containsText" aboveAverage="0" equalAverage="0" bottom="0" percent="0" rank="0" text="1" dxfId="28698">
      <formula>NOT(ISERROR(SEARCH("1",V29)))</formula>
    </cfRule>
    <cfRule type="cellIs" priority="312" operator="greaterThan" aboveAverage="0" equalAverage="0" bottom="0" percent="0" rank="0" text="" dxfId="28699">
      <formula>1</formula>
    </cfRule>
    <cfRule type="containsText" priority="313" operator="containsText" aboveAverage="0" equalAverage="0" bottom="0" percent="0" rank="0" text="1" dxfId="28700">
      <formula>NOT(ISERROR(SEARCH("1",V29)))</formula>
    </cfRule>
    <cfRule type="containsText" priority="314" operator="containsText" aboveAverage="0" equalAverage="0" bottom="0" percent="0" rank="0" text="1" dxfId="28701">
      <formula>NOT(ISERROR(SEARCH("1",V29)))</formula>
    </cfRule>
    <cfRule type="cellIs" priority="315" operator="greaterThan" aboveAverage="0" equalAverage="0" bottom="0" percent="0" rank="0" text="" dxfId="28702">
      <formula>1</formula>
    </cfRule>
    <cfRule type="cellIs" priority="316" operator="greaterThan" aboveAverage="0" equalAverage="0" bottom="0" percent="0" rank="0" text="" dxfId="28703">
      <formula>1</formula>
    </cfRule>
    <cfRule type="containsText" priority="317" operator="containsText" aboveAverage="0" equalAverage="0" bottom="0" percent="0" rank="0" text="1" dxfId="28704">
      <formula>NOT(ISERROR(SEARCH("1",V29)))</formula>
    </cfRule>
    <cfRule type="cellIs" priority="318" operator="greaterThan" aboveAverage="0" equalAverage="0" bottom="0" percent="0" rank="0" text="" dxfId="28705">
      <formula>1</formula>
    </cfRule>
    <cfRule type="cellIs" priority="319" operator="greaterThan" aboveAverage="0" equalAverage="0" bottom="0" percent="0" rank="0" text="" dxfId="28706">
      <formula>1</formula>
    </cfRule>
    <cfRule type="containsText" priority="320" operator="containsText" aboveAverage="0" equalAverage="0" bottom="0" percent="0" rank="0" text="1" dxfId="28707">
      <formula>NOT(ISERROR(SEARCH("1",V29)))</formula>
    </cfRule>
    <cfRule type="cellIs" priority="321" operator="greaterThan" aboveAverage="0" equalAverage="0" bottom="0" percent="0" rank="0" text="" dxfId="28708">
      <formula>1</formula>
    </cfRule>
    <cfRule type="cellIs" priority="322" operator="greaterThan" aboveAverage="0" equalAverage="0" bottom="0" percent="0" rank="0" text="" dxfId="28709">
      <formula>1</formula>
    </cfRule>
    <cfRule type="containsText" priority="323" operator="containsText" aboveAverage="0" equalAverage="0" bottom="0" percent="0" rank="0" text="1" dxfId="28710">
      <formula>NOT(ISERROR(SEARCH("1",V29)))</formula>
    </cfRule>
    <cfRule type="containsText" priority="324" operator="containsText" aboveAverage="0" equalAverage="0" bottom="0" percent="0" rank="0" text="1" dxfId="28711">
      <formula>NOT(ISERROR(SEARCH("1",V29)))</formula>
    </cfRule>
    <cfRule type="cellIs" priority="325" operator="greaterThan" aboveAverage="0" equalAverage="0" bottom="0" percent="0" rank="0" text="" dxfId="28712">
      <formula>1</formula>
    </cfRule>
    <cfRule type="cellIs" priority="326" operator="greaterThan" aboveAverage="0" equalAverage="0" bottom="0" percent="0" rank="0" text="" dxfId="28713">
      <formula>1</formula>
    </cfRule>
    <cfRule type="containsText" priority="327" operator="containsText" aboveAverage="0" equalAverage="0" bottom="0" percent="0" rank="0" text="1" dxfId="28714">
      <formula>NOT(ISERROR(SEARCH("1",V29)))</formula>
    </cfRule>
    <cfRule type="cellIs" priority="328" operator="greaterThan" aboveAverage="0" equalAverage="0" bottom="0" percent="0" rank="0" text="" dxfId="28715">
      <formula>1</formula>
    </cfRule>
    <cfRule type="cellIs" priority="329" operator="greaterThan" aboveAverage="0" equalAverage="0" bottom="0" percent="0" rank="0" text="" dxfId="28716">
      <formula>1</formula>
    </cfRule>
    <cfRule type="cellIs" priority="330" operator="greaterThan" aboveAverage="0" equalAverage="0" bottom="0" percent="0" rank="0" text="" dxfId="28717">
      <formula>1</formula>
    </cfRule>
    <cfRule type="cellIs" priority="331" operator="equal" aboveAverage="0" equalAverage="0" bottom="0" percent="0" rank="0" text="" dxfId="28718">
      <formula>1</formula>
    </cfRule>
    <cfRule type="cellIs" priority="332" operator="greaterThan" aboveAverage="0" equalAverage="0" bottom="0" percent="0" rank="0" text="" dxfId="28719">
      <formula>1</formula>
    </cfRule>
    <cfRule type="cellIs" priority="333" operator="equal" aboveAverage="0" equalAverage="0" bottom="0" percent="0" rank="0" text="" dxfId="28720">
      <formula>1</formula>
    </cfRule>
    <cfRule type="containsText" priority="334" operator="containsText" aboveAverage="0" equalAverage="0" bottom="0" percent="0" rank="0" text="1" dxfId="28721">
      <formula>NOT(ISERROR(SEARCH("1",V29)))</formula>
    </cfRule>
    <cfRule type="cellIs" priority="335" operator="equal" aboveAverage="0" equalAverage="0" bottom="0" percent="0" rank="0" text="" dxfId="28722">
      <formula>1</formula>
    </cfRule>
    <cfRule type="cellIs" priority="336" operator="greaterThan" aboveAverage="0" equalAverage="0" bottom="0" percent="0" rank="0" text="" dxfId="28723">
      <formula>1</formula>
    </cfRule>
    <cfRule type="cellIs" priority="337" operator="greaterThan" aboveAverage="0" equalAverage="0" bottom="0" percent="0" rank="0" text="" dxfId="28724">
      <formula>1</formula>
    </cfRule>
    <cfRule type="containsText" priority="338" operator="containsText" aboveAverage="0" equalAverage="0" bottom="0" percent="0" rank="0" text="1" dxfId="28725">
      <formula>NOT(ISERROR(SEARCH("1",V29)))</formula>
    </cfRule>
    <cfRule type="cellIs" priority="339" operator="greaterThan" aboveAverage="0" equalAverage="0" bottom="0" percent="0" rank="0" text="" dxfId="28726">
      <formula>1</formula>
    </cfRule>
    <cfRule type="cellIs" priority="340" operator="greaterThan" aboveAverage="0" equalAverage="0" bottom="0" percent="0" rank="0" text="" dxfId="28727">
      <formula>1</formula>
    </cfRule>
    <cfRule type="containsText" priority="341" operator="containsText" aboveAverage="0" equalAverage="0" bottom="0" percent="0" rank="0" text="1" dxfId="28728">
      <formula>NOT(ISERROR(SEARCH("1",V29)))</formula>
    </cfRule>
    <cfRule type="cellIs" priority="342" operator="greaterThan" aboveAverage="0" equalAverage="0" bottom="0" percent="0" rank="0" text="" dxfId="28729">
      <formula>1</formula>
    </cfRule>
    <cfRule type="cellIs" priority="343" operator="greaterThan" aboveAverage="0" equalAverage="0" bottom="0" percent="0" rank="0" text="" dxfId="28730">
      <formula>1</formula>
    </cfRule>
    <cfRule type="containsText" priority="344" operator="containsText" aboveAverage="0" equalAverage="0" bottom="0" percent="0" rank="0" text="1" dxfId="28731">
      <formula>NOT(ISERROR(SEARCH("1",V29)))</formula>
    </cfRule>
    <cfRule type="cellIs" priority="345" operator="greaterThan" aboveAverage="0" equalAverage="0" bottom="0" percent="0" rank="0" text="" dxfId="28732">
      <formula>1</formula>
    </cfRule>
    <cfRule type="cellIs" priority="346" operator="greaterThan" aboveAverage="0" equalAverage="0" bottom="0" percent="0" rank="0" text="" dxfId="28733">
      <formula>1</formula>
    </cfRule>
    <cfRule type="containsText" priority="347" operator="containsText" aboveAverage="0" equalAverage="0" bottom="0" percent="0" rank="0" text="1" dxfId="28734">
      <formula>NOT(ISERROR(SEARCH("1",V29)))</formula>
    </cfRule>
    <cfRule type="cellIs" priority="348" operator="greaterThan" aboveAverage="0" equalAverage="0" bottom="0" percent="0" rank="0" text="" dxfId="28735">
      <formula>1</formula>
    </cfRule>
    <cfRule type="containsText" priority="349" operator="containsText" aboveAverage="0" equalAverage="0" bottom="0" percent="0" rank="0" text="1" dxfId="28736">
      <formula>NOT(ISERROR(SEARCH("1",V29)))</formula>
    </cfRule>
    <cfRule type="cellIs" priority="350" operator="greaterThan" aboveAverage="0" equalAverage="0" bottom="0" percent="0" rank="0" text="" dxfId="28737">
      <formula>1</formula>
    </cfRule>
    <cfRule type="cellIs" priority="351" operator="equal" aboveAverage="0" equalAverage="0" bottom="0" percent="0" rank="0" text="" dxfId="28738">
      <formula>1</formula>
    </cfRule>
    <cfRule type="cellIs" priority="352" operator="equal" aboveAverage="0" equalAverage="0" bottom="0" percent="0" rank="0" text="" dxfId="28739">
      <formula>1</formula>
    </cfRule>
    <cfRule type="cellIs" priority="353" operator="greaterThan" aboveAverage="0" equalAverage="0" bottom="0" percent="0" rank="0" text="" dxfId="28740">
      <formula>1</formula>
    </cfRule>
    <cfRule type="cellIs" priority="354" operator="equal" aboveAverage="0" equalAverage="0" bottom="0" percent="0" rank="0" text="" dxfId="28741">
      <formula>1</formula>
    </cfRule>
    <cfRule type="cellIs" priority="355" operator="equal" aboveAverage="0" equalAverage="0" bottom="0" percent="0" rank="0" text="" dxfId="28742">
      <formula>1</formula>
    </cfRule>
    <cfRule type="containsText" priority="356" operator="containsText" aboveAverage="0" equalAverage="0" bottom="0" percent="0" rank="0" text="1" dxfId="28743">
      <formula>NOT(ISERROR(SEARCH("1",V29)))</formula>
    </cfRule>
    <cfRule type="cellIs" priority="357" operator="greaterThan" aboveAverage="0" equalAverage="0" bottom="0" percent="0" rank="0" text="" dxfId="28744">
      <formula>1</formula>
    </cfRule>
    <cfRule type="cellIs" priority="358" operator="greaterThan" aboveAverage="0" equalAverage="0" bottom="0" percent="0" rank="0" text="" dxfId="28745">
      <formula>1</formula>
    </cfRule>
    <cfRule type="containsText" priority="359" operator="containsText" aboveAverage="0" equalAverage="0" bottom="0" percent="0" rank="0" text="1" dxfId="28746">
      <formula>NOT(ISERROR(SEARCH("1",V29)))</formula>
    </cfRule>
    <cfRule type="cellIs" priority="360" operator="greaterThan" aboveAverage="0" equalAverage="0" bottom="0" percent="0" rank="0" text="" dxfId="28747">
      <formula>1</formula>
    </cfRule>
    <cfRule type="cellIs" priority="361" operator="greaterThan" aboveAverage="0" equalAverage="0" bottom="0" percent="0" rank="0" text="" dxfId="28748">
      <formula>1</formula>
    </cfRule>
    <cfRule type="containsText" priority="362" operator="containsText" aboveAverage="0" equalAverage="0" bottom="0" percent="0" rank="0" text="1" dxfId="28749">
      <formula>NOT(ISERROR(SEARCH("1",V29)))</formula>
    </cfRule>
  </conditionalFormatting>
  <conditionalFormatting sqref="C29:Q29">
    <cfRule type="cellIs" priority="363" operator="greaterThan" aboveAverage="0" equalAverage="0" bottom="0" percent="0" rank="0" text="" dxfId="28750">
      <formula>1</formula>
    </cfRule>
    <cfRule type="containsText" priority="364" operator="containsText" aboveAverage="0" equalAverage="0" bottom="0" percent="0" rank="0" text="1" dxfId="28751">
      <formula>NOT(ISERROR(SEARCH("1",C29)))</formula>
    </cfRule>
    <cfRule type="containsText" priority="365" operator="containsText" aboveAverage="0" equalAverage="0" bottom="0" percent="0" rank="0" text="1" dxfId="28752">
      <formula>NOT(ISERROR(SEARCH("1",C29)))</formula>
    </cfRule>
    <cfRule type="cellIs" priority="366" operator="greaterThan" aboveAverage="0" equalAverage="0" bottom="0" percent="0" rank="0" text="" dxfId="28753">
      <formula>1</formula>
    </cfRule>
    <cfRule type="containsText" priority="367" operator="containsText" aboveAverage="0" equalAverage="0" bottom="0" percent="0" rank="0" text="1" dxfId="28754">
      <formula>NOT(ISERROR(SEARCH("1",C29)))</formula>
    </cfRule>
    <cfRule type="containsText" priority="368" operator="containsText" aboveAverage="0" equalAverage="0" bottom="0" percent="0" rank="0" text="1" dxfId="28755">
      <formula>NOT(ISERROR(SEARCH("1",C29)))</formula>
    </cfRule>
    <cfRule type="cellIs" priority="369" operator="greaterThan" aboveAverage="0" equalAverage="0" bottom="0" percent="0" rank="0" text="" dxfId="28756">
      <formula>1</formula>
    </cfRule>
    <cfRule type="containsText" priority="370" operator="containsText" aboveAverage="0" equalAverage="0" bottom="0" percent="0" rank="0" text="1" dxfId="28757">
      <formula>NOT(ISERROR(SEARCH("1",C29)))</formula>
    </cfRule>
    <cfRule type="containsText" priority="371" operator="containsText" aboveAverage="0" equalAverage="0" bottom="0" percent="0" rank="0" text="1" dxfId="28758">
      <formula>NOT(ISERROR(SEARCH("1",C29)))</formula>
    </cfRule>
    <cfRule type="cellIs" priority="372" operator="greaterThan" aboveAverage="0" equalAverage="0" bottom="0" percent="0" rank="0" text="" dxfId="28759">
      <formula>1</formula>
    </cfRule>
    <cfRule type="containsText" priority="373" operator="containsText" aboveAverage="0" equalAverage="0" bottom="0" percent="0" rank="0" text="1" dxfId="28760">
      <formula>NOT(ISERROR(SEARCH("1",C29)))</formula>
    </cfRule>
    <cfRule type="containsText" priority="374" operator="containsText" aboveAverage="0" equalAverage="0" bottom="0" percent="0" rank="0" text="1" dxfId="28761">
      <formula>NOT(ISERROR(SEARCH("1",C29)))</formula>
    </cfRule>
    <cfRule type="cellIs" priority="375" operator="greaterThan" aboveAverage="0" equalAverage="0" bottom="0" percent="0" rank="0" text="" dxfId="28762">
      <formula>1</formula>
    </cfRule>
    <cfRule type="containsText" priority="376" operator="containsText" aboveAverage="0" equalAverage="0" bottom="0" percent="0" rank="0" text="1" dxfId="28763">
      <formula>NOT(ISERROR(SEARCH("1",C29)))</formula>
    </cfRule>
    <cfRule type="containsText" priority="377" operator="containsText" aboveAverage="0" equalAverage="0" bottom="0" percent="0" rank="0" text="1" dxfId="28764">
      <formula>NOT(ISERROR(SEARCH("1",C29)))</formula>
    </cfRule>
    <cfRule type="cellIs" priority="378" operator="greaterThan" aboveAverage="0" equalAverage="0" bottom="0" percent="0" rank="0" text="" dxfId="28765">
      <formula>1</formula>
    </cfRule>
    <cfRule type="containsText" priority="379" operator="containsText" aboveAverage="0" equalAverage="0" bottom="0" percent="0" rank="0" text="1" dxfId="28766">
      <formula>NOT(ISERROR(SEARCH("1",C29)))</formula>
    </cfRule>
    <cfRule type="containsText" priority="380" operator="containsText" aboveAverage="0" equalAverage="0" bottom="0" percent="0" rank="0" text="1" dxfId="28767">
      <formula>NOT(ISERROR(SEARCH("1",C29)))</formula>
    </cfRule>
    <cfRule type="cellIs" priority="381" operator="greaterThan" aboveAverage="0" equalAverage="0" bottom="0" percent="0" rank="0" text="" dxfId="28768">
      <formula>1</formula>
    </cfRule>
    <cfRule type="containsText" priority="382" operator="containsText" aboveAverage="0" equalAverage="0" bottom="0" percent="0" rank="0" text="1" dxfId="28769">
      <formula>NOT(ISERROR(SEARCH("1",C29)))</formula>
    </cfRule>
    <cfRule type="containsText" priority="383" operator="containsText" aboveAverage="0" equalAverage="0" bottom="0" percent="0" rank="0" text="1" dxfId="28770">
      <formula>NOT(ISERROR(SEARCH("1",C29)))</formula>
    </cfRule>
    <cfRule type="cellIs" priority="384" operator="greaterThan" aboveAverage="0" equalAverage="0" bottom="0" percent="0" rank="0" text="" dxfId="28771">
      <formula>1</formula>
    </cfRule>
    <cfRule type="containsText" priority="385" operator="containsText" aboveAverage="0" equalAverage="0" bottom="0" percent="0" rank="0" text="1" dxfId="28772">
      <formula>NOT(ISERROR(SEARCH("1",C29)))</formula>
    </cfRule>
    <cfRule type="containsText" priority="386" operator="containsText" aboveAverage="0" equalAverage="0" bottom="0" percent="0" rank="0" text="1" dxfId="28773">
      <formula>NOT(ISERROR(SEARCH("1",C29)))</formula>
    </cfRule>
    <cfRule type="cellIs" priority="387" operator="greaterThan" aboveAverage="0" equalAverage="0" bottom="0" percent="0" rank="0" text="" dxfId="28774">
      <formula>1</formula>
    </cfRule>
    <cfRule type="containsText" priority="388" operator="containsText" aboveAverage="0" equalAverage="0" bottom="0" percent="0" rank="0" text="1" dxfId="28775">
      <formula>NOT(ISERROR(SEARCH("1",C29)))</formula>
    </cfRule>
    <cfRule type="containsText" priority="389" operator="containsText" aboveAverage="0" equalAverage="0" bottom="0" percent="0" rank="0" text="1" dxfId="28776">
      <formula>NOT(ISERROR(SEARCH("1",C29)))</formula>
    </cfRule>
    <cfRule type="cellIs" priority="390" operator="greaterThan" aboveAverage="0" equalAverage="0" bottom="0" percent="0" rank="0" text="" dxfId="28777">
      <formula>1</formula>
    </cfRule>
    <cfRule type="containsText" priority="391" operator="containsText" aboveAverage="0" equalAverage="0" bottom="0" percent="0" rank="0" text="1" dxfId="28778">
      <formula>NOT(ISERROR(SEARCH("1",C29)))</formula>
    </cfRule>
    <cfRule type="containsText" priority="392" operator="containsText" aboveAverage="0" equalAverage="0" bottom="0" percent="0" rank="0" text="1" dxfId="28779">
      <formula>NOT(ISERROR(SEARCH("1",C29)))</formula>
    </cfRule>
    <cfRule type="cellIs" priority="393" operator="greaterThan" aboveAverage="0" equalAverage="0" bottom="0" percent="0" rank="0" text="" dxfId="28780">
      <formula>1</formula>
    </cfRule>
    <cfRule type="containsText" priority="394" operator="containsText" aboveAverage="0" equalAverage="0" bottom="0" percent="0" rank="0" text="1" dxfId="28781">
      <formula>NOT(ISERROR(SEARCH("1",C29)))</formula>
    </cfRule>
    <cfRule type="containsText" priority="395" operator="containsText" aboveAverage="0" equalAverage="0" bottom="0" percent="0" rank="0" text="1" dxfId="28782">
      <formula>NOT(ISERROR(SEARCH("1",C29)))</formula>
    </cfRule>
    <cfRule type="cellIs" priority="396" operator="greaterThan" aboveAverage="0" equalAverage="0" bottom="0" percent="0" rank="0" text="" dxfId="28783">
      <formula>1</formula>
    </cfRule>
    <cfRule type="containsText" priority="397" operator="containsText" aboveAverage="0" equalAverage="0" bottom="0" percent="0" rank="0" text="1" dxfId="28784">
      <formula>NOT(ISERROR(SEARCH("1",C29)))</formula>
    </cfRule>
    <cfRule type="containsText" priority="398" operator="containsText" aboveAverage="0" equalAverage="0" bottom="0" percent="0" rank="0" text="1" dxfId="28785">
      <formula>NOT(ISERROR(SEARCH("1",C29)))</formula>
    </cfRule>
    <cfRule type="cellIs" priority="399" operator="greaterThan" aboveAverage="0" equalAverage="0" bottom="0" percent="0" rank="0" text="" dxfId="28786">
      <formula>1</formula>
    </cfRule>
    <cfRule type="containsText" priority="400" operator="containsText" aboveAverage="0" equalAverage="0" bottom="0" percent="0" rank="0" text="1" dxfId="28787">
      <formula>NOT(ISERROR(SEARCH("1",C29)))</formula>
    </cfRule>
    <cfRule type="containsText" priority="401" operator="containsText" aboveAverage="0" equalAverage="0" bottom="0" percent="0" rank="0" text="1" dxfId="28788">
      <formula>NOT(ISERROR(SEARCH("1",C29)))</formula>
    </cfRule>
    <cfRule type="cellIs" priority="402" operator="greaterThan" aboveAverage="0" equalAverage="0" bottom="0" percent="0" rank="0" text="" dxfId="28789">
      <formula>1</formula>
    </cfRule>
    <cfRule type="containsText" priority="403" operator="containsText" aboveAverage="0" equalAverage="0" bottom="0" percent="0" rank="0" text="1" dxfId="28790">
      <formula>NOT(ISERROR(SEARCH("1",C29)))</formula>
    </cfRule>
    <cfRule type="containsText" priority="404" operator="containsText" aboveAverage="0" equalAverage="0" bottom="0" percent="0" rank="0" text="1" dxfId="28791">
      <formula>NOT(ISERROR(SEARCH("1",C29)))</formula>
    </cfRule>
    <cfRule type="cellIs" priority="405" operator="greaterThan" aboveAverage="0" equalAverage="0" bottom="0" percent="0" rank="0" text="" dxfId="28792">
      <formula>1</formula>
    </cfRule>
    <cfRule type="containsText" priority="406" operator="containsText" aboveAverage="0" equalAverage="0" bottom="0" percent="0" rank="0" text="1" dxfId="28793">
      <formula>NOT(ISERROR(SEARCH("1",C29)))</formula>
    </cfRule>
    <cfRule type="containsText" priority="407" operator="containsText" aboveAverage="0" equalAverage="0" bottom="0" percent="0" rank="0" text="1" dxfId="28794">
      <formula>NOT(ISERROR(SEARCH("1",C29)))</formula>
    </cfRule>
    <cfRule type="cellIs" priority="408" operator="greaterThan" aboveAverage="0" equalAverage="0" bottom="0" percent="0" rank="0" text="" dxfId="28795">
      <formula>1</formula>
    </cfRule>
    <cfRule type="containsText" priority="409" operator="containsText" aboveAverage="0" equalAverage="0" bottom="0" percent="0" rank="0" text="1" dxfId="28796">
      <formula>NOT(ISERROR(SEARCH("1",C29)))</formula>
    </cfRule>
    <cfRule type="containsText" priority="410" operator="containsText" aboveAverage="0" equalAverage="0" bottom="0" percent="0" rank="0" text="1" dxfId="28797">
      <formula>NOT(ISERROR(SEARCH("1",C29)))</formula>
    </cfRule>
  </conditionalFormatting>
  <conditionalFormatting sqref="C29:U29">
    <cfRule type="cellIs" priority="411" operator="greaterThan" aboveAverage="0" equalAverage="0" bottom="0" percent="0" rank="0" text="" dxfId="28798">
      <formula>1</formula>
    </cfRule>
    <cfRule type="containsText" priority="412" operator="containsText" aboveAverage="0" equalAverage="0" bottom="0" percent="0" rank="0" text="1" dxfId="28799">
      <formula>NOT(ISERROR(SEARCH("1",C29)))</formula>
    </cfRule>
    <cfRule type="containsText" priority="413" operator="containsText" aboveAverage="0" equalAverage="0" bottom="0" percent="0" rank="0" text="1" dxfId="28800">
      <formula>NOT(ISERROR(SEARCH("1",C29)))</formula>
    </cfRule>
    <cfRule type="cellIs" priority="414" operator="greaterThan" aboveAverage="0" equalAverage="0" bottom="0" percent="0" rank="0" text="" dxfId="28801">
      <formula>1</formula>
    </cfRule>
    <cfRule type="cellIs" priority="415" operator="greaterThan" aboveAverage="0" equalAverage="0" bottom="0" percent="0" rank="0" text="" dxfId="28802">
      <formula>1</formula>
    </cfRule>
    <cfRule type="containsText" priority="416" operator="containsText" aboveAverage="0" equalAverage="0" bottom="0" percent="0" rank="0" text="1" dxfId="28803">
      <formula>NOT(ISERROR(SEARCH("1",C29)))</formula>
    </cfRule>
    <cfRule type="cellIs" priority="417" operator="greaterThan" aboveAverage="0" equalAverage="0" bottom="0" percent="0" rank="0" text="" dxfId="28804">
      <formula>1</formula>
    </cfRule>
    <cfRule type="containsText" priority="418" operator="containsText" aboveAverage="0" equalAverage="0" bottom="0" percent="0" rank="0" text="1" dxfId="28805">
      <formula>NOT(ISERROR(SEARCH("1",C29)))</formula>
    </cfRule>
    <cfRule type="containsText" priority="419" operator="containsText" aboveAverage="0" equalAverage="0" bottom="0" percent="0" rank="0" text="1" dxfId="28806">
      <formula>NOT(ISERROR(SEARCH("1",C29)))</formula>
    </cfRule>
    <cfRule type="cellIs" priority="420" operator="greaterThan" aboveAverage="0" equalAverage="0" bottom="0" percent="0" rank="0" text="" dxfId="28807">
      <formula>1</formula>
    </cfRule>
    <cfRule type="containsText" priority="421" operator="containsText" aboveAverage="0" equalAverage="0" bottom="0" percent="0" rank="0" text="1" dxfId="28808">
      <formula>NOT(ISERROR(SEARCH("1",C29)))</formula>
    </cfRule>
    <cfRule type="containsText" priority="422" operator="containsText" aboveAverage="0" equalAverage="0" bottom="0" percent="0" rank="0" text="1" dxfId="28809">
      <formula>NOT(ISERROR(SEARCH("1",C29)))</formula>
    </cfRule>
    <cfRule type="cellIs" priority="423" operator="greaterThan" aboveAverage="0" equalAverage="0" bottom="0" percent="0" rank="0" text="" dxfId="28810">
      <formula>1</formula>
    </cfRule>
    <cfRule type="cellIs" priority="424" operator="greaterThan" aboveAverage="0" equalAverage="0" bottom="0" percent="0" rank="0" text="" dxfId="28811">
      <formula>1</formula>
    </cfRule>
    <cfRule type="containsText" priority="425" operator="containsText" aboveAverage="0" equalAverage="0" bottom="0" percent="0" rank="0" text="1" dxfId="28812">
      <formula>NOT(ISERROR(SEARCH("1",C29)))</formula>
    </cfRule>
    <cfRule type="cellIs" priority="426" operator="greaterThan" aboveAverage="0" equalAverage="0" bottom="0" percent="0" rank="0" text="" dxfId="28813">
      <formula>1</formula>
    </cfRule>
    <cfRule type="containsText" priority="427" operator="containsText" aboveAverage="0" equalAverage="0" bottom="0" percent="0" rank="0" text="1" dxfId="28814">
      <formula>NOT(ISERROR(SEARCH("1",C29)))</formula>
    </cfRule>
    <cfRule type="containsText" priority="428" operator="containsText" aboveAverage="0" equalAverage="0" bottom="0" percent="0" rank="0" text="1" dxfId="28815">
      <formula>NOT(ISERROR(SEARCH("1",C29)))</formula>
    </cfRule>
    <cfRule type="cellIs" priority="429" operator="greaterThan" aboveAverage="0" equalAverage="0" bottom="0" percent="0" rank="0" text="" dxfId="28816">
      <formula>1</formula>
    </cfRule>
    <cfRule type="cellIs" priority="430" operator="greaterThan" aboveAverage="0" equalAverage="0" bottom="0" percent="0" rank="0" text="" dxfId="28817">
      <formula>1</formula>
    </cfRule>
    <cfRule type="containsText" priority="431" operator="containsText" aboveAverage="0" equalAverage="0" bottom="0" percent="0" rank="0" text="1" dxfId="28818">
      <formula>NOT(ISERROR(SEARCH("1",C29)))</formula>
    </cfRule>
    <cfRule type="cellIs" priority="432" operator="greaterThan" aboveAverage="0" equalAverage="0" bottom="0" percent="0" rank="0" text="" dxfId="28819">
      <formula>1</formula>
    </cfRule>
    <cfRule type="cellIs" priority="433" operator="greaterThan" aboveAverage="0" equalAverage="0" bottom="0" percent="0" rank="0" text="" dxfId="28820">
      <formula>1</formula>
    </cfRule>
  </conditionalFormatting>
  <conditionalFormatting sqref="C29:AF29">
    <cfRule type="containsText" priority="434" operator="containsText" aboveAverage="0" equalAverage="0" bottom="0" percent="0" rank="0" text="1" dxfId="28821">
      <formula>NOT(ISERROR(SEARCH("1",C29)))</formula>
    </cfRule>
    <cfRule type="cellIs" priority="435" operator="greaterThan" aboveAverage="0" equalAverage="0" bottom="0" percent="0" rank="0" text="" dxfId="28822">
      <formula>1</formula>
    </cfRule>
    <cfRule type="containsText" priority="436" operator="containsText" aboveAverage="0" equalAverage="0" bottom="0" percent="0" rank="0" text="1" dxfId="28823">
      <formula>NOT(ISERROR(SEARCH("1",C29)))</formula>
    </cfRule>
    <cfRule type="containsText" priority="437" operator="containsText" aboveAverage="0" equalAverage="0" bottom="0" percent="0" rank="0" text="1" dxfId="28824">
      <formula>NOT(ISERROR(SEARCH("1",C29)))</formula>
    </cfRule>
    <cfRule type="cellIs" priority="438" operator="greaterThan" aboveAverage="0" equalAverage="0" bottom="0" percent="0" rank="0" text="" dxfId="28825">
      <formula>1</formula>
    </cfRule>
    <cfRule type="cellIs" priority="439" operator="greaterThan" aboveAverage="0" equalAverage="0" bottom="0" percent="0" rank="0" text="" dxfId="28826">
      <formula>1</formula>
    </cfRule>
    <cfRule type="containsText" priority="440" operator="containsText" aboveAverage="0" equalAverage="0" bottom="0" percent="0" rank="0" text="1" dxfId="28827">
      <formula>NOT(ISERROR(SEARCH("1",C29)))</formula>
    </cfRule>
    <cfRule type="cellIs" priority="441" operator="greaterThan" aboveAverage="0" equalAverage="0" bottom="0" percent="0" rank="0" text="" dxfId="28828">
      <formula>1</formula>
    </cfRule>
    <cfRule type="containsText" priority="442" operator="containsText" aboveAverage="0" equalAverage="0" bottom="0" percent="0" rank="0" text="1" dxfId="28829">
      <formula>NOT(ISERROR(SEARCH("1",C29)))</formula>
    </cfRule>
    <cfRule type="containsText" priority="443" operator="containsText" aboveAverage="0" equalAverage="0" bottom="0" percent="0" rank="0" text="1" dxfId="28830">
      <formula>NOT(ISERROR(SEARCH("1",C29)))</formula>
    </cfRule>
    <cfRule type="containsText" priority="444" operator="containsText" aboveAverage="0" equalAverage="0" bottom="0" percent="0" rank="0" text="1" dxfId="28831">
      <formula>NOT(ISERROR(SEARCH("1",C29)))</formula>
    </cfRule>
    <cfRule type="cellIs" priority="445" operator="greaterThan" aboveAverage="0" equalAverage="0" bottom="0" percent="0" rank="0" text="" dxfId="28832">
      <formula>1</formula>
    </cfRule>
    <cfRule type="containsText" priority="446" operator="containsText" aboveAverage="0" equalAverage="0" bottom="0" percent="0" rank="0" text="1" dxfId="28833">
      <formula>NOT(ISERROR(SEARCH("1",C29)))</formula>
    </cfRule>
    <cfRule type="containsText" priority="447" operator="containsText" aboveAverage="0" equalAverage="0" bottom="0" percent="0" rank="0" text="1" dxfId="28834">
      <formula>NOT(ISERROR(SEARCH("1",C29)))</formula>
    </cfRule>
    <cfRule type="cellIs" priority="448" operator="greaterThan" aboveAverage="0" equalAverage="0" bottom="0" percent="0" rank="0" text="" dxfId="28835">
      <formula>1</formula>
    </cfRule>
    <cfRule type="cellIs" priority="449" operator="greaterThan" aboveAverage="0" equalAverage="0" bottom="0" percent="0" rank="0" text="" dxfId="28836">
      <formula>1</formula>
    </cfRule>
    <cfRule type="containsText" priority="450" operator="containsText" aboveAverage="0" equalAverage="0" bottom="0" percent="0" rank="0" text="1" dxfId="28837">
      <formula>NOT(ISERROR(SEARCH("1",C29)))</formula>
    </cfRule>
    <cfRule type="cellIs" priority="451" operator="greaterThan" aboveAverage="0" equalAverage="0" bottom="0" percent="0" rank="0" text="" dxfId="28838">
      <formula>1</formula>
    </cfRule>
    <cfRule type="containsText" priority="452" operator="containsText" aboveAverage="0" equalAverage="0" bottom="0" percent="0" rank="0" text="1" dxfId="28839">
      <formula>NOT(ISERROR(SEARCH("1",C29)))</formula>
    </cfRule>
    <cfRule type="containsText" priority="453" operator="containsText" aboveAverage="0" equalAverage="0" bottom="0" percent="0" rank="0" text="1" dxfId="28840">
      <formula>NOT(ISERROR(SEARCH("1",C29)))</formula>
    </cfRule>
    <cfRule type="cellIs" priority="454" operator="greaterThan" aboveAverage="0" equalAverage="0" bottom="0" percent="0" rank="0" text="" dxfId="28841">
      <formula>1</formula>
    </cfRule>
    <cfRule type="cellIs" priority="455" operator="greaterThan" aboveAverage="0" equalAverage="0" bottom="0" percent="0" rank="0" text="" dxfId="28842">
      <formula>1</formula>
    </cfRule>
    <cfRule type="containsText" priority="456" operator="containsText" aboveAverage="0" equalAverage="0" bottom="0" percent="0" rank="0" text="1" dxfId="28843">
      <formula>NOT(ISERROR(SEARCH("1",C29)))</formula>
    </cfRule>
    <cfRule type="cellIs" priority="457" operator="greaterThan" aboveAverage="0" equalAverage="0" bottom="0" percent="0" rank="0" text="" dxfId="28844">
      <formula>1</formula>
    </cfRule>
    <cfRule type="cellIs" priority="458" operator="greaterThan" aboveAverage="0" equalAverage="0" bottom="0" percent="0" rank="0" text="" dxfId="28845">
      <formula>1</formula>
    </cfRule>
    <cfRule type="cellIs" priority="459" operator="greaterThan" aboveAverage="0" equalAverage="0" bottom="0" percent="0" rank="0" text="" dxfId="28846">
      <formula>1</formula>
    </cfRule>
    <cfRule type="containsText" priority="460" operator="containsText" aboveAverage="0" equalAverage="0" bottom="0" percent="0" rank="0" text="1" dxfId="28847">
      <formula>NOT(ISERROR(SEARCH("1",C29)))</formula>
    </cfRule>
    <cfRule type="containsText" priority="461" operator="containsText" aboveAverage="0" equalAverage="0" bottom="0" percent="0" rank="0" text="1" dxfId="28848">
      <formula>NOT(ISERROR(SEARCH("1",C29)))</formula>
    </cfRule>
    <cfRule type="cellIs" priority="462" operator="greaterThan" aboveAverage="0" equalAverage="0" bottom="0" percent="0" rank="0" text="" dxfId="28849">
      <formula>1</formula>
    </cfRule>
    <cfRule type="cellIs" priority="463" operator="greaterThan" aboveAverage="0" equalAverage="0" bottom="0" percent="0" rank="0" text="" dxfId="28850">
      <formula>1</formula>
    </cfRule>
    <cfRule type="containsText" priority="464" operator="containsText" aboveAverage="0" equalAverage="0" bottom="0" percent="0" rank="0" text="1" dxfId="28851">
      <formula>NOT(ISERROR(SEARCH("1",C29)))</formula>
    </cfRule>
    <cfRule type="cellIs" priority="465" operator="greaterThan" aboveAverage="0" equalAverage="0" bottom="0" percent="0" rank="0" text="" dxfId="28852">
      <formula>1</formula>
    </cfRule>
    <cfRule type="containsText" priority="466" operator="containsText" aboveAverage="0" equalAverage="0" bottom="0" percent="0" rank="0" text="1" dxfId="28853">
      <formula>NOT(ISERROR(SEARCH("1",C29)))</formula>
    </cfRule>
    <cfRule type="containsText" priority="467" operator="containsText" aboveAverage="0" equalAverage="0" bottom="0" percent="0" rank="0" text="1" dxfId="28854">
      <formula>NOT(ISERROR(SEARCH("1",C29)))</formula>
    </cfRule>
    <cfRule type="cellIs" priority="468" operator="greaterThan" aboveAverage="0" equalAverage="0" bottom="0" percent="0" rank="0" text="" dxfId="28855">
      <formula>1</formula>
    </cfRule>
    <cfRule type="cellIs" priority="469" operator="greaterThan" aboveAverage="0" equalAverage="0" bottom="0" percent="0" rank="0" text="" dxfId="28856">
      <formula>1</formula>
    </cfRule>
    <cfRule type="containsText" priority="470" operator="containsText" aboveAverage="0" equalAverage="0" bottom="0" percent="0" rank="0" text="1" dxfId="28857">
      <formula>NOT(ISERROR(SEARCH("1",C29)))</formula>
    </cfRule>
    <cfRule type="cellIs" priority="471" operator="greaterThan" aboveAverage="0" equalAverage="0" bottom="0" percent="0" rank="0" text="" dxfId="28858">
      <formula>1</formula>
    </cfRule>
    <cfRule type="cellIs" priority="472" operator="greaterThan" aboveAverage="0" equalAverage="0" bottom="0" percent="0" rank="0" text="" dxfId="28859">
      <formula>1</formula>
    </cfRule>
    <cfRule type="cellIs" priority="473" operator="greaterThan" aboveAverage="0" equalAverage="0" bottom="0" percent="0" rank="0" text="" dxfId="28860">
      <formula>1</formula>
    </cfRule>
    <cfRule type="cellIs" priority="474" operator="greaterThan" aboveAverage="0" equalAverage="0" bottom="0" percent="0" rank="0" text="" dxfId="28861">
      <formula>1</formula>
    </cfRule>
    <cfRule type="containsText" priority="475" operator="containsText" aboveAverage="0" equalAverage="0" bottom="0" percent="0" rank="0" text="1" dxfId="28862">
      <formula>NOT(ISERROR(SEARCH("1",C29)))</formula>
    </cfRule>
    <cfRule type="cellIs" priority="476" operator="greaterThan" aboveAverage="0" equalAverage="0" bottom="0" percent="0" rank="0" text="" dxfId="28863">
      <formula>1</formula>
    </cfRule>
    <cfRule type="cellIs" priority="477" operator="greaterThan" aboveAverage="0" equalAverage="0" bottom="0" percent="0" rank="0" text="" dxfId="28864">
      <formula>1</formula>
    </cfRule>
    <cfRule type="containsText" priority="478" operator="containsText" aboveAverage="0" equalAverage="0" bottom="0" percent="0" rank="0" text="1" dxfId="28865">
      <formula>NOT(ISERROR(SEARCH("1",C29)))</formula>
    </cfRule>
    <cfRule type="cellIs" priority="479" operator="greaterThan" aboveAverage="0" equalAverage="0" bottom="0" percent="0" rank="0" text="" dxfId="28866">
      <formula>1</formula>
    </cfRule>
    <cfRule type="containsText" priority="480" operator="containsText" aboveAverage="0" equalAverage="0" bottom="0" percent="0" rank="0" text="1" dxfId="28867">
      <formula>NOT(ISERROR(SEARCH("1",C29)))</formula>
    </cfRule>
    <cfRule type="containsText" priority="481" operator="containsText" aboveAverage="0" equalAverage="0" bottom="0" percent="0" rank="0" text="1" dxfId="28868">
      <formula>NOT(ISERROR(SEARCH("1",C29)))</formula>
    </cfRule>
    <cfRule type="cellIs" priority="482" operator="greaterThan" aboveAverage="0" equalAverage="0" bottom="0" percent="0" rank="0" text="" dxfId="28869">
      <formula>1</formula>
    </cfRule>
    <cfRule type="cellIs" priority="483" operator="greaterThan" aboveAverage="0" equalAverage="0" bottom="0" percent="0" rank="0" text="" dxfId="28870">
      <formula>1</formula>
    </cfRule>
    <cfRule type="containsText" priority="484" operator="containsText" aboveAverage="0" equalAverage="0" bottom="0" percent="0" rank="0" text="1" dxfId="28871">
      <formula>NOT(ISERROR(SEARCH("1",C29)))</formula>
    </cfRule>
    <cfRule type="cellIs" priority="485" operator="greaterThan" aboveAverage="0" equalAverage="0" bottom="0" percent="0" rank="0" text="" dxfId="28872">
      <formula>1</formula>
    </cfRule>
    <cfRule type="containsText" priority="486" operator="containsText" aboveAverage="0" equalAverage="0" bottom="0" percent="0" rank="0" text="1" dxfId="28873">
      <formula>NOT(ISERROR(SEARCH("1",C29)))</formula>
    </cfRule>
    <cfRule type="containsText" priority="487" operator="containsText" aboveAverage="0" equalAverage="0" bottom="0" percent="0" rank="0" text="1" dxfId="28874">
      <formula>NOT(ISERROR(SEARCH("1",C29)))</formula>
    </cfRule>
    <cfRule type="cellIs" priority="488" operator="greaterThan" aboveAverage="0" equalAverage="0" bottom="0" percent="0" rank="0" text="" dxfId="28875">
      <formula>1</formula>
    </cfRule>
    <cfRule type="cellIs" priority="489" operator="greaterThan" aboveAverage="0" equalAverage="0" bottom="0" percent="0" rank="0" text="" dxfId="28876">
      <formula>1</formula>
    </cfRule>
    <cfRule type="containsText" priority="490" operator="containsText" aboveAverage="0" equalAverage="0" bottom="0" percent="0" rank="0" text="1" dxfId="28877">
      <formula>NOT(ISERROR(SEARCH("1",C29)))</formula>
    </cfRule>
    <cfRule type="cellIs" priority="491" operator="greaterThan" aboveAverage="0" equalAverage="0" bottom="0" percent="0" rank="0" text="" dxfId="28878">
      <formula>1</formula>
    </cfRule>
    <cfRule type="cellIs" priority="492" operator="greaterThan" aboveAverage="0" equalAverage="0" bottom="0" percent="0" rank="0" text="" dxfId="28879">
      <formula>1</formula>
    </cfRule>
    <cfRule type="cellIs" priority="493" operator="greaterThan" aboveAverage="0" equalAverage="0" bottom="0" percent="0" rank="0" text="" dxfId="28880">
      <formula>1</formula>
    </cfRule>
    <cfRule type="cellIs" priority="494" operator="greaterThan" aboveAverage="0" equalAverage="0" bottom="0" percent="0" rank="0" text="" dxfId="28881">
      <formula>1</formula>
    </cfRule>
    <cfRule type="containsText" priority="495" operator="containsText" aboveAverage="0" equalAverage="0" bottom="0" percent="0" rank="0" text="1" dxfId="28882">
      <formula>NOT(ISERROR(SEARCH("1",C29)))</formula>
    </cfRule>
    <cfRule type="cellIs" priority="496" operator="greaterThan" aboveAverage="0" equalAverage="0" bottom="0" percent="0" rank="0" text="" dxfId="28883">
      <formula>1</formula>
    </cfRule>
    <cfRule type="cellIs" priority="497" operator="greaterThan" aboveAverage="0" equalAverage="0" bottom="0" percent="0" rank="0" text="" dxfId="28884">
      <formula>1</formula>
    </cfRule>
    <cfRule type="containsText" priority="498" operator="containsText" aboveAverage="0" equalAverage="0" bottom="0" percent="0" rank="0" text="1" dxfId="28885">
      <formula>NOT(ISERROR(SEARCH("1",C29)))</formula>
    </cfRule>
    <cfRule type="cellIs" priority="499" operator="greaterThan" aboveAverage="0" equalAverage="0" bottom="0" percent="0" rank="0" text="" dxfId="28886">
      <formula>1</formula>
    </cfRule>
    <cfRule type="cellIs" priority="500" operator="greaterThan" aboveAverage="0" equalAverage="0" bottom="0" percent="0" rank="0" text="" dxfId="28887">
      <formula>1</formula>
    </cfRule>
    <cfRule type="cellIs" priority="501" operator="greaterThan" aboveAverage="0" equalAverage="0" bottom="0" percent="0" rank="0" text="" dxfId="28888">
      <formula>1</formula>
    </cfRule>
    <cfRule type="cellIs" priority="502" operator="equal" aboveAverage="0" equalAverage="0" bottom="0" percent="0" rank="0" text="" dxfId="28889">
      <formula>1</formula>
    </cfRule>
    <cfRule type="cellIs" priority="503" operator="greaterThan" aboveAverage="0" equalAverage="0" bottom="0" percent="0" rank="0" text="" dxfId="28890">
      <formula>1</formula>
    </cfRule>
    <cfRule type="cellIs" priority="504" operator="equal" aboveAverage="0" equalAverage="0" bottom="0" percent="0" rank="0" text="" dxfId="28891">
      <formula>1</formula>
    </cfRule>
    <cfRule type="containsText" priority="505" operator="containsText" aboveAverage="0" equalAverage="0" bottom="0" percent="0" rank="0" text="1" dxfId="28892">
      <formula>NOT(ISERROR(SEARCH("1",C29)))</formula>
    </cfRule>
    <cfRule type="cellIs" priority="506" operator="greaterThan" aboveAverage="0" equalAverage="0" bottom="0" percent="0" rank="0" text="" dxfId="28893">
      <formula>1</formula>
    </cfRule>
    <cfRule type="containsText" priority="507" operator="containsText" aboveAverage="0" equalAverage="0" bottom="0" percent="0" rank="0" text="1" dxfId="28894">
      <formula>NOT(ISERROR(SEARCH("1",C29)))</formula>
    </cfRule>
    <cfRule type="containsText" priority="508" operator="containsText" aboveAverage="0" equalAverage="0" bottom="0" percent="0" rank="0" text="1" dxfId="28895">
      <formula>NOT(ISERROR(SEARCH("1",C29)))</formula>
    </cfRule>
    <cfRule type="cellIs" priority="509" operator="greaterThan" aboveAverage="0" equalAverage="0" bottom="0" percent="0" rank="0" text="" dxfId="28896">
      <formula>1</formula>
    </cfRule>
    <cfRule type="cellIs" priority="510" operator="greaterThan" aboveAverage="0" equalAverage="0" bottom="0" percent="0" rank="0" text="" dxfId="28897">
      <formula>1</formula>
    </cfRule>
    <cfRule type="containsText" priority="511" operator="containsText" aboveAverage="0" equalAverage="0" bottom="0" percent="0" rank="0" text="1" dxfId="28898">
      <formula>NOT(ISERROR(SEARCH("1",C29)))</formula>
    </cfRule>
    <cfRule type="cellIs" priority="512" operator="greaterThan" aboveAverage="0" equalAverage="0" bottom="0" percent="0" rank="0" text="" dxfId="28899">
      <formula>1</formula>
    </cfRule>
    <cfRule type="containsText" priority="513" operator="containsText" aboveAverage="0" equalAverage="0" bottom="0" percent="0" rank="0" text="1" dxfId="28900">
      <formula>NOT(ISERROR(SEARCH("1",C29)))</formula>
    </cfRule>
    <cfRule type="containsText" priority="514" operator="containsText" aboveAverage="0" equalAverage="0" bottom="0" percent="0" rank="0" text="1" dxfId="28901">
      <formula>NOT(ISERROR(SEARCH("1",C29)))</formula>
    </cfRule>
    <cfRule type="cellIs" priority="515" operator="greaterThan" aboveAverage="0" equalAverage="0" bottom="0" percent="0" rank="0" text="" dxfId="28902">
      <formula>1</formula>
    </cfRule>
    <cfRule type="cellIs" priority="516" operator="greaterThan" aboveAverage="0" equalAverage="0" bottom="0" percent="0" rank="0" text="" dxfId="28903">
      <formula>1</formula>
    </cfRule>
    <cfRule type="containsText" priority="517" operator="containsText" aboveAverage="0" equalAverage="0" bottom="0" percent="0" rank="0" text="1" dxfId="28904">
      <formula>NOT(ISERROR(SEARCH("1",C29)))</formula>
    </cfRule>
    <cfRule type="cellIs" priority="518" operator="greaterThan" aboveAverage="0" equalAverage="0" bottom="0" percent="0" rank="0" text="" dxfId="28905">
      <formula>1</formula>
    </cfRule>
    <cfRule type="cellIs" priority="519" operator="greaterThan" aboveAverage="0" equalAverage="0" bottom="0" percent="0" rank="0" text="" dxfId="28906">
      <formula>1</formula>
    </cfRule>
    <cfRule type="cellIs" priority="520" operator="greaterThan" aboveAverage="0" equalAverage="0" bottom="0" percent="0" rank="0" text="" dxfId="28907">
      <formula>1</formula>
    </cfRule>
    <cfRule type="cellIs" priority="521" operator="greaterThan" aboveAverage="0" equalAverage="0" bottom="0" percent="0" rank="0" text="" dxfId="28908">
      <formula>1</formula>
    </cfRule>
    <cfRule type="containsText" priority="522" operator="containsText" aboveAverage="0" equalAverage="0" bottom="0" percent="0" rank="0" text="1" dxfId="28909">
      <formula>NOT(ISERROR(SEARCH("1",C29)))</formula>
    </cfRule>
    <cfRule type="cellIs" priority="523" operator="greaterThan" aboveAverage="0" equalAverage="0" bottom="0" percent="0" rank="0" text="" dxfId="28910">
      <formula>1</formula>
    </cfRule>
    <cfRule type="cellIs" priority="524" operator="greaterThan" aboveAverage="0" equalAverage="0" bottom="0" percent="0" rank="0" text="" dxfId="28911">
      <formula>1</formula>
    </cfRule>
    <cfRule type="containsText" priority="525" operator="containsText" aboveAverage="0" equalAverage="0" bottom="0" percent="0" rank="0" text="1" dxfId="28912">
      <formula>NOT(ISERROR(SEARCH("1",C29)))</formula>
    </cfRule>
    <cfRule type="cellIs" priority="526" operator="greaterThan" aboveAverage="0" equalAverage="0" bottom="0" percent="0" rank="0" text="" dxfId="28913">
      <formula>1</formula>
    </cfRule>
    <cfRule type="cellIs" priority="527" operator="greaterThan" aboveAverage="0" equalAverage="0" bottom="0" percent="0" rank="0" text="" dxfId="28914">
      <formula>1</formula>
    </cfRule>
    <cfRule type="cellIs" priority="528" operator="greaterThan" aboveAverage="0" equalAverage="0" bottom="0" percent="0" rank="0" text="" dxfId="28915">
      <formula>1</formula>
    </cfRule>
    <cfRule type="cellIs" priority="529" operator="equal" aboveAverage="0" equalAverage="0" bottom="0" percent="0" rank="0" text="" dxfId="28916">
      <formula>1</formula>
    </cfRule>
    <cfRule type="cellIs" priority="530" operator="greaterThan" aboveAverage="0" equalAverage="0" bottom="0" percent="0" rank="0" text="" dxfId="28917">
      <formula>1</formula>
    </cfRule>
    <cfRule type="cellIs" priority="531" operator="equal" aboveAverage="0" equalAverage="0" bottom="0" percent="0" rank="0" text="" dxfId="28918">
      <formula>1</formula>
    </cfRule>
    <cfRule type="containsText" priority="532" operator="containsText" aboveAverage="0" equalAverage="0" bottom="0" percent="0" rank="0" text="1" dxfId="28919">
      <formula>NOT(ISERROR(SEARCH("1",C29)))</formula>
    </cfRule>
    <cfRule type="cellIs" priority="533" operator="equal" aboveAverage="0" equalAverage="0" bottom="0" percent="0" rank="0" text="" dxfId="28920">
      <formula>1</formula>
    </cfRule>
    <cfRule type="cellIs" priority="534" operator="greaterThan" aboveAverage="0" equalAverage="0" bottom="0" percent="0" rank="0" text="" dxfId="28921">
      <formula>1</formula>
    </cfRule>
    <cfRule type="cellIs" priority="535" operator="greaterThan" aboveAverage="0" equalAverage="0" bottom="0" percent="0" rank="0" text="" dxfId="28922">
      <formula>1</formula>
    </cfRule>
    <cfRule type="containsText" priority="536" operator="containsText" aboveAverage="0" equalAverage="0" bottom="0" percent="0" rank="0" text="1" dxfId="28923">
      <formula>NOT(ISERROR(SEARCH("1",C29)))</formula>
    </cfRule>
    <cfRule type="containsText" priority="537" operator="containsText" aboveAverage="0" equalAverage="0" bottom="0" percent="0" rank="0" text="1" dxfId="28924">
      <formula>NOT(ISERROR(SEARCH("1",C29)))</formula>
    </cfRule>
    <cfRule type="cellIs" priority="538" operator="greaterThan" aboveAverage="0" equalAverage="0" bottom="0" percent="0" rank="0" text="" dxfId="28925">
      <formula>1</formula>
    </cfRule>
    <cfRule type="containsText" priority="539" operator="containsText" aboveAverage="0" equalAverage="0" bottom="0" percent="0" rank="0" text="1" dxfId="28926">
      <formula>NOT(ISERROR(SEARCH("1",C29)))</formula>
    </cfRule>
    <cfRule type="containsText" priority="540" operator="containsText" aboveAverage="0" equalAverage="0" bottom="0" percent="0" rank="0" text="1" dxfId="28927">
      <formula>NOT(ISERROR(SEARCH("1",C29)))</formula>
    </cfRule>
    <cfRule type="cellIs" priority="541" operator="greaterThan" aboveAverage="0" equalAverage="0" bottom="0" percent="0" rank="0" text="" dxfId="28928">
      <formula>1</formula>
    </cfRule>
    <cfRule type="cellIs" priority="542" operator="greaterThan" aboveAverage="0" equalAverage="0" bottom="0" percent="0" rank="0" text="" dxfId="28929">
      <formula>1</formula>
    </cfRule>
    <cfRule type="containsText" priority="543" operator="containsText" aboveAverage="0" equalAverage="0" bottom="0" percent="0" rank="0" text="1" dxfId="28930">
      <formula>NOT(ISERROR(SEARCH("1",C29)))</formula>
    </cfRule>
    <cfRule type="cellIs" priority="544" operator="greaterThan" aboveAverage="0" equalAverage="0" bottom="0" percent="0" rank="0" text="" dxfId="28931">
      <formula>1</formula>
    </cfRule>
    <cfRule type="containsText" priority="545" operator="containsText" aboveAverage="0" equalAverage="0" bottom="0" percent="0" rank="0" text="1" dxfId="28932">
      <formula>NOT(ISERROR(SEARCH("1",C29)))</formula>
    </cfRule>
    <cfRule type="containsText" priority="546" operator="containsText" aboveAverage="0" equalAverage="0" bottom="0" percent="0" rank="0" text="1" dxfId="28933">
      <formula>NOT(ISERROR(SEARCH("1",C29)))</formula>
    </cfRule>
    <cfRule type="cellIs" priority="547" operator="greaterThan" aboveAverage="0" equalAverage="0" bottom="0" percent="0" rank="0" text="" dxfId="28934">
      <formula>1</formula>
    </cfRule>
    <cfRule type="cellIs" priority="548" operator="greaterThan" aboveAverage="0" equalAverage="0" bottom="0" percent="0" rank="0" text="" dxfId="28935">
      <formula>1</formula>
    </cfRule>
    <cfRule type="containsText" priority="549" operator="containsText" aboveAverage="0" equalAverage="0" bottom="0" percent="0" rank="0" text="1" dxfId="28936">
      <formula>NOT(ISERROR(SEARCH("1",C29)))</formula>
    </cfRule>
    <cfRule type="cellIs" priority="550" operator="greaterThan" aboveAverage="0" equalAverage="0" bottom="0" percent="0" rank="0" text="" dxfId="28937">
      <formula>1</formula>
    </cfRule>
    <cfRule type="cellIs" priority="551" operator="greaterThan" aboveAverage="0" equalAverage="0" bottom="0" percent="0" rank="0" text="" dxfId="28938">
      <formula>1</formula>
    </cfRule>
    <cfRule type="cellIs" priority="552" operator="greaterThan" aboveAverage="0" equalAverage="0" bottom="0" percent="0" rank="0" text="" dxfId="28939">
      <formula>1</formula>
    </cfRule>
    <cfRule type="cellIs" priority="553" operator="greaterThan" aboveAverage="0" equalAverage="0" bottom="0" percent="0" rank="0" text="" dxfId="28940">
      <formula>1</formula>
    </cfRule>
    <cfRule type="containsText" priority="554" operator="containsText" aboveAverage="0" equalAverage="0" bottom="0" percent="0" rank="0" text="1" dxfId="28941">
      <formula>NOT(ISERROR(SEARCH("1",C29)))</formula>
    </cfRule>
    <cfRule type="cellIs" priority="555" operator="greaterThan" aboveAverage="0" equalAverage="0" bottom="0" percent="0" rank="0" text="" dxfId="28942">
      <formula>1</formula>
    </cfRule>
    <cfRule type="cellIs" priority="556" operator="greaterThan" aboveAverage="0" equalAverage="0" bottom="0" percent="0" rank="0" text="" dxfId="28943">
      <formula>1</formula>
    </cfRule>
    <cfRule type="containsText" priority="557" operator="containsText" aboveAverage="0" equalAverage="0" bottom="0" percent="0" rank="0" text="1" dxfId="28944">
      <formula>NOT(ISERROR(SEARCH("1",C29)))</formula>
    </cfRule>
    <cfRule type="cellIs" priority="558" operator="greaterThan" aboveAverage="0" equalAverage="0" bottom="0" percent="0" rank="0" text="" dxfId="28945">
      <formula>1</formula>
    </cfRule>
    <cfRule type="cellIs" priority="559" operator="greaterThan" aboveAverage="0" equalAverage="0" bottom="0" percent="0" rank="0" text="" dxfId="28946">
      <formula>1</formula>
    </cfRule>
    <cfRule type="cellIs" priority="560" operator="greaterThan" aboveAverage="0" equalAverage="0" bottom="0" percent="0" rank="0" text="" dxfId="28947">
      <formula>1</formula>
    </cfRule>
    <cfRule type="cellIs" priority="561" operator="equal" aboveAverage="0" equalAverage="0" bottom="0" percent="0" rank="0" text="" dxfId="28948">
      <formula>1</formula>
    </cfRule>
    <cfRule type="cellIs" priority="562" operator="greaterThan" aboveAverage="0" equalAverage="0" bottom="0" percent="0" rank="0" text="" dxfId="28949">
      <formula>1</formula>
    </cfRule>
    <cfRule type="cellIs" priority="563" operator="equal" aboveAverage="0" equalAverage="0" bottom="0" percent="0" rank="0" text="" dxfId="28950">
      <formula>1</formula>
    </cfRule>
    <cfRule type="containsText" priority="564" operator="containsText" aboveAverage="0" equalAverage="0" bottom="0" percent="0" rank="0" text="1" dxfId="28951">
      <formula>NOT(ISERROR(SEARCH("1",C29)))</formula>
    </cfRule>
    <cfRule type="cellIs" priority="565" operator="equal" aboveAverage="0" equalAverage="0" bottom="0" percent="0" rank="0" text="" dxfId="28952">
      <formula>1</formula>
    </cfRule>
    <cfRule type="cellIs" priority="566" operator="greaterThan" aboveAverage="0" equalAverage="0" bottom="0" percent="0" rank="0" text="" dxfId="28953">
      <formula>1</formula>
    </cfRule>
    <cfRule type="cellIs" priority="567" operator="greaterThan" aboveAverage="0" equalAverage="0" bottom="0" percent="0" rank="0" text="" dxfId="28954">
      <formula>1</formula>
    </cfRule>
    <cfRule type="containsText" priority="568" operator="containsText" aboveAverage="0" equalAverage="0" bottom="0" percent="0" rank="0" text="1" dxfId="28955">
      <formula>NOT(ISERROR(SEARCH("1",C29)))</formula>
    </cfRule>
    <cfRule type="cellIs" priority="569" operator="greaterThan" aboveAverage="0" equalAverage="0" bottom="0" percent="0" rank="0" text="" dxfId="28956">
      <formula>1</formula>
    </cfRule>
    <cfRule type="cellIs" priority="570" operator="greaterThan" aboveAverage="0" equalAverage="0" bottom="0" percent="0" rank="0" text="" dxfId="28957">
      <formula>1</formula>
    </cfRule>
    <cfRule type="containsText" priority="571" operator="containsText" aboveAverage="0" equalAverage="0" bottom="0" percent="0" rank="0" text="1" dxfId="28958">
      <formula>NOT(ISERROR(SEARCH("1",C29)))</formula>
    </cfRule>
    <cfRule type="cellIs" priority="572" operator="greaterThan" aboveAverage="0" equalAverage="0" bottom="0" percent="0" rank="0" text="" dxfId="28959">
      <formula>1</formula>
    </cfRule>
    <cfRule type="containsText" priority="573" operator="containsText" aboveAverage="0" equalAverage="0" bottom="0" percent="0" rank="0" text="1" dxfId="28960">
      <formula>NOT(ISERROR(SEARCH("1",C29)))</formula>
    </cfRule>
    <cfRule type="containsText" priority="574" operator="containsText" aboveAverage="0" equalAverage="0" bottom="0" percent="0" rank="0" text="1" dxfId="28961">
      <formula>NOT(ISERROR(SEARCH("1",C29)))</formula>
    </cfRule>
    <cfRule type="cellIs" priority="575" operator="greaterThan" aboveAverage="0" equalAverage="0" bottom="0" percent="0" rank="0" text="" dxfId="28962">
      <formula>1</formula>
    </cfRule>
    <cfRule type="cellIs" priority="576" operator="greaterThan" aboveAverage="0" equalAverage="0" bottom="0" percent="0" rank="0" text="" dxfId="28963">
      <formula>1</formula>
    </cfRule>
    <cfRule type="containsText" priority="577" operator="containsText" aboveAverage="0" equalAverage="0" bottom="0" percent="0" rank="0" text="1" dxfId="28964">
      <formula>NOT(ISERROR(SEARCH("1",C29)))</formula>
    </cfRule>
    <cfRule type="cellIs" priority="578" operator="greaterThan" aboveAverage="0" equalAverage="0" bottom="0" percent="0" rank="0" text="" dxfId="28965">
      <formula>1</formula>
    </cfRule>
    <cfRule type="containsText" priority="579" operator="containsText" aboveAverage="0" equalAverage="0" bottom="0" percent="0" rank="0" text="1" dxfId="28966">
      <formula>NOT(ISERROR(SEARCH("1",C29)))</formula>
    </cfRule>
    <cfRule type="containsText" priority="580" operator="containsText" aboveAverage="0" equalAverage="0" bottom="0" percent="0" rank="0" text="1" dxfId="28967">
      <formula>NOT(ISERROR(SEARCH("1",C29)))</formula>
    </cfRule>
    <cfRule type="cellIs" priority="581" operator="greaterThan" aboveAverage="0" equalAverage="0" bottom="0" percent="0" rank="0" text="" dxfId="28968">
      <formula>1</formula>
    </cfRule>
    <cfRule type="cellIs" priority="582" operator="greaterThan" aboveAverage="0" equalAverage="0" bottom="0" percent="0" rank="0" text="" dxfId="28969">
      <formula>1</formula>
    </cfRule>
    <cfRule type="containsText" priority="583" operator="containsText" aboveAverage="0" equalAverage="0" bottom="0" percent="0" rank="0" text="1" dxfId="28970">
      <formula>NOT(ISERROR(SEARCH("1",C29)))</formula>
    </cfRule>
    <cfRule type="cellIs" priority="584" operator="greaterThan" aboveAverage="0" equalAverage="0" bottom="0" percent="0" rank="0" text="" dxfId="28971">
      <formula>1</formula>
    </cfRule>
    <cfRule type="cellIs" priority="585" operator="greaterThan" aboveAverage="0" equalAverage="0" bottom="0" percent="0" rank="0" text="" dxfId="28972">
      <formula>1</formula>
    </cfRule>
    <cfRule type="cellIs" priority="586" operator="greaterThan" aboveAverage="0" equalAverage="0" bottom="0" percent="0" rank="0" text="" dxfId="28973">
      <formula>1</formula>
    </cfRule>
    <cfRule type="cellIs" priority="587" operator="greaterThan" aboveAverage="0" equalAverage="0" bottom="0" percent="0" rank="0" text="" dxfId="28974">
      <formula>1</formula>
    </cfRule>
    <cfRule type="containsText" priority="588" operator="containsText" aboveAverage="0" equalAverage="0" bottom="0" percent="0" rank="0" text="1" dxfId="28975">
      <formula>NOT(ISERROR(SEARCH("1",C29)))</formula>
    </cfRule>
    <cfRule type="cellIs" priority="589" operator="greaterThan" aboveAverage="0" equalAverage="0" bottom="0" percent="0" rank="0" text="" dxfId="28976">
      <formula>1</formula>
    </cfRule>
    <cfRule type="cellIs" priority="590" operator="greaterThan" aboveAverage="0" equalAverage="0" bottom="0" percent="0" rank="0" text="" dxfId="28977">
      <formula>1</formula>
    </cfRule>
    <cfRule type="containsText" priority="591" operator="containsText" aboveAverage="0" equalAverage="0" bottom="0" percent="0" rank="0" text="1" dxfId="28978">
      <formula>NOT(ISERROR(SEARCH("1",C29)))</formula>
    </cfRule>
    <cfRule type="cellIs" priority="592" operator="greaterThan" aboveAverage="0" equalAverage="0" bottom="0" percent="0" rank="0" text="" dxfId="28979">
      <formula>1</formula>
    </cfRule>
    <cfRule type="cellIs" priority="593" operator="greaterThan" aboveAverage="0" equalAverage="0" bottom="0" percent="0" rank="0" text="" dxfId="28980">
      <formula>1</formula>
    </cfRule>
    <cfRule type="cellIs" priority="594" operator="greaterThan" aboveAverage="0" equalAverage="0" bottom="0" percent="0" rank="0" text="" dxfId="28981">
      <formula>1</formula>
    </cfRule>
    <cfRule type="cellIs" priority="595" operator="equal" aboveAverage="0" equalAverage="0" bottom="0" percent="0" rank="0" text="" dxfId="28982">
      <formula>1</formula>
    </cfRule>
    <cfRule type="cellIs" priority="596" operator="greaterThan" aboveAverage="0" equalAverage="0" bottom="0" percent="0" rank="0" text="" dxfId="28983">
      <formula>1</formula>
    </cfRule>
    <cfRule type="cellIs" priority="597" operator="equal" aboveAverage="0" equalAverage="0" bottom="0" percent="0" rank="0" text="" dxfId="28984">
      <formula>1</formula>
    </cfRule>
    <cfRule type="containsText" priority="598" operator="containsText" aboveAverage="0" equalAverage="0" bottom="0" percent="0" rank="0" text="1" dxfId="28985">
      <formula>NOT(ISERROR(SEARCH("1",C29)))</formula>
    </cfRule>
    <cfRule type="cellIs" priority="599" operator="equal" aboveAverage="0" equalAverage="0" bottom="0" percent="0" rank="0" text="" dxfId="28986">
      <formula>1</formula>
    </cfRule>
    <cfRule type="cellIs" priority="600" operator="greaterThan" aboveAverage="0" equalAverage="0" bottom="0" percent="0" rank="0" text="" dxfId="28987">
      <formula>1</formula>
    </cfRule>
    <cfRule type="cellIs" priority="601" operator="greaterThan" aboveAverage="0" equalAverage="0" bottom="0" percent="0" rank="0" text="" dxfId="28988">
      <formula>1</formula>
    </cfRule>
    <cfRule type="containsText" priority="602" operator="containsText" aboveAverage="0" equalAverage="0" bottom="0" percent="0" rank="0" text="1" dxfId="28989">
      <formula>NOT(ISERROR(SEARCH("1",C29)))</formula>
    </cfRule>
    <cfRule type="cellIs" priority="603" operator="greaterThan" aboveAverage="0" equalAverage="0" bottom="0" percent="0" rank="0" text="" dxfId="28990">
      <formula>1</formula>
    </cfRule>
    <cfRule type="cellIs" priority="604" operator="greaterThan" aboveAverage="0" equalAverage="0" bottom="0" percent="0" rank="0" text="" dxfId="28991">
      <formula>1</formula>
    </cfRule>
    <cfRule type="containsText" priority="605" operator="containsText" aboveAverage="0" equalAverage="0" bottom="0" percent="0" rank="0" text="1" dxfId="28992">
      <formula>NOT(ISERROR(SEARCH("1",C29)))</formula>
    </cfRule>
    <cfRule type="cellIs" priority="606" operator="greaterThan" aboveAverage="0" equalAverage="0" bottom="0" percent="0" rank="0" text="" dxfId="28993">
      <formula>1</formula>
    </cfRule>
    <cfRule type="cellIs" priority="607" operator="greaterThan" aboveAverage="0" equalAverage="0" bottom="0" percent="0" rank="0" text="" dxfId="28994">
      <formula>1</formula>
    </cfRule>
    <cfRule type="containsText" priority="608" operator="containsText" aboveAverage="0" equalAverage="0" bottom="0" percent="0" rank="0" text="1" dxfId="28995">
      <formula>NOT(ISERROR(SEARCH("1",C29)))</formula>
    </cfRule>
    <cfRule type="cellIs" priority="609" operator="greaterThan" aboveAverage="0" equalAverage="0" bottom="0" percent="0" rank="0" text="" dxfId="28996">
      <formula>1</formula>
    </cfRule>
    <cfRule type="containsText" priority="610" operator="containsText" aboveAverage="0" equalAverage="0" bottom="0" percent="0" rank="0" text="1" dxfId="28997">
      <formula>NOT(ISERROR(SEARCH("1",C29)))</formula>
    </cfRule>
    <cfRule type="containsText" priority="611" operator="containsText" aboveAverage="0" equalAverage="0" bottom="0" percent="0" rank="0" text="1" dxfId="28998">
      <formula>NOT(ISERROR(SEARCH("1",C29)))</formula>
    </cfRule>
    <cfRule type="cellIs" priority="612" operator="greaterThan" aboveAverage="0" equalAverage="0" bottom="0" percent="0" rank="0" text="" dxfId="28999">
      <formula>1</formula>
    </cfRule>
    <cfRule type="cellIs" priority="613" operator="greaterThan" aboveAverage="0" equalAverage="0" bottom="0" percent="0" rank="0" text="" dxfId="29000">
      <formula>1</formula>
    </cfRule>
    <cfRule type="containsText" priority="614" operator="containsText" aboveAverage="0" equalAverage="0" bottom="0" percent="0" rank="0" text="1" dxfId="29001">
      <formula>NOT(ISERROR(SEARCH("1",C29)))</formula>
    </cfRule>
    <cfRule type="cellIs" priority="615" operator="greaterThan" aboveAverage="0" equalAverage="0" bottom="0" percent="0" rank="0" text="" dxfId="29002">
      <formula>1</formula>
    </cfRule>
    <cfRule type="containsText" priority="616" operator="containsText" aboveAverage="0" equalAverage="0" bottom="0" percent="0" rank="0" text="1" dxfId="29003">
      <formula>NOT(ISERROR(SEARCH("1",C29)))</formula>
    </cfRule>
    <cfRule type="containsText" priority="617" operator="containsText" aboveAverage="0" equalAverage="0" bottom="0" percent="0" rank="0" text="1" dxfId="29004">
      <formula>NOT(ISERROR(SEARCH("1",C29)))</formula>
    </cfRule>
    <cfRule type="cellIs" priority="618" operator="greaterThan" aboveAverage="0" equalAverage="0" bottom="0" percent="0" rank="0" text="" dxfId="29005">
      <formula>1</formula>
    </cfRule>
    <cfRule type="cellIs" priority="619" operator="greaterThan" aboveAverage="0" equalAverage="0" bottom="0" percent="0" rank="0" text="" dxfId="29006">
      <formula>1</formula>
    </cfRule>
    <cfRule type="containsText" priority="620" operator="containsText" aboveAverage="0" equalAverage="0" bottom="0" percent="0" rank="0" text="1" dxfId="29007">
      <formula>NOT(ISERROR(SEARCH("1",C29)))</formula>
    </cfRule>
    <cfRule type="cellIs" priority="621" operator="greaterThan" aboveAverage="0" equalAverage="0" bottom="0" percent="0" rank="0" text="" dxfId="29008">
      <formula>1</formula>
    </cfRule>
    <cfRule type="cellIs" priority="622" operator="greaterThan" aboveAverage="0" equalAverage="0" bottom="0" percent="0" rank="0" text="" dxfId="29009">
      <formula>1</formula>
    </cfRule>
    <cfRule type="cellIs" priority="623" operator="greaterThan" aboveAverage="0" equalAverage="0" bottom="0" percent="0" rank="0" text="" dxfId="29010">
      <formula>1</formula>
    </cfRule>
    <cfRule type="cellIs" priority="624" operator="greaterThan" aboveAverage="0" equalAverage="0" bottom="0" percent="0" rank="0" text="" dxfId="29011">
      <formula>1</formula>
    </cfRule>
    <cfRule type="containsText" priority="625" operator="containsText" aboveAverage="0" equalAverage="0" bottom="0" percent="0" rank="0" text="1" dxfId="29012">
      <formula>NOT(ISERROR(SEARCH("1",C29)))</formula>
    </cfRule>
    <cfRule type="cellIs" priority="626" operator="greaterThan" aboveAverage="0" equalAverage="0" bottom="0" percent="0" rank="0" text="" dxfId="29013">
      <formula>1</formula>
    </cfRule>
    <cfRule type="cellIs" priority="627" operator="greaterThan" aboveAverage="0" equalAverage="0" bottom="0" percent="0" rank="0" text="" dxfId="29014">
      <formula>1</formula>
    </cfRule>
    <cfRule type="containsText" priority="628" operator="containsText" aboveAverage="0" equalAverage="0" bottom="0" percent="0" rank="0" text="1" dxfId="29015">
      <formula>NOT(ISERROR(SEARCH("1",C29)))</formula>
    </cfRule>
    <cfRule type="cellIs" priority="629" operator="greaterThan" aboveAverage="0" equalAverage="0" bottom="0" percent="0" rank="0" text="" dxfId="29016">
      <formula>1</formula>
    </cfRule>
    <cfRule type="cellIs" priority="630" operator="greaterThan" aboveAverage="0" equalAverage="0" bottom="0" percent="0" rank="0" text="" dxfId="29017">
      <formula>1</formula>
    </cfRule>
    <cfRule type="cellIs" priority="631" operator="greaterThan" aboveAverage="0" equalAverage="0" bottom="0" percent="0" rank="0" text="" dxfId="29018">
      <formula>1</formula>
    </cfRule>
    <cfRule type="cellIs" priority="632" operator="equal" aboveAverage="0" equalAverage="0" bottom="0" percent="0" rank="0" text="" dxfId="29019">
      <formula>1</formula>
    </cfRule>
    <cfRule type="cellIs" priority="633" operator="greaterThan" aboveAverage="0" equalAverage="0" bottom="0" percent="0" rank="0" text="" dxfId="29020">
      <formula>1</formula>
    </cfRule>
    <cfRule type="cellIs" priority="634" operator="equal" aboveAverage="0" equalAverage="0" bottom="0" percent="0" rank="0" text="" dxfId="29021">
      <formula>1</formula>
    </cfRule>
    <cfRule type="containsText" priority="635" operator="containsText" aboveAverage="0" equalAverage="0" bottom="0" percent="0" rank="0" text="1" dxfId="29022">
      <formula>NOT(ISERROR(SEARCH("1",C29)))</formula>
    </cfRule>
    <cfRule type="cellIs" priority="636" operator="equal" aboveAverage="0" equalAverage="0" bottom="0" percent="0" rank="0" text="" dxfId="29023">
      <formula>1</formula>
    </cfRule>
    <cfRule type="cellIs" priority="637" operator="greaterThan" aboveAverage="0" equalAverage="0" bottom="0" percent="0" rank="0" text="" dxfId="29024">
      <formula>1</formula>
    </cfRule>
    <cfRule type="cellIs" priority="638" operator="greaterThan" aboveAverage="0" equalAverage="0" bottom="0" percent="0" rank="0" text="" dxfId="29025">
      <formula>1</formula>
    </cfRule>
    <cfRule type="containsText" priority="639" operator="containsText" aboveAverage="0" equalAverage="0" bottom="0" percent="0" rank="0" text="1" dxfId="29026">
      <formula>NOT(ISERROR(SEARCH("1",C29)))</formula>
    </cfRule>
    <cfRule type="cellIs" priority="640" operator="greaterThan" aboveAverage="0" equalAverage="0" bottom="0" percent="0" rank="0" text="" dxfId="29027">
      <formula>1</formula>
    </cfRule>
    <cfRule type="cellIs" priority="641" operator="greaterThan" aboveAverage="0" equalAverage="0" bottom="0" percent="0" rank="0" text="" dxfId="29028">
      <formula>1</formula>
    </cfRule>
    <cfRule type="containsText" priority="642" operator="containsText" aboveAverage="0" equalAverage="0" bottom="0" percent="0" rank="0" text="1" dxfId="29029">
      <formula>NOT(ISERROR(SEARCH("1",C29)))</formula>
    </cfRule>
    <cfRule type="cellIs" priority="643" operator="greaterThan" aboveAverage="0" equalAverage="0" bottom="0" percent="0" rank="0" text="" dxfId="29030">
      <formula>1</formula>
    </cfRule>
    <cfRule type="cellIs" priority="644" operator="greaterThan" aboveAverage="0" equalAverage="0" bottom="0" percent="0" rank="0" text="" dxfId="29031">
      <formula>1</formula>
    </cfRule>
    <cfRule type="containsText" priority="645" operator="containsText" aboveAverage="0" equalAverage="0" bottom="0" percent="0" rank="0" text="1" dxfId="29032">
      <formula>NOT(ISERROR(SEARCH("1",C29)))</formula>
    </cfRule>
    <cfRule type="cellIs" priority="646" operator="greaterThan" aboveAverage="0" equalAverage="0" bottom="0" percent="0" rank="0" text="" dxfId="29033">
      <formula>1</formula>
    </cfRule>
    <cfRule type="cellIs" priority="647" operator="greaterThan" aboveAverage="0" equalAverage="0" bottom="0" percent="0" rank="0" text="" dxfId="29034">
      <formula>1</formula>
    </cfRule>
    <cfRule type="containsText" priority="648" operator="containsText" aboveAverage="0" equalAverage="0" bottom="0" percent="0" rank="0" text="1" dxfId="29035">
      <formula>NOT(ISERROR(SEARCH("1",C29)))</formula>
    </cfRule>
    <cfRule type="cellIs" priority="649" operator="greaterThan" aboveAverage="0" equalAverage="0" bottom="0" percent="0" rank="0" text="" dxfId="29036">
      <formula>1</formula>
    </cfRule>
    <cfRule type="containsText" priority="650" operator="containsText" aboveAverage="0" equalAverage="0" bottom="0" percent="0" rank="0" text="1" dxfId="29037">
      <formula>NOT(ISERROR(SEARCH("1",C29)))</formula>
    </cfRule>
    <cfRule type="cellIs" priority="651" operator="greaterThan" aboveAverage="0" equalAverage="0" bottom="0" percent="0" rank="0" text="" dxfId="29038">
      <formula>1</formula>
    </cfRule>
    <cfRule type="cellIs" priority="652" operator="equal" aboveAverage="0" equalAverage="0" bottom="0" percent="0" rank="0" text="" dxfId="29039">
      <formula>1</formula>
    </cfRule>
    <cfRule type="cellIs" priority="653" operator="equal" aboveAverage="0" equalAverage="0" bottom="0" percent="0" rank="0" text="" dxfId="29040">
      <formula>1</formula>
    </cfRule>
    <cfRule type="cellIs" priority="654" operator="greaterThan" aboveAverage="0" equalAverage="0" bottom="0" percent="0" rank="0" text="" dxfId="29041">
      <formula>1</formula>
    </cfRule>
    <cfRule type="containsText" priority="655" operator="containsText" aboveAverage="0" equalAverage="0" bottom="0" percent="0" rank="0" text="1" dxfId="29042">
      <formula>NOT(ISERROR(SEARCH("1",C29)))</formula>
    </cfRule>
    <cfRule type="containsText" priority="656" operator="containsText" aboveAverage="0" equalAverage="0" bottom="0" percent="0" rank="0" text="1" dxfId="29043">
      <formula>NOT(ISERROR(SEARCH("1",C29)))</formula>
    </cfRule>
    <cfRule type="cellIs" priority="657" operator="greaterThan" aboveAverage="0" equalAverage="0" bottom="0" percent="0" rank="0" text="" dxfId="29044">
      <formula>1</formula>
    </cfRule>
    <cfRule type="cellIs" priority="658" operator="greaterThan" aboveAverage="0" equalAverage="0" bottom="0" percent="0" rank="0" text="" dxfId="29045">
      <formula>1</formula>
    </cfRule>
    <cfRule type="containsText" priority="659" operator="containsText" aboveAverage="0" equalAverage="0" bottom="0" percent="0" rank="0" text="1" dxfId="29046">
      <formula>NOT(ISERROR(SEARCH("1",C29)))</formula>
    </cfRule>
    <cfRule type="cellIs" priority="660" operator="greaterThan" aboveAverage="0" equalAverage="0" bottom="0" percent="0" rank="0" text="" dxfId="29047">
      <formula>1</formula>
    </cfRule>
    <cfRule type="containsText" priority="661" operator="containsText" aboveAverage="0" equalAverage="0" bottom="0" percent="0" rank="0" text="1" dxfId="29048">
      <formula>NOT(ISERROR(SEARCH("1",C29)))</formula>
    </cfRule>
    <cfRule type="containsText" priority="662" operator="containsText" aboveAverage="0" equalAverage="0" bottom="0" percent="0" rank="0" text="1" dxfId="29049">
      <formula>NOT(ISERROR(SEARCH("1",C29)))</formula>
    </cfRule>
    <cfRule type="cellIs" priority="663" operator="greaterThan" aboveAverage="0" equalAverage="0" bottom="0" percent="0" rank="0" text="" dxfId="29050">
      <formula>1</formula>
    </cfRule>
    <cfRule type="cellIs" priority="664" operator="greaterThan" aboveAverage="0" equalAverage="0" bottom="0" percent="0" rank="0" text="" dxfId="29051">
      <formula>1</formula>
    </cfRule>
    <cfRule type="containsText" priority="665" operator="containsText" aboveAverage="0" equalAverage="0" bottom="0" percent="0" rank="0" text="1" dxfId="29052">
      <formula>NOT(ISERROR(SEARCH("1",C29)))</formula>
    </cfRule>
    <cfRule type="cellIs" priority="666" operator="greaterThan" aboveAverage="0" equalAverage="0" bottom="0" percent="0" rank="0" text="" dxfId="29053">
      <formula>1</formula>
    </cfRule>
    <cfRule type="cellIs" priority="667" operator="greaterThan" aboveAverage="0" equalAverage="0" bottom="0" percent="0" rank="0" text="" dxfId="29054">
      <formula>1</formula>
    </cfRule>
    <cfRule type="cellIs" priority="668" operator="greaterThan" aboveAverage="0" equalAverage="0" bottom="0" percent="0" rank="0" text="" dxfId="29055">
      <formula>1</formula>
    </cfRule>
    <cfRule type="cellIs" priority="669" operator="greaterThan" aboveAverage="0" equalAverage="0" bottom="0" percent="0" rank="0" text="" dxfId="29056">
      <formula>1</formula>
    </cfRule>
    <cfRule type="containsText" priority="670" operator="containsText" aboveAverage="0" equalAverage="0" bottom="0" percent="0" rank="0" text="1" dxfId="29057">
      <formula>NOT(ISERROR(SEARCH("1",C29)))</formula>
    </cfRule>
    <cfRule type="cellIs" priority="671" operator="greaterThan" aboveAverage="0" equalAverage="0" bottom="0" percent="0" rank="0" text="" dxfId="29058">
      <formula>1</formula>
    </cfRule>
    <cfRule type="cellIs" priority="672" operator="greaterThan" aboveAverage="0" equalAverage="0" bottom="0" percent="0" rank="0" text="" dxfId="29059">
      <formula>1</formula>
    </cfRule>
    <cfRule type="containsText" priority="673" operator="containsText" aboveAverage="0" equalAverage="0" bottom="0" percent="0" rank="0" text="1" dxfId="29060">
      <formula>NOT(ISERROR(SEARCH("1",C29)))</formula>
    </cfRule>
    <cfRule type="cellIs" priority="674" operator="greaterThan" aboveAverage="0" equalAverage="0" bottom="0" percent="0" rank="0" text="" dxfId="29061">
      <formula>1</formula>
    </cfRule>
    <cfRule type="cellIs" priority="675" operator="greaterThan" aboveAverage="0" equalAverage="0" bottom="0" percent="0" rank="0" text="" dxfId="29062">
      <formula>1</formula>
    </cfRule>
    <cfRule type="cellIs" priority="676" operator="greaterThan" aboveAverage="0" equalAverage="0" bottom="0" percent="0" rank="0" text="" dxfId="29063">
      <formula>1</formula>
    </cfRule>
    <cfRule type="cellIs" priority="677" operator="equal" aboveAverage="0" equalAverage="0" bottom="0" percent="0" rank="0" text="" dxfId="29064">
      <formula>1</formula>
    </cfRule>
    <cfRule type="cellIs" priority="678" operator="greaterThan" aboveAverage="0" equalAverage="0" bottom="0" percent="0" rank="0" text="" dxfId="29065">
      <formula>1</formula>
    </cfRule>
    <cfRule type="cellIs" priority="679" operator="equal" aboveAverage="0" equalAverage="0" bottom="0" percent="0" rank="0" text="" dxfId="29066">
      <formula>1</formula>
    </cfRule>
    <cfRule type="containsText" priority="680" operator="containsText" aboveAverage="0" equalAverage="0" bottom="0" percent="0" rank="0" text="1" dxfId="29067">
      <formula>NOT(ISERROR(SEARCH("1",C29)))</formula>
    </cfRule>
    <cfRule type="cellIs" priority="681" operator="equal" aboveAverage="0" equalAverage="0" bottom="0" percent="0" rank="0" text="" dxfId="29068">
      <formula>1</formula>
    </cfRule>
    <cfRule type="cellIs" priority="682" operator="greaterThan" aboveAverage="0" equalAverage="0" bottom="0" percent="0" rank="0" text="" dxfId="29069">
      <formula>1</formula>
    </cfRule>
    <cfRule type="cellIs" priority="683" operator="greaterThan" aboveAverage="0" equalAverage="0" bottom="0" percent="0" rank="0" text="" dxfId="29070">
      <formula>1</formula>
    </cfRule>
    <cfRule type="containsText" priority="684" operator="containsText" aboveAverage="0" equalAverage="0" bottom="0" percent="0" rank="0" text="1" dxfId="29071">
      <formula>NOT(ISERROR(SEARCH("1",C29)))</formula>
    </cfRule>
    <cfRule type="cellIs" priority="685" operator="greaterThan" aboveAverage="0" equalAverage="0" bottom="0" percent="0" rank="0" text="" dxfId="29072">
      <formula>1</formula>
    </cfRule>
    <cfRule type="cellIs" priority="686" operator="greaterThan" aboveAverage="0" equalAverage="0" bottom="0" percent="0" rank="0" text="" dxfId="29073">
      <formula>1</formula>
    </cfRule>
    <cfRule type="containsText" priority="687" operator="containsText" aboveAverage="0" equalAverage="0" bottom="0" percent="0" rank="0" text="1" dxfId="29074">
      <formula>NOT(ISERROR(SEARCH("1",C29)))</formula>
    </cfRule>
    <cfRule type="cellIs" priority="688" operator="greaterThan" aboveAverage="0" equalAverage="0" bottom="0" percent="0" rank="0" text="" dxfId="29075">
      <formula>1</formula>
    </cfRule>
    <cfRule type="cellIs" priority="689" operator="greaterThan" aboveAverage="0" equalAverage="0" bottom="0" percent="0" rank="0" text="" dxfId="29076">
      <formula>1</formula>
    </cfRule>
    <cfRule type="containsText" priority="690" operator="containsText" aboveAverage="0" equalAverage="0" bottom="0" percent="0" rank="0" text="1" dxfId="29077">
      <formula>NOT(ISERROR(SEARCH("1",C29)))</formula>
    </cfRule>
    <cfRule type="cellIs" priority="691" operator="greaterThan" aboveAverage="0" equalAverage="0" bottom="0" percent="0" rank="0" text="" dxfId="29078">
      <formula>1</formula>
    </cfRule>
    <cfRule type="cellIs" priority="692" operator="greaterThan" aboveAverage="0" equalAverage="0" bottom="0" percent="0" rank="0" text="" dxfId="29079">
      <formula>1</formula>
    </cfRule>
    <cfRule type="containsText" priority="693" operator="containsText" aboveAverage="0" equalAverage="0" bottom="0" percent="0" rank="0" text="1" dxfId="29080">
      <formula>NOT(ISERROR(SEARCH("1",C29)))</formula>
    </cfRule>
    <cfRule type="cellIs" priority="694" operator="greaterThan" aboveAverage="0" equalAverage="0" bottom="0" percent="0" rank="0" text="" dxfId="29081">
      <formula>1</formula>
    </cfRule>
    <cfRule type="containsText" priority="695" operator="containsText" aboveAverage="0" equalAverage="0" bottom="0" percent="0" rank="0" text="1" dxfId="29082">
      <formula>NOT(ISERROR(SEARCH("1",C29)))</formula>
    </cfRule>
    <cfRule type="cellIs" priority="696" operator="greaterThan" aboveAverage="0" equalAverage="0" bottom="0" percent="0" rank="0" text="" dxfId="29083">
      <formula>1</formula>
    </cfRule>
    <cfRule type="cellIs" priority="697" operator="equal" aboveAverage="0" equalAverage="0" bottom="0" percent="0" rank="0" text="" dxfId="29084">
      <formula>1</formula>
    </cfRule>
    <cfRule type="cellIs" priority="698" operator="equal" aboveAverage="0" equalAverage="0" bottom="0" percent="0" rank="0" text="" dxfId="29085">
      <formula>1</formula>
    </cfRule>
    <cfRule type="containsText" priority="699" operator="containsText" aboveAverage="0" equalAverage="0" bottom="0" percent="0" rank="0" text="1" dxfId="29086">
      <formula>NOT(ISERROR(SEARCH("1",C29)))</formula>
    </cfRule>
    <cfRule type="cellIs" priority="700" operator="greaterThan" aboveAverage="0" equalAverage="0" bottom="0" percent="0" rank="0" text="" dxfId="29087">
      <formula>1</formula>
    </cfRule>
    <cfRule type="containsText" priority="701" operator="containsText" aboveAverage="0" equalAverage="0" bottom="0" percent="0" rank="0" text="1" dxfId="29088">
      <formula>NOT(ISERROR(SEARCH("1",C29)))</formula>
    </cfRule>
    <cfRule type="containsText" priority="702" operator="containsText" aboveAverage="0" equalAverage="0" bottom="0" percent="0" rank="0" text="1" dxfId="29089">
      <formula>NOT(ISERROR(SEARCH("1",C29)))</formula>
    </cfRule>
    <cfRule type="cellIs" priority="703" operator="greaterThan" aboveAverage="0" equalAverage="0" bottom="0" percent="0" rank="0" text="" dxfId="29090">
      <formula>1</formula>
    </cfRule>
    <cfRule type="cellIs" priority="704" operator="greaterThan" aboveAverage="0" equalAverage="0" bottom="0" percent="0" rank="0" text="" dxfId="29091">
      <formula>1</formula>
    </cfRule>
    <cfRule type="containsText" priority="705" operator="containsText" aboveAverage="0" equalAverage="0" bottom="0" percent="0" rank="0" text="1" dxfId="29092">
      <formula>NOT(ISERROR(SEARCH("1",C29)))</formula>
    </cfRule>
    <cfRule type="cellIs" priority="706" operator="greaterThan" aboveAverage="0" equalAverage="0" bottom="0" percent="0" rank="0" text="" dxfId="29093">
      <formula>1</formula>
    </cfRule>
    <cfRule type="containsText" priority="707" operator="containsText" aboveAverage="0" equalAverage="0" bottom="0" percent="0" rank="0" text="1" dxfId="29094">
      <formula>NOT(ISERROR(SEARCH("1",C29)))</formula>
    </cfRule>
    <cfRule type="containsText" priority="708" operator="containsText" aboveAverage="0" equalAverage="0" bottom="0" percent="0" rank="0" text="1" dxfId="29095">
      <formula>NOT(ISERROR(SEARCH("1",C29)))</formula>
    </cfRule>
    <cfRule type="cellIs" priority="709" operator="greaterThan" aboveAverage="0" equalAverage="0" bottom="0" percent="0" rank="0" text="" dxfId="29096">
      <formula>1</formula>
    </cfRule>
    <cfRule type="cellIs" priority="710" operator="greaterThan" aboveAverage="0" equalAverage="0" bottom="0" percent="0" rank="0" text="" dxfId="29097">
      <formula>1</formula>
    </cfRule>
    <cfRule type="containsText" priority="711" operator="containsText" aboveAverage="0" equalAverage="0" bottom="0" percent="0" rank="0" text="1" dxfId="29098">
      <formula>NOT(ISERROR(SEARCH("1",C29)))</formula>
    </cfRule>
    <cfRule type="cellIs" priority="712" operator="greaterThan" aboveAverage="0" equalAverage="0" bottom="0" percent="0" rank="0" text="" dxfId="29099">
      <formula>1</formula>
    </cfRule>
    <cfRule type="cellIs" priority="713" operator="greaterThan" aboveAverage="0" equalAverage="0" bottom="0" percent="0" rank="0" text="" dxfId="29100">
      <formula>1</formula>
    </cfRule>
    <cfRule type="cellIs" priority="714" operator="greaterThan" aboveAverage="0" equalAverage="0" bottom="0" percent="0" rank="0" text="" dxfId="29101">
      <formula>1</formula>
    </cfRule>
    <cfRule type="cellIs" priority="715" operator="greaterThan" aboveAverage="0" equalAverage="0" bottom="0" percent="0" rank="0" text="" dxfId="29102">
      <formula>1</formula>
    </cfRule>
    <cfRule type="containsText" priority="716" operator="containsText" aboveAverage="0" equalAverage="0" bottom="0" percent="0" rank="0" text="1" dxfId="29103">
      <formula>NOT(ISERROR(SEARCH("1",C29)))</formula>
    </cfRule>
    <cfRule type="cellIs" priority="717" operator="greaterThan" aboveAverage="0" equalAverage="0" bottom="0" percent="0" rank="0" text="" dxfId="29104">
      <formula>1</formula>
    </cfRule>
    <cfRule type="cellIs" priority="718" operator="greaterThan" aboveAverage="0" equalAverage="0" bottom="0" percent="0" rank="0" text="" dxfId="29105">
      <formula>1</formula>
    </cfRule>
    <cfRule type="containsText" priority="719" operator="containsText" aboveAverage="0" equalAverage="0" bottom="0" percent="0" rank="0" text="1" dxfId="29106">
      <formula>NOT(ISERROR(SEARCH("1",C29)))</formula>
    </cfRule>
    <cfRule type="cellIs" priority="720" operator="greaterThan" aboveAverage="0" equalAverage="0" bottom="0" percent="0" rank="0" text="" dxfId="29107">
      <formula>1</formula>
    </cfRule>
    <cfRule type="cellIs" priority="721" operator="greaterThan" aboveAverage="0" equalAverage="0" bottom="0" percent="0" rank="0" text="" dxfId="29108">
      <formula>1</formula>
    </cfRule>
    <cfRule type="cellIs" priority="722" operator="greaterThan" aboveAverage="0" equalAverage="0" bottom="0" percent="0" rank="0" text="" dxfId="29109">
      <formula>1</formula>
    </cfRule>
    <cfRule type="cellIs" priority="723" operator="equal" aboveAverage="0" equalAverage="0" bottom="0" percent="0" rank="0" text="" dxfId="29110">
      <formula>1</formula>
    </cfRule>
    <cfRule type="cellIs" priority="724" operator="greaterThan" aboveAverage="0" equalAverage="0" bottom="0" percent="0" rank="0" text="" dxfId="29111">
      <formula>1</formula>
    </cfRule>
    <cfRule type="cellIs" priority="725" operator="equal" aboveAverage="0" equalAverage="0" bottom="0" percent="0" rank="0" text="" dxfId="29112">
      <formula>1</formula>
    </cfRule>
    <cfRule type="containsText" priority="726" operator="containsText" aboveAverage="0" equalAverage="0" bottom="0" percent="0" rank="0" text="1" dxfId="29113">
      <formula>NOT(ISERROR(SEARCH("1",C29)))</formula>
    </cfRule>
    <cfRule type="cellIs" priority="727" operator="equal" aboveAverage="0" equalAverage="0" bottom="0" percent="0" rank="0" text="" dxfId="29114">
      <formula>1</formula>
    </cfRule>
    <cfRule type="cellIs" priority="728" operator="greaterThan" aboveAverage="0" equalAverage="0" bottom="0" percent="0" rank="0" text="" dxfId="29115">
      <formula>1</formula>
    </cfRule>
    <cfRule type="cellIs" priority="729" operator="greaterThan" aboveAverage="0" equalAverage="0" bottom="0" percent="0" rank="0" text="" dxfId="29116">
      <formula>1</formula>
    </cfRule>
    <cfRule type="containsText" priority="730" operator="containsText" aboveAverage="0" equalAverage="0" bottom="0" percent="0" rank="0" text="1" dxfId="29117">
      <formula>NOT(ISERROR(SEARCH("1",C29)))</formula>
    </cfRule>
    <cfRule type="cellIs" priority="731" operator="greaterThan" aboveAverage="0" equalAverage="0" bottom="0" percent="0" rank="0" text="" dxfId="29118">
      <formula>1</formula>
    </cfRule>
    <cfRule type="cellIs" priority="732" operator="greaterThan" aboveAverage="0" equalAverage="0" bottom="0" percent="0" rank="0" text="" dxfId="29119">
      <formula>1</formula>
    </cfRule>
    <cfRule type="containsText" priority="733" operator="containsText" aboveAverage="0" equalAverage="0" bottom="0" percent="0" rank="0" text="1" dxfId="29120">
      <formula>NOT(ISERROR(SEARCH("1",C29)))</formula>
    </cfRule>
    <cfRule type="cellIs" priority="734" operator="greaterThan" aboveAverage="0" equalAverage="0" bottom="0" percent="0" rank="0" text="" dxfId="29121">
      <formula>1</formula>
    </cfRule>
    <cfRule type="cellIs" priority="735" operator="greaterThan" aboveAverage="0" equalAverage="0" bottom="0" percent="0" rank="0" text="" dxfId="29122">
      <formula>1</formula>
    </cfRule>
    <cfRule type="containsText" priority="736" operator="containsText" aboveAverage="0" equalAverage="0" bottom="0" percent="0" rank="0" text="1" dxfId="29123">
      <formula>NOT(ISERROR(SEARCH("1",C29)))</formula>
    </cfRule>
    <cfRule type="cellIs" priority="737" operator="greaterThan" aboveAverage="0" equalAverage="0" bottom="0" percent="0" rank="0" text="" dxfId="29124">
      <formula>1</formula>
    </cfRule>
    <cfRule type="cellIs" priority="738" operator="greaterThan" aboveAverage="0" equalAverage="0" bottom="0" percent="0" rank="0" text="" dxfId="29125">
      <formula>1</formula>
    </cfRule>
    <cfRule type="containsText" priority="739" operator="containsText" aboveAverage="0" equalAverage="0" bottom="0" percent="0" rank="0" text="1" dxfId="29126">
      <formula>NOT(ISERROR(SEARCH("1",C29)))</formula>
    </cfRule>
    <cfRule type="cellIs" priority="740" operator="greaterThan" aboveAverage="0" equalAverage="0" bottom="0" percent="0" rank="0" text="" dxfId="29127">
      <formula>1</formula>
    </cfRule>
    <cfRule type="containsText" priority="741" operator="containsText" aboveAverage="0" equalAverage="0" bottom="0" percent="0" rank="0" text="1" dxfId="29128">
      <formula>NOT(ISERROR(SEARCH("1",C29)))</formula>
    </cfRule>
    <cfRule type="cellIs" priority="742" operator="greaterThan" aboveAverage="0" equalAverage="0" bottom="0" percent="0" rank="0" text="" dxfId="29129">
      <formula>1</formula>
    </cfRule>
    <cfRule type="cellIs" priority="743" operator="equal" aboveAverage="0" equalAverage="0" bottom="0" percent="0" rank="0" text="" dxfId="29130">
      <formula>1</formula>
    </cfRule>
    <cfRule type="cellIs" priority="744" operator="equal" aboveAverage="0" equalAverage="0" bottom="0" percent="0" rank="0" text="" dxfId="29131">
      <formula>1</formula>
    </cfRule>
    <cfRule type="containsText" priority="745" operator="containsText" aboveAverage="0" equalAverage="0" bottom="0" percent="0" rank="0" text="1" dxfId="29132">
      <formula>NOT(ISERROR(SEARCH("1",C29)))</formula>
    </cfRule>
    <cfRule type="cellIs" priority="746" operator="greaterThan" aboveAverage="0" equalAverage="0" bottom="0" percent="0" rank="0" text="" dxfId="29133">
      <formula>1</formula>
    </cfRule>
    <cfRule type="cellIs" priority="747" operator="greaterThan" aboveAverage="0" equalAverage="0" bottom="0" percent="0" rank="0" text="" dxfId="29134">
      <formula>1</formula>
    </cfRule>
    <cfRule type="containsText" priority="748" operator="containsText" aboveAverage="0" equalAverage="0" bottom="0" percent="0" rank="0" text="1" dxfId="29135">
      <formula>NOT(ISERROR(SEARCH("1",C29)))</formula>
    </cfRule>
    <cfRule type="cellIs" priority="749" operator="greaterThan" aboveAverage="0" equalAverage="0" bottom="0" percent="0" rank="0" text="" dxfId="29136">
      <formula>1</formula>
    </cfRule>
    <cfRule type="containsText" priority="750" operator="containsText" aboveAverage="0" equalAverage="0" bottom="0" percent="0" rank="0" text="1" dxfId="29137">
      <formula>NOT(ISERROR(SEARCH("1",C29)))</formula>
    </cfRule>
    <cfRule type="containsText" priority="751" operator="containsText" aboveAverage="0" equalAverage="0" bottom="0" percent="0" rank="0" text="1" dxfId="29138">
      <formula>NOT(ISERROR(SEARCH("1",C29)))</formula>
    </cfRule>
    <cfRule type="cellIs" priority="752" operator="greaterThan" aboveAverage="0" equalAverage="0" bottom="0" percent="0" rank="0" text="" dxfId="29139">
      <formula>1</formula>
    </cfRule>
    <cfRule type="cellIs" priority="753" operator="greaterThan" aboveAverage="0" equalAverage="0" bottom="0" percent="0" rank="0" text="" dxfId="29140">
      <formula>1</formula>
    </cfRule>
    <cfRule type="containsText" priority="754" operator="containsText" aboveAverage="0" equalAverage="0" bottom="0" percent="0" rank="0" text="1" dxfId="29141">
      <formula>NOT(ISERROR(SEARCH("1",C29)))</formula>
    </cfRule>
    <cfRule type="cellIs" priority="755" operator="greaterThan" aboveAverage="0" equalAverage="0" bottom="0" percent="0" rank="0" text="" dxfId="29142">
      <formula>1</formula>
    </cfRule>
    <cfRule type="containsText" priority="756" operator="containsText" aboveAverage="0" equalAverage="0" bottom="0" percent="0" rank="0" text="1" dxfId="29143">
      <formula>NOT(ISERROR(SEARCH("1",C29)))</formula>
    </cfRule>
    <cfRule type="containsText" priority="757" operator="containsText" aboveAverage="0" equalAverage="0" bottom="0" percent="0" rank="0" text="1" dxfId="29144">
      <formula>NOT(ISERROR(SEARCH("1",C29)))</formula>
    </cfRule>
    <cfRule type="cellIs" priority="758" operator="greaterThan" aboveAverage="0" equalAverage="0" bottom="0" percent="0" rank="0" text="" dxfId="29145">
      <formula>1</formula>
    </cfRule>
    <cfRule type="cellIs" priority="759" operator="greaterThan" aboveAverage="0" equalAverage="0" bottom="0" percent="0" rank="0" text="" dxfId="29146">
      <formula>1</formula>
    </cfRule>
    <cfRule type="containsText" priority="760" operator="containsText" aboveAverage="0" equalAverage="0" bottom="0" percent="0" rank="0" text="1" dxfId="29147">
      <formula>NOT(ISERROR(SEARCH("1",C29)))</formula>
    </cfRule>
    <cfRule type="cellIs" priority="761" operator="greaterThan" aboveAverage="0" equalAverage="0" bottom="0" percent="0" rank="0" text="" dxfId="29148">
      <formula>1</formula>
    </cfRule>
    <cfRule type="cellIs" priority="762" operator="greaterThan" aboveAverage="0" equalAverage="0" bottom="0" percent="0" rank="0" text="" dxfId="29149">
      <formula>1</formula>
    </cfRule>
    <cfRule type="cellIs" priority="763" operator="greaterThan" aboveAverage="0" equalAverage="0" bottom="0" percent="0" rank="0" text="" dxfId="29150">
      <formula>1</formula>
    </cfRule>
    <cfRule type="cellIs" priority="764" operator="greaterThan" aboveAverage="0" equalAverage="0" bottom="0" percent="0" rank="0" text="" dxfId="29151">
      <formula>1</formula>
    </cfRule>
    <cfRule type="containsText" priority="765" operator="containsText" aboveAverage="0" equalAverage="0" bottom="0" percent="0" rank="0" text="1" dxfId="29152">
      <formula>NOT(ISERROR(SEARCH("1",C29)))</formula>
    </cfRule>
    <cfRule type="cellIs" priority="766" operator="greaterThan" aboveAverage="0" equalAverage="0" bottom="0" percent="0" rank="0" text="" dxfId="29153">
      <formula>1</formula>
    </cfRule>
    <cfRule type="cellIs" priority="767" operator="greaterThan" aboveAverage="0" equalAverage="0" bottom="0" percent="0" rank="0" text="" dxfId="29154">
      <formula>1</formula>
    </cfRule>
    <cfRule type="containsText" priority="768" operator="containsText" aboveAverage="0" equalAverage="0" bottom="0" percent="0" rank="0" text="1" dxfId="29155">
      <formula>NOT(ISERROR(SEARCH("1",C29)))</formula>
    </cfRule>
    <cfRule type="cellIs" priority="769" operator="greaterThan" aboveAverage="0" equalAverage="0" bottom="0" percent="0" rank="0" text="" dxfId="29156">
      <formula>1</formula>
    </cfRule>
    <cfRule type="cellIs" priority="770" operator="greaterThan" aboveAverage="0" equalAverage="0" bottom="0" percent="0" rank="0" text="" dxfId="29157">
      <formula>1</formula>
    </cfRule>
    <cfRule type="cellIs" priority="771" operator="greaterThan" aboveAverage="0" equalAverage="0" bottom="0" percent="0" rank="0" text="" dxfId="29158">
      <formula>1</formula>
    </cfRule>
    <cfRule type="cellIs" priority="772" operator="equal" aboveAverage="0" equalAverage="0" bottom="0" percent="0" rank="0" text="" dxfId="29159">
      <formula>1</formula>
    </cfRule>
    <cfRule type="cellIs" priority="773" operator="greaterThan" aboveAverage="0" equalAverage="0" bottom="0" percent="0" rank="0" text="" dxfId="29160">
      <formula>1</formula>
    </cfRule>
    <cfRule type="cellIs" priority="774" operator="equal" aboveAverage="0" equalAverage="0" bottom="0" percent="0" rank="0" text="" dxfId="29161">
      <formula>1</formula>
    </cfRule>
    <cfRule type="containsText" priority="775" operator="containsText" aboveAverage="0" equalAverage="0" bottom="0" percent="0" rank="0" text="1" dxfId="29162">
      <formula>NOT(ISERROR(SEARCH("1",C29)))</formula>
    </cfRule>
    <cfRule type="cellIs" priority="776" operator="equal" aboveAverage="0" equalAverage="0" bottom="0" percent="0" rank="0" text="" dxfId="29163">
      <formula>1</formula>
    </cfRule>
    <cfRule type="cellIs" priority="777" operator="greaterThan" aboveAverage="0" equalAverage="0" bottom="0" percent="0" rank="0" text="" dxfId="29164">
      <formula>1</formula>
    </cfRule>
    <cfRule type="cellIs" priority="778" operator="greaterThan" aboveAverage="0" equalAverage="0" bottom="0" percent="0" rank="0" text="" dxfId="29165">
      <formula>1</formula>
    </cfRule>
    <cfRule type="containsText" priority="779" operator="containsText" aboveAverage="0" equalAverage="0" bottom="0" percent="0" rank="0" text="1" dxfId="29166">
      <formula>NOT(ISERROR(SEARCH("1",C29)))</formula>
    </cfRule>
    <cfRule type="cellIs" priority="780" operator="greaterThan" aboveAverage="0" equalAverage="0" bottom="0" percent="0" rank="0" text="" dxfId="29167">
      <formula>1</formula>
    </cfRule>
    <cfRule type="cellIs" priority="781" operator="greaterThan" aboveAverage="0" equalAverage="0" bottom="0" percent="0" rank="0" text="" dxfId="29168">
      <formula>1</formula>
    </cfRule>
    <cfRule type="containsText" priority="782" operator="containsText" aboveAverage="0" equalAverage="0" bottom="0" percent="0" rank="0" text="1" dxfId="29169">
      <formula>NOT(ISERROR(SEARCH("1",C29)))</formula>
    </cfRule>
    <cfRule type="cellIs" priority="783" operator="greaterThan" aboveAverage="0" equalAverage="0" bottom="0" percent="0" rank="0" text="" dxfId="29170">
      <formula>1</formula>
    </cfRule>
    <cfRule type="cellIs" priority="784" operator="greaterThan" aboveAverage="0" equalAverage="0" bottom="0" percent="0" rank="0" text="" dxfId="29171">
      <formula>1</formula>
    </cfRule>
    <cfRule type="containsText" priority="785" operator="containsText" aboveAverage="0" equalAverage="0" bottom="0" percent="0" rank="0" text="1" dxfId="29172">
      <formula>NOT(ISERROR(SEARCH("1",C29)))</formula>
    </cfRule>
    <cfRule type="cellIs" priority="786" operator="greaterThan" aboveAverage="0" equalAverage="0" bottom="0" percent="0" rank="0" text="" dxfId="29173">
      <formula>1</formula>
    </cfRule>
    <cfRule type="cellIs" priority="787" operator="greaterThan" aboveAverage="0" equalAverage="0" bottom="0" percent="0" rank="0" text="" dxfId="29174">
      <formula>1</formula>
    </cfRule>
    <cfRule type="containsText" priority="788" operator="containsText" aboveAverage="0" equalAverage="0" bottom="0" percent="0" rank="0" text="1" dxfId="29175">
      <formula>NOT(ISERROR(SEARCH("1",C29)))</formula>
    </cfRule>
    <cfRule type="cellIs" priority="789" operator="greaterThan" aboveAverage="0" equalAverage="0" bottom="0" percent="0" rank="0" text="" dxfId="29176">
      <formula>1</formula>
    </cfRule>
    <cfRule type="containsText" priority="790" operator="containsText" aboveAverage="0" equalAverage="0" bottom="0" percent="0" rank="0" text="1" dxfId="29177">
      <formula>NOT(ISERROR(SEARCH("1",C29)))</formula>
    </cfRule>
    <cfRule type="cellIs" priority="791" operator="greaterThan" aboveAverage="0" equalAverage="0" bottom="0" percent="0" rank="0" text="" dxfId="29178">
      <formula>1</formula>
    </cfRule>
    <cfRule type="cellIs" priority="792" operator="equal" aboveAverage="0" equalAverage="0" bottom="0" percent="0" rank="0" text="" dxfId="29179">
      <formula>1</formula>
    </cfRule>
    <cfRule type="cellIs" priority="793" operator="equal" aboveAverage="0" equalAverage="0" bottom="0" percent="0" rank="0" text="" dxfId="29180">
      <formula>1</formula>
    </cfRule>
    <cfRule type="containsText" priority="794" operator="containsText" aboveAverage="0" equalAverage="0" bottom="0" percent="0" rank="0" text="1" dxfId="29181">
      <formula>NOT(ISERROR(SEARCH("1",C29)))</formula>
    </cfRule>
    <cfRule type="cellIs" priority="795" operator="greaterThan" aboveAverage="0" equalAverage="0" bottom="0" percent="0" rank="0" text="" dxfId="29182">
      <formula>1</formula>
    </cfRule>
    <cfRule type="cellIs" priority="796" operator="greaterThan" aboveAverage="0" equalAverage="0" bottom="0" percent="0" rank="0" text="" dxfId="29183">
      <formula>1</formula>
    </cfRule>
    <cfRule type="containsText" priority="797" operator="containsText" aboveAverage="0" equalAverage="0" bottom="0" percent="0" rank="0" text="1" dxfId="29184">
      <formula>NOT(ISERROR(SEARCH("1",C29)))</formula>
    </cfRule>
    <cfRule type="cellIs" priority="798" operator="greaterThan" aboveAverage="0" equalAverage="0" bottom="0" percent="0" rank="0" text="" dxfId="29185">
      <formula>1</formula>
    </cfRule>
    <cfRule type="cellIs" priority="799" operator="greaterThan" aboveAverage="0" equalAverage="0" bottom="0" percent="0" rank="0" text="" dxfId="29186">
      <formula>1</formula>
    </cfRule>
    <cfRule type="containsText" priority="800" operator="containsText" aboveAverage="0" equalAverage="0" bottom="0" percent="0" rank="0" text="1" dxfId="29187">
      <formula>NOT(ISERROR(SEARCH("1",C29)))</formula>
    </cfRule>
    <cfRule type="cellIs" priority="801" operator="greaterThan" aboveAverage="0" equalAverage="0" bottom="0" percent="0" rank="0" text="" dxfId="29188">
      <formula>1</formula>
    </cfRule>
    <cfRule type="containsText" priority="802" operator="containsText" aboveAverage="0" equalAverage="0" bottom="0" percent="0" rank="0" text="1" dxfId="29189">
      <formula>NOT(ISERROR(SEARCH("1",C29)))</formula>
    </cfRule>
    <cfRule type="containsText" priority="803" operator="containsText" aboveAverage="0" equalAverage="0" bottom="0" percent="0" rank="0" text="1" dxfId="29190">
      <formula>NOT(ISERROR(SEARCH("1",C29)))</formula>
    </cfRule>
    <cfRule type="cellIs" priority="804" operator="greaterThan" aboveAverage="0" equalAverage="0" bottom="0" percent="0" rank="0" text="" dxfId="29191">
      <formula>1</formula>
    </cfRule>
    <cfRule type="cellIs" priority="805" operator="greaterThan" aboveAverage="0" equalAverage="0" bottom="0" percent="0" rank="0" text="" dxfId="29192">
      <formula>1</formula>
    </cfRule>
    <cfRule type="containsText" priority="806" operator="containsText" aboveAverage="0" equalAverage="0" bottom="0" percent="0" rank="0" text="1" dxfId="29193">
      <formula>NOT(ISERROR(SEARCH("1",C29)))</formula>
    </cfRule>
    <cfRule type="cellIs" priority="807" operator="greaterThan" aboveAverage="0" equalAverage="0" bottom="0" percent="0" rank="0" text="" dxfId="29194">
      <formula>1</formula>
    </cfRule>
    <cfRule type="containsText" priority="808" operator="containsText" aboveAverage="0" equalAverage="0" bottom="0" percent="0" rank="0" text="1" dxfId="29195">
      <formula>NOT(ISERROR(SEARCH("1",C29)))</formula>
    </cfRule>
    <cfRule type="containsText" priority="809" operator="containsText" aboveAverage="0" equalAverage="0" bottom="0" percent="0" rank="0" text="1" dxfId="29196">
      <formula>NOT(ISERROR(SEARCH("1",C29)))</formula>
    </cfRule>
    <cfRule type="cellIs" priority="810" operator="greaterThan" aboveAverage="0" equalAverage="0" bottom="0" percent="0" rank="0" text="" dxfId="29197">
      <formula>1</formula>
    </cfRule>
    <cfRule type="cellIs" priority="811" operator="greaterThan" aboveAverage="0" equalAverage="0" bottom="0" percent="0" rank="0" text="" dxfId="29198">
      <formula>1</formula>
    </cfRule>
    <cfRule type="containsText" priority="812" operator="containsText" aboveAverage="0" equalAverage="0" bottom="0" percent="0" rank="0" text="1" dxfId="29199">
      <formula>NOT(ISERROR(SEARCH("1",C29)))</formula>
    </cfRule>
    <cfRule type="cellIs" priority="813" operator="greaterThan" aboveAverage="0" equalAverage="0" bottom="0" percent="0" rank="0" text="" dxfId="29200">
      <formula>1</formula>
    </cfRule>
    <cfRule type="cellIs" priority="814" operator="greaterThan" aboveAverage="0" equalAverage="0" bottom="0" percent="0" rank="0" text="" dxfId="29201">
      <formula>1</formula>
    </cfRule>
    <cfRule type="cellIs" priority="815" operator="greaterThan" aboveAverage="0" equalAverage="0" bottom="0" percent="0" rank="0" text="" dxfId="29202">
      <formula>1</formula>
    </cfRule>
    <cfRule type="cellIs" priority="816" operator="greaterThan" aboveAverage="0" equalAverage="0" bottom="0" percent="0" rank="0" text="" dxfId="29203">
      <formula>1</formula>
    </cfRule>
    <cfRule type="containsText" priority="817" operator="containsText" aboveAverage="0" equalAverage="0" bottom="0" percent="0" rank="0" text="1" dxfId="29204">
      <formula>NOT(ISERROR(SEARCH("1",C29)))</formula>
    </cfRule>
    <cfRule type="cellIs" priority="818" operator="greaterThan" aboveAverage="0" equalAverage="0" bottom="0" percent="0" rank="0" text="" dxfId="29205">
      <formula>1</formula>
    </cfRule>
    <cfRule type="cellIs" priority="819" operator="greaterThan" aboveAverage="0" equalAverage="0" bottom="0" percent="0" rank="0" text="" dxfId="29206">
      <formula>1</formula>
    </cfRule>
    <cfRule type="containsText" priority="820" operator="containsText" aboveAverage="0" equalAverage="0" bottom="0" percent="0" rank="0" text="1" dxfId="29207">
      <formula>NOT(ISERROR(SEARCH("1",C29)))</formula>
    </cfRule>
    <cfRule type="cellIs" priority="821" operator="greaterThan" aboveAverage="0" equalAverage="0" bottom="0" percent="0" rank="0" text="" dxfId="29208">
      <formula>1</formula>
    </cfRule>
    <cfRule type="cellIs" priority="822" operator="greaterThan" aboveAverage="0" equalAverage="0" bottom="0" percent="0" rank="0" text="" dxfId="29209">
      <formula>1</formula>
    </cfRule>
    <cfRule type="cellIs" priority="823" operator="greaterThan" aboveAverage="0" equalAverage="0" bottom="0" percent="0" rank="0" text="" dxfId="29210">
      <formula>1</formula>
    </cfRule>
    <cfRule type="cellIs" priority="824" operator="equal" aboveAverage="0" equalAverage="0" bottom="0" percent="0" rank="0" text="" dxfId="29211">
      <formula>1</formula>
    </cfRule>
    <cfRule type="cellIs" priority="825" operator="greaterThan" aboveAverage="0" equalAverage="0" bottom="0" percent="0" rank="0" text="" dxfId="29212">
      <formula>1</formula>
    </cfRule>
    <cfRule type="cellIs" priority="826" operator="equal" aboveAverage="0" equalAverage="0" bottom="0" percent="0" rank="0" text="" dxfId="29213">
      <formula>1</formula>
    </cfRule>
    <cfRule type="containsText" priority="827" operator="containsText" aboveAverage="0" equalAverage="0" bottom="0" percent="0" rank="0" text="1" dxfId="29214">
      <formula>NOT(ISERROR(SEARCH("1",C29)))</formula>
    </cfRule>
    <cfRule type="cellIs" priority="828" operator="equal" aboveAverage="0" equalAverage="0" bottom="0" percent="0" rank="0" text="" dxfId="29215">
      <formula>1</formula>
    </cfRule>
    <cfRule type="cellIs" priority="829" operator="greaterThan" aboveAverage="0" equalAverage="0" bottom="0" percent="0" rank="0" text="" dxfId="29216">
      <formula>1</formula>
    </cfRule>
    <cfRule type="cellIs" priority="830" operator="greaterThan" aboveAverage="0" equalAverage="0" bottom="0" percent="0" rank="0" text="" dxfId="29217">
      <formula>1</formula>
    </cfRule>
    <cfRule type="containsText" priority="831" operator="containsText" aboveAverage="0" equalAverage="0" bottom="0" percent="0" rank="0" text="1" dxfId="29218">
      <formula>NOT(ISERROR(SEARCH("1",C29)))</formula>
    </cfRule>
    <cfRule type="cellIs" priority="832" operator="greaterThan" aboveAverage="0" equalAverage="0" bottom="0" percent="0" rank="0" text="" dxfId="29219">
      <formula>1</formula>
    </cfRule>
    <cfRule type="cellIs" priority="833" operator="greaterThan" aboveAverage="0" equalAverage="0" bottom="0" percent="0" rank="0" text="" dxfId="29220">
      <formula>1</formula>
    </cfRule>
    <cfRule type="containsText" priority="834" operator="containsText" aboveAverage="0" equalAverage="0" bottom="0" percent="0" rank="0" text="1" dxfId="29221">
      <formula>NOT(ISERROR(SEARCH("1",C29)))</formula>
    </cfRule>
    <cfRule type="cellIs" priority="835" operator="greaterThan" aboveAverage="0" equalAverage="0" bottom="0" percent="0" rank="0" text="" dxfId="29222">
      <formula>1</formula>
    </cfRule>
    <cfRule type="cellIs" priority="836" operator="greaterThan" aboveAverage="0" equalAverage="0" bottom="0" percent="0" rank="0" text="" dxfId="29223">
      <formula>1</formula>
    </cfRule>
    <cfRule type="containsText" priority="837" operator="containsText" aboveAverage="0" equalAverage="0" bottom="0" percent="0" rank="0" text="1" dxfId="29224">
      <formula>NOT(ISERROR(SEARCH("1",C29)))</formula>
    </cfRule>
    <cfRule type="cellIs" priority="838" operator="greaterThan" aboveAverage="0" equalAverage="0" bottom="0" percent="0" rank="0" text="" dxfId="29225">
      <formula>1</formula>
    </cfRule>
    <cfRule type="cellIs" priority="839" operator="greaterThan" aboveAverage="0" equalAverage="0" bottom="0" percent="0" rank="0" text="" dxfId="29226">
      <formula>1</formula>
    </cfRule>
    <cfRule type="containsText" priority="840" operator="containsText" aboveAverage="0" equalAverage="0" bottom="0" percent="0" rank="0" text="1" dxfId="29227">
      <formula>NOT(ISERROR(SEARCH("1",C29)))</formula>
    </cfRule>
    <cfRule type="cellIs" priority="841" operator="greaterThan" aboveAverage="0" equalAverage="0" bottom="0" percent="0" rank="0" text="" dxfId="29228">
      <formula>1</formula>
    </cfRule>
    <cfRule type="containsText" priority="842" operator="containsText" aboveAverage="0" equalAverage="0" bottom="0" percent="0" rank="0" text="1" dxfId="29229">
      <formula>NOT(ISERROR(SEARCH("1",C29)))</formula>
    </cfRule>
    <cfRule type="cellIs" priority="843" operator="greaterThan" aboveAverage="0" equalAverage="0" bottom="0" percent="0" rank="0" text="" dxfId="29230">
      <formula>1</formula>
    </cfRule>
    <cfRule type="cellIs" priority="844" operator="equal" aboveAverage="0" equalAverage="0" bottom="0" percent="0" rank="0" text="" dxfId="29231">
      <formula>1</formula>
    </cfRule>
    <cfRule type="cellIs" priority="845" operator="equal" aboveAverage="0" equalAverage="0" bottom="0" percent="0" rank="0" text="" dxfId="29232">
      <formula>1</formula>
    </cfRule>
    <cfRule type="containsText" priority="846" operator="containsText" aboveAverage="0" equalAverage="0" bottom="0" percent="0" rank="0" text="1" dxfId="29233">
      <formula>NOT(ISERROR(SEARCH("1",C29)))</formula>
    </cfRule>
    <cfRule type="cellIs" priority="847" operator="greaterThan" aboveAverage="0" equalAverage="0" bottom="0" percent="0" rank="0" text="" dxfId="29234">
      <formula>1</formula>
    </cfRule>
    <cfRule type="cellIs" priority="848" operator="greaterThan" aboveAverage="0" equalAverage="0" bottom="0" percent="0" rank="0" text="" dxfId="29235">
      <formula>1</formula>
    </cfRule>
    <cfRule type="containsText" priority="849" operator="containsText" aboveAverage="0" equalAverage="0" bottom="0" percent="0" rank="0" text="1" dxfId="29236">
      <formula>NOT(ISERROR(SEARCH("1",C29)))</formula>
    </cfRule>
    <cfRule type="cellIs" priority="850" operator="greaterThan" aboveAverage="0" equalAverage="0" bottom="0" percent="0" rank="0" text="" dxfId="29237">
      <formula>1</formula>
    </cfRule>
    <cfRule type="cellIs" priority="851" operator="greaterThan" aboveAverage="0" equalAverage="0" bottom="0" percent="0" rank="0" text="" dxfId="29238">
      <formula>1</formula>
    </cfRule>
    <cfRule type="containsText" priority="852" operator="containsText" aboveAverage="0" equalAverage="0" bottom="0" percent="0" rank="0" text="1" dxfId="29239">
      <formula>NOT(ISERROR(SEARCH("1",C29)))</formula>
    </cfRule>
  </conditionalFormatting>
  <conditionalFormatting sqref="C29:T29">
    <cfRule type="cellIs" priority="853" operator="greaterThan" aboveAverage="0" equalAverage="0" bottom="0" percent="0" rank="0" text="" dxfId="29240">
      <formula>1</formula>
    </cfRule>
    <cfRule type="containsText" priority="854" operator="containsText" aboveAverage="0" equalAverage="0" bottom="0" percent="0" rank="0" text="1" dxfId="29241">
      <formula>NOT(ISERROR(SEARCH("1",C29)))</formula>
    </cfRule>
    <cfRule type="containsText" priority="855" operator="containsText" aboveAverage="0" equalAverage="0" bottom="0" percent="0" rank="0" text="1" dxfId="29242">
      <formula>NOT(ISERROR(SEARCH("1",C29)))</formula>
    </cfRule>
    <cfRule type="cellIs" priority="856" operator="greaterThan" aboveAverage="0" equalAverage="0" bottom="0" percent="0" rank="0" text="" dxfId="29243">
      <formula>1</formula>
    </cfRule>
    <cfRule type="cellIs" priority="857" operator="greaterThan" aboveAverage="0" equalAverage="0" bottom="0" percent="0" rank="0" text="" dxfId="29244">
      <formula>1</formula>
    </cfRule>
    <cfRule type="containsText" priority="858" operator="containsText" aboveAverage="0" equalAverage="0" bottom="0" percent="0" rank="0" text="1" dxfId="29245">
      <formula>NOT(ISERROR(SEARCH("1",C29)))</formula>
    </cfRule>
    <cfRule type="cellIs" priority="859" operator="greaterThan" aboveAverage="0" equalAverage="0" bottom="0" percent="0" rank="0" text="" dxfId="29246">
      <formula>1</formula>
    </cfRule>
    <cfRule type="containsText" priority="860" operator="containsText" aboveAverage="0" equalAverage="0" bottom="0" percent="0" rank="0" text="1" dxfId="29247">
      <formula>NOT(ISERROR(SEARCH("1",C29)))</formula>
    </cfRule>
    <cfRule type="containsText" priority="861" operator="containsText" aboveAverage="0" equalAverage="0" bottom="0" percent="0" rank="0" text="1" dxfId="29248">
      <formula>NOT(ISERROR(SEARCH("1",C29)))</formula>
    </cfRule>
    <cfRule type="containsText" priority="862" operator="containsText" aboveAverage="0" equalAverage="0" bottom="0" percent="0" rank="0" text="1" dxfId="29249">
      <formula>NOT(ISERROR(SEARCH("1",C29)))</formula>
    </cfRule>
    <cfRule type="cellIs" priority="863" operator="greaterThan" aboveAverage="0" equalAverage="0" bottom="0" percent="0" rank="0" text="" dxfId="29250">
      <formula>1</formula>
    </cfRule>
    <cfRule type="containsText" priority="864" operator="containsText" aboveAverage="0" equalAverage="0" bottom="0" percent="0" rank="0" text="1" dxfId="29251">
      <formula>NOT(ISERROR(SEARCH("1",C29)))</formula>
    </cfRule>
    <cfRule type="containsText" priority="865" operator="containsText" aboveAverage="0" equalAverage="0" bottom="0" percent="0" rank="0" text="1" dxfId="29252">
      <formula>NOT(ISERROR(SEARCH("1",C29)))</formula>
    </cfRule>
    <cfRule type="cellIs" priority="866" operator="greaterThan" aboveAverage="0" equalAverage="0" bottom="0" percent="0" rank="0" text="" dxfId="29253">
      <formula>1</formula>
    </cfRule>
    <cfRule type="cellIs" priority="867" operator="greaterThan" aboveAverage="0" equalAverage="0" bottom="0" percent="0" rank="0" text="" dxfId="29254">
      <formula>1</formula>
    </cfRule>
    <cfRule type="containsText" priority="868" operator="containsText" aboveAverage="0" equalAverage="0" bottom="0" percent="0" rank="0" text="1" dxfId="29255">
      <formula>NOT(ISERROR(SEARCH("1",C29)))</formula>
    </cfRule>
    <cfRule type="cellIs" priority="869" operator="greaterThan" aboveAverage="0" equalAverage="0" bottom="0" percent="0" rank="0" text="" dxfId="29256">
      <formula>1</formula>
    </cfRule>
    <cfRule type="containsText" priority="870" operator="containsText" aboveAverage="0" equalAverage="0" bottom="0" percent="0" rank="0" text="1" dxfId="29257">
      <formula>NOT(ISERROR(SEARCH("1",C29)))</formula>
    </cfRule>
    <cfRule type="containsText" priority="871" operator="containsText" aboveAverage="0" equalAverage="0" bottom="0" percent="0" rank="0" text="1" dxfId="29258">
      <formula>NOT(ISERROR(SEARCH("1",C29)))</formula>
    </cfRule>
    <cfRule type="containsText" priority="872" operator="containsText" aboveAverage="0" equalAverage="0" bottom="0" percent="0" rank="0" text="1" dxfId="29259">
      <formula>NOT(ISERROR(SEARCH("1",C29)))</formula>
    </cfRule>
  </conditionalFormatting>
  <conditionalFormatting sqref="F29:U29 C29:D29">
    <cfRule type="containsText" priority="873" operator="containsText" aboveAverage="0" equalAverage="0" bottom="0" percent="0" rank="0" text="1" dxfId="29260">
      <formula>NOT(ISERROR(SEARCH("1",C29)))</formula>
    </cfRule>
  </conditionalFormatting>
  <conditionalFormatting sqref="B29:D29 F29:AF29">
    <cfRule type="containsText" priority="874" operator="containsText" aboveAverage="0" equalAverage="0" bottom="0" percent="0" rank="0" text="1" dxfId="29261">
      <formula>NOT(ISERROR(SEARCH("1",B29)))</formula>
    </cfRule>
    <cfRule type="containsText" priority="875" operator="containsText" aboveAverage="0" equalAverage="0" bottom="0" percent="0" rank="0" text="1" dxfId="29262">
      <formula>NOT(ISERROR(SEARCH("1",B29)))</formula>
    </cfRule>
  </conditionalFormatting>
  <conditionalFormatting sqref="C29:D29 F29:AF29">
    <cfRule type="containsText" priority="876" operator="containsText" aboveAverage="0" equalAverage="0" bottom="0" percent="0" rank="0" text="1" dxfId="29263">
      <formula>NOT(ISERROR(SEARCH("1",C29)))</formula>
    </cfRule>
    <cfRule type="containsText" priority="877" operator="containsText" aboveAverage="0" equalAverage="0" bottom="0" percent="0" rank="0" text="1" dxfId="29264">
      <formula>NOT(ISERROR(SEARCH("1",C29)))</formula>
    </cfRule>
    <cfRule type="containsText" priority="878" operator="containsText" aboveAverage="0" equalAverage="0" bottom="0" percent="0" rank="0" text="1" dxfId="29265">
      <formula>NOT(ISERROR(SEARCH("1",C29)))</formula>
    </cfRule>
    <cfRule type="containsText" priority="879" operator="containsText" aboveAverage="0" equalAverage="0" bottom="0" percent="0" rank="0" text="1" dxfId="29266">
      <formula>NOT(ISERROR(SEARCH("1",C29)))</formula>
    </cfRule>
    <cfRule type="containsText" priority="880" operator="containsText" aboveAverage="0" equalAverage="0" bottom="0" percent="0" rank="0" text="1" dxfId="29267">
      <formula>NOT(ISERROR(SEARCH("1",C29)))</formula>
    </cfRule>
    <cfRule type="containsText" priority="881" operator="containsText" aboveAverage="0" equalAverage="0" bottom="0" percent="0" rank="0" text="1" dxfId="29268">
      <formula>NOT(ISERROR(SEARCH("1",C29)))</formula>
    </cfRule>
    <cfRule type="containsText" priority="882" operator="containsText" aboveAverage="0" equalAverage="0" bottom="0" percent="0" rank="0" text="1" dxfId="29269">
      <formula>NOT(ISERROR(SEARCH("1",C29)))</formula>
    </cfRule>
    <cfRule type="containsText" priority="883" operator="containsText" aboveAverage="0" equalAverage="0" bottom="0" percent="0" rank="0" text="1" dxfId="29270">
      <formula>NOT(ISERROR(SEARCH("1",C29)))</formula>
    </cfRule>
    <cfRule type="containsText" priority="884" operator="containsText" aboveAverage="0" equalAverage="0" bottom="0" percent="0" rank="0" text="1" dxfId="29271">
      <formula>NOT(ISERROR(SEARCH("1",C29)))</formula>
    </cfRule>
    <cfRule type="containsText" priority="885" operator="containsText" aboveAverage="0" equalAverage="0" bottom="0" percent="0" rank="0" text="1" dxfId="29272">
      <formula>NOT(ISERROR(SEARCH("1",C29)))</formula>
    </cfRule>
    <cfRule type="containsText" priority="886" operator="containsText" aboveAverage="0" equalAverage="0" bottom="0" percent="0" rank="0" text="1" dxfId="29273">
      <formula>NOT(ISERROR(SEARCH("1",C29)))</formula>
    </cfRule>
    <cfRule type="containsText" priority="887" operator="containsText" aboveAverage="0" equalAverage="0" bottom="0" percent="0" rank="0" text="1" dxfId="29274">
      <formula>NOT(ISERROR(SEARCH("1",C29)))</formula>
    </cfRule>
    <cfRule type="containsText" priority="888" operator="containsText" aboveAverage="0" equalAverage="0" bottom="0" percent="0" rank="0" text="1" dxfId="29275">
      <formula>NOT(ISERROR(SEARCH("1",C29)))</formula>
    </cfRule>
    <cfRule type="containsText" priority="889" operator="containsText" aboveAverage="0" equalAverage="0" bottom="0" percent="0" rank="0" text="1" dxfId="29276">
      <formula>NOT(ISERROR(SEARCH("1",C29)))</formula>
    </cfRule>
    <cfRule type="containsText" priority="890" operator="containsText" aboveAverage="0" equalAverage="0" bottom="0" percent="0" rank="0" text="1" dxfId="29277">
      <formula>NOT(ISERROR(SEARCH("1",C29)))</formula>
    </cfRule>
    <cfRule type="containsText" priority="891" operator="containsText" aboveAverage="0" equalAverage="0" bottom="0" percent="0" rank="0" text="1" dxfId="29278">
      <formula>NOT(ISERROR(SEARCH("1",C29)))</formula>
    </cfRule>
    <cfRule type="containsText" priority="892" operator="containsText" aboveAverage="0" equalAverage="0" bottom="0" percent="0" rank="0" text="1" dxfId="29279">
      <formula>NOT(ISERROR(SEARCH("1",C29)))</formula>
    </cfRule>
    <cfRule type="containsText" priority="893" operator="containsText" aboveAverage="0" equalAverage="0" bottom="0" percent="0" rank="0" text="1" dxfId="29280">
      <formula>NOT(ISERROR(SEARCH("1",C29)))</formula>
    </cfRule>
    <cfRule type="containsText" priority="894" operator="containsText" aboveAverage="0" equalAverage="0" bottom="0" percent="0" rank="0" text="1" dxfId="29281">
      <formula>NOT(ISERROR(SEARCH("1",C29)))</formula>
    </cfRule>
    <cfRule type="containsText" priority="895" operator="containsText" aboveAverage="0" equalAverage="0" bottom="0" percent="0" rank="0" text="1" dxfId="29282">
      <formula>NOT(ISERROR(SEARCH("1",C29)))</formula>
    </cfRule>
    <cfRule type="containsText" priority="896" operator="containsText" aboveAverage="0" equalAverage="0" bottom="0" percent="0" rank="0" text="1" dxfId="29283">
      <formula>NOT(ISERROR(SEARCH("1",C29)))</formula>
    </cfRule>
  </conditionalFormatting>
  <conditionalFormatting sqref="V2">
    <cfRule type="containsText" priority="897" operator="containsText" aboveAverage="0" equalAverage="0" bottom="0" percent="0" rank="0" text="OK+" dxfId="29284">
      <formula>NOT(ISERROR(SEARCH("OK+",V2)))</formula>
    </cfRule>
    <cfRule type="containsText" priority="898" operator="containsText" aboveAverage="0" equalAverage="0" bottom="0" percent="0" rank="0" text="OK" dxfId="29285">
      <formula>NOT(ISERROR(SEARCH("OK",V2)))</formula>
    </cfRule>
  </conditionalFormatting>
  <conditionalFormatting sqref="V2">
    <cfRule type="containsText" priority="899" operator="containsText" aboveAverage="0" equalAverage="0" bottom="0" percent="0" rank="0" text="OK+" dxfId="29286">
      <formula>NOT(ISERROR(SEARCH("OK+",V2)))</formula>
    </cfRule>
    <cfRule type="containsText" priority="900" operator="containsText" aboveAverage="0" equalAverage="0" bottom="0" percent="0" rank="0" text="OK" dxfId="29287">
      <formula>NOT(ISERROR(SEARCH("OK",V2)))</formula>
    </cfRule>
  </conditionalFormatting>
  <conditionalFormatting sqref="V2">
    <cfRule type="containsText" priority="901" operator="containsText" aboveAverage="0" equalAverage="0" bottom="0" percent="0" rank="0" text="OK+" dxfId="29288">
      <formula>NOT(ISERROR(SEARCH("OK+",V2)))</formula>
    </cfRule>
    <cfRule type="containsText" priority="902" operator="containsText" aboveAverage="0" equalAverage="0" bottom="0" percent="0" rank="0" text="OK" dxfId="29289">
      <formula>NOT(ISERROR(SEARCH("OK",V2)))</formula>
    </cfRule>
  </conditionalFormatting>
  <conditionalFormatting sqref="V2">
    <cfRule type="containsText" priority="903" operator="containsText" aboveAverage="0" equalAverage="0" bottom="0" percent="0" rank="0" text="OK+" dxfId="29290">
      <formula>NOT(ISERROR(SEARCH("OK+",V2)))</formula>
    </cfRule>
    <cfRule type="containsText" priority="904" operator="containsText" aboveAverage="0" equalAverage="0" bottom="0" percent="0" rank="0" text="OK" dxfId="29291">
      <formula>NOT(ISERROR(SEARCH("OK",V2)))</formula>
    </cfRule>
  </conditionalFormatting>
  <conditionalFormatting sqref="X2">
    <cfRule type="containsText" priority="905" operator="containsText" aboveAverage="0" equalAverage="0" bottom="0" percent="0" rank="0" text="NO" dxfId="29292">
      <formula>NOT(ISERROR(SEARCH("NO",X2)))</formula>
    </cfRule>
  </conditionalFormatting>
  <conditionalFormatting sqref="X2">
    <cfRule type="containsText" priority="906" operator="containsText" aboveAverage="0" equalAverage="0" bottom="0" percent="0" rank="0" text="NO" dxfId="29293">
      <formula>NOT(ISERROR(SEARCH("NO",X2)))</formula>
    </cfRule>
  </conditionalFormatting>
  <conditionalFormatting sqref="X2">
    <cfRule type="containsText" priority="907" operator="containsText" aboveAverage="0" equalAverage="0" bottom="0" percent="0" rank="0" text="NO" dxfId="29294">
      <formula>NOT(ISERROR(SEARCH("NO",X2)))</formula>
    </cfRule>
  </conditionalFormatting>
  <conditionalFormatting sqref="X2">
    <cfRule type="containsText" priority="908" operator="containsText" aboveAverage="0" equalAverage="0" bottom="0" percent="0" rank="0" text="NO" dxfId="29295">
      <formula>NOT(ISERROR(SEARCH("NO",X2)))</formula>
    </cfRule>
  </conditionalFormatting>
  <conditionalFormatting sqref="W2">
    <cfRule type="containsText" priority="909" operator="containsText" aboveAverage="0" equalAverage="0" bottom="0" percent="0" rank="0" text="OK" dxfId="29296">
      <formula>NOT(ISERROR(SEARCH("OK",W2)))</formula>
    </cfRule>
  </conditionalFormatting>
  <conditionalFormatting sqref="W2">
    <cfRule type="containsText" priority="910" operator="containsText" aboveAverage="0" equalAverage="0" bottom="0" percent="0" rank="0" text="OK" dxfId="29297">
      <formula>NOT(ISERROR(SEARCH("OK",W2)))</formula>
    </cfRule>
  </conditionalFormatting>
  <conditionalFormatting sqref="W2">
    <cfRule type="containsText" priority="911" operator="containsText" aboveAverage="0" equalAverage="0" bottom="0" percent="0" rank="0" text="OK" dxfId="29298">
      <formula>NOT(ISERROR(SEARCH("OK",W2)))</formula>
    </cfRule>
  </conditionalFormatting>
  <conditionalFormatting sqref="X2">
    <cfRule type="containsText" priority="912" operator="containsText" aboveAverage="0" equalAverage="0" bottom="0" percent="0" rank="0" text="NO" dxfId="29299">
      <formula>NOT(ISERROR(SEARCH("NO",X2)))</formula>
    </cfRule>
  </conditionalFormatting>
  <conditionalFormatting sqref="W2">
    <cfRule type="containsText" priority="913" operator="containsText" aboveAverage="0" equalAverage="0" bottom="0" percent="0" rank="0" text="OK" dxfId="29300">
      <formula>NOT(ISERROR(SEARCH("OK",W2)))</formula>
    </cfRule>
  </conditionalFormatting>
  <conditionalFormatting sqref="X2">
    <cfRule type="containsText" priority="914" operator="containsText" aboveAverage="0" equalAverage="0" bottom="0" percent="0" rank="0" text="NO" dxfId="29301">
      <formula>NOT(ISERROR(SEARCH("NO",X2)))</formula>
    </cfRule>
  </conditionalFormatting>
  <conditionalFormatting sqref="W2">
    <cfRule type="containsText" priority="915" operator="containsText" aboveAverage="0" equalAverage="0" bottom="0" percent="0" rank="0" text="OK" dxfId="29302">
      <formula>NOT(ISERROR(SEARCH("OK",W2)))</formula>
    </cfRule>
  </conditionalFormatting>
  <conditionalFormatting sqref="V2">
    <cfRule type="containsText" priority="916" operator="containsText" aboveAverage="0" equalAverage="0" bottom="0" percent="0" rank="0" text="OK+" dxfId="29303">
      <formula>NOT(ISERROR(SEARCH("OK+",V2)))</formula>
    </cfRule>
    <cfRule type="containsText" priority="917" operator="containsText" aboveAverage="0" equalAverage="0" bottom="0" percent="0" rank="0" text="OK" dxfId="29304">
      <formula>NOT(ISERROR(SEARCH("OK",V2)))</formula>
    </cfRule>
  </conditionalFormatting>
  <conditionalFormatting sqref="V2">
    <cfRule type="containsText" priority="918" operator="containsText" aboveAverage="0" equalAverage="0" bottom="0" percent="0" rank="0" text="OK+" dxfId="29305">
      <formula>NOT(ISERROR(SEARCH("OK+",V2)))</formula>
    </cfRule>
    <cfRule type="containsText" priority="919" operator="containsText" aboveAverage="0" equalAverage="0" bottom="0" percent="0" rank="0" text="OK" dxfId="29306">
      <formula>NOT(ISERROR(SEARCH("OK",V2)))</formula>
    </cfRule>
  </conditionalFormatting>
  <conditionalFormatting sqref="X2">
    <cfRule type="containsText" priority="920" operator="containsText" aboveAverage="0" equalAverage="0" bottom="0" percent="0" rank="0" text="NO" dxfId="29307">
      <formula>NOT(ISERROR(SEARCH("NO",X2)))</formula>
    </cfRule>
  </conditionalFormatting>
  <conditionalFormatting sqref="X2">
    <cfRule type="containsText" priority="921" operator="containsText" aboveAverage="0" equalAverage="0" bottom="0" percent="0" rank="0" text="NO" dxfId="29308">
      <formula>NOT(ISERROR(SEARCH("NO",X2)))</formula>
    </cfRule>
  </conditionalFormatting>
  <conditionalFormatting sqref="X2">
    <cfRule type="containsText" priority="922" operator="containsText" aboveAverage="0" equalAverage="0" bottom="0" percent="0" rank="0" text="NO" dxfId="29309">
      <formula>NOT(ISERROR(SEARCH("NO",X2)))</formula>
    </cfRule>
  </conditionalFormatting>
  <conditionalFormatting sqref="X2">
    <cfRule type="containsText" priority="923" operator="containsText" aboveAverage="0" equalAverage="0" bottom="0" percent="0" rank="0" text="NO" dxfId="29310">
      <formula>NOT(ISERROR(SEARCH("NO",X2)))</formula>
    </cfRule>
  </conditionalFormatting>
  <conditionalFormatting sqref="W2">
    <cfRule type="containsText" priority="924" operator="containsText" aboveAverage="0" equalAverage="0" bottom="0" percent="0" rank="0" text="OK" dxfId="29311">
      <formula>NOT(ISERROR(SEARCH("OK",W2)))</formula>
    </cfRule>
  </conditionalFormatting>
  <conditionalFormatting sqref="W2">
    <cfRule type="containsText" priority="925" operator="containsText" aboveAverage="0" equalAverage="0" bottom="0" percent="0" rank="0" text="OK" dxfId="29312">
      <formula>NOT(ISERROR(SEARCH("OK",W2)))</formula>
    </cfRule>
  </conditionalFormatting>
  <conditionalFormatting sqref="W2">
    <cfRule type="containsText" priority="926" operator="containsText" aboveAverage="0" equalAverage="0" bottom="0" percent="0" rank="0" text="OK" dxfId="29313">
      <formula>NOT(ISERROR(SEARCH("OK",W2)))</formula>
    </cfRule>
  </conditionalFormatting>
  <conditionalFormatting sqref="X2">
    <cfRule type="containsText" priority="927" operator="containsText" aboveAverage="0" equalAverage="0" bottom="0" percent="0" rank="0" text="NO" dxfId="29314">
      <formula>NOT(ISERROR(SEARCH("NO",X2)))</formula>
    </cfRule>
  </conditionalFormatting>
  <conditionalFormatting sqref="W2">
    <cfRule type="containsText" priority="928" operator="containsText" aboveAverage="0" equalAverage="0" bottom="0" percent="0" rank="0" text="OK" dxfId="29315">
      <formula>NOT(ISERROR(SEARCH("OK",W2)))</formula>
    </cfRule>
  </conditionalFormatting>
  <conditionalFormatting sqref="X2">
    <cfRule type="containsText" priority="929" operator="containsText" aboveAverage="0" equalAverage="0" bottom="0" percent="0" rank="0" text="NO" dxfId="29316">
      <formula>NOT(ISERROR(SEARCH("NO",X2)))</formula>
    </cfRule>
  </conditionalFormatting>
  <conditionalFormatting sqref="W2">
    <cfRule type="containsText" priority="930" operator="containsText" aboveAverage="0" equalAverage="0" bottom="0" percent="0" rank="0" text="OK" dxfId="29317">
      <formula>NOT(ISERROR(SEARCH("OK",W2)))</formula>
    </cfRule>
  </conditionalFormatting>
  <conditionalFormatting sqref="X2">
    <cfRule type="containsText" priority="931" operator="containsText" aboveAverage="0" equalAverage="0" bottom="0" percent="0" rank="0" text="NO" dxfId="29318">
      <formula>NOT(ISERROR(SEARCH("NO",X2)))</formula>
    </cfRule>
  </conditionalFormatting>
  <conditionalFormatting sqref="W2">
    <cfRule type="containsText" priority="932" operator="containsText" aboveAverage="0" equalAverage="0" bottom="0" percent="0" rank="0" text="OK" dxfId="29319">
      <formula>NOT(ISERROR(SEARCH("OK",W2)))</formula>
    </cfRule>
  </conditionalFormatting>
  <conditionalFormatting sqref="X2">
    <cfRule type="containsText" priority="933" operator="containsText" aboveAverage="0" equalAverage="0" bottom="0" percent="0" rank="0" text="NO" dxfId="29320">
      <formula>NOT(ISERROR(SEARCH("NO",X2)))</formula>
    </cfRule>
  </conditionalFormatting>
  <conditionalFormatting sqref="W2">
    <cfRule type="containsText" priority="934" operator="containsText" aboveAverage="0" equalAverage="0" bottom="0" percent="0" rank="0" text="OK" dxfId="29321">
      <formula>NOT(ISERROR(SEARCH("OK",W2)))</formula>
    </cfRule>
  </conditionalFormatting>
  <conditionalFormatting sqref="X2">
    <cfRule type="containsText" priority="935" operator="containsText" aboveAverage="0" equalAverage="0" bottom="0" percent="0" rank="0" text="NO" dxfId="29322">
      <formula>NOT(ISERROR(SEARCH("NO",X2)))</formula>
    </cfRule>
  </conditionalFormatting>
  <conditionalFormatting sqref="W2">
    <cfRule type="containsText" priority="936" operator="containsText" aboveAverage="0" equalAverage="0" bottom="0" percent="0" rank="0" text="OK" dxfId="29323">
      <formula>NOT(ISERROR(SEARCH("OK",W2)))</formula>
    </cfRule>
  </conditionalFormatting>
  <conditionalFormatting sqref="X2">
    <cfRule type="containsText" priority="937" operator="containsText" aboveAverage="0" equalAverage="0" bottom="0" percent="0" rank="0" text="NO" dxfId="29324">
      <formula>NOT(ISERROR(SEARCH("NO",X2)))</formula>
    </cfRule>
  </conditionalFormatting>
  <conditionalFormatting sqref="W2">
    <cfRule type="containsText" priority="938" operator="containsText" aboveAverage="0" equalAverage="0" bottom="0" percent="0" rank="0" text="OK" dxfId="29325">
      <formula>NOT(ISERROR(SEARCH("OK",W2)))</formula>
    </cfRule>
  </conditionalFormatting>
  <conditionalFormatting sqref="X2">
    <cfRule type="containsText" priority="939" operator="containsText" aboveAverage="0" equalAverage="0" bottom="0" percent="0" rank="0" text="NO" dxfId="29326">
      <formula>NOT(ISERROR(SEARCH("NO",X2)))</formula>
    </cfRule>
  </conditionalFormatting>
  <conditionalFormatting sqref="W2">
    <cfRule type="containsText" priority="940" operator="containsText" aboveAverage="0" equalAverage="0" bottom="0" percent="0" rank="0" text="OK" dxfId="29327">
      <formula>NOT(ISERROR(SEARCH("OK",W2)))</formula>
    </cfRule>
  </conditionalFormatting>
  <conditionalFormatting sqref="X2">
    <cfRule type="containsText" priority="941" operator="containsText" aboveAverage="0" equalAverage="0" bottom="0" percent="0" rank="0" text="NO" dxfId="29328">
      <formula>NOT(ISERROR(SEARCH("NO",X2)))</formula>
    </cfRule>
  </conditionalFormatting>
  <conditionalFormatting sqref="W2">
    <cfRule type="containsText" priority="942" operator="containsText" aboveAverage="0" equalAverage="0" bottom="0" percent="0" rank="0" text="OK" dxfId="29329">
      <formula>NOT(ISERROR(SEARCH("OK",W2)))</formula>
    </cfRule>
  </conditionalFormatting>
  <conditionalFormatting sqref="X2">
    <cfRule type="containsText" priority="943" operator="containsText" aboveAverage="0" equalAverage="0" bottom="0" percent="0" rank="0" text="NO" dxfId="29330">
      <formula>NOT(ISERROR(SEARCH("NO",X2)))</formula>
    </cfRule>
  </conditionalFormatting>
  <conditionalFormatting sqref="W2">
    <cfRule type="containsText" priority="944" operator="containsText" aboveAverage="0" equalAverage="0" bottom="0" percent="0" rank="0" text="OK" dxfId="29331">
      <formula>NOT(ISERROR(SEARCH("OK",W2)))</formula>
    </cfRule>
  </conditionalFormatting>
  <conditionalFormatting sqref="AG29">
    <cfRule type="cellIs" priority="945" operator="greaterThan" aboveAverage="0" equalAverage="0" bottom="0" percent="0" rank="0" text="" dxfId="29332">
      <formula>$AI$27</formula>
    </cfRule>
    <cfRule type="cellIs" priority="946" operator="lessThan" aboveAverage="0" equalAverage="0" bottom="0" percent="0" rank="0" text="" dxfId="29333">
      <formula>$AI$27</formula>
    </cfRule>
    <cfRule type="cellIs" priority="947" operator="equal" aboveAverage="0" equalAverage="0" bottom="0" percent="0" rank="0" text="" dxfId="29334">
      <formula>$AI$27</formula>
    </cfRule>
  </conditionalFormatting>
  <conditionalFormatting sqref="AG35">
    <cfRule type="cellIs" priority="948" operator="greaterThan" aboveAverage="0" equalAverage="0" bottom="0" percent="0" rank="0" text="" dxfId="29335">
      <formula>$AI$33</formula>
    </cfRule>
    <cfRule type="cellIs" priority="949" operator="lessThan" aboveAverage="0" equalAverage="0" bottom="0" percent="0" rank="0" text="" dxfId="29336">
      <formula>$AI$33</formula>
    </cfRule>
    <cfRule type="cellIs" priority="950" operator="equal" aboveAverage="0" equalAverage="0" bottom="0" percent="0" rank="0" text="" dxfId="29337">
      <formula>$AI$33</formula>
    </cfRule>
  </conditionalFormatting>
  <conditionalFormatting sqref="AG22">
    <cfRule type="cellIs" priority="951" operator="greaterThan" aboveAverage="0" equalAverage="0" bottom="0" percent="0" rank="0" text="" dxfId="29338">
      <formula>8</formula>
    </cfRule>
    <cfRule type="cellIs" priority="952" operator="lessThan" aboveAverage="0" equalAverage="0" bottom="0" percent="0" rank="0" text="" dxfId="29339">
      <formula>8</formula>
    </cfRule>
    <cfRule type="cellIs" priority="953" operator="equal" aboveAverage="0" equalAverage="0" bottom="0" percent="0" rank="0" text="" dxfId="29340">
      <formula>8</formula>
    </cfRule>
  </conditionalFormatting>
  <conditionalFormatting sqref="B22:AF22">
    <cfRule type="cellIs" priority="954" operator="greaterThan" aboveAverage="0" equalAverage="0" bottom="0" percent="0" rank="0" text="" dxfId="29341">
      <formula>1</formula>
    </cfRule>
    <cfRule type="cellIs" priority="955" operator="greaterThan" aboveAverage="0" equalAverage="0" bottom="0" percent="0" rank="0" text="" dxfId="29342">
      <formula>1</formula>
    </cfRule>
    <cfRule type="containsText" priority="956" operator="containsText" aboveAverage="0" equalAverage="0" bottom="0" percent="0" rank="0" text="2" dxfId="29343">
      <formula>NOT(ISERROR(SEARCH("2",B22)))</formula>
    </cfRule>
    <cfRule type="containsText" priority="957" operator="containsText" aboveAverage="0" equalAverage="0" bottom="0" percent="0" rank="0" text="1" dxfId="29344">
      <formula>NOT(ISERROR(SEARCH("1",B22)))</formula>
    </cfRule>
    <cfRule type="containsText" priority="958" operator="containsText" aboveAverage="0" equalAverage="0" bottom="0" percent="0" rank="0" text="2" dxfId="29345">
      <formula>NOT(ISERROR(SEARCH("2",B22)))</formula>
    </cfRule>
    <cfRule type="containsText" priority="959" operator="containsText" aboveAverage="0" equalAverage="0" bottom="0" percent="0" rank="0" text="1" dxfId="29346">
      <formula>NOT(ISERROR(SEARCH("1",B22)))</formula>
    </cfRule>
    <cfRule type="containsText" priority="960" operator="containsText" aboveAverage="0" equalAverage="0" bottom="0" percent="0" rank="0" text="2" dxfId="29347">
      <formula>NOT(ISERROR(SEARCH("2",B22)))</formula>
    </cfRule>
  </conditionalFormatting>
  <conditionalFormatting sqref="AG16">
    <cfRule type="cellIs" priority="961" operator="greaterThan" aboveAverage="0" equalAverage="0" bottom="0" percent="0" rank="0" text="" dxfId="29348">
      <formula>12</formula>
    </cfRule>
    <cfRule type="cellIs" priority="962" operator="lessThan" aboveAverage="0" equalAverage="0" bottom="0" percent="0" rank="0" text="" dxfId="29349">
      <formula>12</formula>
    </cfRule>
    <cfRule type="cellIs" priority="963" operator="equal" aboveAverage="0" equalAverage="0" bottom="0" percent="0" rank="0" text="" dxfId="29350">
      <formula>12</formula>
    </cfRule>
  </conditionalFormatting>
  <conditionalFormatting sqref="B16:AF16">
    <cfRule type="cellIs" priority="964" operator="greaterThan" aboveAverage="0" equalAverage="0" bottom="0" percent="0" rank="0" text="" dxfId="29351">
      <formula>1</formula>
    </cfRule>
    <cfRule type="cellIs" priority="965" operator="greaterThan" aboveAverage="0" equalAverage="0" bottom="0" percent="0" rank="0" text="" dxfId="29352">
      <formula>1</formula>
    </cfRule>
    <cfRule type="containsText" priority="966" operator="containsText" aboveAverage="0" equalAverage="0" bottom="0" percent="0" rank="0" text="2" dxfId="29353">
      <formula>NOT(ISERROR(SEARCH("2",B16)))</formula>
    </cfRule>
    <cfRule type="containsText" priority="967" operator="containsText" aboveAverage="0" equalAverage="0" bottom="0" percent="0" rank="0" text="1" dxfId="29354">
      <formula>NOT(ISERROR(SEARCH("1",B16)))</formula>
    </cfRule>
    <cfRule type="containsText" priority="968" operator="containsText" aboveAverage="0" equalAverage="0" bottom="0" percent="0" rank="0" text="2" dxfId="29355">
      <formula>NOT(ISERROR(SEARCH("2",B16)))</formula>
    </cfRule>
    <cfRule type="containsText" priority="969" operator="containsText" aboveAverage="0" equalAverage="0" bottom="0" percent="0" rank="0" text="1" dxfId="29356">
      <formula>NOT(ISERROR(SEARCH("1",B16)))</formula>
    </cfRule>
  </conditionalFormatting>
  <conditionalFormatting sqref="AG10">
    <cfRule type="cellIs" priority="970" operator="greaterThan" aboveAverage="0" equalAverage="0" bottom="0" percent="0" rank="0" text="" dxfId="29357">
      <formula>4</formula>
    </cfRule>
    <cfRule type="cellIs" priority="971" operator="lessThan" aboveAverage="0" equalAverage="0" bottom="0" percent="0" rank="0" text="" dxfId="29358">
      <formula>4</formula>
    </cfRule>
    <cfRule type="cellIs" priority="972" operator="equal" aboveAverage="0" equalAverage="0" bottom="0" percent="0" rank="0" text="" dxfId="29359">
      <formula>4</formula>
    </cfRule>
  </conditionalFormatting>
  <conditionalFormatting sqref="B10:AF10">
    <cfRule type="cellIs" priority="973" operator="greaterThan" aboveAverage="0" equalAverage="0" bottom="0" percent="0" rank="0" text="" dxfId="29360">
      <formula>1</formula>
    </cfRule>
    <cfRule type="cellIs" priority="974" operator="greaterThan" aboveAverage="0" equalAverage="0" bottom="0" percent="0" rank="0" text="" dxfId="29361">
      <formula>1</formula>
    </cfRule>
    <cfRule type="containsText" priority="975" operator="containsText" aboveAverage="0" equalAverage="0" bottom="0" percent="0" rank="0" text="2" dxfId="29362">
      <formula>NOT(ISERROR(SEARCH("2",B10)))</formula>
    </cfRule>
    <cfRule type="containsText" priority="976" operator="containsText" aboveAverage="0" equalAverage="0" bottom="0" percent="0" rank="0" text="1" dxfId="29363">
      <formula>NOT(ISERROR(SEARCH("1",B10)))</formula>
    </cfRule>
  </conditionalFormatting>
  <conditionalFormatting sqref="V31">
    <cfRule type="containsText" priority="977" operator="containsText" aboveAverage="0" equalAverage="0" bottom="0" percent="0" rank="0" text="OK+" dxfId="29364">
      <formula>NOT(ISERROR(SEARCH("OK+",V31)))</formula>
    </cfRule>
  </conditionalFormatting>
  <conditionalFormatting sqref="V31">
    <cfRule type="containsText" priority="978" operator="containsText" aboveAverage="0" equalAverage="0" bottom="0" percent="0" rank="0" text="OK+" dxfId="29365">
      <formula>NOT(ISERROR(SEARCH("OK+",V31)))</formula>
    </cfRule>
  </conditionalFormatting>
  <conditionalFormatting sqref="X31">
    <cfRule type="containsText" priority="979" operator="containsText" aboveAverage="0" equalAverage="0" bottom="0" percent="0" rank="0" text="NO" dxfId="29366">
      <formula>NOT(ISERROR(SEARCH("NO",X31)))</formula>
    </cfRule>
  </conditionalFormatting>
  <conditionalFormatting sqref="X31">
    <cfRule type="containsText" priority="980" operator="containsText" aboveAverage="0" equalAverage="0" bottom="0" percent="0" rank="0" text="NO" dxfId="29367">
      <formula>NOT(ISERROR(SEARCH("NO",X31)))</formula>
    </cfRule>
  </conditionalFormatting>
  <conditionalFormatting sqref="X31">
    <cfRule type="containsText" priority="981" operator="containsText" aboveAverage="0" equalAverage="0" bottom="0" percent="0" rank="0" text="NO" dxfId="29368">
      <formula>NOT(ISERROR(SEARCH("NO",X31)))</formula>
    </cfRule>
  </conditionalFormatting>
  <conditionalFormatting sqref="X31">
    <cfRule type="containsText" priority="982" operator="containsText" aboveAverage="0" equalAverage="0" bottom="0" percent="0" rank="0" text="NO" dxfId="29369">
      <formula>NOT(ISERROR(SEARCH("NO",X31)))</formula>
    </cfRule>
  </conditionalFormatting>
  <conditionalFormatting sqref="X31">
    <cfRule type="containsText" priority="983" operator="containsText" aboveAverage="0" equalAverage="0" bottom="0" percent="0" rank="0" text="NO" dxfId="29370">
      <formula>NOT(ISERROR(SEARCH("NO",X31)))</formula>
    </cfRule>
  </conditionalFormatting>
  <conditionalFormatting sqref="X31">
    <cfRule type="containsText" priority="984" operator="containsText" aboveAverage="0" equalAverage="0" bottom="0" percent="0" rank="0" text="NO" dxfId="29371">
      <formula>NOT(ISERROR(SEARCH("NO",X31)))</formula>
    </cfRule>
  </conditionalFormatting>
  <conditionalFormatting sqref="X31">
    <cfRule type="containsText" priority="985" operator="containsText" aboveAverage="0" equalAverage="0" bottom="0" percent="0" rank="0" text="NO" dxfId="29372">
      <formula>NOT(ISERROR(SEARCH("NO",X31)))</formula>
    </cfRule>
  </conditionalFormatting>
  <conditionalFormatting sqref="W31">
    <cfRule type="containsText" priority="986" operator="containsText" aboveAverage="0" equalAverage="0" bottom="0" percent="0" rank="0" text="OK" dxfId="29373">
      <formula>NOT(ISERROR(SEARCH("OK",W31)))</formula>
    </cfRule>
  </conditionalFormatting>
  <conditionalFormatting sqref="W31">
    <cfRule type="containsText" priority="987" operator="containsText" aboveAverage="0" equalAverage="0" bottom="0" percent="0" rank="0" text="OK" dxfId="29374">
      <formula>NOT(ISERROR(SEARCH("OK",W31)))</formula>
    </cfRule>
  </conditionalFormatting>
  <conditionalFormatting sqref="W31">
    <cfRule type="containsText" priority="988" operator="containsText" aboveAverage="0" equalAverage="0" bottom="0" percent="0" rank="0" text="OK" dxfId="29375">
      <formula>NOT(ISERROR(SEARCH("OK",W31)))</formula>
    </cfRule>
  </conditionalFormatting>
  <conditionalFormatting sqref="W31">
    <cfRule type="containsText" priority="989" operator="containsText" aboveAverage="0" equalAverage="0" bottom="0" percent="0" rank="0" text="OK" dxfId="29376">
      <formula>NOT(ISERROR(SEARCH("OK",W31)))</formula>
    </cfRule>
  </conditionalFormatting>
  <conditionalFormatting sqref="W31">
    <cfRule type="containsText" priority="990" operator="containsText" aboveAverage="0" equalAverage="0" bottom="0" percent="0" rank="0" text="OK" dxfId="29377">
      <formula>NOT(ISERROR(SEARCH("OK",W31)))</formula>
    </cfRule>
  </conditionalFormatting>
  <conditionalFormatting sqref="W31">
    <cfRule type="containsText" priority="991" operator="containsText" aboveAverage="0" equalAverage="0" bottom="0" percent="0" rank="0" text="OK" dxfId="29378">
      <formula>NOT(ISERROR(SEARCH("OK",W31)))</formula>
    </cfRule>
  </conditionalFormatting>
  <conditionalFormatting sqref="W31">
    <cfRule type="containsText" priority="992" operator="containsText" aboveAverage="0" equalAverage="0" bottom="0" percent="0" rank="0" text="OK" dxfId="29379">
      <formula>NOT(ISERROR(SEARCH("OK",W31)))</formula>
    </cfRule>
  </conditionalFormatting>
  <conditionalFormatting sqref="X31">
    <cfRule type="containsText" priority="993" operator="containsText" aboveAverage="0" equalAverage="0" bottom="0" percent="0" rank="0" text="NO" dxfId="29380">
      <formula>NOT(ISERROR(SEARCH("NO",X31)))</formula>
    </cfRule>
  </conditionalFormatting>
  <conditionalFormatting sqref="W31">
    <cfRule type="containsText" priority="994" operator="containsText" aboveAverage="0" equalAverage="0" bottom="0" percent="0" rank="0" text="OK" dxfId="29381">
      <formula>NOT(ISERROR(SEARCH("OK",W31)))</formula>
    </cfRule>
  </conditionalFormatting>
  <conditionalFormatting sqref="X31">
    <cfRule type="containsText" priority="995" operator="containsText" aboveAverage="0" equalAverage="0" bottom="0" percent="0" rank="0" text="NO" dxfId="29382">
      <formula>NOT(ISERROR(SEARCH("NO",X31)))</formula>
    </cfRule>
  </conditionalFormatting>
  <conditionalFormatting sqref="W31">
    <cfRule type="containsText" priority="996" operator="containsText" aboveAverage="0" equalAverage="0" bottom="0" percent="0" rank="0" text="OK" dxfId="29383">
      <formula>NOT(ISERROR(SEARCH("OK",W31)))</formula>
    </cfRule>
  </conditionalFormatting>
  <conditionalFormatting sqref="X31">
    <cfRule type="containsText" priority="997" operator="containsText" aboveAverage="0" equalAverage="0" bottom="0" percent="0" rank="0" text="NO" dxfId="29384">
      <formula>NOT(ISERROR(SEARCH("NO",X31)))</formula>
    </cfRule>
  </conditionalFormatting>
  <conditionalFormatting sqref="W31">
    <cfRule type="containsText" priority="998" operator="containsText" aboveAverage="0" equalAverage="0" bottom="0" percent="0" rank="0" text="OK" dxfId="29385">
      <formula>NOT(ISERROR(SEARCH("OK",W31)))</formula>
    </cfRule>
  </conditionalFormatting>
  <conditionalFormatting sqref="X31">
    <cfRule type="containsText" priority="999" operator="containsText" aboveAverage="0" equalAverage="0" bottom="0" percent="0" rank="0" text="NO" dxfId="29386">
      <formula>NOT(ISERROR(SEARCH("NO",X31)))</formula>
    </cfRule>
  </conditionalFormatting>
  <conditionalFormatting sqref="W31">
    <cfRule type="containsText" priority="1000" operator="containsText" aboveAverage="0" equalAverage="0" bottom="0" percent="0" rank="0" text="OK" dxfId="29387">
      <formula>NOT(ISERROR(SEARCH("OK",W31)))</formula>
    </cfRule>
  </conditionalFormatting>
  <conditionalFormatting sqref="X31">
    <cfRule type="containsText" priority="1001" operator="containsText" aboveAverage="0" equalAverage="0" bottom="0" percent="0" rank="0" text="NO" dxfId="29388">
      <formula>NOT(ISERROR(SEARCH("NO",X31)))</formula>
    </cfRule>
  </conditionalFormatting>
  <conditionalFormatting sqref="W31">
    <cfRule type="containsText" priority="1002" operator="containsText" aboveAverage="0" equalAverage="0" bottom="0" percent="0" rank="0" text="OK" dxfId="29389">
      <formula>NOT(ISERROR(SEARCH("OK",W31)))</formula>
    </cfRule>
  </conditionalFormatting>
  <conditionalFormatting sqref="X31">
    <cfRule type="containsText" priority="1003" operator="containsText" aboveAverage="0" equalAverage="0" bottom="0" percent="0" rank="0" text="NO" dxfId="29390">
      <formula>NOT(ISERROR(SEARCH("NO",X31)))</formula>
    </cfRule>
  </conditionalFormatting>
  <conditionalFormatting sqref="W31">
    <cfRule type="containsText" priority="1004" operator="containsText" aboveAverage="0" equalAverage="0" bottom="0" percent="0" rank="0" text="OK" dxfId="29391">
      <formula>NOT(ISERROR(SEARCH("OK",W31)))</formula>
    </cfRule>
  </conditionalFormatting>
  <conditionalFormatting sqref="X31">
    <cfRule type="containsText" priority="1005" operator="containsText" aboveAverage="0" equalAverage="0" bottom="0" percent="0" rank="0" text="NO" dxfId="29392">
      <formula>NOT(ISERROR(SEARCH("NO",X31)))</formula>
    </cfRule>
  </conditionalFormatting>
  <conditionalFormatting sqref="W31">
    <cfRule type="containsText" priority="1006" operator="containsText" aboveAverage="0" equalAverage="0" bottom="0" percent="0" rank="0" text="OK" dxfId="29393">
      <formula>NOT(ISERROR(SEARCH("OK",W31)))</formula>
    </cfRule>
  </conditionalFormatting>
  <conditionalFormatting sqref="W31:X31">
    <cfRule type="containsText" priority="1007" operator="containsText" aboveAverage="0" equalAverage="0" bottom="0" percent="0" rank="0" text="1" dxfId="29394">
      <formula>NOT(ISERROR(SEARCH("1",W31)))</formula>
    </cfRule>
  </conditionalFormatting>
  <conditionalFormatting sqref="V31">
    <cfRule type="containsText" priority="1008" operator="containsText" aboveAverage="0" equalAverage="0" bottom="0" percent="0" rank="0" text="OK+" dxfId="29395">
      <formula>NOT(ISERROR(SEARCH("OK+",V31)))</formula>
    </cfRule>
  </conditionalFormatting>
  <conditionalFormatting sqref="V31">
    <cfRule type="containsText" priority="1009" operator="containsText" aboveAverage="0" equalAverage="0" bottom="0" percent="0" rank="0" text="OK+" dxfId="29396">
      <formula>NOT(ISERROR(SEARCH("OK+",V31)))</formula>
    </cfRule>
  </conditionalFormatting>
  <conditionalFormatting sqref="X31">
    <cfRule type="containsText" priority="1010" operator="containsText" aboveAverage="0" equalAverage="0" bottom="0" percent="0" rank="0" text="NO" dxfId="29397">
      <formula>NOT(ISERROR(SEARCH("NO",X31)))</formula>
    </cfRule>
  </conditionalFormatting>
  <conditionalFormatting sqref="X31">
    <cfRule type="containsText" priority="1011" operator="containsText" aboveAverage="0" equalAverage="0" bottom="0" percent="0" rank="0" text="NO" dxfId="29398">
      <formula>NOT(ISERROR(SEARCH("NO",X31)))</formula>
    </cfRule>
  </conditionalFormatting>
  <conditionalFormatting sqref="X31">
    <cfRule type="containsText" priority="1012" operator="containsText" aboveAverage="0" equalAverage="0" bottom="0" percent="0" rank="0" text="NO" dxfId="29399">
      <formula>NOT(ISERROR(SEARCH("NO",X31)))</formula>
    </cfRule>
  </conditionalFormatting>
  <conditionalFormatting sqref="X31">
    <cfRule type="containsText" priority="1013" operator="containsText" aboveAverage="0" equalAverage="0" bottom="0" percent="0" rank="0" text="NO" dxfId="29400">
      <formula>NOT(ISERROR(SEARCH("NO",X31)))</formula>
    </cfRule>
  </conditionalFormatting>
  <conditionalFormatting sqref="X31">
    <cfRule type="containsText" priority="1014" operator="containsText" aboveAverage="0" equalAverage="0" bottom="0" percent="0" rank="0" text="NO" dxfId="29401">
      <formula>NOT(ISERROR(SEARCH("NO",X31)))</formula>
    </cfRule>
  </conditionalFormatting>
  <conditionalFormatting sqref="X31">
    <cfRule type="containsText" priority="1015" operator="containsText" aboveAverage="0" equalAverage="0" bottom="0" percent="0" rank="0" text="NO" dxfId="29402">
      <formula>NOT(ISERROR(SEARCH("NO",X31)))</formula>
    </cfRule>
  </conditionalFormatting>
  <conditionalFormatting sqref="X31">
    <cfRule type="containsText" priority="1016" operator="containsText" aboveAverage="0" equalAverage="0" bottom="0" percent="0" rank="0" text="NO" dxfId="29403">
      <formula>NOT(ISERROR(SEARCH("NO",X31)))</formula>
    </cfRule>
  </conditionalFormatting>
  <conditionalFormatting sqref="W31">
    <cfRule type="containsText" priority="1017" operator="containsText" aboveAverage="0" equalAverage="0" bottom="0" percent="0" rank="0" text="OK" dxfId="29404">
      <formula>NOT(ISERROR(SEARCH("OK",W31)))</formula>
    </cfRule>
  </conditionalFormatting>
  <conditionalFormatting sqref="W31">
    <cfRule type="containsText" priority="1018" operator="containsText" aboveAverage="0" equalAverage="0" bottom="0" percent="0" rank="0" text="OK" dxfId="29405">
      <formula>NOT(ISERROR(SEARCH("OK",W31)))</formula>
    </cfRule>
  </conditionalFormatting>
  <conditionalFormatting sqref="W31">
    <cfRule type="containsText" priority="1019" operator="containsText" aboveAverage="0" equalAverage="0" bottom="0" percent="0" rank="0" text="OK" dxfId="29406">
      <formula>NOT(ISERROR(SEARCH("OK",W31)))</formula>
    </cfRule>
  </conditionalFormatting>
  <conditionalFormatting sqref="W31">
    <cfRule type="containsText" priority="1020" operator="containsText" aboveAverage="0" equalAverage="0" bottom="0" percent="0" rank="0" text="OK" dxfId="29407">
      <formula>NOT(ISERROR(SEARCH("OK",W31)))</formula>
    </cfRule>
  </conditionalFormatting>
  <conditionalFormatting sqref="W31">
    <cfRule type="containsText" priority="1021" operator="containsText" aboveAverage="0" equalAverage="0" bottom="0" percent="0" rank="0" text="OK" dxfId="29408">
      <formula>NOT(ISERROR(SEARCH("OK",W31)))</formula>
    </cfRule>
  </conditionalFormatting>
  <conditionalFormatting sqref="W31">
    <cfRule type="containsText" priority="1022" operator="containsText" aboveAverage="0" equalAverage="0" bottom="0" percent="0" rank="0" text="OK" dxfId="29409">
      <formula>NOT(ISERROR(SEARCH("OK",W31)))</formula>
    </cfRule>
  </conditionalFormatting>
  <conditionalFormatting sqref="W31">
    <cfRule type="containsText" priority="1023" operator="containsText" aboveAverage="0" equalAverage="0" bottom="0" percent="0" rank="0" text="OK" dxfId="29410">
      <formula>NOT(ISERROR(SEARCH("OK",W31)))</formula>
    </cfRule>
  </conditionalFormatting>
  <conditionalFormatting sqref="X31">
    <cfRule type="containsText" priority="1024" operator="containsText" aboveAverage="0" equalAverage="0" bottom="0" percent="0" rank="0" text="NO" dxfId="29411">
      <formula>NOT(ISERROR(SEARCH("NO",X31)))</formula>
    </cfRule>
  </conditionalFormatting>
  <conditionalFormatting sqref="W31">
    <cfRule type="containsText" priority="1025" operator="containsText" aboveAverage="0" equalAverage="0" bottom="0" percent="0" rank="0" text="OK" dxfId="29412">
      <formula>NOT(ISERROR(SEARCH("OK",W31)))</formula>
    </cfRule>
  </conditionalFormatting>
  <conditionalFormatting sqref="X31">
    <cfRule type="containsText" priority="1026" operator="containsText" aboveAverage="0" equalAverage="0" bottom="0" percent="0" rank="0" text="NO" dxfId="29413">
      <formula>NOT(ISERROR(SEARCH("NO",X31)))</formula>
    </cfRule>
  </conditionalFormatting>
  <conditionalFormatting sqref="W31">
    <cfRule type="containsText" priority="1027" operator="containsText" aboveAverage="0" equalAverage="0" bottom="0" percent="0" rank="0" text="OK" dxfId="29414">
      <formula>NOT(ISERROR(SEARCH("OK",W31)))</formula>
    </cfRule>
  </conditionalFormatting>
  <conditionalFormatting sqref="X31">
    <cfRule type="containsText" priority="1028" operator="containsText" aboveAverage="0" equalAverage="0" bottom="0" percent="0" rank="0" text="NO" dxfId="29415">
      <formula>NOT(ISERROR(SEARCH("NO",X31)))</formula>
    </cfRule>
  </conditionalFormatting>
  <conditionalFormatting sqref="W31">
    <cfRule type="containsText" priority="1029" operator="containsText" aboveAverage="0" equalAverage="0" bottom="0" percent="0" rank="0" text="OK" dxfId="29416">
      <formula>NOT(ISERROR(SEARCH("OK",W31)))</formula>
    </cfRule>
  </conditionalFormatting>
  <conditionalFormatting sqref="X31">
    <cfRule type="containsText" priority="1030" operator="containsText" aboveAverage="0" equalAverage="0" bottom="0" percent="0" rank="0" text="NO" dxfId="29417">
      <formula>NOT(ISERROR(SEARCH("NO",X31)))</formula>
    </cfRule>
  </conditionalFormatting>
  <conditionalFormatting sqref="W31">
    <cfRule type="containsText" priority="1031" operator="containsText" aboveAverage="0" equalAverage="0" bottom="0" percent="0" rank="0" text="OK" dxfId="29418">
      <formula>NOT(ISERROR(SEARCH("OK",W31)))</formula>
    </cfRule>
  </conditionalFormatting>
  <conditionalFormatting sqref="X31">
    <cfRule type="containsText" priority="1032" operator="containsText" aboveAverage="0" equalAverage="0" bottom="0" percent="0" rank="0" text="NO" dxfId="29419">
      <formula>NOT(ISERROR(SEARCH("NO",X31)))</formula>
    </cfRule>
  </conditionalFormatting>
  <conditionalFormatting sqref="W31">
    <cfRule type="containsText" priority="1033" operator="containsText" aboveAverage="0" equalAverage="0" bottom="0" percent="0" rank="0" text="OK" dxfId="29420">
      <formula>NOT(ISERROR(SEARCH("OK",W31)))</formula>
    </cfRule>
  </conditionalFormatting>
  <conditionalFormatting sqref="X31">
    <cfRule type="containsText" priority="1034" operator="containsText" aboveAverage="0" equalAverage="0" bottom="0" percent="0" rank="0" text="NO" dxfId="29421">
      <formula>NOT(ISERROR(SEARCH("NO",X31)))</formula>
    </cfRule>
  </conditionalFormatting>
  <conditionalFormatting sqref="W31">
    <cfRule type="containsText" priority="1035" operator="containsText" aboveAverage="0" equalAverage="0" bottom="0" percent="0" rank="0" text="OK" dxfId="29422">
      <formula>NOT(ISERROR(SEARCH("OK",W31)))</formula>
    </cfRule>
  </conditionalFormatting>
  <conditionalFormatting sqref="V31">
    <cfRule type="containsText" priority="1036" operator="containsText" aboveAverage="0" equalAverage="0" bottom="0" percent="0" rank="0" text="OK+" dxfId="29423">
      <formula>NOT(ISERROR(SEARCH("OK+",V31)))</formula>
    </cfRule>
  </conditionalFormatting>
  <conditionalFormatting sqref="V31">
    <cfRule type="containsText" priority="1037" operator="containsText" aboveAverage="0" equalAverage="0" bottom="0" percent="0" rank="0" text="OK+" dxfId="29424">
      <formula>NOT(ISERROR(SEARCH("OK+",V31)))</formula>
    </cfRule>
  </conditionalFormatting>
  <conditionalFormatting sqref="W31">
    <cfRule type="containsText" priority="1038" operator="containsText" aboveAverage="0" equalAverage="0" bottom="0" percent="0" rank="0" text="OK" dxfId="29425">
      <formula>NOT(ISERROR(SEARCH("OK",W31)))</formula>
    </cfRule>
  </conditionalFormatting>
  <conditionalFormatting sqref="W31">
    <cfRule type="containsText" priority="1039" operator="containsText" aboveAverage="0" equalAverage="0" bottom="0" percent="0" rank="0" text="OK" dxfId="29426">
      <formula>NOT(ISERROR(SEARCH("OK",W31)))</formula>
    </cfRule>
  </conditionalFormatting>
  <conditionalFormatting sqref="W31">
    <cfRule type="containsText" priority="1040" operator="containsText" aboveAverage="0" equalAverage="0" bottom="0" percent="0" rank="0" text="OK" dxfId="29427">
      <formula>NOT(ISERROR(SEARCH("OK",W31)))</formula>
    </cfRule>
  </conditionalFormatting>
  <conditionalFormatting sqref="W31">
    <cfRule type="containsText" priority="1041" operator="containsText" aboveAverage="0" equalAverage="0" bottom="0" percent="0" rank="0" text="OK" dxfId="29428">
      <formula>NOT(ISERROR(SEARCH("OK",W31)))</formula>
    </cfRule>
  </conditionalFormatting>
  <conditionalFormatting sqref="W31">
    <cfRule type="containsText" priority="1042" operator="containsText" aboveAverage="0" equalAverage="0" bottom="0" percent="0" rank="0" text="OK" dxfId="29429">
      <formula>NOT(ISERROR(SEARCH("OK",W31)))</formula>
    </cfRule>
  </conditionalFormatting>
  <conditionalFormatting sqref="W31">
    <cfRule type="containsText" priority="1043" operator="containsText" aboveAverage="0" equalAverage="0" bottom="0" percent="0" rank="0" text="OK" dxfId="29430">
      <formula>NOT(ISERROR(SEARCH("OK",W31)))</formula>
    </cfRule>
  </conditionalFormatting>
  <conditionalFormatting sqref="W31">
    <cfRule type="containsText" priority="1044" operator="containsText" aboveAverage="0" equalAverage="0" bottom="0" percent="0" rank="0" text="OK" dxfId="29431">
      <formula>NOT(ISERROR(SEARCH("OK",W31)))</formula>
    </cfRule>
  </conditionalFormatting>
  <conditionalFormatting sqref="W31">
    <cfRule type="containsText" priority="1045" operator="containsText" aboveAverage="0" equalAverage="0" bottom="0" percent="0" rank="0" text="OK" dxfId="29432">
      <formula>NOT(ISERROR(SEARCH("OK",W31)))</formula>
    </cfRule>
  </conditionalFormatting>
  <conditionalFormatting sqref="W31">
    <cfRule type="containsText" priority="1046" operator="containsText" aboveAverage="0" equalAverage="0" bottom="0" percent="0" rank="0" text="OK" dxfId="29433">
      <formula>NOT(ISERROR(SEARCH("OK",W31)))</formula>
    </cfRule>
  </conditionalFormatting>
  <conditionalFormatting sqref="W31">
    <cfRule type="containsText" priority="1047" operator="containsText" aboveAverage="0" equalAverage="0" bottom="0" percent="0" rank="0" text="OK" dxfId="29434">
      <formula>NOT(ISERROR(SEARCH("OK",W31)))</formula>
    </cfRule>
  </conditionalFormatting>
  <conditionalFormatting sqref="W31">
    <cfRule type="containsText" priority="1048" operator="containsText" aboveAverage="0" equalAverage="0" bottom="0" percent="0" rank="0" text="OK" dxfId="29435">
      <formula>NOT(ISERROR(SEARCH("OK",W31)))</formula>
    </cfRule>
  </conditionalFormatting>
  <conditionalFormatting sqref="W31">
    <cfRule type="containsText" priority="1049" operator="containsText" aboveAverage="0" equalAverage="0" bottom="0" percent="0" rank="0" text="OK" dxfId="29436">
      <formula>NOT(ISERROR(SEARCH("OK",W31)))</formula>
    </cfRule>
  </conditionalFormatting>
  <conditionalFormatting sqref="V31">
    <cfRule type="containsText" priority="1050" operator="containsText" aboveAverage="0" equalAverage="0" bottom="0" percent="0" rank="0" text="OK+" dxfId="29437">
      <formula>NOT(ISERROR(SEARCH("OK+",V31)))</formula>
    </cfRule>
  </conditionalFormatting>
  <conditionalFormatting sqref="V31">
    <cfRule type="containsText" priority="1051" operator="containsText" aboveAverage="0" equalAverage="0" bottom="0" percent="0" rank="0" text="OK+" dxfId="29438">
      <formula>NOT(ISERROR(SEARCH("OK+",V31)))</formula>
    </cfRule>
  </conditionalFormatting>
  <conditionalFormatting sqref="X31">
    <cfRule type="containsText" priority="1052" operator="containsText" aboveAverage="0" equalAverage="0" bottom="0" percent="0" rank="0" text="NO" dxfId="29439">
      <formula>NOT(ISERROR(SEARCH("NO",X31)))</formula>
    </cfRule>
  </conditionalFormatting>
  <conditionalFormatting sqref="X31">
    <cfRule type="containsText" priority="1053" operator="containsText" aboveAverage="0" equalAverage="0" bottom="0" percent="0" rank="0" text="NO" dxfId="29440">
      <formula>NOT(ISERROR(SEARCH("NO",X31)))</formula>
    </cfRule>
  </conditionalFormatting>
  <conditionalFormatting sqref="X31">
    <cfRule type="containsText" priority="1054" operator="containsText" aboveAverage="0" equalAverage="0" bottom="0" percent="0" rank="0" text="NO" dxfId="29441">
      <formula>NOT(ISERROR(SEARCH("NO",X31)))</formula>
    </cfRule>
  </conditionalFormatting>
  <conditionalFormatting sqref="X31">
    <cfRule type="containsText" priority="1055" operator="containsText" aboveAverage="0" equalAverage="0" bottom="0" percent="0" rank="0" text="NO" dxfId="29442">
      <formula>NOT(ISERROR(SEARCH("NO",X31)))</formula>
    </cfRule>
  </conditionalFormatting>
  <conditionalFormatting sqref="X31">
    <cfRule type="containsText" priority="1056" operator="containsText" aboveAverage="0" equalAverage="0" bottom="0" percent="0" rank="0" text="NO" dxfId="29443">
      <formula>NOT(ISERROR(SEARCH("NO",X31)))</formula>
    </cfRule>
  </conditionalFormatting>
  <conditionalFormatting sqref="X31">
    <cfRule type="containsText" priority="1057" operator="containsText" aboveAverage="0" equalAverage="0" bottom="0" percent="0" rank="0" text="NO" dxfId="29444">
      <formula>NOT(ISERROR(SEARCH("NO",X31)))</formula>
    </cfRule>
  </conditionalFormatting>
  <conditionalFormatting sqref="X31">
    <cfRule type="containsText" priority="1058" operator="containsText" aboveAverage="0" equalAverage="0" bottom="0" percent="0" rank="0" text="NO" dxfId="29445">
      <formula>NOT(ISERROR(SEARCH("NO",X31)))</formula>
    </cfRule>
  </conditionalFormatting>
  <conditionalFormatting sqref="W31">
    <cfRule type="containsText" priority="1059" operator="containsText" aboveAverage="0" equalAverage="0" bottom="0" percent="0" rank="0" text="OK" dxfId="29446">
      <formula>NOT(ISERROR(SEARCH("OK",W31)))</formula>
    </cfRule>
  </conditionalFormatting>
  <conditionalFormatting sqref="W31">
    <cfRule type="containsText" priority="1060" operator="containsText" aboveAverage="0" equalAverage="0" bottom="0" percent="0" rank="0" text="OK" dxfId="29447">
      <formula>NOT(ISERROR(SEARCH("OK",W31)))</formula>
    </cfRule>
  </conditionalFormatting>
  <conditionalFormatting sqref="W31">
    <cfRule type="containsText" priority="1061" operator="containsText" aboveAverage="0" equalAverage="0" bottom="0" percent="0" rank="0" text="OK" dxfId="29448">
      <formula>NOT(ISERROR(SEARCH("OK",W31)))</formula>
    </cfRule>
  </conditionalFormatting>
  <conditionalFormatting sqref="W31">
    <cfRule type="containsText" priority="1062" operator="containsText" aboveAverage="0" equalAverage="0" bottom="0" percent="0" rank="0" text="OK" dxfId="29449">
      <formula>NOT(ISERROR(SEARCH("OK",W31)))</formula>
    </cfRule>
  </conditionalFormatting>
  <conditionalFormatting sqref="W31">
    <cfRule type="containsText" priority="1063" operator="containsText" aboveAverage="0" equalAverage="0" bottom="0" percent="0" rank="0" text="OK" dxfId="29450">
      <formula>NOT(ISERROR(SEARCH("OK",W31)))</formula>
    </cfRule>
  </conditionalFormatting>
  <conditionalFormatting sqref="W31">
    <cfRule type="containsText" priority="1064" operator="containsText" aboveAverage="0" equalAverage="0" bottom="0" percent="0" rank="0" text="OK" dxfId="29451">
      <formula>NOT(ISERROR(SEARCH("OK",W31)))</formula>
    </cfRule>
  </conditionalFormatting>
  <conditionalFormatting sqref="W31">
    <cfRule type="containsText" priority="1065" operator="containsText" aboveAverage="0" equalAverage="0" bottom="0" percent="0" rank="0" text="OK" dxfId="29452">
      <formula>NOT(ISERROR(SEARCH("OK",W31)))</formula>
    </cfRule>
  </conditionalFormatting>
  <conditionalFormatting sqref="X31">
    <cfRule type="containsText" priority="1066" operator="containsText" aboveAverage="0" equalAverage="0" bottom="0" percent="0" rank="0" text="NO" dxfId="29453">
      <formula>NOT(ISERROR(SEARCH("NO",X31)))</formula>
    </cfRule>
  </conditionalFormatting>
  <conditionalFormatting sqref="W31">
    <cfRule type="containsText" priority="1067" operator="containsText" aboveAverage="0" equalAverage="0" bottom="0" percent="0" rank="0" text="OK" dxfId="29454">
      <formula>NOT(ISERROR(SEARCH("OK",W31)))</formula>
    </cfRule>
  </conditionalFormatting>
  <conditionalFormatting sqref="X31">
    <cfRule type="containsText" priority="1068" operator="containsText" aboveAverage="0" equalAverage="0" bottom="0" percent="0" rank="0" text="NO" dxfId="29455">
      <formula>NOT(ISERROR(SEARCH("NO",X31)))</formula>
    </cfRule>
  </conditionalFormatting>
  <conditionalFormatting sqref="W31">
    <cfRule type="containsText" priority="1069" operator="containsText" aboveAverage="0" equalAverage="0" bottom="0" percent="0" rank="0" text="OK" dxfId="29456">
      <formula>NOT(ISERROR(SEARCH("OK",W31)))</formula>
    </cfRule>
  </conditionalFormatting>
  <conditionalFormatting sqref="X31">
    <cfRule type="containsText" priority="1070" operator="containsText" aboveAverage="0" equalAverage="0" bottom="0" percent="0" rank="0" text="NO" dxfId="29457">
      <formula>NOT(ISERROR(SEARCH("NO",X31)))</formula>
    </cfRule>
  </conditionalFormatting>
  <conditionalFormatting sqref="W31">
    <cfRule type="containsText" priority="1071" operator="containsText" aboveAverage="0" equalAverage="0" bottom="0" percent="0" rank="0" text="OK" dxfId="29458">
      <formula>NOT(ISERROR(SEARCH("OK",W31)))</formula>
    </cfRule>
  </conditionalFormatting>
  <conditionalFormatting sqref="X31">
    <cfRule type="containsText" priority="1072" operator="containsText" aboveAverage="0" equalAverage="0" bottom="0" percent="0" rank="0" text="NO" dxfId="29459">
      <formula>NOT(ISERROR(SEARCH("NO",X31)))</formula>
    </cfRule>
  </conditionalFormatting>
  <conditionalFormatting sqref="W31">
    <cfRule type="containsText" priority="1073" operator="containsText" aboveAverage="0" equalAverage="0" bottom="0" percent="0" rank="0" text="OK" dxfId="29460">
      <formula>NOT(ISERROR(SEARCH("OK",W31)))</formula>
    </cfRule>
  </conditionalFormatting>
  <conditionalFormatting sqref="V31">
    <cfRule type="containsText" priority="1074" operator="containsText" aboveAverage="0" equalAverage="0" bottom="0" percent="0" rank="0" text="OK+" dxfId="29461">
      <formula>NOT(ISERROR(SEARCH("OK+",V31)))</formula>
    </cfRule>
  </conditionalFormatting>
  <conditionalFormatting sqref="V31">
    <cfRule type="containsText" priority="1075" operator="containsText" aboveAverage="0" equalAverage="0" bottom="0" percent="0" rank="0" text="OK+" dxfId="29462">
      <formula>NOT(ISERROR(SEARCH("OK+",V31)))</formula>
    </cfRule>
  </conditionalFormatting>
  <conditionalFormatting sqref="X31">
    <cfRule type="containsText" priority="1076" operator="containsText" aboveAverage="0" equalAverage="0" bottom="0" percent="0" rank="0" text="NO" dxfId="29463">
      <formula>NOT(ISERROR(SEARCH("NO",X31)))</formula>
    </cfRule>
  </conditionalFormatting>
  <conditionalFormatting sqref="X31">
    <cfRule type="containsText" priority="1077" operator="containsText" aboveAverage="0" equalAverage="0" bottom="0" percent="0" rank="0" text="NO" dxfId="29464">
      <formula>NOT(ISERROR(SEARCH("NO",X31)))</formula>
    </cfRule>
  </conditionalFormatting>
  <conditionalFormatting sqref="X31">
    <cfRule type="containsText" priority="1078" operator="containsText" aboveAverage="0" equalAverage="0" bottom="0" percent="0" rank="0" text="NO" dxfId="29465">
      <formula>NOT(ISERROR(SEARCH("NO",X31)))</formula>
    </cfRule>
  </conditionalFormatting>
  <conditionalFormatting sqref="X31">
    <cfRule type="containsText" priority="1079" operator="containsText" aboveAverage="0" equalAverage="0" bottom="0" percent="0" rank="0" text="NO" dxfId="29466">
      <formula>NOT(ISERROR(SEARCH("NO",X31)))</formula>
    </cfRule>
  </conditionalFormatting>
  <conditionalFormatting sqref="X31">
    <cfRule type="containsText" priority="1080" operator="containsText" aboveAverage="0" equalAverage="0" bottom="0" percent="0" rank="0" text="NO" dxfId="29467">
      <formula>NOT(ISERROR(SEARCH("NO",X31)))</formula>
    </cfRule>
  </conditionalFormatting>
  <conditionalFormatting sqref="X31">
    <cfRule type="containsText" priority="1081" operator="containsText" aboveAverage="0" equalAverage="0" bottom="0" percent="0" rank="0" text="NO" dxfId="29468">
      <formula>NOT(ISERROR(SEARCH("NO",X31)))</formula>
    </cfRule>
  </conditionalFormatting>
  <conditionalFormatting sqref="X31">
    <cfRule type="containsText" priority="1082" operator="containsText" aboveAverage="0" equalAverage="0" bottom="0" percent="0" rank="0" text="NO" dxfId="29469">
      <formula>NOT(ISERROR(SEARCH("NO",X31)))</formula>
    </cfRule>
  </conditionalFormatting>
  <conditionalFormatting sqref="W31">
    <cfRule type="containsText" priority="1083" operator="containsText" aboveAverage="0" equalAverage="0" bottom="0" percent="0" rank="0" text="OK" dxfId="29470">
      <formula>NOT(ISERROR(SEARCH("OK",W31)))</formula>
    </cfRule>
  </conditionalFormatting>
  <conditionalFormatting sqref="W31">
    <cfRule type="containsText" priority="1084" operator="containsText" aboveAverage="0" equalAverage="0" bottom="0" percent="0" rank="0" text="OK" dxfId="29471">
      <formula>NOT(ISERROR(SEARCH("OK",W31)))</formula>
    </cfRule>
  </conditionalFormatting>
  <conditionalFormatting sqref="W31">
    <cfRule type="containsText" priority="1085" operator="containsText" aboveAverage="0" equalAverage="0" bottom="0" percent="0" rank="0" text="OK" dxfId="29472">
      <formula>NOT(ISERROR(SEARCH("OK",W31)))</formula>
    </cfRule>
  </conditionalFormatting>
  <conditionalFormatting sqref="W31">
    <cfRule type="containsText" priority="1086" operator="containsText" aboveAverage="0" equalAverage="0" bottom="0" percent="0" rank="0" text="OK" dxfId="29473">
      <formula>NOT(ISERROR(SEARCH("OK",W31)))</formula>
    </cfRule>
  </conditionalFormatting>
  <conditionalFormatting sqref="W31">
    <cfRule type="containsText" priority="1087" operator="containsText" aboveAverage="0" equalAverage="0" bottom="0" percent="0" rank="0" text="OK" dxfId="29474">
      <formula>NOT(ISERROR(SEARCH("OK",W31)))</formula>
    </cfRule>
  </conditionalFormatting>
  <conditionalFormatting sqref="W31">
    <cfRule type="containsText" priority="1088" operator="containsText" aboveAverage="0" equalAverage="0" bottom="0" percent="0" rank="0" text="OK" dxfId="29475">
      <formula>NOT(ISERROR(SEARCH("OK",W31)))</formula>
    </cfRule>
  </conditionalFormatting>
  <conditionalFormatting sqref="W31">
    <cfRule type="containsText" priority="1089" operator="containsText" aboveAverage="0" equalAverage="0" bottom="0" percent="0" rank="0" text="OK" dxfId="29476">
      <formula>NOT(ISERROR(SEARCH("OK",W31)))</formula>
    </cfRule>
  </conditionalFormatting>
  <conditionalFormatting sqref="X31">
    <cfRule type="containsText" priority="1090" operator="containsText" aboveAverage="0" equalAverage="0" bottom="0" percent="0" rank="0" text="NO" dxfId="29477">
      <formula>NOT(ISERROR(SEARCH("NO",X31)))</formula>
    </cfRule>
  </conditionalFormatting>
  <conditionalFormatting sqref="W31">
    <cfRule type="containsText" priority="1091" operator="containsText" aboveAverage="0" equalAverage="0" bottom="0" percent="0" rank="0" text="OK" dxfId="29478">
      <formula>NOT(ISERROR(SEARCH("OK",W31)))</formula>
    </cfRule>
  </conditionalFormatting>
  <conditionalFormatting sqref="X31">
    <cfRule type="containsText" priority="1092" operator="containsText" aboveAverage="0" equalAverage="0" bottom="0" percent="0" rank="0" text="NO" dxfId="29479">
      <formula>NOT(ISERROR(SEARCH("NO",X31)))</formula>
    </cfRule>
  </conditionalFormatting>
  <conditionalFormatting sqref="W31">
    <cfRule type="containsText" priority="1093" operator="containsText" aboveAverage="0" equalAverage="0" bottom="0" percent="0" rank="0" text="OK" dxfId="29480">
      <formula>NOT(ISERROR(SEARCH("OK",W31)))</formula>
    </cfRule>
  </conditionalFormatting>
  <conditionalFormatting sqref="X31">
    <cfRule type="containsText" priority="1094" operator="containsText" aboveAverage="0" equalAverage="0" bottom="0" percent="0" rank="0" text="NO" dxfId="29481">
      <formula>NOT(ISERROR(SEARCH("NO",X31)))</formula>
    </cfRule>
  </conditionalFormatting>
  <conditionalFormatting sqref="W31">
    <cfRule type="containsText" priority="1095" operator="containsText" aboveAverage="0" equalAverage="0" bottom="0" percent="0" rank="0" text="OK" dxfId="29482">
      <formula>NOT(ISERROR(SEARCH("OK",W31)))</formula>
    </cfRule>
  </conditionalFormatting>
  <conditionalFormatting sqref="V31">
    <cfRule type="containsText" priority="1096" operator="containsText" aboveAverage="0" equalAverage="0" bottom="0" percent="0" rank="0" text="OK+" dxfId="29483">
      <formula>NOT(ISERROR(SEARCH("OK+",V31)))</formula>
    </cfRule>
  </conditionalFormatting>
  <conditionalFormatting sqref="V31">
    <cfRule type="containsText" priority="1097" operator="containsText" aboveAverage="0" equalAverage="0" bottom="0" percent="0" rank="0" text="OK+" dxfId="29484">
      <formula>NOT(ISERROR(SEARCH("OK+",V31)))</formula>
    </cfRule>
  </conditionalFormatting>
  <conditionalFormatting sqref="X31">
    <cfRule type="containsText" priority="1098" operator="containsText" aboveAverage="0" equalAverage="0" bottom="0" percent="0" rank="0" text="NO" dxfId="29485">
      <formula>NOT(ISERROR(SEARCH("NO",X31)))</formula>
    </cfRule>
  </conditionalFormatting>
  <conditionalFormatting sqref="X31">
    <cfRule type="containsText" priority="1099" operator="containsText" aboveAverage="0" equalAverage="0" bottom="0" percent="0" rank="0" text="NO" dxfId="29486">
      <formula>NOT(ISERROR(SEARCH("NO",X31)))</formula>
    </cfRule>
  </conditionalFormatting>
  <conditionalFormatting sqref="X31">
    <cfRule type="containsText" priority="1100" operator="containsText" aboveAverage="0" equalAverage="0" bottom="0" percent="0" rank="0" text="NO" dxfId="29487">
      <formula>NOT(ISERROR(SEARCH("NO",X31)))</formula>
    </cfRule>
  </conditionalFormatting>
  <conditionalFormatting sqref="X31">
    <cfRule type="containsText" priority="1101" operator="containsText" aboveAverage="0" equalAverage="0" bottom="0" percent="0" rank="0" text="NO" dxfId="29488">
      <formula>NOT(ISERROR(SEARCH("NO",X31)))</formula>
    </cfRule>
  </conditionalFormatting>
  <conditionalFormatting sqref="X31">
    <cfRule type="containsText" priority="1102" operator="containsText" aboveAverage="0" equalAverage="0" bottom="0" percent="0" rank="0" text="NO" dxfId="29489">
      <formula>NOT(ISERROR(SEARCH("NO",X31)))</formula>
    </cfRule>
  </conditionalFormatting>
  <conditionalFormatting sqref="X31">
    <cfRule type="containsText" priority="1103" operator="containsText" aboveAverage="0" equalAverage="0" bottom="0" percent="0" rank="0" text="NO" dxfId="29490">
      <formula>NOT(ISERROR(SEARCH("NO",X31)))</formula>
    </cfRule>
  </conditionalFormatting>
  <conditionalFormatting sqref="X31">
    <cfRule type="containsText" priority="1104" operator="containsText" aboveAverage="0" equalAverage="0" bottom="0" percent="0" rank="0" text="NO" dxfId="29491">
      <formula>NOT(ISERROR(SEARCH("NO",X31)))</formula>
    </cfRule>
  </conditionalFormatting>
  <conditionalFormatting sqref="X31">
    <cfRule type="containsText" priority="1105" operator="containsText" aboveAverage="0" equalAverage="0" bottom="0" percent="0" rank="0" text="1" dxfId="29492">
      <formula>NOT(ISERROR(SEARCH("1",X31)))</formula>
    </cfRule>
  </conditionalFormatting>
  <conditionalFormatting sqref="W31">
    <cfRule type="containsText" priority="1106" operator="containsText" aboveAverage="0" equalAverage="0" bottom="0" percent="0" rank="0" text="OK" dxfId="29493">
      <formula>NOT(ISERROR(SEARCH("OK",W31)))</formula>
    </cfRule>
  </conditionalFormatting>
  <conditionalFormatting sqref="W31">
    <cfRule type="containsText" priority="1107" operator="containsText" aboveAverage="0" equalAverage="0" bottom="0" percent="0" rank="0" text="OK" dxfId="29494">
      <formula>NOT(ISERROR(SEARCH("OK",W31)))</formula>
    </cfRule>
  </conditionalFormatting>
  <conditionalFormatting sqref="W31">
    <cfRule type="containsText" priority="1108" operator="containsText" aboveAverage="0" equalAverage="0" bottom="0" percent="0" rank="0" text="OK" dxfId="29495">
      <formula>NOT(ISERROR(SEARCH("OK",W31)))</formula>
    </cfRule>
  </conditionalFormatting>
  <conditionalFormatting sqref="W31">
    <cfRule type="containsText" priority="1109" operator="containsText" aboveAverage="0" equalAverage="0" bottom="0" percent="0" rank="0" text="OK" dxfId="29496">
      <formula>NOT(ISERROR(SEARCH("OK",W31)))</formula>
    </cfRule>
  </conditionalFormatting>
  <conditionalFormatting sqref="W31">
    <cfRule type="containsText" priority="1110" operator="containsText" aboveAverage="0" equalAverage="0" bottom="0" percent="0" rank="0" text="OK" dxfId="29497">
      <formula>NOT(ISERROR(SEARCH("OK",W31)))</formula>
    </cfRule>
  </conditionalFormatting>
  <conditionalFormatting sqref="W31">
    <cfRule type="containsText" priority="1111" operator="containsText" aboveAverage="0" equalAverage="0" bottom="0" percent="0" rank="0" text="OK" dxfId="29498">
      <formula>NOT(ISERROR(SEARCH("OK",W31)))</formula>
    </cfRule>
  </conditionalFormatting>
  <conditionalFormatting sqref="W31">
    <cfRule type="containsText" priority="1112" operator="containsText" aboveAverage="0" equalAverage="0" bottom="0" percent="0" rank="0" text="OK" dxfId="29499">
      <formula>NOT(ISERROR(SEARCH("OK",W31)))</formula>
    </cfRule>
  </conditionalFormatting>
  <conditionalFormatting sqref="W31">
    <cfRule type="containsText" priority="1113" operator="containsText" aboveAverage="0" equalAverage="0" bottom="0" percent="0" rank="0" text="1" dxfId="29500">
      <formula>NOT(ISERROR(SEARCH("1",W31)))</formula>
    </cfRule>
  </conditionalFormatting>
  <conditionalFormatting sqref="X31">
    <cfRule type="containsText" priority="1114" operator="containsText" aboveAverage="0" equalAverage="0" bottom="0" percent="0" rank="0" text="NO" dxfId="29501">
      <formula>NOT(ISERROR(SEARCH("NO",X31)))</formula>
    </cfRule>
  </conditionalFormatting>
  <conditionalFormatting sqref="W31">
    <cfRule type="containsText" priority="1115" operator="containsText" aboveAverage="0" equalAverage="0" bottom="0" percent="0" rank="0" text="OK" dxfId="29502">
      <formula>NOT(ISERROR(SEARCH("OK",W31)))</formula>
    </cfRule>
  </conditionalFormatting>
  <conditionalFormatting sqref="X31">
    <cfRule type="containsText" priority="1116" operator="containsText" aboveAverage="0" equalAverage="0" bottom="0" percent="0" rank="0" text="NO" dxfId="29503">
      <formula>NOT(ISERROR(SEARCH("NO",X31)))</formula>
    </cfRule>
  </conditionalFormatting>
  <conditionalFormatting sqref="W31">
    <cfRule type="containsText" priority="1117" operator="containsText" aboveAverage="0" equalAverage="0" bottom="0" percent="0" rank="0" text="OK" dxfId="29504">
      <formula>NOT(ISERROR(SEARCH("OK",W31)))</formula>
    </cfRule>
  </conditionalFormatting>
  <conditionalFormatting sqref="X31">
    <cfRule type="containsText" priority="1118" operator="containsText" aboveAverage="0" equalAverage="0" bottom="0" percent="0" rank="0" text="NO" dxfId="29505">
      <formula>NOT(ISERROR(SEARCH("NO",X31)))</formula>
    </cfRule>
  </conditionalFormatting>
  <conditionalFormatting sqref="W31">
    <cfRule type="containsText" priority="1119" operator="containsText" aboveAverage="0" equalAverage="0" bottom="0" percent="0" rank="0" text="OK" dxfId="29506">
      <formula>NOT(ISERROR(SEARCH("OK",W31)))</formula>
    </cfRule>
  </conditionalFormatting>
  <conditionalFormatting sqref="X31">
    <cfRule type="containsText" priority="1120" operator="containsText" aboveAverage="0" equalAverage="0" bottom="0" percent="0" rank="0" text="NO" dxfId="29507">
      <formula>NOT(ISERROR(SEARCH("NO",X31)))</formula>
    </cfRule>
  </conditionalFormatting>
  <conditionalFormatting sqref="W31">
    <cfRule type="containsText" priority="1121" operator="containsText" aboveAverage="0" equalAverage="0" bottom="0" percent="0" rank="0" text="OK" dxfId="29508">
      <formula>NOT(ISERROR(SEARCH("OK",W31)))</formula>
    </cfRule>
  </conditionalFormatting>
  <conditionalFormatting sqref="X31">
    <cfRule type="containsText" priority="1122" operator="containsText" aboveAverage="0" equalAverage="0" bottom="0" percent="0" rank="0" text="NO" dxfId="29509">
      <formula>NOT(ISERROR(SEARCH("NO",X31)))</formula>
    </cfRule>
  </conditionalFormatting>
  <conditionalFormatting sqref="W31">
    <cfRule type="containsText" priority="1123" operator="containsText" aboveAverage="0" equalAverage="0" bottom="0" percent="0" rank="0" text="OK" dxfId="29510">
      <formula>NOT(ISERROR(SEARCH("OK",W31)))</formula>
    </cfRule>
  </conditionalFormatting>
  <conditionalFormatting sqref="X31">
    <cfRule type="containsText" priority="1124" operator="containsText" aboveAverage="0" equalAverage="0" bottom="0" percent="0" rank="0" text="NO" dxfId="29511">
      <formula>NOT(ISERROR(SEARCH("NO",X31)))</formula>
    </cfRule>
  </conditionalFormatting>
  <conditionalFormatting sqref="W31">
    <cfRule type="containsText" priority="1125" operator="containsText" aboveAverage="0" equalAverage="0" bottom="0" percent="0" rank="0" text="OK" dxfId="29512">
      <formula>NOT(ISERROR(SEARCH("OK",W31)))</formula>
    </cfRule>
  </conditionalFormatting>
  <conditionalFormatting sqref="V31">
    <cfRule type="containsText" priority="1126" operator="containsText" aboveAverage="0" equalAverage="0" bottom="0" percent="0" rank="0" text="OK+" dxfId="29513">
      <formula>NOT(ISERROR(SEARCH("OK+",V31)))</formula>
    </cfRule>
  </conditionalFormatting>
  <conditionalFormatting sqref="V31">
    <cfRule type="containsText" priority="1127" operator="containsText" aboveAverage="0" equalAverage="0" bottom="0" percent="0" rank="0" text="OK+" dxfId="29514">
      <formula>NOT(ISERROR(SEARCH("OK+",V31)))</formula>
    </cfRule>
  </conditionalFormatting>
  <conditionalFormatting sqref="W31">
    <cfRule type="containsText" priority="1128" operator="containsText" aboveAverage="0" equalAverage="0" bottom="0" percent="0" rank="0" text="OK" dxfId="29515">
      <formula>NOT(ISERROR(SEARCH("OK",W31)))</formula>
    </cfRule>
  </conditionalFormatting>
  <conditionalFormatting sqref="W31">
    <cfRule type="containsText" priority="1129" operator="containsText" aboveAverage="0" equalAverage="0" bottom="0" percent="0" rank="0" text="OK" dxfId="29516">
      <formula>NOT(ISERROR(SEARCH("OK",W31)))</formula>
    </cfRule>
  </conditionalFormatting>
  <conditionalFormatting sqref="W31">
    <cfRule type="containsText" priority="1130" operator="containsText" aboveAverage="0" equalAverage="0" bottom="0" percent="0" rank="0" text="OK" dxfId="29517">
      <formula>NOT(ISERROR(SEARCH("OK",W31)))</formula>
    </cfRule>
  </conditionalFormatting>
  <conditionalFormatting sqref="W31">
    <cfRule type="containsText" priority="1131" operator="containsText" aboveAverage="0" equalAverage="0" bottom="0" percent="0" rank="0" text="OK" dxfId="29518">
      <formula>NOT(ISERROR(SEARCH("OK",W31)))</formula>
    </cfRule>
  </conditionalFormatting>
  <conditionalFormatting sqref="W31">
    <cfRule type="containsText" priority="1132" operator="containsText" aboveAverage="0" equalAverage="0" bottom="0" percent="0" rank="0" text="OK" dxfId="29519">
      <formula>NOT(ISERROR(SEARCH("OK",W31)))</formula>
    </cfRule>
  </conditionalFormatting>
  <conditionalFormatting sqref="W31">
    <cfRule type="containsText" priority="1133" operator="containsText" aboveAverage="0" equalAverage="0" bottom="0" percent="0" rank="0" text="OK" dxfId="29520">
      <formula>NOT(ISERROR(SEARCH("OK",W31)))</formula>
    </cfRule>
  </conditionalFormatting>
  <conditionalFormatting sqref="W31">
    <cfRule type="containsText" priority="1134" operator="containsText" aboveAverage="0" equalAverage="0" bottom="0" percent="0" rank="0" text="OK" dxfId="29521">
      <formula>NOT(ISERROR(SEARCH("OK",W31)))</formula>
    </cfRule>
  </conditionalFormatting>
  <conditionalFormatting sqref="W31">
    <cfRule type="containsText" priority="1135" operator="containsText" aboveAverage="0" equalAverage="0" bottom="0" percent="0" rank="0" text="OK" dxfId="29522">
      <formula>NOT(ISERROR(SEARCH("OK",W31)))</formula>
    </cfRule>
  </conditionalFormatting>
  <conditionalFormatting sqref="W31">
    <cfRule type="containsText" priority="1136" operator="containsText" aboveAverage="0" equalAverage="0" bottom="0" percent="0" rank="0" text="OK" dxfId="29523">
      <formula>NOT(ISERROR(SEARCH("OK",W31)))</formula>
    </cfRule>
  </conditionalFormatting>
  <conditionalFormatting sqref="W31">
    <cfRule type="containsText" priority="1137" operator="containsText" aboveAverage="0" equalAverage="0" bottom="0" percent="0" rank="0" text="OK" dxfId="29524">
      <formula>NOT(ISERROR(SEARCH("OK",W31)))</formula>
    </cfRule>
  </conditionalFormatting>
  <conditionalFormatting sqref="W31">
    <cfRule type="containsText" priority="1138" operator="containsText" aboveAverage="0" equalAverage="0" bottom="0" percent="0" rank="0" text="OK" dxfId="29525">
      <formula>NOT(ISERROR(SEARCH("OK",W31)))</formula>
    </cfRule>
  </conditionalFormatting>
  <conditionalFormatting sqref="W31">
    <cfRule type="containsText" priority="1139" operator="containsText" aboveAverage="0" equalAverage="0" bottom="0" percent="0" rank="0" text="OK" dxfId="29526">
      <formula>NOT(ISERROR(SEARCH("OK",W31)))</formula>
    </cfRule>
  </conditionalFormatting>
  <conditionalFormatting sqref="V31">
    <cfRule type="containsText" priority="1140" operator="containsText" aboveAverage="0" equalAverage="0" bottom="0" percent="0" rank="0" text="OK+" dxfId="29527">
      <formula>NOT(ISERROR(SEARCH("OK+",V31)))</formula>
    </cfRule>
  </conditionalFormatting>
  <conditionalFormatting sqref="V31">
    <cfRule type="containsText" priority="1141" operator="containsText" aboveAverage="0" equalAverage="0" bottom="0" percent="0" rank="0" text="OK+" dxfId="29528">
      <formula>NOT(ISERROR(SEARCH("OK+",V31)))</formula>
    </cfRule>
  </conditionalFormatting>
  <conditionalFormatting sqref="X31">
    <cfRule type="containsText" priority="1142" operator="containsText" aboveAverage="0" equalAverage="0" bottom="0" percent="0" rank="0" text="NO" dxfId="29529">
      <formula>NOT(ISERROR(SEARCH("NO",X31)))</formula>
    </cfRule>
  </conditionalFormatting>
  <conditionalFormatting sqref="X31">
    <cfRule type="containsText" priority="1143" operator="containsText" aboveAverage="0" equalAverage="0" bottom="0" percent="0" rank="0" text="NO" dxfId="29530">
      <formula>NOT(ISERROR(SEARCH("NO",X31)))</formula>
    </cfRule>
  </conditionalFormatting>
  <conditionalFormatting sqref="X31">
    <cfRule type="containsText" priority="1144" operator="containsText" aboveAverage="0" equalAverage="0" bottom="0" percent="0" rank="0" text="NO" dxfId="29531">
      <formula>NOT(ISERROR(SEARCH("NO",X31)))</formula>
    </cfRule>
  </conditionalFormatting>
  <conditionalFormatting sqref="X31">
    <cfRule type="containsText" priority="1145" operator="containsText" aboveAverage="0" equalAverage="0" bottom="0" percent="0" rank="0" text="NO" dxfId="29532">
      <formula>NOT(ISERROR(SEARCH("NO",X31)))</formula>
    </cfRule>
  </conditionalFormatting>
  <conditionalFormatting sqref="X31">
    <cfRule type="containsText" priority="1146" operator="containsText" aboveAverage="0" equalAverage="0" bottom="0" percent="0" rank="0" text="NO" dxfId="29533">
      <formula>NOT(ISERROR(SEARCH("NO",X31)))</formula>
    </cfRule>
  </conditionalFormatting>
  <conditionalFormatting sqref="X31">
    <cfRule type="containsText" priority="1147" operator="containsText" aboveAverage="0" equalAverage="0" bottom="0" percent="0" rank="0" text="NO" dxfId="29534">
      <formula>NOT(ISERROR(SEARCH("NO",X31)))</formula>
    </cfRule>
  </conditionalFormatting>
  <conditionalFormatting sqref="X31">
    <cfRule type="containsText" priority="1148" operator="containsText" aboveAverage="0" equalAverage="0" bottom="0" percent="0" rank="0" text="NO" dxfId="29535">
      <formula>NOT(ISERROR(SEARCH("NO",X31)))</formula>
    </cfRule>
  </conditionalFormatting>
  <conditionalFormatting sqref="W31">
    <cfRule type="containsText" priority="1149" operator="containsText" aboveAverage="0" equalAverage="0" bottom="0" percent="0" rank="0" text="OK" dxfId="29536">
      <formula>NOT(ISERROR(SEARCH("OK",W31)))</formula>
    </cfRule>
  </conditionalFormatting>
  <conditionalFormatting sqref="W31">
    <cfRule type="containsText" priority="1150" operator="containsText" aboveAverage="0" equalAverage="0" bottom="0" percent="0" rank="0" text="OK" dxfId="29537">
      <formula>NOT(ISERROR(SEARCH("OK",W31)))</formula>
    </cfRule>
  </conditionalFormatting>
  <conditionalFormatting sqref="W31">
    <cfRule type="containsText" priority="1151" operator="containsText" aboveAverage="0" equalAverage="0" bottom="0" percent="0" rank="0" text="OK" dxfId="29538">
      <formula>NOT(ISERROR(SEARCH("OK",W31)))</formula>
    </cfRule>
  </conditionalFormatting>
  <conditionalFormatting sqref="W31">
    <cfRule type="containsText" priority="1152" operator="containsText" aboveAverage="0" equalAverage="0" bottom="0" percent="0" rank="0" text="OK" dxfId="29539">
      <formula>NOT(ISERROR(SEARCH("OK",W31)))</formula>
    </cfRule>
  </conditionalFormatting>
  <conditionalFormatting sqref="W31">
    <cfRule type="containsText" priority="1153" operator="containsText" aboveAverage="0" equalAverage="0" bottom="0" percent="0" rank="0" text="OK" dxfId="29540">
      <formula>NOT(ISERROR(SEARCH("OK",W31)))</formula>
    </cfRule>
  </conditionalFormatting>
  <conditionalFormatting sqref="W31">
    <cfRule type="containsText" priority="1154" operator="containsText" aboveAverage="0" equalAverage="0" bottom="0" percent="0" rank="0" text="OK" dxfId="29541">
      <formula>NOT(ISERROR(SEARCH("OK",W31)))</formula>
    </cfRule>
  </conditionalFormatting>
  <conditionalFormatting sqref="W31">
    <cfRule type="containsText" priority="1155" operator="containsText" aboveAverage="0" equalAverage="0" bottom="0" percent="0" rank="0" text="OK" dxfId="29542">
      <formula>NOT(ISERROR(SEARCH("OK",W31)))</formula>
    </cfRule>
  </conditionalFormatting>
  <conditionalFormatting sqref="X31">
    <cfRule type="containsText" priority="1156" operator="containsText" aboveAverage="0" equalAverage="0" bottom="0" percent="0" rank="0" text="NO" dxfId="29543">
      <formula>NOT(ISERROR(SEARCH("NO",X31)))</formula>
    </cfRule>
  </conditionalFormatting>
  <conditionalFormatting sqref="W31">
    <cfRule type="containsText" priority="1157" operator="containsText" aboveAverage="0" equalAverage="0" bottom="0" percent="0" rank="0" text="OK" dxfId="29544">
      <formula>NOT(ISERROR(SEARCH("OK",W31)))</formula>
    </cfRule>
  </conditionalFormatting>
  <conditionalFormatting sqref="X31">
    <cfRule type="containsText" priority="1158" operator="containsText" aboveAverage="0" equalAverage="0" bottom="0" percent="0" rank="0" text="NO" dxfId="29545">
      <formula>NOT(ISERROR(SEARCH("NO",X31)))</formula>
    </cfRule>
  </conditionalFormatting>
  <conditionalFormatting sqref="W31">
    <cfRule type="containsText" priority="1159" operator="containsText" aboveAverage="0" equalAverage="0" bottom="0" percent="0" rank="0" text="OK" dxfId="29546">
      <formula>NOT(ISERROR(SEARCH("OK",W31)))</formula>
    </cfRule>
  </conditionalFormatting>
  <conditionalFormatting sqref="X31">
    <cfRule type="containsText" priority="1160" operator="containsText" aboveAverage="0" equalAverage="0" bottom="0" percent="0" rank="0" text="NO" dxfId="29547">
      <formula>NOT(ISERROR(SEARCH("NO",X31)))</formula>
    </cfRule>
  </conditionalFormatting>
  <conditionalFormatting sqref="W31">
    <cfRule type="containsText" priority="1161" operator="containsText" aboveAverage="0" equalAverage="0" bottom="0" percent="0" rank="0" text="OK" dxfId="29548">
      <formula>NOT(ISERROR(SEARCH("OK",W31)))</formula>
    </cfRule>
  </conditionalFormatting>
  <conditionalFormatting sqref="X31">
    <cfRule type="containsText" priority="1162" operator="containsText" aboveAverage="0" equalAverage="0" bottom="0" percent="0" rank="0" text="NO" dxfId="29549">
      <formula>NOT(ISERROR(SEARCH("NO",X31)))</formula>
    </cfRule>
  </conditionalFormatting>
  <conditionalFormatting sqref="W31">
    <cfRule type="containsText" priority="1163" operator="containsText" aboveAverage="0" equalAverage="0" bottom="0" percent="0" rank="0" text="OK" dxfId="29550">
      <formula>NOT(ISERROR(SEARCH("OK",W31)))</formula>
    </cfRule>
  </conditionalFormatting>
  <conditionalFormatting sqref="V31">
    <cfRule type="containsText" priority="1164" operator="containsText" aboveAverage="0" equalAverage="0" bottom="0" percent="0" rank="0" text="OK+" dxfId="29551">
      <formula>NOT(ISERROR(SEARCH("OK+",V31)))</formula>
    </cfRule>
  </conditionalFormatting>
  <conditionalFormatting sqref="V31">
    <cfRule type="containsText" priority="1165" operator="containsText" aboveAverage="0" equalAverage="0" bottom="0" percent="0" rank="0" text="OK+" dxfId="29552">
      <formula>NOT(ISERROR(SEARCH("OK+",V31)))</formula>
    </cfRule>
  </conditionalFormatting>
  <conditionalFormatting sqref="X31">
    <cfRule type="containsText" priority="1166" operator="containsText" aboveAverage="0" equalAverage="0" bottom="0" percent="0" rank="0" text="NO" dxfId="29553">
      <formula>NOT(ISERROR(SEARCH("NO",X31)))</formula>
    </cfRule>
  </conditionalFormatting>
  <conditionalFormatting sqref="X31">
    <cfRule type="containsText" priority="1167" operator="containsText" aboveAverage="0" equalAverage="0" bottom="0" percent="0" rank="0" text="NO" dxfId="29554">
      <formula>NOT(ISERROR(SEARCH("NO",X31)))</formula>
    </cfRule>
  </conditionalFormatting>
  <conditionalFormatting sqref="X31">
    <cfRule type="containsText" priority="1168" operator="containsText" aboveAverage="0" equalAverage="0" bottom="0" percent="0" rank="0" text="NO" dxfId="29555">
      <formula>NOT(ISERROR(SEARCH("NO",X31)))</formula>
    </cfRule>
  </conditionalFormatting>
  <conditionalFormatting sqref="X31">
    <cfRule type="containsText" priority="1169" operator="containsText" aboveAverage="0" equalAverage="0" bottom="0" percent="0" rank="0" text="NO" dxfId="29556">
      <formula>NOT(ISERROR(SEARCH("NO",X31)))</formula>
    </cfRule>
  </conditionalFormatting>
  <conditionalFormatting sqref="X31">
    <cfRule type="containsText" priority="1170" operator="containsText" aboveAverage="0" equalAverage="0" bottom="0" percent="0" rank="0" text="NO" dxfId="29557">
      <formula>NOT(ISERROR(SEARCH("NO",X31)))</formula>
    </cfRule>
  </conditionalFormatting>
  <conditionalFormatting sqref="X31">
    <cfRule type="containsText" priority="1171" operator="containsText" aboveAverage="0" equalAverage="0" bottom="0" percent="0" rank="0" text="NO" dxfId="29558">
      <formula>NOT(ISERROR(SEARCH("NO",X31)))</formula>
    </cfRule>
  </conditionalFormatting>
  <conditionalFormatting sqref="X31">
    <cfRule type="containsText" priority="1172" operator="containsText" aboveAverage="0" equalAverage="0" bottom="0" percent="0" rank="0" text="NO" dxfId="29559">
      <formula>NOT(ISERROR(SEARCH("NO",X31)))</formula>
    </cfRule>
  </conditionalFormatting>
  <conditionalFormatting sqref="W31">
    <cfRule type="containsText" priority="1173" operator="containsText" aboveAverage="0" equalAverage="0" bottom="0" percent="0" rank="0" text="OK" dxfId="29560">
      <formula>NOT(ISERROR(SEARCH("OK",W31)))</formula>
    </cfRule>
  </conditionalFormatting>
  <conditionalFormatting sqref="W31">
    <cfRule type="containsText" priority="1174" operator="containsText" aboveAverage="0" equalAverage="0" bottom="0" percent="0" rank="0" text="OK" dxfId="29561">
      <formula>NOT(ISERROR(SEARCH("OK",W31)))</formula>
    </cfRule>
  </conditionalFormatting>
  <conditionalFormatting sqref="W31">
    <cfRule type="containsText" priority="1175" operator="containsText" aboveAverage="0" equalAverage="0" bottom="0" percent="0" rank="0" text="OK" dxfId="29562">
      <formula>NOT(ISERROR(SEARCH("OK",W31)))</formula>
    </cfRule>
  </conditionalFormatting>
  <conditionalFormatting sqref="W31">
    <cfRule type="containsText" priority="1176" operator="containsText" aboveAverage="0" equalAverage="0" bottom="0" percent="0" rank="0" text="OK" dxfId="29563">
      <formula>NOT(ISERROR(SEARCH("OK",W31)))</formula>
    </cfRule>
  </conditionalFormatting>
  <conditionalFormatting sqref="W31">
    <cfRule type="containsText" priority="1177" operator="containsText" aboveAverage="0" equalAverage="0" bottom="0" percent="0" rank="0" text="OK" dxfId="29564">
      <formula>NOT(ISERROR(SEARCH("OK",W31)))</formula>
    </cfRule>
  </conditionalFormatting>
  <conditionalFormatting sqref="W31">
    <cfRule type="containsText" priority="1178" operator="containsText" aboveAverage="0" equalAverage="0" bottom="0" percent="0" rank="0" text="OK" dxfId="29565">
      <formula>NOT(ISERROR(SEARCH("OK",W31)))</formula>
    </cfRule>
  </conditionalFormatting>
  <conditionalFormatting sqref="W31">
    <cfRule type="containsText" priority="1179" operator="containsText" aboveAverage="0" equalAverage="0" bottom="0" percent="0" rank="0" text="OK" dxfId="29566">
      <formula>NOT(ISERROR(SEARCH("OK",W31)))</formula>
    </cfRule>
  </conditionalFormatting>
  <conditionalFormatting sqref="X31">
    <cfRule type="containsText" priority="1180" operator="containsText" aboveAverage="0" equalAverage="0" bottom="0" percent="0" rank="0" text="NO" dxfId="29567">
      <formula>NOT(ISERROR(SEARCH("NO",X31)))</formula>
    </cfRule>
  </conditionalFormatting>
  <conditionalFormatting sqref="W31">
    <cfRule type="containsText" priority="1181" operator="containsText" aboveAverage="0" equalAverage="0" bottom="0" percent="0" rank="0" text="OK" dxfId="29568">
      <formula>NOT(ISERROR(SEARCH("OK",W31)))</formula>
    </cfRule>
  </conditionalFormatting>
  <conditionalFormatting sqref="X31">
    <cfRule type="containsText" priority="1182" operator="containsText" aboveAverage="0" equalAverage="0" bottom="0" percent="0" rank="0" text="NO" dxfId="29569">
      <formula>NOT(ISERROR(SEARCH("NO",X31)))</formula>
    </cfRule>
  </conditionalFormatting>
  <conditionalFormatting sqref="W31">
    <cfRule type="containsText" priority="1183" operator="containsText" aboveAverage="0" equalAverage="0" bottom="0" percent="0" rank="0" text="OK" dxfId="29570">
      <formula>NOT(ISERROR(SEARCH("OK",W31)))</formula>
    </cfRule>
  </conditionalFormatting>
  <conditionalFormatting sqref="X31">
    <cfRule type="containsText" priority="1184" operator="containsText" aboveAverage="0" equalAverage="0" bottom="0" percent="0" rank="0" text="NO" dxfId="29571">
      <formula>NOT(ISERROR(SEARCH("NO",X31)))</formula>
    </cfRule>
  </conditionalFormatting>
  <conditionalFormatting sqref="W31">
    <cfRule type="containsText" priority="1185" operator="containsText" aboveAverage="0" equalAverage="0" bottom="0" percent="0" rank="0" text="OK" dxfId="29572">
      <formula>NOT(ISERROR(SEARCH("OK",W31)))</formula>
    </cfRule>
  </conditionalFormatting>
  <conditionalFormatting sqref="V31">
    <cfRule type="containsText" priority="1186" operator="containsText" aboveAverage="0" equalAverage="0" bottom="0" percent="0" rank="0" text="OK+" dxfId="29573">
      <formula>NOT(ISERROR(SEARCH("OK+",V31)))</formula>
    </cfRule>
  </conditionalFormatting>
  <conditionalFormatting sqref="V31">
    <cfRule type="containsText" priority="1187" operator="containsText" aboveAverage="0" equalAverage="0" bottom="0" percent="0" rank="0" text="OK+" dxfId="29574">
      <formula>NOT(ISERROR(SEARCH("OK+",V31)))</formula>
    </cfRule>
  </conditionalFormatting>
  <conditionalFormatting sqref="X31">
    <cfRule type="containsText" priority="1188" operator="containsText" aboveAverage="0" equalAverage="0" bottom="0" percent="0" rank="0" text="NO" dxfId="29575">
      <formula>NOT(ISERROR(SEARCH("NO",X31)))</formula>
    </cfRule>
  </conditionalFormatting>
  <conditionalFormatting sqref="X31">
    <cfRule type="containsText" priority="1189" operator="containsText" aboveAverage="0" equalAverage="0" bottom="0" percent="0" rank="0" text="NO" dxfId="29576">
      <formula>NOT(ISERROR(SEARCH("NO",X31)))</formula>
    </cfRule>
  </conditionalFormatting>
  <conditionalFormatting sqref="X31">
    <cfRule type="containsText" priority="1190" operator="containsText" aboveAverage="0" equalAverage="0" bottom="0" percent="0" rank="0" text="NO" dxfId="29577">
      <formula>NOT(ISERROR(SEARCH("NO",X31)))</formula>
    </cfRule>
  </conditionalFormatting>
  <conditionalFormatting sqref="X31">
    <cfRule type="containsText" priority="1191" operator="containsText" aboveAverage="0" equalAverage="0" bottom="0" percent="0" rank="0" text="NO" dxfId="29578">
      <formula>NOT(ISERROR(SEARCH("NO",X31)))</formula>
    </cfRule>
  </conditionalFormatting>
  <conditionalFormatting sqref="X31">
    <cfRule type="containsText" priority="1192" operator="containsText" aboveAverage="0" equalAverage="0" bottom="0" percent="0" rank="0" text="NO" dxfId="29579">
      <formula>NOT(ISERROR(SEARCH("NO",X31)))</formula>
    </cfRule>
  </conditionalFormatting>
  <conditionalFormatting sqref="X31">
    <cfRule type="containsText" priority="1193" operator="containsText" aboveAverage="0" equalAverage="0" bottom="0" percent="0" rank="0" text="NO" dxfId="29580">
      <formula>NOT(ISERROR(SEARCH("NO",X31)))</formula>
    </cfRule>
  </conditionalFormatting>
  <conditionalFormatting sqref="X31">
    <cfRule type="containsText" priority="1194" operator="containsText" aboveAverage="0" equalAverage="0" bottom="0" percent="0" rank="0" text="NO" dxfId="29581">
      <formula>NOT(ISERROR(SEARCH("NO",X31)))</formula>
    </cfRule>
  </conditionalFormatting>
  <conditionalFormatting sqref="X31">
    <cfRule type="containsText" priority="1195" operator="containsText" aboveAverage="0" equalAverage="0" bottom="0" percent="0" rank="0" text="1" dxfId="29582">
      <formula>NOT(ISERROR(SEARCH("1",X31)))</formula>
    </cfRule>
  </conditionalFormatting>
  <conditionalFormatting sqref="W31">
    <cfRule type="containsText" priority="1196" operator="containsText" aboveAverage="0" equalAverage="0" bottom="0" percent="0" rank="0" text="OK" dxfId="29583">
      <formula>NOT(ISERROR(SEARCH("OK",W31)))</formula>
    </cfRule>
  </conditionalFormatting>
  <conditionalFormatting sqref="W31">
    <cfRule type="containsText" priority="1197" operator="containsText" aboveAverage="0" equalAverage="0" bottom="0" percent="0" rank="0" text="OK" dxfId="29584">
      <formula>NOT(ISERROR(SEARCH("OK",W31)))</formula>
    </cfRule>
  </conditionalFormatting>
  <conditionalFormatting sqref="W31">
    <cfRule type="containsText" priority="1198" operator="containsText" aboveAverage="0" equalAverage="0" bottom="0" percent="0" rank="0" text="OK" dxfId="29585">
      <formula>NOT(ISERROR(SEARCH("OK",W31)))</formula>
    </cfRule>
  </conditionalFormatting>
  <conditionalFormatting sqref="W31">
    <cfRule type="containsText" priority="1199" operator="containsText" aboveAverage="0" equalAverage="0" bottom="0" percent="0" rank="0" text="OK" dxfId="29586">
      <formula>NOT(ISERROR(SEARCH("OK",W31)))</formula>
    </cfRule>
  </conditionalFormatting>
  <conditionalFormatting sqref="W31">
    <cfRule type="containsText" priority="1200" operator="containsText" aboveAverage="0" equalAverage="0" bottom="0" percent="0" rank="0" text="OK" dxfId="29587">
      <formula>NOT(ISERROR(SEARCH("OK",W31)))</formula>
    </cfRule>
  </conditionalFormatting>
  <conditionalFormatting sqref="W31">
    <cfRule type="containsText" priority="1201" operator="containsText" aboveAverage="0" equalAverage="0" bottom="0" percent="0" rank="0" text="OK" dxfId="29588">
      <formula>NOT(ISERROR(SEARCH("OK",W31)))</formula>
    </cfRule>
  </conditionalFormatting>
  <conditionalFormatting sqref="W31">
    <cfRule type="containsText" priority="1202" operator="containsText" aboveAverage="0" equalAverage="0" bottom="0" percent="0" rank="0" text="OK" dxfId="29589">
      <formula>NOT(ISERROR(SEARCH("OK",W31)))</formula>
    </cfRule>
  </conditionalFormatting>
  <conditionalFormatting sqref="W31">
    <cfRule type="containsText" priority="1203" operator="containsText" aboveAverage="0" equalAverage="0" bottom="0" percent="0" rank="0" text="1" dxfId="29590">
      <formula>NOT(ISERROR(SEARCH("1",W31)))</formula>
    </cfRule>
  </conditionalFormatting>
  <conditionalFormatting sqref="X31">
    <cfRule type="containsText" priority="1204" operator="containsText" aboveAverage="0" equalAverage="0" bottom="0" percent="0" rank="0" text="NO" dxfId="29591">
      <formula>NOT(ISERROR(SEARCH("NO",X31)))</formula>
    </cfRule>
  </conditionalFormatting>
  <conditionalFormatting sqref="W31">
    <cfRule type="containsText" priority="1205" operator="containsText" aboveAverage="0" equalAverage="0" bottom="0" percent="0" rank="0" text="OK" dxfId="29592">
      <formula>NOT(ISERROR(SEARCH("OK",W31)))</formula>
    </cfRule>
  </conditionalFormatting>
  <conditionalFormatting sqref="X31">
    <cfRule type="containsText" priority="1206" operator="containsText" aboveAverage="0" equalAverage="0" bottom="0" percent="0" rank="0" text="NO" dxfId="29593">
      <formula>NOT(ISERROR(SEARCH("NO",X31)))</formula>
    </cfRule>
  </conditionalFormatting>
  <conditionalFormatting sqref="W31">
    <cfRule type="containsText" priority="1207" operator="containsText" aboveAverage="0" equalAverage="0" bottom="0" percent="0" rank="0" text="OK" dxfId="29594">
      <formula>NOT(ISERROR(SEARCH("OK",W31)))</formula>
    </cfRule>
  </conditionalFormatting>
  <conditionalFormatting sqref="X31">
    <cfRule type="containsText" priority="1208" operator="containsText" aboveAverage="0" equalAverage="0" bottom="0" percent="0" rank="0" text="NO" dxfId="29595">
      <formula>NOT(ISERROR(SEARCH("NO",X31)))</formula>
    </cfRule>
  </conditionalFormatting>
  <conditionalFormatting sqref="W31">
    <cfRule type="containsText" priority="1209" operator="containsText" aboveAverage="0" equalAverage="0" bottom="0" percent="0" rank="0" text="OK" dxfId="29596">
      <formula>NOT(ISERROR(SEARCH("OK",W31)))</formula>
    </cfRule>
  </conditionalFormatting>
  <conditionalFormatting sqref="X31">
    <cfRule type="containsText" priority="1210" operator="containsText" aboveAverage="0" equalAverage="0" bottom="0" percent="0" rank="0" text="NO" dxfId="29597">
      <formula>NOT(ISERROR(SEARCH("NO",X31)))</formula>
    </cfRule>
  </conditionalFormatting>
  <conditionalFormatting sqref="W31">
    <cfRule type="containsText" priority="1211" operator="containsText" aboveAverage="0" equalAverage="0" bottom="0" percent="0" rank="0" text="OK" dxfId="29598">
      <formula>NOT(ISERROR(SEARCH("OK",W31)))</formula>
    </cfRule>
  </conditionalFormatting>
  <conditionalFormatting sqref="X31">
    <cfRule type="containsText" priority="1212" operator="containsText" aboveAverage="0" equalAverage="0" bottom="0" percent="0" rank="0" text="NO" dxfId="29599">
      <formula>NOT(ISERROR(SEARCH("NO",X31)))</formula>
    </cfRule>
  </conditionalFormatting>
  <conditionalFormatting sqref="W31">
    <cfRule type="containsText" priority="1213" operator="containsText" aboveAverage="0" equalAverage="0" bottom="0" percent="0" rank="0" text="OK" dxfId="29600">
      <formula>NOT(ISERROR(SEARCH("OK",W31)))</formula>
    </cfRule>
  </conditionalFormatting>
  <conditionalFormatting sqref="V31">
    <cfRule type="containsText" priority="1214" operator="containsText" aboveAverage="0" equalAverage="0" bottom="0" percent="0" rank="0" text="OK+" dxfId="29601">
      <formula>NOT(ISERROR(SEARCH("OK+",V31)))</formula>
    </cfRule>
  </conditionalFormatting>
  <conditionalFormatting sqref="V31">
    <cfRule type="containsText" priority="1215" operator="containsText" aboveAverage="0" equalAverage="0" bottom="0" percent="0" rank="0" text="OK+" dxfId="29602">
      <formula>NOT(ISERROR(SEARCH("OK+",V31)))</formula>
    </cfRule>
  </conditionalFormatting>
  <conditionalFormatting sqref="X31">
    <cfRule type="containsText" priority="1216" operator="containsText" aboveAverage="0" equalAverage="0" bottom="0" percent="0" rank="0" text="NO" dxfId="29603">
      <formula>NOT(ISERROR(SEARCH("NO",X31)))</formula>
    </cfRule>
  </conditionalFormatting>
  <conditionalFormatting sqref="X31">
    <cfRule type="containsText" priority="1217" operator="containsText" aboveAverage="0" equalAverage="0" bottom="0" percent="0" rank="0" text="NO" dxfId="29604">
      <formula>NOT(ISERROR(SEARCH("NO",X31)))</formula>
    </cfRule>
  </conditionalFormatting>
  <conditionalFormatting sqref="X31">
    <cfRule type="containsText" priority="1218" operator="containsText" aboveAverage="0" equalAverage="0" bottom="0" percent="0" rank="0" text="NO" dxfId="29605">
      <formula>NOT(ISERROR(SEARCH("NO",X31)))</formula>
    </cfRule>
  </conditionalFormatting>
  <conditionalFormatting sqref="X31">
    <cfRule type="containsText" priority="1219" operator="containsText" aboveAverage="0" equalAverage="0" bottom="0" percent="0" rank="0" text="NO" dxfId="29606">
      <formula>NOT(ISERROR(SEARCH("NO",X31)))</formula>
    </cfRule>
  </conditionalFormatting>
  <conditionalFormatting sqref="X31">
    <cfRule type="containsText" priority="1220" operator="containsText" aboveAverage="0" equalAverage="0" bottom="0" percent="0" rank="0" text="NO" dxfId="29607">
      <formula>NOT(ISERROR(SEARCH("NO",X31)))</formula>
    </cfRule>
  </conditionalFormatting>
  <conditionalFormatting sqref="X31">
    <cfRule type="containsText" priority="1221" operator="containsText" aboveAverage="0" equalAverage="0" bottom="0" percent="0" rank="0" text="NO" dxfId="29608">
      <formula>NOT(ISERROR(SEARCH("NO",X31)))</formula>
    </cfRule>
  </conditionalFormatting>
  <conditionalFormatting sqref="X31">
    <cfRule type="containsText" priority="1222" operator="containsText" aboveAverage="0" equalAverage="0" bottom="0" percent="0" rank="0" text="NO" dxfId="29609">
      <formula>NOT(ISERROR(SEARCH("NO",X31)))</formula>
    </cfRule>
  </conditionalFormatting>
  <conditionalFormatting sqref="W31">
    <cfRule type="containsText" priority="1223" operator="containsText" aboveAverage="0" equalAverage="0" bottom="0" percent="0" rank="0" text="OK" dxfId="29610">
      <formula>NOT(ISERROR(SEARCH("OK",W31)))</formula>
    </cfRule>
  </conditionalFormatting>
  <conditionalFormatting sqref="W31">
    <cfRule type="containsText" priority="1224" operator="containsText" aboveAverage="0" equalAverage="0" bottom="0" percent="0" rank="0" text="OK" dxfId="29611">
      <formula>NOT(ISERROR(SEARCH("OK",W31)))</formula>
    </cfRule>
  </conditionalFormatting>
  <conditionalFormatting sqref="W31">
    <cfRule type="containsText" priority="1225" operator="containsText" aboveAverage="0" equalAverage="0" bottom="0" percent="0" rank="0" text="OK" dxfId="29612">
      <formula>NOT(ISERROR(SEARCH("OK",W31)))</formula>
    </cfRule>
  </conditionalFormatting>
  <conditionalFormatting sqref="W31">
    <cfRule type="containsText" priority="1226" operator="containsText" aboveAverage="0" equalAverage="0" bottom="0" percent="0" rank="0" text="OK" dxfId="29613">
      <formula>NOT(ISERROR(SEARCH("OK",W31)))</formula>
    </cfRule>
  </conditionalFormatting>
  <conditionalFormatting sqref="W31">
    <cfRule type="containsText" priority="1227" operator="containsText" aboveAverage="0" equalAverage="0" bottom="0" percent="0" rank="0" text="OK" dxfId="29614">
      <formula>NOT(ISERROR(SEARCH("OK",W31)))</formula>
    </cfRule>
  </conditionalFormatting>
  <conditionalFormatting sqref="W31">
    <cfRule type="containsText" priority="1228" operator="containsText" aboveAverage="0" equalAverage="0" bottom="0" percent="0" rank="0" text="OK" dxfId="29615">
      <formula>NOT(ISERROR(SEARCH("OK",W31)))</formula>
    </cfRule>
  </conditionalFormatting>
  <conditionalFormatting sqref="W31">
    <cfRule type="containsText" priority="1229" operator="containsText" aboveAverage="0" equalAverage="0" bottom="0" percent="0" rank="0" text="OK" dxfId="29616">
      <formula>NOT(ISERROR(SEARCH("OK",W31)))</formula>
    </cfRule>
  </conditionalFormatting>
  <conditionalFormatting sqref="X31">
    <cfRule type="containsText" priority="1230" operator="containsText" aboveAverage="0" equalAverage="0" bottom="0" percent="0" rank="0" text="NO" dxfId="29617">
      <formula>NOT(ISERROR(SEARCH("NO",X31)))</formula>
    </cfRule>
  </conditionalFormatting>
  <conditionalFormatting sqref="W31">
    <cfRule type="containsText" priority="1231" operator="containsText" aboveAverage="0" equalAverage="0" bottom="0" percent="0" rank="0" text="OK" dxfId="29618">
      <formula>NOT(ISERROR(SEARCH("OK",W31)))</formula>
    </cfRule>
  </conditionalFormatting>
  <conditionalFormatting sqref="X31">
    <cfRule type="containsText" priority="1232" operator="containsText" aboveAverage="0" equalAverage="0" bottom="0" percent="0" rank="0" text="NO" dxfId="29619">
      <formula>NOT(ISERROR(SEARCH("NO",X31)))</formula>
    </cfRule>
  </conditionalFormatting>
  <conditionalFormatting sqref="W31">
    <cfRule type="containsText" priority="1233" operator="containsText" aboveAverage="0" equalAverage="0" bottom="0" percent="0" rank="0" text="OK" dxfId="29620">
      <formula>NOT(ISERROR(SEARCH("OK",W31)))</formula>
    </cfRule>
  </conditionalFormatting>
  <conditionalFormatting sqref="X31">
    <cfRule type="containsText" priority="1234" operator="containsText" aboveAverage="0" equalAverage="0" bottom="0" percent="0" rank="0" text="NO" dxfId="29621">
      <formula>NOT(ISERROR(SEARCH("NO",X31)))</formula>
    </cfRule>
  </conditionalFormatting>
  <conditionalFormatting sqref="W31">
    <cfRule type="containsText" priority="1235" operator="containsText" aboveAverage="0" equalAverage="0" bottom="0" percent="0" rank="0" text="OK" dxfId="29622">
      <formula>NOT(ISERROR(SEARCH("OK",W31)))</formula>
    </cfRule>
  </conditionalFormatting>
  <conditionalFormatting sqref="X31">
    <cfRule type="containsText" priority="1236" operator="containsText" aboveAverage="0" equalAverage="0" bottom="0" percent="0" rank="0" text="NO" dxfId="29623">
      <formula>NOT(ISERROR(SEARCH("NO",X31)))</formula>
    </cfRule>
  </conditionalFormatting>
  <conditionalFormatting sqref="W31">
    <cfRule type="containsText" priority="1237" operator="containsText" aboveAverage="0" equalAverage="0" bottom="0" percent="0" rank="0" text="OK" dxfId="29624">
      <formula>NOT(ISERROR(SEARCH("OK",W31)))</formula>
    </cfRule>
  </conditionalFormatting>
  <conditionalFormatting sqref="V31">
    <cfRule type="containsText" priority="1238" operator="containsText" aboveAverage="0" equalAverage="0" bottom="0" percent="0" rank="0" text="OK+" dxfId="29625">
      <formula>NOT(ISERROR(SEARCH("OK+",V31)))</formula>
    </cfRule>
  </conditionalFormatting>
  <conditionalFormatting sqref="V31">
    <cfRule type="containsText" priority="1239" operator="containsText" aboveAverage="0" equalAverage="0" bottom="0" percent="0" rank="0" text="OK+" dxfId="29626">
      <formula>NOT(ISERROR(SEARCH("OK+",V31)))</formula>
    </cfRule>
  </conditionalFormatting>
  <conditionalFormatting sqref="X31">
    <cfRule type="containsText" priority="1240" operator="containsText" aboveAverage="0" equalAverage="0" bottom="0" percent="0" rank="0" text="NO" dxfId="29627">
      <formula>NOT(ISERROR(SEARCH("NO",X31)))</formula>
    </cfRule>
  </conditionalFormatting>
  <conditionalFormatting sqref="X31">
    <cfRule type="containsText" priority="1241" operator="containsText" aboveAverage="0" equalAverage="0" bottom="0" percent="0" rank="0" text="NO" dxfId="29628">
      <formula>NOT(ISERROR(SEARCH("NO",X31)))</formula>
    </cfRule>
  </conditionalFormatting>
  <conditionalFormatting sqref="X31">
    <cfRule type="containsText" priority="1242" operator="containsText" aboveAverage="0" equalAverage="0" bottom="0" percent="0" rank="0" text="NO" dxfId="29629">
      <formula>NOT(ISERROR(SEARCH("NO",X31)))</formula>
    </cfRule>
  </conditionalFormatting>
  <conditionalFormatting sqref="X31">
    <cfRule type="containsText" priority="1243" operator="containsText" aboveAverage="0" equalAverage="0" bottom="0" percent="0" rank="0" text="NO" dxfId="29630">
      <formula>NOT(ISERROR(SEARCH("NO",X31)))</formula>
    </cfRule>
  </conditionalFormatting>
  <conditionalFormatting sqref="X31">
    <cfRule type="containsText" priority="1244" operator="containsText" aboveAverage="0" equalAverage="0" bottom="0" percent="0" rank="0" text="NO" dxfId="29631">
      <formula>NOT(ISERROR(SEARCH("NO",X31)))</formula>
    </cfRule>
  </conditionalFormatting>
  <conditionalFormatting sqref="X31">
    <cfRule type="containsText" priority="1245" operator="containsText" aboveAverage="0" equalAverage="0" bottom="0" percent="0" rank="0" text="NO" dxfId="29632">
      <formula>NOT(ISERROR(SEARCH("NO",X31)))</formula>
    </cfRule>
  </conditionalFormatting>
  <conditionalFormatting sqref="X31">
    <cfRule type="containsText" priority="1246" operator="containsText" aboveAverage="0" equalAverage="0" bottom="0" percent="0" rank="0" text="NO" dxfId="29633">
      <formula>NOT(ISERROR(SEARCH("NO",X31)))</formula>
    </cfRule>
  </conditionalFormatting>
  <conditionalFormatting sqref="W31">
    <cfRule type="containsText" priority="1247" operator="containsText" aboveAverage="0" equalAverage="0" bottom="0" percent="0" rank="0" text="OK" dxfId="29634">
      <formula>NOT(ISERROR(SEARCH("OK",W31)))</formula>
    </cfRule>
  </conditionalFormatting>
  <conditionalFormatting sqref="W31">
    <cfRule type="containsText" priority="1248" operator="containsText" aboveAverage="0" equalAverage="0" bottom="0" percent="0" rank="0" text="OK" dxfId="29635">
      <formula>NOT(ISERROR(SEARCH("OK",W31)))</formula>
    </cfRule>
  </conditionalFormatting>
  <conditionalFormatting sqref="W31">
    <cfRule type="containsText" priority="1249" operator="containsText" aboveAverage="0" equalAverage="0" bottom="0" percent="0" rank="0" text="OK" dxfId="29636">
      <formula>NOT(ISERROR(SEARCH("OK",W31)))</formula>
    </cfRule>
  </conditionalFormatting>
  <conditionalFormatting sqref="W31">
    <cfRule type="containsText" priority="1250" operator="containsText" aboveAverage="0" equalAverage="0" bottom="0" percent="0" rank="0" text="OK" dxfId="29637">
      <formula>NOT(ISERROR(SEARCH("OK",W31)))</formula>
    </cfRule>
  </conditionalFormatting>
  <conditionalFormatting sqref="W31">
    <cfRule type="containsText" priority="1251" operator="containsText" aboveAverage="0" equalAverage="0" bottom="0" percent="0" rank="0" text="OK" dxfId="29638">
      <formula>NOT(ISERROR(SEARCH("OK",W31)))</formula>
    </cfRule>
  </conditionalFormatting>
  <conditionalFormatting sqref="W31">
    <cfRule type="containsText" priority="1252" operator="containsText" aboveAverage="0" equalAverage="0" bottom="0" percent="0" rank="0" text="OK" dxfId="29639">
      <formula>NOT(ISERROR(SEARCH("OK",W31)))</formula>
    </cfRule>
  </conditionalFormatting>
  <conditionalFormatting sqref="W31">
    <cfRule type="containsText" priority="1253" operator="containsText" aboveAverage="0" equalAverage="0" bottom="0" percent="0" rank="0" text="OK" dxfId="29640">
      <formula>NOT(ISERROR(SEARCH("OK",W31)))</formula>
    </cfRule>
  </conditionalFormatting>
  <conditionalFormatting sqref="X31">
    <cfRule type="containsText" priority="1254" operator="containsText" aboveAverage="0" equalAverage="0" bottom="0" percent="0" rank="0" text="NO" dxfId="29641">
      <formula>NOT(ISERROR(SEARCH("NO",X31)))</formula>
    </cfRule>
  </conditionalFormatting>
  <conditionalFormatting sqref="W31">
    <cfRule type="containsText" priority="1255" operator="containsText" aboveAverage="0" equalAverage="0" bottom="0" percent="0" rank="0" text="OK" dxfId="29642">
      <formula>NOT(ISERROR(SEARCH("OK",W31)))</formula>
    </cfRule>
  </conditionalFormatting>
  <conditionalFormatting sqref="X31">
    <cfRule type="containsText" priority="1256" operator="containsText" aboveAverage="0" equalAverage="0" bottom="0" percent="0" rank="0" text="NO" dxfId="29643">
      <formula>NOT(ISERROR(SEARCH("NO",X31)))</formula>
    </cfRule>
  </conditionalFormatting>
  <conditionalFormatting sqref="W31">
    <cfRule type="containsText" priority="1257" operator="containsText" aboveAverage="0" equalAverage="0" bottom="0" percent="0" rank="0" text="OK" dxfId="29644">
      <formula>NOT(ISERROR(SEARCH("OK",W31)))</formula>
    </cfRule>
  </conditionalFormatting>
  <conditionalFormatting sqref="X31">
    <cfRule type="containsText" priority="1258" operator="containsText" aboveAverage="0" equalAverage="0" bottom="0" percent="0" rank="0" text="NO" dxfId="29645">
      <formula>NOT(ISERROR(SEARCH("NO",X31)))</formula>
    </cfRule>
  </conditionalFormatting>
  <conditionalFormatting sqref="W31">
    <cfRule type="containsText" priority="1259" operator="containsText" aboveAverage="0" equalAverage="0" bottom="0" percent="0" rank="0" text="OK" dxfId="29646">
      <formula>NOT(ISERROR(SEARCH("OK",W31)))</formula>
    </cfRule>
  </conditionalFormatting>
  <conditionalFormatting sqref="V31">
    <cfRule type="containsText" priority="1260" operator="containsText" aboveAverage="0" equalAverage="0" bottom="0" percent="0" rank="0" text="OK+" dxfId="29647">
      <formula>NOT(ISERROR(SEARCH("OK+",V31)))</formula>
    </cfRule>
  </conditionalFormatting>
  <conditionalFormatting sqref="V31">
    <cfRule type="containsText" priority="1261" operator="containsText" aboveAverage="0" equalAverage="0" bottom="0" percent="0" rank="0" text="OK+" dxfId="29648">
      <formula>NOT(ISERROR(SEARCH("OK+",V31)))</formula>
    </cfRule>
  </conditionalFormatting>
  <conditionalFormatting sqref="X31">
    <cfRule type="containsText" priority="1262" operator="containsText" aboveAverage="0" equalAverage="0" bottom="0" percent="0" rank="0" text="NO" dxfId="29649">
      <formula>NOT(ISERROR(SEARCH("NO",X31)))</formula>
    </cfRule>
  </conditionalFormatting>
  <conditionalFormatting sqref="X31">
    <cfRule type="containsText" priority="1263" operator="containsText" aboveAverage="0" equalAverage="0" bottom="0" percent="0" rank="0" text="NO" dxfId="29650">
      <formula>NOT(ISERROR(SEARCH("NO",X31)))</formula>
    </cfRule>
  </conditionalFormatting>
  <conditionalFormatting sqref="X31">
    <cfRule type="containsText" priority="1264" operator="containsText" aboveAverage="0" equalAverage="0" bottom="0" percent="0" rank="0" text="NO" dxfId="29651">
      <formula>NOT(ISERROR(SEARCH("NO",X31)))</formula>
    </cfRule>
  </conditionalFormatting>
  <conditionalFormatting sqref="X31">
    <cfRule type="containsText" priority="1265" operator="containsText" aboveAverage="0" equalAverage="0" bottom="0" percent="0" rank="0" text="NO" dxfId="29652">
      <formula>NOT(ISERROR(SEARCH("NO",X31)))</formula>
    </cfRule>
  </conditionalFormatting>
  <conditionalFormatting sqref="X31">
    <cfRule type="containsText" priority="1266" operator="containsText" aboveAverage="0" equalAverage="0" bottom="0" percent="0" rank="0" text="NO" dxfId="29653">
      <formula>NOT(ISERROR(SEARCH("NO",X31)))</formula>
    </cfRule>
  </conditionalFormatting>
  <conditionalFormatting sqref="X31">
    <cfRule type="containsText" priority="1267" operator="containsText" aboveAverage="0" equalAverage="0" bottom="0" percent="0" rank="0" text="NO" dxfId="29654">
      <formula>NOT(ISERROR(SEARCH("NO",X31)))</formula>
    </cfRule>
  </conditionalFormatting>
  <conditionalFormatting sqref="X31">
    <cfRule type="containsText" priority="1268" operator="containsText" aboveAverage="0" equalAverage="0" bottom="0" percent="0" rank="0" text="NO" dxfId="29655">
      <formula>NOT(ISERROR(SEARCH("NO",X31)))</formula>
    </cfRule>
  </conditionalFormatting>
  <conditionalFormatting sqref="X31">
    <cfRule type="containsText" priority="1269" operator="containsText" aboveAverage="0" equalAverage="0" bottom="0" percent="0" rank="0" text="1" dxfId="29656">
      <formula>NOT(ISERROR(SEARCH("1",X31)))</formula>
    </cfRule>
  </conditionalFormatting>
  <conditionalFormatting sqref="W31">
    <cfRule type="containsText" priority="1270" operator="containsText" aboveAverage="0" equalAverage="0" bottom="0" percent="0" rank="0" text="OK" dxfId="29657">
      <formula>NOT(ISERROR(SEARCH("OK",W31)))</formula>
    </cfRule>
  </conditionalFormatting>
  <conditionalFormatting sqref="W31">
    <cfRule type="containsText" priority="1271" operator="containsText" aboveAverage="0" equalAverage="0" bottom="0" percent="0" rank="0" text="OK" dxfId="29658">
      <formula>NOT(ISERROR(SEARCH("OK",W31)))</formula>
    </cfRule>
  </conditionalFormatting>
  <conditionalFormatting sqref="W31">
    <cfRule type="containsText" priority="1272" operator="containsText" aboveAverage="0" equalAverage="0" bottom="0" percent="0" rank="0" text="OK" dxfId="29659">
      <formula>NOT(ISERROR(SEARCH("OK",W31)))</formula>
    </cfRule>
  </conditionalFormatting>
  <conditionalFormatting sqref="W31">
    <cfRule type="containsText" priority="1273" operator="containsText" aboveAverage="0" equalAverage="0" bottom="0" percent="0" rank="0" text="OK" dxfId="29660">
      <formula>NOT(ISERROR(SEARCH("OK",W31)))</formula>
    </cfRule>
  </conditionalFormatting>
  <conditionalFormatting sqref="W31">
    <cfRule type="containsText" priority="1274" operator="containsText" aboveAverage="0" equalAverage="0" bottom="0" percent="0" rank="0" text="OK" dxfId="29661">
      <formula>NOT(ISERROR(SEARCH("OK",W31)))</formula>
    </cfRule>
  </conditionalFormatting>
  <conditionalFormatting sqref="W31">
    <cfRule type="containsText" priority="1275" operator="containsText" aboveAverage="0" equalAverage="0" bottom="0" percent="0" rank="0" text="OK" dxfId="29662">
      <formula>NOT(ISERROR(SEARCH("OK",W31)))</formula>
    </cfRule>
  </conditionalFormatting>
  <conditionalFormatting sqref="W31">
    <cfRule type="containsText" priority="1276" operator="containsText" aboveAverage="0" equalAverage="0" bottom="0" percent="0" rank="0" text="OK" dxfId="29663">
      <formula>NOT(ISERROR(SEARCH("OK",W31)))</formula>
    </cfRule>
  </conditionalFormatting>
  <conditionalFormatting sqref="W31">
    <cfRule type="containsText" priority="1277" operator="containsText" aboveAverage="0" equalAverage="0" bottom="0" percent="0" rank="0" text="1" dxfId="29664">
      <formula>NOT(ISERROR(SEARCH("1",W31)))</formula>
    </cfRule>
  </conditionalFormatting>
  <conditionalFormatting sqref="X31">
    <cfRule type="containsText" priority="1278" operator="containsText" aboveAverage="0" equalAverage="0" bottom="0" percent="0" rank="0" text="NO" dxfId="29665">
      <formula>NOT(ISERROR(SEARCH("NO",X31)))</formula>
    </cfRule>
  </conditionalFormatting>
  <conditionalFormatting sqref="W31">
    <cfRule type="containsText" priority="1279" operator="containsText" aboveAverage="0" equalAverage="0" bottom="0" percent="0" rank="0" text="OK" dxfId="29666">
      <formula>NOT(ISERROR(SEARCH("OK",W31)))</formula>
    </cfRule>
  </conditionalFormatting>
  <conditionalFormatting sqref="X31">
    <cfRule type="containsText" priority="1280" operator="containsText" aboveAverage="0" equalAverage="0" bottom="0" percent="0" rank="0" text="NO" dxfId="29667">
      <formula>NOT(ISERROR(SEARCH("NO",X31)))</formula>
    </cfRule>
  </conditionalFormatting>
  <conditionalFormatting sqref="W31">
    <cfRule type="containsText" priority="1281" operator="containsText" aboveAverage="0" equalAverage="0" bottom="0" percent="0" rank="0" text="OK" dxfId="29668">
      <formula>NOT(ISERROR(SEARCH("OK",W31)))</formula>
    </cfRule>
  </conditionalFormatting>
  <conditionalFormatting sqref="X31">
    <cfRule type="containsText" priority="1282" operator="containsText" aboveAverage="0" equalAverage="0" bottom="0" percent="0" rank="0" text="NO" dxfId="29669">
      <formula>NOT(ISERROR(SEARCH("NO",X31)))</formula>
    </cfRule>
  </conditionalFormatting>
  <conditionalFormatting sqref="W31">
    <cfRule type="containsText" priority="1283" operator="containsText" aboveAverage="0" equalAverage="0" bottom="0" percent="0" rank="0" text="OK" dxfId="29670">
      <formula>NOT(ISERROR(SEARCH("OK",W31)))</formula>
    </cfRule>
  </conditionalFormatting>
  <conditionalFormatting sqref="X31">
    <cfRule type="containsText" priority="1284" operator="containsText" aboveAverage="0" equalAverage="0" bottom="0" percent="0" rank="0" text="NO" dxfId="29671">
      <formula>NOT(ISERROR(SEARCH("NO",X31)))</formula>
    </cfRule>
  </conditionalFormatting>
  <conditionalFormatting sqref="W31">
    <cfRule type="containsText" priority="1285" operator="containsText" aboveAverage="0" equalAverage="0" bottom="0" percent="0" rank="0" text="OK" dxfId="29672">
      <formula>NOT(ISERROR(SEARCH("OK",W31)))</formula>
    </cfRule>
  </conditionalFormatting>
  <conditionalFormatting sqref="V31">
    <cfRule type="containsText" priority="1286" operator="containsText" aboveAverage="0" equalAverage="0" bottom="0" percent="0" rank="0" text="OK+" dxfId="29673">
      <formula>NOT(ISERROR(SEARCH("OK+",V31)))</formula>
    </cfRule>
  </conditionalFormatting>
  <conditionalFormatting sqref="V31">
    <cfRule type="containsText" priority="1287" operator="containsText" aboveAverage="0" equalAverage="0" bottom="0" percent="0" rank="0" text="OK+" dxfId="29674">
      <formula>NOT(ISERROR(SEARCH("OK+",V31)))</formula>
    </cfRule>
  </conditionalFormatting>
  <conditionalFormatting sqref="X31">
    <cfRule type="containsText" priority="1288" operator="containsText" aboveAverage="0" equalAverage="0" bottom="0" percent="0" rank="0" text="NO" dxfId="29675">
      <formula>NOT(ISERROR(SEARCH("NO",X31)))</formula>
    </cfRule>
  </conditionalFormatting>
  <conditionalFormatting sqref="X31">
    <cfRule type="containsText" priority="1289" operator="containsText" aboveAverage="0" equalAverage="0" bottom="0" percent="0" rank="0" text="NO" dxfId="29676">
      <formula>NOT(ISERROR(SEARCH("NO",X31)))</formula>
    </cfRule>
  </conditionalFormatting>
  <conditionalFormatting sqref="X31">
    <cfRule type="containsText" priority="1290" operator="containsText" aboveAverage="0" equalAverage="0" bottom="0" percent="0" rank="0" text="NO" dxfId="29677">
      <formula>NOT(ISERROR(SEARCH("NO",X31)))</formula>
    </cfRule>
  </conditionalFormatting>
  <conditionalFormatting sqref="X31">
    <cfRule type="containsText" priority="1291" operator="containsText" aboveAverage="0" equalAverage="0" bottom="0" percent="0" rank="0" text="NO" dxfId="29678">
      <formula>NOT(ISERROR(SEARCH("NO",X31)))</formula>
    </cfRule>
  </conditionalFormatting>
  <conditionalFormatting sqref="X31">
    <cfRule type="containsText" priority="1292" operator="containsText" aboveAverage="0" equalAverage="0" bottom="0" percent="0" rank="0" text="NO" dxfId="29679">
      <formula>NOT(ISERROR(SEARCH("NO",X31)))</formula>
    </cfRule>
  </conditionalFormatting>
  <conditionalFormatting sqref="X31">
    <cfRule type="containsText" priority="1293" operator="containsText" aboveAverage="0" equalAverage="0" bottom="0" percent="0" rank="0" text="NO" dxfId="29680">
      <formula>NOT(ISERROR(SEARCH("NO",X31)))</formula>
    </cfRule>
  </conditionalFormatting>
  <conditionalFormatting sqref="X31">
    <cfRule type="containsText" priority="1294" operator="containsText" aboveAverage="0" equalAverage="0" bottom="0" percent="0" rank="0" text="NO" dxfId="29681">
      <formula>NOT(ISERROR(SEARCH("NO",X31)))</formula>
    </cfRule>
  </conditionalFormatting>
  <conditionalFormatting sqref="W31">
    <cfRule type="containsText" priority="1295" operator="containsText" aboveAverage="0" equalAverage="0" bottom="0" percent="0" rank="0" text="OK" dxfId="29682">
      <formula>NOT(ISERROR(SEARCH("OK",W31)))</formula>
    </cfRule>
  </conditionalFormatting>
  <conditionalFormatting sqref="W31">
    <cfRule type="containsText" priority="1296" operator="containsText" aboveAverage="0" equalAverage="0" bottom="0" percent="0" rank="0" text="OK" dxfId="29683">
      <formula>NOT(ISERROR(SEARCH("OK",W31)))</formula>
    </cfRule>
  </conditionalFormatting>
  <conditionalFormatting sqref="W31">
    <cfRule type="containsText" priority="1297" operator="containsText" aboveAverage="0" equalAverage="0" bottom="0" percent="0" rank="0" text="OK" dxfId="29684">
      <formula>NOT(ISERROR(SEARCH("OK",W31)))</formula>
    </cfRule>
  </conditionalFormatting>
  <conditionalFormatting sqref="W31">
    <cfRule type="containsText" priority="1298" operator="containsText" aboveAverage="0" equalAverage="0" bottom="0" percent="0" rank="0" text="OK" dxfId="29685">
      <formula>NOT(ISERROR(SEARCH("OK",W31)))</formula>
    </cfRule>
  </conditionalFormatting>
  <conditionalFormatting sqref="W31">
    <cfRule type="containsText" priority="1299" operator="containsText" aboveAverage="0" equalAverage="0" bottom="0" percent="0" rank="0" text="OK" dxfId="29686">
      <formula>NOT(ISERROR(SEARCH("OK",W31)))</formula>
    </cfRule>
  </conditionalFormatting>
  <conditionalFormatting sqref="W31">
    <cfRule type="containsText" priority="1300" operator="containsText" aboveAverage="0" equalAverage="0" bottom="0" percent="0" rank="0" text="OK" dxfId="29687">
      <formula>NOT(ISERROR(SEARCH("OK",W31)))</formula>
    </cfRule>
  </conditionalFormatting>
  <conditionalFormatting sqref="W31">
    <cfRule type="containsText" priority="1301" operator="containsText" aboveAverage="0" equalAverage="0" bottom="0" percent="0" rank="0" text="OK" dxfId="29688">
      <formula>NOT(ISERROR(SEARCH("OK",W31)))</formula>
    </cfRule>
  </conditionalFormatting>
  <conditionalFormatting sqref="X31">
    <cfRule type="containsText" priority="1302" operator="containsText" aboveAverage="0" equalAverage="0" bottom="0" percent="0" rank="0" text="NO" dxfId="29689">
      <formula>NOT(ISERROR(SEARCH("NO",X31)))</formula>
    </cfRule>
  </conditionalFormatting>
  <conditionalFormatting sqref="W31">
    <cfRule type="containsText" priority="1303" operator="containsText" aboveAverage="0" equalAverage="0" bottom="0" percent="0" rank="0" text="OK" dxfId="29690">
      <formula>NOT(ISERROR(SEARCH("OK",W31)))</formula>
    </cfRule>
  </conditionalFormatting>
  <conditionalFormatting sqref="X31">
    <cfRule type="containsText" priority="1304" operator="containsText" aboveAverage="0" equalAverage="0" bottom="0" percent="0" rank="0" text="NO" dxfId="29691">
      <formula>NOT(ISERROR(SEARCH("NO",X31)))</formula>
    </cfRule>
  </conditionalFormatting>
  <conditionalFormatting sqref="W31">
    <cfRule type="containsText" priority="1305" operator="containsText" aboveAverage="0" equalAverage="0" bottom="0" percent="0" rank="0" text="OK" dxfId="29692">
      <formula>NOT(ISERROR(SEARCH("OK",W31)))</formula>
    </cfRule>
  </conditionalFormatting>
  <conditionalFormatting sqref="X31">
    <cfRule type="containsText" priority="1306" operator="containsText" aboveAverage="0" equalAverage="0" bottom="0" percent="0" rank="0" text="NO" dxfId="29693">
      <formula>NOT(ISERROR(SEARCH("NO",X31)))</formula>
    </cfRule>
  </conditionalFormatting>
  <conditionalFormatting sqref="W31">
    <cfRule type="containsText" priority="1307" operator="containsText" aboveAverage="0" equalAverage="0" bottom="0" percent="0" rank="0" text="OK" dxfId="29694">
      <formula>NOT(ISERROR(SEARCH("OK",W31)))</formula>
    </cfRule>
  </conditionalFormatting>
  <conditionalFormatting sqref="V31">
    <cfRule type="containsText" priority="1308" operator="containsText" aboveAverage="0" equalAverage="0" bottom="0" percent="0" rank="0" text="OK+" dxfId="29695">
      <formula>NOT(ISERROR(SEARCH("OK+",V31)))</formula>
    </cfRule>
  </conditionalFormatting>
  <conditionalFormatting sqref="V31">
    <cfRule type="containsText" priority="1309" operator="containsText" aboveAverage="0" equalAverage="0" bottom="0" percent="0" rank="0" text="OK+" dxfId="29696">
      <formula>NOT(ISERROR(SEARCH("OK+",V31)))</formula>
    </cfRule>
  </conditionalFormatting>
  <conditionalFormatting sqref="X31">
    <cfRule type="containsText" priority="1310" operator="containsText" aboveAverage="0" equalAverage="0" bottom="0" percent="0" rank="0" text="NO" dxfId="29697">
      <formula>NOT(ISERROR(SEARCH("NO",X31)))</formula>
    </cfRule>
  </conditionalFormatting>
  <conditionalFormatting sqref="X31">
    <cfRule type="containsText" priority="1311" operator="containsText" aboveAverage="0" equalAverage="0" bottom="0" percent="0" rank="0" text="NO" dxfId="29698">
      <formula>NOT(ISERROR(SEARCH("NO",X31)))</formula>
    </cfRule>
  </conditionalFormatting>
  <conditionalFormatting sqref="X31">
    <cfRule type="containsText" priority="1312" operator="containsText" aboveAverage="0" equalAverage="0" bottom="0" percent="0" rank="0" text="NO" dxfId="29699">
      <formula>NOT(ISERROR(SEARCH("NO",X31)))</formula>
    </cfRule>
  </conditionalFormatting>
  <conditionalFormatting sqref="X31">
    <cfRule type="containsText" priority="1313" operator="containsText" aboveAverage="0" equalAverage="0" bottom="0" percent="0" rank="0" text="NO" dxfId="29700">
      <formula>NOT(ISERROR(SEARCH("NO",X31)))</formula>
    </cfRule>
  </conditionalFormatting>
  <conditionalFormatting sqref="X31">
    <cfRule type="containsText" priority="1314" operator="containsText" aboveAverage="0" equalAverage="0" bottom="0" percent="0" rank="0" text="NO" dxfId="29701">
      <formula>NOT(ISERROR(SEARCH("NO",X31)))</formula>
    </cfRule>
  </conditionalFormatting>
  <conditionalFormatting sqref="X31">
    <cfRule type="containsText" priority="1315" operator="containsText" aboveAverage="0" equalAverage="0" bottom="0" percent="0" rank="0" text="NO" dxfId="29702">
      <formula>NOT(ISERROR(SEARCH("NO",X31)))</formula>
    </cfRule>
  </conditionalFormatting>
  <conditionalFormatting sqref="X31">
    <cfRule type="containsText" priority="1316" operator="containsText" aboveAverage="0" equalAverage="0" bottom="0" percent="0" rank="0" text="NO" dxfId="29703">
      <formula>NOT(ISERROR(SEARCH("NO",X31)))</formula>
    </cfRule>
  </conditionalFormatting>
  <conditionalFormatting sqref="X31">
    <cfRule type="containsText" priority="1317" operator="containsText" aboveAverage="0" equalAverage="0" bottom="0" percent="0" rank="0" text="1" dxfId="29704">
      <formula>NOT(ISERROR(SEARCH("1",X31)))</formula>
    </cfRule>
  </conditionalFormatting>
  <conditionalFormatting sqref="W31">
    <cfRule type="containsText" priority="1318" operator="containsText" aboveAverage="0" equalAverage="0" bottom="0" percent="0" rank="0" text="OK" dxfId="29705">
      <formula>NOT(ISERROR(SEARCH("OK",W31)))</formula>
    </cfRule>
  </conditionalFormatting>
  <conditionalFormatting sqref="W31">
    <cfRule type="containsText" priority="1319" operator="containsText" aboveAverage="0" equalAverage="0" bottom="0" percent="0" rank="0" text="OK" dxfId="29706">
      <formula>NOT(ISERROR(SEARCH("OK",W31)))</formula>
    </cfRule>
  </conditionalFormatting>
  <conditionalFormatting sqref="W31">
    <cfRule type="containsText" priority="1320" operator="containsText" aboveAverage="0" equalAverage="0" bottom="0" percent="0" rank="0" text="OK" dxfId="29707">
      <formula>NOT(ISERROR(SEARCH("OK",W31)))</formula>
    </cfRule>
  </conditionalFormatting>
  <conditionalFormatting sqref="W31">
    <cfRule type="containsText" priority="1321" operator="containsText" aboveAverage="0" equalAverage="0" bottom="0" percent="0" rank="0" text="OK" dxfId="29708">
      <formula>NOT(ISERROR(SEARCH("OK",W31)))</formula>
    </cfRule>
  </conditionalFormatting>
  <conditionalFormatting sqref="W31">
    <cfRule type="containsText" priority="1322" operator="containsText" aboveAverage="0" equalAverage="0" bottom="0" percent="0" rank="0" text="OK" dxfId="29709">
      <formula>NOT(ISERROR(SEARCH("OK",W31)))</formula>
    </cfRule>
  </conditionalFormatting>
  <conditionalFormatting sqref="W31">
    <cfRule type="containsText" priority="1323" operator="containsText" aboveAverage="0" equalAverage="0" bottom="0" percent="0" rank="0" text="OK" dxfId="29710">
      <formula>NOT(ISERROR(SEARCH("OK",W31)))</formula>
    </cfRule>
  </conditionalFormatting>
  <conditionalFormatting sqref="W31">
    <cfRule type="containsText" priority="1324" operator="containsText" aboveAverage="0" equalAverage="0" bottom="0" percent="0" rank="0" text="OK" dxfId="29711">
      <formula>NOT(ISERROR(SEARCH("OK",W31)))</formula>
    </cfRule>
  </conditionalFormatting>
  <conditionalFormatting sqref="W31">
    <cfRule type="containsText" priority="1325" operator="containsText" aboveAverage="0" equalAverage="0" bottom="0" percent="0" rank="0" text="1" dxfId="29712">
      <formula>NOT(ISERROR(SEARCH("1",W31)))</formula>
    </cfRule>
  </conditionalFormatting>
  <conditionalFormatting sqref="X31">
    <cfRule type="containsText" priority="1326" operator="containsText" aboveAverage="0" equalAverage="0" bottom="0" percent="0" rank="0" text="NO" dxfId="29713">
      <formula>NOT(ISERROR(SEARCH("NO",X31)))</formula>
    </cfRule>
  </conditionalFormatting>
  <conditionalFormatting sqref="W31">
    <cfRule type="containsText" priority="1327" operator="containsText" aboveAverage="0" equalAverage="0" bottom="0" percent="0" rank="0" text="OK" dxfId="29714">
      <formula>NOT(ISERROR(SEARCH("OK",W31)))</formula>
    </cfRule>
  </conditionalFormatting>
  <conditionalFormatting sqref="X31">
    <cfRule type="containsText" priority="1328" operator="containsText" aboveAverage="0" equalAverage="0" bottom="0" percent="0" rank="0" text="NO" dxfId="29715">
      <formula>NOT(ISERROR(SEARCH("NO",X31)))</formula>
    </cfRule>
  </conditionalFormatting>
  <conditionalFormatting sqref="W31">
    <cfRule type="containsText" priority="1329" operator="containsText" aboveAverage="0" equalAverage="0" bottom="0" percent="0" rank="0" text="OK" dxfId="29716">
      <formula>NOT(ISERROR(SEARCH("OK",W31)))</formula>
    </cfRule>
  </conditionalFormatting>
  <conditionalFormatting sqref="X31">
    <cfRule type="containsText" priority="1330" operator="containsText" aboveAverage="0" equalAverage="0" bottom="0" percent="0" rank="0" text="NO" dxfId="29717">
      <formula>NOT(ISERROR(SEARCH("NO",X31)))</formula>
    </cfRule>
  </conditionalFormatting>
  <conditionalFormatting sqref="W31">
    <cfRule type="containsText" priority="1331" operator="containsText" aboveAverage="0" equalAverage="0" bottom="0" percent="0" rank="0" text="OK" dxfId="29718">
      <formula>NOT(ISERROR(SEARCH("OK",W31)))</formula>
    </cfRule>
  </conditionalFormatting>
  <conditionalFormatting sqref="V31">
    <cfRule type="containsText" priority="1332" operator="containsText" aboveAverage="0" equalAverage="0" bottom="0" percent="0" rank="0" text="OK+" dxfId="29719">
      <formula>NOT(ISERROR(SEARCH("OK+",V31)))</formula>
    </cfRule>
  </conditionalFormatting>
  <conditionalFormatting sqref="V31">
    <cfRule type="containsText" priority="1333" operator="containsText" aboveAverage="0" equalAverage="0" bottom="0" percent="0" rank="0" text="OK+" dxfId="29720">
      <formula>NOT(ISERROR(SEARCH("OK+",V31)))</formula>
    </cfRule>
  </conditionalFormatting>
  <conditionalFormatting sqref="X31">
    <cfRule type="containsText" priority="1334" operator="containsText" aboveAverage="0" equalAverage="0" bottom="0" percent="0" rank="0" text="NO" dxfId="29721">
      <formula>NOT(ISERROR(SEARCH("NO",X31)))</formula>
    </cfRule>
  </conditionalFormatting>
  <conditionalFormatting sqref="X31">
    <cfRule type="containsText" priority="1335" operator="containsText" aboveAverage="0" equalAverage="0" bottom="0" percent="0" rank="0" text="NO" dxfId="29722">
      <formula>NOT(ISERROR(SEARCH("NO",X31)))</formula>
    </cfRule>
  </conditionalFormatting>
  <conditionalFormatting sqref="X31">
    <cfRule type="containsText" priority="1336" operator="containsText" aboveAverage="0" equalAverage="0" bottom="0" percent="0" rank="0" text="NO" dxfId="29723">
      <formula>NOT(ISERROR(SEARCH("NO",X31)))</formula>
    </cfRule>
  </conditionalFormatting>
  <conditionalFormatting sqref="X31">
    <cfRule type="containsText" priority="1337" operator="containsText" aboveAverage="0" equalAverage="0" bottom="0" percent="0" rank="0" text="NO" dxfId="29724">
      <formula>NOT(ISERROR(SEARCH("NO",X31)))</formula>
    </cfRule>
  </conditionalFormatting>
  <conditionalFormatting sqref="X31">
    <cfRule type="containsText" priority="1338" operator="containsText" aboveAverage="0" equalAverage="0" bottom="0" percent="0" rank="0" text="NO" dxfId="29725">
      <formula>NOT(ISERROR(SEARCH("NO",X31)))</formula>
    </cfRule>
  </conditionalFormatting>
  <conditionalFormatting sqref="X31">
    <cfRule type="containsText" priority="1339" operator="containsText" aboveAverage="0" equalAverage="0" bottom="0" percent="0" rank="0" text="NO" dxfId="29726">
      <formula>NOT(ISERROR(SEARCH("NO",X31)))</formula>
    </cfRule>
  </conditionalFormatting>
  <conditionalFormatting sqref="X31">
    <cfRule type="containsText" priority="1340" operator="containsText" aboveAverage="0" equalAverage="0" bottom="0" percent="0" rank="0" text="NO" dxfId="29727">
      <formula>NOT(ISERROR(SEARCH("NO",X31)))</formula>
    </cfRule>
  </conditionalFormatting>
  <conditionalFormatting sqref="X31">
    <cfRule type="containsText" priority="1341" operator="containsText" aboveAverage="0" equalAverage="0" bottom="0" percent="0" rank="0" text="1" dxfId="29728">
      <formula>NOT(ISERROR(SEARCH("1",X31)))</formula>
    </cfRule>
  </conditionalFormatting>
  <conditionalFormatting sqref="W31">
    <cfRule type="containsText" priority="1342" operator="containsText" aboveAverage="0" equalAverage="0" bottom="0" percent="0" rank="0" text="OK" dxfId="29729">
      <formula>NOT(ISERROR(SEARCH("OK",W31)))</formula>
    </cfRule>
  </conditionalFormatting>
  <conditionalFormatting sqref="W31">
    <cfRule type="containsText" priority="1343" operator="containsText" aboveAverage="0" equalAverage="0" bottom="0" percent="0" rank="0" text="OK" dxfId="29730">
      <formula>NOT(ISERROR(SEARCH("OK",W31)))</formula>
    </cfRule>
  </conditionalFormatting>
  <conditionalFormatting sqref="W31">
    <cfRule type="containsText" priority="1344" operator="containsText" aboveAverage="0" equalAverage="0" bottom="0" percent="0" rank="0" text="OK" dxfId="29731">
      <formula>NOT(ISERROR(SEARCH("OK",W31)))</formula>
    </cfRule>
  </conditionalFormatting>
  <conditionalFormatting sqref="W31">
    <cfRule type="containsText" priority="1345" operator="containsText" aboveAverage="0" equalAverage="0" bottom="0" percent="0" rank="0" text="OK" dxfId="29732">
      <formula>NOT(ISERROR(SEARCH("OK",W31)))</formula>
    </cfRule>
  </conditionalFormatting>
  <conditionalFormatting sqref="W31">
    <cfRule type="containsText" priority="1346" operator="containsText" aboveAverage="0" equalAverage="0" bottom="0" percent="0" rank="0" text="OK" dxfId="29733">
      <formula>NOT(ISERROR(SEARCH("OK",W31)))</formula>
    </cfRule>
  </conditionalFormatting>
  <conditionalFormatting sqref="W31">
    <cfRule type="containsText" priority="1347" operator="containsText" aboveAverage="0" equalAverage="0" bottom="0" percent="0" rank="0" text="OK" dxfId="29734">
      <formula>NOT(ISERROR(SEARCH("OK",W31)))</formula>
    </cfRule>
  </conditionalFormatting>
  <conditionalFormatting sqref="W31">
    <cfRule type="containsText" priority="1348" operator="containsText" aboveAverage="0" equalAverage="0" bottom="0" percent="0" rank="0" text="OK" dxfId="29735">
      <formula>NOT(ISERROR(SEARCH("OK",W31)))</formula>
    </cfRule>
  </conditionalFormatting>
  <conditionalFormatting sqref="W31">
    <cfRule type="containsText" priority="1349" operator="containsText" aboveAverage="0" equalAverage="0" bottom="0" percent="0" rank="0" text="1" dxfId="29736">
      <formula>NOT(ISERROR(SEARCH("1",W31)))</formula>
    </cfRule>
  </conditionalFormatting>
  <conditionalFormatting sqref="X31">
    <cfRule type="containsText" priority="1350" operator="containsText" aboveAverage="0" equalAverage="0" bottom="0" percent="0" rank="0" text="NO" dxfId="29737">
      <formula>NOT(ISERROR(SEARCH("NO",X31)))</formula>
    </cfRule>
  </conditionalFormatting>
  <conditionalFormatting sqref="W31">
    <cfRule type="containsText" priority="1351" operator="containsText" aboveAverage="0" equalAverage="0" bottom="0" percent="0" rank="0" text="OK" dxfId="29738">
      <formula>NOT(ISERROR(SEARCH("OK",W31)))</formula>
    </cfRule>
  </conditionalFormatting>
  <conditionalFormatting sqref="X31">
    <cfRule type="containsText" priority="1352" operator="containsText" aboveAverage="0" equalAverage="0" bottom="0" percent="0" rank="0" text="NO" dxfId="29739">
      <formula>NOT(ISERROR(SEARCH("NO",X31)))</formula>
    </cfRule>
  </conditionalFormatting>
  <conditionalFormatting sqref="W31">
    <cfRule type="containsText" priority="1353" operator="containsText" aboveAverage="0" equalAverage="0" bottom="0" percent="0" rank="0" text="OK" dxfId="29740">
      <formula>NOT(ISERROR(SEARCH("OK",W31)))</formula>
    </cfRule>
  </conditionalFormatting>
  <conditionalFormatting sqref="X31">
    <cfRule type="containsText" priority="1354" operator="containsText" aboveAverage="0" equalAverage="0" bottom="0" percent="0" rank="0" text="NO" dxfId="29741">
      <formula>NOT(ISERROR(SEARCH("NO",X31)))</formula>
    </cfRule>
  </conditionalFormatting>
  <conditionalFormatting sqref="W31">
    <cfRule type="containsText" priority="1355" operator="containsText" aboveAverage="0" equalAverage="0" bottom="0" percent="0" rank="0" text="OK" dxfId="29742">
      <formula>NOT(ISERROR(SEARCH("OK",W31)))</formula>
    </cfRule>
  </conditionalFormatting>
  <conditionalFormatting sqref="X31">
    <cfRule type="containsText" priority="1356" operator="containsText" aboveAverage="0" equalAverage="0" bottom="0" percent="0" rank="0" text="NO" dxfId="29743">
      <formula>NOT(ISERROR(SEARCH("NO",X31)))</formula>
    </cfRule>
  </conditionalFormatting>
  <conditionalFormatting sqref="W31">
    <cfRule type="containsText" priority="1357" operator="containsText" aboveAverage="0" equalAverage="0" bottom="0" percent="0" rank="0" text="OK" dxfId="29744">
      <formula>NOT(ISERROR(SEARCH("OK",W31)))</formula>
    </cfRule>
  </conditionalFormatting>
  <conditionalFormatting sqref="X31">
    <cfRule type="containsText" priority="1358" operator="containsText" aboveAverage="0" equalAverage="0" bottom="0" percent="0" rank="0" text="NO" dxfId="29745">
      <formula>NOT(ISERROR(SEARCH("NO",X31)))</formula>
    </cfRule>
  </conditionalFormatting>
  <conditionalFormatting sqref="W31">
    <cfRule type="containsText" priority="1359" operator="containsText" aboveAverage="0" equalAverage="0" bottom="0" percent="0" rank="0" text="OK" dxfId="29746">
      <formula>NOT(ISERROR(SEARCH("OK",W31)))</formula>
    </cfRule>
  </conditionalFormatting>
  <conditionalFormatting sqref="X31">
    <cfRule type="containsText" priority="1360" operator="containsText" aboveAverage="0" equalAverage="0" bottom="0" percent="0" rank="0" text="NO" dxfId="29747">
      <formula>NOT(ISERROR(SEARCH("NO",X31)))</formula>
    </cfRule>
  </conditionalFormatting>
  <conditionalFormatting sqref="W31">
    <cfRule type="containsText" priority="1361" operator="containsText" aboveAverage="0" equalAverage="0" bottom="0" percent="0" rank="0" text="OK" dxfId="29748">
      <formula>NOT(ISERROR(SEARCH("OK",W31)))</formula>
    </cfRule>
  </conditionalFormatting>
  <conditionalFormatting sqref="X31">
    <cfRule type="containsText" priority="1362" operator="containsText" aboveAverage="0" equalAverage="0" bottom="0" percent="0" rank="0" text="NO" dxfId="29749">
      <formula>NOT(ISERROR(SEARCH("NO",X31)))</formula>
    </cfRule>
  </conditionalFormatting>
  <conditionalFormatting sqref="W31">
    <cfRule type="containsText" priority="1363" operator="containsText" aboveAverage="0" equalAverage="0" bottom="0" percent="0" rank="0" text="OK" dxfId="29750">
      <formula>NOT(ISERROR(SEARCH("OK",W31)))</formula>
    </cfRule>
  </conditionalFormatting>
  <conditionalFormatting sqref="X31">
    <cfRule type="containsText" priority="1364" operator="containsText" aboveAverage="0" equalAverage="0" bottom="0" percent="0" rank="0" text="NO" dxfId="29751">
      <formula>NOT(ISERROR(SEARCH("NO",X31)))</formula>
    </cfRule>
  </conditionalFormatting>
  <conditionalFormatting sqref="W31">
    <cfRule type="containsText" priority="1365" operator="containsText" aboveAverage="0" equalAverage="0" bottom="0" percent="0" rank="0" text="OK" dxfId="29752">
      <formula>NOT(ISERROR(SEARCH("OK",W31)))</formula>
    </cfRule>
  </conditionalFormatting>
  <conditionalFormatting sqref="V12">
    <cfRule type="containsText" priority="1366" operator="containsText" aboveAverage="0" equalAverage="0" bottom="0" percent="0" rank="0" text="OK+" dxfId="29753">
      <formula>NOT(ISERROR(SEARCH("OK+",V12)))</formula>
    </cfRule>
  </conditionalFormatting>
  <conditionalFormatting sqref="V12">
    <cfRule type="containsText" priority="1367" operator="containsText" aboveAverage="0" equalAverage="0" bottom="0" percent="0" rank="0" text="OK+" dxfId="29754">
      <formula>NOT(ISERROR(SEARCH("OK+",V12)))</formula>
    </cfRule>
  </conditionalFormatting>
  <conditionalFormatting sqref="X12">
    <cfRule type="containsText" priority="1368" operator="containsText" aboveAverage="0" equalAverage="0" bottom="0" percent="0" rank="0" text="NO" dxfId="29755">
      <formula>NOT(ISERROR(SEARCH("NO",X12)))</formula>
    </cfRule>
  </conditionalFormatting>
  <conditionalFormatting sqref="X12">
    <cfRule type="containsText" priority="1369" operator="containsText" aboveAverage="0" equalAverage="0" bottom="0" percent="0" rank="0" text="NO" dxfId="29756">
      <formula>NOT(ISERROR(SEARCH("NO",X12)))</formula>
    </cfRule>
  </conditionalFormatting>
  <conditionalFormatting sqref="X12">
    <cfRule type="containsText" priority="1370" operator="containsText" aboveAverage="0" equalAverage="0" bottom="0" percent="0" rank="0" text="NO" dxfId="29757">
      <formula>NOT(ISERROR(SEARCH("NO",X12)))</formula>
    </cfRule>
  </conditionalFormatting>
  <conditionalFormatting sqref="X12">
    <cfRule type="containsText" priority="1371" operator="containsText" aboveAverage="0" equalAverage="0" bottom="0" percent="0" rank="0" text="NO" dxfId="29758">
      <formula>NOT(ISERROR(SEARCH("NO",X12)))</formula>
    </cfRule>
  </conditionalFormatting>
  <conditionalFormatting sqref="X12">
    <cfRule type="containsText" priority="1372" operator="containsText" aboveAverage="0" equalAverage="0" bottom="0" percent="0" rank="0" text="NO" dxfId="29759">
      <formula>NOT(ISERROR(SEARCH("NO",X12)))</formula>
    </cfRule>
  </conditionalFormatting>
  <conditionalFormatting sqref="X12">
    <cfRule type="containsText" priority="1373" operator="containsText" aboveAverage="0" equalAverage="0" bottom="0" percent="0" rank="0" text="NO" dxfId="29760">
      <formula>NOT(ISERROR(SEARCH("NO",X12)))</formula>
    </cfRule>
  </conditionalFormatting>
  <conditionalFormatting sqref="X12">
    <cfRule type="containsText" priority="1374" operator="containsText" aboveAverage="0" equalAverage="0" bottom="0" percent="0" rank="0" text="NO" dxfId="29761">
      <formula>NOT(ISERROR(SEARCH("NO",X12)))</formula>
    </cfRule>
  </conditionalFormatting>
  <conditionalFormatting sqref="W12">
    <cfRule type="containsText" priority="1375" operator="containsText" aboveAverage="0" equalAverage="0" bottom="0" percent="0" rank="0" text="OK" dxfId="29762">
      <formula>NOT(ISERROR(SEARCH("OK",W12)))</formula>
    </cfRule>
  </conditionalFormatting>
  <conditionalFormatting sqref="W12">
    <cfRule type="containsText" priority="1376" operator="containsText" aboveAverage="0" equalAverage="0" bottom="0" percent="0" rank="0" text="OK" dxfId="29763">
      <formula>NOT(ISERROR(SEARCH("OK",W12)))</formula>
    </cfRule>
  </conditionalFormatting>
  <conditionalFormatting sqref="W12">
    <cfRule type="containsText" priority="1377" operator="containsText" aboveAverage="0" equalAverage="0" bottom="0" percent="0" rank="0" text="OK" dxfId="29764">
      <formula>NOT(ISERROR(SEARCH("OK",W12)))</formula>
    </cfRule>
  </conditionalFormatting>
  <conditionalFormatting sqref="W12">
    <cfRule type="containsText" priority="1378" operator="containsText" aboveAverage="0" equalAverage="0" bottom="0" percent="0" rank="0" text="OK" dxfId="29765">
      <formula>NOT(ISERROR(SEARCH("OK",W12)))</formula>
    </cfRule>
  </conditionalFormatting>
  <conditionalFormatting sqref="W12">
    <cfRule type="containsText" priority="1379" operator="containsText" aboveAverage="0" equalAverage="0" bottom="0" percent="0" rank="0" text="OK" dxfId="29766">
      <formula>NOT(ISERROR(SEARCH("OK",W12)))</formula>
    </cfRule>
  </conditionalFormatting>
  <conditionalFormatting sqref="W12">
    <cfRule type="containsText" priority="1380" operator="containsText" aboveAverage="0" equalAverage="0" bottom="0" percent="0" rank="0" text="OK" dxfId="29767">
      <formula>NOT(ISERROR(SEARCH("OK",W12)))</formula>
    </cfRule>
  </conditionalFormatting>
  <conditionalFormatting sqref="W12">
    <cfRule type="containsText" priority="1381" operator="containsText" aboveAverage="0" equalAverage="0" bottom="0" percent="0" rank="0" text="OK" dxfId="29768">
      <formula>NOT(ISERROR(SEARCH("OK",W12)))</formula>
    </cfRule>
  </conditionalFormatting>
  <conditionalFormatting sqref="X12">
    <cfRule type="containsText" priority="1382" operator="containsText" aboveAverage="0" equalAverage="0" bottom="0" percent="0" rank="0" text="NO" dxfId="29769">
      <formula>NOT(ISERROR(SEARCH("NO",X12)))</formula>
    </cfRule>
  </conditionalFormatting>
  <conditionalFormatting sqref="W12">
    <cfRule type="containsText" priority="1383" operator="containsText" aboveAverage="0" equalAverage="0" bottom="0" percent="0" rank="0" text="OK" dxfId="29770">
      <formula>NOT(ISERROR(SEARCH("OK",W12)))</formula>
    </cfRule>
  </conditionalFormatting>
  <conditionalFormatting sqref="X12">
    <cfRule type="containsText" priority="1384" operator="containsText" aboveAverage="0" equalAverage="0" bottom="0" percent="0" rank="0" text="NO" dxfId="29771">
      <formula>NOT(ISERROR(SEARCH("NO",X12)))</formula>
    </cfRule>
  </conditionalFormatting>
  <conditionalFormatting sqref="W12">
    <cfRule type="containsText" priority="1385" operator="containsText" aboveAverage="0" equalAverage="0" bottom="0" percent="0" rank="0" text="OK" dxfId="29772">
      <formula>NOT(ISERROR(SEARCH("OK",W12)))</formula>
    </cfRule>
  </conditionalFormatting>
  <conditionalFormatting sqref="X12">
    <cfRule type="containsText" priority="1386" operator="containsText" aboveAverage="0" equalAverage="0" bottom="0" percent="0" rank="0" text="NO" dxfId="29773">
      <formula>NOT(ISERROR(SEARCH("NO",X12)))</formula>
    </cfRule>
  </conditionalFormatting>
  <conditionalFormatting sqref="W12">
    <cfRule type="containsText" priority="1387" operator="containsText" aboveAverage="0" equalAverage="0" bottom="0" percent="0" rank="0" text="OK" dxfId="29774">
      <formula>NOT(ISERROR(SEARCH("OK",W12)))</formula>
    </cfRule>
  </conditionalFormatting>
  <conditionalFormatting sqref="X12">
    <cfRule type="containsText" priority="1388" operator="containsText" aboveAverage="0" equalAverage="0" bottom="0" percent="0" rank="0" text="NO" dxfId="29775">
      <formula>NOT(ISERROR(SEARCH("NO",X12)))</formula>
    </cfRule>
  </conditionalFormatting>
  <conditionalFormatting sqref="W12">
    <cfRule type="containsText" priority="1389" operator="containsText" aboveAverage="0" equalAverage="0" bottom="0" percent="0" rank="0" text="OK" dxfId="29776">
      <formula>NOT(ISERROR(SEARCH("OK",W12)))</formula>
    </cfRule>
  </conditionalFormatting>
  <conditionalFormatting sqref="X12">
    <cfRule type="containsText" priority="1390" operator="containsText" aboveAverage="0" equalAverage="0" bottom="0" percent="0" rank="0" text="NO" dxfId="29777">
      <formula>NOT(ISERROR(SEARCH("NO",X12)))</formula>
    </cfRule>
  </conditionalFormatting>
  <conditionalFormatting sqref="W12">
    <cfRule type="containsText" priority="1391" operator="containsText" aboveAverage="0" equalAverage="0" bottom="0" percent="0" rank="0" text="OK" dxfId="29778">
      <formula>NOT(ISERROR(SEARCH("OK",W12)))</formula>
    </cfRule>
  </conditionalFormatting>
  <conditionalFormatting sqref="X12">
    <cfRule type="containsText" priority="1392" operator="containsText" aboveAverage="0" equalAverage="0" bottom="0" percent="0" rank="0" text="NO" dxfId="29779">
      <formula>NOT(ISERROR(SEARCH("NO",X12)))</formula>
    </cfRule>
  </conditionalFormatting>
  <conditionalFormatting sqref="W12">
    <cfRule type="containsText" priority="1393" operator="containsText" aboveAverage="0" equalAverage="0" bottom="0" percent="0" rank="0" text="OK" dxfId="29780">
      <formula>NOT(ISERROR(SEARCH("OK",W12)))</formula>
    </cfRule>
  </conditionalFormatting>
  <conditionalFormatting sqref="X12">
    <cfRule type="containsText" priority="1394" operator="containsText" aboveAverage="0" equalAverage="0" bottom="0" percent="0" rank="0" text="NO" dxfId="29781">
      <formula>NOT(ISERROR(SEARCH("NO",X12)))</formula>
    </cfRule>
  </conditionalFormatting>
  <conditionalFormatting sqref="W12">
    <cfRule type="containsText" priority="1395" operator="containsText" aboveAverage="0" equalAverage="0" bottom="0" percent="0" rank="0" text="OK" dxfId="29782">
      <formula>NOT(ISERROR(SEARCH("OK",W12)))</formula>
    </cfRule>
  </conditionalFormatting>
  <conditionalFormatting sqref="W12:X12">
    <cfRule type="containsText" priority="1396" operator="containsText" aboveAverage="0" equalAverage="0" bottom="0" percent="0" rank="0" text="1" dxfId="29783">
      <formula>NOT(ISERROR(SEARCH("1",W12)))</formula>
    </cfRule>
  </conditionalFormatting>
  <conditionalFormatting sqref="X12">
    <cfRule type="containsText" priority="1397" operator="containsText" aboveAverage="0" equalAverage="0" bottom="0" percent="0" rank="0" text="NO" dxfId="29784">
      <formula>NOT(ISERROR(SEARCH("NO",X12)))</formula>
    </cfRule>
  </conditionalFormatting>
  <conditionalFormatting sqref="W12">
    <cfRule type="containsText" priority="1398" operator="containsText" aboveAverage="0" equalAverage="0" bottom="0" percent="0" rank="0" text="OK" dxfId="29785">
      <formula>NOT(ISERROR(SEARCH("OK",W12)))</formula>
    </cfRule>
  </conditionalFormatting>
  <conditionalFormatting sqref="V25">
    <cfRule type="containsText" priority="1399" operator="containsText" aboveAverage="0" equalAverage="0" bottom="0" percent="0" rank="0" text="OK+" dxfId="29786">
      <formula>NOT(ISERROR(SEARCH("OK+",V25)))</formula>
    </cfRule>
  </conditionalFormatting>
  <conditionalFormatting sqref="V25">
    <cfRule type="containsText" priority="1400" operator="containsText" aboveAverage="0" equalAverage="0" bottom="0" percent="0" rank="0" text="OK+" dxfId="29787">
      <formula>NOT(ISERROR(SEARCH("OK+",V25)))</formula>
    </cfRule>
  </conditionalFormatting>
  <conditionalFormatting sqref="X25">
    <cfRule type="containsText" priority="1401" operator="containsText" aboveAverage="0" equalAverage="0" bottom="0" percent="0" rank="0" text="NO" dxfId="29788">
      <formula>NOT(ISERROR(SEARCH("NO",X25)))</formula>
    </cfRule>
  </conditionalFormatting>
  <conditionalFormatting sqref="X25">
    <cfRule type="containsText" priority="1402" operator="containsText" aboveAverage="0" equalAverage="0" bottom="0" percent="0" rank="0" text="NO" dxfId="29789">
      <formula>NOT(ISERROR(SEARCH("NO",X25)))</formula>
    </cfRule>
  </conditionalFormatting>
  <conditionalFormatting sqref="X25">
    <cfRule type="containsText" priority="1403" operator="containsText" aboveAverage="0" equalAverage="0" bottom="0" percent="0" rank="0" text="NO" dxfId="29790">
      <formula>NOT(ISERROR(SEARCH("NO",X25)))</formula>
    </cfRule>
  </conditionalFormatting>
  <conditionalFormatting sqref="X25">
    <cfRule type="containsText" priority="1404" operator="containsText" aboveAverage="0" equalAverage="0" bottom="0" percent="0" rank="0" text="NO" dxfId="29791">
      <formula>NOT(ISERROR(SEARCH("NO",X25)))</formula>
    </cfRule>
  </conditionalFormatting>
  <conditionalFormatting sqref="X25">
    <cfRule type="containsText" priority="1405" operator="containsText" aboveAverage="0" equalAverage="0" bottom="0" percent="0" rank="0" text="NO" dxfId="29792">
      <formula>NOT(ISERROR(SEARCH("NO",X25)))</formula>
    </cfRule>
  </conditionalFormatting>
  <conditionalFormatting sqref="X25">
    <cfRule type="containsText" priority="1406" operator="containsText" aboveAverage="0" equalAverage="0" bottom="0" percent="0" rank="0" text="NO" dxfId="29793">
      <formula>NOT(ISERROR(SEARCH("NO",X25)))</formula>
    </cfRule>
  </conditionalFormatting>
  <conditionalFormatting sqref="X25">
    <cfRule type="containsText" priority="1407" operator="containsText" aboveAverage="0" equalAverage="0" bottom="0" percent="0" rank="0" text="NO" dxfId="29794">
      <formula>NOT(ISERROR(SEARCH("NO",X25)))</formula>
    </cfRule>
  </conditionalFormatting>
  <conditionalFormatting sqref="W25">
    <cfRule type="containsText" priority="1408" operator="containsText" aboveAverage="0" equalAverage="0" bottom="0" percent="0" rank="0" text="OK" dxfId="29795">
      <formula>NOT(ISERROR(SEARCH("OK",W25)))</formula>
    </cfRule>
  </conditionalFormatting>
  <conditionalFormatting sqref="W25">
    <cfRule type="containsText" priority="1409" operator="containsText" aboveAverage="0" equalAverage="0" bottom="0" percent="0" rank="0" text="OK" dxfId="29796">
      <formula>NOT(ISERROR(SEARCH("OK",W25)))</formula>
    </cfRule>
  </conditionalFormatting>
  <conditionalFormatting sqref="W25">
    <cfRule type="containsText" priority="1410" operator="containsText" aboveAverage="0" equalAverage="0" bottom="0" percent="0" rank="0" text="OK" dxfId="29797">
      <formula>NOT(ISERROR(SEARCH("OK",W25)))</formula>
    </cfRule>
  </conditionalFormatting>
  <conditionalFormatting sqref="W25">
    <cfRule type="containsText" priority="1411" operator="containsText" aboveAverage="0" equalAverage="0" bottom="0" percent="0" rank="0" text="OK" dxfId="29798">
      <formula>NOT(ISERROR(SEARCH("OK",W25)))</formula>
    </cfRule>
  </conditionalFormatting>
  <conditionalFormatting sqref="W25">
    <cfRule type="containsText" priority="1412" operator="containsText" aboveAverage="0" equalAverage="0" bottom="0" percent="0" rank="0" text="OK" dxfId="29799">
      <formula>NOT(ISERROR(SEARCH("OK",W25)))</formula>
    </cfRule>
  </conditionalFormatting>
  <conditionalFormatting sqref="W25">
    <cfRule type="containsText" priority="1413" operator="containsText" aboveAverage="0" equalAverage="0" bottom="0" percent="0" rank="0" text="OK" dxfId="29800">
      <formula>NOT(ISERROR(SEARCH("OK",W25)))</formula>
    </cfRule>
  </conditionalFormatting>
  <conditionalFormatting sqref="W25">
    <cfRule type="containsText" priority="1414" operator="containsText" aboveAverage="0" equalAverage="0" bottom="0" percent="0" rank="0" text="OK" dxfId="29801">
      <formula>NOT(ISERROR(SEARCH("OK",W25)))</formula>
    </cfRule>
  </conditionalFormatting>
  <conditionalFormatting sqref="X25">
    <cfRule type="containsText" priority="1415" operator="containsText" aboveAverage="0" equalAverage="0" bottom="0" percent="0" rank="0" text="NO" dxfId="29802">
      <formula>NOT(ISERROR(SEARCH("NO",X25)))</formula>
    </cfRule>
  </conditionalFormatting>
  <conditionalFormatting sqref="W25">
    <cfRule type="containsText" priority="1416" operator="containsText" aboveAverage="0" equalAverage="0" bottom="0" percent="0" rank="0" text="OK" dxfId="29803">
      <formula>NOT(ISERROR(SEARCH("OK",W25)))</formula>
    </cfRule>
  </conditionalFormatting>
  <conditionalFormatting sqref="X25">
    <cfRule type="containsText" priority="1417" operator="containsText" aboveAverage="0" equalAverage="0" bottom="0" percent="0" rank="0" text="NO" dxfId="29804">
      <formula>NOT(ISERROR(SEARCH("NO",X25)))</formula>
    </cfRule>
  </conditionalFormatting>
  <conditionalFormatting sqref="W25">
    <cfRule type="containsText" priority="1418" operator="containsText" aboveAverage="0" equalAverage="0" bottom="0" percent="0" rank="0" text="OK" dxfId="29805">
      <formula>NOT(ISERROR(SEARCH("OK",W25)))</formula>
    </cfRule>
  </conditionalFormatting>
  <conditionalFormatting sqref="X25">
    <cfRule type="containsText" priority="1419" operator="containsText" aboveAverage="0" equalAverage="0" bottom="0" percent="0" rank="0" text="NO" dxfId="29806">
      <formula>NOT(ISERROR(SEARCH("NO",X25)))</formula>
    </cfRule>
  </conditionalFormatting>
  <conditionalFormatting sqref="W25">
    <cfRule type="containsText" priority="1420" operator="containsText" aboveAverage="0" equalAverage="0" bottom="0" percent="0" rank="0" text="OK" dxfId="29807">
      <formula>NOT(ISERROR(SEARCH("OK",W25)))</formula>
    </cfRule>
  </conditionalFormatting>
  <conditionalFormatting sqref="X25">
    <cfRule type="containsText" priority="1421" operator="containsText" aboveAverage="0" equalAverage="0" bottom="0" percent="0" rank="0" text="NO" dxfId="29808">
      <formula>NOT(ISERROR(SEARCH("NO",X25)))</formula>
    </cfRule>
  </conditionalFormatting>
  <conditionalFormatting sqref="W25">
    <cfRule type="containsText" priority="1422" operator="containsText" aboveAverage="0" equalAverage="0" bottom="0" percent="0" rank="0" text="OK" dxfId="29809">
      <formula>NOT(ISERROR(SEARCH("OK",W25)))</formula>
    </cfRule>
  </conditionalFormatting>
  <conditionalFormatting sqref="X25">
    <cfRule type="containsText" priority="1423" operator="containsText" aboveAverage="0" equalAverage="0" bottom="0" percent="0" rank="0" text="NO" dxfId="29810">
      <formula>NOT(ISERROR(SEARCH("NO",X25)))</formula>
    </cfRule>
  </conditionalFormatting>
  <conditionalFormatting sqref="W25">
    <cfRule type="containsText" priority="1424" operator="containsText" aboveAverage="0" equalAverage="0" bottom="0" percent="0" rank="0" text="OK" dxfId="29811">
      <formula>NOT(ISERROR(SEARCH("OK",W25)))</formula>
    </cfRule>
  </conditionalFormatting>
  <conditionalFormatting sqref="X25">
    <cfRule type="containsText" priority="1425" operator="containsText" aboveAverage="0" equalAverage="0" bottom="0" percent="0" rank="0" text="NO" dxfId="29812">
      <formula>NOT(ISERROR(SEARCH("NO",X25)))</formula>
    </cfRule>
  </conditionalFormatting>
  <conditionalFormatting sqref="W25">
    <cfRule type="containsText" priority="1426" operator="containsText" aboveAverage="0" equalAverage="0" bottom="0" percent="0" rank="0" text="OK" dxfId="29813">
      <formula>NOT(ISERROR(SEARCH("OK",W25)))</formula>
    </cfRule>
  </conditionalFormatting>
  <conditionalFormatting sqref="X25">
    <cfRule type="containsText" priority="1427" operator="containsText" aboveAverage="0" equalAverage="0" bottom="0" percent="0" rank="0" text="NO" dxfId="29814">
      <formula>NOT(ISERROR(SEARCH("NO",X25)))</formula>
    </cfRule>
  </conditionalFormatting>
  <conditionalFormatting sqref="W25">
    <cfRule type="containsText" priority="1428" operator="containsText" aboveAverage="0" equalAverage="0" bottom="0" percent="0" rank="0" text="OK" dxfId="29815">
      <formula>NOT(ISERROR(SEARCH("OK",W25)))</formula>
    </cfRule>
  </conditionalFormatting>
  <conditionalFormatting sqref="W25:X25">
    <cfRule type="containsText" priority="1429" operator="containsText" aboveAverage="0" equalAverage="0" bottom="0" percent="0" rank="0" text="1" dxfId="29816">
      <formula>NOT(ISERROR(SEARCH("1",W25)))</formula>
    </cfRule>
  </conditionalFormatting>
  <conditionalFormatting sqref="V25">
    <cfRule type="containsText" priority="1430" operator="containsText" aboveAverage="0" equalAverage="0" bottom="0" percent="0" rank="0" text="OK+" dxfId="29817">
      <formula>NOT(ISERROR(SEARCH("OK+",V25)))</formula>
    </cfRule>
  </conditionalFormatting>
  <conditionalFormatting sqref="V25">
    <cfRule type="containsText" priority="1431" operator="containsText" aboveAverage="0" equalAverage="0" bottom="0" percent="0" rank="0" text="OK+" dxfId="29818">
      <formula>NOT(ISERROR(SEARCH("OK+",V25)))</formula>
    </cfRule>
  </conditionalFormatting>
  <conditionalFormatting sqref="X25">
    <cfRule type="containsText" priority="1432" operator="containsText" aboveAverage="0" equalAverage="0" bottom="0" percent="0" rank="0" text="NO" dxfId="29819">
      <formula>NOT(ISERROR(SEARCH("NO",X25)))</formula>
    </cfRule>
  </conditionalFormatting>
  <conditionalFormatting sqref="X25">
    <cfRule type="containsText" priority="1433" operator="containsText" aboveAverage="0" equalAverage="0" bottom="0" percent="0" rank="0" text="NO" dxfId="29820">
      <formula>NOT(ISERROR(SEARCH("NO",X25)))</formula>
    </cfRule>
  </conditionalFormatting>
  <conditionalFormatting sqref="X25">
    <cfRule type="containsText" priority="1434" operator="containsText" aboveAverage="0" equalAverage="0" bottom="0" percent="0" rank="0" text="NO" dxfId="29821">
      <formula>NOT(ISERROR(SEARCH("NO",X25)))</formula>
    </cfRule>
  </conditionalFormatting>
  <conditionalFormatting sqref="X25">
    <cfRule type="containsText" priority="1435" operator="containsText" aboveAverage="0" equalAverage="0" bottom="0" percent="0" rank="0" text="NO" dxfId="29822">
      <formula>NOT(ISERROR(SEARCH("NO",X25)))</formula>
    </cfRule>
  </conditionalFormatting>
  <conditionalFormatting sqref="X25">
    <cfRule type="containsText" priority="1436" operator="containsText" aboveAverage="0" equalAverage="0" bottom="0" percent="0" rank="0" text="NO" dxfId="29823">
      <formula>NOT(ISERROR(SEARCH("NO",X25)))</formula>
    </cfRule>
  </conditionalFormatting>
  <conditionalFormatting sqref="X25">
    <cfRule type="containsText" priority="1437" operator="containsText" aboveAverage="0" equalAverage="0" bottom="0" percent="0" rank="0" text="NO" dxfId="29824">
      <formula>NOT(ISERROR(SEARCH("NO",X25)))</formula>
    </cfRule>
  </conditionalFormatting>
  <conditionalFormatting sqref="X25">
    <cfRule type="containsText" priority="1438" operator="containsText" aboveAverage="0" equalAverage="0" bottom="0" percent="0" rank="0" text="NO" dxfId="29825">
      <formula>NOT(ISERROR(SEARCH("NO",X25)))</formula>
    </cfRule>
  </conditionalFormatting>
  <conditionalFormatting sqref="W25">
    <cfRule type="containsText" priority="1439" operator="containsText" aboveAverage="0" equalAverage="0" bottom="0" percent="0" rank="0" text="OK" dxfId="29826">
      <formula>NOT(ISERROR(SEARCH("OK",W25)))</formula>
    </cfRule>
  </conditionalFormatting>
  <conditionalFormatting sqref="W25">
    <cfRule type="containsText" priority="1440" operator="containsText" aboveAverage="0" equalAverage="0" bottom="0" percent="0" rank="0" text="OK" dxfId="29827">
      <formula>NOT(ISERROR(SEARCH("OK",W25)))</formula>
    </cfRule>
  </conditionalFormatting>
  <conditionalFormatting sqref="W25">
    <cfRule type="containsText" priority="1441" operator="containsText" aboveAverage="0" equalAverage="0" bottom="0" percent="0" rank="0" text="OK" dxfId="29828">
      <formula>NOT(ISERROR(SEARCH("OK",W25)))</formula>
    </cfRule>
  </conditionalFormatting>
  <conditionalFormatting sqref="W25">
    <cfRule type="containsText" priority="1442" operator="containsText" aboveAverage="0" equalAverage="0" bottom="0" percent="0" rank="0" text="OK" dxfId="29829">
      <formula>NOT(ISERROR(SEARCH("OK",W25)))</formula>
    </cfRule>
  </conditionalFormatting>
  <conditionalFormatting sqref="W25">
    <cfRule type="containsText" priority="1443" operator="containsText" aboveAverage="0" equalAverage="0" bottom="0" percent="0" rank="0" text="OK" dxfId="29830">
      <formula>NOT(ISERROR(SEARCH("OK",W25)))</formula>
    </cfRule>
  </conditionalFormatting>
  <conditionalFormatting sqref="W25">
    <cfRule type="containsText" priority="1444" operator="containsText" aboveAverage="0" equalAverage="0" bottom="0" percent="0" rank="0" text="OK" dxfId="29831">
      <formula>NOT(ISERROR(SEARCH("OK",W25)))</formula>
    </cfRule>
  </conditionalFormatting>
  <conditionalFormatting sqref="W25">
    <cfRule type="containsText" priority="1445" operator="containsText" aboveAverage="0" equalAverage="0" bottom="0" percent="0" rank="0" text="OK" dxfId="29832">
      <formula>NOT(ISERROR(SEARCH("OK",W25)))</formula>
    </cfRule>
  </conditionalFormatting>
  <conditionalFormatting sqref="X25">
    <cfRule type="containsText" priority="1446" operator="containsText" aboveAverage="0" equalAverage="0" bottom="0" percent="0" rank="0" text="NO" dxfId="29833">
      <formula>NOT(ISERROR(SEARCH("NO",X25)))</formula>
    </cfRule>
  </conditionalFormatting>
  <conditionalFormatting sqref="W25">
    <cfRule type="containsText" priority="1447" operator="containsText" aboveAverage="0" equalAverage="0" bottom="0" percent="0" rank="0" text="OK" dxfId="29834">
      <formula>NOT(ISERROR(SEARCH("OK",W25)))</formula>
    </cfRule>
  </conditionalFormatting>
  <conditionalFormatting sqref="X25">
    <cfRule type="containsText" priority="1448" operator="containsText" aboveAverage="0" equalAverage="0" bottom="0" percent="0" rank="0" text="NO" dxfId="29835">
      <formula>NOT(ISERROR(SEARCH("NO",X25)))</formula>
    </cfRule>
  </conditionalFormatting>
  <conditionalFormatting sqref="W25">
    <cfRule type="containsText" priority="1449" operator="containsText" aboveAverage="0" equalAverage="0" bottom="0" percent="0" rank="0" text="OK" dxfId="29836">
      <formula>NOT(ISERROR(SEARCH("OK",W25)))</formula>
    </cfRule>
  </conditionalFormatting>
  <conditionalFormatting sqref="X25">
    <cfRule type="containsText" priority="1450" operator="containsText" aboveAverage="0" equalAverage="0" bottom="0" percent="0" rank="0" text="NO" dxfId="29837">
      <formula>NOT(ISERROR(SEARCH("NO",X25)))</formula>
    </cfRule>
  </conditionalFormatting>
  <conditionalFormatting sqref="W25">
    <cfRule type="containsText" priority="1451" operator="containsText" aboveAverage="0" equalAverage="0" bottom="0" percent="0" rank="0" text="OK" dxfId="29838">
      <formula>NOT(ISERROR(SEARCH("OK",W25)))</formula>
    </cfRule>
  </conditionalFormatting>
  <conditionalFormatting sqref="X25">
    <cfRule type="containsText" priority="1452" operator="containsText" aboveAverage="0" equalAverage="0" bottom="0" percent="0" rank="0" text="NO" dxfId="29839">
      <formula>NOT(ISERROR(SEARCH("NO",X25)))</formula>
    </cfRule>
  </conditionalFormatting>
  <conditionalFormatting sqref="W25">
    <cfRule type="containsText" priority="1453" operator="containsText" aboveAverage="0" equalAverage="0" bottom="0" percent="0" rank="0" text="OK" dxfId="29840">
      <formula>NOT(ISERROR(SEARCH("OK",W25)))</formula>
    </cfRule>
  </conditionalFormatting>
  <conditionalFormatting sqref="X25">
    <cfRule type="containsText" priority="1454" operator="containsText" aboveAverage="0" equalAverage="0" bottom="0" percent="0" rank="0" text="NO" dxfId="29841">
      <formula>NOT(ISERROR(SEARCH("NO",X25)))</formula>
    </cfRule>
  </conditionalFormatting>
  <conditionalFormatting sqref="W25">
    <cfRule type="containsText" priority="1455" operator="containsText" aboveAverage="0" equalAverage="0" bottom="0" percent="0" rank="0" text="OK" dxfId="29842">
      <formula>NOT(ISERROR(SEARCH("OK",W25)))</formula>
    </cfRule>
  </conditionalFormatting>
  <conditionalFormatting sqref="X25">
    <cfRule type="containsText" priority="1456" operator="containsText" aboveAverage="0" equalAverage="0" bottom="0" percent="0" rank="0" text="NO" dxfId="29843">
      <formula>NOT(ISERROR(SEARCH("NO",X25)))</formula>
    </cfRule>
  </conditionalFormatting>
  <conditionalFormatting sqref="W25">
    <cfRule type="containsText" priority="1457" operator="containsText" aboveAverage="0" equalAverage="0" bottom="0" percent="0" rank="0" text="OK" dxfId="29844">
      <formula>NOT(ISERROR(SEARCH("OK",W25)))</formula>
    </cfRule>
  </conditionalFormatting>
  <conditionalFormatting sqref="V25">
    <cfRule type="containsText" priority="1458" operator="containsText" aboveAverage="0" equalAverage="0" bottom="0" percent="0" rank="0" text="OK+" dxfId="29845">
      <formula>NOT(ISERROR(SEARCH("OK+",V25)))</formula>
    </cfRule>
  </conditionalFormatting>
  <conditionalFormatting sqref="V25">
    <cfRule type="containsText" priority="1459" operator="containsText" aboveAverage="0" equalAverage="0" bottom="0" percent="0" rank="0" text="OK+" dxfId="29846">
      <formula>NOT(ISERROR(SEARCH("OK+",V25)))</formula>
    </cfRule>
  </conditionalFormatting>
  <conditionalFormatting sqref="W25">
    <cfRule type="containsText" priority="1460" operator="containsText" aboveAverage="0" equalAverage="0" bottom="0" percent="0" rank="0" text="OK" dxfId="29847">
      <formula>NOT(ISERROR(SEARCH("OK",W25)))</formula>
    </cfRule>
  </conditionalFormatting>
  <conditionalFormatting sqref="W25">
    <cfRule type="containsText" priority="1461" operator="containsText" aboveAverage="0" equalAverage="0" bottom="0" percent="0" rank="0" text="OK" dxfId="29848">
      <formula>NOT(ISERROR(SEARCH("OK",W25)))</formula>
    </cfRule>
  </conditionalFormatting>
  <conditionalFormatting sqref="W25">
    <cfRule type="containsText" priority="1462" operator="containsText" aboveAverage="0" equalAverage="0" bottom="0" percent="0" rank="0" text="OK" dxfId="29849">
      <formula>NOT(ISERROR(SEARCH("OK",W25)))</formula>
    </cfRule>
  </conditionalFormatting>
  <conditionalFormatting sqref="W25">
    <cfRule type="containsText" priority="1463" operator="containsText" aboveAverage="0" equalAverage="0" bottom="0" percent="0" rank="0" text="OK" dxfId="29850">
      <formula>NOT(ISERROR(SEARCH("OK",W25)))</formula>
    </cfRule>
  </conditionalFormatting>
  <conditionalFormatting sqref="W25">
    <cfRule type="containsText" priority="1464" operator="containsText" aboveAverage="0" equalAverage="0" bottom="0" percent="0" rank="0" text="OK" dxfId="29851">
      <formula>NOT(ISERROR(SEARCH("OK",W25)))</formula>
    </cfRule>
  </conditionalFormatting>
  <conditionalFormatting sqref="W25">
    <cfRule type="containsText" priority="1465" operator="containsText" aboveAverage="0" equalAverage="0" bottom="0" percent="0" rank="0" text="OK" dxfId="29852">
      <formula>NOT(ISERROR(SEARCH("OK",W25)))</formula>
    </cfRule>
  </conditionalFormatting>
  <conditionalFormatting sqref="W25">
    <cfRule type="containsText" priority="1466" operator="containsText" aboveAverage="0" equalAverage="0" bottom="0" percent="0" rank="0" text="OK" dxfId="29853">
      <formula>NOT(ISERROR(SEARCH("OK",W25)))</formula>
    </cfRule>
  </conditionalFormatting>
  <conditionalFormatting sqref="W25">
    <cfRule type="containsText" priority="1467" operator="containsText" aboveAverage="0" equalAverage="0" bottom="0" percent="0" rank="0" text="OK" dxfId="29854">
      <formula>NOT(ISERROR(SEARCH("OK",W25)))</formula>
    </cfRule>
  </conditionalFormatting>
  <conditionalFormatting sqref="W25">
    <cfRule type="containsText" priority="1468" operator="containsText" aboveAverage="0" equalAverage="0" bottom="0" percent="0" rank="0" text="OK" dxfId="29855">
      <formula>NOT(ISERROR(SEARCH("OK",W25)))</formula>
    </cfRule>
  </conditionalFormatting>
  <conditionalFormatting sqref="W25">
    <cfRule type="containsText" priority="1469" operator="containsText" aboveAverage="0" equalAverage="0" bottom="0" percent="0" rank="0" text="OK" dxfId="29856">
      <formula>NOT(ISERROR(SEARCH("OK",W25)))</formula>
    </cfRule>
  </conditionalFormatting>
  <conditionalFormatting sqref="W25">
    <cfRule type="containsText" priority="1470" operator="containsText" aboveAverage="0" equalAverage="0" bottom="0" percent="0" rank="0" text="OK" dxfId="29857">
      <formula>NOT(ISERROR(SEARCH("OK",W25)))</formula>
    </cfRule>
  </conditionalFormatting>
  <conditionalFormatting sqref="W25">
    <cfRule type="containsText" priority="1471" operator="containsText" aboveAverage="0" equalAverage="0" bottom="0" percent="0" rank="0" text="OK" dxfId="29858">
      <formula>NOT(ISERROR(SEARCH("OK",W25)))</formula>
    </cfRule>
  </conditionalFormatting>
  <conditionalFormatting sqref="V25">
    <cfRule type="containsText" priority="1472" operator="containsText" aboveAverage="0" equalAverage="0" bottom="0" percent="0" rank="0" text="OK+" dxfId="29859">
      <formula>NOT(ISERROR(SEARCH("OK+",V25)))</formula>
    </cfRule>
  </conditionalFormatting>
  <conditionalFormatting sqref="V25">
    <cfRule type="containsText" priority="1473" operator="containsText" aboveAverage="0" equalAverage="0" bottom="0" percent="0" rank="0" text="OK+" dxfId="29860">
      <formula>NOT(ISERROR(SEARCH("OK+",V25)))</formula>
    </cfRule>
  </conditionalFormatting>
  <conditionalFormatting sqref="X25">
    <cfRule type="containsText" priority="1474" operator="containsText" aboveAverage="0" equalAverage="0" bottom="0" percent="0" rank="0" text="NO" dxfId="29861">
      <formula>NOT(ISERROR(SEARCH("NO",X25)))</formula>
    </cfRule>
  </conditionalFormatting>
  <conditionalFormatting sqref="X25">
    <cfRule type="containsText" priority="1475" operator="containsText" aboveAverage="0" equalAverage="0" bottom="0" percent="0" rank="0" text="NO" dxfId="29862">
      <formula>NOT(ISERROR(SEARCH("NO",X25)))</formula>
    </cfRule>
  </conditionalFormatting>
  <conditionalFormatting sqref="X25">
    <cfRule type="containsText" priority="1476" operator="containsText" aboveAverage="0" equalAverage="0" bottom="0" percent="0" rank="0" text="NO" dxfId="29863">
      <formula>NOT(ISERROR(SEARCH("NO",X25)))</formula>
    </cfRule>
  </conditionalFormatting>
  <conditionalFormatting sqref="X25">
    <cfRule type="containsText" priority="1477" operator="containsText" aboveAverage="0" equalAverage="0" bottom="0" percent="0" rank="0" text="NO" dxfId="29864">
      <formula>NOT(ISERROR(SEARCH("NO",X25)))</formula>
    </cfRule>
  </conditionalFormatting>
  <conditionalFormatting sqref="X25">
    <cfRule type="containsText" priority="1478" operator="containsText" aboveAverage="0" equalAverage="0" bottom="0" percent="0" rank="0" text="NO" dxfId="29865">
      <formula>NOT(ISERROR(SEARCH("NO",X25)))</formula>
    </cfRule>
  </conditionalFormatting>
  <conditionalFormatting sqref="X25">
    <cfRule type="containsText" priority="1479" operator="containsText" aboveAverage="0" equalAverage="0" bottom="0" percent="0" rank="0" text="NO" dxfId="29866">
      <formula>NOT(ISERROR(SEARCH("NO",X25)))</formula>
    </cfRule>
  </conditionalFormatting>
  <conditionalFormatting sqref="X25">
    <cfRule type="containsText" priority="1480" operator="containsText" aboveAverage="0" equalAverage="0" bottom="0" percent="0" rank="0" text="NO" dxfId="29867">
      <formula>NOT(ISERROR(SEARCH("NO",X25)))</formula>
    </cfRule>
  </conditionalFormatting>
  <conditionalFormatting sqref="W25">
    <cfRule type="containsText" priority="1481" operator="containsText" aboveAverage="0" equalAverage="0" bottom="0" percent="0" rank="0" text="OK" dxfId="29868">
      <formula>NOT(ISERROR(SEARCH("OK",W25)))</formula>
    </cfRule>
  </conditionalFormatting>
  <conditionalFormatting sqref="W25">
    <cfRule type="containsText" priority="1482" operator="containsText" aboveAverage="0" equalAverage="0" bottom="0" percent="0" rank="0" text="OK" dxfId="29869">
      <formula>NOT(ISERROR(SEARCH("OK",W25)))</formula>
    </cfRule>
  </conditionalFormatting>
  <conditionalFormatting sqref="W25">
    <cfRule type="containsText" priority="1483" operator="containsText" aboveAverage="0" equalAverage="0" bottom="0" percent="0" rank="0" text="OK" dxfId="29870">
      <formula>NOT(ISERROR(SEARCH("OK",W25)))</formula>
    </cfRule>
  </conditionalFormatting>
  <conditionalFormatting sqref="W25">
    <cfRule type="containsText" priority="1484" operator="containsText" aboveAverage="0" equalAverage="0" bottom="0" percent="0" rank="0" text="OK" dxfId="29871">
      <formula>NOT(ISERROR(SEARCH("OK",W25)))</formula>
    </cfRule>
  </conditionalFormatting>
  <conditionalFormatting sqref="W25">
    <cfRule type="containsText" priority="1485" operator="containsText" aboveAverage="0" equalAverage="0" bottom="0" percent="0" rank="0" text="OK" dxfId="29872">
      <formula>NOT(ISERROR(SEARCH("OK",W25)))</formula>
    </cfRule>
  </conditionalFormatting>
  <conditionalFormatting sqref="W25">
    <cfRule type="containsText" priority="1486" operator="containsText" aboveAverage="0" equalAverage="0" bottom="0" percent="0" rank="0" text="OK" dxfId="29873">
      <formula>NOT(ISERROR(SEARCH("OK",W25)))</formula>
    </cfRule>
  </conditionalFormatting>
  <conditionalFormatting sqref="W25">
    <cfRule type="containsText" priority="1487" operator="containsText" aboveAverage="0" equalAverage="0" bottom="0" percent="0" rank="0" text="OK" dxfId="29874">
      <formula>NOT(ISERROR(SEARCH("OK",W25)))</formula>
    </cfRule>
  </conditionalFormatting>
  <conditionalFormatting sqref="X25">
    <cfRule type="containsText" priority="1488" operator="containsText" aboveAverage="0" equalAverage="0" bottom="0" percent="0" rank="0" text="NO" dxfId="29875">
      <formula>NOT(ISERROR(SEARCH("NO",X25)))</formula>
    </cfRule>
  </conditionalFormatting>
  <conditionalFormatting sqref="W25">
    <cfRule type="containsText" priority="1489" operator="containsText" aboveAverage="0" equalAverage="0" bottom="0" percent="0" rank="0" text="OK" dxfId="29876">
      <formula>NOT(ISERROR(SEARCH("OK",W25)))</formula>
    </cfRule>
  </conditionalFormatting>
  <conditionalFormatting sqref="X25">
    <cfRule type="containsText" priority="1490" operator="containsText" aboveAverage="0" equalAverage="0" bottom="0" percent="0" rank="0" text="NO" dxfId="29877">
      <formula>NOT(ISERROR(SEARCH("NO",X25)))</formula>
    </cfRule>
  </conditionalFormatting>
  <conditionalFormatting sqref="W25">
    <cfRule type="containsText" priority="1491" operator="containsText" aboveAverage="0" equalAverage="0" bottom="0" percent="0" rank="0" text="OK" dxfId="29878">
      <formula>NOT(ISERROR(SEARCH("OK",W25)))</formula>
    </cfRule>
  </conditionalFormatting>
  <conditionalFormatting sqref="X25">
    <cfRule type="containsText" priority="1492" operator="containsText" aboveAverage="0" equalAverage="0" bottom="0" percent="0" rank="0" text="NO" dxfId="29879">
      <formula>NOT(ISERROR(SEARCH("NO",X25)))</formula>
    </cfRule>
  </conditionalFormatting>
  <conditionalFormatting sqref="W25">
    <cfRule type="containsText" priority="1493" operator="containsText" aboveAverage="0" equalAverage="0" bottom="0" percent="0" rank="0" text="OK" dxfId="29880">
      <formula>NOT(ISERROR(SEARCH("OK",W25)))</formula>
    </cfRule>
  </conditionalFormatting>
  <conditionalFormatting sqref="X25">
    <cfRule type="containsText" priority="1494" operator="containsText" aboveAverage="0" equalAverage="0" bottom="0" percent="0" rank="0" text="NO" dxfId="29881">
      <formula>NOT(ISERROR(SEARCH("NO",X25)))</formula>
    </cfRule>
  </conditionalFormatting>
  <conditionalFormatting sqref="W25">
    <cfRule type="containsText" priority="1495" operator="containsText" aboveAverage="0" equalAverage="0" bottom="0" percent="0" rank="0" text="OK" dxfId="29882">
      <formula>NOT(ISERROR(SEARCH("OK",W25)))</formula>
    </cfRule>
  </conditionalFormatting>
  <conditionalFormatting sqref="V25">
    <cfRule type="containsText" priority="1496" operator="containsText" aboveAverage="0" equalAverage="0" bottom="0" percent="0" rank="0" text="OK+" dxfId="29883">
      <formula>NOT(ISERROR(SEARCH("OK+",V25)))</formula>
    </cfRule>
  </conditionalFormatting>
  <conditionalFormatting sqref="V25">
    <cfRule type="containsText" priority="1497" operator="containsText" aboveAverage="0" equalAverage="0" bottom="0" percent="0" rank="0" text="OK+" dxfId="29884">
      <formula>NOT(ISERROR(SEARCH("OK+",V25)))</formula>
    </cfRule>
  </conditionalFormatting>
  <conditionalFormatting sqref="X25">
    <cfRule type="containsText" priority="1498" operator="containsText" aboveAverage="0" equalAverage="0" bottom="0" percent="0" rank="0" text="NO" dxfId="29885">
      <formula>NOT(ISERROR(SEARCH("NO",X25)))</formula>
    </cfRule>
  </conditionalFormatting>
  <conditionalFormatting sqref="X25">
    <cfRule type="containsText" priority="1499" operator="containsText" aboveAverage="0" equalAverage="0" bottom="0" percent="0" rank="0" text="NO" dxfId="29886">
      <formula>NOT(ISERROR(SEARCH("NO",X25)))</formula>
    </cfRule>
  </conditionalFormatting>
  <conditionalFormatting sqref="X25">
    <cfRule type="containsText" priority="1500" operator="containsText" aboveAverage="0" equalAverage="0" bottom="0" percent="0" rank="0" text="NO" dxfId="29887">
      <formula>NOT(ISERROR(SEARCH("NO",X25)))</formula>
    </cfRule>
  </conditionalFormatting>
  <conditionalFormatting sqref="X25">
    <cfRule type="containsText" priority="1501" operator="containsText" aboveAverage="0" equalAverage="0" bottom="0" percent="0" rank="0" text="NO" dxfId="29888">
      <formula>NOT(ISERROR(SEARCH("NO",X25)))</formula>
    </cfRule>
  </conditionalFormatting>
  <conditionalFormatting sqref="X25">
    <cfRule type="containsText" priority="1502" operator="containsText" aboveAverage="0" equalAverage="0" bottom="0" percent="0" rank="0" text="NO" dxfId="29889">
      <formula>NOT(ISERROR(SEARCH("NO",X25)))</formula>
    </cfRule>
  </conditionalFormatting>
  <conditionalFormatting sqref="X25">
    <cfRule type="containsText" priority="1503" operator="containsText" aboveAverage="0" equalAverage="0" bottom="0" percent="0" rank="0" text="NO" dxfId="29890">
      <formula>NOT(ISERROR(SEARCH("NO",X25)))</formula>
    </cfRule>
  </conditionalFormatting>
  <conditionalFormatting sqref="X25">
    <cfRule type="containsText" priority="1504" operator="containsText" aboveAverage="0" equalAverage="0" bottom="0" percent="0" rank="0" text="NO" dxfId="29891">
      <formula>NOT(ISERROR(SEARCH("NO",X25)))</formula>
    </cfRule>
  </conditionalFormatting>
  <conditionalFormatting sqref="W25">
    <cfRule type="containsText" priority="1505" operator="containsText" aboveAverage="0" equalAverage="0" bottom="0" percent="0" rank="0" text="OK" dxfId="29892">
      <formula>NOT(ISERROR(SEARCH("OK",W25)))</formula>
    </cfRule>
  </conditionalFormatting>
  <conditionalFormatting sqref="W25">
    <cfRule type="containsText" priority="1506" operator="containsText" aboveAverage="0" equalAverage="0" bottom="0" percent="0" rank="0" text="OK" dxfId="29893">
      <formula>NOT(ISERROR(SEARCH("OK",W25)))</formula>
    </cfRule>
  </conditionalFormatting>
  <conditionalFormatting sqref="W25">
    <cfRule type="containsText" priority="1507" operator="containsText" aboveAverage="0" equalAverage="0" bottom="0" percent="0" rank="0" text="OK" dxfId="29894">
      <formula>NOT(ISERROR(SEARCH("OK",W25)))</formula>
    </cfRule>
  </conditionalFormatting>
  <conditionalFormatting sqref="W25">
    <cfRule type="containsText" priority="1508" operator="containsText" aboveAverage="0" equalAverage="0" bottom="0" percent="0" rank="0" text="OK" dxfId="29895">
      <formula>NOT(ISERROR(SEARCH("OK",W25)))</formula>
    </cfRule>
  </conditionalFormatting>
  <conditionalFormatting sqref="W25">
    <cfRule type="containsText" priority="1509" operator="containsText" aboveAverage="0" equalAverage="0" bottom="0" percent="0" rank="0" text="OK" dxfId="29896">
      <formula>NOT(ISERROR(SEARCH("OK",W25)))</formula>
    </cfRule>
  </conditionalFormatting>
  <conditionalFormatting sqref="W25">
    <cfRule type="containsText" priority="1510" operator="containsText" aboveAverage="0" equalAverage="0" bottom="0" percent="0" rank="0" text="OK" dxfId="29897">
      <formula>NOT(ISERROR(SEARCH("OK",W25)))</formula>
    </cfRule>
  </conditionalFormatting>
  <conditionalFormatting sqref="W25">
    <cfRule type="containsText" priority="1511" operator="containsText" aboveAverage="0" equalAverage="0" bottom="0" percent="0" rank="0" text="OK" dxfId="29898">
      <formula>NOT(ISERROR(SEARCH("OK",W25)))</formula>
    </cfRule>
  </conditionalFormatting>
  <conditionalFormatting sqref="X25">
    <cfRule type="containsText" priority="1512" operator="containsText" aboveAverage="0" equalAverage="0" bottom="0" percent="0" rank="0" text="NO" dxfId="29899">
      <formula>NOT(ISERROR(SEARCH("NO",X25)))</formula>
    </cfRule>
  </conditionalFormatting>
  <conditionalFormatting sqref="W25">
    <cfRule type="containsText" priority="1513" operator="containsText" aboveAverage="0" equalAverage="0" bottom="0" percent="0" rank="0" text="OK" dxfId="29900">
      <formula>NOT(ISERROR(SEARCH("OK",W25)))</formula>
    </cfRule>
  </conditionalFormatting>
  <conditionalFormatting sqref="X25">
    <cfRule type="containsText" priority="1514" operator="containsText" aboveAverage="0" equalAverage="0" bottom="0" percent="0" rank="0" text="NO" dxfId="29901">
      <formula>NOT(ISERROR(SEARCH("NO",X25)))</formula>
    </cfRule>
  </conditionalFormatting>
  <conditionalFormatting sqref="W25">
    <cfRule type="containsText" priority="1515" operator="containsText" aboveAverage="0" equalAverage="0" bottom="0" percent="0" rank="0" text="OK" dxfId="29902">
      <formula>NOT(ISERROR(SEARCH("OK",W25)))</formula>
    </cfRule>
  </conditionalFormatting>
  <conditionalFormatting sqref="X25">
    <cfRule type="containsText" priority="1516" operator="containsText" aboveAverage="0" equalAverage="0" bottom="0" percent="0" rank="0" text="NO" dxfId="29903">
      <formula>NOT(ISERROR(SEARCH("NO",X25)))</formula>
    </cfRule>
  </conditionalFormatting>
  <conditionalFormatting sqref="W25">
    <cfRule type="containsText" priority="1517" operator="containsText" aboveAverage="0" equalAverage="0" bottom="0" percent="0" rank="0" text="OK" dxfId="29904">
      <formula>NOT(ISERROR(SEARCH("OK",W25)))</formula>
    </cfRule>
  </conditionalFormatting>
  <conditionalFormatting sqref="V25">
    <cfRule type="containsText" priority="1518" operator="containsText" aboveAverage="0" equalAverage="0" bottom="0" percent="0" rank="0" text="OK+" dxfId="29905">
      <formula>NOT(ISERROR(SEARCH("OK+",V25)))</formula>
    </cfRule>
  </conditionalFormatting>
  <conditionalFormatting sqref="V25">
    <cfRule type="containsText" priority="1519" operator="containsText" aboveAverage="0" equalAverage="0" bottom="0" percent="0" rank="0" text="OK+" dxfId="29906">
      <formula>NOT(ISERROR(SEARCH("OK+",V25)))</formula>
    </cfRule>
  </conditionalFormatting>
  <conditionalFormatting sqref="X25">
    <cfRule type="containsText" priority="1520" operator="containsText" aboveAverage="0" equalAverage="0" bottom="0" percent="0" rank="0" text="NO" dxfId="29907">
      <formula>NOT(ISERROR(SEARCH("NO",X25)))</formula>
    </cfRule>
  </conditionalFormatting>
  <conditionalFormatting sqref="X25">
    <cfRule type="containsText" priority="1521" operator="containsText" aboveAverage="0" equalAverage="0" bottom="0" percent="0" rank="0" text="NO" dxfId="29908">
      <formula>NOT(ISERROR(SEARCH("NO",X25)))</formula>
    </cfRule>
  </conditionalFormatting>
  <conditionalFormatting sqref="X25">
    <cfRule type="containsText" priority="1522" operator="containsText" aboveAverage="0" equalAverage="0" bottom="0" percent="0" rank="0" text="NO" dxfId="29909">
      <formula>NOT(ISERROR(SEARCH("NO",X25)))</formula>
    </cfRule>
  </conditionalFormatting>
  <conditionalFormatting sqref="X25">
    <cfRule type="containsText" priority="1523" operator="containsText" aboveAverage="0" equalAverage="0" bottom="0" percent="0" rank="0" text="NO" dxfId="29910">
      <formula>NOT(ISERROR(SEARCH("NO",X25)))</formula>
    </cfRule>
  </conditionalFormatting>
  <conditionalFormatting sqref="X25">
    <cfRule type="containsText" priority="1524" operator="containsText" aboveAverage="0" equalAverage="0" bottom="0" percent="0" rank="0" text="NO" dxfId="29911">
      <formula>NOT(ISERROR(SEARCH("NO",X25)))</formula>
    </cfRule>
  </conditionalFormatting>
  <conditionalFormatting sqref="X25">
    <cfRule type="containsText" priority="1525" operator="containsText" aboveAverage="0" equalAverage="0" bottom="0" percent="0" rank="0" text="NO" dxfId="29912">
      <formula>NOT(ISERROR(SEARCH("NO",X25)))</formula>
    </cfRule>
  </conditionalFormatting>
  <conditionalFormatting sqref="X25">
    <cfRule type="containsText" priority="1526" operator="containsText" aboveAverage="0" equalAverage="0" bottom="0" percent="0" rank="0" text="NO" dxfId="29913">
      <formula>NOT(ISERROR(SEARCH("NO",X25)))</formula>
    </cfRule>
  </conditionalFormatting>
  <conditionalFormatting sqref="X25">
    <cfRule type="containsText" priority="1527" operator="containsText" aboveAverage="0" equalAverage="0" bottom="0" percent="0" rank="0" text="1" dxfId="29914">
      <formula>NOT(ISERROR(SEARCH("1",X25)))</formula>
    </cfRule>
  </conditionalFormatting>
  <conditionalFormatting sqref="W25">
    <cfRule type="containsText" priority="1528" operator="containsText" aboveAverage="0" equalAverage="0" bottom="0" percent="0" rank="0" text="OK" dxfId="29915">
      <formula>NOT(ISERROR(SEARCH("OK",W25)))</formula>
    </cfRule>
  </conditionalFormatting>
  <conditionalFormatting sqref="W25">
    <cfRule type="containsText" priority="1529" operator="containsText" aboveAverage="0" equalAverage="0" bottom="0" percent="0" rank="0" text="OK" dxfId="29916">
      <formula>NOT(ISERROR(SEARCH("OK",W25)))</formula>
    </cfRule>
  </conditionalFormatting>
  <conditionalFormatting sqref="W25">
    <cfRule type="containsText" priority="1530" operator="containsText" aboveAverage="0" equalAverage="0" bottom="0" percent="0" rank="0" text="OK" dxfId="29917">
      <formula>NOT(ISERROR(SEARCH("OK",W25)))</formula>
    </cfRule>
  </conditionalFormatting>
  <conditionalFormatting sqref="W25">
    <cfRule type="containsText" priority="1531" operator="containsText" aboveAverage="0" equalAverage="0" bottom="0" percent="0" rank="0" text="OK" dxfId="29918">
      <formula>NOT(ISERROR(SEARCH("OK",W25)))</formula>
    </cfRule>
  </conditionalFormatting>
  <conditionalFormatting sqref="W25">
    <cfRule type="containsText" priority="1532" operator="containsText" aboveAverage="0" equalAverage="0" bottom="0" percent="0" rank="0" text="OK" dxfId="29919">
      <formula>NOT(ISERROR(SEARCH("OK",W25)))</formula>
    </cfRule>
  </conditionalFormatting>
  <conditionalFormatting sqref="W25">
    <cfRule type="containsText" priority="1533" operator="containsText" aboveAverage="0" equalAverage="0" bottom="0" percent="0" rank="0" text="OK" dxfId="29920">
      <formula>NOT(ISERROR(SEARCH("OK",W25)))</formula>
    </cfRule>
  </conditionalFormatting>
  <conditionalFormatting sqref="W25">
    <cfRule type="containsText" priority="1534" operator="containsText" aboveAverage="0" equalAverage="0" bottom="0" percent="0" rank="0" text="OK" dxfId="29921">
      <formula>NOT(ISERROR(SEARCH("OK",W25)))</formula>
    </cfRule>
  </conditionalFormatting>
  <conditionalFormatting sqref="W25">
    <cfRule type="containsText" priority="1535" operator="containsText" aboveAverage="0" equalAverage="0" bottom="0" percent="0" rank="0" text="1" dxfId="29922">
      <formula>NOT(ISERROR(SEARCH("1",W25)))</formula>
    </cfRule>
  </conditionalFormatting>
  <conditionalFormatting sqref="X25">
    <cfRule type="containsText" priority="1536" operator="containsText" aboveAverage="0" equalAverage="0" bottom="0" percent="0" rank="0" text="NO" dxfId="29923">
      <formula>NOT(ISERROR(SEARCH("NO",X25)))</formula>
    </cfRule>
  </conditionalFormatting>
  <conditionalFormatting sqref="W25">
    <cfRule type="containsText" priority="1537" operator="containsText" aboveAverage="0" equalAverage="0" bottom="0" percent="0" rank="0" text="OK" dxfId="29924">
      <formula>NOT(ISERROR(SEARCH("OK",W25)))</formula>
    </cfRule>
  </conditionalFormatting>
  <conditionalFormatting sqref="X25">
    <cfRule type="containsText" priority="1538" operator="containsText" aboveAverage="0" equalAverage="0" bottom="0" percent="0" rank="0" text="NO" dxfId="29925">
      <formula>NOT(ISERROR(SEARCH("NO",X25)))</formula>
    </cfRule>
  </conditionalFormatting>
  <conditionalFormatting sqref="W25">
    <cfRule type="containsText" priority="1539" operator="containsText" aboveAverage="0" equalAverage="0" bottom="0" percent="0" rank="0" text="OK" dxfId="29926">
      <formula>NOT(ISERROR(SEARCH("OK",W25)))</formula>
    </cfRule>
  </conditionalFormatting>
  <conditionalFormatting sqref="X25">
    <cfRule type="containsText" priority="1540" operator="containsText" aboveAverage="0" equalAverage="0" bottom="0" percent="0" rank="0" text="NO" dxfId="29927">
      <formula>NOT(ISERROR(SEARCH("NO",X25)))</formula>
    </cfRule>
  </conditionalFormatting>
  <conditionalFormatting sqref="W25">
    <cfRule type="containsText" priority="1541" operator="containsText" aboveAverage="0" equalAverage="0" bottom="0" percent="0" rank="0" text="OK" dxfId="29928">
      <formula>NOT(ISERROR(SEARCH("OK",W25)))</formula>
    </cfRule>
  </conditionalFormatting>
  <conditionalFormatting sqref="X25">
    <cfRule type="containsText" priority="1542" operator="containsText" aboveAverage="0" equalAverage="0" bottom="0" percent="0" rank="0" text="NO" dxfId="29929">
      <formula>NOT(ISERROR(SEARCH("NO",X25)))</formula>
    </cfRule>
  </conditionalFormatting>
  <conditionalFormatting sqref="W25">
    <cfRule type="containsText" priority="1543" operator="containsText" aboveAverage="0" equalAverage="0" bottom="0" percent="0" rank="0" text="OK" dxfId="29930">
      <formula>NOT(ISERROR(SEARCH("OK",W25)))</formula>
    </cfRule>
  </conditionalFormatting>
  <conditionalFormatting sqref="X25">
    <cfRule type="containsText" priority="1544" operator="containsText" aboveAverage="0" equalAverage="0" bottom="0" percent="0" rank="0" text="NO" dxfId="29931">
      <formula>NOT(ISERROR(SEARCH("NO",X25)))</formula>
    </cfRule>
  </conditionalFormatting>
  <conditionalFormatting sqref="W25">
    <cfRule type="containsText" priority="1545" operator="containsText" aboveAverage="0" equalAverage="0" bottom="0" percent="0" rank="0" text="OK" dxfId="29932">
      <formula>NOT(ISERROR(SEARCH("OK",W25)))</formula>
    </cfRule>
  </conditionalFormatting>
  <conditionalFormatting sqref="X25">
    <cfRule type="containsText" priority="1546" operator="containsText" aboveAverage="0" equalAverage="0" bottom="0" percent="0" rank="0" text="NO" dxfId="29933">
      <formula>NOT(ISERROR(SEARCH("NO",X25)))</formula>
    </cfRule>
  </conditionalFormatting>
  <conditionalFormatting sqref="W25">
    <cfRule type="containsText" priority="1547" operator="containsText" aboveAverage="0" equalAverage="0" bottom="0" percent="0" rank="0" text="OK" dxfId="29934">
      <formula>NOT(ISERROR(SEARCH("OK",W25)))</formula>
    </cfRule>
  </conditionalFormatting>
  <conditionalFormatting sqref="V25">
    <cfRule type="containsText" priority="1548" operator="containsText" aboveAverage="0" equalAverage="0" bottom="0" percent="0" rank="0" text="OK+" dxfId="29935">
      <formula>NOT(ISERROR(SEARCH("OK+",V25)))</formula>
    </cfRule>
  </conditionalFormatting>
  <conditionalFormatting sqref="V25">
    <cfRule type="containsText" priority="1549" operator="containsText" aboveAverage="0" equalAverage="0" bottom="0" percent="0" rank="0" text="OK+" dxfId="29936">
      <formula>NOT(ISERROR(SEARCH("OK+",V25)))</formula>
    </cfRule>
  </conditionalFormatting>
  <conditionalFormatting sqref="W25">
    <cfRule type="containsText" priority="1550" operator="containsText" aboveAverage="0" equalAverage="0" bottom="0" percent="0" rank="0" text="OK" dxfId="29937">
      <formula>NOT(ISERROR(SEARCH("OK",W25)))</formula>
    </cfRule>
  </conditionalFormatting>
  <conditionalFormatting sqref="W25">
    <cfRule type="containsText" priority="1551" operator="containsText" aboveAverage="0" equalAverage="0" bottom="0" percent="0" rank="0" text="OK" dxfId="29938">
      <formula>NOT(ISERROR(SEARCH("OK",W25)))</formula>
    </cfRule>
  </conditionalFormatting>
  <conditionalFormatting sqref="W25">
    <cfRule type="containsText" priority="1552" operator="containsText" aboveAverage="0" equalAverage="0" bottom="0" percent="0" rank="0" text="OK" dxfId="29939">
      <formula>NOT(ISERROR(SEARCH("OK",W25)))</formula>
    </cfRule>
  </conditionalFormatting>
  <conditionalFormatting sqref="W25">
    <cfRule type="containsText" priority="1553" operator="containsText" aboveAverage="0" equalAverage="0" bottom="0" percent="0" rank="0" text="OK" dxfId="29940">
      <formula>NOT(ISERROR(SEARCH("OK",W25)))</formula>
    </cfRule>
  </conditionalFormatting>
  <conditionalFormatting sqref="W25">
    <cfRule type="containsText" priority="1554" operator="containsText" aboveAverage="0" equalAverage="0" bottom="0" percent="0" rank="0" text="OK" dxfId="29941">
      <formula>NOT(ISERROR(SEARCH("OK",W25)))</formula>
    </cfRule>
  </conditionalFormatting>
  <conditionalFormatting sqref="W25">
    <cfRule type="containsText" priority="1555" operator="containsText" aboveAverage="0" equalAverage="0" bottom="0" percent="0" rank="0" text="OK" dxfId="29942">
      <formula>NOT(ISERROR(SEARCH("OK",W25)))</formula>
    </cfRule>
  </conditionalFormatting>
  <conditionalFormatting sqref="W25">
    <cfRule type="containsText" priority="1556" operator="containsText" aboveAverage="0" equalAverage="0" bottom="0" percent="0" rank="0" text="OK" dxfId="29943">
      <formula>NOT(ISERROR(SEARCH("OK",W25)))</formula>
    </cfRule>
  </conditionalFormatting>
  <conditionalFormatting sqref="W25">
    <cfRule type="containsText" priority="1557" operator="containsText" aboveAverage="0" equalAverage="0" bottom="0" percent="0" rank="0" text="OK" dxfId="29944">
      <formula>NOT(ISERROR(SEARCH("OK",W25)))</formula>
    </cfRule>
  </conditionalFormatting>
  <conditionalFormatting sqref="W25">
    <cfRule type="containsText" priority="1558" operator="containsText" aboveAverage="0" equalAverage="0" bottom="0" percent="0" rank="0" text="OK" dxfId="29945">
      <formula>NOT(ISERROR(SEARCH("OK",W25)))</formula>
    </cfRule>
  </conditionalFormatting>
  <conditionalFormatting sqref="W25">
    <cfRule type="containsText" priority="1559" operator="containsText" aboveAverage="0" equalAverage="0" bottom="0" percent="0" rank="0" text="OK" dxfId="29946">
      <formula>NOT(ISERROR(SEARCH("OK",W25)))</formula>
    </cfRule>
  </conditionalFormatting>
  <conditionalFormatting sqref="W25">
    <cfRule type="containsText" priority="1560" operator="containsText" aboveAverage="0" equalAverage="0" bottom="0" percent="0" rank="0" text="OK" dxfId="29947">
      <formula>NOT(ISERROR(SEARCH("OK",W25)))</formula>
    </cfRule>
  </conditionalFormatting>
  <conditionalFormatting sqref="W25">
    <cfRule type="containsText" priority="1561" operator="containsText" aboveAverage="0" equalAverage="0" bottom="0" percent="0" rank="0" text="OK" dxfId="29948">
      <formula>NOT(ISERROR(SEARCH("OK",W25)))</formula>
    </cfRule>
  </conditionalFormatting>
  <conditionalFormatting sqref="V25">
    <cfRule type="containsText" priority="1562" operator="containsText" aboveAverage="0" equalAverage="0" bottom="0" percent="0" rank="0" text="OK+" dxfId="29949">
      <formula>NOT(ISERROR(SEARCH("OK+",V25)))</formula>
    </cfRule>
  </conditionalFormatting>
  <conditionalFormatting sqref="V25">
    <cfRule type="containsText" priority="1563" operator="containsText" aboveAverage="0" equalAverage="0" bottom="0" percent="0" rank="0" text="OK+" dxfId="29950">
      <formula>NOT(ISERROR(SEARCH("OK+",V25)))</formula>
    </cfRule>
  </conditionalFormatting>
  <conditionalFormatting sqref="X25">
    <cfRule type="containsText" priority="1564" operator="containsText" aboveAverage="0" equalAverage="0" bottom="0" percent="0" rank="0" text="NO" dxfId="29951">
      <formula>NOT(ISERROR(SEARCH("NO",X25)))</formula>
    </cfRule>
  </conditionalFormatting>
  <conditionalFormatting sqref="X25">
    <cfRule type="containsText" priority="1565" operator="containsText" aboveAverage="0" equalAverage="0" bottom="0" percent="0" rank="0" text="NO" dxfId="29952">
      <formula>NOT(ISERROR(SEARCH("NO",X25)))</formula>
    </cfRule>
  </conditionalFormatting>
  <conditionalFormatting sqref="X25">
    <cfRule type="containsText" priority="1566" operator="containsText" aboveAverage="0" equalAverage="0" bottom="0" percent="0" rank="0" text="NO" dxfId="29953">
      <formula>NOT(ISERROR(SEARCH("NO",X25)))</formula>
    </cfRule>
  </conditionalFormatting>
  <conditionalFormatting sqref="X25">
    <cfRule type="containsText" priority="1567" operator="containsText" aboveAverage="0" equalAverage="0" bottom="0" percent="0" rank="0" text="NO" dxfId="29954">
      <formula>NOT(ISERROR(SEARCH("NO",X25)))</formula>
    </cfRule>
  </conditionalFormatting>
  <conditionalFormatting sqref="X25">
    <cfRule type="containsText" priority="1568" operator="containsText" aboveAverage="0" equalAverage="0" bottom="0" percent="0" rank="0" text="NO" dxfId="29955">
      <formula>NOT(ISERROR(SEARCH("NO",X25)))</formula>
    </cfRule>
  </conditionalFormatting>
  <conditionalFormatting sqref="X25">
    <cfRule type="containsText" priority="1569" operator="containsText" aboveAverage="0" equalAverage="0" bottom="0" percent="0" rank="0" text="NO" dxfId="29956">
      <formula>NOT(ISERROR(SEARCH("NO",X25)))</formula>
    </cfRule>
  </conditionalFormatting>
  <conditionalFormatting sqref="X25">
    <cfRule type="containsText" priority="1570" operator="containsText" aboveAverage="0" equalAverage="0" bottom="0" percent="0" rank="0" text="NO" dxfId="29957">
      <formula>NOT(ISERROR(SEARCH("NO",X25)))</formula>
    </cfRule>
  </conditionalFormatting>
  <conditionalFormatting sqref="W25">
    <cfRule type="containsText" priority="1571" operator="containsText" aboveAverage="0" equalAverage="0" bottom="0" percent="0" rank="0" text="OK" dxfId="29958">
      <formula>NOT(ISERROR(SEARCH("OK",W25)))</formula>
    </cfRule>
  </conditionalFormatting>
  <conditionalFormatting sqref="W25">
    <cfRule type="containsText" priority="1572" operator="containsText" aboveAverage="0" equalAverage="0" bottom="0" percent="0" rank="0" text="OK" dxfId="29959">
      <formula>NOT(ISERROR(SEARCH("OK",W25)))</formula>
    </cfRule>
  </conditionalFormatting>
  <conditionalFormatting sqref="W25">
    <cfRule type="containsText" priority="1573" operator="containsText" aboveAverage="0" equalAverage="0" bottom="0" percent="0" rank="0" text="OK" dxfId="29960">
      <formula>NOT(ISERROR(SEARCH("OK",W25)))</formula>
    </cfRule>
  </conditionalFormatting>
  <conditionalFormatting sqref="W25">
    <cfRule type="containsText" priority="1574" operator="containsText" aboveAverage="0" equalAverage="0" bottom="0" percent="0" rank="0" text="OK" dxfId="29961">
      <formula>NOT(ISERROR(SEARCH("OK",W25)))</formula>
    </cfRule>
  </conditionalFormatting>
  <conditionalFormatting sqref="W25">
    <cfRule type="containsText" priority="1575" operator="containsText" aboveAverage="0" equalAverage="0" bottom="0" percent="0" rank="0" text="OK" dxfId="29962">
      <formula>NOT(ISERROR(SEARCH("OK",W25)))</formula>
    </cfRule>
  </conditionalFormatting>
  <conditionalFormatting sqref="W25">
    <cfRule type="containsText" priority="1576" operator="containsText" aboveAverage="0" equalAverage="0" bottom="0" percent="0" rank="0" text="OK" dxfId="29963">
      <formula>NOT(ISERROR(SEARCH("OK",W25)))</formula>
    </cfRule>
  </conditionalFormatting>
  <conditionalFormatting sqref="W25">
    <cfRule type="containsText" priority="1577" operator="containsText" aboveAverage="0" equalAverage="0" bottom="0" percent="0" rank="0" text="OK" dxfId="29964">
      <formula>NOT(ISERROR(SEARCH("OK",W25)))</formula>
    </cfRule>
  </conditionalFormatting>
  <conditionalFormatting sqref="X25">
    <cfRule type="containsText" priority="1578" operator="containsText" aboveAverage="0" equalAverage="0" bottom="0" percent="0" rank="0" text="NO" dxfId="29965">
      <formula>NOT(ISERROR(SEARCH("NO",X25)))</formula>
    </cfRule>
  </conditionalFormatting>
  <conditionalFormatting sqref="W25">
    <cfRule type="containsText" priority="1579" operator="containsText" aboveAverage="0" equalAverage="0" bottom="0" percent="0" rank="0" text="OK" dxfId="29966">
      <formula>NOT(ISERROR(SEARCH("OK",W25)))</formula>
    </cfRule>
  </conditionalFormatting>
  <conditionalFormatting sqref="X25">
    <cfRule type="containsText" priority="1580" operator="containsText" aboveAverage="0" equalAverage="0" bottom="0" percent="0" rank="0" text="NO" dxfId="29967">
      <formula>NOT(ISERROR(SEARCH("NO",X25)))</formula>
    </cfRule>
  </conditionalFormatting>
  <conditionalFormatting sqref="W25">
    <cfRule type="containsText" priority="1581" operator="containsText" aboveAverage="0" equalAverage="0" bottom="0" percent="0" rank="0" text="OK" dxfId="29968">
      <formula>NOT(ISERROR(SEARCH("OK",W25)))</formula>
    </cfRule>
  </conditionalFormatting>
  <conditionalFormatting sqref="X25">
    <cfRule type="containsText" priority="1582" operator="containsText" aboveAverage="0" equalAverage="0" bottom="0" percent="0" rank="0" text="NO" dxfId="29969">
      <formula>NOT(ISERROR(SEARCH("NO",X25)))</formula>
    </cfRule>
  </conditionalFormatting>
  <conditionalFormatting sqref="W25">
    <cfRule type="containsText" priority="1583" operator="containsText" aboveAverage="0" equalAverage="0" bottom="0" percent="0" rank="0" text="OK" dxfId="29970">
      <formula>NOT(ISERROR(SEARCH("OK",W25)))</formula>
    </cfRule>
  </conditionalFormatting>
  <conditionalFormatting sqref="X25">
    <cfRule type="containsText" priority="1584" operator="containsText" aboveAverage="0" equalAverage="0" bottom="0" percent="0" rank="0" text="NO" dxfId="29971">
      <formula>NOT(ISERROR(SEARCH("NO",X25)))</formula>
    </cfRule>
  </conditionalFormatting>
  <conditionalFormatting sqref="W25">
    <cfRule type="containsText" priority="1585" operator="containsText" aboveAverage="0" equalAverage="0" bottom="0" percent="0" rank="0" text="OK" dxfId="29972">
      <formula>NOT(ISERROR(SEARCH("OK",W25)))</formula>
    </cfRule>
  </conditionalFormatting>
  <conditionalFormatting sqref="V25">
    <cfRule type="containsText" priority="1586" operator="containsText" aboveAverage="0" equalAverage="0" bottom="0" percent="0" rank="0" text="OK+" dxfId="29973">
      <formula>NOT(ISERROR(SEARCH("OK+",V25)))</formula>
    </cfRule>
  </conditionalFormatting>
  <conditionalFormatting sqref="V25">
    <cfRule type="containsText" priority="1587" operator="containsText" aboveAverage="0" equalAverage="0" bottom="0" percent="0" rank="0" text="OK+" dxfId="29974">
      <formula>NOT(ISERROR(SEARCH("OK+",V25)))</formula>
    </cfRule>
  </conditionalFormatting>
  <conditionalFormatting sqref="X25">
    <cfRule type="containsText" priority="1588" operator="containsText" aboveAverage="0" equalAverage="0" bottom="0" percent="0" rank="0" text="NO" dxfId="29975">
      <formula>NOT(ISERROR(SEARCH("NO",X25)))</formula>
    </cfRule>
  </conditionalFormatting>
  <conditionalFormatting sqref="X25">
    <cfRule type="containsText" priority="1589" operator="containsText" aboveAverage="0" equalAverage="0" bottom="0" percent="0" rank="0" text="NO" dxfId="29976">
      <formula>NOT(ISERROR(SEARCH("NO",X25)))</formula>
    </cfRule>
  </conditionalFormatting>
  <conditionalFormatting sqref="X25">
    <cfRule type="containsText" priority="1590" operator="containsText" aboveAverage="0" equalAverage="0" bottom="0" percent="0" rank="0" text="NO" dxfId="29977">
      <formula>NOT(ISERROR(SEARCH("NO",X25)))</formula>
    </cfRule>
  </conditionalFormatting>
  <conditionalFormatting sqref="X25">
    <cfRule type="containsText" priority="1591" operator="containsText" aboveAverage="0" equalAverage="0" bottom="0" percent="0" rank="0" text="NO" dxfId="29978">
      <formula>NOT(ISERROR(SEARCH("NO",X25)))</formula>
    </cfRule>
  </conditionalFormatting>
  <conditionalFormatting sqref="X25">
    <cfRule type="containsText" priority="1592" operator="containsText" aboveAverage="0" equalAverage="0" bottom="0" percent="0" rank="0" text="NO" dxfId="29979">
      <formula>NOT(ISERROR(SEARCH("NO",X25)))</formula>
    </cfRule>
  </conditionalFormatting>
  <conditionalFormatting sqref="X25">
    <cfRule type="containsText" priority="1593" operator="containsText" aboveAverage="0" equalAverage="0" bottom="0" percent="0" rank="0" text="NO" dxfId="29980">
      <formula>NOT(ISERROR(SEARCH("NO",X25)))</formula>
    </cfRule>
  </conditionalFormatting>
  <conditionalFormatting sqref="X25">
    <cfRule type="containsText" priority="1594" operator="containsText" aboveAverage="0" equalAverage="0" bottom="0" percent="0" rank="0" text="NO" dxfId="29981">
      <formula>NOT(ISERROR(SEARCH("NO",X25)))</formula>
    </cfRule>
  </conditionalFormatting>
  <conditionalFormatting sqref="W25">
    <cfRule type="containsText" priority="1595" operator="containsText" aboveAverage="0" equalAverage="0" bottom="0" percent="0" rank="0" text="OK" dxfId="29982">
      <formula>NOT(ISERROR(SEARCH("OK",W25)))</formula>
    </cfRule>
  </conditionalFormatting>
  <conditionalFormatting sqref="W25">
    <cfRule type="containsText" priority="1596" operator="containsText" aboveAverage="0" equalAverage="0" bottom="0" percent="0" rank="0" text="OK" dxfId="29983">
      <formula>NOT(ISERROR(SEARCH("OK",W25)))</formula>
    </cfRule>
  </conditionalFormatting>
  <conditionalFormatting sqref="W25">
    <cfRule type="containsText" priority="1597" operator="containsText" aboveAverage="0" equalAverage="0" bottom="0" percent="0" rank="0" text="OK" dxfId="29984">
      <formula>NOT(ISERROR(SEARCH("OK",W25)))</formula>
    </cfRule>
  </conditionalFormatting>
  <conditionalFormatting sqref="W25">
    <cfRule type="containsText" priority="1598" operator="containsText" aboveAverage="0" equalAverage="0" bottom="0" percent="0" rank="0" text="OK" dxfId="29985">
      <formula>NOT(ISERROR(SEARCH("OK",W25)))</formula>
    </cfRule>
  </conditionalFormatting>
  <conditionalFormatting sqref="W25">
    <cfRule type="containsText" priority="1599" operator="containsText" aboveAverage="0" equalAverage="0" bottom="0" percent="0" rank="0" text="OK" dxfId="29986">
      <formula>NOT(ISERROR(SEARCH("OK",W25)))</formula>
    </cfRule>
  </conditionalFormatting>
  <conditionalFormatting sqref="W25">
    <cfRule type="containsText" priority="1600" operator="containsText" aboveAverage="0" equalAverage="0" bottom="0" percent="0" rank="0" text="OK" dxfId="29987">
      <formula>NOT(ISERROR(SEARCH("OK",W25)))</formula>
    </cfRule>
  </conditionalFormatting>
  <conditionalFormatting sqref="W25">
    <cfRule type="containsText" priority="1601" operator="containsText" aboveAverage="0" equalAverage="0" bottom="0" percent="0" rank="0" text="OK" dxfId="29988">
      <formula>NOT(ISERROR(SEARCH("OK",W25)))</formula>
    </cfRule>
  </conditionalFormatting>
  <conditionalFormatting sqref="X25">
    <cfRule type="containsText" priority="1602" operator="containsText" aboveAverage="0" equalAverage="0" bottom="0" percent="0" rank="0" text="NO" dxfId="29989">
      <formula>NOT(ISERROR(SEARCH("NO",X25)))</formula>
    </cfRule>
  </conditionalFormatting>
  <conditionalFormatting sqref="W25">
    <cfRule type="containsText" priority="1603" operator="containsText" aboveAverage="0" equalAverage="0" bottom="0" percent="0" rank="0" text="OK" dxfId="29990">
      <formula>NOT(ISERROR(SEARCH("OK",W25)))</formula>
    </cfRule>
  </conditionalFormatting>
  <conditionalFormatting sqref="X25">
    <cfRule type="containsText" priority="1604" operator="containsText" aboveAverage="0" equalAverage="0" bottom="0" percent="0" rank="0" text="NO" dxfId="29991">
      <formula>NOT(ISERROR(SEARCH("NO",X25)))</formula>
    </cfRule>
  </conditionalFormatting>
  <conditionalFormatting sqref="W25">
    <cfRule type="containsText" priority="1605" operator="containsText" aboveAverage="0" equalAverage="0" bottom="0" percent="0" rank="0" text="OK" dxfId="29992">
      <formula>NOT(ISERROR(SEARCH("OK",W25)))</formula>
    </cfRule>
  </conditionalFormatting>
  <conditionalFormatting sqref="X25">
    <cfRule type="containsText" priority="1606" operator="containsText" aboveAverage="0" equalAverage="0" bottom="0" percent="0" rank="0" text="NO" dxfId="29993">
      <formula>NOT(ISERROR(SEARCH("NO",X25)))</formula>
    </cfRule>
  </conditionalFormatting>
  <conditionalFormatting sqref="W25">
    <cfRule type="containsText" priority="1607" operator="containsText" aboveAverage="0" equalAverage="0" bottom="0" percent="0" rank="0" text="OK" dxfId="29994">
      <formula>NOT(ISERROR(SEARCH("OK",W25)))</formula>
    </cfRule>
  </conditionalFormatting>
  <conditionalFormatting sqref="V25">
    <cfRule type="containsText" priority="1608" operator="containsText" aboveAverage="0" equalAverage="0" bottom="0" percent="0" rank="0" text="OK+" dxfId="29995">
      <formula>NOT(ISERROR(SEARCH("OK+",V25)))</formula>
    </cfRule>
  </conditionalFormatting>
  <conditionalFormatting sqref="V25">
    <cfRule type="containsText" priority="1609" operator="containsText" aboveAverage="0" equalAverage="0" bottom="0" percent="0" rank="0" text="OK+" dxfId="29996">
      <formula>NOT(ISERROR(SEARCH("OK+",V25)))</formula>
    </cfRule>
  </conditionalFormatting>
  <conditionalFormatting sqref="X25">
    <cfRule type="containsText" priority="1610" operator="containsText" aboveAverage="0" equalAverage="0" bottom="0" percent="0" rank="0" text="NO" dxfId="29997">
      <formula>NOT(ISERROR(SEARCH("NO",X25)))</formula>
    </cfRule>
  </conditionalFormatting>
  <conditionalFormatting sqref="X25">
    <cfRule type="containsText" priority="1611" operator="containsText" aboveAverage="0" equalAverage="0" bottom="0" percent="0" rank="0" text="NO" dxfId="29998">
      <formula>NOT(ISERROR(SEARCH("NO",X25)))</formula>
    </cfRule>
  </conditionalFormatting>
  <conditionalFormatting sqref="X25">
    <cfRule type="containsText" priority="1612" operator="containsText" aboveAverage="0" equalAverage="0" bottom="0" percent="0" rank="0" text="NO" dxfId="29999">
      <formula>NOT(ISERROR(SEARCH("NO",X25)))</formula>
    </cfRule>
  </conditionalFormatting>
  <conditionalFormatting sqref="X25">
    <cfRule type="containsText" priority="1613" operator="containsText" aboveAverage="0" equalAverage="0" bottom="0" percent="0" rank="0" text="NO" dxfId="30000">
      <formula>NOT(ISERROR(SEARCH("NO",X25)))</formula>
    </cfRule>
  </conditionalFormatting>
  <conditionalFormatting sqref="X25">
    <cfRule type="containsText" priority="1614" operator="containsText" aboveAverage="0" equalAverage="0" bottom="0" percent="0" rank="0" text="NO" dxfId="30001">
      <formula>NOT(ISERROR(SEARCH("NO",X25)))</formula>
    </cfRule>
  </conditionalFormatting>
  <conditionalFormatting sqref="X25">
    <cfRule type="containsText" priority="1615" operator="containsText" aboveAverage="0" equalAverage="0" bottom="0" percent="0" rank="0" text="NO" dxfId="30002">
      <formula>NOT(ISERROR(SEARCH("NO",X25)))</formula>
    </cfRule>
  </conditionalFormatting>
  <conditionalFormatting sqref="X25">
    <cfRule type="containsText" priority="1616" operator="containsText" aboveAverage="0" equalAverage="0" bottom="0" percent="0" rank="0" text="NO" dxfId="30003">
      <formula>NOT(ISERROR(SEARCH("NO",X25)))</formula>
    </cfRule>
  </conditionalFormatting>
  <conditionalFormatting sqref="X25">
    <cfRule type="containsText" priority="1617" operator="containsText" aboveAverage="0" equalAverage="0" bottom="0" percent="0" rank="0" text="1" dxfId="30004">
      <formula>NOT(ISERROR(SEARCH("1",X25)))</formula>
    </cfRule>
  </conditionalFormatting>
  <conditionalFormatting sqref="W25">
    <cfRule type="containsText" priority="1618" operator="containsText" aboveAverage="0" equalAverage="0" bottom="0" percent="0" rank="0" text="OK" dxfId="30005">
      <formula>NOT(ISERROR(SEARCH("OK",W25)))</formula>
    </cfRule>
  </conditionalFormatting>
  <conditionalFormatting sqref="W25">
    <cfRule type="containsText" priority="1619" operator="containsText" aboveAverage="0" equalAverage="0" bottom="0" percent="0" rank="0" text="OK" dxfId="30006">
      <formula>NOT(ISERROR(SEARCH("OK",W25)))</formula>
    </cfRule>
  </conditionalFormatting>
  <conditionalFormatting sqref="W25">
    <cfRule type="containsText" priority="1620" operator="containsText" aboveAverage="0" equalAverage="0" bottom="0" percent="0" rank="0" text="OK" dxfId="30007">
      <formula>NOT(ISERROR(SEARCH("OK",W25)))</formula>
    </cfRule>
  </conditionalFormatting>
  <conditionalFormatting sqref="W25">
    <cfRule type="containsText" priority="1621" operator="containsText" aboveAverage="0" equalAverage="0" bottom="0" percent="0" rank="0" text="OK" dxfId="30008">
      <formula>NOT(ISERROR(SEARCH("OK",W25)))</formula>
    </cfRule>
  </conditionalFormatting>
  <conditionalFormatting sqref="W25">
    <cfRule type="containsText" priority="1622" operator="containsText" aboveAverage="0" equalAverage="0" bottom="0" percent="0" rank="0" text="OK" dxfId="30009">
      <formula>NOT(ISERROR(SEARCH("OK",W25)))</formula>
    </cfRule>
  </conditionalFormatting>
  <conditionalFormatting sqref="W25">
    <cfRule type="containsText" priority="1623" operator="containsText" aboveAverage="0" equalAverage="0" bottom="0" percent="0" rank="0" text="OK" dxfId="30010">
      <formula>NOT(ISERROR(SEARCH("OK",W25)))</formula>
    </cfRule>
  </conditionalFormatting>
  <conditionalFormatting sqref="W25">
    <cfRule type="containsText" priority="1624" operator="containsText" aboveAverage="0" equalAverage="0" bottom="0" percent="0" rank="0" text="OK" dxfId="30011">
      <formula>NOT(ISERROR(SEARCH("OK",W25)))</formula>
    </cfRule>
  </conditionalFormatting>
  <conditionalFormatting sqref="W25">
    <cfRule type="containsText" priority="1625" operator="containsText" aboveAverage="0" equalAverage="0" bottom="0" percent="0" rank="0" text="1" dxfId="30012">
      <formula>NOT(ISERROR(SEARCH("1",W25)))</formula>
    </cfRule>
  </conditionalFormatting>
  <conditionalFormatting sqref="X25">
    <cfRule type="containsText" priority="1626" operator="containsText" aboveAverage="0" equalAverage="0" bottom="0" percent="0" rank="0" text="NO" dxfId="30013">
      <formula>NOT(ISERROR(SEARCH("NO",X25)))</formula>
    </cfRule>
  </conditionalFormatting>
  <conditionalFormatting sqref="W25">
    <cfRule type="containsText" priority="1627" operator="containsText" aboveAverage="0" equalAverage="0" bottom="0" percent="0" rank="0" text="OK" dxfId="30014">
      <formula>NOT(ISERROR(SEARCH("OK",W25)))</formula>
    </cfRule>
  </conditionalFormatting>
  <conditionalFormatting sqref="X25">
    <cfRule type="containsText" priority="1628" operator="containsText" aboveAverage="0" equalAverage="0" bottom="0" percent="0" rank="0" text="NO" dxfId="30015">
      <formula>NOT(ISERROR(SEARCH("NO",X25)))</formula>
    </cfRule>
  </conditionalFormatting>
  <conditionalFormatting sqref="W25">
    <cfRule type="containsText" priority="1629" operator="containsText" aboveAverage="0" equalAverage="0" bottom="0" percent="0" rank="0" text="OK" dxfId="30016">
      <formula>NOT(ISERROR(SEARCH("OK",W25)))</formula>
    </cfRule>
  </conditionalFormatting>
  <conditionalFormatting sqref="X25">
    <cfRule type="containsText" priority="1630" operator="containsText" aboveAverage="0" equalAverage="0" bottom="0" percent="0" rank="0" text="NO" dxfId="30017">
      <formula>NOT(ISERROR(SEARCH("NO",X25)))</formula>
    </cfRule>
  </conditionalFormatting>
  <conditionalFormatting sqref="W25">
    <cfRule type="containsText" priority="1631" operator="containsText" aboveAverage="0" equalAverage="0" bottom="0" percent="0" rank="0" text="OK" dxfId="30018">
      <formula>NOT(ISERROR(SEARCH("OK",W25)))</formula>
    </cfRule>
  </conditionalFormatting>
  <conditionalFormatting sqref="X25">
    <cfRule type="containsText" priority="1632" operator="containsText" aboveAverage="0" equalAverage="0" bottom="0" percent="0" rank="0" text="NO" dxfId="30019">
      <formula>NOT(ISERROR(SEARCH("NO",X25)))</formula>
    </cfRule>
  </conditionalFormatting>
  <conditionalFormatting sqref="W25">
    <cfRule type="containsText" priority="1633" operator="containsText" aboveAverage="0" equalAverage="0" bottom="0" percent="0" rank="0" text="OK" dxfId="30020">
      <formula>NOT(ISERROR(SEARCH("OK",W25)))</formula>
    </cfRule>
  </conditionalFormatting>
  <conditionalFormatting sqref="X25">
    <cfRule type="containsText" priority="1634" operator="containsText" aboveAverage="0" equalAverage="0" bottom="0" percent="0" rank="0" text="NO" dxfId="30021">
      <formula>NOT(ISERROR(SEARCH("NO",X25)))</formula>
    </cfRule>
  </conditionalFormatting>
  <conditionalFormatting sqref="W25">
    <cfRule type="containsText" priority="1635" operator="containsText" aboveAverage="0" equalAverage="0" bottom="0" percent="0" rank="0" text="OK" dxfId="30022">
      <formula>NOT(ISERROR(SEARCH("OK",W25)))</formula>
    </cfRule>
  </conditionalFormatting>
  <conditionalFormatting sqref="V25">
    <cfRule type="containsText" priority="1636" operator="containsText" aboveAverage="0" equalAverage="0" bottom="0" percent="0" rank="0" text="OK+" dxfId="30023">
      <formula>NOT(ISERROR(SEARCH("OK+",V25)))</formula>
    </cfRule>
  </conditionalFormatting>
  <conditionalFormatting sqref="V25">
    <cfRule type="containsText" priority="1637" operator="containsText" aboveAverage="0" equalAverage="0" bottom="0" percent="0" rank="0" text="OK+" dxfId="30024">
      <formula>NOT(ISERROR(SEARCH("OK+",V25)))</formula>
    </cfRule>
  </conditionalFormatting>
  <conditionalFormatting sqref="X25">
    <cfRule type="containsText" priority="1638" operator="containsText" aboveAverage="0" equalAverage="0" bottom="0" percent="0" rank="0" text="NO" dxfId="30025">
      <formula>NOT(ISERROR(SEARCH("NO",X25)))</formula>
    </cfRule>
  </conditionalFormatting>
  <conditionalFormatting sqref="X25">
    <cfRule type="containsText" priority="1639" operator="containsText" aboveAverage="0" equalAverage="0" bottom="0" percent="0" rank="0" text="NO" dxfId="30026">
      <formula>NOT(ISERROR(SEARCH("NO",X25)))</formula>
    </cfRule>
  </conditionalFormatting>
  <conditionalFormatting sqref="X25">
    <cfRule type="containsText" priority="1640" operator="containsText" aboveAverage="0" equalAverage="0" bottom="0" percent="0" rank="0" text="NO" dxfId="30027">
      <formula>NOT(ISERROR(SEARCH("NO",X25)))</formula>
    </cfRule>
  </conditionalFormatting>
  <conditionalFormatting sqref="X25">
    <cfRule type="containsText" priority="1641" operator="containsText" aboveAverage="0" equalAverage="0" bottom="0" percent="0" rank="0" text="NO" dxfId="30028">
      <formula>NOT(ISERROR(SEARCH("NO",X25)))</formula>
    </cfRule>
  </conditionalFormatting>
  <conditionalFormatting sqref="X25">
    <cfRule type="containsText" priority="1642" operator="containsText" aboveAverage="0" equalAverage="0" bottom="0" percent="0" rank="0" text="NO" dxfId="30029">
      <formula>NOT(ISERROR(SEARCH("NO",X25)))</formula>
    </cfRule>
  </conditionalFormatting>
  <conditionalFormatting sqref="X25">
    <cfRule type="containsText" priority="1643" operator="containsText" aboveAverage="0" equalAverage="0" bottom="0" percent="0" rank="0" text="NO" dxfId="30030">
      <formula>NOT(ISERROR(SEARCH("NO",X25)))</formula>
    </cfRule>
  </conditionalFormatting>
  <conditionalFormatting sqref="X25">
    <cfRule type="containsText" priority="1644" operator="containsText" aboveAverage="0" equalAverage="0" bottom="0" percent="0" rank="0" text="NO" dxfId="30031">
      <formula>NOT(ISERROR(SEARCH("NO",X25)))</formula>
    </cfRule>
  </conditionalFormatting>
  <conditionalFormatting sqref="W25">
    <cfRule type="containsText" priority="1645" operator="containsText" aboveAverage="0" equalAverage="0" bottom="0" percent="0" rank="0" text="OK" dxfId="30032">
      <formula>NOT(ISERROR(SEARCH("OK",W25)))</formula>
    </cfRule>
  </conditionalFormatting>
  <conditionalFormatting sqref="W25">
    <cfRule type="containsText" priority="1646" operator="containsText" aboveAverage="0" equalAverage="0" bottom="0" percent="0" rank="0" text="OK" dxfId="30033">
      <formula>NOT(ISERROR(SEARCH("OK",W25)))</formula>
    </cfRule>
  </conditionalFormatting>
  <conditionalFormatting sqref="W25">
    <cfRule type="containsText" priority="1647" operator="containsText" aboveAverage="0" equalAverage="0" bottom="0" percent="0" rank="0" text="OK" dxfId="30034">
      <formula>NOT(ISERROR(SEARCH("OK",W25)))</formula>
    </cfRule>
  </conditionalFormatting>
  <conditionalFormatting sqref="W25">
    <cfRule type="containsText" priority="1648" operator="containsText" aboveAverage="0" equalAverage="0" bottom="0" percent="0" rank="0" text="OK" dxfId="30035">
      <formula>NOT(ISERROR(SEARCH("OK",W25)))</formula>
    </cfRule>
  </conditionalFormatting>
  <conditionalFormatting sqref="W25">
    <cfRule type="containsText" priority="1649" operator="containsText" aboveAverage="0" equalAverage="0" bottom="0" percent="0" rank="0" text="OK" dxfId="30036">
      <formula>NOT(ISERROR(SEARCH("OK",W25)))</formula>
    </cfRule>
  </conditionalFormatting>
  <conditionalFormatting sqref="W25">
    <cfRule type="containsText" priority="1650" operator="containsText" aboveAverage="0" equalAverage="0" bottom="0" percent="0" rank="0" text="OK" dxfId="30037">
      <formula>NOT(ISERROR(SEARCH("OK",W25)))</formula>
    </cfRule>
  </conditionalFormatting>
  <conditionalFormatting sqref="W25">
    <cfRule type="containsText" priority="1651" operator="containsText" aboveAverage="0" equalAverage="0" bottom="0" percent="0" rank="0" text="OK" dxfId="30038">
      <formula>NOT(ISERROR(SEARCH("OK",W25)))</formula>
    </cfRule>
  </conditionalFormatting>
  <conditionalFormatting sqref="X25">
    <cfRule type="containsText" priority="1652" operator="containsText" aboveAverage="0" equalAverage="0" bottom="0" percent="0" rank="0" text="NO" dxfId="30039">
      <formula>NOT(ISERROR(SEARCH("NO",X25)))</formula>
    </cfRule>
  </conditionalFormatting>
  <conditionalFormatting sqref="W25">
    <cfRule type="containsText" priority="1653" operator="containsText" aboveAverage="0" equalAverage="0" bottom="0" percent="0" rank="0" text="OK" dxfId="30040">
      <formula>NOT(ISERROR(SEARCH("OK",W25)))</formula>
    </cfRule>
  </conditionalFormatting>
  <conditionalFormatting sqref="X25">
    <cfRule type="containsText" priority="1654" operator="containsText" aboveAverage="0" equalAverage="0" bottom="0" percent="0" rank="0" text="NO" dxfId="30041">
      <formula>NOT(ISERROR(SEARCH("NO",X25)))</formula>
    </cfRule>
  </conditionalFormatting>
  <conditionalFormatting sqref="W25">
    <cfRule type="containsText" priority="1655" operator="containsText" aboveAverage="0" equalAverage="0" bottom="0" percent="0" rank="0" text="OK" dxfId="30042">
      <formula>NOT(ISERROR(SEARCH("OK",W25)))</formula>
    </cfRule>
  </conditionalFormatting>
  <conditionalFormatting sqref="X25">
    <cfRule type="containsText" priority="1656" operator="containsText" aboveAverage="0" equalAverage="0" bottom="0" percent="0" rank="0" text="NO" dxfId="30043">
      <formula>NOT(ISERROR(SEARCH("NO",X25)))</formula>
    </cfRule>
  </conditionalFormatting>
  <conditionalFormatting sqref="W25">
    <cfRule type="containsText" priority="1657" operator="containsText" aboveAverage="0" equalAverage="0" bottom="0" percent="0" rank="0" text="OK" dxfId="30044">
      <formula>NOT(ISERROR(SEARCH("OK",W25)))</formula>
    </cfRule>
  </conditionalFormatting>
  <conditionalFormatting sqref="X25">
    <cfRule type="containsText" priority="1658" operator="containsText" aboveAverage="0" equalAverage="0" bottom="0" percent="0" rank="0" text="NO" dxfId="30045">
      <formula>NOT(ISERROR(SEARCH("NO",X25)))</formula>
    </cfRule>
  </conditionalFormatting>
  <conditionalFormatting sqref="W25">
    <cfRule type="containsText" priority="1659" operator="containsText" aboveAverage="0" equalAverage="0" bottom="0" percent="0" rank="0" text="OK" dxfId="30046">
      <formula>NOT(ISERROR(SEARCH("OK",W25)))</formula>
    </cfRule>
  </conditionalFormatting>
  <conditionalFormatting sqref="V25">
    <cfRule type="containsText" priority="1660" operator="containsText" aboveAverage="0" equalAverage="0" bottom="0" percent="0" rank="0" text="OK+" dxfId="30047">
      <formula>NOT(ISERROR(SEARCH("OK+",V25)))</formula>
    </cfRule>
  </conditionalFormatting>
  <conditionalFormatting sqref="V25">
    <cfRule type="containsText" priority="1661" operator="containsText" aboveAverage="0" equalAverage="0" bottom="0" percent="0" rank="0" text="OK+" dxfId="30048">
      <formula>NOT(ISERROR(SEARCH("OK+",V25)))</formula>
    </cfRule>
  </conditionalFormatting>
  <conditionalFormatting sqref="X25">
    <cfRule type="containsText" priority="1662" operator="containsText" aboveAverage="0" equalAverage="0" bottom="0" percent="0" rank="0" text="NO" dxfId="30049">
      <formula>NOT(ISERROR(SEARCH("NO",X25)))</formula>
    </cfRule>
  </conditionalFormatting>
  <conditionalFormatting sqref="X25">
    <cfRule type="containsText" priority="1663" operator="containsText" aboveAverage="0" equalAverage="0" bottom="0" percent="0" rank="0" text="NO" dxfId="30050">
      <formula>NOT(ISERROR(SEARCH("NO",X25)))</formula>
    </cfRule>
  </conditionalFormatting>
  <conditionalFormatting sqref="X25">
    <cfRule type="containsText" priority="1664" operator="containsText" aboveAverage="0" equalAverage="0" bottom="0" percent="0" rank="0" text="NO" dxfId="30051">
      <formula>NOT(ISERROR(SEARCH("NO",X25)))</formula>
    </cfRule>
  </conditionalFormatting>
  <conditionalFormatting sqref="X25">
    <cfRule type="containsText" priority="1665" operator="containsText" aboveAverage="0" equalAverage="0" bottom="0" percent="0" rank="0" text="NO" dxfId="30052">
      <formula>NOT(ISERROR(SEARCH("NO",X25)))</formula>
    </cfRule>
  </conditionalFormatting>
  <conditionalFormatting sqref="X25">
    <cfRule type="containsText" priority="1666" operator="containsText" aboveAverage="0" equalAverage="0" bottom="0" percent="0" rank="0" text="NO" dxfId="30053">
      <formula>NOT(ISERROR(SEARCH("NO",X25)))</formula>
    </cfRule>
  </conditionalFormatting>
  <conditionalFormatting sqref="X25">
    <cfRule type="containsText" priority="1667" operator="containsText" aboveAverage="0" equalAverage="0" bottom="0" percent="0" rank="0" text="NO" dxfId="30054">
      <formula>NOT(ISERROR(SEARCH("NO",X25)))</formula>
    </cfRule>
  </conditionalFormatting>
  <conditionalFormatting sqref="X25">
    <cfRule type="containsText" priority="1668" operator="containsText" aboveAverage="0" equalAverage="0" bottom="0" percent="0" rank="0" text="NO" dxfId="30055">
      <formula>NOT(ISERROR(SEARCH("NO",X25)))</formula>
    </cfRule>
  </conditionalFormatting>
  <conditionalFormatting sqref="W25">
    <cfRule type="containsText" priority="1669" operator="containsText" aboveAverage="0" equalAverage="0" bottom="0" percent="0" rank="0" text="OK" dxfId="30056">
      <formula>NOT(ISERROR(SEARCH("OK",W25)))</formula>
    </cfRule>
  </conditionalFormatting>
  <conditionalFormatting sqref="W25">
    <cfRule type="containsText" priority="1670" operator="containsText" aboveAverage="0" equalAverage="0" bottom="0" percent="0" rank="0" text="OK" dxfId="30057">
      <formula>NOT(ISERROR(SEARCH("OK",W25)))</formula>
    </cfRule>
  </conditionalFormatting>
  <conditionalFormatting sqref="W25">
    <cfRule type="containsText" priority="1671" operator="containsText" aboveAverage="0" equalAverage="0" bottom="0" percent="0" rank="0" text="OK" dxfId="30058">
      <formula>NOT(ISERROR(SEARCH("OK",W25)))</formula>
    </cfRule>
  </conditionalFormatting>
  <conditionalFormatting sqref="W25">
    <cfRule type="containsText" priority="1672" operator="containsText" aboveAverage="0" equalAverage="0" bottom="0" percent="0" rank="0" text="OK" dxfId="30059">
      <formula>NOT(ISERROR(SEARCH("OK",W25)))</formula>
    </cfRule>
  </conditionalFormatting>
  <conditionalFormatting sqref="W25">
    <cfRule type="containsText" priority="1673" operator="containsText" aboveAverage="0" equalAverage="0" bottom="0" percent="0" rank="0" text="OK" dxfId="30060">
      <formula>NOT(ISERROR(SEARCH("OK",W25)))</formula>
    </cfRule>
  </conditionalFormatting>
  <conditionalFormatting sqref="W25">
    <cfRule type="containsText" priority="1674" operator="containsText" aboveAverage="0" equalAverage="0" bottom="0" percent="0" rank="0" text="OK" dxfId="30061">
      <formula>NOT(ISERROR(SEARCH("OK",W25)))</formula>
    </cfRule>
  </conditionalFormatting>
  <conditionalFormatting sqref="W25">
    <cfRule type="containsText" priority="1675" operator="containsText" aboveAverage="0" equalAverage="0" bottom="0" percent="0" rank="0" text="OK" dxfId="30062">
      <formula>NOT(ISERROR(SEARCH("OK",W25)))</formula>
    </cfRule>
  </conditionalFormatting>
  <conditionalFormatting sqref="X25">
    <cfRule type="containsText" priority="1676" operator="containsText" aboveAverage="0" equalAverage="0" bottom="0" percent="0" rank="0" text="NO" dxfId="30063">
      <formula>NOT(ISERROR(SEARCH("NO",X25)))</formula>
    </cfRule>
  </conditionalFormatting>
  <conditionalFormatting sqref="W25">
    <cfRule type="containsText" priority="1677" operator="containsText" aboveAverage="0" equalAverage="0" bottom="0" percent="0" rank="0" text="OK" dxfId="30064">
      <formula>NOT(ISERROR(SEARCH("OK",W25)))</formula>
    </cfRule>
  </conditionalFormatting>
  <conditionalFormatting sqref="X25">
    <cfRule type="containsText" priority="1678" operator="containsText" aboveAverage="0" equalAverage="0" bottom="0" percent="0" rank="0" text="NO" dxfId="30065">
      <formula>NOT(ISERROR(SEARCH("NO",X25)))</formula>
    </cfRule>
  </conditionalFormatting>
  <conditionalFormatting sqref="W25">
    <cfRule type="containsText" priority="1679" operator="containsText" aboveAverage="0" equalAverage="0" bottom="0" percent="0" rank="0" text="OK" dxfId="30066">
      <formula>NOT(ISERROR(SEARCH("OK",W25)))</formula>
    </cfRule>
  </conditionalFormatting>
  <conditionalFormatting sqref="X25">
    <cfRule type="containsText" priority="1680" operator="containsText" aboveAverage="0" equalAverage="0" bottom="0" percent="0" rank="0" text="NO" dxfId="30067">
      <formula>NOT(ISERROR(SEARCH("NO",X25)))</formula>
    </cfRule>
  </conditionalFormatting>
  <conditionalFormatting sqref="W25">
    <cfRule type="containsText" priority="1681" operator="containsText" aboveAverage="0" equalAverage="0" bottom="0" percent="0" rank="0" text="OK" dxfId="30068">
      <formula>NOT(ISERROR(SEARCH("OK",W25)))</formula>
    </cfRule>
  </conditionalFormatting>
  <conditionalFormatting sqref="V25">
    <cfRule type="containsText" priority="1682" operator="containsText" aboveAverage="0" equalAverage="0" bottom="0" percent="0" rank="0" text="OK+" dxfId="30069">
      <formula>NOT(ISERROR(SEARCH("OK+",V25)))</formula>
    </cfRule>
  </conditionalFormatting>
  <conditionalFormatting sqref="V25">
    <cfRule type="containsText" priority="1683" operator="containsText" aboveAverage="0" equalAverage="0" bottom="0" percent="0" rank="0" text="OK+" dxfId="30070">
      <formula>NOT(ISERROR(SEARCH("OK+",V25)))</formula>
    </cfRule>
  </conditionalFormatting>
  <conditionalFormatting sqref="X25">
    <cfRule type="containsText" priority="1684" operator="containsText" aboveAverage="0" equalAverage="0" bottom="0" percent="0" rank="0" text="NO" dxfId="30071">
      <formula>NOT(ISERROR(SEARCH("NO",X25)))</formula>
    </cfRule>
  </conditionalFormatting>
  <conditionalFormatting sqref="X25">
    <cfRule type="containsText" priority="1685" operator="containsText" aboveAverage="0" equalAverage="0" bottom="0" percent="0" rank="0" text="NO" dxfId="30072">
      <formula>NOT(ISERROR(SEARCH("NO",X25)))</formula>
    </cfRule>
  </conditionalFormatting>
  <conditionalFormatting sqref="X25">
    <cfRule type="containsText" priority="1686" operator="containsText" aboveAverage="0" equalAverage="0" bottom="0" percent="0" rank="0" text="NO" dxfId="30073">
      <formula>NOT(ISERROR(SEARCH("NO",X25)))</formula>
    </cfRule>
  </conditionalFormatting>
  <conditionalFormatting sqref="X25">
    <cfRule type="containsText" priority="1687" operator="containsText" aboveAverage="0" equalAverage="0" bottom="0" percent="0" rank="0" text="NO" dxfId="30074">
      <formula>NOT(ISERROR(SEARCH("NO",X25)))</formula>
    </cfRule>
  </conditionalFormatting>
  <conditionalFormatting sqref="X25">
    <cfRule type="containsText" priority="1688" operator="containsText" aboveAverage="0" equalAverage="0" bottom="0" percent="0" rank="0" text="NO" dxfId="30075">
      <formula>NOT(ISERROR(SEARCH("NO",X25)))</formula>
    </cfRule>
  </conditionalFormatting>
  <conditionalFormatting sqref="X25">
    <cfRule type="containsText" priority="1689" operator="containsText" aboveAverage="0" equalAverage="0" bottom="0" percent="0" rank="0" text="NO" dxfId="30076">
      <formula>NOT(ISERROR(SEARCH("NO",X25)))</formula>
    </cfRule>
  </conditionalFormatting>
  <conditionalFormatting sqref="X25">
    <cfRule type="containsText" priority="1690" operator="containsText" aboveAverage="0" equalAverage="0" bottom="0" percent="0" rank="0" text="NO" dxfId="30077">
      <formula>NOT(ISERROR(SEARCH("NO",X25)))</formula>
    </cfRule>
  </conditionalFormatting>
  <conditionalFormatting sqref="X25">
    <cfRule type="containsText" priority="1691" operator="containsText" aboveAverage="0" equalAverage="0" bottom="0" percent="0" rank="0" text="1" dxfId="30078">
      <formula>NOT(ISERROR(SEARCH("1",X25)))</formula>
    </cfRule>
  </conditionalFormatting>
  <conditionalFormatting sqref="W25">
    <cfRule type="containsText" priority="1692" operator="containsText" aboveAverage="0" equalAverage="0" bottom="0" percent="0" rank="0" text="OK" dxfId="30079">
      <formula>NOT(ISERROR(SEARCH("OK",W25)))</formula>
    </cfRule>
  </conditionalFormatting>
  <conditionalFormatting sqref="W25">
    <cfRule type="containsText" priority="1693" operator="containsText" aboveAverage="0" equalAverage="0" bottom="0" percent="0" rank="0" text="OK" dxfId="30080">
      <formula>NOT(ISERROR(SEARCH("OK",W25)))</formula>
    </cfRule>
  </conditionalFormatting>
  <conditionalFormatting sqref="W25">
    <cfRule type="containsText" priority="1694" operator="containsText" aboveAverage="0" equalAverage="0" bottom="0" percent="0" rank="0" text="OK" dxfId="30081">
      <formula>NOT(ISERROR(SEARCH("OK",W25)))</formula>
    </cfRule>
  </conditionalFormatting>
  <conditionalFormatting sqref="W25">
    <cfRule type="containsText" priority="1695" operator="containsText" aboveAverage="0" equalAverage="0" bottom="0" percent="0" rank="0" text="OK" dxfId="30082">
      <formula>NOT(ISERROR(SEARCH("OK",W25)))</formula>
    </cfRule>
  </conditionalFormatting>
  <conditionalFormatting sqref="W25">
    <cfRule type="containsText" priority="1696" operator="containsText" aboveAverage="0" equalAverage="0" bottom="0" percent="0" rank="0" text="OK" dxfId="30083">
      <formula>NOT(ISERROR(SEARCH("OK",W25)))</formula>
    </cfRule>
  </conditionalFormatting>
  <conditionalFormatting sqref="W25">
    <cfRule type="containsText" priority="1697" operator="containsText" aboveAverage="0" equalAverage="0" bottom="0" percent="0" rank="0" text="OK" dxfId="30084">
      <formula>NOT(ISERROR(SEARCH("OK",W25)))</formula>
    </cfRule>
  </conditionalFormatting>
  <conditionalFormatting sqref="W25">
    <cfRule type="containsText" priority="1698" operator="containsText" aboveAverage="0" equalAverage="0" bottom="0" percent="0" rank="0" text="OK" dxfId="30085">
      <formula>NOT(ISERROR(SEARCH("OK",W25)))</formula>
    </cfRule>
  </conditionalFormatting>
  <conditionalFormatting sqref="W25">
    <cfRule type="containsText" priority="1699" operator="containsText" aboveAverage="0" equalAverage="0" bottom="0" percent="0" rank="0" text="1" dxfId="30086">
      <formula>NOT(ISERROR(SEARCH("1",W25)))</formula>
    </cfRule>
  </conditionalFormatting>
  <conditionalFormatting sqref="X25">
    <cfRule type="containsText" priority="1700" operator="containsText" aboveAverage="0" equalAverage="0" bottom="0" percent="0" rank="0" text="NO" dxfId="30087">
      <formula>NOT(ISERROR(SEARCH("NO",X25)))</formula>
    </cfRule>
  </conditionalFormatting>
  <conditionalFormatting sqref="W25">
    <cfRule type="containsText" priority="1701" operator="containsText" aboveAverage="0" equalAverage="0" bottom="0" percent="0" rank="0" text="OK" dxfId="30088">
      <formula>NOT(ISERROR(SEARCH("OK",W25)))</formula>
    </cfRule>
  </conditionalFormatting>
  <conditionalFormatting sqref="X25">
    <cfRule type="containsText" priority="1702" operator="containsText" aboveAverage="0" equalAverage="0" bottom="0" percent="0" rank="0" text="NO" dxfId="30089">
      <formula>NOT(ISERROR(SEARCH("NO",X25)))</formula>
    </cfRule>
  </conditionalFormatting>
  <conditionalFormatting sqref="W25">
    <cfRule type="containsText" priority="1703" operator="containsText" aboveAverage="0" equalAverage="0" bottom="0" percent="0" rank="0" text="OK" dxfId="30090">
      <formula>NOT(ISERROR(SEARCH("OK",W25)))</formula>
    </cfRule>
  </conditionalFormatting>
  <conditionalFormatting sqref="X25">
    <cfRule type="containsText" priority="1704" operator="containsText" aboveAverage="0" equalAverage="0" bottom="0" percent="0" rank="0" text="NO" dxfId="30091">
      <formula>NOT(ISERROR(SEARCH("NO",X25)))</formula>
    </cfRule>
  </conditionalFormatting>
  <conditionalFormatting sqref="W25">
    <cfRule type="containsText" priority="1705" operator="containsText" aboveAverage="0" equalAverage="0" bottom="0" percent="0" rank="0" text="OK" dxfId="30092">
      <formula>NOT(ISERROR(SEARCH("OK",W25)))</formula>
    </cfRule>
  </conditionalFormatting>
  <conditionalFormatting sqref="X25">
    <cfRule type="containsText" priority="1706" operator="containsText" aboveAverage="0" equalAverage="0" bottom="0" percent="0" rank="0" text="NO" dxfId="30093">
      <formula>NOT(ISERROR(SEARCH("NO",X25)))</formula>
    </cfRule>
  </conditionalFormatting>
  <conditionalFormatting sqref="W25">
    <cfRule type="containsText" priority="1707" operator="containsText" aboveAverage="0" equalAverage="0" bottom="0" percent="0" rank="0" text="OK" dxfId="30094">
      <formula>NOT(ISERROR(SEARCH("OK",W25)))</formula>
    </cfRule>
  </conditionalFormatting>
  <conditionalFormatting sqref="V25">
    <cfRule type="containsText" priority="1708" operator="containsText" aboveAverage="0" equalAverage="0" bottom="0" percent="0" rank="0" text="OK+" dxfId="30095">
      <formula>NOT(ISERROR(SEARCH("OK+",V25)))</formula>
    </cfRule>
  </conditionalFormatting>
  <conditionalFormatting sqref="V25">
    <cfRule type="containsText" priority="1709" operator="containsText" aboveAverage="0" equalAverage="0" bottom="0" percent="0" rank="0" text="OK+" dxfId="30096">
      <formula>NOT(ISERROR(SEARCH("OK+",V25)))</formula>
    </cfRule>
  </conditionalFormatting>
  <conditionalFormatting sqref="X25">
    <cfRule type="containsText" priority="1710" operator="containsText" aboveAverage="0" equalAverage="0" bottom="0" percent="0" rank="0" text="NO" dxfId="30097">
      <formula>NOT(ISERROR(SEARCH("NO",X25)))</formula>
    </cfRule>
  </conditionalFormatting>
  <conditionalFormatting sqref="X25">
    <cfRule type="containsText" priority="1711" operator="containsText" aboveAverage="0" equalAverage="0" bottom="0" percent="0" rank="0" text="NO" dxfId="30098">
      <formula>NOT(ISERROR(SEARCH("NO",X25)))</formula>
    </cfRule>
  </conditionalFormatting>
  <conditionalFormatting sqref="X25">
    <cfRule type="containsText" priority="1712" operator="containsText" aboveAverage="0" equalAverage="0" bottom="0" percent="0" rank="0" text="NO" dxfId="30099">
      <formula>NOT(ISERROR(SEARCH("NO",X25)))</formula>
    </cfRule>
  </conditionalFormatting>
  <conditionalFormatting sqref="X25">
    <cfRule type="containsText" priority="1713" operator="containsText" aboveAverage="0" equalAverage="0" bottom="0" percent="0" rank="0" text="NO" dxfId="30100">
      <formula>NOT(ISERROR(SEARCH("NO",X25)))</formula>
    </cfRule>
  </conditionalFormatting>
  <conditionalFormatting sqref="X25">
    <cfRule type="containsText" priority="1714" operator="containsText" aboveAverage="0" equalAverage="0" bottom="0" percent="0" rank="0" text="NO" dxfId="30101">
      <formula>NOT(ISERROR(SEARCH("NO",X25)))</formula>
    </cfRule>
  </conditionalFormatting>
  <conditionalFormatting sqref="X25">
    <cfRule type="containsText" priority="1715" operator="containsText" aboveAverage="0" equalAverage="0" bottom="0" percent="0" rank="0" text="NO" dxfId="30102">
      <formula>NOT(ISERROR(SEARCH("NO",X25)))</formula>
    </cfRule>
  </conditionalFormatting>
  <conditionalFormatting sqref="X25">
    <cfRule type="containsText" priority="1716" operator="containsText" aboveAverage="0" equalAverage="0" bottom="0" percent="0" rank="0" text="NO" dxfId="30103">
      <formula>NOT(ISERROR(SEARCH("NO",X25)))</formula>
    </cfRule>
  </conditionalFormatting>
  <conditionalFormatting sqref="W25">
    <cfRule type="containsText" priority="1717" operator="containsText" aboveAverage="0" equalAverage="0" bottom="0" percent="0" rank="0" text="OK" dxfId="30104">
      <formula>NOT(ISERROR(SEARCH("OK",W25)))</formula>
    </cfRule>
  </conditionalFormatting>
  <conditionalFormatting sqref="W25">
    <cfRule type="containsText" priority="1718" operator="containsText" aboveAverage="0" equalAverage="0" bottom="0" percent="0" rank="0" text="OK" dxfId="30105">
      <formula>NOT(ISERROR(SEARCH("OK",W25)))</formula>
    </cfRule>
  </conditionalFormatting>
  <conditionalFormatting sqref="W25">
    <cfRule type="containsText" priority="1719" operator="containsText" aboveAverage="0" equalAverage="0" bottom="0" percent="0" rank="0" text="OK" dxfId="30106">
      <formula>NOT(ISERROR(SEARCH("OK",W25)))</formula>
    </cfRule>
  </conditionalFormatting>
  <conditionalFormatting sqref="W25">
    <cfRule type="containsText" priority="1720" operator="containsText" aboveAverage="0" equalAverage="0" bottom="0" percent="0" rank="0" text="OK" dxfId="30107">
      <formula>NOT(ISERROR(SEARCH("OK",W25)))</formula>
    </cfRule>
  </conditionalFormatting>
  <conditionalFormatting sqref="W25">
    <cfRule type="containsText" priority="1721" operator="containsText" aboveAverage="0" equalAverage="0" bottom="0" percent="0" rank="0" text="OK" dxfId="30108">
      <formula>NOT(ISERROR(SEARCH("OK",W25)))</formula>
    </cfRule>
  </conditionalFormatting>
  <conditionalFormatting sqref="W25">
    <cfRule type="containsText" priority="1722" operator="containsText" aboveAverage="0" equalAverage="0" bottom="0" percent="0" rank="0" text="OK" dxfId="30109">
      <formula>NOT(ISERROR(SEARCH("OK",W25)))</formula>
    </cfRule>
  </conditionalFormatting>
  <conditionalFormatting sqref="W25">
    <cfRule type="containsText" priority="1723" operator="containsText" aboveAverage="0" equalAverage="0" bottom="0" percent="0" rank="0" text="OK" dxfId="30110">
      <formula>NOT(ISERROR(SEARCH("OK",W25)))</formula>
    </cfRule>
  </conditionalFormatting>
  <conditionalFormatting sqref="X25">
    <cfRule type="containsText" priority="1724" operator="containsText" aboveAverage="0" equalAverage="0" bottom="0" percent="0" rank="0" text="NO" dxfId="30111">
      <formula>NOT(ISERROR(SEARCH("NO",X25)))</formula>
    </cfRule>
  </conditionalFormatting>
  <conditionalFormatting sqref="W25">
    <cfRule type="containsText" priority="1725" operator="containsText" aboveAverage="0" equalAverage="0" bottom="0" percent="0" rank="0" text="OK" dxfId="30112">
      <formula>NOT(ISERROR(SEARCH("OK",W25)))</formula>
    </cfRule>
  </conditionalFormatting>
  <conditionalFormatting sqref="X25">
    <cfRule type="containsText" priority="1726" operator="containsText" aboveAverage="0" equalAverage="0" bottom="0" percent="0" rank="0" text="NO" dxfId="30113">
      <formula>NOT(ISERROR(SEARCH("NO",X25)))</formula>
    </cfRule>
  </conditionalFormatting>
  <conditionalFormatting sqref="W25">
    <cfRule type="containsText" priority="1727" operator="containsText" aboveAverage="0" equalAverage="0" bottom="0" percent="0" rank="0" text="OK" dxfId="30114">
      <formula>NOT(ISERROR(SEARCH("OK",W25)))</formula>
    </cfRule>
  </conditionalFormatting>
  <conditionalFormatting sqref="X25">
    <cfRule type="containsText" priority="1728" operator="containsText" aboveAverage="0" equalAverage="0" bottom="0" percent="0" rank="0" text="NO" dxfId="30115">
      <formula>NOT(ISERROR(SEARCH("NO",X25)))</formula>
    </cfRule>
  </conditionalFormatting>
  <conditionalFormatting sqref="W25">
    <cfRule type="containsText" priority="1729" operator="containsText" aboveAverage="0" equalAverage="0" bottom="0" percent="0" rank="0" text="OK" dxfId="30116">
      <formula>NOT(ISERROR(SEARCH("OK",W25)))</formula>
    </cfRule>
  </conditionalFormatting>
  <conditionalFormatting sqref="V25">
    <cfRule type="containsText" priority="1730" operator="containsText" aboveAverage="0" equalAverage="0" bottom="0" percent="0" rank="0" text="OK+" dxfId="30117">
      <formula>NOT(ISERROR(SEARCH("OK+",V25)))</formula>
    </cfRule>
  </conditionalFormatting>
  <conditionalFormatting sqref="V25">
    <cfRule type="containsText" priority="1731" operator="containsText" aboveAverage="0" equalAverage="0" bottom="0" percent="0" rank="0" text="OK+" dxfId="30118">
      <formula>NOT(ISERROR(SEARCH("OK+",V25)))</formula>
    </cfRule>
  </conditionalFormatting>
  <conditionalFormatting sqref="X25">
    <cfRule type="containsText" priority="1732" operator="containsText" aboveAverage="0" equalAverage="0" bottom="0" percent="0" rank="0" text="NO" dxfId="30119">
      <formula>NOT(ISERROR(SEARCH("NO",X25)))</formula>
    </cfRule>
  </conditionalFormatting>
  <conditionalFormatting sqref="X25">
    <cfRule type="containsText" priority="1733" operator="containsText" aboveAverage="0" equalAverage="0" bottom="0" percent="0" rank="0" text="NO" dxfId="30120">
      <formula>NOT(ISERROR(SEARCH("NO",X25)))</formula>
    </cfRule>
  </conditionalFormatting>
  <conditionalFormatting sqref="X25">
    <cfRule type="containsText" priority="1734" operator="containsText" aboveAverage="0" equalAverage="0" bottom="0" percent="0" rank="0" text="NO" dxfId="30121">
      <formula>NOT(ISERROR(SEARCH("NO",X25)))</formula>
    </cfRule>
  </conditionalFormatting>
  <conditionalFormatting sqref="X25">
    <cfRule type="containsText" priority="1735" operator="containsText" aboveAverage="0" equalAverage="0" bottom="0" percent="0" rank="0" text="NO" dxfId="30122">
      <formula>NOT(ISERROR(SEARCH("NO",X25)))</formula>
    </cfRule>
  </conditionalFormatting>
  <conditionalFormatting sqref="X25">
    <cfRule type="containsText" priority="1736" operator="containsText" aboveAverage="0" equalAverage="0" bottom="0" percent="0" rank="0" text="NO" dxfId="30123">
      <formula>NOT(ISERROR(SEARCH("NO",X25)))</formula>
    </cfRule>
  </conditionalFormatting>
  <conditionalFormatting sqref="X25">
    <cfRule type="containsText" priority="1737" operator="containsText" aboveAverage="0" equalAverage="0" bottom="0" percent="0" rank="0" text="NO" dxfId="30124">
      <formula>NOT(ISERROR(SEARCH("NO",X25)))</formula>
    </cfRule>
  </conditionalFormatting>
  <conditionalFormatting sqref="X25">
    <cfRule type="containsText" priority="1738" operator="containsText" aboveAverage="0" equalAverage="0" bottom="0" percent="0" rank="0" text="NO" dxfId="30125">
      <formula>NOT(ISERROR(SEARCH("NO",X25)))</formula>
    </cfRule>
  </conditionalFormatting>
  <conditionalFormatting sqref="X25">
    <cfRule type="containsText" priority="1739" operator="containsText" aboveAverage="0" equalAverage="0" bottom="0" percent="0" rank="0" text="1" dxfId="30126">
      <formula>NOT(ISERROR(SEARCH("1",X25)))</formula>
    </cfRule>
  </conditionalFormatting>
  <conditionalFormatting sqref="W25">
    <cfRule type="containsText" priority="1740" operator="containsText" aboveAverage="0" equalAverage="0" bottom="0" percent="0" rank="0" text="OK" dxfId="30127">
      <formula>NOT(ISERROR(SEARCH("OK",W25)))</formula>
    </cfRule>
  </conditionalFormatting>
  <conditionalFormatting sqref="W25">
    <cfRule type="containsText" priority="1741" operator="containsText" aboveAverage="0" equalAverage="0" bottom="0" percent="0" rank="0" text="OK" dxfId="30128">
      <formula>NOT(ISERROR(SEARCH("OK",W25)))</formula>
    </cfRule>
  </conditionalFormatting>
  <conditionalFormatting sqref="W25">
    <cfRule type="containsText" priority="1742" operator="containsText" aboveAverage="0" equalAverage="0" bottom="0" percent="0" rank="0" text="OK" dxfId="30129">
      <formula>NOT(ISERROR(SEARCH("OK",W25)))</formula>
    </cfRule>
  </conditionalFormatting>
  <conditionalFormatting sqref="W25">
    <cfRule type="containsText" priority="1743" operator="containsText" aboveAverage="0" equalAverage="0" bottom="0" percent="0" rank="0" text="OK" dxfId="30130">
      <formula>NOT(ISERROR(SEARCH("OK",W25)))</formula>
    </cfRule>
  </conditionalFormatting>
  <conditionalFormatting sqref="W25">
    <cfRule type="containsText" priority="1744" operator="containsText" aboveAverage="0" equalAverage="0" bottom="0" percent="0" rank="0" text="OK" dxfId="30131">
      <formula>NOT(ISERROR(SEARCH("OK",W25)))</formula>
    </cfRule>
  </conditionalFormatting>
  <conditionalFormatting sqref="W25">
    <cfRule type="containsText" priority="1745" operator="containsText" aboveAverage="0" equalAverage="0" bottom="0" percent="0" rank="0" text="OK" dxfId="30132">
      <formula>NOT(ISERROR(SEARCH("OK",W25)))</formula>
    </cfRule>
  </conditionalFormatting>
  <conditionalFormatting sqref="W25">
    <cfRule type="containsText" priority="1746" operator="containsText" aboveAverage="0" equalAverage="0" bottom="0" percent="0" rank="0" text="OK" dxfId="30133">
      <formula>NOT(ISERROR(SEARCH("OK",W25)))</formula>
    </cfRule>
  </conditionalFormatting>
  <conditionalFormatting sqref="W25">
    <cfRule type="containsText" priority="1747" operator="containsText" aboveAverage="0" equalAverage="0" bottom="0" percent="0" rank="0" text="1" dxfId="30134">
      <formula>NOT(ISERROR(SEARCH("1",W25)))</formula>
    </cfRule>
  </conditionalFormatting>
  <conditionalFormatting sqref="X25">
    <cfRule type="containsText" priority="1748" operator="containsText" aboveAverage="0" equalAverage="0" bottom="0" percent="0" rank="0" text="NO" dxfId="30135">
      <formula>NOT(ISERROR(SEARCH("NO",X25)))</formula>
    </cfRule>
  </conditionalFormatting>
  <conditionalFormatting sqref="W25">
    <cfRule type="containsText" priority="1749" operator="containsText" aboveAverage="0" equalAverage="0" bottom="0" percent="0" rank="0" text="OK" dxfId="30136">
      <formula>NOT(ISERROR(SEARCH("OK",W25)))</formula>
    </cfRule>
  </conditionalFormatting>
  <conditionalFormatting sqref="X25">
    <cfRule type="containsText" priority="1750" operator="containsText" aboveAverage="0" equalAverage="0" bottom="0" percent="0" rank="0" text="NO" dxfId="30137">
      <formula>NOT(ISERROR(SEARCH("NO",X25)))</formula>
    </cfRule>
  </conditionalFormatting>
  <conditionalFormatting sqref="W25">
    <cfRule type="containsText" priority="1751" operator="containsText" aboveAverage="0" equalAverage="0" bottom="0" percent="0" rank="0" text="OK" dxfId="30138">
      <formula>NOT(ISERROR(SEARCH("OK",W25)))</formula>
    </cfRule>
  </conditionalFormatting>
  <conditionalFormatting sqref="X25">
    <cfRule type="containsText" priority="1752" operator="containsText" aboveAverage="0" equalAverage="0" bottom="0" percent="0" rank="0" text="NO" dxfId="30139">
      <formula>NOT(ISERROR(SEARCH("NO",X25)))</formula>
    </cfRule>
  </conditionalFormatting>
  <conditionalFormatting sqref="W25">
    <cfRule type="containsText" priority="1753" operator="containsText" aboveAverage="0" equalAverage="0" bottom="0" percent="0" rank="0" text="OK" dxfId="30140">
      <formula>NOT(ISERROR(SEARCH("OK",W25)))</formula>
    </cfRule>
  </conditionalFormatting>
  <conditionalFormatting sqref="V25">
    <cfRule type="containsText" priority="1754" operator="containsText" aboveAverage="0" equalAverage="0" bottom="0" percent="0" rank="0" text="OK+" dxfId="30141">
      <formula>NOT(ISERROR(SEARCH("OK+",V25)))</formula>
    </cfRule>
  </conditionalFormatting>
  <conditionalFormatting sqref="V25">
    <cfRule type="containsText" priority="1755" operator="containsText" aboveAverage="0" equalAverage="0" bottom="0" percent="0" rank="0" text="OK+" dxfId="30142">
      <formula>NOT(ISERROR(SEARCH("OK+",V25)))</formula>
    </cfRule>
  </conditionalFormatting>
  <conditionalFormatting sqref="X25">
    <cfRule type="containsText" priority="1756" operator="containsText" aboveAverage="0" equalAverage="0" bottom="0" percent="0" rank="0" text="NO" dxfId="30143">
      <formula>NOT(ISERROR(SEARCH("NO",X25)))</formula>
    </cfRule>
  </conditionalFormatting>
  <conditionalFormatting sqref="X25">
    <cfRule type="containsText" priority="1757" operator="containsText" aboveAverage="0" equalAverage="0" bottom="0" percent="0" rank="0" text="NO" dxfId="30144">
      <formula>NOT(ISERROR(SEARCH("NO",X25)))</formula>
    </cfRule>
  </conditionalFormatting>
  <conditionalFormatting sqref="X25">
    <cfRule type="containsText" priority="1758" operator="containsText" aboveAverage="0" equalAverage="0" bottom="0" percent="0" rank="0" text="NO" dxfId="30145">
      <formula>NOT(ISERROR(SEARCH("NO",X25)))</formula>
    </cfRule>
  </conditionalFormatting>
  <conditionalFormatting sqref="X25">
    <cfRule type="containsText" priority="1759" operator="containsText" aboveAverage="0" equalAverage="0" bottom="0" percent="0" rank="0" text="NO" dxfId="30146">
      <formula>NOT(ISERROR(SEARCH("NO",X25)))</formula>
    </cfRule>
  </conditionalFormatting>
  <conditionalFormatting sqref="X25">
    <cfRule type="containsText" priority="1760" operator="containsText" aboveAverage="0" equalAverage="0" bottom="0" percent="0" rank="0" text="NO" dxfId="30147">
      <formula>NOT(ISERROR(SEARCH("NO",X25)))</formula>
    </cfRule>
  </conditionalFormatting>
  <conditionalFormatting sqref="X25">
    <cfRule type="containsText" priority="1761" operator="containsText" aboveAverage="0" equalAverage="0" bottom="0" percent="0" rank="0" text="NO" dxfId="30148">
      <formula>NOT(ISERROR(SEARCH("NO",X25)))</formula>
    </cfRule>
  </conditionalFormatting>
  <conditionalFormatting sqref="X25">
    <cfRule type="containsText" priority="1762" operator="containsText" aboveAverage="0" equalAverage="0" bottom="0" percent="0" rank="0" text="NO" dxfId="30149">
      <formula>NOT(ISERROR(SEARCH("NO",X25)))</formula>
    </cfRule>
  </conditionalFormatting>
  <conditionalFormatting sqref="X25">
    <cfRule type="containsText" priority="1763" operator="containsText" aboveAverage="0" equalAverage="0" bottom="0" percent="0" rank="0" text="1" dxfId="30150">
      <formula>NOT(ISERROR(SEARCH("1",X25)))</formula>
    </cfRule>
  </conditionalFormatting>
  <conditionalFormatting sqref="W25">
    <cfRule type="containsText" priority="1764" operator="containsText" aboveAverage="0" equalAverage="0" bottom="0" percent="0" rank="0" text="OK" dxfId="30151">
      <formula>NOT(ISERROR(SEARCH("OK",W25)))</formula>
    </cfRule>
  </conditionalFormatting>
  <conditionalFormatting sqref="W25">
    <cfRule type="containsText" priority="1765" operator="containsText" aboveAverage="0" equalAverage="0" bottom="0" percent="0" rank="0" text="OK" dxfId="30152">
      <formula>NOT(ISERROR(SEARCH("OK",W25)))</formula>
    </cfRule>
  </conditionalFormatting>
  <conditionalFormatting sqref="W25">
    <cfRule type="containsText" priority="1766" operator="containsText" aboveAverage="0" equalAverage="0" bottom="0" percent="0" rank="0" text="OK" dxfId="30153">
      <formula>NOT(ISERROR(SEARCH("OK",W25)))</formula>
    </cfRule>
  </conditionalFormatting>
  <conditionalFormatting sqref="W25">
    <cfRule type="containsText" priority="1767" operator="containsText" aboveAverage="0" equalAverage="0" bottom="0" percent="0" rank="0" text="OK" dxfId="30154">
      <formula>NOT(ISERROR(SEARCH("OK",W25)))</formula>
    </cfRule>
  </conditionalFormatting>
  <conditionalFormatting sqref="W25">
    <cfRule type="containsText" priority="1768" operator="containsText" aboveAverage="0" equalAverage="0" bottom="0" percent="0" rank="0" text="OK" dxfId="30155">
      <formula>NOT(ISERROR(SEARCH("OK",W25)))</formula>
    </cfRule>
  </conditionalFormatting>
  <conditionalFormatting sqref="W25">
    <cfRule type="containsText" priority="1769" operator="containsText" aboveAverage="0" equalAverage="0" bottom="0" percent="0" rank="0" text="OK" dxfId="30156">
      <formula>NOT(ISERROR(SEARCH("OK",W25)))</formula>
    </cfRule>
  </conditionalFormatting>
  <conditionalFormatting sqref="W25">
    <cfRule type="containsText" priority="1770" operator="containsText" aboveAverage="0" equalAverage="0" bottom="0" percent="0" rank="0" text="OK" dxfId="30157">
      <formula>NOT(ISERROR(SEARCH("OK",W25)))</formula>
    </cfRule>
  </conditionalFormatting>
  <conditionalFormatting sqref="W25">
    <cfRule type="containsText" priority="1771" operator="containsText" aboveAverage="0" equalAverage="0" bottom="0" percent="0" rank="0" text="1" dxfId="30158">
      <formula>NOT(ISERROR(SEARCH("1",W25)))</formula>
    </cfRule>
  </conditionalFormatting>
  <conditionalFormatting sqref="X25">
    <cfRule type="containsText" priority="1772" operator="containsText" aboveAverage="0" equalAverage="0" bottom="0" percent="0" rank="0" text="NO" dxfId="30159">
      <formula>NOT(ISERROR(SEARCH("NO",X25)))</formula>
    </cfRule>
  </conditionalFormatting>
  <conditionalFormatting sqref="W25">
    <cfRule type="containsText" priority="1773" operator="containsText" aboveAverage="0" equalAverage="0" bottom="0" percent="0" rank="0" text="OK" dxfId="30160">
      <formula>NOT(ISERROR(SEARCH("OK",W25)))</formula>
    </cfRule>
  </conditionalFormatting>
  <conditionalFormatting sqref="X25">
    <cfRule type="containsText" priority="1774" operator="containsText" aboveAverage="0" equalAverage="0" bottom="0" percent="0" rank="0" text="NO" dxfId="30161">
      <formula>NOT(ISERROR(SEARCH("NO",X25)))</formula>
    </cfRule>
  </conditionalFormatting>
  <conditionalFormatting sqref="W25">
    <cfRule type="containsText" priority="1775" operator="containsText" aboveAverage="0" equalAverage="0" bottom="0" percent="0" rank="0" text="OK" dxfId="30162">
      <formula>NOT(ISERROR(SEARCH("OK",W25)))</formula>
    </cfRule>
  </conditionalFormatting>
  <conditionalFormatting sqref="X25">
    <cfRule type="containsText" priority="1776" operator="containsText" aboveAverage="0" equalAverage="0" bottom="0" percent="0" rank="0" text="NO" dxfId="30163">
      <formula>NOT(ISERROR(SEARCH("NO",X25)))</formula>
    </cfRule>
  </conditionalFormatting>
  <conditionalFormatting sqref="W25">
    <cfRule type="containsText" priority="1777" operator="containsText" aboveAverage="0" equalAverage="0" bottom="0" percent="0" rank="0" text="OK" dxfId="30164">
      <formula>NOT(ISERROR(SEARCH("OK",W25)))</formula>
    </cfRule>
  </conditionalFormatting>
  <conditionalFormatting sqref="X25">
    <cfRule type="containsText" priority="1778" operator="containsText" aboveAverage="0" equalAverage="0" bottom="0" percent="0" rank="0" text="NO" dxfId="30165">
      <formula>NOT(ISERROR(SEARCH("NO",X25)))</formula>
    </cfRule>
  </conditionalFormatting>
  <conditionalFormatting sqref="W25">
    <cfRule type="containsText" priority="1779" operator="containsText" aboveAverage="0" equalAverage="0" bottom="0" percent="0" rank="0" text="OK" dxfId="30166">
      <formula>NOT(ISERROR(SEARCH("OK",W25)))</formula>
    </cfRule>
  </conditionalFormatting>
  <conditionalFormatting sqref="X25">
    <cfRule type="containsText" priority="1780" operator="containsText" aboveAverage="0" equalAverage="0" bottom="0" percent="0" rank="0" text="NO" dxfId="30167">
      <formula>NOT(ISERROR(SEARCH("NO",X25)))</formula>
    </cfRule>
  </conditionalFormatting>
  <conditionalFormatting sqref="W25">
    <cfRule type="containsText" priority="1781" operator="containsText" aboveAverage="0" equalAverage="0" bottom="0" percent="0" rank="0" text="OK" dxfId="30168">
      <formula>NOT(ISERROR(SEARCH("OK",W25)))</formula>
    </cfRule>
  </conditionalFormatting>
  <conditionalFormatting sqref="X25">
    <cfRule type="containsText" priority="1782" operator="containsText" aboveAverage="0" equalAverage="0" bottom="0" percent="0" rank="0" text="NO" dxfId="30169">
      <formula>NOT(ISERROR(SEARCH("NO",X25)))</formula>
    </cfRule>
  </conditionalFormatting>
  <conditionalFormatting sqref="W25">
    <cfRule type="containsText" priority="1783" operator="containsText" aboveAverage="0" equalAverage="0" bottom="0" percent="0" rank="0" text="OK" dxfId="30170">
      <formula>NOT(ISERROR(SEARCH("OK",W25)))</formula>
    </cfRule>
  </conditionalFormatting>
  <conditionalFormatting sqref="X25">
    <cfRule type="containsText" priority="1784" operator="containsText" aboveAverage="0" equalAverage="0" bottom="0" percent="0" rank="0" text="NO" dxfId="30171">
      <formula>NOT(ISERROR(SEARCH("NO",X25)))</formula>
    </cfRule>
  </conditionalFormatting>
  <conditionalFormatting sqref="W25">
    <cfRule type="containsText" priority="1785" operator="containsText" aboveAverage="0" equalAverage="0" bottom="0" percent="0" rank="0" text="OK" dxfId="30172">
      <formula>NOT(ISERROR(SEARCH("OK",W25)))</formula>
    </cfRule>
  </conditionalFormatting>
  <conditionalFormatting sqref="X25">
    <cfRule type="containsText" priority="1786" operator="containsText" aboveAverage="0" equalAverage="0" bottom="0" percent="0" rank="0" text="NO" dxfId="30173">
      <formula>NOT(ISERROR(SEARCH("NO",X25)))</formula>
    </cfRule>
  </conditionalFormatting>
  <conditionalFormatting sqref="W25">
    <cfRule type="containsText" priority="1787" operator="containsText" aboveAverage="0" equalAverage="0" bottom="0" percent="0" rank="0" text="OK" dxfId="30174">
      <formula>NOT(ISERROR(SEARCH("OK",W25)))</formula>
    </cfRule>
  </conditionalFormatting>
  <conditionalFormatting sqref="V18">
    <cfRule type="containsText" priority="1788" operator="containsText" aboveAverage="0" equalAverage="0" bottom="0" percent="0" rank="0" text="OK+" dxfId="30175">
      <formula>NOT(ISERROR(SEARCH("OK+",V18)))</formula>
    </cfRule>
  </conditionalFormatting>
  <conditionalFormatting sqref="V18">
    <cfRule type="containsText" priority="1789" operator="containsText" aboveAverage="0" equalAverage="0" bottom="0" percent="0" rank="0" text="OK+" dxfId="30176">
      <formula>NOT(ISERROR(SEARCH("OK+",V18)))</formula>
    </cfRule>
  </conditionalFormatting>
  <conditionalFormatting sqref="X18">
    <cfRule type="containsText" priority="1790" operator="containsText" aboveAverage="0" equalAverage="0" bottom="0" percent="0" rank="0" text="NO" dxfId="30177">
      <formula>NOT(ISERROR(SEARCH("NO",X18)))</formula>
    </cfRule>
  </conditionalFormatting>
  <conditionalFormatting sqref="X18">
    <cfRule type="containsText" priority="1791" operator="containsText" aboveAverage="0" equalAverage="0" bottom="0" percent="0" rank="0" text="NO" dxfId="30178">
      <formula>NOT(ISERROR(SEARCH("NO",X18)))</formula>
    </cfRule>
  </conditionalFormatting>
  <conditionalFormatting sqref="X18">
    <cfRule type="containsText" priority="1792" operator="containsText" aboveAverage="0" equalAverage="0" bottom="0" percent="0" rank="0" text="NO" dxfId="30179">
      <formula>NOT(ISERROR(SEARCH("NO",X18)))</formula>
    </cfRule>
  </conditionalFormatting>
  <conditionalFormatting sqref="X18">
    <cfRule type="containsText" priority="1793" operator="containsText" aboveAverage="0" equalAverage="0" bottom="0" percent="0" rank="0" text="NO" dxfId="30180">
      <formula>NOT(ISERROR(SEARCH("NO",X18)))</formula>
    </cfRule>
  </conditionalFormatting>
  <conditionalFormatting sqref="X18">
    <cfRule type="containsText" priority="1794" operator="containsText" aboveAverage="0" equalAverage="0" bottom="0" percent="0" rank="0" text="NO" dxfId="30181">
      <formula>NOT(ISERROR(SEARCH("NO",X18)))</formula>
    </cfRule>
  </conditionalFormatting>
  <conditionalFormatting sqref="X18">
    <cfRule type="containsText" priority="1795" operator="containsText" aboveAverage="0" equalAverage="0" bottom="0" percent="0" rank="0" text="NO" dxfId="30182">
      <formula>NOT(ISERROR(SEARCH("NO",X18)))</formula>
    </cfRule>
  </conditionalFormatting>
  <conditionalFormatting sqref="X18">
    <cfRule type="containsText" priority="1796" operator="containsText" aboveAverage="0" equalAverage="0" bottom="0" percent="0" rank="0" text="NO" dxfId="30183">
      <formula>NOT(ISERROR(SEARCH("NO",X18)))</formula>
    </cfRule>
  </conditionalFormatting>
  <conditionalFormatting sqref="W18">
    <cfRule type="containsText" priority="1797" operator="containsText" aboveAverage="0" equalAverage="0" bottom="0" percent="0" rank="0" text="OK" dxfId="30184">
      <formula>NOT(ISERROR(SEARCH("OK",W18)))</formula>
    </cfRule>
  </conditionalFormatting>
  <conditionalFormatting sqref="W18">
    <cfRule type="containsText" priority="1798" operator="containsText" aboveAverage="0" equalAverage="0" bottom="0" percent="0" rank="0" text="OK" dxfId="30185">
      <formula>NOT(ISERROR(SEARCH("OK",W18)))</formula>
    </cfRule>
  </conditionalFormatting>
  <conditionalFormatting sqref="W18">
    <cfRule type="containsText" priority="1799" operator="containsText" aboveAverage="0" equalAverage="0" bottom="0" percent="0" rank="0" text="OK" dxfId="30186">
      <formula>NOT(ISERROR(SEARCH("OK",W18)))</formula>
    </cfRule>
  </conditionalFormatting>
  <conditionalFormatting sqref="W18">
    <cfRule type="containsText" priority="1800" operator="containsText" aboveAverage="0" equalAverage="0" bottom="0" percent="0" rank="0" text="OK" dxfId="30187">
      <formula>NOT(ISERROR(SEARCH("OK",W18)))</formula>
    </cfRule>
  </conditionalFormatting>
  <conditionalFormatting sqref="W18">
    <cfRule type="containsText" priority="1801" operator="containsText" aboveAverage="0" equalAverage="0" bottom="0" percent="0" rank="0" text="OK" dxfId="30188">
      <formula>NOT(ISERROR(SEARCH("OK",W18)))</formula>
    </cfRule>
  </conditionalFormatting>
  <conditionalFormatting sqref="W18">
    <cfRule type="containsText" priority="1802" operator="containsText" aboveAverage="0" equalAverage="0" bottom="0" percent="0" rank="0" text="OK" dxfId="30189">
      <formula>NOT(ISERROR(SEARCH("OK",W18)))</formula>
    </cfRule>
  </conditionalFormatting>
  <conditionalFormatting sqref="W18">
    <cfRule type="containsText" priority="1803" operator="containsText" aboveAverage="0" equalAverage="0" bottom="0" percent="0" rank="0" text="OK" dxfId="30190">
      <formula>NOT(ISERROR(SEARCH("OK",W18)))</formula>
    </cfRule>
  </conditionalFormatting>
  <conditionalFormatting sqref="X18">
    <cfRule type="containsText" priority="1804" operator="containsText" aboveAverage="0" equalAverage="0" bottom="0" percent="0" rank="0" text="NO" dxfId="30191">
      <formula>NOT(ISERROR(SEARCH("NO",X18)))</formula>
    </cfRule>
  </conditionalFormatting>
  <conditionalFormatting sqref="W18">
    <cfRule type="containsText" priority="1805" operator="containsText" aboveAverage="0" equalAverage="0" bottom="0" percent="0" rank="0" text="OK" dxfId="30192">
      <formula>NOT(ISERROR(SEARCH("OK",W18)))</formula>
    </cfRule>
  </conditionalFormatting>
  <conditionalFormatting sqref="X18">
    <cfRule type="containsText" priority="1806" operator="containsText" aboveAverage="0" equalAverage="0" bottom="0" percent="0" rank="0" text="NO" dxfId="30193">
      <formula>NOT(ISERROR(SEARCH("NO",X18)))</formula>
    </cfRule>
  </conditionalFormatting>
  <conditionalFormatting sqref="W18">
    <cfRule type="containsText" priority="1807" operator="containsText" aboveAverage="0" equalAverage="0" bottom="0" percent="0" rank="0" text="OK" dxfId="30194">
      <formula>NOT(ISERROR(SEARCH("OK",W18)))</formula>
    </cfRule>
  </conditionalFormatting>
  <conditionalFormatting sqref="X18">
    <cfRule type="containsText" priority="1808" operator="containsText" aboveAverage="0" equalAverage="0" bottom="0" percent="0" rank="0" text="NO" dxfId="30195">
      <formula>NOT(ISERROR(SEARCH("NO",X18)))</formula>
    </cfRule>
  </conditionalFormatting>
  <conditionalFormatting sqref="W18">
    <cfRule type="containsText" priority="1809" operator="containsText" aboveAverage="0" equalAverage="0" bottom="0" percent="0" rank="0" text="OK" dxfId="30196">
      <formula>NOT(ISERROR(SEARCH("OK",W18)))</formula>
    </cfRule>
  </conditionalFormatting>
  <conditionalFormatting sqref="X18">
    <cfRule type="containsText" priority="1810" operator="containsText" aboveAverage="0" equalAverage="0" bottom="0" percent="0" rank="0" text="NO" dxfId="30197">
      <formula>NOT(ISERROR(SEARCH("NO",X18)))</formula>
    </cfRule>
  </conditionalFormatting>
  <conditionalFormatting sqref="W18">
    <cfRule type="containsText" priority="1811" operator="containsText" aboveAverage="0" equalAverage="0" bottom="0" percent="0" rank="0" text="OK" dxfId="30198">
      <formula>NOT(ISERROR(SEARCH("OK",W18)))</formula>
    </cfRule>
  </conditionalFormatting>
  <conditionalFormatting sqref="X18">
    <cfRule type="containsText" priority="1812" operator="containsText" aboveAverage="0" equalAverage="0" bottom="0" percent="0" rank="0" text="NO" dxfId="30199">
      <formula>NOT(ISERROR(SEARCH("NO",X18)))</formula>
    </cfRule>
  </conditionalFormatting>
  <conditionalFormatting sqref="W18">
    <cfRule type="containsText" priority="1813" operator="containsText" aboveAverage="0" equalAverage="0" bottom="0" percent="0" rank="0" text="OK" dxfId="30200">
      <formula>NOT(ISERROR(SEARCH("OK",W18)))</formula>
    </cfRule>
  </conditionalFormatting>
  <conditionalFormatting sqref="X18">
    <cfRule type="containsText" priority="1814" operator="containsText" aboveAverage="0" equalAverage="0" bottom="0" percent="0" rank="0" text="NO" dxfId="30201">
      <formula>NOT(ISERROR(SEARCH("NO",X18)))</formula>
    </cfRule>
  </conditionalFormatting>
  <conditionalFormatting sqref="W18">
    <cfRule type="containsText" priority="1815" operator="containsText" aboveAverage="0" equalAverage="0" bottom="0" percent="0" rank="0" text="OK" dxfId="30202">
      <formula>NOT(ISERROR(SEARCH("OK",W18)))</formula>
    </cfRule>
  </conditionalFormatting>
  <conditionalFormatting sqref="X18">
    <cfRule type="containsText" priority="1816" operator="containsText" aboveAverage="0" equalAverage="0" bottom="0" percent="0" rank="0" text="NO" dxfId="30203">
      <formula>NOT(ISERROR(SEARCH("NO",X18)))</formula>
    </cfRule>
  </conditionalFormatting>
  <conditionalFormatting sqref="W18">
    <cfRule type="containsText" priority="1817" operator="containsText" aboveAverage="0" equalAverage="0" bottom="0" percent="0" rank="0" text="OK" dxfId="30204">
      <formula>NOT(ISERROR(SEARCH("OK",W18)))</formula>
    </cfRule>
  </conditionalFormatting>
  <conditionalFormatting sqref="W18:X18">
    <cfRule type="containsText" priority="1818" operator="containsText" aboveAverage="0" equalAverage="0" bottom="0" percent="0" rank="0" text="1" dxfId="30205">
      <formula>NOT(ISERROR(SEARCH("1",W18)))</formula>
    </cfRule>
  </conditionalFormatting>
  <conditionalFormatting sqref="V18">
    <cfRule type="containsText" priority="1819" operator="containsText" aboveAverage="0" equalAverage="0" bottom="0" percent="0" rank="0" text="OK+" dxfId="30206">
      <formula>NOT(ISERROR(SEARCH("OK+",V18)))</formula>
    </cfRule>
  </conditionalFormatting>
  <conditionalFormatting sqref="V18">
    <cfRule type="containsText" priority="1820" operator="containsText" aboveAverage="0" equalAverage="0" bottom="0" percent="0" rank="0" text="OK+" dxfId="30207">
      <formula>NOT(ISERROR(SEARCH("OK+",V18)))</formula>
    </cfRule>
  </conditionalFormatting>
  <conditionalFormatting sqref="X18">
    <cfRule type="containsText" priority="1821" operator="containsText" aboveAverage="0" equalAverage="0" bottom="0" percent="0" rank="0" text="NO" dxfId="30208">
      <formula>NOT(ISERROR(SEARCH("NO",X18)))</formula>
    </cfRule>
  </conditionalFormatting>
  <conditionalFormatting sqref="X18">
    <cfRule type="containsText" priority="1822" operator="containsText" aboveAverage="0" equalAverage="0" bottom="0" percent="0" rank="0" text="NO" dxfId="30209">
      <formula>NOT(ISERROR(SEARCH("NO",X18)))</formula>
    </cfRule>
  </conditionalFormatting>
  <conditionalFormatting sqref="X18">
    <cfRule type="containsText" priority="1823" operator="containsText" aboveAverage="0" equalAverage="0" bottom="0" percent="0" rank="0" text="NO" dxfId="30210">
      <formula>NOT(ISERROR(SEARCH("NO",X18)))</formula>
    </cfRule>
  </conditionalFormatting>
  <conditionalFormatting sqref="X18">
    <cfRule type="containsText" priority="1824" operator="containsText" aboveAverage="0" equalAverage="0" bottom="0" percent="0" rank="0" text="NO" dxfId="30211">
      <formula>NOT(ISERROR(SEARCH("NO",X18)))</formula>
    </cfRule>
  </conditionalFormatting>
  <conditionalFormatting sqref="X18">
    <cfRule type="containsText" priority="1825" operator="containsText" aboveAverage="0" equalAverage="0" bottom="0" percent="0" rank="0" text="NO" dxfId="30212">
      <formula>NOT(ISERROR(SEARCH("NO",X18)))</formula>
    </cfRule>
  </conditionalFormatting>
  <conditionalFormatting sqref="X18">
    <cfRule type="containsText" priority="1826" operator="containsText" aboveAverage="0" equalAverage="0" bottom="0" percent="0" rank="0" text="NO" dxfId="30213">
      <formula>NOT(ISERROR(SEARCH("NO",X18)))</formula>
    </cfRule>
  </conditionalFormatting>
  <conditionalFormatting sqref="X18">
    <cfRule type="containsText" priority="1827" operator="containsText" aboveAverage="0" equalAverage="0" bottom="0" percent="0" rank="0" text="NO" dxfId="30214">
      <formula>NOT(ISERROR(SEARCH("NO",X18)))</formula>
    </cfRule>
  </conditionalFormatting>
  <conditionalFormatting sqref="W18">
    <cfRule type="containsText" priority="1828" operator="containsText" aboveAverage="0" equalAverage="0" bottom="0" percent="0" rank="0" text="OK" dxfId="30215">
      <formula>NOT(ISERROR(SEARCH("OK",W18)))</formula>
    </cfRule>
  </conditionalFormatting>
  <conditionalFormatting sqref="W18">
    <cfRule type="containsText" priority="1829" operator="containsText" aboveAverage="0" equalAverage="0" bottom="0" percent="0" rank="0" text="OK" dxfId="30216">
      <formula>NOT(ISERROR(SEARCH("OK",W18)))</formula>
    </cfRule>
  </conditionalFormatting>
  <conditionalFormatting sqref="W18">
    <cfRule type="containsText" priority="1830" operator="containsText" aboveAverage="0" equalAverage="0" bottom="0" percent="0" rank="0" text="OK" dxfId="30217">
      <formula>NOT(ISERROR(SEARCH("OK",W18)))</formula>
    </cfRule>
  </conditionalFormatting>
  <conditionalFormatting sqref="W18">
    <cfRule type="containsText" priority="1831" operator="containsText" aboveAverage="0" equalAverage="0" bottom="0" percent="0" rank="0" text="OK" dxfId="30218">
      <formula>NOT(ISERROR(SEARCH("OK",W18)))</formula>
    </cfRule>
  </conditionalFormatting>
  <conditionalFormatting sqref="W18">
    <cfRule type="containsText" priority="1832" operator="containsText" aboveAverage="0" equalAverage="0" bottom="0" percent="0" rank="0" text="OK" dxfId="30219">
      <formula>NOT(ISERROR(SEARCH("OK",W18)))</formula>
    </cfRule>
  </conditionalFormatting>
  <conditionalFormatting sqref="W18">
    <cfRule type="containsText" priority="1833" operator="containsText" aboveAverage="0" equalAverage="0" bottom="0" percent="0" rank="0" text="OK" dxfId="30220">
      <formula>NOT(ISERROR(SEARCH("OK",W18)))</formula>
    </cfRule>
  </conditionalFormatting>
  <conditionalFormatting sqref="W18">
    <cfRule type="containsText" priority="1834" operator="containsText" aboveAverage="0" equalAverage="0" bottom="0" percent="0" rank="0" text="OK" dxfId="30221">
      <formula>NOT(ISERROR(SEARCH("OK",W18)))</formula>
    </cfRule>
  </conditionalFormatting>
  <conditionalFormatting sqref="X18">
    <cfRule type="containsText" priority="1835" operator="containsText" aboveAverage="0" equalAverage="0" bottom="0" percent="0" rank="0" text="NO" dxfId="30222">
      <formula>NOT(ISERROR(SEARCH("NO",X18)))</formula>
    </cfRule>
  </conditionalFormatting>
  <conditionalFormatting sqref="W18">
    <cfRule type="containsText" priority="1836" operator="containsText" aboveAverage="0" equalAverage="0" bottom="0" percent="0" rank="0" text="OK" dxfId="30223">
      <formula>NOT(ISERROR(SEARCH("OK",W18)))</formula>
    </cfRule>
  </conditionalFormatting>
  <conditionalFormatting sqref="X18">
    <cfRule type="containsText" priority="1837" operator="containsText" aboveAverage="0" equalAverage="0" bottom="0" percent="0" rank="0" text="NO" dxfId="30224">
      <formula>NOT(ISERROR(SEARCH("NO",X18)))</formula>
    </cfRule>
  </conditionalFormatting>
  <conditionalFormatting sqref="W18">
    <cfRule type="containsText" priority="1838" operator="containsText" aboveAverage="0" equalAverage="0" bottom="0" percent="0" rank="0" text="OK" dxfId="30225">
      <formula>NOT(ISERROR(SEARCH("OK",W18)))</formula>
    </cfRule>
  </conditionalFormatting>
  <conditionalFormatting sqref="X18">
    <cfRule type="containsText" priority="1839" operator="containsText" aboveAverage="0" equalAverage="0" bottom="0" percent="0" rank="0" text="NO" dxfId="30226">
      <formula>NOT(ISERROR(SEARCH("NO",X18)))</formula>
    </cfRule>
  </conditionalFormatting>
  <conditionalFormatting sqref="W18">
    <cfRule type="containsText" priority="1840" operator="containsText" aboveAverage="0" equalAverage="0" bottom="0" percent="0" rank="0" text="OK" dxfId="30227">
      <formula>NOT(ISERROR(SEARCH("OK",W18)))</formula>
    </cfRule>
  </conditionalFormatting>
  <conditionalFormatting sqref="X18">
    <cfRule type="containsText" priority="1841" operator="containsText" aboveAverage="0" equalAverage="0" bottom="0" percent="0" rank="0" text="NO" dxfId="30228">
      <formula>NOT(ISERROR(SEARCH("NO",X18)))</formula>
    </cfRule>
  </conditionalFormatting>
  <conditionalFormatting sqref="W18">
    <cfRule type="containsText" priority="1842" operator="containsText" aboveAverage="0" equalAverage="0" bottom="0" percent="0" rank="0" text="OK" dxfId="30229">
      <formula>NOT(ISERROR(SEARCH("OK",W18)))</formula>
    </cfRule>
  </conditionalFormatting>
  <conditionalFormatting sqref="X18">
    <cfRule type="containsText" priority="1843" operator="containsText" aboveAverage="0" equalAverage="0" bottom="0" percent="0" rank="0" text="NO" dxfId="30230">
      <formula>NOT(ISERROR(SEARCH("NO",X18)))</formula>
    </cfRule>
  </conditionalFormatting>
  <conditionalFormatting sqref="W18">
    <cfRule type="containsText" priority="1844" operator="containsText" aboveAverage="0" equalAverage="0" bottom="0" percent="0" rank="0" text="OK" dxfId="30231">
      <formula>NOT(ISERROR(SEARCH("OK",W18)))</formula>
    </cfRule>
  </conditionalFormatting>
  <conditionalFormatting sqref="X18">
    <cfRule type="containsText" priority="1845" operator="containsText" aboveAverage="0" equalAverage="0" bottom="0" percent="0" rank="0" text="NO" dxfId="30232">
      <formula>NOT(ISERROR(SEARCH("NO",X18)))</formula>
    </cfRule>
  </conditionalFormatting>
  <conditionalFormatting sqref="W18">
    <cfRule type="containsText" priority="1846" operator="containsText" aboveAverage="0" equalAverage="0" bottom="0" percent="0" rank="0" text="OK" dxfId="30233">
      <formula>NOT(ISERROR(SEARCH("OK",W18)))</formula>
    </cfRule>
  </conditionalFormatting>
  <conditionalFormatting sqref="V18">
    <cfRule type="containsText" priority="1847" operator="containsText" aboveAverage="0" equalAverage="0" bottom="0" percent="0" rank="0" text="OK+" dxfId="30234">
      <formula>NOT(ISERROR(SEARCH("OK+",V18)))</formula>
    </cfRule>
  </conditionalFormatting>
  <conditionalFormatting sqref="V18">
    <cfRule type="containsText" priority="1848" operator="containsText" aboveAverage="0" equalAverage="0" bottom="0" percent="0" rank="0" text="OK+" dxfId="30235">
      <formula>NOT(ISERROR(SEARCH("OK+",V18)))</formula>
    </cfRule>
  </conditionalFormatting>
  <conditionalFormatting sqref="W18">
    <cfRule type="containsText" priority="1849" operator="containsText" aboveAverage="0" equalAverage="0" bottom="0" percent="0" rank="0" text="OK" dxfId="30236">
      <formula>NOT(ISERROR(SEARCH("OK",W18)))</formula>
    </cfRule>
  </conditionalFormatting>
  <conditionalFormatting sqref="W18">
    <cfRule type="containsText" priority="1850" operator="containsText" aboveAverage="0" equalAverage="0" bottom="0" percent="0" rank="0" text="OK" dxfId="30237">
      <formula>NOT(ISERROR(SEARCH("OK",W18)))</formula>
    </cfRule>
  </conditionalFormatting>
  <conditionalFormatting sqref="W18">
    <cfRule type="containsText" priority="1851" operator="containsText" aboveAverage="0" equalAverage="0" bottom="0" percent="0" rank="0" text="OK" dxfId="30238">
      <formula>NOT(ISERROR(SEARCH("OK",W18)))</formula>
    </cfRule>
  </conditionalFormatting>
  <conditionalFormatting sqref="W18">
    <cfRule type="containsText" priority="1852" operator="containsText" aboveAverage="0" equalAverage="0" bottom="0" percent="0" rank="0" text="OK" dxfId="30239">
      <formula>NOT(ISERROR(SEARCH("OK",W18)))</formula>
    </cfRule>
  </conditionalFormatting>
  <conditionalFormatting sqref="W18">
    <cfRule type="containsText" priority="1853" operator="containsText" aboveAverage="0" equalAverage="0" bottom="0" percent="0" rank="0" text="OK" dxfId="30240">
      <formula>NOT(ISERROR(SEARCH("OK",W18)))</formula>
    </cfRule>
  </conditionalFormatting>
  <conditionalFormatting sqref="W18">
    <cfRule type="containsText" priority="1854" operator="containsText" aboveAverage="0" equalAverage="0" bottom="0" percent="0" rank="0" text="OK" dxfId="30241">
      <formula>NOT(ISERROR(SEARCH("OK",W18)))</formula>
    </cfRule>
  </conditionalFormatting>
  <conditionalFormatting sqref="W18">
    <cfRule type="containsText" priority="1855" operator="containsText" aboveAverage="0" equalAverage="0" bottom="0" percent="0" rank="0" text="OK" dxfId="30242">
      <formula>NOT(ISERROR(SEARCH("OK",W18)))</formula>
    </cfRule>
  </conditionalFormatting>
  <conditionalFormatting sqref="W18">
    <cfRule type="containsText" priority="1856" operator="containsText" aboveAverage="0" equalAverage="0" bottom="0" percent="0" rank="0" text="OK" dxfId="30243">
      <formula>NOT(ISERROR(SEARCH("OK",W18)))</formula>
    </cfRule>
  </conditionalFormatting>
  <conditionalFormatting sqref="W18">
    <cfRule type="containsText" priority="1857" operator="containsText" aboveAverage="0" equalAverage="0" bottom="0" percent="0" rank="0" text="OK" dxfId="30244">
      <formula>NOT(ISERROR(SEARCH("OK",W18)))</formula>
    </cfRule>
  </conditionalFormatting>
  <conditionalFormatting sqref="W18">
    <cfRule type="containsText" priority="1858" operator="containsText" aboveAverage="0" equalAverage="0" bottom="0" percent="0" rank="0" text="OK" dxfId="30245">
      <formula>NOT(ISERROR(SEARCH("OK",W18)))</formula>
    </cfRule>
  </conditionalFormatting>
  <conditionalFormatting sqref="W18">
    <cfRule type="containsText" priority="1859" operator="containsText" aboveAverage="0" equalAverage="0" bottom="0" percent="0" rank="0" text="OK" dxfId="30246">
      <formula>NOT(ISERROR(SEARCH("OK",W18)))</formula>
    </cfRule>
  </conditionalFormatting>
  <conditionalFormatting sqref="W18">
    <cfRule type="containsText" priority="1860" operator="containsText" aboveAverage="0" equalAverage="0" bottom="0" percent="0" rank="0" text="OK" dxfId="30247">
      <formula>NOT(ISERROR(SEARCH("OK",W18)))</formula>
    </cfRule>
  </conditionalFormatting>
  <conditionalFormatting sqref="V18">
    <cfRule type="containsText" priority="1861" operator="containsText" aboveAverage="0" equalAverage="0" bottom="0" percent="0" rank="0" text="OK+" dxfId="30248">
      <formula>NOT(ISERROR(SEARCH("OK+",V18)))</formula>
    </cfRule>
  </conditionalFormatting>
  <conditionalFormatting sqref="V18">
    <cfRule type="containsText" priority="1862" operator="containsText" aboveAverage="0" equalAverage="0" bottom="0" percent="0" rank="0" text="OK+" dxfId="30249">
      <formula>NOT(ISERROR(SEARCH("OK+",V18)))</formula>
    </cfRule>
  </conditionalFormatting>
  <conditionalFormatting sqref="X18">
    <cfRule type="containsText" priority="1863" operator="containsText" aboveAverage="0" equalAverage="0" bottom="0" percent="0" rank="0" text="NO" dxfId="30250">
      <formula>NOT(ISERROR(SEARCH("NO",X18)))</formula>
    </cfRule>
  </conditionalFormatting>
  <conditionalFormatting sqref="X18">
    <cfRule type="containsText" priority="1864" operator="containsText" aboveAverage="0" equalAverage="0" bottom="0" percent="0" rank="0" text="NO" dxfId="30251">
      <formula>NOT(ISERROR(SEARCH("NO",X18)))</formula>
    </cfRule>
  </conditionalFormatting>
  <conditionalFormatting sqref="X18">
    <cfRule type="containsText" priority="1865" operator="containsText" aboveAverage="0" equalAverage="0" bottom="0" percent="0" rank="0" text="NO" dxfId="30252">
      <formula>NOT(ISERROR(SEARCH("NO",X18)))</formula>
    </cfRule>
  </conditionalFormatting>
  <conditionalFormatting sqref="X18">
    <cfRule type="containsText" priority="1866" operator="containsText" aboveAverage="0" equalAverage="0" bottom="0" percent="0" rank="0" text="NO" dxfId="30253">
      <formula>NOT(ISERROR(SEARCH("NO",X18)))</formula>
    </cfRule>
  </conditionalFormatting>
  <conditionalFormatting sqref="X18">
    <cfRule type="containsText" priority="1867" operator="containsText" aboveAverage="0" equalAverage="0" bottom="0" percent="0" rank="0" text="NO" dxfId="30254">
      <formula>NOT(ISERROR(SEARCH("NO",X18)))</formula>
    </cfRule>
  </conditionalFormatting>
  <conditionalFormatting sqref="X18">
    <cfRule type="containsText" priority="1868" operator="containsText" aboveAverage="0" equalAverage="0" bottom="0" percent="0" rank="0" text="NO" dxfId="30255">
      <formula>NOT(ISERROR(SEARCH("NO",X18)))</formula>
    </cfRule>
  </conditionalFormatting>
  <conditionalFormatting sqref="X18">
    <cfRule type="containsText" priority="1869" operator="containsText" aboveAverage="0" equalAverage="0" bottom="0" percent="0" rank="0" text="NO" dxfId="30256">
      <formula>NOT(ISERROR(SEARCH("NO",X18)))</formula>
    </cfRule>
  </conditionalFormatting>
  <conditionalFormatting sqref="W18">
    <cfRule type="containsText" priority="1870" operator="containsText" aboveAverage="0" equalAverage="0" bottom="0" percent="0" rank="0" text="OK" dxfId="30257">
      <formula>NOT(ISERROR(SEARCH("OK",W18)))</formula>
    </cfRule>
  </conditionalFormatting>
  <conditionalFormatting sqref="W18">
    <cfRule type="containsText" priority="1871" operator="containsText" aboveAverage="0" equalAverage="0" bottom="0" percent="0" rank="0" text="OK" dxfId="30258">
      <formula>NOT(ISERROR(SEARCH("OK",W18)))</formula>
    </cfRule>
  </conditionalFormatting>
  <conditionalFormatting sqref="W18">
    <cfRule type="containsText" priority="1872" operator="containsText" aboveAverage="0" equalAverage="0" bottom="0" percent="0" rank="0" text="OK" dxfId="30259">
      <formula>NOT(ISERROR(SEARCH("OK",W18)))</formula>
    </cfRule>
  </conditionalFormatting>
  <conditionalFormatting sqref="W18">
    <cfRule type="containsText" priority="1873" operator="containsText" aboveAverage="0" equalAverage="0" bottom="0" percent="0" rank="0" text="OK" dxfId="30260">
      <formula>NOT(ISERROR(SEARCH("OK",W18)))</formula>
    </cfRule>
  </conditionalFormatting>
  <conditionalFormatting sqref="W18">
    <cfRule type="containsText" priority="1874" operator="containsText" aboveAverage="0" equalAverage="0" bottom="0" percent="0" rank="0" text="OK" dxfId="30261">
      <formula>NOT(ISERROR(SEARCH("OK",W18)))</formula>
    </cfRule>
  </conditionalFormatting>
  <conditionalFormatting sqref="W18">
    <cfRule type="containsText" priority="1875" operator="containsText" aboveAverage="0" equalAverage="0" bottom="0" percent="0" rank="0" text="OK" dxfId="30262">
      <formula>NOT(ISERROR(SEARCH("OK",W18)))</formula>
    </cfRule>
  </conditionalFormatting>
  <conditionalFormatting sqref="W18">
    <cfRule type="containsText" priority="1876" operator="containsText" aboveAverage="0" equalAverage="0" bottom="0" percent="0" rank="0" text="OK" dxfId="30263">
      <formula>NOT(ISERROR(SEARCH("OK",W18)))</formula>
    </cfRule>
  </conditionalFormatting>
  <conditionalFormatting sqref="X18">
    <cfRule type="containsText" priority="1877" operator="containsText" aboveAverage="0" equalAverage="0" bottom="0" percent="0" rank="0" text="NO" dxfId="30264">
      <formula>NOT(ISERROR(SEARCH("NO",X18)))</formula>
    </cfRule>
  </conditionalFormatting>
  <conditionalFormatting sqref="W18">
    <cfRule type="containsText" priority="1878" operator="containsText" aboveAverage="0" equalAverage="0" bottom="0" percent="0" rank="0" text="OK" dxfId="30265">
      <formula>NOT(ISERROR(SEARCH("OK",W18)))</formula>
    </cfRule>
  </conditionalFormatting>
  <conditionalFormatting sqref="X18">
    <cfRule type="containsText" priority="1879" operator="containsText" aboveAverage="0" equalAverage="0" bottom="0" percent="0" rank="0" text="NO" dxfId="30266">
      <formula>NOT(ISERROR(SEARCH("NO",X18)))</formula>
    </cfRule>
  </conditionalFormatting>
  <conditionalFormatting sqref="W18">
    <cfRule type="containsText" priority="1880" operator="containsText" aboveAverage="0" equalAverage="0" bottom="0" percent="0" rank="0" text="OK" dxfId="30267">
      <formula>NOT(ISERROR(SEARCH("OK",W18)))</formula>
    </cfRule>
  </conditionalFormatting>
  <conditionalFormatting sqref="X18">
    <cfRule type="containsText" priority="1881" operator="containsText" aboveAverage="0" equalAverage="0" bottom="0" percent="0" rank="0" text="NO" dxfId="30268">
      <formula>NOT(ISERROR(SEARCH("NO",X18)))</formula>
    </cfRule>
  </conditionalFormatting>
  <conditionalFormatting sqref="W18">
    <cfRule type="containsText" priority="1882" operator="containsText" aboveAverage="0" equalAverage="0" bottom="0" percent="0" rank="0" text="OK" dxfId="30269">
      <formula>NOT(ISERROR(SEARCH("OK",W18)))</formula>
    </cfRule>
  </conditionalFormatting>
  <conditionalFormatting sqref="X18">
    <cfRule type="containsText" priority="1883" operator="containsText" aboveAverage="0" equalAverage="0" bottom="0" percent="0" rank="0" text="NO" dxfId="30270">
      <formula>NOT(ISERROR(SEARCH("NO",X18)))</formula>
    </cfRule>
  </conditionalFormatting>
  <conditionalFormatting sqref="W18">
    <cfRule type="containsText" priority="1884" operator="containsText" aboveAverage="0" equalAverage="0" bottom="0" percent="0" rank="0" text="OK" dxfId="30271">
      <formula>NOT(ISERROR(SEARCH("OK",W18)))</formula>
    </cfRule>
  </conditionalFormatting>
  <conditionalFormatting sqref="V18">
    <cfRule type="containsText" priority="1885" operator="containsText" aboveAverage="0" equalAverage="0" bottom="0" percent="0" rank="0" text="OK+" dxfId="30272">
      <formula>NOT(ISERROR(SEARCH("OK+",V18)))</formula>
    </cfRule>
  </conditionalFormatting>
  <conditionalFormatting sqref="V18">
    <cfRule type="containsText" priority="1886" operator="containsText" aboveAverage="0" equalAverage="0" bottom="0" percent="0" rank="0" text="OK+" dxfId="30273">
      <formula>NOT(ISERROR(SEARCH("OK+",V18)))</formula>
    </cfRule>
  </conditionalFormatting>
  <conditionalFormatting sqref="X18">
    <cfRule type="containsText" priority="1887" operator="containsText" aboveAverage="0" equalAverage="0" bottom="0" percent="0" rank="0" text="NO" dxfId="30274">
      <formula>NOT(ISERROR(SEARCH("NO",X18)))</formula>
    </cfRule>
  </conditionalFormatting>
  <conditionalFormatting sqref="X18">
    <cfRule type="containsText" priority="1888" operator="containsText" aboveAverage="0" equalAverage="0" bottom="0" percent="0" rank="0" text="NO" dxfId="30275">
      <formula>NOT(ISERROR(SEARCH("NO",X18)))</formula>
    </cfRule>
  </conditionalFormatting>
  <conditionalFormatting sqref="X18">
    <cfRule type="containsText" priority="1889" operator="containsText" aboveAverage="0" equalAverage="0" bottom="0" percent="0" rank="0" text="NO" dxfId="30276">
      <formula>NOT(ISERROR(SEARCH("NO",X18)))</formula>
    </cfRule>
  </conditionalFormatting>
  <conditionalFormatting sqref="X18">
    <cfRule type="containsText" priority="1890" operator="containsText" aboveAverage="0" equalAverage="0" bottom="0" percent="0" rank="0" text="NO" dxfId="30277">
      <formula>NOT(ISERROR(SEARCH("NO",X18)))</formula>
    </cfRule>
  </conditionalFormatting>
  <conditionalFormatting sqref="X18">
    <cfRule type="containsText" priority="1891" operator="containsText" aboveAverage="0" equalAverage="0" bottom="0" percent="0" rank="0" text="NO" dxfId="30278">
      <formula>NOT(ISERROR(SEARCH("NO",X18)))</formula>
    </cfRule>
  </conditionalFormatting>
  <conditionalFormatting sqref="X18">
    <cfRule type="containsText" priority="1892" operator="containsText" aboveAverage="0" equalAverage="0" bottom="0" percent="0" rank="0" text="NO" dxfId="30279">
      <formula>NOT(ISERROR(SEARCH("NO",X18)))</formula>
    </cfRule>
  </conditionalFormatting>
  <conditionalFormatting sqref="X18">
    <cfRule type="containsText" priority="1893" operator="containsText" aboveAverage="0" equalAverage="0" bottom="0" percent="0" rank="0" text="NO" dxfId="30280">
      <formula>NOT(ISERROR(SEARCH("NO",X18)))</formula>
    </cfRule>
  </conditionalFormatting>
  <conditionalFormatting sqref="W18">
    <cfRule type="containsText" priority="1894" operator="containsText" aboveAverage="0" equalAverage="0" bottom="0" percent="0" rank="0" text="OK" dxfId="30281">
      <formula>NOT(ISERROR(SEARCH("OK",W18)))</formula>
    </cfRule>
  </conditionalFormatting>
  <conditionalFormatting sqref="W18">
    <cfRule type="containsText" priority="1895" operator="containsText" aboveAverage="0" equalAverage="0" bottom="0" percent="0" rank="0" text="OK" dxfId="30282">
      <formula>NOT(ISERROR(SEARCH("OK",W18)))</formula>
    </cfRule>
  </conditionalFormatting>
  <conditionalFormatting sqref="W18">
    <cfRule type="containsText" priority="1896" operator="containsText" aboveAverage="0" equalAverage="0" bottom="0" percent="0" rank="0" text="OK" dxfId="30283">
      <formula>NOT(ISERROR(SEARCH("OK",W18)))</formula>
    </cfRule>
  </conditionalFormatting>
  <conditionalFormatting sqref="W18">
    <cfRule type="containsText" priority="1897" operator="containsText" aboveAverage="0" equalAverage="0" bottom="0" percent="0" rank="0" text="OK" dxfId="30284">
      <formula>NOT(ISERROR(SEARCH("OK",W18)))</formula>
    </cfRule>
  </conditionalFormatting>
  <conditionalFormatting sqref="W18">
    <cfRule type="containsText" priority="1898" operator="containsText" aboveAverage="0" equalAverage="0" bottom="0" percent="0" rank="0" text="OK" dxfId="30285">
      <formula>NOT(ISERROR(SEARCH("OK",W18)))</formula>
    </cfRule>
  </conditionalFormatting>
  <conditionalFormatting sqref="W18">
    <cfRule type="containsText" priority="1899" operator="containsText" aboveAverage="0" equalAverage="0" bottom="0" percent="0" rank="0" text="OK" dxfId="30286">
      <formula>NOT(ISERROR(SEARCH("OK",W18)))</formula>
    </cfRule>
  </conditionalFormatting>
  <conditionalFormatting sqref="W18">
    <cfRule type="containsText" priority="1900" operator="containsText" aboveAverage="0" equalAverage="0" bottom="0" percent="0" rank="0" text="OK" dxfId="30287">
      <formula>NOT(ISERROR(SEARCH("OK",W18)))</formula>
    </cfRule>
  </conditionalFormatting>
  <conditionalFormatting sqref="X18">
    <cfRule type="containsText" priority="1901" operator="containsText" aboveAverage="0" equalAverage="0" bottom="0" percent="0" rank="0" text="NO" dxfId="30288">
      <formula>NOT(ISERROR(SEARCH("NO",X18)))</formula>
    </cfRule>
  </conditionalFormatting>
  <conditionalFormatting sqref="W18">
    <cfRule type="containsText" priority="1902" operator="containsText" aboveAverage="0" equalAverage="0" bottom="0" percent="0" rank="0" text="OK" dxfId="30289">
      <formula>NOT(ISERROR(SEARCH("OK",W18)))</formula>
    </cfRule>
  </conditionalFormatting>
  <conditionalFormatting sqref="X18">
    <cfRule type="containsText" priority="1903" operator="containsText" aboveAverage="0" equalAverage="0" bottom="0" percent="0" rank="0" text="NO" dxfId="30290">
      <formula>NOT(ISERROR(SEARCH("NO",X18)))</formula>
    </cfRule>
  </conditionalFormatting>
  <conditionalFormatting sqref="W18">
    <cfRule type="containsText" priority="1904" operator="containsText" aboveAverage="0" equalAverage="0" bottom="0" percent="0" rank="0" text="OK" dxfId="30291">
      <formula>NOT(ISERROR(SEARCH("OK",W18)))</formula>
    </cfRule>
  </conditionalFormatting>
  <conditionalFormatting sqref="X18">
    <cfRule type="containsText" priority="1905" operator="containsText" aboveAverage="0" equalAverage="0" bottom="0" percent="0" rank="0" text="NO" dxfId="30292">
      <formula>NOT(ISERROR(SEARCH("NO",X18)))</formula>
    </cfRule>
  </conditionalFormatting>
  <conditionalFormatting sqref="W18">
    <cfRule type="containsText" priority="1906" operator="containsText" aboveAverage="0" equalAverage="0" bottom="0" percent="0" rank="0" text="OK" dxfId="30293">
      <formula>NOT(ISERROR(SEARCH("OK",W18)))</formula>
    </cfRule>
  </conditionalFormatting>
  <conditionalFormatting sqref="V18">
    <cfRule type="containsText" priority="1907" operator="containsText" aboveAverage="0" equalAverage="0" bottom="0" percent="0" rank="0" text="OK+" dxfId="30294">
      <formula>NOT(ISERROR(SEARCH("OK+",V18)))</formula>
    </cfRule>
  </conditionalFormatting>
  <conditionalFormatting sqref="V18">
    <cfRule type="containsText" priority="1908" operator="containsText" aboveAverage="0" equalAverage="0" bottom="0" percent="0" rank="0" text="OK+" dxfId="30295">
      <formula>NOT(ISERROR(SEARCH("OK+",V18)))</formula>
    </cfRule>
  </conditionalFormatting>
  <conditionalFormatting sqref="X18">
    <cfRule type="containsText" priority="1909" operator="containsText" aboveAverage="0" equalAverage="0" bottom="0" percent="0" rank="0" text="NO" dxfId="30296">
      <formula>NOT(ISERROR(SEARCH("NO",X18)))</formula>
    </cfRule>
  </conditionalFormatting>
  <conditionalFormatting sqref="X18">
    <cfRule type="containsText" priority="1910" operator="containsText" aboveAverage="0" equalAverage="0" bottom="0" percent="0" rank="0" text="NO" dxfId="30297">
      <formula>NOT(ISERROR(SEARCH("NO",X18)))</formula>
    </cfRule>
  </conditionalFormatting>
  <conditionalFormatting sqref="X18">
    <cfRule type="containsText" priority="1911" operator="containsText" aboveAverage="0" equalAverage="0" bottom="0" percent="0" rank="0" text="NO" dxfId="30298">
      <formula>NOT(ISERROR(SEARCH("NO",X18)))</formula>
    </cfRule>
  </conditionalFormatting>
  <conditionalFormatting sqref="X18">
    <cfRule type="containsText" priority="1912" operator="containsText" aboveAverage="0" equalAverage="0" bottom="0" percent="0" rank="0" text="NO" dxfId="30299">
      <formula>NOT(ISERROR(SEARCH("NO",X18)))</formula>
    </cfRule>
  </conditionalFormatting>
  <conditionalFormatting sqref="X18">
    <cfRule type="containsText" priority="1913" operator="containsText" aboveAverage="0" equalAverage="0" bottom="0" percent="0" rank="0" text="NO" dxfId="30300">
      <formula>NOT(ISERROR(SEARCH("NO",X18)))</formula>
    </cfRule>
  </conditionalFormatting>
  <conditionalFormatting sqref="X18">
    <cfRule type="containsText" priority="1914" operator="containsText" aboveAverage="0" equalAverage="0" bottom="0" percent="0" rank="0" text="NO" dxfId="30301">
      <formula>NOT(ISERROR(SEARCH("NO",X18)))</formula>
    </cfRule>
  </conditionalFormatting>
  <conditionalFormatting sqref="X18">
    <cfRule type="containsText" priority="1915" operator="containsText" aboveAverage="0" equalAverage="0" bottom="0" percent="0" rank="0" text="NO" dxfId="30302">
      <formula>NOT(ISERROR(SEARCH("NO",X18)))</formula>
    </cfRule>
  </conditionalFormatting>
  <conditionalFormatting sqref="X18">
    <cfRule type="containsText" priority="1916" operator="containsText" aboveAverage="0" equalAverage="0" bottom="0" percent="0" rank="0" text="1" dxfId="30303">
      <formula>NOT(ISERROR(SEARCH("1",X18)))</formula>
    </cfRule>
  </conditionalFormatting>
  <conditionalFormatting sqref="W18">
    <cfRule type="containsText" priority="1917" operator="containsText" aboveAverage="0" equalAverage="0" bottom="0" percent="0" rank="0" text="OK" dxfId="30304">
      <formula>NOT(ISERROR(SEARCH("OK",W18)))</formula>
    </cfRule>
  </conditionalFormatting>
  <conditionalFormatting sqref="W18">
    <cfRule type="containsText" priority="1918" operator="containsText" aboveAverage="0" equalAverage="0" bottom="0" percent="0" rank="0" text="OK" dxfId="30305">
      <formula>NOT(ISERROR(SEARCH("OK",W18)))</formula>
    </cfRule>
  </conditionalFormatting>
  <conditionalFormatting sqref="W18">
    <cfRule type="containsText" priority="1919" operator="containsText" aboveAverage="0" equalAverage="0" bottom="0" percent="0" rank="0" text="OK" dxfId="30306">
      <formula>NOT(ISERROR(SEARCH("OK",W18)))</formula>
    </cfRule>
  </conditionalFormatting>
  <conditionalFormatting sqref="W18">
    <cfRule type="containsText" priority="1920" operator="containsText" aboveAverage="0" equalAverage="0" bottom="0" percent="0" rank="0" text="OK" dxfId="30307">
      <formula>NOT(ISERROR(SEARCH("OK",W18)))</formula>
    </cfRule>
  </conditionalFormatting>
  <conditionalFormatting sqref="W18">
    <cfRule type="containsText" priority="1921" operator="containsText" aboveAverage="0" equalAverage="0" bottom="0" percent="0" rank="0" text="OK" dxfId="30308">
      <formula>NOT(ISERROR(SEARCH("OK",W18)))</formula>
    </cfRule>
  </conditionalFormatting>
  <conditionalFormatting sqref="W18">
    <cfRule type="containsText" priority="1922" operator="containsText" aboveAverage="0" equalAverage="0" bottom="0" percent="0" rank="0" text="OK" dxfId="30309">
      <formula>NOT(ISERROR(SEARCH("OK",W18)))</formula>
    </cfRule>
  </conditionalFormatting>
  <conditionalFormatting sqref="W18">
    <cfRule type="containsText" priority="1923" operator="containsText" aboveAverage="0" equalAverage="0" bottom="0" percent="0" rank="0" text="OK" dxfId="30310">
      <formula>NOT(ISERROR(SEARCH("OK",W18)))</formula>
    </cfRule>
  </conditionalFormatting>
  <conditionalFormatting sqref="W18">
    <cfRule type="containsText" priority="1924" operator="containsText" aboveAverage="0" equalAverage="0" bottom="0" percent="0" rank="0" text="1" dxfId="30311">
      <formula>NOT(ISERROR(SEARCH("1",W18)))</formula>
    </cfRule>
  </conditionalFormatting>
  <conditionalFormatting sqref="X18">
    <cfRule type="containsText" priority="1925" operator="containsText" aboveAverage="0" equalAverage="0" bottom="0" percent="0" rank="0" text="NO" dxfId="30312">
      <formula>NOT(ISERROR(SEARCH("NO",X18)))</formula>
    </cfRule>
  </conditionalFormatting>
  <conditionalFormatting sqref="W18">
    <cfRule type="containsText" priority="1926" operator="containsText" aboveAverage="0" equalAverage="0" bottom="0" percent="0" rank="0" text="OK" dxfId="30313">
      <formula>NOT(ISERROR(SEARCH("OK",W18)))</formula>
    </cfRule>
  </conditionalFormatting>
  <conditionalFormatting sqref="X18">
    <cfRule type="containsText" priority="1927" operator="containsText" aboveAverage="0" equalAverage="0" bottom="0" percent="0" rank="0" text="NO" dxfId="30314">
      <formula>NOT(ISERROR(SEARCH("NO",X18)))</formula>
    </cfRule>
  </conditionalFormatting>
  <conditionalFormatting sqref="W18">
    <cfRule type="containsText" priority="1928" operator="containsText" aboveAverage="0" equalAverage="0" bottom="0" percent="0" rank="0" text="OK" dxfId="30315">
      <formula>NOT(ISERROR(SEARCH("OK",W18)))</formula>
    </cfRule>
  </conditionalFormatting>
  <conditionalFormatting sqref="X18">
    <cfRule type="containsText" priority="1929" operator="containsText" aboveAverage="0" equalAverage="0" bottom="0" percent="0" rank="0" text="NO" dxfId="30316">
      <formula>NOT(ISERROR(SEARCH("NO",X18)))</formula>
    </cfRule>
  </conditionalFormatting>
  <conditionalFormatting sqref="W18">
    <cfRule type="containsText" priority="1930" operator="containsText" aboveAverage="0" equalAverage="0" bottom="0" percent="0" rank="0" text="OK" dxfId="30317">
      <formula>NOT(ISERROR(SEARCH("OK",W18)))</formula>
    </cfRule>
  </conditionalFormatting>
  <conditionalFormatting sqref="X18">
    <cfRule type="containsText" priority="1931" operator="containsText" aboveAverage="0" equalAverage="0" bottom="0" percent="0" rank="0" text="NO" dxfId="30318">
      <formula>NOT(ISERROR(SEARCH("NO",X18)))</formula>
    </cfRule>
  </conditionalFormatting>
  <conditionalFormatting sqref="W18">
    <cfRule type="containsText" priority="1932" operator="containsText" aboveAverage="0" equalAverage="0" bottom="0" percent="0" rank="0" text="OK" dxfId="30319">
      <formula>NOT(ISERROR(SEARCH("OK",W18)))</formula>
    </cfRule>
  </conditionalFormatting>
  <conditionalFormatting sqref="X18">
    <cfRule type="containsText" priority="1933" operator="containsText" aboveAverage="0" equalAverage="0" bottom="0" percent="0" rank="0" text="NO" dxfId="30320">
      <formula>NOT(ISERROR(SEARCH("NO",X18)))</formula>
    </cfRule>
  </conditionalFormatting>
  <conditionalFormatting sqref="W18">
    <cfRule type="containsText" priority="1934" operator="containsText" aboveAverage="0" equalAverage="0" bottom="0" percent="0" rank="0" text="OK" dxfId="30321">
      <formula>NOT(ISERROR(SEARCH("OK",W18)))</formula>
    </cfRule>
  </conditionalFormatting>
  <conditionalFormatting sqref="X18">
    <cfRule type="containsText" priority="1935" operator="containsText" aboveAverage="0" equalAverage="0" bottom="0" percent="0" rank="0" text="NO" dxfId="30322">
      <formula>NOT(ISERROR(SEARCH("NO",X18)))</formula>
    </cfRule>
  </conditionalFormatting>
  <conditionalFormatting sqref="W18">
    <cfRule type="containsText" priority="1936" operator="containsText" aboveAverage="0" equalAverage="0" bottom="0" percent="0" rank="0" text="OK" dxfId="30323">
      <formula>NOT(ISERROR(SEARCH("OK",W18)))</formula>
    </cfRule>
  </conditionalFormatting>
  <conditionalFormatting sqref="X18">
    <cfRule type="containsText" priority="1937" operator="containsText" aboveAverage="0" equalAverage="0" bottom="0" percent="0" rank="0" text="NO" dxfId="30324">
      <formula>NOT(ISERROR(SEARCH("NO",X18)))</formula>
    </cfRule>
  </conditionalFormatting>
  <conditionalFormatting sqref="W18">
    <cfRule type="containsText" priority="1938" operator="containsText" aboveAverage="0" equalAverage="0" bottom="0" percent="0" rank="0" text="OK" dxfId="30325">
      <formula>NOT(ISERROR(SEARCH("OK",W18)))</formula>
    </cfRule>
  </conditionalFormatting>
  <conditionalFormatting sqref="X18">
    <cfRule type="containsText" priority="1939" operator="containsText" aboveAverage="0" equalAverage="0" bottom="0" percent="0" rank="0" text="NO" dxfId="30326">
      <formula>NOT(ISERROR(SEARCH("NO",X18)))</formula>
    </cfRule>
  </conditionalFormatting>
  <conditionalFormatting sqref="W18">
    <cfRule type="containsText" priority="1940" operator="containsText" aboveAverage="0" equalAverage="0" bottom="0" percent="0" rank="0" text="OK" dxfId="30327">
      <formula>NOT(ISERROR(SEARCH("OK",W18)))</formula>
    </cfRule>
  </conditionalFormatting>
  <conditionalFormatting sqref="V6">
    <cfRule type="containsText" priority="1941" operator="containsText" aboveAverage="0" equalAverage="0" bottom="0" percent="0" rank="0" text="OK+" dxfId="30328">
      <formula>NOT(ISERROR(SEARCH("OK+",V6)))</formula>
    </cfRule>
  </conditionalFormatting>
  <conditionalFormatting sqref="V6">
    <cfRule type="containsText" priority="1942" operator="containsText" aboveAverage="0" equalAverage="0" bottom="0" percent="0" rank="0" text="OK+" dxfId="30329">
      <formula>NOT(ISERROR(SEARCH("OK+",V6)))</formula>
    </cfRule>
  </conditionalFormatting>
  <conditionalFormatting sqref="X6">
    <cfRule type="containsText" priority="1943" operator="containsText" aboveAverage="0" equalAverage="0" bottom="0" percent="0" rank="0" text="NO" dxfId="30330">
      <formula>NOT(ISERROR(SEARCH("NO",X6)))</formula>
    </cfRule>
  </conditionalFormatting>
  <conditionalFormatting sqref="X6">
    <cfRule type="containsText" priority="1944" operator="containsText" aboveAverage="0" equalAverage="0" bottom="0" percent="0" rank="0" text="NO" dxfId="30331">
      <formula>NOT(ISERROR(SEARCH("NO",X6)))</formula>
    </cfRule>
  </conditionalFormatting>
  <conditionalFormatting sqref="X6">
    <cfRule type="containsText" priority="1945" operator="containsText" aboveAverage="0" equalAverage="0" bottom="0" percent="0" rank="0" text="NO" dxfId="30332">
      <formula>NOT(ISERROR(SEARCH("NO",X6)))</formula>
    </cfRule>
  </conditionalFormatting>
  <conditionalFormatting sqref="X6">
    <cfRule type="containsText" priority="1946" operator="containsText" aboveAverage="0" equalAverage="0" bottom="0" percent="0" rank="0" text="NO" dxfId="30333">
      <formula>NOT(ISERROR(SEARCH("NO",X6)))</formula>
    </cfRule>
  </conditionalFormatting>
  <conditionalFormatting sqref="X6">
    <cfRule type="containsText" priority="1947" operator="containsText" aboveAverage="0" equalAverage="0" bottom="0" percent="0" rank="0" text="NO" dxfId="30334">
      <formula>NOT(ISERROR(SEARCH("NO",X6)))</formula>
    </cfRule>
  </conditionalFormatting>
  <conditionalFormatting sqref="X6">
    <cfRule type="containsText" priority="1948" operator="containsText" aboveAverage="0" equalAverage="0" bottom="0" percent="0" rank="0" text="NO" dxfId="30335">
      <formula>NOT(ISERROR(SEARCH("NO",X6)))</formula>
    </cfRule>
  </conditionalFormatting>
  <conditionalFormatting sqref="X6">
    <cfRule type="containsText" priority="1949" operator="containsText" aboveAverage="0" equalAverage="0" bottom="0" percent="0" rank="0" text="NO" dxfId="30336">
      <formula>NOT(ISERROR(SEARCH("NO",X6)))</formula>
    </cfRule>
  </conditionalFormatting>
  <conditionalFormatting sqref="W6">
    <cfRule type="containsText" priority="1950" operator="containsText" aboveAverage="0" equalAverage="0" bottom="0" percent="0" rank="0" text="OK" dxfId="30337">
      <formula>NOT(ISERROR(SEARCH("OK",W6)))</formula>
    </cfRule>
  </conditionalFormatting>
  <conditionalFormatting sqref="W6">
    <cfRule type="containsText" priority="1951" operator="containsText" aboveAverage="0" equalAverage="0" bottom="0" percent="0" rank="0" text="OK" dxfId="30338">
      <formula>NOT(ISERROR(SEARCH("OK",W6)))</formula>
    </cfRule>
  </conditionalFormatting>
  <conditionalFormatting sqref="W6">
    <cfRule type="containsText" priority="1952" operator="containsText" aboveAverage="0" equalAverage="0" bottom="0" percent="0" rank="0" text="OK" dxfId="30339">
      <formula>NOT(ISERROR(SEARCH("OK",W6)))</formula>
    </cfRule>
  </conditionalFormatting>
  <conditionalFormatting sqref="W6">
    <cfRule type="containsText" priority="1953" operator="containsText" aboveAverage="0" equalAverage="0" bottom="0" percent="0" rank="0" text="OK" dxfId="30340">
      <formula>NOT(ISERROR(SEARCH("OK",W6)))</formula>
    </cfRule>
  </conditionalFormatting>
  <conditionalFormatting sqref="W6">
    <cfRule type="containsText" priority="1954" operator="containsText" aboveAverage="0" equalAverage="0" bottom="0" percent="0" rank="0" text="OK" dxfId="30341">
      <formula>NOT(ISERROR(SEARCH("OK",W6)))</formula>
    </cfRule>
  </conditionalFormatting>
  <conditionalFormatting sqref="W6">
    <cfRule type="containsText" priority="1955" operator="containsText" aboveAverage="0" equalAverage="0" bottom="0" percent="0" rank="0" text="OK" dxfId="30342">
      <formula>NOT(ISERROR(SEARCH("OK",W6)))</formula>
    </cfRule>
  </conditionalFormatting>
  <conditionalFormatting sqref="W6">
    <cfRule type="containsText" priority="1956" operator="containsText" aboveAverage="0" equalAverage="0" bottom="0" percent="0" rank="0" text="OK" dxfId="30343">
      <formula>NOT(ISERROR(SEARCH("OK",W6)))</formula>
    </cfRule>
  </conditionalFormatting>
  <conditionalFormatting sqref="X6">
    <cfRule type="containsText" priority="1957" operator="containsText" aboveAverage="0" equalAverage="0" bottom="0" percent="0" rank="0" text="NO" dxfId="30344">
      <formula>NOT(ISERROR(SEARCH("NO",X6)))</formula>
    </cfRule>
  </conditionalFormatting>
  <conditionalFormatting sqref="W6">
    <cfRule type="containsText" priority="1958" operator="containsText" aboveAverage="0" equalAverage="0" bottom="0" percent="0" rank="0" text="OK" dxfId="30345">
      <formula>NOT(ISERROR(SEARCH("OK",W6)))</formula>
    </cfRule>
  </conditionalFormatting>
  <conditionalFormatting sqref="X6">
    <cfRule type="containsText" priority="1959" operator="containsText" aboveAverage="0" equalAverage="0" bottom="0" percent="0" rank="0" text="NO" dxfId="30346">
      <formula>NOT(ISERROR(SEARCH("NO",X6)))</formula>
    </cfRule>
  </conditionalFormatting>
  <conditionalFormatting sqref="W6">
    <cfRule type="containsText" priority="1960" operator="containsText" aboveAverage="0" equalAverage="0" bottom="0" percent="0" rank="0" text="OK" dxfId="30347">
      <formula>NOT(ISERROR(SEARCH("OK",W6)))</formula>
    </cfRule>
  </conditionalFormatting>
  <conditionalFormatting sqref="X6">
    <cfRule type="containsText" priority="1961" operator="containsText" aboveAverage="0" equalAverage="0" bottom="0" percent="0" rank="0" text="NO" dxfId="30348">
      <formula>NOT(ISERROR(SEARCH("NO",X6)))</formula>
    </cfRule>
  </conditionalFormatting>
  <conditionalFormatting sqref="W6">
    <cfRule type="containsText" priority="1962" operator="containsText" aboveAverage="0" equalAverage="0" bottom="0" percent="0" rank="0" text="OK" dxfId="30349">
      <formula>NOT(ISERROR(SEARCH("OK",W6)))</formula>
    </cfRule>
  </conditionalFormatting>
  <conditionalFormatting sqref="X6">
    <cfRule type="containsText" priority="1963" operator="containsText" aboveAverage="0" equalAverage="0" bottom="0" percent="0" rank="0" text="NO" dxfId="30350">
      <formula>NOT(ISERROR(SEARCH("NO",X6)))</formula>
    </cfRule>
  </conditionalFormatting>
  <conditionalFormatting sqref="W6">
    <cfRule type="containsText" priority="1964" operator="containsText" aboveAverage="0" equalAverage="0" bottom="0" percent="0" rank="0" text="OK" dxfId="30351">
      <formula>NOT(ISERROR(SEARCH("OK",W6)))</formula>
    </cfRule>
  </conditionalFormatting>
  <conditionalFormatting sqref="X6">
    <cfRule type="containsText" priority="1965" operator="containsText" aboveAverage="0" equalAverage="0" bottom="0" percent="0" rank="0" text="NO" dxfId="30352">
      <formula>NOT(ISERROR(SEARCH("NO",X6)))</formula>
    </cfRule>
  </conditionalFormatting>
  <conditionalFormatting sqref="W6">
    <cfRule type="containsText" priority="1966" operator="containsText" aboveAverage="0" equalAverage="0" bottom="0" percent="0" rank="0" text="OK" dxfId="30353">
      <formula>NOT(ISERROR(SEARCH("OK",W6)))</formula>
    </cfRule>
  </conditionalFormatting>
  <conditionalFormatting sqref="X6">
    <cfRule type="containsText" priority="1967" operator="containsText" aboveAverage="0" equalAverage="0" bottom="0" percent="0" rank="0" text="NO" dxfId="30354">
      <formula>NOT(ISERROR(SEARCH("NO",X6)))</formula>
    </cfRule>
  </conditionalFormatting>
  <conditionalFormatting sqref="W6">
    <cfRule type="containsText" priority="1968" operator="containsText" aboveAverage="0" equalAverage="0" bottom="0" percent="0" rank="0" text="OK" dxfId="30355">
      <formula>NOT(ISERROR(SEARCH("OK",W6)))</formula>
    </cfRule>
  </conditionalFormatting>
  <conditionalFormatting sqref="X6">
    <cfRule type="containsText" priority="1969" operator="containsText" aboveAverage="0" equalAverage="0" bottom="0" percent="0" rank="0" text="NO" dxfId="30356">
      <formula>NOT(ISERROR(SEARCH("NO",X6)))</formula>
    </cfRule>
  </conditionalFormatting>
  <conditionalFormatting sqref="W6">
    <cfRule type="containsText" priority="1970" operator="containsText" aboveAverage="0" equalAverage="0" bottom="0" percent="0" rank="0" text="OK" dxfId="30357">
      <formula>NOT(ISERROR(SEARCH("OK",W6)))</formula>
    </cfRule>
  </conditionalFormatting>
  <conditionalFormatting sqref="W6:X6">
    <cfRule type="containsText" priority="1971" operator="containsText" aboveAverage="0" equalAverage="0" bottom="0" percent="0" rank="0" text="1" dxfId="30358">
      <formula>NOT(ISERROR(SEARCH("1",W6)))</formula>
    </cfRule>
  </conditionalFormatting>
  <conditionalFormatting sqref="X6">
    <cfRule type="containsText" priority="1972" operator="containsText" aboveAverage="0" equalAverage="0" bottom="0" percent="0" rank="0" text="NO" dxfId="30359">
      <formula>NOT(ISERROR(SEARCH("NO",X6)))</formula>
    </cfRule>
  </conditionalFormatting>
  <conditionalFormatting sqref="W6">
    <cfRule type="containsText" priority="1973" operator="containsText" aboveAverage="0" equalAverage="0" bottom="0" percent="0" rank="0" text="OK" dxfId="30360">
      <formula>NOT(ISERROR(SEARCH("OK",W6)))</formula>
    </cfRule>
  </conditionalFormatting>
  <conditionalFormatting sqref="V2">
    <cfRule type="containsText" priority="1974" operator="containsText" aboveAverage="0" equalAverage="0" bottom="0" percent="0" rank="0" text="OK+" dxfId="30361">
      <formula>NOT(ISERROR(SEARCH("OK+",V2)))</formula>
    </cfRule>
    <cfRule type="containsText" priority="1975" operator="containsText" aboveAverage="0" equalAverage="0" bottom="0" percent="0" rank="0" text="OK" dxfId="30362">
      <formula>NOT(ISERROR(SEARCH("OK",V2)))</formula>
    </cfRule>
  </conditionalFormatting>
  <conditionalFormatting sqref="V2">
    <cfRule type="containsText" priority="1976" operator="containsText" aboveAverage="0" equalAverage="0" bottom="0" percent="0" rank="0" text="OK+" dxfId="30363">
      <formula>NOT(ISERROR(SEARCH("OK+",V2)))</formula>
    </cfRule>
    <cfRule type="containsText" priority="1977" operator="containsText" aboveAverage="0" equalAverage="0" bottom="0" percent="0" rank="0" text="OK" dxfId="30364">
      <formula>NOT(ISERROR(SEARCH("OK",V2)))</formula>
    </cfRule>
  </conditionalFormatting>
  <conditionalFormatting sqref="V2">
    <cfRule type="containsText" priority="1978" operator="containsText" aboveAverage="0" equalAverage="0" bottom="0" percent="0" rank="0" text="OK+" dxfId="30365">
      <formula>NOT(ISERROR(SEARCH("OK+",V2)))</formula>
    </cfRule>
    <cfRule type="containsText" priority="1979" operator="containsText" aboveAverage="0" equalAverage="0" bottom="0" percent="0" rank="0" text="OK" dxfId="30366">
      <formula>NOT(ISERROR(SEARCH("OK",V2)))</formula>
    </cfRule>
  </conditionalFormatting>
  <conditionalFormatting sqref="V2">
    <cfRule type="containsText" priority="1980" operator="containsText" aboveAverage="0" equalAverage="0" bottom="0" percent="0" rank="0" text="OK+" dxfId="30367">
      <formula>NOT(ISERROR(SEARCH("OK+",V2)))</formula>
    </cfRule>
    <cfRule type="containsText" priority="1981" operator="containsText" aboveAverage="0" equalAverage="0" bottom="0" percent="0" rank="0" text="OK" dxfId="30368">
      <formula>NOT(ISERROR(SEARCH("OK",V2)))</formula>
    </cfRule>
  </conditionalFormatting>
  <conditionalFormatting sqref="X2">
    <cfRule type="containsText" priority="1982" operator="containsText" aboveAverage="0" equalAverage="0" bottom="0" percent="0" rank="0" text="NO" dxfId="30369">
      <formula>NOT(ISERROR(SEARCH("NO",X2)))</formula>
    </cfRule>
  </conditionalFormatting>
  <conditionalFormatting sqref="X2">
    <cfRule type="containsText" priority="1983" operator="containsText" aboveAverage="0" equalAverage="0" bottom="0" percent="0" rank="0" text="NO" dxfId="30370">
      <formula>NOT(ISERROR(SEARCH("NO",X2)))</formula>
    </cfRule>
  </conditionalFormatting>
  <conditionalFormatting sqref="X2">
    <cfRule type="containsText" priority="1984" operator="containsText" aboveAverage="0" equalAverage="0" bottom="0" percent="0" rank="0" text="NO" dxfId="30371">
      <formula>NOT(ISERROR(SEARCH("NO",X2)))</formula>
    </cfRule>
  </conditionalFormatting>
  <conditionalFormatting sqref="X2">
    <cfRule type="containsText" priority="1985" operator="containsText" aboveAverage="0" equalAverage="0" bottom="0" percent="0" rank="0" text="NO" dxfId="30372">
      <formula>NOT(ISERROR(SEARCH("NO",X2)))</formula>
    </cfRule>
  </conditionalFormatting>
  <conditionalFormatting sqref="W2">
    <cfRule type="containsText" priority="1986" operator="containsText" aboveAverage="0" equalAverage="0" bottom="0" percent="0" rank="0" text="OK" dxfId="30373">
      <formula>NOT(ISERROR(SEARCH("OK",W2)))</formula>
    </cfRule>
  </conditionalFormatting>
  <conditionalFormatting sqref="W2">
    <cfRule type="containsText" priority="1987" operator="containsText" aboveAverage="0" equalAverage="0" bottom="0" percent="0" rank="0" text="OK" dxfId="30374">
      <formula>NOT(ISERROR(SEARCH("OK",W2)))</formula>
    </cfRule>
  </conditionalFormatting>
  <conditionalFormatting sqref="W2">
    <cfRule type="containsText" priority="1988" operator="containsText" aboveAverage="0" equalAverage="0" bottom="0" percent="0" rank="0" text="OK" dxfId="30375">
      <formula>NOT(ISERROR(SEARCH("OK",W2)))</formula>
    </cfRule>
  </conditionalFormatting>
  <conditionalFormatting sqref="X2">
    <cfRule type="containsText" priority="1989" operator="containsText" aboveAverage="0" equalAverage="0" bottom="0" percent="0" rank="0" text="NO" dxfId="30376">
      <formula>NOT(ISERROR(SEARCH("NO",X2)))</formula>
    </cfRule>
  </conditionalFormatting>
  <conditionalFormatting sqref="W2">
    <cfRule type="containsText" priority="1990" operator="containsText" aboveAverage="0" equalAverage="0" bottom="0" percent="0" rank="0" text="OK" dxfId="30377">
      <formula>NOT(ISERROR(SEARCH("OK",W2)))</formula>
    </cfRule>
  </conditionalFormatting>
  <conditionalFormatting sqref="X2">
    <cfRule type="containsText" priority="1991" operator="containsText" aboveAverage="0" equalAverage="0" bottom="0" percent="0" rank="0" text="NO" dxfId="30378">
      <formula>NOT(ISERROR(SEARCH("NO",X2)))</formula>
    </cfRule>
  </conditionalFormatting>
  <conditionalFormatting sqref="W2">
    <cfRule type="containsText" priority="1992" operator="containsText" aboveAverage="0" equalAverage="0" bottom="0" percent="0" rank="0" text="OK" dxfId="30379">
      <formula>NOT(ISERROR(SEARCH("OK",W2)))</formula>
    </cfRule>
  </conditionalFormatting>
  <conditionalFormatting sqref="V2">
    <cfRule type="containsText" priority="1993" operator="containsText" aboveAverage="0" equalAverage="0" bottom="0" percent="0" rank="0" text="OK+" dxfId="30380">
      <formula>NOT(ISERROR(SEARCH("OK+",V2)))</formula>
    </cfRule>
    <cfRule type="containsText" priority="1994" operator="containsText" aboveAverage="0" equalAverage="0" bottom="0" percent="0" rank="0" text="OK" dxfId="30381">
      <formula>NOT(ISERROR(SEARCH("OK",V2)))</formula>
    </cfRule>
  </conditionalFormatting>
  <conditionalFormatting sqref="V2">
    <cfRule type="containsText" priority="1995" operator="containsText" aboveAverage="0" equalAverage="0" bottom="0" percent="0" rank="0" text="OK+" dxfId="30382">
      <formula>NOT(ISERROR(SEARCH("OK+",V2)))</formula>
    </cfRule>
    <cfRule type="containsText" priority="1996" operator="containsText" aboveAverage="0" equalAverage="0" bottom="0" percent="0" rank="0" text="OK" dxfId="30383">
      <formula>NOT(ISERROR(SEARCH("OK",V2)))</formula>
    </cfRule>
  </conditionalFormatting>
  <conditionalFormatting sqref="X2">
    <cfRule type="containsText" priority="1997" operator="containsText" aboveAverage="0" equalAverage="0" bottom="0" percent="0" rank="0" text="NO" dxfId="30384">
      <formula>NOT(ISERROR(SEARCH("NO",X2)))</formula>
    </cfRule>
  </conditionalFormatting>
  <conditionalFormatting sqref="X2">
    <cfRule type="containsText" priority="1998" operator="containsText" aboveAverage="0" equalAverage="0" bottom="0" percent="0" rank="0" text="NO" dxfId="30385">
      <formula>NOT(ISERROR(SEARCH("NO",X2)))</formula>
    </cfRule>
  </conditionalFormatting>
  <conditionalFormatting sqref="X2">
    <cfRule type="containsText" priority="1999" operator="containsText" aboveAverage="0" equalAverage="0" bottom="0" percent="0" rank="0" text="NO" dxfId="30386">
      <formula>NOT(ISERROR(SEARCH("NO",X2)))</formula>
    </cfRule>
  </conditionalFormatting>
  <conditionalFormatting sqref="X2">
    <cfRule type="containsText" priority="2000" operator="containsText" aboveAverage="0" equalAverage="0" bottom="0" percent="0" rank="0" text="NO" dxfId="30387">
      <formula>NOT(ISERROR(SEARCH("NO",X2)))</formula>
    </cfRule>
  </conditionalFormatting>
  <conditionalFormatting sqref="W2">
    <cfRule type="containsText" priority="2001" operator="containsText" aboveAverage="0" equalAverage="0" bottom="0" percent="0" rank="0" text="OK" dxfId="30388">
      <formula>NOT(ISERROR(SEARCH("OK",W2)))</formula>
    </cfRule>
  </conditionalFormatting>
  <conditionalFormatting sqref="W2">
    <cfRule type="containsText" priority="2002" operator="containsText" aboveAverage="0" equalAverage="0" bottom="0" percent="0" rank="0" text="OK" dxfId="30389">
      <formula>NOT(ISERROR(SEARCH("OK",W2)))</formula>
    </cfRule>
  </conditionalFormatting>
  <conditionalFormatting sqref="W2">
    <cfRule type="containsText" priority="2003" operator="containsText" aboveAverage="0" equalAverage="0" bottom="0" percent="0" rank="0" text="OK" dxfId="30390">
      <formula>NOT(ISERROR(SEARCH("OK",W2)))</formula>
    </cfRule>
  </conditionalFormatting>
  <conditionalFormatting sqref="X2">
    <cfRule type="containsText" priority="2004" operator="containsText" aboveAverage="0" equalAverage="0" bottom="0" percent="0" rank="0" text="NO" dxfId="30391">
      <formula>NOT(ISERROR(SEARCH("NO",X2)))</formula>
    </cfRule>
  </conditionalFormatting>
  <conditionalFormatting sqref="W2">
    <cfRule type="containsText" priority="2005" operator="containsText" aboveAverage="0" equalAverage="0" bottom="0" percent="0" rank="0" text="OK" dxfId="30392">
      <formula>NOT(ISERROR(SEARCH("OK",W2)))</formula>
    </cfRule>
  </conditionalFormatting>
  <conditionalFormatting sqref="X2">
    <cfRule type="containsText" priority="2006" operator="containsText" aboveAverage="0" equalAverage="0" bottom="0" percent="0" rank="0" text="NO" dxfId="30393">
      <formula>NOT(ISERROR(SEARCH("NO",X2)))</formula>
    </cfRule>
  </conditionalFormatting>
  <conditionalFormatting sqref="W2">
    <cfRule type="containsText" priority="2007" operator="containsText" aboveAverage="0" equalAverage="0" bottom="0" percent="0" rank="0" text="OK" dxfId="30394">
      <formula>NOT(ISERROR(SEARCH("OK",W2)))</formula>
    </cfRule>
  </conditionalFormatting>
  <conditionalFormatting sqref="X2">
    <cfRule type="containsText" priority="2008" operator="containsText" aboveAverage="0" equalAverage="0" bottom="0" percent="0" rank="0" text="NO" dxfId="30395">
      <formula>NOT(ISERROR(SEARCH("NO",X2)))</formula>
    </cfRule>
  </conditionalFormatting>
  <conditionalFormatting sqref="W2">
    <cfRule type="containsText" priority="2009" operator="containsText" aboveAverage="0" equalAverage="0" bottom="0" percent="0" rank="0" text="OK" dxfId="30396">
      <formula>NOT(ISERROR(SEARCH("OK",W2)))</formula>
    </cfRule>
  </conditionalFormatting>
  <conditionalFormatting sqref="X2">
    <cfRule type="containsText" priority="2010" operator="containsText" aboveAverage="0" equalAverage="0" bottom="0" percent="0" rank="0" text="NO" dxfId="30397">
      <formula>NOT(ISERROR(SEARCH("NO",X2)))</formula>
    </cfRule>
  </conditionalFormatting>
  <conditionalFormatting sqref="W2">
    <cfRule type="containsText" priority="2011" operator="containsText" aboveAverage="0" equalAverage="0" bottom="0" percent="0" rank="0" text="OK" dxfId="30398">
      <formula>NOT(ISERROR(SEARCH("OK",W2)))</formula>
    </cfRule>
  </conditionalFormatting>
  <conditionalFormatting sqref="X2">
    <cfRule type="containsText" priority="2012" operator="containsText" aboveAverage="0" equalAverage="0" bottom="0" percent="0" rank="0" text="NO" dxfId="30399">
      <formula>NOT(ISERROR(SEARCH("NO",X2)))</formula>
    </cfRule>
  </conditionalFormatting>
  <conditionalFormatting sqref="W2">
    <cfRule type="containsText" priority="2013" operator="containsText" aboveAverage="0" equalAverage="0" bottom="0" percent="0" rank="0" text="OK" dxfId="30400">
      <formula>NOT(ISERROR(SEARCH("OK",W2)))</formula>
    </cfRule>
  </conditionalFormatting>
  <conditionalFormatting sqref="X2">
    <cfRule type="containsText" priority="2014" operator="containsText" aboveAverage="0" equalAverage="0" bottom="0" percent="0" rank="0" text="NO" dxfId="30401">
      <formula>NOT(ISERROR(SEARCH("NO",X2)))</formula>
    </cfRule>
  </conditionalFormatting>
  <conditionalFormatting sqref="W2">
    <cfRule type="containsText" priority="2015" operator="containsText" aboveAverage="0" equalAverage="0" bottom="0" percent="0" rank="0" text="OK" dxfId="30402">
      <formula>NOT(ISERROR(SEARCH("OK",W2)))</formula>
    </cfRule>
  </conditionalFormatting>
  <conditionalFormatting sqref="X2">
    <cfRule type="containsText" priority="2016" operator="containsText" aboveAverage="0" equalAverage="0" bottom="0" percent="0" rank="0" text="NO" dxfId="30403">
      <formula>NOT(ISERROR(SEARCH("NO",X2)))</formula>
    </cfRule>
  </conditionalFormatting>
  <conditionalFormatting sqref="W2">
    <cfRule type="containsText" priority="2017" operator="containsText" aboveAverage="0" equalAverage="0" bottom="0" percent="0" rank="0" text="OK" dxfId="30404">
      <formula>NOT(ISERROR(SEARCH("OK",W2)))</formula>
    </cfRule>
  </conditionalFormatting>
  <conditionalFormatting sqref="X2">
    <cfRule type="containsText" priority="2018" operator="containsText" aboveAverage="0" equalAverage="0" bottom="0" percent="0" rank="0" text="NO" dxfId="30405">
      <formula>NOT(ISERROR(SEARCH("NO",X2)))</formula>
    </cfRule>
  </conditionalFormatting>
  <conditionalFormatting sqref="W2">
    <cfRule type="containsText" priority="2019" operator="containsText" aboveAverage="0" equalAverage="0" bottom="0" percent="0" rank="0" text="OK" dxfId="30406">
      <formula>NOT(ISERROR(SEARCH("OK",W2)))</formula>
    </cfRule>
  </conditionalFormatting>
  <conditionalFormatting sqref="B22:AF22 B29:AF29">
    <cfRule type="cellIs" priority="2020" operator="greaterThan" aboveAverage="0" equalAverage="0" bottom="0" percent="0" rank="0" text="" dxfId="30407">
      <formula>1</formula>
    </cfRule>
  </conditionalFormatting>
  <conditionalFormatting sqref="B10:H13 I10:W11 I13:W13 W12 X10:AF13 B15:AF16">
    <cfRule type="containsText" priority="2021" operator="containsText" aboveAverage="0" equalAverage="0" bottom="0" percent="0" rank="0" text="2" dxfId="30408">
      <formula>NOT(ISERROR(SEARCH("2",B10)))</formula>
    </cfRule>
  </conditionalFormatting>
  <conditionalFormatting sqref="B5:AF5 B6:H7 B9:H13 X6:AF7 I7:W7 W6 I9:W11 I13:W13 X9:AF13 W12:X12 B15:AF16 B22:AF22 B29:AF29">
    <cfRule type="containsText" priority="2022" operator="containsText" aboveAverage="0" equalAverage="0" bottom="0" percent="0" rank="0" text="1" dxfId="30409">
      <formula>NOT(ISERROR(SEARCH("1",B5)))</formula>
    </cfRule>
  </conditionalFormatting>
  <conditionalFormatting sqref="X25 X18 X6 X2 AH29 AH22 AH5:AH16 AH35 X12 X31">
    <cfRule type="containsText" priority="2023" operator="containsText" aboveAverage="0" equalAverage="0" bottom="0" percent="0" rank="0" text="NO" dxfId="30410">
      <formula>NOT(ISERROR(SEARCH("NO",X2)))</formula>
    </cfRule>
  </conditionalFormatting>
  <conditionalFormatting sqref="W25 W18 W6 W2 W12 W31">
    <cfRule type="containsText" priority="2024" operator="containsText" aboveAverage="0" equalAverage="0" bottom="0" percent="0" rank="0" text="OK" dxfId="30411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16" activeCellId="0" sqref="AG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4.14"/>
    <col collapsed="false" customWidth="true" hidden="false" outlineLevel="0" max="3" min="3" style="0" width="3.71"/>
    <col collapsed="false" customWidth="true" hidden="false" outlineLevel="0" max="4" min="4" style="0" width="4.57"/>
    <col collapsed="false" customWidth="true" hidden="false" outlineLevel="0" max="5" min="5" style="0" width="3.57"/>
    <col collapsed="false" customWidth="true" hidden="false" outlineLevel="0" max="6" min="6" style="0" width="4.71"/>
    <col collapsed="false" customWidth="true" hidden="false" outlineLevel="0" max="7" min="7" style="0" width="5"/>
    <col collapsed="false" customWidth="true" hidden="false" outlineLevel="0" max="8" min="8" style="0" width="4.29"/>
    <col collapsed="false" customWidth="true" hidden="false" outlineLevel="0" max="9" min="9" style="0" width="4"/>
    <col collapsed="false" customWidth="true" hidden="false" outlineLevel="0" max="10" min="10" style="0" width="4.29"/>
    <col collapsed="false" customWidth="true" hidden="false" outlineLevel="0" max="11" min="11" style="0" width="5"/>
    <col collapsed="false" customWidth="true" hidden="false" outlineLevel="0" max="12" min="12" style="0" width="4.29"/>
    <col collapsed="false" customWidth="true" hidden="false" outlineLevel="0" max="13" min="13" style="0" width="4.71"/>
    <col collapsed="false" customWidth="true" hidden="false" outlineLevel="0" max="14" min="14" style="0" width="4.86"/>
    <col collapsed="false" customWidth="true" hidden="false" outlineLevel="0" max="15" min="15" style="0" width="4.29"/>
    <col collapsed="false" customWidth="true" hidden="false" outlineLevel="0" max="16" min="16" style="0" width="4.14"/>
    <col collapsed="false" customWidth="true" hidden="false" outlineLevel="0" max="17" min="17" style="0" width="4.71"/>
    <col collapsed="false" customWidth="true" hidden="false" outlineLevel="0" max="18" min="18" style="0" width="4.57"/>
    <col collapsed="false" customWidth="true" hidden="false" outlineLevel="0" max="19" min="19" style="0" width="4.42"/>
    <col collapsed="false" customWidth="true" hidden="false" outlineLevel="0" max="20" min="20" style="0" width="4.71"/>
    <col collapsed="false" customWidth="true" hidden="false" outlineLevel="0" max="21" min="21" style="0" width="4.86"/>
    <col collapsed="false" customWidth="true" hidden="false" outlineLevel="0" max="22" min="22" style="0" width="4.57"/>
    <col collapsed="false" customWidth="true" hidden="false" outlineLevel="0" max="23" min="23" style="0" width="4.71"/>
    <col collapsed="false" customWidth="true" hidden="false" outlineLevel="0" max="24" min="24" style="0" width="5"/>
    <col collapsed="false" customWidth="true" hidden="false" outlineLevel="0" max="25" min="25" style="0" width="5.14"/>
    <col collapsed="false" customWidth="true" hidden="false" outlineLevel="0" max="26" min="26" style="0" width="4.42"/>
    <col collapsed="false" customWidth="true" hidden="false" outlineLevel="0" max="27" min="27" style="0" width="4.29"/>
    <col collapsed="false" customWidth="true" hidden="false" outlineLevel="0" max="28" min="28" style="0" width="4.71"/>
    <col collapsed="false" customWidth="true" hidden="false" outlineLevel="0" max="29" min="29" style="0" width="3.71"/>
    <col collapsed="false" customWidth="true" hidden="false" outlineLevel="0" max="30" min="30" style="0" width="4.42"/>
    <col collapsed="false" customWidth="true" hidden="false" outlineLevel="0" max="31" min="31" style="0" width="4.71"/>
    <col collapsed="false" customWidth="true" hidden="false" outlineLevel="0" max="32" min="32" style="0" width="4.29"/>
    <col collapsed="false" customWidth="true" hidden="false" outlineLevel="0" max="33" min="33" style="0" width="4.71"/>
    <col collapsed="false" customWidth="true" hidden="false" outlineLevel="0" max="34" min="34" style="0" width="4.14"/>
    <col collapsed="false" customWidth="true" hidden="false" outlineLevel="0" max="35" min="35" style="0" width="5.29"/>
  </cols>
  <sheetData>
    <row r="1" customFormat="false" ht="15.75" hidden="false" customHeight="false" outlineLevel="0" collapsed="false">
      <c r="A1" s="50" t="s">
        <v>351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1"/>
      <c r="P2" s="52" t="str">
        <f aca="false">'QUADRO GENERALE'!L15</f>
        <v>GIU</v>
      </c>
      <c r="Q2" s="53" t="n">
        <f aca="false">'QUADRO GENERALE'!L16</f>
        <v>2025</v>
      </c>
      <c r="R2" s="51"/>
      <c r="S2" s="3"/>
      <c r="T2" s="3"/>
      <c r="U2" s="3"/>
      <c r="V2" s="54" t="str">
        <f aca="false">IF(AND(OR(V6="OK+",V12="OK+",V19="OK+"),W2="OK"),"OK+","")</f>
        <v/>
      </c>
      <c r="W2" s="54" t="str">
        <f aca="false">IF(AND(W6="OK",W12="OK",W19="OK"),"OK","")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I6" s="110" t="s">
        <v>345</v>
      </c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55" t="str">
        <f aca="false">IF(AND(W6="OK",OR(AG10&gt;4)),"OK+","")</f>
        <v>OK+</v>
      </c>
      <c r="W6" s="78" t="str">
        <f aca="false">IF(AND(AH10="OK"),"OK","")</f>
        <v>OK</v>
      </c>
      <c r="X6" s="55" t="str">
        <f aca="false">IF(OR(V6="OK+",W6="OK"),"","NO")</f>
        <v/>
      </c>
    </row>
    <row r="7" customFormat="false" ht="15" hidden="false" customHeight="false" outlineLevel="0" collapsed="false">
      <c r="E7" s="79"/>
      <c r="F7" s="79"/>
      <c r="G7" s="79"/>
      <c r="H7" s="79"/>
      <c r="I7" s="79"/>
      <c r="J7" s="79"/>
      <c r="K7" s="79"/>
      <c r="L7" s="79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79"/>
      <c r="P9" s="79"/>
    </row>
    <row r="10" customFormat="false" ht="15.75" hidden="false" customHeight="false" outlineLevel="0" collapsed="false">
      <c r="A10" s="67" t="s">
        <v>40</v>
      </c>
      <c r="B10" s="141"/>
      <c r="C10" s="142"/>
      <c r="D10" s="142"/>
      <c r="E10" s="142"/>
      <c r="F10" s="142"/>
      <c r="G10" s="142"/>
      <c r="H10" s="142"/>
      <c r="I10" s="142"/>
      <c r="J10" s="142" t="n">
        <v>1</v>
      </c>
      <c r="K10" s="142"/>
      <c r="L10" s="142"/>
      <c r="M10" s="142"/>
      <c r="N10" s="142"/>
      <c r="O10" s="142"/>
      <c r="P10" s="142"/>
      <c r="Q10" s="142" t="n">
        <v>2</v>
      </c>
      <c r="R10" s="142"/>
      <c r="S10" s="142"/>
      <c r="T10" s="142"/>
      <c r="U10" s="142"/>
      <c r="V10" s="142"/>
      <c r="W10" s="142"/>
      <c r="X10" s="142" t="n">
        <v>2</v>
      </c>
      <c r="Y10" s="142"/>
      <c r="Z10" s="142"/>
      <c r="AA10" s="142"/>
      <c r="AB10" s="142"/>
      <c r="AC10" s="142"/>
      <c r="AD10" s="142"/>
      <c r="AE10" s="142" t="n">
        <v>2</v>
      </c>
      <c r="AF10" s="143"/>
      <c r="AG10" s="144" t="n">
        <f aca="false">SUM(B10:AF10)</f>
        <v>7</v>
      </c>
      <c r="AH10" s="104" t="str">
        <f aca="false">IF(AG10&gt;=4,"OK","NO")</f>
        <v>OK</v>
      </c>
    </row>
    <row r="11" customFormat="false" ht="15.75" hidden="false" customHeight="false" outlineLevel="0" collapsed="false">
      <c r="A11" s="76"/>
      <c r="C11" s="83"/>
    </row>
    <row r="12" customFormat="false" ht="15.75" hidden="false" customHeight="false" outlineLevel="0" collapsed="false">
      <c r="K12" s="57" t="s">
        <v>65</v>
      </c>
      <c r="L12" s="57"/>
      <c r="M12" s="57"/>
      <c r="N12" s="57"/>
      <c r="O12" s="57"/>
      <c r="P12" s="57"/>
      <c r="Q12" s="57"/>
      <c r="R12" s="57"/>
      <c r="S12" s="57"/>
      <c r="T12" s="57"/>
      <c r="V12" s="58" t="str">
        <f aca="false">IF(AND(W12="OK",OR(AG16&gt;2)),"OK+","")</f>
        <v/>
      </c>
      <c r="W12" s="59" t="str">
        <f aca="false">IF(AND(AH16="OK"),"OK","")</f>
        <v/>
      </c>
      <c r="X12" s="55" t="str">
        <f aca="false">IF(OR(V12="OK+",W12="OK"),"","NO")</f>
        <v>NO</v>
      </c>
    </row>
    <row r="13" customFormat="false" ht="15" hidden="false" customHeight="false" outlineLevel="0" collapsed="false">
      <c r="E13" s="30"/>
      <c r="F13" s="30"/>
      <c r="G13" s="30"/>
      <c r="H13" s="30"/>
      <c r="I13" s="30"/>
      <c r="J13" s="30"/>
      <c r="K13" s="30"/>
      <c r="L13" s="30"/>
      <c r="M13" s="3"/>
      <c r="N13" s="3"/>
    </row>
    <row r="14" customFormat="false" ht="15" hidden="false" customHeight="false" outlineLevel="0" collapsed="false">
      <c r="A14" s="60" t="s">
        <v>53</v>
      </c>
      <c r="B14" s="61" t="n">
        <v>1</v>
      </c>
      <c r="C14" s="61" t="n">
        <v>2</v>
      </c>
      <c r="D14" s="61" t="n">
        <v>3</v>
      </c>
      <c r="E14" s="61" t="n">
        <v>4</v>
      </c>
      <c r="F14" s="61" t="n">
        <v>5</v>
      </c>
      <c r="G14" s="61" t="n">
        <v>6</v>
      </c>
      <c r="H14" s="61" t="n">
        <v>7</v>
      </c>
      <c r="I14" s="61" t="n">
        <v>8</v>
      </c>
      <c r="J14" s="61" t="n">
        <v>9</v>
      </c>
      <c r="K14" s="61" t="n">
        <v>10</v>
      </c>
      <c r="L14" s="61" t="n">
        <v>11</v>
      </c>
      <c r="M14" s="61" t="n">
        <v>12</v>
      </c>
      <c r="N14" s="61" t="n">
        <v>13</v>
      </c>
      <c r="O14" s="61" t="n">
        <v>14</v>
      </c>
      <c r="P14" s="61" t="n">
        <v>15</v>
      </c>
      <c r="Q14" s="61" t="n">
        <v>16</v>
      </c>
      <c r="R14" s="61" t="n">
        <v>17</v>
      </c>
      <c r="S14" s="61" t="n">
        <v>18</v>
      </c>
      <c r="T14" s="61" t="n">
        <v>19</v>
      </c>
      <c r="U14" s="61" t="n">
        <v>20</v>
      </c>
      <c r="V14" s="61" t="n">
        <v>21</v>
      </c>
      <c r="W14" s="61" t="n">
        <v>22</v>
      </c>
      <c r="X14" s="61" t="n">
        <v>23</v>
      </c>
      <c r="Y14" s="61" t="n">
        <v>24</v>
      </c>
      <c r="Z14" s="61" t="n">
        <v>25</v>
      </c>
      <c r="AA14" s="61" t="n">
        <v>26</v>
      </c>
      <c r="AB14" s="61" t="n">
        <v>27</v>
      </c>
      <c r="AC14" s="61" t="n">
        <v>28</v>
      </c>
      <c r="AD14" s="61" t="n">
        <v>29</v>
      </c>
      <c r="AE14" s="61" t="n">
        <v>30</v>
      </c>
      <c r="AF14" s="61" t="n">
        <v>31</v>
      </c>
    </row>
    <row r="15" customFormat="false" ht="15.75" hidden="false" customHeight="false" outlineLevel="0" collapsed="false">
      <c r="B15" s="90"/>
      <c r="E15" s="9"/>
      <c r="O15" s="30"/>
      <c r="P15" s="30"/>
    </row>
    <row r="16" customFormat="false" ht="15.75" hidden="false" customHeight="false" outlineLevel="0" collapsed="false">
      <c r="A16" s="67" t="s">
        <v>40</v>
      </c>
      <c r="B16" s="141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3"/>
      <c r="AG16" s="121" t="n">
        <f aca="false">SUM(B16:AF16)</f>
        <v>0</v>
      </c>
      <c r="AH16" s="104" t="str">
        <f aca="false">IF(AG16&gt;=2,"OK","NO")</f>
        <v>NO</v>
      </c>
    </row>
    <row r="17" customFormat="false" ht="15" hidden="false" customHeight="false" outlineLevel="0" collapsed="false">
      <c r="A17" s="76"/>
    </row>
    <row r="18" customFormat="false" ht="15.75" hidden="false" customHeight="false" outlineLevel="0" collapsed="false">
      <c r="A18" s="76"/>
    </row>
    <row r="19" customFormat="false" ht="15.75" hidden="false" customHeight="false" outlineLevel="0" collapsed="false">
      <c r="A19" s="76"/>
      <c r="K19" s="57" t="s">
        <v>346</v>
      </c>
      <c r="L19" s="57"/>
      <c r="M19" s="57"/>
      <c r="N19" s="57"/>
      <c r="O19" s="57"/>
      <c r="P19" s="57"/>
      <c r="Q19" s="57"/>
      <c r="R19" s="57"/>
      <c r="S19" s="57"/>
      <c r="T19" s="123"/>
      <c r="V19" s="58" t="str">
        <f aca="false">IF(AND(W19="OK",OR(AG23&gt;$AI$21)),"OK+","")</f>
        <v/>
      </c>
      <c r="W19" s="78" t="str">
        <f aca="false">IF(AND(AH23="OK"),"OK","")</f>
        <v>OK</v>
      </c>
      <c r="X19" s="55" t="str">
        <f aca="false">IF(OR(V19="OK+",W19="OK"),"","NO")</f>
        <v/>
      </c>
    </row>
    <row r="20" customFormat="false" ht="15" hidden="false" customHeight="false" outlineLevel="0" collapsed="false">
      <c r="E20" s="30"/>
      <c r="F20" s="30"/>
      <c r="G20" s="30"/>
      <c r="H20" s="30"/>
      <c r="I20" s="30"/>
      <c r="J20" s="30"/>
      <c r="K20" s="30"/>
      <c r="L20" s="30"/>
      <c r="M20" s="3"/>
      <c r="N20" s="3"/>
      <c r="AG20" s="30" t="s">
        <v>52</v>
      </c>
    </row>
    <row r="21" customFormat="false" ht="15" hidden="false" customHeight="false" outlineLevel="0" collapsed="false">
      <c r="A21" s="60" t="s">
        <v>53</v>
      </c>
      <c r="B21" s="89" t="n">
        <v>1</v>
      </c>
      <c r="C21" s="89" t="n">
        <v>2</v>
      </c>
      <c r="D21" s="61" t="n">
        <v>3</v>
      </c>
      <c r="E21" s="61" t="n">
        <v>4</v>
      </c>
      <c r="F21" s="61" t="n">
        <v>5</v>
      </c>
      <c r="G21" s="61" t="n">
        <v>6</v>
      </c>
      <c r="H21" s="61" t="n">
        <v>7</v>
      </c>
      <c r="I21" s="61" t="n">
        <v>8</v>
      </c>
      <c r="J21" s="61" t="n">
        <v>9</v>
      </c>
      <c r="K21" s="61" t="n">
        <v>10</v>
      </c>
      <c r="L21" s="61" t="n">
        <v>11</v>
      </c>
      <c r="M21" s="61" t="n">
        <v>12</v>
      </c>
      <c r="N21" s="61" t="n">
        <v>13</v>
      </c>
      <c r="O21" s="61" t="n">
        <v>14</v>
      </c>
      <c r="P21" s="61" t="n">
        <v>15</v>
      </c>
      <c r="Q21" s="61" t="n">
        <v>16</v>
      </c>
      <c r="R21" s="61" t="n">
        <v>17</v>
      </c>
      <c r="S21" s="61" t="n">
        <v>18</v>
      </c>
      <c r="T21" s="61" t="n">
        <v>19</v>
      </c>
      <c r="U21" s="61" t="n">
        <v>20</v>
      </c>
      <c r="V21" s="61" t="n">
        <v>21</v>
      </c>
      <c r="W21" s="61" t="n">
        <v>22</v>
      </c>
      <c r="X21" s="61" t="n">
        <v>23</v>
      </c>
      <c r="Y21" s="61" t="n">
        <v>24</v>
      </c>
      <c r="Z21" s="61" t="n">
        <v>25</v>
      </c>
      <c r="AA21" s="61" t="n">
        <v>26</v>
      </c>
      <c r="AB21" s="61" t="n">
        <v>27</v>
      </c>
      <c r="AC21" s="61" t="n">
        <v>28</v>
      </c>
      <c r="AD21" s="61" t="n">
        <v>29</v>
      </c>
      <c r="AE21" s="61" t="n">
        <v>30</v>
      </c>
      <c r="AF21" s="61" t="n">
        <v>31</v>
      </c>
      <c r="AG21" s="12"/>
      <c r="AH21" s="12"/>
      <c r="AI21" s="96" t="n">
        <f aca="false">'QUADRO GENERALE'!L14</f>
        <v>25</v>
      </c>
    </row>
    <row r="22" customFormat="false" ht="15.75" hidden="false" customHeight="false" outlineLevel="0" collapsed="false">
      <c r="B22" s="90"/>
      <c r="E22" s="9"/>
      <c r="O22" s="30"/>
      <c r="P22" s="30"/>
    </row>
    <row r="23" customFormat="false" ht="15.75" hidden="false" customHeight="false" outlineLevel="0" collapsed="false">
      <c r="A23" s="67" t="s">
        <v>40</v>
      </c>
      <c r="B23" s="20"/>
      <c r="C23" s="68"/>
      <c r="D23" s="68" t="n">
        <v>1</v>
      </c>
      <c r="E23" s="68" t="n">
        <v>1</v>
      </c>
      <c r="F23" s="68" t="n">
        <v>1</v>
      </c>
      <c r="G23" s="68" t="n">
        <v>1</v>
      </c>
      <c r="H23" s="68" t="n">
        <v>1</v>
      </c>
      <c r="I23" s="68"/>
      <c r="J23" s="68" t="n">
        <v>1</v>
      </c>
      <c r="K23" s="68" t="n">
        <v>1</v>
      </c>
      <c r="L23" s="68" t="n">
        <v>1</v>
      </c>
      <c r="M23" s="68" t="n">
        <v>1</v>
      </c>
      <c r="N23" s="68" t="n">
        <v>1</v>
      </c>
      <c r="O23" s="68" t="n">
        <v>1</v>
      </c>
      <c r="P23" s="68"/>
      <c r="Q23" s="68" t="n">
        <v>1</v>
      </c>
      <c r="R23" s="68" t="n">
        <v>1</v>
      </c>
      <c r="S23" s="68" t="n">
        <v>1</v>
      </c>
      <c r="T23" s="68" t="n">
        <v>1</v>
      </c>
      <c r="U23" s="68" t="n">
        <v>1</v>
      </c>
      <c r="V23" s="68" t="n">
        <v>1</v>
      </c>
      <c r="W23" s="68"/>
      <c r="X23" s="68" t="n">
        <v>1</v>
      </c>
      <c r="Y23" s="68" t="n">
        <v>1</v>
      </c>
      <c r="Z23" s="68" t="n">
        <v>1</v>
      </c>
      <c r="AA23" s="68" t="n">
        <v>1</v>
      </c>
      <c r="AB23" s="68" t="n">
        <v>1</v>
      </c>
      <c r="AC23" s="68" t="n">
        <v>1</v>
      </c>
      <c r="AD23" s="68"/>
      <c r="AE23" s="68" t="n">
        <v>1</v>
      </c>
      <c r="AF23" s="68" t="n">
        <v>1</v>
      </c>
      <c r="AG23" s="103" t="n">
        <f aca="false">SUM(B23:AF23)</f>
        <v>25</v>
      </c>
      <c r="AH23" s="104" t="str">
        <f aca="false">IF(AG23&gt;=$AI$21,"OK","NO")</f>
        <v>OK</v>
      </c>
    </row>
  </sheetData>
  <mergeCells count="8">
    <mergeCell ref="A1:AH1"/>
    <mergeCell ref="K4:T4"/>
    <mergeCell ref="I6:U6"/>
    <mergeCell ref="M7:N7"/>
    <mergeCell ref="K12:T12"/>
    <mergeCell ref="M13:N13"/>
    <mergeCell ref="K19:S19"/>
    <mergeCell ref="M20:N20"/>
  </mergeCells>
  <conditionalFormatting sqref="B23:T23">
    <cfRule type="cellIs" priority="2" operator="greaterThan" aboveAverage="0" equalAverage="0" bottom="0" percent="0" rank="0" text="" dxfId="30412">
      <formula>1</formula>
    </cfRule>
    <cfRule type="containsText" priority="3" operator="containsText" aboveAverage="0" equalAverage="0" bottom="0" percent="0" rank="0" text="1" dxfId="30413">
      <formula>NOT(ISERROR(SEARCH("1",B23)))</formula>
    </cfRule>
    <cfRule type="containsText" priority="4" operator="containsText" aboveAverage="0" equalAverage="0" bottom="0" percent="0" rank="0" text="1" dxfId="30414">
      <formula>NOT(ISERROR(SEARCH("1",B23)))</formula>
    </cfRule>
    <cfRule type="cellIs" priority="5" operator="greaterThan" aboveAverage="0" equalAverage="0" bottom="0" percent="0" rank="0" text="" dxfId="30415">
      <formula>1</formula>
    </cfRule>
    <cfRule type="containsText" priority="6" operator="containsText" aboveAverage="0" equalAverage="0" bottom="0" percent="0" rank="0" text="1" dxfId="30416">
      <formula>NOT(ISERROR(SEARCH("1",B23)))</formula>
    </cfRule>
    <cfRule type="containsText" priority="7" operator="containsText" aboveAverage="0" equalAverage="0" bottom="0" percent="0" rank="0" text="1" dxfId="30417">
      <formula>NOT(ISERROR(SEARCH("1",B23)))</formula>
    </cfRule>
    <cfRule type="cellIs" priority="8" operator="greaterThan" aboveAverage="0" equalAverage="0" bottom="0" percent="0" rank="0" text="" dxfId="30418">
      <formula>1</formula>
    </cfRule>
    <cfRule type="containsText" priority="9" operator="containsText" aboveAverage="0" equalAverage="0" bottom="0" percent="0" rank="0" text="1" dxfId="30419">
      <formula>NOT(ISERROR(SEARCH("1",B23)))</formula>
    </cfRule>
    <cfRule type="containsText" priority="10" operator="containsText" aboveAverage="0" equalAverage="0" bottom="0" percent="0" rank="0" text="1" dxfId="30420">
      <formula>NOT(ISERROR(SEARCH("1",B23)))</formula>
    </cfRule>
    <cfRule type="cellIs" priority="11" operator="greaterThan" aboveAverage="0" equalAverage="0" bottom="0" percent="0" rank="0" text="" dxfId="30421">
      <formula>1</formula>
    </cfRule>
    <cfRule type="containsText" priority="12" operator="containsText" aboveAverage="0" equalAverage="0" bottom="0" percent="0" rank="0" text="1" dxfId="30422">
      <formula>NOT(ISERROR(SEARCH("1",B23)))</formula>
    </cfRule>
    <cfRule type="containsText" priority="13" operator="containsText" aboveAverage="0" equalAverage="0" bottom="0" percent="0" rank="0" text="1" dxfId="30423">
      <formula>NOT(ISERROR(SEARCH("1",B23)))</formula>
    </cfRule>
    <cfRule type="cellIs" priority="14" operator="greaterThan" aboveAverage="0" equalAverage="0" bottom="0" percent="0" rank="0" text="" dxfId="30424">
      <formula>1</formula>
    </cfRule>
    <cfRule type="containsText" priority="15" operator="containsText" aboveAverage="0" equalAverage="0" bottom="0" percent="0" rank="0" text="1" dxfId="30425">
      <formula>NOT(ISERROR(SEARCH("1",B23)))</formula>
    </cfRule>
    <cfRule type="containsText" priority="16" operator="containsText" aboveAverage="0" equalAverage="0" bottom="0" percent="0" rank="0" text="1" dxfId="30426">
      <formula>NOT(ISERROR(SEARCH("1",B23)))</formula>
    </cfRule>
    <cfRule type="cellIs" priority="17" operator="greaterThan" aboveAverage="0" equalAverage="0" bottom="0" percent="0" rank="0" text="" dxfId="30427">
      <formula>1</formula>
    </cfRule>
    <cfRule type="containsText" priority="18" operator="containsText" aboveAverage="0" equalAverage="0" bottom="0" percent="0" rank="0" text="1" dxfId="30428">
      <formula>NOT(ISERROR(SEARCH("1",B23)))</formula>
    </cfRule>
    <cfRule type="containsText" priority="19" operator="containsText" aboveAverage="0" equalAverage="0" bottom="0" percent="0" rank="0" text="1" dxfId="30429">
      <formula>NOT(ISERROR(SEARCH("1",B23)))</formula>
    </cfRule>
    <cfRule type="cellIs" priority="20" operator="greaterThan" aboveAverage="0" equalAverage="0" bottom="0" percent="0" rank="0" text="" dxfId="30430">
      <formula>1</formula>
    </cfRule>
    <cfRule type="containsText" priority="21" operator="containsText" aboveAverage="0" equalAverage="0" bottom="0" percent="0" rank="0" text="1" dxfId="30431">
      <formula>NOT(ISERROR(SEARCH("1",B23)))</formula>
    </cfRule>
    <cfRule type="containsText" priority="22" operator="containsText" aboveAverage="0" equalAverage="0" bottom="0" percent="0" rank="0" text="1" dxfId="30432">
      <formula>NOT(ISERROR(SEARCH("1",B23)))</formula>
    </cfRule>
    <cfRule type="cellIs" priority="23" operator="greaterThan" aboveAverage="0" equalAverage="0" bottom="0" percent="0" rank="0" text="" dxfId="30433">
      <formula>1</formula>
    </cfRule>
    <cfRule type="containsText" priority="24" operator="containsText" aboveAverage="0" equalAverage="0" bottom="0" percent="0" rank="0" text="1" dxfId="30434">
      <formula>NOT(ISERROR(SEARCH("1",B23)))</formula>
    </cfRule>
    <cfRule type="containsText" priority="25" operator="containsText" aboveAverage="0" equalAverage="0" bottom="0" percent="0" rank="0" text="1" dxfId="30435">
      <formula>NOT(ISERROR(SEARCH("1",B23)))</formula>
    </cfRule>
    <cfRule type="cellIs" priority="26" operator="greaterThan" aboveAverage="0" equalAverage="0" bottom="0" percent="0" rank="0" text="" dxfId="30436">
      <formula>1</formula>
    </cfRule>
    <cfRule type="containsText" priority="27" operator="containsText" aboveAverage="0" equalAverage="0" bottom="0" percent="0" rank="0" text="1" dxfId="30437">
      <formula>NOT(ISERROR(SEARCH("1",B23)))</formula>
    </cfRule>
    <cfRule type="containsText" priority="28" operator="containsText" aboveAverage="0" equalAverage="0" bottom="0" percent="0" rank="0" text="1" dxfId="30438">
      <formula>NOT(ISERROR(SEARCH("1",B23)))</formula>
    </cfRule>
    <cfRule type="cellIs" priority="29" operator="greaterThan" aboveAverage="0" equalAverage="0" bottom="0" percent="0" rank="0" text="" dxfId="30439">
      <formula>1</formula>
    </cfRule>
    <cfRule type="containsText" priority="30" operator="containsText" aboveAverage="0" equalAverage="0" bottom="0" percent="0" rank="0" text="1" dxfId="30440">
      <formula>NOT(ISERROR(SEARCH("1",B23)))</formula>
    </cfRule>
    <cfRule type="containsText" priority="31" operator="containsText" aboveAverage="0" equalAverage="0" bottom="0" percent="0" rank="0" text="1" dxfId="30441">
      <formula>NOT(ISERROR(SEARCH("1",B23)))</formula>
    </cfRule>
    <cfRule type="cellIs" priority="32" operator="greaterThan" aboveAverage="0" equalAverage="0" bottom="0" percent="0" rank="0" text="" dxfId="30442">
      <formula>1</formula>
    </cfRule>
    <cfRule type="containsText" priority="33" operator="containsText" aboveAverage="0" equalAverage="0" bottom="0" percent="0" rank="0" text="1" dxfId="30443">
      <formula>NOT(ISERROR(SEARCH("1",B23)))</formula>
    </cfRule>
    <cfRule type="containsText" priority="34" operator="containsText" aboveAverage="0" equalAverage="0" bottom="0" percent="0" rank="0" text="1" dxfId="30444">
      <formula>NOT(ISERROR(SEARCH("1",B23)))</formula>
    </cfRule>
    <cfRule type="cellIs" priority="35" operator="greaterThan" aboveAverage="0" equalAverage="0" bottom="0" percent="0" rank="0" text="" dxfId="30445">
      <formula>1</formula>
    </cfRule>
    <cfRule type="containsText" priority="36" operator="containsText" aboveAverage="0" equalAverage="0" bottom="0" percent="0" rank="0" text="1" dxfId="30446">
      <formula>NOT(ISERROR(SEARCH("1",B23)))</formula>
    </cfRule>
    <cfRule type="containsText" priority="37" operator="containsText" aboveAverage="0" equalAverage="0" bottom="0" percent="0" rank="0" text="1" dxfId="30447">
      <formula>NOT(ISERROR(SEARCH("1",B23)))</formula>
    </cfRule>
    <cfRule type="cellIs" priority="38" operator="greaterThan" aboveAverage="0" equalAverage="0" bottom="0" percent="0" rank="0" text="" dxfId="30448">
      <formula>1</formula>
    </cfRule>
    <cfRule type="containsText" priority="39" operator="containsText" aboveAverage="0" equalAverage="0" bottom="0" percent="0" rank="0" text="1" dxfId="30449">
      <formula>NOT(ISERROR(SEARCH("1",B23)))</formula>
    </cfRule>
    <cfRule type="containsText" priority="40" operator="containsText" aboveAverage="0" equalAverage="0" bottom="0" percent="0" rank="0" text="1" dxfId="30450">
      <formula>NOT(ISERROR(SEARCH("1",B23)))</formula>
    </cfRule>
    <cfRule type="cellIs" priority="41" operator="greaterThan" aboveAverage="0" equalAverage="0" bottom="0" percent="0" rank="0" text="" dxfId="30451">
      <formula>1</formula>
    </cfRule>
    <cfRule type="containsText" priority="42" operator="containsText" aboveAverage="0" equalAverage="0" bottom="0" percent="0" rank="0" text="1" dxfId="30452">
      <formula>NOT(ISERROR(SEARCH("1",B23)))</formula>
    </cfRule>
    <cfRule type="containsText" priority="43" operator="containsText" aboveAverage="0" equalAverage="0" bottom="0" percent="0" rank="0" text="1" dxfId="30453">
      <formula>NOT(ISERROR(SEARCH("1",B23)))</formula>
    </cfRule>
    <cfRule type="cellIs" priority="44" operator="greaterThan" aboveAverage="0" equalAverage="0" bottom="0" percent="0" rank="0" text="" dxfId="30454">
      <formula>1</formula>
    </cfRule>
    <cfRule type="containsText" priority="45" operator="containsText" aboveAverage="0" equalAverage="0" bottom="0" percent="0" rank="0" text="1" dxfId="30455">
      <formula>NOT(ISERROR(SEARCH("1",B23)))</formula>
    </cfRule>
    <cfRule type="containsText" priority="46" operator="containsText" aboveAverage="0" equalAverage="0" bottom="0" percent="0" rank="0" text="1" dxfId="30456">
      <formula>NOT(ISERROR(SEARCH("1",B23)))</formula>
    </cfRule>
    <cfRule type="cellIs" priority="47" operator="greaterThan" aboveAverage="0" equalAverage="0" bottom="0" percent="0" rank="0" text="" dxfId="30457">
      <formula>1</formula>
    </cfRule>
    <cfRule type="containsText" priority="48" operator="containsText" aboveAverage="0" equalAverage="0" bottom="0" percent="0" rank="0" text="1" dxfId="30458">
      <formula>NOT(ISERROR(SEARCH("1",B23)))</formula>
    </cfRule>
    <cfRule type="containsText" priority="49" operator="containsText" aboveAverage="0" equalAverage="0" bottom="0" percent="0" rank="0" text="1" dxfId="30459">
      <formula>NOT(ISERROR(SEARCH("1",B23)))</formula>
    </cfRule>
    <cfRule type="cellIs" priority="50" operator="greaterThan" aboveAverage="0" equalAverage="0" bottom="0" percent="0" rank="0" text="" dxfId="30460">
      <formula>1</formula>
    </cfRule>
    <cfRule type="containsText" priority="51" operator="containsText" aboveAverage="0" equalAverage="0" bottom="0" percent="0" rank="0" text="1" dxfId="30461">
      <formula>NOT(ISERROR(SEARCH("1",B23)))</formula>
    </cfRule>
    <cfRule type="containsText" priority="52" operator="containsText" aboveAverage="0" equalAverage="0" bottom="0" percent="0" rank="0" text="1" dxfId="30462">
      <formula>NOT(ISERROR(SEARCH("1",B23)))</formula>
    </cfRule>
    <cfRule type="cellIs" priority="53" operator="greaterThan" aboveAverage="0" equalAverage="0" bottom="0" percent="0" rank="0" text="" dxfId="30463">
      <formula>1</formula>
    </cfRule>
    <cfRule type="containsText" priority="54" operator="containsText" aboveAverage="0" equalAverage="0" bottom="0" percent="0" rank="0" text="1" dxfId="30464">
      <formula>NOT(ISERROR(SEARCH("1",B23)))</formula>
    </cfRule>
    <cfRule type="containsText" priority="55" operator="containsText" aboveAverage="0" equalAverage="0" bottom="0" percent="0" rank="0" text="1" dxfId="30465">
      <formula>NOT(ISERROR(SEARCH("1",B23)))</formula>
    </cfRule>
    <cfRule type="cellIs" priority="56" operator="greaterThan" aboveAverage="0" equalAverage="0" bottom="0" percent="0" rank="0" text="" dxfId="30466">
      <formula>1</formula>
    </cfRule>
    <cfRule type="cellIs" priority="57" operator="equal" aboveAverage="0" equalAverage="0" bottom="0" percent="0" rank="0" text="" dxfId="30467">
      <formula>1</formula>
    </cfRule>
    <cfRule type="cellIs" priority="58" operator="greaterThan" aboveAverage="0" equalAverage="0" bottom="0" percent="0" rank="0" text="" dxfId="30468">
      <formula>1</formula>
    </cfRule>
    <cfRule type="containsText" priority="59" operator="containsText" aboveAverage="0" equalAverage="0" bottom="0" percent="0" rank="0" text="1" dxfId="30469">
      <formula>NOT(ISERROR(SEARCH("1",B23)))</formula>
    </cfRule>
    <cfRule type="containsText" priority="60" operator="containsText" aboveAverage="0" equalAverage="0" bottom="0" percent="0" rank="0" text="1" dxfId="30470">
      <formula>NOT(ISERROR(SEARCH("1",B23)))</formula>
    </cfRule>
    <cfRule type="cellIs" priority="61" operator="greaterThan" aboveAverage="0" equalAverage="0" bottom="0" percent="0" rank="0" text="" dxfId="30471">
      <formula>1</formula>
    </cfRule>
    <cfRule type="containsText" priority="62" operator="containsText" aboveAverage="0" equalAverage="0" bottom="0" percent="0" rank="0" text="1" dxfId="30472">
      <formula>NOT(ISERROR(SEARCH("1",B23)))</formula>
    </cfRule>
    <cfRule type="containsText" priority="63" operator="containsText" aboveAverage="0" equalAverage="0" bottom="0" percent="0" rank="0" text="1" dxfId="30473">
      <formula>NOT(ISERROR(SEARCH("1",B23)))</formula>
    </cfRule>
    <cfRule type="cellIs" priority="64" operator="greaterThan" aboveAverage="0" equalAverage="0" bottom="0" percent="0" rank="0" text="" dxfId="30474">
      <formula>1</formula>
    </cfRule>
    <cfRule type="containsText" priority="65" operator="containsText" aboveAverage="0" equalAverage="0" bottom="0" percent="0" rank="0" text="1" dxfId="30475">
      <formula>NOT(ISERROR(SEARCH("1",B23)))</formula>
    </cfRule>
    <cfRule type="containsText" priority="66" operator="containsText" aboveAverage="0" equalAverage="0" bottom="0" percent="0" rank="0" text="1" dxfId="30476">
      <formula>NOT(ISERROR(SEARCH("1",B23)))</formula>
    </cfRule>
    <cfRule type="cellIs" priority="67" operator="greaterThan" aboveAverage="0" equalAverage="0" bottom="0" percent="0" rank="0" text="" dxfId="30477">
      <formula>1</formula>
    </cfRule>
    <cfRule type="containsText" priority="68" operator="containsText" aboveAverage="0" equalAverage="0" bottom="0" percent="0" rank="0" text="1" dxfId="30478">
      <formula>NOT(ISERROR(SEARCH("1",B23)))</formula>
    </cfRule>
    <cfRule type="containsText" priority="69" operator="containsText" aboveAverage="0" equalAverage="0" bottom="0" percent="0" rank="0" text="1" dxfId="30479">
      <formula>NOT(ISERROR(SEARCH("1",B23)))</formula>
    </cfRule>
    <cfRule type="cellIs" priority="70" operator="greaterThan" aboveAverage="0" equalAverage="0" bottom="0" percent="0" rank="0" text="" dxfId="30480">
      <formula>1</formula>
    </cfRule>
    <cfRule type="containsText" priority="71" operator="containsText" aboveAverage="0" equalAverage="0" bottom="0" percent="0" rank="0" text="1" dxfId="30481">
      <formula>NOT(ISERROR(SEARCH("1",B23)))</formula>
    </cfRule>
    <cfRule type="containsText" priority="72" operator="containsText" aboveAverage="0" equalAverage="0" bottom="0" percent="0" rank="0" text="1" dxfId="30482">
      <formula>NOT(ISERROR(SEARCH("1",B23)))</formula>
    </cfRule>
    <cfRule type="cellIs" priority="73" operator="greaterThan" aboveAverage="0" equalAverage="0" bottom="0" percent="0" rank="0" text="" dxfId="30483">
      <formula>1</formula>
    </cfRule>
    <cfRule type="containsText" priority="74" operator="containsText" aboveAverage="0" equalAverage="0" bottom="0" percent="0" rank="0" text="1" dxfId="30484">
      <formula>NOT(ISERROR(SEARCH("1",B23)))</formula>
    </cfRule>
    <cfRule type="containsText" priority="75" operator="containsText" aboveAverage="0" equalAverage="0" bottom="0" percent="0" rank="0" text="1" dxfId="30485">
      <formula>NOT(ISERROR(SEARCH("1",B23)))</formula>
    </cfRule>
    <cfRule type="cellIs" priority="76" operator="greaterThan" aboveAverage="0" equalAverage="0" bottom="0" percent="0" rank="0" text="" dxfId="30486">
      <formula>1</formula>
    </cfRule>
    <cfRule type="containsText" priority="77" operator="containsText" aboveAverage="0" equalAverage="0" bottom="0" percent="0" rank="0" text="1" dxfId="30487">
      <formula>NOT(ISERROR(SEARCH("1",B23)))</formula>
    </cfRule>
    <cfRule type="containsText" priority="78" operator="containsText" aboveAverage="0" equalAverage="0" bottom="0" percent="0" rank="0" text="1" dxfId="30488">
      <formula>NOT(ISERROR(SEARCH("1",B23)))</formula>
    </cfRule>
    <cfRule type="cellIs" priority="79" operator="greaterThan" aboveAverage="0" equalAverage="0" bottom="0" percent="0" rank="0" text="" dxfId="30489">
      <formula>1</formula>
    </cfRule>
    <cfRule type="containsText" priority="80" operator="containsText" aboveAverage="0" equalAverage="0" bottom="0" percent="0" rank="0" text="1" dxfId="30490">
      <formula>NOT(ISERROR(SEARCH("1",B23)))</formula>
    </cfRule>
    <cfRule type="containsText" priority="81" operator="containsText" aboveAverage="0" equalAverage="0" bottom="0" percent="0" rank="0" text="1" dxfId="30491">
      <formula>NOT(ISERROR(SEARCH("1",B23)))</formula>
    </cfRule>
    <cfRule type="cellIs" priority="82" operator="greaterThan" aboveAverage="0" equalAverage="0" bottom="0" percent="0" rank="0" text="" dxfId="30492">
      <formula>1</formula>
    </cfRule>
    <cfRule type="cellIs" priority="83" operator="equal" aboveAverage="0" equalAverage="0" bottom="0" percent="0" rank="0" text="" dxfId="30493">
      <formula>1</formula>
    </cfRule>
    <cfRule type="cellIs" priority="84" operator="greaterThan" aboveAverage="0" equalAverage="0" bottom="0" percent="0" rank="0" text="" dxfId="30494">
      <formula>1</formula>
    </cfRule>
    <cfRule type="containsText" priority="85" operator="containsText" aboveAverage="0" equalAverage="0" bottom="0" percent="0" rank="0" text="1" dxfId="30495">
      <formula>NOT(ISERROR(SEARCH("1",B23)))</formula>
    </cfRule>
    <cfRule type="containsText" priority="86" operator="containsText" aboveAverage="0" equalAverage="0" bottom="0" percent="0" rank="0" text="1" dxfId="30496">
      <formula>NOT(ISERROR(SEARCH("1",B23)))</formula>
    </cfRule>
    <cfRule type="cellIs" priority="87" operator="greaterThan" aboveAverage="0" equalAverage="0" bottom="0" percent="0" rank="0" text="" dxfId="30497">
      <formula>1</formula>
    </cfRule>
    <cfRule type="containsText" priority="88" operator="containsText" aboveAverage="0" equalAverage="0" bottom="0" percent="0" rank="0" text="1" dxfId="30498">
      <formula>NOT(ISERROR(SEARCH("1",B23)))</formula>
    </cfRule>
    <cfRule type="containsText" priority="89" operator="containsText" aboveAverage="0" equalAverage="0" bottom="0" percent="0" rank="0" text="1" dxfId="30499">
      <formula>NOT(ISERROR(SEARCH("1",B23)))</formula>
    </cfRule>
    <cfRule type="cellIs" priority="90" operator="greaterThan" aboveAverage="0" equalAverage="0" bottom="0" percent="0" rank="0" text="" dxfId="30500">
      <formula>1</formula>
    </cfRule>
    <cfRule type="cellIs" priority="91" operator="equal" aboveAverage="0" equalAverage="0" bottom="0" percent="0" rank="0" text="" dxfId="30501">
      <formula>1</formula>
    </cfRule>
    <cfRule type="cellIs" priority="92" operator="greaterThan" aboveAverage="0" equalAverage="0" bottom="0" percent="0" rank="0" text="" dxfId="30502">
      <formula>1</formula>
    </cfRule>
    <cfRule type="containsText" priority="93" operator="containsText" aboveAverage="0" equalAverage="0" bottom="0" percent="0" rank="0" text="1" dxfId="30503">
      <formula>NOT(ISERROR(SEARCH("1",B23)))</formula>
    </cfRule>
    <cfRule type="containsText" priority="94" operator="containsText" aboveAverage="0" equalAverage="0" bottom="0" percent="0" rank="0" text="1" dxfId="30504">
      <formula>NOT(ISERROR(SEARCH("1",B23)))</formula>
    </cfRule>
    <cfRule type="cellIs" priority="95" operator="greaterThan" aboveAverage="0" equalAverage="0" bottom="0" percent="0" rank="0" text="" dxfId="30505">
      <formula>1</formula>
    </cfRule>
    <cfRule type="containsText" priority="96" operator="containsText" aboveAverage="0" equalAverage="0" bottom="0" percent="0" rank="0" text="1" dxfId="30506">
      <formula>NOT(ISERROR(SEARCH("1",B23)))</formula>
    </cfRule>
    <cfRule type="containsText" priority="97" operator="containsText" aboveAverage="0" equalAverage="0" bottom="0" percent="0" rank="0" text="1" dxfId="30507">
      <formula>NOT(ISERROR(SEARCH("1",B23)))</formula>
    </cfRule>
    <cfRule type="cellIs" priority="98" operator="greaterThan" aboveAverage="0" equalAverage="0" bottom="0" percent="0" rank="0" text="" dxfId="30508">
      <formula>1</formula>
    </cfRule>
    <cfRule type="containsText" priority="99" operator="containsText" aboveAverage="0" equalAverage="0" bottom="0" percent="0" rank="0" text="1" dxfId="30509">
      <formula>NOT(ISERROR(SEARCH("1",B23)))</formula>
    </cfRule>
    <cfRule type="containsText" priority="100" operator="containsText" aboveAverage="0" equalAverage="0" bottom="0" percent="0" rank="0" text="1" dxfId="30510">
      <formula>NOT(ISERROR(SEARCH("1",B23)))</formula>
    </cfRule>
    <cfRule type="cellIs" priority="101" operator="greaterThan" aboveAverage="0" equalAverage="0" bottom="0" percent="0" rank="0" text="" dxfId="30511">
      <formula>1</formula>
    </cfRule>
    <cfRule type="containsText" priority="102" operator="containsText" aboveAverage="0" equalAverage="0" bottom="0" percent="0" rank="0" text="1" dxfId="30512">
      <formula>NOT(ISERROR(SEARCH("1",B23)))</formula>
    </cfRule>
    <cfRule type="containsText" priority="103" operator="containsText" aboveAverage="0" equalAverage="0" bottom="0" percent="0" rank="0" text="1" dxfId="30513">
      <formula>NOT(ISERROR(SEARCH("1",B23)))</formula>
    </cfRule>
    <cfRule type="cellIs" priority="104" operator="greaterThan" aboveAverage="0" equalAverage="0" bottom="0" percent="0" rank="0" text="" dxfId="30514">
      <formula>1</formula>
    </cfRule>
    <cfRule type="containsText" priority="105" operator="containsText" aboveAverage="0" equalAverage="0" bottom="0" percent="0" rank="0" text="1" dxfId="30515">
      <formula>NOT(ISERROR(SEARCH("1",B23)))</formula>
    </cfRule>
    <cfRule type="containsText" priority="106" operator="containsText" aboveAverage="0" equalAverage="0" bottom="0" percent="0" rank="0" text="1" dxfId="30516">
      <formula>NOT(ISERROR(SEARCH("1",B23)))</formula>
    </cfRule>
    <cfRule type="cellIs" priority="107" operator="greaterThan" aboveAverage="0" equalAverage="0" bottom="0" percent="0" rank="0" text="" dxfId="30517">
      <formula>1</formula>
    </cfRule>
    <cfRule type="cellIs" priority="108" operator="equal" aboveAverage="0" equalAverage="0" bottom="0" percent="0" rank="0" text="" dxfId="30518">
      <formula>1</formula>
    </cfRule>
    <cfRule type="cellIs" priority="109" operator="greaterThan" aboveAverage="0" equalAverage="0" bottom="0" percent="0" rank="0" text="" dxfId="30519">
      <formula>1</formula>
    </cfRule>
    <cfRule type="containsText" priority="110" operator="containsText" aboveAverage="0" equalAverage="0" bottom="0" percent="0" rank="0" text="1" dxfId="30520">
      <formula>NOT(ISERROR(SEARCH("1",B23)))</formula>
    </cfRule>
    <cfRule type="containsText" priority="111" operator="containsText" aboveAverage="0" equalAverage="0" bottom="0" percent="0" rank="0" text="1" dxfId="30521">
      <formula>NOT(ISERROR(SEARCH("1",B23)))</formula>
    </cfRule>
    <cfRule type="cellIs" priority="112" operator="greaterThan" aboveAverage="0" equalAverage="0" bottom="0" percent="0" rank="0" text="" dxfId="30522">
      <formula>1</formula>
    </cfRule>
    <cfRule type="containsText" priority="113" operator="containsText" aboveAverage="0" equalAverage="0" bottom="0" percent="0" rank="0" text="1" dxfId="30523">
      <formula>NOT(ISERROR(SEARCH("1",B23)))</formula>
    </cfRule>
    <cfRule type="containsText" priority="114" operator="containsText" aboveAverage="0" equalAverage="0" bottom="0" percent="0" rank="0" text="1" dxfId="30524">
      <formula>NOT(ISERROR(SEARCH("1",B23)))</formula>
    </cfRule>
    <cfRule type="cellIs" priority="115" operator="greaterThan" aboveAverage="0" equalAverage="0" bottom="0" percent="0" rank="0" text="" dxfId="30525">
      <formula>1</formula>
    </cfRule>
    <cfRule type="cellIs" priority="116" operator="equal" aboveAverage="0" equalAverage="0" bottom="0" percent="0" rank="0" text="" dxfId="30526">
      <formula>1</formula>
    </cfRule>
    <cfRule type="cellIs" priority="117" operator="greaterThan" aboveAverage="0" equalAverage="0" bottom="0" percent="0" rank="0" text="" dxfId="30527">
      <formula>1</formula>
    </cfRule>
    <cfRule type="cellIs" priority="118" operator="equal" aboveAverage="0" equalAverage="0" bottom="0" percent="0" rank="0" text="" dxfId="30528">
      <formula>1</formula>
    </cfRule>
    <cfRule type="cellIs" priority="119" operator="greaterThan" aboveAverage="0" equalAverage="0" bottom="0" percent="0" rank="0" text="" dxfId="30529">
      <formula>1</formula>
    </cfRule>
    <cfRule type="cellIs" priority="120" operator="greaterThan" aboveAverage="0" equalAverage="0" bottom="0" percent="0" rank="0" text="" dxfId="30530">
      <formula>1</formula>
    </cfRule>
    <cfRule type="cellIs" priority="121" operator="greaterThan" aboveAverage="0" equalAverage="0" bottom="0" percent="0" rank="0" text="" dxfId="30531">
      <formula>1</formula>
    </cfRule>
    <cfRule type="containsText" priority="122" operator="containsText" aboveAverage="0" equalAverage="0" bottom="0" percent="0" rank="0" text="1" dxfId="30532">
      <formula>NOT(ISERROR(SEARCH("1",B23)))</formula>
    </cfRule>
    <cfRule type="containsText" priority="123" operator="containsText" aboveAverage="0" equalAverage="0" bottom="0" percent="0" rank="0" text="1" dxfId="30533">
      <formula>NOT(ISERROR(SEARCH("1",B23)))</formula>
    </cfRule>
    <cfRule type="cellIs" priority="124" operator="greaterThan" aboveAverage="0" equalAverage="0" bottom="0" percent="0" rank="0" text="" dxfId="30534">
      <formula>1</formula>
    </cfRule>
    <cfRule type="containsText" priority="125" operator="containsText" aboveAverage="0" equalAverage="0" bottom="0" percent="0" rank="0" text="1" dxfId="30535">
      <formula>NOT(ISERROR(SEARCH("1",B23)))</formula>
    </cfRule>
    <cfRule type="containsText" priority="126" operator="containsText" aboveAverage="0" equalAverage="0" bottom="0" percent="0" rank="0" text="1" dxfId="30536">
      <formula>NOT(ISERROR(SEARCH("1",B23)))</formula>
    </cfRule>
    <cfRule type="cellIs" priority="127" operator="greaterThan" aboveAverage="0" equalAverage="0" bottom="0" percent="0" rank="0" text="" dxfId="30537">
      <formula>1</formula>
    </cfRule>
    <cfRule type="containsText" priority="128" operator="containsText" aboveAverage="0" equalAverage="0" bottom="0" percent="0" rank="0" text="1" dxfId="30538">
      <formula>NOT(ISERROR(SEARCH("1",B23)))</formula>
    </cfRule>
    <cfRule type="containsText" priority="129" operator="containsText" aboveAverage="0" equalAverage="0" bottom="0" percent="0" rank="0" text="1" dxfId="30539">
      <formula>NOT(ISERROR(SEARCH("1",B23)))</formula>
    </cfRule>
    <cfRule type="cellIs" priority="130" operator="greaterThan" aboveAverage="0" equalAverage="0" bottom="0" percent="0" rank="0" text="" dxfId="30540">
      <formula>1</formula>
    </cfRule>
    <cfRule type="containsText" priority="131" operator="containsText" aboveAverage="0" equalAverage="0" bottom="0" percent="0" rank="0" text="1" dxfId="30541">
      <formula>NOT(ISERROR(SEARCH("1",B23)))</formula>
    </cfRule>
    <cfRule type="containsText" priority="132" operator="containsText" aboveAverage="0" equalAverage="0" bottom="0" percent="0" rank="0" text="1" dxfId="30542">
      <formula>NOT(ISERROR(SEARCH("1",B23)))</formula>
    </cfRule>
    <cfRule type="cellIs" priority="133" operator="greaterThan" aboveAverage="0" equalAverage="0" bottom="0" percent="0" rank="0" text="" dxfId="30543">
      <formula>1</formula>
    </cfRule>
    <cfRule type="containsText" priority="134" operator="containsText" aboveAverage="0" equalAverage="0" bottom="0" percent="0" rank="0" text="1" dxfId="30544">
      <formula>NOT(ISERROR(SEARCH("1",B23)))</formula>
    </cfRule>
    <cfRule type="containsText" priority="135" operator="containsText" aboveAverage="0" equalAverage="0" bottom="0" percent="0" rank="0" text="1" dxfId="30545">
      <formula>NOT(ISERROR(SEARCH("1",B23)))</formula>
    </cfRule>
    <cfRule type="cellIs" priority="136" operator="greaterThan" aboveAverage="0" equalAverage="0" bottom="0" percent="0" rank="0" text="" dxfId="30546">
      <formula>1</formula>
    </cfRule>
    <cfRule type="cellIs" priority="137" operator="equal" aboveAverage="0" equalAverage="0" bottom="0" percent="0" rank="0" text="" dxfId="30547">
      <formula>1</formula>
    </cfRule>
    <cfRule type="cellIs" priority="138" operator="greaterThan" aboveAverage="0" equalAverage="0" bottom="0" percent="0" rank="0" text="" dxfId="30548">
      <formula>1</formula>
    </cfRule>
    <cfRule type="containsText" priority="139" operator="containsText" aboveAverage="0" equalAverage="0" bottom="0" percent="0" rank="0" text="1" dxfId="30549">
      <formula>NOT(ISERROR(SEARCH("1",B23)))</formula>
    </cfRule>
    <cfRule type="containsText" priority="140" operator="containsText" aboveAverage="0" equalAverage="0" bottom="0" percent="0" rank="0" text="1" dxfId="30550">
      <formula>NOT(ISERROR(SEARCH("1",B23)))</formula>
    </cfRule>
    <cfRule type="cellIs" priority="141" operator="greaterThan" aboveAverage="0" equalAverage="0" bottom="0" percent="0" rank="0" text="" dxfId="30551">
      <formula>1</formula>
    </cfRule>
    <cfRule type="containsText" priority="142" operator="containsText" aboveAverage="0" equalAverage="0" bottom="0" percent="0" rank="0" text="1" dxfId="30552">
      <formula>NOT(ISERROR(SEARCH("1",B23)))</formula>
    </cfRule>
    <cfRule type="containsText" priority="143" operator="containsText" aboveAverage="0" equalAverage="0" bottom="0" percent="0" rank="0" text="1" dxfId="30553">
      <formula>NOT(ISERROR(SEARCH("1",B23)))</formula>
    </cfRule>
    <cfRule type="cellIs" priority="144" operator="greaterThan" aboveAverage="0" equalAverage="0" bottom="0" percent="0" rank="0" text="" dxfId="30554">
      <formula>1</formula>
    </cfRule>
    <cfRule type="cellIs" priority="145" operator="equal" aboveAverage="0" equalAverage="0" bottom="0" percent="0" rank="0" text="" dxfId="30555">
      <formula>1</formula>
    </cfRule>
    <cfRule type="cellIs" priority="146" operator="greaterThan" aboveAverage="0" equalAverage="0" bottom="0" percent="0" rank="0" text="" dxfId="30556">
      <formula>1</formula>
    </cfRule>
    <cfRule type="cellIs" priority="147" operator="equal" aboveAverage="0" equalAverage="0" bottom="0" percent="0" rank="0" text="" dxfId="30557">
      <formula>1</formula>
    </cfRule>
    <cfRule type="cellIs" priority="148" operator="greaterThan" aboveAverage="0" equalAverage="0" bottom="0" percent="0" rank="0" text="" dxfId="30558">
      <formula>1</formula>
    </cfRule>
    <cfRule type="cellIs" priority="149" operator="greaterThan" aboveAverage="0" equalAverage="0" bottom="0" percent="0" rank="0" text="" dxfId="30559">
      <formula>1</formula>
    </cfRule>
    <cfRule type="cellIs" priority="150" operator="greaterThan" aboveAverage="0" equalAverage="0" bottom="0" percent="0" rank="0" text="" dxfId="30560">
      <formula>1</formula>
    </cfRule>
    <cfRule type="containsText" priority="151" operator="containsText" aboveAverage="0" equalAverage="0" bottom="0" percent="0" rank="0" text="1" dxfId="30561">
      <formula>NOT(ISERROR(SEARCH("1",B23)))</formula>
    </cfRule>
    <cfRule type="containsText" priority="152" operator="containsText" aboveAverage="0" equalAverage="0" bottom="0" percent="0" rank="0" text="1" dxfId="30562">
      <formula>NOT(ISERROR(SEARCH("1",B23)))</formula>
    </cfRule>
    <cfRule type="cellIs" priority="153" operator="greaterThan" aboveAverage="0" equalAverage="0" bottom="0" percent="0" rank="0" text="" dxfId="30563">
      <formula>1</formula>
    </cfRule>
    <cfRule type="containsText" priority="154" operator="containsText" aboveAverage="0" equalAverage="0" bottom="0" percent="0" rank="0" text="1" dxfId="30564">
      <formula>NOT(ISERROR(SEARCH("1",B23)))</formula>
    </cfRule>
    <cfRule type="containsText" priority="155" operator="containsText" aboveAverage="0" equalAverage="0" bottom="0" percent="0" rank="0" text="1" dxfId="30565">
      <formula>NOT(ISERROR(SEARCH("1",B23)))</formula>
    </cfRule>
    <cfRule type="cellIs" priority="156" operator="greaterThan" aboveAverage="0" equalAverage="0" bottom="0" percent="0" rank="0" text="" dxfId="30566">
      <formula>1</formula>
    </cfRule>
    <cfRule type="containsText" priority="157" operator="containsText" aboveAverage="0" equalAverage="0" bottom="0" percent="0" rank="0" text="1" dxfId="30567">
      <formula>NOT(ISERROR(SEARCH("1",B23)))</formula>
    </cfRule>
    <cfRule type="containsText" priority="158" operator="containsText" aboveAverage="0" equalAverage="0" bottom="0" percent="0" rank="0" text="1" dxfId="30568">
      <formula>NOT(ISERROR(SEARCH("1",B23)))</formula>
    </cfRule>
    <cfRule type="cellIs" priority="159" operator="greaterThan" aboveAverage="0" equalAverage="0" bottom="0" percent="0" rank="0" text="" dxfId="30569">
      <formula>1</formula>
    </cfRule>
    <cfRule type="containsText" priority="160" operator="containsText" aboveAverage="0" equalAverage="0" bottom="0" percent="0" rank="0" text="1" dxfId="30570">
      <formula>NOT(ISERROR(SEARCH("1",B23)))</formula>
    </cfRule>
    <cfRule type="containsText" priority="161" operator="containsText" aboveAverage="0" equalAverage="0" bottom="0" percent="0" rank="0" text="1" dxfId="30571">
      <formula>NOT(ISERROR(SEARCH("1",B23)))</formula>
    </cfRule>
    <cfRule type="cellIs" priority="162" operator="greaterThan" aboveAverage="0" equalAverage="0" bottom="0" percent="0" rank="0" text="" dxfId="30572">
      <formula>1</formula>
    </cfRule>
    <cfRule type="containsText" priority="163" operator="containsText" aboveAverage="0" equalAverage="0" bottom="0" percent="0" rank="0" text="1" dxfId="30573">
      <formula>NOT(ISERROR(SEARCH("1",B23)))</formula>
    </cfRule>
    <cfRule type="containsText" priority="164" operator="containsText" aboveAverage="0" equalAverage="0" bottom="0" percent="0" rank="0" text="1" dxfId="30574">
      <formula>NOT(ISERROR(SEARCH("1",B23)))</formula>
    </cfRule>
    <cfRule type="cellIs" priority="165" operator="greaterThan" aboveAverage="0" equalAverage="0" bottom="0" percent="0" rank="0" text="" dxfId="30575">
      <formula>1</formula>
    </cfRule>
    <cfRule type="cellIs" priority="166" operator="equal" aboveAverage="0" equalAverage="0" bottom="0" percent="0" rank="0" text="" dxfId="30576">
      <formula>1</formula>
    </cfRule>
    <cfRule type="cellIs" priority="167" operator="greaterThan" aboveAverage="0" equalAverage="0" bottom="0" percent="0" rank="0" text="" dxfId="30577">
      <formula>1</formula>
    </cfRule>
    <cfRule type="containsText" priority="168" operator="containsText" aboveAverage="0" equalAverage="0" bottom="0" percent="0" rank="0" text="1" dxfId="30578">
      <formula>NOT(ISERROR(SEARCH("1",B23)))</formula>
    </cfRule>
    <cfRule type="containsText" priority="169" operator="containsText" aboveAverage="0" equalAverage="0" bottom="0" percent="0" rank="0" text="1" dxfId="30579">
      <formula>NOT(ISERROR(SEARCH("1",B23)))</formula>
    </cfRule>
    <cfRule type="cellIs" priority="170" operator="greaterThan" aboveAverage="0" equalAverage="0" bottom="0" percent="0" rank="0" text="" dxfId="30580">
      <formula>1</formula>
    </cfRule>
    <cfRule type="containsText" priority="171" operator="containsText" aboveAverage="0" equalAverage="0" bottom="0" percent="0" rank="0" text="1" dxfId="30581">
      <formula>NOT(ISERROR(SEARCH("1",B23)))</formula>
    </cfRule>
    <cfRule type="containsText" priority="172" operator="containsText" aboveAverage="0" equalAverage="0" bottom="0" percent="0" rank="0" text="1" dxfId="30582">
      <formula>NOT(ISERROR(SEARCH("1",B23)))</formula>
    </cfRule>
    <cfRule type="cellIs" priority="173" operator="greaterThan" aboveAverage="0" equalAverage="0" bottom="0" percent="0" rank="0" text="" dxfId="30583">
      <formula>1</formula>
    </cfRule>
    <cfRule type="cellIs" priority="174" operator="equal" aboveAverage="0" equalAverage="0" bottom="0" percent="0" rank="0" text="" dxfId="30584">
      <formula>1</formula>
    </cfRule>
    <cfRule type="cellIs" priority="175" operator="greaterThan" aboveAverage="0" equalAverage="0" bottom="0" percent="0" rank="0" text="" dxfId="30585">
      <formula>1</formula>
    </cfRule>
    <cfRule type="cellIs" priority="176" operator="equal" aboveAverage="0" equalAverage="0" bottom="0" percent="0" rank="0" text="" dxfId="30586">
      <formula>1</formula>
    </cfRule>
    <cfRule type="cellIs" priority="177" operator="greaterThan" aboveAverage="0" equalAverage="0" bottom="0" percent="0" rank="0" text="" dxfId="30587">
      <formula>1</formula>
    </cfRule>
    <cfRule type="cellIs" priority="178" operator="greaterThan" aboveAverage="0" equalAverage="0" bottom="0" percent="0" rank="0" text="" dxfId="30588">
      <formula>1</formula>
    </cfRule>
    <cfRule type="cellIs" priority="179" operator="greaterThan" aboveAverage="0" equalAverage="0" bottom="0" percent="0" rank="0" text="" dxfId="30589">
      <formula>1</formula>
    </cfRule>
    <cfRule type="containsText" priority="180" operator="containsText" aboveAverage="0" equalAverage="0" bottom="0" percent="0" rank="0" text="1" dxfId="30590">
      <formula>NOT(ISERROR(SEARCH("1",B23)))</formula>
    </cfRule>
    <cfRule type="containsText" priority="181" operator="containsText" aboveAverage="0" equalAverage="0" bottom="0" percent="0" rank="0" text="1" dxfId="30591">
      <formula>NOT(ISERROR(SEARCH("1",B23)))</formula>
    </cfRule>
    <cfRule type="cellIs" priority="182" operator="greaterThan" aboveAverage="0" equalAverage="0" bottom="0" percent="0" rank="0" text="" dxfId="30592">
      <formula>1</formula>
    </cfRule>
    <cfRule type="containsText" priority="183" operator="containsText" aboveAverage="0" equalAverage="0" bottom="0" percent="0" rank="0" text="1" dxfId="30593">
      <formula>NOT(ISERROR(SEARCH("1",B23)))</formula>
    </cfRule>
    <cfRule type="containsText" priority="184" operator="containsText" aboveAverage="0" equalAverage="0" bottom="0" percent="0" rank="0" text="1" dxfId="30594">
      <formula>NOT(ISERROR(SEARCH("1",B23)))</formula>
    </cfRule>
    <cfRule type="cellIs" priority="185" operator="greaterThan" aboveAverage="0" equalAverage="0" bottom="0" percent="0" rank="0" text="" dxfId="30595">
      <formula>1</formula>
    </cfRule>
    <cfRule type="cellIs" priority="186" operator="equal" aboveAverage="0" equalAverage="0" bottom="0" percent="0" rank="0" text="" dxfId="30596">
      <formula>1</formula>
    </cfRule>
    <cfRule type="cellIs" priority="187" operator="greaterThan" aboveAverage="0" equalAverage="0" bottom="0" percent="0" rank="0" text="" dxfId="30597">
      <formula>1</formula>
    </cfRule>
    <cfRule type="cellIs" priority="188" operator="equal" aboveAverage="0" equalAverage="0" bottom="0" percent="0" rank="0" text="" dxfId="30598">
      <formula>1</formula>
    </cfRule>
    <cfRule type="cellIs" priority="189" operator="greaterThan" aboveAverage="0" equalAverage="0" bottom="0" percent="0" rank="0" text="" dxfId="30599">
      <formula>1</formula>
    </cfRule>
    <cfRule type="cellIs" priority="190" operator="greaterThan" aboveAverage="0" equalAverage="0" bottom="0" percent="0" rank="0" text="" dxfId="30600">
      <formula>1</formula>
    </cfRule>
    <cfRule type="cellIs" priority="191" operator="greaterThan" aboveAverage="0" equalAverage="0" bottom="0" percent="0" rank="0" text="" dxfId="30601">
      <formula>1</formula>
    </cfRule>
    <cfRule type="cellIs" priority="192" operator="greaterThan" aboveAverage="0" equalAverage="0" bottom="0" percent="0" rank="0" text="" dxfId="30602">
      <formula>1</formula>
    </cfRule>
    <cfRule type="containsText" priority="193" operator="containsText" aboveAverage="0" equalAverage="0" bottom="0" percent="0" rank="0" text="1" dxfId="30603">
      <formula>NOT(ISERROR(SEARCH("1",B23)))</formula>
    </cfRule>
    <cfRule type="cellIs" priority="194" operator="greaterThan" aboveAverage="0" equalAverage="0" bottom="0" percent="0" rank="0" text="" dxfId="30604">
      <formula>1</formula>
    </cfRule>
    <cfRule type="containsText" priority="195" operator="containsText" aboveAverage="0" equalAverage="0" bottom="0" percent="0" rank="0" text="1" dxfId="30605">
      <formula>NOT(ISERROR(SEARCH("1",B23)))</formula>
    </cfRule>
    <cfRule type="containsText" priority="196" operator="containsText" aboveAverage="0" equalAverage="0" bottom="0" percent="0" rank="0" text="1" dxfId="30606">
      <formula>NOT(ISERROR(SEARCH("1",B23)))</formula>
    </cfRule>
    <cfRule type="cellIs" priority="197" operator="greaterThan" aboveAverage="0" equalAverage="0" bottom="0" percent="0" rank="0" text="" dxfId="30607">
      <formula>1</formula>
    </cfRule>
    <cfRule type="containsText" priority="198" operator="containsText" aboveAverage="0" equalAverage="0" bottom="0" percent="0" rank="0" text="1" dxfId="30608">
      <formula>NOT(ISERROR(SEARCH("1",B23)))</formula>
    </cfRule>
    <cfRule type="containsText" priority="199" operator="containsText" aboveAverage="0" equalAverage="0" bottom="0" percent="0" rank="0" text="1" dxfId="30609">
      <formula>NOT(ISERROR(SEARCH("1",B23)))</formula>
    </cfRule>
    <cfRule type="cellIs" priority="200" operator="greaterThan" aboveAverage="0" equalAverage="0" bottom="0" percent="0" rank="0" text="" dxfId="30610">
      <formula>1</formula>
    </cfRule>
    <cfRule type="cellIs" priority="201" operator="equal" aboveAverage="0" equalAverage="0" bottom="0" percent="0" rank="0" text="" dxfId="30611">
      <formula>1</formula>
    </cfRule>
    <cfRule type="cellIs" priority="202" operator="greaterThan" aboveAverage="0" equalAverage="0" bottom="0" percent="0" rank="0" text="" dxfId="30612">
      <formula>1</formula>
    </cfRule>
    <cfRule type="cellIs" priority="203" operator="equal" aboveAverage="0" equalAverage="0" bottom="0" percent="0" rank="0" text="" dxfId="30613">
      <formula>1</formula>
    </cfRule>
    <cfRule type="cellIs" priority="204" operator="greaterThan" aboveAverage="0" equalAverage="0" bottom="0" percent="0" rank="0" text="" dxfId="30614">
      <formula>1</formula>
    </cfRule>
    <cfRule type="cellIs" priority="205" operator="greaterThan" aboveAverage="0" equalAverage="0" bottom="0" percent="0" rank="0" text="" dxfId="30615">
      <formula>1</formula>
    </cfRule>
    <cfRule type="cellIs" priority="206" operator="greaterThan" aboveAverage="0" equalAverage="0" bottom="0" percent="0" rank="0" text="" dxfId="30616">
      <formula>1</formula>
    </cfRule>
    <cfRule type="cellIs" priority="207" operator="greaterThan" aboveAverage="0" equalAverage="0" bottom="0" percent="0" rank="0" text="" dxfId="30617">
      <formula>1</formula>
    </cfRule>
    <cfRule type="containsText" priority="208" operator="containsText" aboveAverage="0" equalAverage="0" bottom="0" percent="0" rank="0" text="1" dxfId="30618">
      <formula>NOT(ISERROR(SEARCH("1",B23)))</formula>
    </cfRule>
    <cfRule type="cellIs" priority="209" operator="greaterThan" aboveAverage="0" equalAverage="0" bottom="0" percent="0" rank="0" text="" dxfId="30619">
      <formula>1</formula>
    </cfRule>
    <cfRule type="containsText" priority="210" operator="containsText" aboveAverage="0" equalAverage="0" bottom="0" percent="0" rank="0" text="1" dxfId="30620">
      <formula>NOT(ISERROR(SEARCH("1",B23)))</formula>
    </cfRule>
    <cfRule type="containsText" priority="211" operator="containsText" aboveAverage="0" equalAverage="0" bottom="0" percent="0" rank="0" text="1" dxfId="30621">
      <formula>NOT(ISERROR(SEARCH("1",B23)))</formula>
    </cfRule>
    <cfRule type="cellIs" priority="212" operator="greaterThan" aboveAverage="0" equalAverage="0" bottom="0" percent="0" rank="0" text="" dxfId="30622">
      <formula>1</formula>
    </cfRule>
    <cfRule type="containsText" priority="213" operator="containsText" aboveAverage="0" equalAverage="0" bottom="0" percent="0" rank="0" text="1" dxfId="30623">
      <formula>NOT(ISERROR(SEARCH("1",B23)))</formula>
    </cfRule>
    <cfRule type="containsText" priority="214" operator="containsText" aboveAverage="0" equalAverage="0" bottom="0" percent="0" rank="0" text="1" dxfId="30624">
      <formula>NOT(ISERROR(SEARCH("1",B23)))</formula>
    </cfRule>
    <cfRule type="cellIs" priority="215" operator="greaterThan" aboveAverage="0" equalAverage="0" bottom="0" percent="0" rank="0" text="" dxfId="30625">
      <formula>1</formula>
    </cfRule>
    <cfRule type="cellIs" priority="216" operator="equal" aboveAverage="0" equalAverage="0" bottom="0" percent="0" rank="0" text="" dxfId="30626">
      <formula>1</formula>
    </cfRule>
    <cfRule type="cellIs" priority="217" operator="greaterThan" aboveAverage="0" equalAverage="0" bottom="0" percent="0" rank="0" text="" dxfId="30627">
      <formula>1</formula>
    </cfRule>
    <cfRule type="cellIs" priority="218" operator="equal" aboveAverage="0" equalAverage="0" bottom="0" percent="0" rank="0" text="" dxfId="30628">
      <formula>1</formula>
    </cfRule>
    <cfRule type="cellIs" priority="219" operator="greaterThan" aboveAverage="0" equalAverage="0" bottom="0" percent="0" rank="0" text="" dxfId="30629">
      <formula>1</formula>
    </cfRule>
    <cfRule type="cellIs" priority="220" operator="greaterThan" aboveAverage="0" equalAverage="0" bottom="0" percent="0" rank="0" text="" dxfId="30630">
      <formula>1</formula>
    </cfRule>
    <cfRule type="cellIs" priority="221" operator="greaterThan" aboveAverage="0" equalAverage="0" bottom="0" percent="0" rank="0" text="" dxfId="30631">
      <formula>1</formula>
    </cfRule>
    <cfRule type="cellIs" priority="222" operator="greaterThan" aboveAverage="0" equalAverage="0" bottom="0" percent="0" rank="0" text="" dxfId="30632">
      <formula>1</formula>
    </cfRule>
    <cfRule type="containsText" priority="223" operator="containsText" aboveAverage="0" equalAverage="0" bottom="0" percent="0" rank="0" text="1" dxfId="30633">
      <formula>NOT(ISERROR(SEARCH("1",B23)))</formula>
    </cfRule>
    <cfRule type="cellIs" priority="224" operator="greaterThan" aboveAverage="0" equalAverage="0" bottom="0" percent="0" rank="0" text="" dxfId="30634">
      <formula>1</formula>
    </cfRule>
    <cfRule type="cellIs" priority="225" operator="greaterThan" aboveAverage="0" equalAverage="0" bottom="0" percent="0" rank="0" text="" dxfId="30635">
      <formula>1</formula>
    </cfRule>
    <cfRule type="cellIs" priority="226" operator="greaterThan" aboveAverage="0" equalAverage="0" bottom="0" percent="0" rank="0" text="" dxfId="30636">
      <formula>1</formula>
    </cfRule>
    <cfRule type="cellIs" priority="227" operator="equal" aboveAverage="0" equalAverage="0" bottom="0" percent="0" rank="0" text="" dxfId="30637">
      <formula>1</formula>
    </cfRule>
    <cfRule type="cellIs" priority="228" operator="greaterThan" aboveAverage="0" equalAverage="0" bottom="0" percent="0" rank="0" text="" dxfId="30638">
      <formula>1</formula>
    </cfRule>
    <cfRule type="cellIs" priority="229" operator="equal" aboveAverage="0" equalAverage="0" bottom="0" percent="0" rank="0" text="" dxfId="30639">
      <formula>1</formula>
    </cfRule>
    <cfRule type="containsText" priority="230" operator="containsText" aboveAverage="0" equalAverage="0" bottom="0" percent="0" rank="0" text="1" dxfId="30640">
      <formula>NOT(ISERROR(SEARCH("1",B23)))</formula>
    </cfRule>
    <cfRule type="cellIs" priority="231" operator="greaterThan" aboveAverage="0" equalAverage="0" bottom="0" percent="0" rank="0" text="" dxfId="30641">
      <formula>1</formula>
    </cfRule>
    <cfRule type="containsText" priority="232" operator="containsText" aboveAverage="0" equalAverage="0" bottom="0" percent="0" rank="0" text="1" dxfId="30642">
      <formula>NOT(ISERROR(SEARCH("1",B23)))</formula>
    </cfRule>
    <cfRule type="containsText" priority="233" operator="containsText" aboveAverage="0" equalAverage="0" bottom="0" percent="0" rank="0" text="1" dxfId="30643">
      <formula>NOT(ISERROR(SEARCH("1",B23)))</formula>
    </cfRule>
    <cfRule type="cellIs" priority="234" operator="greaterThan" aboveAverage="0" equalAverage="0" bottom="0" percent="0" rank="0" text="" dxfId="30644">
      <formula>1</formula>
    </cfRule>
    <cfRule type="containsText" priority="235" operator="containsText" aboveAverage="0" equalAverage="0" bottom="0" percent="0" rank="0" text="1" dxfId="30645">
      <formula>NOT(ISERROR(SEARCH("1",B23)))</formula>
    </cfRule>
    <cfRule type="containsText" priority="236" operator="containsText" aboveAverage="0" equalAverage="0" bottom="0" percent="0" rank="0" text="1" dxfId="30646">
      <formula>NOT(ISERROR(SEARCH("1",B23)))</formula>
    </cfRule>
    <cfRule type="cellIs" priority="237" operator="greaterThan" aboveAverage="0" equalAverage="0" bottom="0" percent="0" rank="0" text="" dxfId="30647">
      <formula>1</formula>
    </cfRule>
    <cfRule type="cellIs" priority="238" operator="equal" aboveAverage="0" equalAverage="0" bottom="0" percent="0" rank="0" text="" dxfId="30648">
      <formula>1</formula>
    </cfRule>
    <cfRule type="cellIs" priority="239" operator="greaterThan" aboveAverage="0" equalAverage="0" bottom="0" percent="0" rank="0" text="" dxfId="30649">
      <formula>1</formula>
    </cfRule>
    <cfRule type="cellIs" priority="240" operator="equal" aboveAverage="0" equalAverage="0" bottom="0" percent="0" rank="0" text="" dxfId="30650">
      <formula>1</formula>
    </cfRule>
    <cfRule type="cellIs" priority="241" operator="greaterThan" aboveAverage="0" equalAverage="0" bottom="0" percent="0" rank="0" text="" dxfId="30651">
      <formula>1</formula>
    </cfRule>
    <cfRule type="cellIs" priority="242" operator="greaterThan" aboveAverage="0" equalAverage="0" bottom="0" percent="0" rank="0" text="" dxfId="30652">
      <formula>1</formula>
    </cfRule>
    <cfRule type="cellIs" priority="243" operator="greaterThan" aboveAverage="0" equalAverage="0" bottom="0" percent="0" rank="0" text="" dxfId="30653">
      <formula>1</formula>
    </cfRule>
    <cfRule type="cellIs" priority="244" operator="greaterThan" aboveAverage="0" equalAverage="0" bottom="0" percent="0" rank="0" text="" dxfId="30654">
      <formula>1</formula>
    </cfRule>
    <cfRule type="containsText" priority="245" operator="containsText" aboveAverage="0" equalAverage="0" bottom="0" percent="0" rank="0" text="1" dxfId="30655">
      <formula>NOT(ISERROR(SEARCH("1",B23)))</formula>
    </cfRule>
    <cfRule type="cellIs" priority="246" operator="greaterThan" aboveAverage="0" equalAverage="0" bottom="0" percent="0" rank="0" text="" dxfId="30656">
      <formula>1</formula>
    </cfRule>
    <cfRule type="cellIs" priority="247" operator="greaterThan" aboveAverage="0" equalAverage="0" bottom="0" percent="0" rank="0" text="" dxfId="30657">
      <formula>1</formula>
    </cfRule>
    <cfRule type="cellIs" priority="248" operator="greaterThan" aboveAverage="0" equalAverage="0" bottom="0" percent="0" rank="0" text="" dxfId="30658">
      <formula>1</formula>
    </cfRule>
    <cfRule type="cellIs" priority="249" operator="equal" aboveAverage="0" equalAverage="0" bottom="0" percent="0" rank="0" text="" dxfId="30659">
      <formula>1</formula>
    </cfRule>
    <cfRule type="cellIs" priority="250" operator="greaterThan" aboveAverage="0" equalAverage="0" bottom="0" percent="0" rank="0" text="" dxfId="30660">
      <formula>1</formula>
    </cfRule>
    <cfRule type="cellIs" priority="251" operator="equal" aboveAverage="0" equalAverage="0" bottom="0" percent="0" rank="0" text="" dxfId="30661">
      <formula>1</formula>
    </cfRule>
    <cfRule type="containsText" priority="252" operator="containsText" aboveAverage="0" equalAverage="0" bottom="0" percent="0" rank="0" text="1" dxfId="30662">
      <formula>NOT(ISERROR(SEARCH("1",B23)))</formula>
    </cfRule>
    <cfRule type="cellIs" priority="253" operator="equal" aboveAverage="0" equalAverage="0" bottom="0" percent="0" rank="0" text="" dxfId="30663">
      <formula>1</formula>
    </cfRule>
    <cfRule type="cellIs" priority="254" operator="greaterThan" aboveAverage="0" equalAverage="0" bottom="0" percent="0" rank="0" text="" dxfId="30664">
      <formula>1</formula>
    </cfRule>
    <cfRule type="cellIs" priority="255" operator="greaterThan" aboveAverage="0" equalAverage="0" bottom="0" percent="0" rank="0" text="" dxfId="30665">
      <formula>1</formula>
    </cfRule>
    <cfRule type="containsText" priority="256" operator="containsText" aboveAverage="0" equalAverage="0" bottom="0" percent="0" rank="0" text="1" dxfId="30666">
      <formula>NOT(ISERROR(SEARCH("1",B23)))</formula>
    </cfRule>
    <cfRule type="cellIs" priority="257" operator="greaterThan" aboveAverage="0" equalAverage="0" bottom="0" percent="0" rank="0" text="" dxfId="30667">
      <formula>1</formula>
    </cfRule>
    <cfRule type="containsText" priority="258" operator="containsText" aboveAverage="0" equalAverage="0" bottom="0" percent="0" rank="0" text="1" dxfId="30668">
      <formula>NOT(ISERROR(SEARCH("1",B23)))</formula>
    </cfRule>
    <cfRule type="containsText" priority="259" operator="containsText" aboveAverage="0" equalAverage="0" bottom="0" percent="0" rank="0" text="1" dxfId="30669">
      <formula>NOT(ISERROR(SEARCH("1",B23)))</formula>
    </cfRule>
    <cfRule type="cellIs" priority="260" operator="greaterThan" aboveAverage="0" equalAverage="0" bottom="0" percent="0" rank="0" text="" dxfId="30670">
      <formula>1</formula>
    </cfRule>
    <cfRule type="containsText" priority="261" operator="containsText" aboveAverage="0" equalAverage="0" bottom="0" percent="0" rank="0" text="1" dxfId="30671">
      <formula>NOT(ISERROR(SEARCH("1",B23)))</formula>
    </cfRule>
    <cfRule type="containsText" priority="262" operator="containsText" aboveAverage="0" equalAverage="0" bottom="0" percent="0" rank="0" text="1" dxfId="30672">
      <formula>NOT(ISERROR(SEARCH("1",B23)))</formula>
    </cfRule>
    <cfRule type="cellIs" priority="263" operator="greaterThan" aboveAverage="0" equalAverage="0" bottom="0" percent="0" rank="0" text="" dxfId="30673">
      <formula>1</formula>
    </cfRule>
    <cfRule type="cellIs" priority="264" operator="equal" aboveAverage="0" equalAverage="0" bottom="0" percent="0" rank="0" text="" dxfId="30674">
      <formula>1</formula>
    </cfRule>
    <cfRule type="cellIs" priority="265" operator="greaterThan" aboveAverage="0" equalAverage="0" bottom="0" percent="0" rank="0" text="" dxfId="30675">
      <formula>1</formula>
    </cfRule>
    <cfRule type="cellIs" priority="266" operator="equal" aboveAverage="0" equalAverage="0" bottom="0" percent="0" rank="0" text="" dxfId="30676">
      <formula>1</formula>
    </cfRule>
    <cfRule type="cellIs" priority="267" operator="greaterThan" aboveAverage="0" equalAverage="0" bottom="0" percent="0" rank="0" text="" dxfId="30677">
      <formula>1</formula>
    </cfRule>
    <cfRule type="cellIs" priority="268" operator="greaterThan" aboveAverage="0" equalAverage="0" bottom="0" percent="0" rank="0" text="" dxfId="30678">
      <formula>1</formula>
    </cfRule>
    <cfRule type="cellIs" priority="269" operator="greaterThan" aboveAverage="0" equalAverage="0" bottom="0" percent="0" rank="0" text="" dxfId="30679">
      <formula>1</formula>
    </cfRule>
    <cfRule type="cellIs" priority="270" operator="greaterThan" aboveAverage="0" equalAverage="0" bottom="0" percent="0" rank="0" text="" dxfId="30680">
      <formula>1</formula>
    </cfRule>
    <cfRule type="containsText" priority="271" operator="containsText" aboveAverage="0" equalAverage="0" bottom="0" percent="0" rank="0" text="1" dxfId="30681">
      <formula>NOT(ISERROR(SEARCH("1",B23)))</formula>
    </cfRule>
    <cfRule type="cellIs" priority="272" operator="greaterThan" aboveAverage="0" equalAverage="0" bottom="0" percent="0" rank="0" text="" dxfId="30682">
      <formula>1</formula>
    </cfRule>
    <cfRule type="cellIs" priority="273" operator="greaterThan" aboveAverage="0" equalAverage="0" bottom="0" percent="0" rank="0" text="" dxfId="30683">
      <formula>1</formula>
    </cfRule>
    <cfRule type="cellIs" priority="274" operator="greaterThan" aboveAverage="0" equalAverage="0" bottom="0" percent="0" rank="0" text="" dxfId="30684">
      <formula>1</formula>
    </cfRule>
    <cfRule type="cellIs" priority="275" operator="equal" aboveAverage="0" equalAverage="0" bottom="0" percent="0" rank="0" text="" dxfId="30685">
      <formula>1</formula>
    </cfRule>
    <cfRule type="cellIs" priority="276" operator="greaterThan" aboveAverage="0" equalAverage="0" bottom="0" percent="0" rank="0" text="" dxfId="30686">
      <formula>1</formula>
    </cfRule>
    <cfRule type="cellIs" priority="277" operator="equal" aboveAverage="0" equalAverage="0" bottom="0" percent="0" rank="0" text="" dxfId="30687">
      <formula>1</formula>
    </cfRule>
    <cfRule type="containsText" priority="278" operator="containsText" aboveAverage="0" equalAverage="0" bottom="0" percent="0" rank="0" text="1" dxfId="30688">
      <formula>NOT(ISERROR(SEARCH("1",B23)))</formula>
    </cfRule>
    <cfRule type="cellIs" priority="279" operator="equal" aboveAverage="0" equalAverage="0" bottom="0" percent="0" rank="0" text="" dxfId="30689">
      <formula>1</formula>
    </cfRule>
    <cfRule type="cellIs" priority="280" operator="greaterThan" aboveAverage="0" equalAverage="0" bottom="0" percent="0" rank="0" text="" dxfId="30690">
      <formula>1</formula>
    </cfRule>
    <cfRule type="cellIs" priority="281" operator="greaterThan" aboveAverage="0" equalAverage="0" bottom="0" percent="0" rank="0" text="" dxfId="30691">
      <formula>1</formula>
    </cfRule>
    <cfRule type="containsText" priority="282" operator="containsText" aboveAverage="0" equalAverage="0" bottom="0" percent="0" rank="0" text="1" dxfId="30692">
      <formula>NOT(ISERROR(SEARCH("1",B23)))</formula>
    </cfRule>
    <cfRule type="cellIs" priority="283" operator="greaterThan" aboveAverage="0" equalAverage="0" bottom="0" percent="0" rank="0" text="" dxfId="30693">
      <formula>1</formula>
    </cfRule>
    <cfRule type="cellIs" priority="284" operator="greaterThan" aboveAverage="0" equalAverage="0" bottom="0" percent="0" rank="0" text="" dxfId="30694">
      <formula>1</formula>
    </cfRule>
    <cfRule type="cellIs" priority="285" operator="greaterThan" aboveAverage="0" equalAverage="0" bottom="0" percent="0" rank="0" text="" dxfId="30695">
      <formula>1</formula>
    </cfRule>
    <cfRule type="containsText" priority="286" operator="containsText" aboveAverage="0" equalAverage="0" bottom="0" percent="0" rank="0" text="1" dxfId="30696">
      <formula>NOT(ISERROR(SEARCH("1",B23)))</formula>
    </cfRule>
    <cfRule type="containsText" priority="287" operator="containsText" aboveAverage="0" equalAverage="0" bottom="0" percent="0" rank="0" text="1" dxfId="30697">
      <formula>NOT(ISERROR(SEARCH("1",B23)))</formula>
    </cfRule>
    <cfRule type="cellIs" priority="288" operator="greaterThan" aboveAverage="0" equalAverage="0" bottom="0" percent="0" rank="0" text="" dxfId="30698">
      <formula>1</formula>
    </cfRule>
    <cfRule type="containsText" priority="289" operator="containsText" aboveAverage="0" equalAverage="0" bottom="0" percent="0" rank="0" text="1" dxfId="30699">
      <formula>NOT(ISERROR(SEARCH("1",B23)))</formula>
    </cfRule>
    <cfRule type="containsText" priority="290" operator="containsText" aboveAverage="0" equalAverage="0" bottom="0" percent="0" rank="0" text="1" dxfId="30700">
      <formula>NOT(ISERROR(SEARCH("1",B23)))</formula>
    </cfRule>
    <cfRule type="cellIs" priority="291" operator="greaterThan" aboveAverage="0" equalAverage="0" bottom="0" percent="0" rank="0" text="" dxfId="30701">
      <formula>1</formula>
    </cfRule>
    <cfRule type="cellIs" priority="292" operator="equal" aboveAverage="0" equalAverage="0" bottom="0" percent="0" rank="0" text="" dxfId="30702">
      <formula>1</formula>
    </cfRule>
    <cfRule type="cellIs" priority="293" operator="greaterThan" aboveAverage="0" equalAverage="0" bottom="0" percent="0" rank="0" text="" dxfId="30703">
      <formula>1</formula>
    </cfRule>
    <cfRule type="cellIs" priority="294" operator="equal" aboveAverage="0" equalAverage="0" bottom="0" percent="0" rank="0" text="" dxfId="30704">
      <formula>1</formula>
    </cfRule>
    <cfRule type="cellIs" priority="295" operator="greaterThan" aboveAverage="0" equalAverage="0" bottom="0" percent="0" rank="0" text="" dxfId="30705">
      <formula>1</formula>
    </cfRule>
    <cfRule type="cellIs" priority="296" operator="greaterThan" aboveAverage="0" equalAverage="0" bottom="0" percent="0" rank="0" text="" dxfId="30706">
      <formula>1</formula>
    </cfRule>
    <cfRule type="cellIs" priority="297" operator="greaterThan" aboveAverage="0" equalAverage="0" bottom="0" percent="0" rank="0" text="" dxfId="30707">
      <formula>1</formula>
    </cfRule>
    <cfRule type="cellIs" priority="298" operator="greaterThan" aboveAverage="0" equalAverage="0" bottom="0" percent="0" rank="0" text="" dxfId="30708">
      <formula>1</formula>
    </cfRule>
    <cfRule type="containsText" priority="299" operator="containsText" aboveAverage="0" equalAverage="0" bottom="0" percent="0" rank="0" text="1" dxfId="30709">
      <formula>NOT(ISERROR(SEARCH("1",B23)))</formula>
    </cfRule>
    <cfRule type="cellIs" priority="300" operator="greaterThan" aboveAverage="0" equalAverage="0" bottom="0" percent="0" rank="0" text="" dxfId="30710">
      <formula>1</formula>
    </cfRule>
    <cfRule type="cellIs" priority="301" operator="greaterThan" aboveAverage="0" equalAverage="0" bottom="0" percent="0" rank="0" text="" dxfId="30711">
      <formula>1</formula>
    </cfRule>
    <cfRule type="cellIs" priority="302" operator="greaterThan" aboveAverage="0" equalAverage="0" bottom="0" percent="0" rank="0" text="" dxfId="30712">
      <formula>1</formula>
    </cfRule>
    <cfRule type="cellIs" priority="303" operator="equal" aboveAverage="0" equalAverage="0" bottom="0" percent="0" rank="0" text="" dxfId="30713">
      <formula>1</formula>
    </cfRule>
    <cfRule type="cellIs" priority="304" operator="greaterThan" aboveAverage="0" equalAverage="0" bottom="0" percent="0" rank="0" text="" dxfId="30714">
      <formula>1</formula>
    </cfRule>
    <cfRule type="cellIs" priority="305" operator="equal" aboveAverage="0" equalAverage="0" bottom="0" percent="0" rank="0" text="" dxfId="30715">
      <formula>1</formula>
    </cfRule>
    <cfRule type="containsText" priority="306" operator="containsText" aboveAverage="0" equalAverage="0" bottom="0" percent="0" rank="0" text="1" dxfId="30716">
      <formula>NOT(ISERROR(SEARCH("1",B23)))</formula>
    </cfRule>
    <cfRule type="cellIs" priority="307" operator="equal" aboveAverage="0" equalAverage="0" bottom="0" percent="0" rank="0" text="" dxfId="30717">
      <formula>1</formula>
    </cfRule>
    <cfRule type="cellIs" priority="308" operator="greaterThan" aboveAverage="0" equalAverage="0" bottom="0" percent="0" rank="0" text="" dxfId="30718">
      <formula>1</formula>
    </cfRule>
    <cfRule type="cellIs" priority="309" operator="greaterThan" aboveAverage="0" equalAverage="0" bottom="0" percent="0" rank="0" text="" dxfId="30719">
      <formula>1</formula>
    </cfRule>
    <cfRule type="containsText" priority="310" operator="containsText" aboveAverage="0" equalAverage="0" bottom="0" percent="0" rank="0" text="1" dxfId="30720">
      <formula>NOT(ISERROR(SEARCH("1",B23)))</formula>
    </cfRule>
    <cfRule type="cellIs" priority="311" operator="greaterThan" aboveAverage="0" equalAverage="0" bottom="0" percent="0" rank="0" text="" dxfId="30721">
      <formula>1</formula>
    </cfRule>
    <cfRule type="cellIs" priority="312" operator="greaterThan" aboveAverage="0" equalAverage="0" bottom="0" percent="0" rank="0" text="" dxfId="30722">
      <formula>1</formula>
    </cfRule>
    <cfRule type="cellIs" priority="313" operator="greaterThan" aboveAverage="0" equalAverage="0" bottom="0" percent="0" rank="0" text="" dxfId="30723">
      <formula>1</formula>
    </cfRule>
    <cfRule type="cellIs" priority="314" operator="greaterThan" aboveAverage="0" equalAverage="0" bottom="0" percent="0" rank="0" text="" dxfId="30724">
      <formula>1</formula>
    </cfRule>
    <cfRule type="containsText" priority="315" operator="containsText" aboveAverage="0" equalAverage="0" bottom="0" percent="0" rank="0" text="1" dxfId="30725">
      <formula>NOT(ISERROR(SEARCH("1",B23)))</formula>
    </cfRule>
    <cfRule type="cellIs" priority="316" operator="greaterThan" aboveAverage="0" equalAverage="0" bottom="0" percent="0" rank="0" text="" dxfId="30726">
      <formula>1</formula>
    </cfRule>
    <cfRule type="containsText" priority="317" operator="containsText" aboveAverage="0" equalAverage="0" bottom="0" percent="0" rank="0" text="1" dxfId="30727">
      <formula>NOT(ISERROR(SEARCH("1",B23)))</formula>
    </cfRule>
    <cfRule type="containsText" priority="318" operator="containsText" aboveAverage="0" equalAverage="0" bottom="0" percent="0" rank="0" text="1" dxfId="30728">
      <formula>NOT(ISERROR(SEARCH("1",B23)))</formula>
    </cfRule>
    <cfRule type="cellIs" priority="319" operator="greaterThan" aboveAverage="0" equalAverage="0" bottom="0" percent="0" rank="0" text="" dxfId="30729">
      <formula>1</formula>
    </cfRule>
    <cfRule type="containsText" priority="320" operator="containsText" aboveAverage="0" equalAverage="0" bottom="0" percent="0" rank="0" text="1" dxfId="30730">
      <formula>NOT(ISERROR(SEARCH("1",B23)))</formula>
    </cfRule>
    <cfRule type="containsText" priority="321" operator="containsText" aboveAverage="0" equalAverage="0" bottom="0" percent="0" rank="0" text="1" dxfId="30731">
      <formula>NOT(ISERROR(SEARCH("1",B23)))</formula>
    </cfRule>
    <cfRule type="cellIs" priority="322" operator="greaterThan" aboveAverage="0" equalAverage="0" bottom="0" percent="0" rank="0" text="" dxfId="30732">
      <formula>1</formula>
    </cfRule>
    <cfRule type="cellIs" priority="323" operator="equal" aboveAverage="0" equalAverage="0" bottom="0" percent="0" rank="0" text="" dxfId="30733">
      <formula>1</formula>
    </cfRule>
    <cfRule type="cellIs" priority="324" operator="greaterThan" aboveAverage="0" equalAverage="0" bottom="0" percent="0" rank="0" text="" dxfId="30734">
      <formula>1</formula>
    </cfRule>
    <cfRule type="cellIs" priority="325" operator="equal" aboveAverage="0" equalAverage="0" bottom="0" percent="0" rank="0" text="" dxfId="30735">
      <formula>1</formula>
    </cfRule>
    <cfRule type="cellIs" priority="326" operator="greaterThan" aboveAverage="0" equalAverage="0" bottom="0" percent="0" rank="0" text="" dxfId="30736">
      <formula>1</formula>
    </cfRule>
    <cfRule type="cellIs" priority="327" operator="greaterThan" aboveAverage="0" equalAverage="0" bottom="0" percent="0" rank="0" text="" dxfId="30737">
      <formula>1</formula>
    </cfRule>
    <cfRule type="cellIs" priority="328" operator="greaterThan" aboveAverage="0" equalAverage="0" bottom="0" percent="0" rank="0" text="" dxfId="30738">
      <formula>1</formula>
    </cfRule>
    <cfRule type="cellIs" priority="329" operator="greaterThan" aboveAverage="0" equalAverage="0" bottom="0" percent="0" rank="0" text="" dxfId="30739">
      <formula>1</formula>
    </cfRule>
    <cfRule type="containsText" priority="330" operator="containsText" aboveAverage="0" equalAverage="0" bottom="0" percent="0" rank="0" text="1" dxfId="30740">
      <formula>NOT(ISERROR(SEARCH("1",B23)))</formula>
    </cfRule>
    <cfRule type="cellIs" priority="331" operator="greaterThan" aboveAverage="0" equalAverage="0" bottom="0" percent="0" rank="0" text="" dxfId="30741">
      <formula>1</formula>
    </cfRule>
    <cfRule type="cellIs" priority="332" operator="greaterThan" aboveAverage="0" equalAverage="0" bottom="0" percent="0" rank="0" text="" dxfId="30742">
      <formula>1</formula>
    </cfRule>
    <cfRule type="cellIs" priority="333" operator="greaterThan" aboveAverage="0" equalAverage="0" bottom="0" percent="0" rank="0" text="" dxfId="30743">
      <formula>1</formula>
    </cfRule>
    <cfRule type="cellIs" priority="334" operator="equal" aboveAverage="0" equalAverage="0" bottom="0" percent="0" rank="0" text="" dxfId="30744">
      <formula>1</formula>
    </cfRule>
    <cfRule type="cellIs" priority="335" operator="greaterThan" aboveAverage="0" equalAverage="0" bottom="0" percent="0" rank="0" text="" dxfId="30745">
      <formula>1</formula>
    </cfRule>
    <cfRule type="cellIs" priority="336" operator="equal" aboveAverage="0" equalAverage="0" bottom="0" percent="0" rank="0" text="" dxfId="30746">
      <formula>1</formula>
    </cfRule>
    <cfRule type="containsText" priority="337" operator="containsText" aboveAverage="0" equalAverage="0" bottom="0" percent="0" rank="0" text="1" dxfId="30747">
      <formula>NOT(ISERROR(SEARCH("1",B23)))</formula>
    </cfRule>
    <cfRule type="cellIs" priority="338" operator="equal" aboveAverage="0" equalAverage="0" bottom="0" percent="0" rank="0" text="" dxfId="30748">
      <formula>1</formula>
    </cfRule>
    <cfRule type="cellIs" priority="339" operator="greaterThan" aboveAverage="0" equalAverage="0" bottom="0" percent="0" rank="0" text="" dxfId="30749">
      <formula>1</formula>
    </cfRule>
    <cfRule type="cellIs" priority="340" operator="greaterThan" aboveAverage="0" equalAverage="0" bottom="0" percent="0" rank="0" text="" dxfId="30750">
      <formula>1</formula>
    </cfRule>
    <cfRule type="containsText" priority="341" operator="containsText" aboveAverage="0" equalAverage="0" bottom="0" percent="0" rank="0" text="1" dxfId="30751">
      <formula>NOT(ISERROR(SEARCH("1",B23)))</formula>
    </cfRule>
    <cfRule type="cellIs" priority="342" operator="greaterThan" aboveAverage="0" equalAverage="0" bottom="0" percent="0" rank="0" text="" dxfId="30752">
      <formula>1</formula>
    </cfRule>
    <cfRule type="cellIs" priority="343" operator="greaterThan" aboveAverage="0" equalAverage="0" bottom="0" percent="0" rank="0" text="" dxfId="30753">
      <formula>1</formula>
    </cfRule>
    <cfRule type="cellIs" priority="344" operator="greaterThan" aboveAverage="0" equalAverage="0" bottom="0" percent="0" rank="0" text="" dxfId="30754">
      <formula>1</formula>
    </cfRule>
    <cfRule type="cellIs" priority="345" operator="greaterThan" aboveAverage="0" equalAverage="0" bottom="0" percent="0" rank="0" text="" dxfId="30755">
      <formula>1</formula>
    </cfRule>
    <cfRule type="containsText" priority="346" operator="containsText" aboveAverage="0" equalAverage="0" bottom="0" percent="0" rank="0" text="1" dxfId="30756">
      <formula>NOT(ISERROR(SEARCH("1",B23)))</formula>
    </cfRule>
    <cfRule type="cellIs" priority="347" operator="greaterThan" aboveAverage="0" equalAverage="0" bottom="0" percent="0" rank="0" text="" dxfId="30757">
      <formula>1</formula>
    </cfRule>
    <cfRule type="cellIs" priority="348" operator="greaterThan" aboveAverage="0" equalAverage="0" bottom="0" percent="0" rank="0" text="" dxfId="30758">
      <formula>1</formula>
    </cfRule>
    <cfRule type="containsText" priority="349" operator="containsText" aboveAverage="0" equalAverage="0" bottom="0" percent="0" rank="0" text="1" dxfId="30759">
      <formula>NOT(ISERROR(SEARCH("1",B23)))</formula>
    </cfRule>
    <cfRule type="cellIs" priority="350" operator="greaterThan" aboveAverage="0" equalAverage="0" bottom="0" percent="0" rank="0" text="" dxfId="30760">
      <formula>1</formula>
    </cfRule>
    <cfRule type="containsText" priority="351" operator="containsText" aboveAverage="0" equalAverage="0" bottom="0" percent="0" rank="0" text="1" dxfId="30761">
      <formula>NOT(ISERROR(SEARCH("1",B23)))</formula>
    </cfRule>
    <cfRule type="cellIs" priority="352" operator="greaterThan" aboveAverage="0" equalAverage="0" bottom="0" percent="0" rank="0" text="" dxfId="30762">
      <formula>1</formula>
    </cfRule>
    <cfRule type="containsText" priority="353" operator="containsText" aboveAverage="0" equalAverage="0" bottom="0" percent="0" rank="0" text="1" dxfId="30763">
      <formula>NOT(ISERROR(SEARCH("1",B23)))</formula>
    </cfRule>
    <cfRule type="containsText" priority="354" operator="containsText" aboveAverage="0" equalAverage="0" bottom="0" percent="0" rank="0" text="1" dxfId="30764">
      <formula>NOT(ISERROR(SEARCH("1",B23)))</formula>
    </cfRule>
    <cfRule type="cellIs" priority="355" operator="greaterThan" aboveAverage="0" equalAverage="0" bottom="0" percent="0" rank="0" text="" dxfId="30765">
      <formula>1</formula>
    </cfRule>
    <cfRule type="containsText" priority="356" operator="containsText" aboveAverage="0" equalAverage="0" bottom="0" percent="0" rank="0" text="1" dxfId="30766">
      <formula>NOT(ISERROR(SEARCH("1",B23)))</formula>
    </cfRule>
    <cfRule type="containsText" priority="357" operator="containsText" aboveAverage="0" equalAverage="0" bottom="0" percent="0" rank="0" text="1" dxfId="30767">
      <formula>NOT(ISERROR(SEARCH("1",B23)))</formula>
    </cfRule>
    <cfRule type="cellIs" priority="358" operator="greaterThan" aboveAverage="0" equalAverage="0" bottom="0" percent="0" rank="0" text="" dxfId="30768">
      <formula>1</formula>
    </cfRule>
    <cfRule type="cellIs" priority="359" operator="equal" aboveAverage="0" equalAverage="0" bottom="0" percent="0" rank="0" text="" dxfId="30769">
      <formula>1</formula>
    </cfRule>
    <cfRule type="cellIs" priority="360" operator="greaterThan" aboveAverage="0" equalAverage="0" bottom="0" percent="0" rank="0" text="" dxfId="30770">
      <formula>1</formula>
    </cfRule>
    <cfRule type="cellIs" priority="361" operator="equal" aboveAverage="0" equalAverage="0" bottom="0" percent="0" rank="0" text="" dxfId="30771">
      <formula>1</formula>
    </cfRule>
    <cfRule type="cellIs" priority="362" operator="greaterThan" aboveAverage="0" equalAverage="0" bottom="0" percent="0" rank="0" text="" dxfId="30772">
      <formula>1</formula>
    </cfRule>
    <cfRule type="cellIs" priority="363" operator="greaterThan" aboveAverage="0" equalAverage="0" bottom="0" percent="0" rank="0" text="" dxfId="30773">
      <formula>1</formula>
    </cfRule>
    <cfRule type="cellIs" priority="364" operator="greaterThan" aboveAverage="0" equalAverage="0" bottom="0" percent="0" rank="0" text="" dxfId="30774">
      <formula>1</formula>
    </cfRule>
    <cfRule type="cellIs" priority="365" operator="greaterThan" aboveAverage="0" equalAverage="0" bottom="0" percent="0" rank="0" text="" dxfId="30775">
      <formula>1</formula>
    </cfRule>
    <cfRule type="containsText" priority="366" operator="containsText" aboveAverage="0" equalAverage="0" bottom="0" percent="0" rank="0" text="1" dxfId="30776">
      <formula>NOT(ISERROR(SEARCH("1",B23)))</formula>
    </cfRule>
    <cfRule type="cellIs" priority="367" operator="greaterThan" aboveAverage="0" equalAverage="0" bottom="0" percent="0" rank="0" text="" dxfId="30777">
      <formula>1</formula>
    </cfRule>
    <cfRule type="cellIs" priority="368" operator="greaterThan" aboveAverage="0" equalAverage="0" bottom="0" percent="0" rank="0" text="" dxfId="30778">
      <formula>1</formula>
    </cfRule>
    <cfRule type="cellIs" priority="369" operator="greaterThan" aboveAverage="0" equalAverage="0" bottom="0" percent="0" rank="0" text="" dxfId="30779">
      <formula>1</formula>
    </cfRule>
    <cfRule type="cellIs" priority="370" operator="equal" aboveAverage="0" equalAverage="0" bottom="0" percent="0" rank="0" text="" dxfId="30780">
      <formula>1</formula>
    </cfRule>
    <cfRule type="cellIs" priority="371" operator="greaterThan" aboveAverage="0" equalAverage="0" bottom="0" percent="0" rank="0" text="" dxfId="30781">
      <formula>1</formula>
    </cfRule>
    <cfRule type="cellIs" priority="372" operator="equal" aboveAverage="0" equalAverage="0" bottom="0" percent="0" rank="0" text="" dxfId="30782">
      <formula>1</formula>
    </cfRule>
    <cfRule type="containsText" priority="373" operator="containsText" aboveAverage="0" equalAverage="0" bottom="0" percent="0" rank="0" text="1" dxfId="30783">
      <formula>NOT(ISERROR(SEARCH("1",B23)))</formula>
    </cfRule>
    <cfRule type="cellIs" priority="374" operator="equal" aboveAverage="0" equalAverage="0" bottom="0" percent="0" rank="0" text="" dxfId="30784">
      <formula>1</formula>
    </cfRule>
    <cfRule type="cellIs" priority="375" operator="greaterThan" aboveAverage="0" equalAverage="0" bottom="0" percent="0" rank="0" text="" dxfId="30785">
      <formula>1</formula>
    </cfRule>
    <cfRule type="cellIs" priority="376" operator="greaterThan" aboveAverage="0" equalAverage="0" bottom="0" percent="0" rank="0" text="" dxfId="30786">
      <formula>1</formula>
    </cfRule>
    <cfRule type="containsText" priority="377" operator="containsText" aboveAverage="0" equalAverage="0" bottom="0" percent="0" rank="0" text="1" dxfId="30787">
      <formula>NOT(ISERROR(SEARCH("1",B23)))</formula>
    </cfRule>
    <cfRule type="cellIs" priority="378" operator="greaterThan" aboveAverage="0" equalAverage="0" bottom="0" percent="0" rank="0" text="" dxfId="30788">
      <formula>1</formula>
    </cfRule>
    <cfRule type="cellIs" priority="379" operator="greaterThan" aboveAverage="0" equalAverage="0" bottom="0" percent="0" rank="0" text="" dxfId="30789">
      <formula>1</formula>
    </cfRule>
    <cfRule type="cellIs" priority="380" operator="greaterThan" aboveAverage="0" equalAverage="0" bottom="0" percent="0" rank="0" text="" dxfId="30790">
      <formula>1</formula>
    </cfRule>
    <cfRule type="cellIs" priority="381" operator="greaterThan" aboveAverage="0" equalAverage="0" bottom="0" percent="0" rank="0" text="" dxfId="30791">
      <formula>1</formula>
    </cfRule>
    <cfRule type="containsText" priority="382" operator="containsText" aboveAverage="0" equalAverage="0" bottom="0" percent="0" rank="0" text="1" dxfId="30792">
      <formula>NOT(ISERROR(SEARCH("1",B23)))</formula>
    </cfRule>
    <cfRule type="cellIs" priority="383" operator="greaterThan" aboveAverage="0" equalAverage="0" bottom="0" percent="0" rank="0" text="" dxfId="30793">
      <formula>1</formula>
    </cfRule>
    <cfRule type="cellIs" priority="384" operator="greaterThan" aboveAverage="0" equalAverage="0" bottom="0" percent="0" rank="0" text="" dxfId="30794">
      <formula>1</formula>
    </cfRule>
    <cfRule type="containsText" priority="385" operator="containsText" aboveAverage="0" equalAverage="0" bottom="0" percent="0" rank="0" text="1" dxfId="30795">
      <formula>NOT(ISERROR(SEARCH("1",B23)))</formula>
    </cfRule>
    <cfRule type="cellIs" priority="386" operator="greaterThan" aboveAverage="0" equalAverage="0" bottom="0" percent="0" rank="0" text="" dxfId="30796">
      <formula>1</formula>
    </cfRule>
    <cfRule type="containsText" priority="387" operator="containsText" aboveAverage="0" equalAverage="0" bottom="0" percent="0" rank="0" text="1" dxfId="30797">
      <formula>NOT(ISERROR(SEARCH("1",B23)))</formula>
    </cfRule>
    <cfRule type="cellIs" priority="388" operator="greaterThan" aboveAverage="0" equalAverage="0" bottom="0" percent="0" rank="0" text="" dxfId="30798">
      <formula>1</formula>
    </cfRule>
    <cfRule type="cellIs" priority="389" operator="equal" aboveAverage="0" equalAverage="0" bottom="0" percent="0" rank="0" text="" dxfId="30799">
      <formula>1</formula>
    </cfRule>
    <cfRule type="cellIs" priority="390" operator="equal" aboveAverage="0" equalAverage="0" bottom="0" percent="0" rank="0" text="" dxfId="30800">
      <formula>1</formula>
    </cfRule>
    <cfRule type="containsText" priority="391" operator="containsText" aboveAverage="0" equalAverage="0" bottom="0" percent="0" rank="0" text="1" dxfId="30801">
      <formula>NOT(ISERROR(SEARCH("1",B23)))</formula>
    </cfRule>
    <cfRule type="cellIs" priority="392" operator="greaterThan" aboveAverage="0" equalAverage="0" bottom="0" percent="0" rank="0" text="" dxfId="30802">
      <formula>1</formula>
    </cfRule>
    <cfRule type="containsText" priority="393" operator="containsText" aboveAverage="0" equalAverage="0" bottom="0" percent="0" rank="0" text="1" dxfId="30803">
      <formula>NOT(ISERROR(SEARCH("1",B23)))</formula>
    </cfRule>
    <cfRule type="containsText" priority="394" operator="containsText" aboveAverage="0" equalAverage="0" bottom="0" percent="0" rank="0" text="1" dxfId="30804">
      <formula>NOT(ISERROR(SEARCH("1",B23)))</formula>
    </cfRule>
    <cfRule type="cellIs" priority="395" operator="greaterThan" aboveAverage="0" equalAverage="0" bottom="0" percent="0" rank="0" text="" dxfId="30805">
      <formula>1</formula>
    </cfRule>
    <cfRule type="containsText" priority="396" operator="containsText" aboveAverage="0" equalAverage="0" bottom="0" percent="0" rank="0" text="1" dxfId="30806">
      <formula>NOT(ISERROR(SEARCH("1",B23)))</formula>
    </cfRule>
    <cfRule type="containsText" priority="397" operator="containsText" aboveAverage="0" equalAverage="0" bottom="0" percent="0" rank="0" text="1" dxfId="30807">
      <formula>NOT(ISERROR(SEARCH("1",B23)))</formula>
    </cfRule>
    <cfRule type="cellIs" priority="398" operator="greaterThan" aboveAverage="0" equalAverage="0" bottom="0" percent="0" rank="0" text="" dxfId="30808">
      <formula>1</formula>
    </cfRule>
    <cfRule type="cellIs" priority="399" operator="equal" aboveAverage="0" equalAverage="0" bottom="0" percent="0" rank="0" text="" dxfId="30809">
      <formula>1</formula>
    </cfRule>
    <cfRule type="cellIs" priority="400" operator="greaterThan" aboveAverage="0" equalAverage="0" bottom="0" percent="0" rank="0" text="" dxfId="30810">
      <formula>1</formula>
    </cfRule>
    <cfRule type="cellIs" priority="401" operator="equal" aboveAverage="0" equalAverage="0" bottom="0" percent="0" rank="0" text="" dxfId="30811">
      <formula>1</formula>
    </cfRule>
    <cfRule type="cellIs" priority="402" operator="greaterThan" aboveAverage="0" equalAverage="0" bottom="0" percent="0" rank="0" text="" dxfId="30812">
      <formula>1</formula>
    </cfRule>
    <cfRule type="cellIs" priority="403" operator="greaterThan" aboveAverage="0" equalAverage="0" bottom="0" percent="0" rank="0" text="" dxfId="30813">
      <formula>1</formula>
    </cfRule>
    <cfRule type="cellIs" priority="404" operator="greaterThan" aboveAverage="0" equalAverage="0" bottom="0" percent="0" rank="0" text="" dxfId="30814">
      <formula>1</formula>
    </cfRule>
    <cfRule type="cellIs" priority="405" operator="greaterThan" aboveAverage="0" equalAverage="0" bottom="0" percent="0" rank="0" text="" dxfId="30815">
      <formula>1</formula>
    </cfRule>
    <cfRule type="containsText" priority="406" operator="containsText" aboveAverage="0" equalAverage="0" bottom="0" percent="0" rank="0" text="1" dxfId="30816">
      <formula>NOT(ISERROR(SEARCH("1",B23)))</formula>
    </cfRule>
    <cfRule type="cellIs" priority="407" operator="greaterThan" aboveAverage="0" equalAverage="0" bottom="0" percent="0" rank="0" text="" dxfId="30817">
      <formula>1</formula>
    </cfRule>
    <cfRule type="cellIs" priority="408" operator="greaterThan" aboveAverage="0" equalAverage="0" bottom="0" percent="0" rank="0" text="" dxfId="30818">
      <formula>1</formula>
    </cfRule>
    <cfRule type="cellIs" priority="409" operator="greaterThan" aboveAverage="0" equalAverage="0" bottom="0" percent="0" rank="0" text="" dxfId="30819">
      <formula>1</formula>
    </cfRule>
    <cfRule type="cellIs" priority="410" operator="equal" aboveAverage="0" equalAverage="0" bottom="0" percent="0" rank="0" text="" dxfId="30820">
      <formula>1</formula>
    </cfRule>
    <cfRule type="cellIs" priority="411" operator="greaterThan" aboveAverage="0" equalAverage="0" bottom="0" percent="0" rank="0" text="" dxfId="30821">
      <formula>1</formula>
    </cfRule>
    <cfRule type="cellIs" priority="412" operator="equal" aboveAverage="0" equalAverage="0" bottom="0" percent="0" rank="0" text="" dxfId="30822">
      <formula>1</formula>
    </cfRule>
    <cfRule type="containsText" priority="413" operator="containsText" aboveAverage="0" equalAverage="0" bottom="0" percent="0" rank="0" text="1" dxfId="30823">
      <formula>NOT(ISERROR(SEARCH("1",B23)))</formula>
    </cfRule>
    <cfRule type="cellIs" priority="414" operator="equal" aboveAverage="0" equalAverage="0" bottom="0" percent="0" rank="0" text="" dxfId="30824">
      <formula>1</formula>
    </cfRule>
    <cfRule type="cellIs" priority="415" operator="greaterThan" aboveAverage="0" equalAverage="0" bottom="0" percent="0" rank="0" text="" dxfId="30825">
      <formula>1</formula>
    </cfRule>
    <cfRule type="cellIs" priority="416" operator="greaterThan" aboveAverage="0" equalAverage="0" bottom="0" percent="0" rank="0" text="" dxfId="30826">
      <formula>1</formula>
    </cfRule>
    <cfRule type="containsText" priority="417" operator="containsText" aboveAverage="0" equalAverage="0" bottom="0" percent="0" rank="0" text="1" dxfId="30827">
      <formula>NOT(ISERROR(SEARCH("1",B23)))</formula>
    </cfRule>
    <cfRule type="cellIs" priority="418" operator="greaterThan" aboveAverage="0" equalAverage="0" bottom="0" percent="0" rank="0" text="" dxfId="30828">
      <formula>1</formula>
    </cfRule>
    <cfRule type="cellIs" priority="419" operator="greaterThan" aboveAverage="0" equalAverage="0" bottom="0" percent="0" rank="0" text="" dxfId="30829">
      <formula>1</formula>
    </cfRule>
    <cfRule type="cellIs" priority="420" operator="greaterThan" aboveAverage="0" equalAverage="0" bottom="0" percent="0" rank="0" text="" dxfId="30830">
      <formula>1</formula>
    </cfRule>
    <cfRule type="cellIs" priority="421" operator="greaterThan" aboveAverage="0" equalAverage="0" bottom="0" percent="0" rank="0" text="" dxfId="30831">
      <formula>1</formula>
    </cfRule>
    <cfRule type="containsText" priority="422" operator="containsText" aboveAverage="0" equalAverage="0" bottom="0" percent="0" rank="0" text="1" dxfId="30832">
      <formula>NOT(ISERROR(SEARCH("1",B23)))</formula>
    </cfRule>
    <cfRule type="cellIs" priority="423" operator="greaterThan" aboveAverage="0" equalAverage="0" bottom="0" percent="0" rank="0" text="" dxfId="30833">
      <formula>1</formula>
    </cfRule>
    <cfRule type="cellIs" priority="424" operator="greaterThan" aboveAverage="0" equalAverage="0" bottom="0" percent="0" rank="0" text="" dxfId="30834">
      <formula>1</formula>
    </cfRule>
    <cfRule type="containsText" priority="425" operator="containsText" aboveAverage="0" equalAverage="0" bottom="0" percent="0" rank="0" text="1" dxfId="30835">
      <formula>NOT(ISERROR(SEARCH("1",B23)))</formula>
    </cfRule>
    <cfRule type="cellIs" priority="426" operator="greaterThan" aboveAverage="0" equalAverage="0" bottom="0" percent="0" rank="0" text="" dxfId="30836">
      <formula>1</formula>
    </cfRule>
    <cfRule type="containsText" priority="427" operator="containsText" aboveAverage="0" equalAverage="0" bottom="0" percent="0" rank="0" text="1" dxfId="30837">
      <formula>NOT(ISERROR(SEARCH("1",B23)))</formula>
    </cfRule>
    <cfRule type="cellIs" priority="428" operator="greaterThan" aboveAverage="0" equalAverage="0" bottom="0" percent="0" rank="0" text="" dxfId="30838">
      <formula>1</formula>
    </cfRule>
    <cfRule type="cellIs" priority="429" operator="equal" aboveAverage="0" equalAverage="0" bottom="0" percent="0" rank="0" text="" dxfId="30839">
      <formula>1</formula>
    </cfRule>
    <cfRule type="cellIs" priority="430" operator="equal" aboveAverage="0" equalAverage="0" bottom="0" percent="0" rank="0" text="" dxfId="30840">
      <formula>1</formula>
    </cfRule>
    <cfRule type="containsText" priority="431" operator="containsText" aboveAverage="0" equalAverage="0" bottom="0" percent="0" rank="0" text="1" dxfId="30841">
      <formula>NOT(ISERROR(SEARCH("1",B23)))</formula>
    </cfRule>
    <cfRule type="cellIs" priority="432" operator="greaterThan" aboveAverage="0" equalAverage="0" bottom="0" percent="0" rank="0" text="" dxfId="30842">
      <formula>1</formula>
    </cfRule>
    <cfRule type="cellIs" priority="433" operator="greaterThan" aboveAverage="0" equalAverage="0" bottom="0" percent="0" rank="0" text="" dxfId="30843">
      <formula>1</formula>
    </cfRule>
    <cfRule type="containsText" priority="434" operator="containsText" aboveAverage="0" equalAverage="0" bottom="0" percent="0" rank="0" text="1" dxfId="30844">
      <formula>NOT(ISERROR(SEARCH("1",B23)))</formula>
    </cfRule>
    <cfRule type="cellIs" priority="435" operator="greaterThan" aboveAverage="0" equalAverage="0" bottom="0" percent="0" rank="0" text="" dxfId="30845">
      <formula>1</formula>
    </cfRule>
    <cfRule type="containsText" priority="436" operator="containsText" aboveAverage="0" equalAverage="0" bottom="0" percent="0" rank="0" text="1" dxfId="30846">
      <formula>NOT(ISERROR(SEARCH("1",B23)))</formula>
    </cfRule>
    <cfRule type="containsText" priority="437" operator="containsText" aboveAverage="0" equalAverage="0" bottom="0" percent="0" rank="0" text="1" dxfId="30847">
      <formula>NOT(ISERROR(SEARCH("1",B23)))</formula>
    </cfRule>
    <cfRule type="cellIs" priority="438" operator="greaterThan" aboveAverage="0" equalAverage="0" bottom="0" percent="0" rank="0" text="" dxfId="30848">
      <formula>1</formula>
    </cfRule>
    <cfRule type="containsText" priority="439" operator="containsText" aboveAverage="0" equalAverage="0" bottom="0" percent="0" rank="0" text="1" dxfId="30849">
      <formula>NOT(ISERROR(SEARCH("1",B23)))</formula>
    </cfRule>
    <cfRule type="containsText" priority="440" operator="containsText" aboveAverage="0" equalAverage="0" bottom="0" percent="0" rank="0" text="1" dxfId="30850">
      <formula>NOT(ISERROR(SEARCH("1",B23)))</formula>
    </cfRule>
    <cfRule type="cellIs" priority="441" operator="greaterThan" aboveAverage="0" equalAverage="0" bottom="0" percent="0" rank="0" text="" dxfId="30851">
      <formula>1</formula>
    </cfRule>
    <cfRule type="cellIs" priority="442" operator="equal" aboveAverage="0" equalAverage="0" bottom="0" percent="0" rank="0" text="" dxfId="30852">
      <formula>1</formula>
    </cfRule>
    <cfRule type="cellIs" priority="443" operator="greaterThan" aboveAverage="0" equalAverage="0" bottom="0" percent="0" rank="0" text="" dxfId="30853">
      <formula>1</formula>
    </cfRule>
    <cfRule type="cellIs" priority="444" operator="equal" aboveAverage="0" equalAverage="0" bottom="0" percent="0" rank="0" text="" dxfId="30854">
      <formula>1</formula>
    </cfRule>
    <cfRule type="cellIs" priority="445" operator="greaterThan" aboveAverage="0" equalAverage="0" bottom="0" percent="0" rank="0" text="" dxfId="30855">
      <formula>1</formula>
    </cfRule>
    <cfRule type="cellIs" priority="446" operator="greaterThan" aboveAverage="0" equalAverage="0" bottom="0" percent="0" rank="0" text="" dxfId="30856">
      <formula>1</formula>
    </cfRule>
    <cfRule type="cellIs" priority="447" operator="greaterThan" aboveAverage="0" equalAverage="0" bottom="0" percent="0" rank="0" text="" dxfId="30857">
      <formula>1</formula>
    </cfRule>
    <cfRule type="cellIs" priority="448" operator="greaterThan" aboveAverage="0" equalAverage="0" bottom="0" percent="0" rank="0" text="" dxfId="30858">
      <formula>1</formula>
    </cfRule>
    <cfRule type="containsText" priority="449" operator="containsText" aboveAverage="0" equalAverage="0" bottom="0" percent="0" rank="0" text="1" dxfId="30859">
      <formula>NOT(ISERROR(SEARCH("1",B23)))</formula>
    </cfRule>
    <cfRule type="cellIs" priority="450" operator="greaterThan" aboveAverage="0" equalAverage="0" bottom="0" percent="0" rank="0" text="" dxfId="30860">
      <formula>1</formula>
    </cfRule>
    <cfRule type="cellIs" priority="451" operator="greaterThan" aboveAverage="0" equalAverage="0" bottom="0" percent="0" rank="0" text="" dxfId="30861">
      <formula>1</formula>
    </cfRule>
    <cfRule type="cellIs" priority="452" operator="greaterThan" aboveAverage="0" equalAverage="0" bottom="0" percent="0" rank="0" text="" dxfId="30862">
      <formula>1</formula>
    </cfRule>
    <cfRule type="cellIs" priority="453" operator="equal" aboveAverage="0" equalAverage="0" bottom="0" percent="0" rank="0" text="" dxfId="30863">
      <formula>1</formula>
    </cfRule>
    <cfRule type="cellIs" priority="454" operator="greaterThan" aboveAverage="0" equalAverage="0" bottom="0" percent="0" rank="0" text="" dxfId="30864">
      <formula>1</formula>
    </cfRule>
    <cfRule type="cellIs" priority="455" operator="equal" aboveAverage="0" equalAverage="0" bottom="0" percent="0" rank="0" text="" dxfId="30865">
      <formula>1</formula>
    </cfRule>
    <cfRule type="containsText" priority="456" operator="containsText" aboveAverage="0" equalAverage="0" bottom="0" percent="0" rank="0" text="1" dxfId="30866">
      <formula>NOT(ISERROR(SEARCH("1",B23)))</formula>
    </cfRule>
    <cfRule type="cellIs" priority="457" operator="equal" aboveAverage="0" equalAverage="0" bottom="0" percent="0" rank="0" text="" dxfId="30867">
      <formula>1</formula>
    </cfRule>
    <cfRule type="cellIs" priority="458" operator="greaterThan" aboveAverage="0" equalAverage="0" bottom="0" percent="0" rank="0" text="" dxfId="30868">
      <formula>1</formula>
    </cfRule>
    <cfRule type="cellIs" priority="459" operator="greaterThan" aboveAverage="0" equalAverage="0" bottom="0" percent="0" rank="0" text="" dxfId="30869">
      <formula>1</formula>
    </cfRule>
    <cfRule type="containsText" priority="460" operator="containsText" aboveAverage="0" equalAverage="0" bottom="0" percent="0" rank="0" text="1" dxfId="30870">
      <formula>NOT(ISERROR(SEARCH("1",B23)))</formula>
    </cfRule>
    <cfRule type="cellIs" priority="461" operator="greaterThan" aboveAverage="0" equalAverage="0" bottom="0" percent="0" rank="0" text="" dxfId="30871">
      <formula>1</formula>
    </cfRule>
    <cfRule type="cellIs" priority="462" operator="greaterThan" aboveAverage="0" equalAverage="0" bottom="0" percent="0" rank="0" text="" dxfId="30872">
      <formula>1</formula>
    </cfRule>
    <cfRule type="cellIs" priority="463" operator="greaterThan" aboveAverage="0" equalAverage="0" bottom="0" percent="0" rank="0" text="" dxfId="30873">
      <formula>1</formula>
    </cfRule>
    <cfRule type="cellIs" priority="464" operator="greaterThan" aboveAverage="0" equalAverage="0" bottom="0" percent="0" rank="0" text="" dxfId="30874">
      <formula>1</formula>
    </cfRule>
    <cfRule type="containsText" priority="465" operator="containsText" aboveAverage="0" equalAverage="0" bottom="0" percent="0" rank="0" text="1" dxfId="30875">
      <formula>NOT(ISERROR(SEARCH("1",B23)))</formula>
    </cfRule>
    <cfRule type="cellIs" priority="466" operator="greaterThan" aboveAverage="0" equalAverage="0" bottom="0" percent="0" rank="0" text="" dxfId="30876">
      <formula>1</formula>
    </cfRule>
    <cfRule type="cellIs" priority="467" operator="greaterThan" aboveAverage="0" equalAverage="0" bottom="0" percent="0" rank="0" text="" dxfId="30877">
      <formula>1</formula>
    </cfRule>
    <cfRule type="containsText" priority="468" operator="containsText" aboveAverage="0" equalAverage="0" bottom="0" percent="0" rank="0" text="1" dxfId="30878">
      <formula>NOT(ISERROR(SEARCH("1",B23)))</formula>
    </cfRule>
    <cfRule type="cellIs" priority="469" operator="greaterThan" aboveAverage="0" equalAverage="0" bottom="0" percent="0" rank="0" text="" dxfId="30879">
      <formula>1</formula>
    </cfRule>
    <cfRule type="containsText" priority="470" operator="containsText" aboveAverage="0" equalAverage="0" bottom="0" percent="0" rank="0" text="1" dxfId="30880">
      <formula>NOT(ISERROR(SEARCH("1",B23)))</formula>
    </cfRule>
    <cfRule type="cellIs" priority="471" operator="greaterThan" aboveAverage="0" equalAverage="0" bottom="0" percent="0" rank="0" text="" dxfId="30881">
      <formula>1</formula>
    </cfRule>
    <cfRule type="cellIs" priority="472" operator="equal" aboveAverage="0" equalAverage="0" bottom="0" percent="0" rank="0" text="" dxfId="30882">
      <formula>1</formula>
    </cfRule>
    <cfRule type="cellIs" priority="473" operator="equal" aboveAverage="0" equalAverage="0" bottom="0" percent="0" rank="0" text="" dxfId="30883">
      <formula>1</formula>
    </cfRule>
    <cfRule type="containsText" priority="474" operator="containsText" aboveAverage="0" equalAverage="0" bottom="0" percent="0" rank="0" text="1" dxfId="30884">
      <formula>NOT(ISERROR(SEARCH("1",B23)))</formula>
    </cfRule>
    <cfRule type="cellIs" priority="475" operator="greaterThan" aboveAverage="0" equalAverage="0" bottom="0" percent="0" rank="0" text="" dxfId="30885">
      <formula>1</formula>
    </cfRule>
    <cfRule type="cellIs" priority="476" operator="greaterThan" aboveAverage="0" equalAverage="0" bottom="0" percent="0" rank="0" text="" dxfId="30886">
      <formula>1</formula>
    </cfRule>
    <cfRule type="containsText" priority="477" operator="containsText" aboveAverage="0" equalAverage="0" bottom="0" percent="0" rank="0" text="1" dxfId="30887">
      <formula>NOT(ISERROR(SEARCH("1",B23)))</formula>
    </cfRule>
    <cfRule type="cellIs" priority="478" operator="greaterThan" aboveAverage="0" equalAverage="0" bottom="0" percent="0" rank="0" text="" dxfId="30888">
      <formula>1</formula>
    </cfRule>
    <cfRule type="cellIs" priority="479" operator="greaterThan" aboveAverage="0" equalAverage="0" bottom="0" percent="0" rank="0" text="" dxfId="30889">
      <formula>1</formula>
    </cfRule>
    <cfRule type="containsText" priority="480" operator="containsText" aboveAverage="0" equalAverage="0" bottom="0" percent="0" rank="0" text="1" dxfId="30890">
      <formula>NOT(ISERROR(SEARCH("1",B23)))</formula>
    </cfRule>
    <cfRule type="cellIs" priority="481" operator="greaterThan" aboveAverage="0" equalAverage="0" bottom="0" percent="0" rank="0" text="" dxfId="30891">
      <formula>1</formula>
    </cfRule>
    <cfRule type="cellIs" priority="482" operator="greaterThan" aboveAverage="0" equalAverage="0" bottom="0" percent="0" rank="0" text="" dxfId="30892">
      <formula>1</formula>
    </cfRule>
    <cfRule type="containsText" priority="483" operator="containsText" aboveAverage="0" equalAverage="0" bottom="0" percent="0" rank="0" text="2" dxfId="30893">
      <formula>NOT(ISERROR(SEARCH("2",B23)))</formula>
    </cfRule>
    <cfRule type="cellIs" priority="484" operator="greaterThan" aboveAverage="0" equalAverage="0" bottom="0" percent="0" rank="0" text="" dxfId="30894">
      <formula>1</formula>
    </cfRule>
    <cfRule type="containsText" priority="485" operator="containsText" aboveAverage="0" equalAverage="0" bottom="0" percent="0" rank="0" text="1" dxfId="30895">
      <formula>NOT(ISERROR(SEARCH("1",B23)))</formula>
    </cfRule>
    <cfRule type="cellIs" priority="486" operator="greaterThan" aboveAverage="0" equalAverage="0" bottom="0" percent="0" rank="0" text="" dxfId="30896">
      <formula>1</formula>
    </cfRule>
    <cfRule type="cellIs" priority="487" operator="greaterThan" aboveAverage="0" equalAverage="0" bottom="0" percent="0" rank="0" text="" dxfId="30897">
      <formula>1</formula>
    </cfRule>
    <cfRule type="containsText" priority="488" operator="containsText" aboveAverage="0" equalAverage="0" bottom="0" percent="0" rank="0" text="2" dxfId="30898">
      <formula>NOT(ISERROR(SEARCH("2",B23)))</formula>
    </cfRule>
    <cfRule type="containsText" priority="489" operator="containsText" aboveAverage="0" equalAverage="0" bottom="0" percent="0" rank="0" text="1" dxfId="30899">
      <formula>NOT(ISERROR(SEARCH("1",B23)))</formula>
    </cfRule>
    <cfRule type="containsText" priority="490" operator="containsText" aboveAverage="0" equalAverage="0" bottom="0" percent="0" rank="0" text="2" dxfId="30900">
      <formula>NOT(ISERROR(SEARCH("2",B23)))</formula>
    </cfRule>
    <cfRule type="containsText" priority="491" operator="containsText" aboveAverage="0" equalAverage="0" bottom="0" percent="0" rank="0" text="1" dxfId="30901">
      <formula>NOT(ISERROR(SEARCH("1",B23)))</formula>
    </cfRule>
    <cfRule type="containsText" priority="492" operator="containsText" aboveAverage="0" equalAverage="0" bottom="0" percent="0" rank="0" text="2" dxfId="30902">
      <formula>NOT(ISERROR(SEARCH("2",B23)))</formula>
    </cfRule>
    <cfRule type="cellIs" priority="493" operator="greaterThan" aboveAverage="0" equalAverage="0" bottom="0" percent="0" rank="0" text="" dxfId="30903">
      <formula>1</formula>
    </cfRule>
    <cfRule type="containsText" priority="494" operator="containsText" aboveAverage="0" equalAverage="0" bottom="0" percent="0" rank="0" text="1" dxfId="30904">
      <formula>NOT(ISERROR(SEARCH("1",B23)))</formula>
    </cfRule>
  </conditionalFormatting>
  <conditionalFormatting sqref="B23:AF23">
    <cfRule type="cellIs" priority="495" operator="greaterThan" aboveAverage="0" equalAverage="0" bottom="0" percent="0" rank="0" text="" dxfId="30905">
      <formula>1</formula>
    </cfRule>
    <cfRule type="containsText" priority="496" operator="containsText" aboveAverage="0" equalAverage="0" bottom="0" percent="0" rank="0" text="1" dxfId="30906">
      <formula>NOT(ISERROR(SEARCH("1",B23)))</formula>
    </cfRule>
    <cfRule type="containsText" priority="497" operator="containsText" aboveAverage="0" equalAverage="0" bottom="0" percent="0" rank="0" text="1" dxfId="30907">
      <formula>NOT(ISERROR(SEARCH("1",B23)))</formula>
    </cfRule>
    <cfRule type="cellIs" priority="498" operator="greaterThan" aboveAverage="0" equalAverage="0" bottom="0" percent="0" rank="0" text="" dxfId="30908">
      <formula>1</formula>
    </cfRule>
    <cfRule type="containsText" priority="499" operator="containsText" aboveAverage="0" equalAverage="0" bottom="0" percent="0" rank="0" text="1" dxfId="30909">
      <formula>NOT(ISERROR(SEARCH("1",B23)))</formula>
    </cfRule>
    <cfRule type="containsText" priority="500" operator="containsText" aboveAverage="0" equalAverage="0" bottom="0" percent="0" rank="0" text="1" dxfId="30910">
      <formula>NOT(ISERROR(SEARCH("1",B23)))</formula>
    </cfRule>
    <cfRule type="cellIs" priority="501" operator="greaterThan" aboveAverage="0" equalAverage="0" bottom="0" percent="0" rank="0" text="" dxfId="30911">
      <formula>1</formula>
    </cfRule>
    <cfRule type="cellIs" priority="502" operator="equal" aboveAverage="0" equalAverage="0" bottom="0" percent="0" rank="0" text="" dxfId="30912">
      <formula>1</formula>
    </cfRule>
    <cfRule type="cellIs" priority="503" operator="greaterThan" aboveAverage="0" equalAverage="0" bottom="0" percent="0" rank="0" text="" dxfId="30913">
      <formula>1</formula>
    </cfRule>
    <cfRule type="containsText" priority="504" operator="containsText" aboveAverage="0" equalAverage="0" bottom="0" percent="0" rank="0" text="1" dxfId="30914">
      <formula>NOT(ISERROR(SEARCH("1",B23)))</formula>
    </cfRule>
    <cfRule type="containsText" priority="505" operator="containsText" aboveAverage="0" equalAverage="0" bottom="0" percent="0" rank="0" text="1" dxfId="30915">
      <formula>NOT(ISERROR(SEARCH("1",B23)))</formula>
    </cfRule>
    <cfRule type="cellIs" priority="506" operator="greaterThan" aboveAverage="0" equalAverage="0" bottom="0" percent="0" rank="0" text="" dxfId="30916">
      <formula>1</formula>
    </cfRule>
    <cfRule type="cellIs" priority="507" operator="equal" aboveAverage="0" equalAverage="0" bottom="0" percent="0" rank="0" text="" dxfId="30917">
      <formula>1</formula>
    </cfRule>
    <cfRule type="cellIs" priority="508" operator="greaterThan" aboveAverage="0" equalAverage="0" bottom="0" percent="0" rank="0" text="" dxfId="30918">
      <formula>1</formula>
    </cfRule>
    <cfRule type="containsText" priority="509" operator="containsText" aboveAverage="0" equalAverage="0" bottom="0" percent="0" rank="0" text="1" dxfId="30919">
      <formula>NOT(ISERROR(SEARCH("1",B23)))</formula>
    </cfRule>
    <cfRule type="containsText" priority="510" operator="containsText" aboveAverage="0" equalAverage="0" bottom="0" percent="0" rank="0" text="1" dxfId="30920">
      <formula>NOT(ISERROR(SEARCH("1",B23)))</formula>
    </cfRule>
    <cfRule type="cellIs" priority="511" operator="greaterThan" aboveAverage="0" equalAverage="0" bottom="0" percent="0" rank="0" text="" dxfId="30921">
      <formula>1</formula>
    </cfRule>
    <cfRule type="cellIs" priority="512" operator="equal" aboveAverage="0" equalAverage="0" bottom="0" percent="0" rank="0" text="" dxfId="30922">
      <formula>1</formula>
    </cfRule>
    <cfRule type="cellIs" priority="513" operator="greaterThan" aboveAverage="0" equalAverage="0" bottom="0" percent="0" rank="0" text="" dxfId="30923">
      <formula>1</formula>
    </cfRule>
    <cfRule type="containsText" priority="514" operator="containsText" aboveAverage="0" equalAverage="0" bottom="0" percent="0" rank="0" text="1" dxfId="30924">
      <formula>NOT(ISERROR(SEARCH("1",B23)))</formula>
    </cfRule>
    <cfRule type="containsText" priority="515" operator="containsText" aboveAverage="0" equalAverage="0" bottom="0" percent="0" rank="0" text="1" dxfId="30925">
      <formula>NOT(ISERROR(SEARCH("1",B23)))</formula>
    </cfRule>
    <cfRule type="cellIs" priority="516" operator="greaterThan" aboveAverage="0" equalAverage="0" bottom="0" percent="0" rank="0" text="" dxfId="30926">
      <formula>1</formula>
    </cfRule>
    <cfRule type="cellIs" priority="517" operator="equal" aboveAverage="0" equalAverage="0" bottom="0" percent="0" rank="0" text="" dxfId="30927">
      <formula>1</formula>
    </cfRule>
    <cfRule type="cellIs" priority="518" operator="greaterThan" aboveAverage="0" equalAverage="0" bottom="0" percent="0" rank="0" text="" dxfId="30928">
      <formula>1</formula>
    </cfRule>
    <cfRule type="containsText" priority="519" operator="containsText" aboveAverage="0" equalAverage="0" bottom="0" percent="0" rank="0" text="1" dxfId="30929">
      <formula>NOT(ISERROR(SEARCH("1",B23)))</formula>
    </cfRule>
    <cfRule type="containsText" priority="520" operator="containsText" aboveAverage="0" equalAverage="0" bottom="0" percent="0" rank="0" text="1" dxfId="30930">
      <formula>NOT(ISERROR(SEARCH("1",B23)))</formula>
    </cfRule>
    <cfRule type="cellIs" priority="521" operator="greaterThan" aboveAverage="0" equalAverage="0" bottom="0" percent="0" rank="0" text="" dxfId="30931">
      <formula>1</formula>
    </cfRule>
    <cfRule type="cellIs" priority="522" operator="equal" aboveAverage="0" equalAverage="0" bottom="0" percent="0" rank="0" text="" dxfId="30932">
      <formula>1</formula>
    </cfRule>
    <cfRule type="cellIs" priority="523" operator="greaterThan" aboveAverage="0" equalAverage="0" bottom="0" percent="0" rank="0" text="" dxfId="30933">
      <formula>1</formula>
    </cfRule>
    <cfRule type="containsText" priority="524" operator="containsText" aboveAverage="0" equalAverage="0" bottom="0" percent="0" rank="0" text="1" dxfId="30934">
      <formula>NOT(ISERROR(SEARCH("1",B23)))</formula>
    </cfRule>
    <cfRule type="containsText" priority="525" operator="containsText" aboveAverage="0" equalAverage="0" bottom="0" percent="0" rank="0" text="1" dxfId="30935">
      <formula>NOT(ISERROR(SEARCH("1",B23)))</formula>
    </cfRule>
    <cfRule type="cellIs" priority="526" operator="greaterThan" aboveAverage="0" equalAverage="0" bottom="0" percent="0" rank="0" text="" dxfId="30936">
      <formula>1</formula>
    </cfRule>
    <cfRule type="cellIs" priority="527" operator="equal" aboveAverage="0" equalAverage="0" bottom="0" percent="0" rank="0" text="" dxfId="30937">
      <formula>1</formula>
    </cfRule>
    <cfRule type="cellIs" priority="528" operator="greaterThan" aboveAverage="0" equalAverage="0" bottom="0" percent="0" rank="0" text="" dxfId="30938">
      <formula>1</formula>
    </cfRule>
    <cfRule type="containsText" priority="529" operator="containsText" aboveAverage="0" equalAverage="0" bottom="0" percent="0" rank="0" text="1" dxfId="30939">
      <formula>NOT(ISERROR(SEARCH("1",B23)))</formula>
    </cfRule>
    <cfRule type="containsText" priority="530" operator="containsText" aboveAverage="0" equalAverage="0" bottom="0" percent="0" rank="0" text="1" dxfId="30940">
      <formula>NOT(ISERROR(SEARCH("1",B23)))</formula>
    </cfRule>
    <cfRule type="cellIs" priority="531" operator="greaterThan" aboveAverage="0" equalAverage="0" bottom="0" percent="0" rank="0" text="" dxfId="30941">
      <formula>1</formula>
    </cfRule>
    <cfRule type="cellIs" priority="532" operator="equal" aboveAverage="0" equalAverage="0" bottom="0" percent="0" rank="0" text="" dxfId="30942">
      <formula>1</formula>
    </cfRule>
    <cfRule type="containsText" priority="533" operator="containsText" aboveAverage="0" equalAverage="0" bottom="0" percent="0" rank="0" text="3" dxfId="30943">
      <formula>NOT(ISERROR(SEARCH("3",B23)))</formula>
    </cfRule>
    <cfRule type="cellIs" priority="534" operator="greaterThan" aboveAverage="0" equalAverage="0" bottom="0" percent="0" rank="0" text="" dxfId="30944">
      <formula>1</formula>
    </cfRule>
    <cfRule type="cellIs" priority="535" operator="equal" aboveAverage="0" equalAverage="0" bottom="0" percent="0" rank="0" text="" dxfId="30945">
      <formula>1</formula>
    </cfRule>
    <cfRule type="cellIs" priority="536" operator="greaterThan" aboveAverage="0" equalAverage="0" bottom="0" percent="0" rank="0" text="" dxfId="30946">
      <formula>1</formula>
    </cfRule>
    <cfRule type="cellIs" priority="537" operator="greaterThan" aboveAverage="0" equalAverage="0" bottom="0" percent="0" rank="0" text="" dxfId="30947">
      <formula>1</formula>
    </cfRule>
    <cfRule type="cellIs" priority="538" operator="greaterThan" aboveAverage="0" equalAverage="0" bottom="0" percent="0" rank="0" text="" dxfId="30948">
      <formula>1</formula>
    </cfRule>
    <cfRule type="containsText" priority="539" operator="containsText" aboveAverage="0" equalAverage="0" bottom="0" percent="0" rank="0" text="1" dxfId="30949">
      <formula>NOT(ISERROR(SEARCH("1",B23)))</formula>
    </cfRule>
    <cfRule type="containsText" priority="540" operator="containsText" aboveAverage="0" equalAverage="0" bottom="0" percent="0" rank="0" text="1" dxfId="30950">
      <formula>NOT(ISERROR(SEARCH("1",B23)))</formula>
    </cfRule>
    <cfRule type="cellIs" priority="541" operator="greaterThan" aboveAverage="0" equalAverage="0" bottom="0" percent="0" rank="0" text="" dxfId="30951">
      <formula>1</formula>
    </cfRule>
    <cfRule type="cellIs" priority="542" operator="equal" aboveAverage="0" equalAverage="0" bottom="0" percent="0" rank="0" text="" dxfId="30952">
      <formula>1</formula>
    </cfRule>
    <cfRule type="containsText" priority="543" operator="containsText" aboveAverage="0" equalAverage="0" bottom="0" percent="0" rank="0" text="3" dxfId="30953">
      <formula>NOT(ISERROR(SEARCH("3",B23)))</formula>
    </cfRule>
    <cfRule type="cellIs" priority="544" operator="greaterThan" aboveAverage="0" equalAverage="0" bottom="0" percent="0" rank="0" text="" dxfId="30954">
      <formula>1</formula>
    </cfRule>
    <cfRule type="cellIs" priority="545" operator="equal" aboveAverage="0" equalAverage="0" bottom="0" percent="0" rank="0" text="" dxfId="30955">
      <formula>1</formula>
    </cfRule>
    <cfRule type="cellIs" priority="546" operator="greaterThan" aboveAverage="0" equalAverage="0" bottom="0" percent="0" rank="0" text="" dxfId="30956">
      <formula>1</formula>
    </cfRule>
    <cfRule type="containsText" priority="547" operator="containsText" aboveAverage="0" equalAverage="0" bottom="0" percent="0" rank="0" text="1" dxfId="30957">
      <formula>NOT(ISERROR(SEARCH("1",B23)))</formula>
    </cfRule>
    <cfRule type="containsText" priority="548" operator="containsText" aboveAverage="0" equalAverage="0" bottom="0" percent="0" rank="0" text="1" dxfId="30958">
      <formula>NOT(ISERROR(SEARCH("1",B23)))</formula>
    </cfRule>
    <cfRule type="cellIs" priority="549" operator="greaterThan" aboveAverage="0" equalAverage="0" bottom="0" percent="0" rank="0" text="" dxfId="30959">
      <formula>1</formula>
    </cfRule>
    <cfRule type="cellIs" priority="550" operator="equal" aboveAverage="0" equalAverage="0" bottom="0" percent="0" rank="0" text="" dxfId="30960">
      <formula>1</formula>
    </cfRule>
    <cfRule type="containsText" priority="551" operator="containsText" aboveAverage="0" equalAverage="0" bottom="0" percent="0" rank="0" text="3" dxfId="30961">
      <formula>NOT(ISERROR(SEARCH("3",B23)))</formula>
    </cfRule>
    <cfRule type="cellIs" priority="552" operator="greaterThan" aboveAverage="0" equalAverage="0" bottom="0" percent="0" rank="0" text="" dxfId="30962">
      <formula>1</formula>
    </cfRule>
    <cfRule type="cellIs" priority="553" operator="greaterThan" aboveAverage="0" equalAverage="0" bottom="0" percent="0" rank="0" text="" dxfId="30963">
      <formula>1</formula>
    </cfRule>
    <cfRule type="containsText" priority="554" operator="containsText" aboveAverage="0" equalAverage="0" bottom="0" percent="0" rank="0" text="1" dxfId="30964">
      <formula>NOT(ISERROR(SEARCH("1",B23)))</formula>
    </cfRule>
    <cfRule type="cellIs" priority="555" operator="greaterThan" aboveAverage="0" equalAverage="0" bottom="0" percent="0" rank="0" text="" dxfId="30965">
      <formula>1</formula>
    </cfRule>
    <cfRule type="containsText" priority="556" operator="containsText" aboveAverage="0" equalAverage="0" bottom="0" percent="0" rank="0" text="1" dxfId="30966">
      <formula>NOT(ISERROR(SEARCH("1",B23)))</formula>
    </cfRule>
    <cfRule type="containsText" priority="557" operator="containsText" aboveAverage="0" equalAverage="0" bottom="0" percent="0" rank="0" text="1" dxfId="30967">
      <formula>NOT(ISERROR(SEARCH("1",B23)))</formula>
    </cfRule>
    <cfRule type="cellIs" priority="558" operator="greaterThan" aboveAverage="0" equalAverage="0" bottom="0" percent="0" rank="0" text="" dxfId="30968">
      <formula>1</formula>
    </cfRule>
    <cfRule type="cellIs" priority="559" operator="equal" aboveAverage="0" equalAverage="0" bottom="0" percent="0" rank="0" text="" dxfId="30969">
      <formula>1</formula>
    </cfRule>
    <cfRule type="containsText" priority="560" operator="containsText" aboveAverage="0" equalAverage="0" bottom="0" percent="0" rank="0" text="3" dxfId="30970">
      <formula>NOT(ISERROR(SEARCH("3",B23)))</formula>
    </cfRule>
    <cfRule type="cellIs" priority="561" operator="greaterThan" aboveAverage="0" equalAverage="0" bottom="0" percent="0" rank="0" text="" dxfId="30971">
      <formula>1</formula>
    </cfRule>
    <cfRule type="cellIs" priority="562" operator="greaterThan" aboveAverage="0" equalAverage="0" bottom="0" percent="0" rank="0" text="" dxfId="30972">
      <formula>1</formula>
    </cfRule>
    <cfRule type="containsText" priority="563" operator="containsText" aboveAverage="0" equalAverage="0" bottom="0" percent="0" rank="0" text="1" dxfId="30973">
      <formula>NOT(ISERROR(SEARCH("1",B23)))</formula>
    </cfRule>
    <cfRule type="cellIs" priority="564" operator="greaterThan" aboveAverage="0" equalAverage="0" bottom="0" percent="0" rank="0" text="" dxfId="30974">
      <formula>1</formula>
    </cfRule>
    <cfRule type="cellIs" priority="565" operator="greaterThan" aboveAverage="0" equalAverage="0" bottom="0" percent="0" rank="0" text="" dxfId="30975">
      <formula>1</formula>
    </cfRule>
    <cfRule type="containsText" priority="566" operator="containsText" aboveAverage="0" equalAverage="0" bottom="0" percent="0" rank="0" text="1" dxfId="30976">
      <formula>NOT(ISERROR(SEARCH("1",B23)))</formula>
    </cfRule>
    <cfRule type="cellIs" priority="567" operator="greaterThan" aboveAverage="0" equalAverage="0" bottom="0" percent="0" rank="0" text="" dxfId="30977">
      <formula>1</formula>
    </cfRule>
    <cfRule type="cellIs" priority="568" operator="greaterThan" aboveAverage="0" equalAverage="0" bottom="0" percent="0" rank="0" text="" dxfId="30978">
      <formula>1</formula>
    </cfRule>
    <cfRule type="cellIs" priority="569" operator="greaterThan" aboveAverage="0" equalAverage="0" bottom="0" percent="0" rank="0" text="" dxfId="30979">
      <formula>1</formula>
    </cfRule>
    <cfRule type="cellIs" priority="570" operator="equal" aboveAverage="0" equalAverage="0" bottom="0" percent="0" rank="0" text="" dxfId="30980">
      <formula>1</formula>
    </cfRule>
    <cfRule type="cellIs" priority="571" operator="greaterThan" aboveAverage="0" equalAverage="0" bottom="0" percent="0" rank="0" text="" dxfId="30981">
      <formula>1</formula>
    </cfRule>
    <cfRule type="cellIs" priority="572" operator="equal" aboveAverage="0" equalAverage="0" bottom="0" percent="0" rank="0" text="" dxfId="30982">
      <formula>1</formula>
    </cfRule>
    <cfRule type="containsText" priority="573" operator="containsText" aboveAverage="0" equalAverage="0" bottom="0" percent="0" rank="0" text="1" dxfId="30983">
      <formula>NOT(ISERROR(SEARCH("1",B23)))</formula>
    </cfRule>
    <cfRule type="cellIs" priority="574" operator="equal" aboveAverage="0" equalAverage="0" bottom="0" percent="0" rank="0" text="" dxfId="30984">
      <formula>1</formula>
    </cfRule>
    <cfRule type="cellIs" priority="575" operator="greaterThan" aboveAverage="0" equalAverage="0" bottom="0" percent="0" rank="0" text="" dxfId="30985">
      <formula>1</formula>
    </cfRule>
    <cfRule type="cellIs" priority="576" operator="greaterThan" aboveAverage="0" equalAverage="0" bottom="0" percent="0" rank="0" text="" dxfId="30986">
      <formula>1</formula>
    </cfRule>
    <cfRule type="containsText" priority="577" operator="containsText" aboveAverage="0" equalAverage="0" bottom="0" percent="0" rank="0" text="1" dxfId="30987">
      <formula>NOT(ISERROR(SEARCH("1",B23)))</formula>
    </cfRule>
    <cfRule type="cellIs" priority="578" operator="greaterThan" aboveAverage="0" equalAverage="0" bottom="0" percent="0" rank="0" text="" dxfId="30988">
      <formula>1</formula>
    </cfRule>
    <cfRule type="cellIs" priority="579" operator="greaterThan" aboveAverage="0" equalAverage="0" bottom="0" percent="0" rank="0" text="" dxfId="30989">
      <formula>1</formula>
    </cfRule>
    <cfRule type="cellIs" priority="580" operator="greaterThan" aboveAverage="0" equalAverage="0" bottom="0" percent="0" rank="0" text="" dxfId="30990">
      <formula>1</formula>
    </cfRule>
    <cfRule type="cellIs" priority="581" operator="greaterThan" aboveAverage="0" equalAverage="0" bottom="0" percent="0" rank="0" text="" dxfId="30991">
      <formula>1</formula>
    </cfRule>
    <cfRule type="containsText" priority="582" operator="containsText" aboveAverage="0" equalAverage="0" bottom="0" percent="0" rank="0" text="1" dxfId="30992">
      <formula>NOT(ISERROR(SEARCH("1",B23)))</formula>
    </cfRule>
    <cfRule type="cellIs" priority="583" operator="greaterThan" aboveAverage="0" equalAverage="0" bottom="0" percent="0" rank="0" text="" dxfId="30993">
      <formula>1</formula>
    </cfRule>
    <cfRule type="cellIs" priority="584" operator="greaterThan" aboveAverage="0" equalAverage="0" bottom="0" percent="0" rank="0" text="" dxfId="30994">
      <formula>1</formula>
    </cfRule>
    <cfRule type="containsText" priority="585" operator="containsText" aboveAverage="0" equalAverage="0" bottom="0" percent="0" rank="0" text="1" dxfId="30995">
      <formula>NOT(ISERROR(SEARCH("1",B23)))</formula>
    </cfRule>
    <cfRule type="cellIs" priority="586" operator="greaterThan" aboveAverage="0" equalAverage="0" bottom="0" percent="0" rank="0" text="" dxfId="30996">
      <formula>1</formula>
    </cfRule>
    <cfRule type="containsText" priority="587" operator="containsText" aboveAverage="0" equalAverage="0" bottom="0" percent="0" rank="0" text="1" dxfId="30997">
      <formula>NOT(ISERROR(SEARCH("1",B23)))</formula>
    </cfRule>
    <cfRule type="cellIs" priority="588" operator="greaterThan" aboveAverage="0" equalAverage="0" bottom="0" percent="0" rank="0" text="" dxfId="30998">
      <formula>1</formula>
    </cfRule>
    <cfRule type="cellIs" priority="589" operator="equal" aboveAverage="0" equalAverage="0" bottom="0" percent="0" rank="0" text="" dxfId="30999">
      <formula>1</formula>
    </cfRule>
    <cfRule type="cellIs" priority="590" operator="equal" aboveAverage="0" equalAverage="0" bottom="0" percent="0" rank="0" text="" dxfId="31000">
      <formula>1</formula>
    </cfRule>
    <cfRule type="containsText" priority="591" operator="containsText" aboveAverage="0" equalAverage="0" bottom="0" percent="0" rank="0" text="1" dxfId="31001">
      <formula>NOT(ISERROR(SEARCH("1",B23)))</formula>
    </cfRule>
    <cfRule type="cellIs" priority="592" operator="greaterThan" aboveAverage="0" equalAverage="0" bottom="0" percent="0" rank="0" text="" dxfId="31002">
      <formula>1</formula>
    </cfRule>
    <cfRule type="cellIs" priority="593" operator="greaterThan" aboveAverage="0" equalAverage="0" bottom="0" percent="0" rank="0" text="" dxfId="31003">
      <formula>1</formula>
    </cfRule>
    <cfRule type="containsText" priority="594" operator="containsText" aboveAverage="0" equalAverage="0" bottom="0" percent="0" rank="0" text="1" dxfId="31004">
      <formula>NOT(ISERROR(SEARCH("1",B23)))</formula>
    </cfRule>
    <cfRule type="cellIs" priority="595" operator="greaterThan" aboveAverage="0" equalAverage="0" bottom="0" percent="0" rank="0" text="" dxfId="31005">
      <formula>1</formula>
    </cfRule>
    <cfRule type="cellIs" priority="596" operator="greaterThan" aboveAverage="0" equalAverage="0" bottom="0" percent="0" rank="0" text="" dxfId="31006">
      <formula>1</formula>
    </cfRule>
    <cfRule type="containsText" priority="597" operator="containsText" aboveAverage="0" equalAverage="0" bottom="0" percent="0" rank="0" text="1" dxfId="31007">
      <formula>NOT(ISERROR(SEARCH("1",B23)))</formula>
    </cfRule>
    <cfRule type="cellIs" priority="598" operator="greaterThan" aboveAverage="0" equalAverage="0" bottom="0" percent="0" rank="0" text="" dxfId="31008">
      <formula>1</formula>
    </cfRule>
    <cfRule type="cellIs" priority="599" operator="greaterThan" aboveAverage="0" equalAverage="0" bottom="0" percent="0" rank="0" text="" dxfId="31009">
      <formula>1</formula>
    </cfRule>
    <cfRule type="containsText" priority="600" operator="containsText" aboveAverage="0" equalAverage="0" bottom="0" percent="0" rank="0" text="2" dxfId="31010">
      <formula>NOT(ISERROR(SEARCH("2",B23)))</formula>
    </cfRule>
    <cfRule type="cellIs" priority="601" operator="greaterThan" aboveAverage="0" equalAverage="0" bottom="0" percent="0" rank="0" text="" dxfId="31011">
      <formula>1</formula>
    </cfRule>
    <cfRule type="containsText" priority="602" operator="containsText" aboveAverage="0" equalAverage="0" bottom="0" percent="0" rank="0" text="1" dxfId="31012">
      <formula>NOT(ISERROR(SEARCH("1",B23)))</formula>
    </cfRule>
  </conditionalFormatting>
  <conditionalFormatting sqref="V23:AF23">
    <cfRule type="cellIs" priority="603" operator="greaterThan" aboveAverage="0" equalAverage="0" bottom="0" percent="0" rank="0" text="" dxfId="31013">
      <formula>1</formula>
    </cfRule>
    <cfRule type="containsText" priority="604" operator="containsText" aboveAverage="0" equalAverage="0" bottom="0" percent="0" rank="0" text="1" dxfId="31014">
      <formula>NOT(ISERROR(SEARCH("1",V23)))</formula>
    </cfRule>
    <cfRule type="containsText" priority="605" operator="containsText" aboveAverage="0" equalAverage="0" bottom="0" percent="0" rank="0" text="1" dxfId="31015">
      <formula>NOT(ISERROR(SEARCH("1",V23)))</formula>
    </cfRule>
    <cfRule type="cellIs" priority="606" operator="greaterThan" aboveAverage="0" equalAverage="0" bottom="0" percent="0" rank="0" text="" dxfId="31016">
      <formula>1</formula>
    </cfRule>
    <cfRule type="cellIs" priority="607" operator="greaterThan" aboveAverage="0" equalAverage="0" bottom="0" percent="0" rank="0" text="" dxfId="31017">
      <formula>1</formula>
    </cfRule>
    <cfRule type="containsText" priority="608" operator="containsText" aboveAverage="0" equalAverage="0" bottom="0" percent="0" rank="0" text="1" dxfId="31018">
      <formula>NOT(ISERROR(SEARCH("1",V23)))</formula>
    </cfRule>
    <cfRule type="cellIs" priority="609" operator="greaterThan" aboveAverage="0" equalAverage="0" bottom="0" percent="0" rank="0" text="" dxfId="31019">
      <formula>1</formula>
    </cfRule>
    <cfRule type="containsText" priority="610" operator="containsText" aboveAverage="0" equalAverage="0" bottom="0" percent="0" rank="0" text="1" dxfId="31020">
      <formula>NOT(ISERROR(SEARCH("1",V23)))</formula>
    </cfRule>
    <cfRule type="containsText" priority="611" operator="containsText" aboveAverage="0" equalAverage="0" bottom="0" percent="0" rank="0" text="1" dxfId="31021">
      <formula>NOT(ISERROR(SEARCH("1",V23)))</formula>
    </cfRule>
    <cfRule type="cellIs" priority="612" operator="greaterThan" aboveAverage="0" equalAverage="0" bottom="0" percent="0" rank="0" text="" dxfId="31022">
      <formula>1</formula>
    </cfRule>
    <cfRule type="containsText" priority="613" operator="containsText" aboveAverage="0" equalAverage="0" bottom="0" percent="0" rank="0" text="1" dxfId="31023">
      <formula>NOT(ISERROR(SEARCH("1",V23)))</formula>
    </cfRule>
    <cfRule type="containsText" priority="614" operator="containsText" aboveAverage="0" equalAverage="0" bottom="0" percent="0" rank="0" text="1" dxfId="31024">
      <formula>NOT(ISERROR(SEARCH("1",V23)))</formula>
    </cfRule>
    <cfRule type="cellIs" priority="615" operator="greaterThan" aboveAverage="0" equalAverage="0" bottom="0" percent="0" rank="0" text="" dxfId="31025">
      <formula>1</formula>
    </cfRule>
    <cfRule type="cellIs" priority="616" operator="greaterThan" aboveAverage="0" equalAverage="0" bottom="0" percent="0" rank="0" text="" dxfId="31026">
      <formula>1</formula>
    </cfRule>
    <cfRule type="containsText" priority="617" operator="containsText" aboveAverage="0" equalAverage="0" bottom="0" percent="0" rank="0" text="1" dxfId="31027">
      <formula>NOT(ISERROR(SEARCH("1",V23)))</formula>
    </cfRule>
    <cfRule type="cellIs" priority="618" operator="greaterThan" aboveAverage="0" equalAverage="0" bottom="0" percent="0" rank="0" text="" dxfId="31028">
      <formula>1</formula>
    </cfRule>
    <cfRule type="containsText" priority="619" operator="containsText" aboveAverage="0" equalAverage="0" bottom="0" percent="0" rank="0" text="1" dxfId="31029">
      <formula>NOT(ISERROR(SEARCH("1",V23)))</formula>
    </cfRule>
    <cfRule type="containsText" priority="620" operator="containsText" aboveAverage="0" equalAverage="0" bottom="0" percent="0" rank="0" text="1" dxfId="31030">
      <formula>NOT(ISERROR(SEARCH("1",V23)))</formula>
    </cfRule>
    <cfRule type="cellIs" priority="621" operator="greaterThan" aboveAverage="0" equalAverage="0" bottom="0" percent="0" rank="0" text="" dxfId="31031">
      <formula>1</formula>
    </cfRule>
    <cfRule type="cellIs" priority="622" operator="greaterThan" aboveAverage="0" equalAverage="0" bottom="0" percent="0" rank="0" text="" dxfId="31032">
      <formula>1</formula>
    </cfRule>
    <cfRule type="containsText" priority="623" operator="containsText" aboveAverage="0" equalAverage="0" bottom="0" percent="0" rank="0" text="1" dxfId="31033">
      <formula>NOT(ISERROR(SEARCH("1",V23)))</formula>
    </cfRule>
    <cfRule type="cellIs" priority="624" operator="greaterThan" aboveAverage="0" equalAverage="0" bottom="0" percent="0" rank="0" text="" dxfId="31034">
      <formula>1</formula>
    </cfRule>
    <cfRule type="cellIs" priority="625" operator="greaterThan" aboveAverage="0" equalAverage="0" bottom="0" percent="0" rank="0" text="" dxfId="31035">
      <formula>1</formula>
    </cfRule>
    <cfRule type="containsText" priority="626" operator="containsText" aboveAverage="0" equalAverage="0" bottom="0" percent="0" rank="0" text="1" dxfId="31036">
      <formula>NOT(ISERROR(SEARCH("1",V23)))</formula>
    </cfRule>
    <cfRule type="cellIs" priority="627" operator="greaterThan" aboveAverage="0" equalAverage="0" bottom="0" percent="0" rank="0" text="" dxfId="31037">
      <formula>1</formula>
    </cfRule>
    <cfRule type="containsText" priority="628" operator="containsText" aboveAverage="0" equalAverage="0" bottom="0" percent="0" rank="0" text="1" dxfId="31038">
      <formula>NOT(ISERROR(SEARCH("1",V23)))</formula>
    </cfRule>
    <cfRule type="containsText" priority="629" operator="containsText" aboveAverage="0" equalAverage="0" bottom="0" percent="0" rank="0" text="1" dxfId="31039">
      <formula>NOT(ISERROR(SEARCH("1",V23)))</formula>
    </cfRule>
    <cfRule type="cellIs" priority="630" operator="greaterThan" aboveAverage="0" equalAverage="0" bottom="0" percent="0" rank="0" text="" dxfId="31040">
      <formula>1</formula>
    </cfRule>
    <cfRule type="cellIs" priority="631" operator="greaterThan" aboveAverage="0" equalAverage="0" bottom="0" percent="0" rank="0" text="" dxfId="31041">
      <formula>1</formula>
    </cfRule>
    <cfRule type="containsText" priority="632" operator="containsText" aboveAverage="0" equalAverage="0" bottom="0" percent="0" rank="0" text="1" dxfId="31042">
      <formula>NOT(ISERROR(SEARCH("1",V23)))</formula>
    </cfRule>
    <cfRule type="cellIs" priority="633" operator="greaterThan" aboveAverage="0" equalAverage="0" bottom="0" percent="0" rank="0" text="" dxfId="31043">
      <formula>1</formula>
    </cfRule>
    <cfRule type="containsText" priority="634" operator="containsText" aboveAverage="0" equalAverage="0" bottom="0" percent="0" rank="0" text="1" dxfId="31044">
      <formula>NOT(ISERROR(SEARCH("1",V23)))</formula>
    </cfRule>
    <cfRule type="containsText" priority="635" operator="containsText" aboveAverage="0" equalAverage="0" bottom="0" percent="0" rank="0" text="1" dxfId="31045">
      <formula>NOT(ISERROR(SEARCH("1",V23)))</formula>
    </cfRule>
    <cfRule type="cellIs" priority="636" operator="greaterThan" aboveAverage="0" equalAverage="0" bottom="0" percent="0" rank="0" text="" dxfId="31046">
      <formula>1</formula>
    </cfRule>
    <cfRule type="cellIs" priority="637" operator="greaterThan" aboveAverage="0" equalAverage="0" bottom="0" percent="0" rank="0" text="" dxfId="31047">
      <formula>1</formula>
    </cfRule>
    <cfRule type="containsText" priority="638" operator="containsText" aboveAverage="0" equalAverage="0" bottom="0" percent="0" rank="0" text="1" dxfId="31048">
      <formula>NOT(ISERROR(SEARCH("1",V23)))</formula>
    </cfRule>
    <cfRule type="cellIs" priority="639" operator="greaterThan" aboveAverage="0" equalAverage="0" bottom="0" percent="0" rank="0" text="" dxfId="31049">
      <formula>1</formula>
    </cfRule>
    <cfRule type="cellIs" priority="640" operator="greaterThan" aboveAverage="0" equalAverage="0" bottom="0" percent="0" rank="0" text="" dxfId="31050">
      <formula>1</formula>
    </cfRule>
    <cfRule type="containsText" priority="641" operator="containsText" aboveAverage="0" equalAverage="0" bottom="0" percent="0" rank="0" text="1" dxfId="31051">
      <formula>NOT(ISERROR(SEARCH("1",V23)))</formula>
    </cfRule>
    <cfRule type="cellIs" priority="642" operator="greaterThan" aboveAverage="0" equalAverage="0" bottom="0" percent="0" rank="0" text="" dxfId="31052">
      <formula>1</formula>
    </cfRule>
    <cfRule type="containsText" priority="643" operator="containsText" aboveAverage="0" equalAverage="0" bottom="0" percent="0" rank="0" text="1" dxfId="31053">
      <formula>NOT(ISERROR(SEARCH("1",V23)))</formula>
    </cfRule>
    <cfRule type="containsText" priority="644" operator="containsText" aboveAverage="0" equalAverage="0" bottom="0" percent="0" rank="0" text="1" dxfId="31054">
      <formula>NOT(ISERROR(SEARCH("1",V23)))</formula>
    </cfRule>
    <cfRule type="cellIs" priority="645" operator="greaterThan" aboveAverage="0" equalAverage="0" bottom="0" percent="0" rank="0" text="" dxfId="31055">
      <formula>1</formula>
    </cfRule>
    <cfRule type="cellIs" priority="646" operator="greaterThan" aboveAverage="0" equalAverage="0" bottom="0" percent="0" rank="0" text="" dxfId="31056">
      <formula>1</formula>
    </cfRule>
    <cfRule type="containsText" priority="647" operator="containsText" aboveAverage="0" equalAverage="0" bottom="0" percent="0" rank="0" text="1" dxfId="31057">
      <formula>NOT(ISERROR(SEARCH("1",V23)))</formula>
    </cfRule>
    <cfRule type="cellIs" priority="648" operator="greaterThan" aboveAverage="0" equalAverage="0" bottom="0" percent="0" rank="0" text="" dxfId="31058">
      <formula>1</formula>
    </cfRule>
    <cfRule type="containsText" priority="649" operator="containsText" aboveAverage="0" equalAverage="0" bottom="0" percent="0" rank="0" text="1" dxfId="31059">
      <formula>NOT(ISERROR(SEARCH("1",V23)))</formula>
    </cfRule>
    <cfRule type="containsText" priority="650" operator="containsText" aboveAverage="0" equalAverage="0" bottom="0" percent="0" rank="0" text="1" dxfId="31060">
      <formula>NOT(ISERROR(SEARCH("1",V23)))</formula>
    </cfRule>
    <cfRule type="cellIs" priority="651" operator="greaterThan" aboveAverage="0" equalAverage="0" bottom="0" percent="0" rank="0" text="" dxfId="31061">
      <formula>1</formula>
    </cfRule>
    <cfRule type="cellIs" priority="652" operator="greaterThan" aboveAverage="0" equalAverage="0" bottom="0" percent="0" rank="0" text="" dxfId="31062">
      <formula>1</formula>
    </cfRule>
    <cfRule type="containsText" priority="653" operator="containsText" aboveAverage="0" equalAverage="0" bottom="0" percent="0" rank="0" text="1" dxfId="31063">
      <formula>NOT(ISERROR(SEARCH("1",V23)))</formula>
    </cfRule>
    <cfRule type="cellIs" priority="654" operator="greaterThan" aboveAverage="0" equalAverage="0" bottom="0" percent="0" rank="0" text="" dxfId="31064">
      <formula>1</formula>
    </cfRule>
    <cfRule type="cellIs" priority="655" operator="greaterThan" aboveAverage="0" equalAverage="0" bottom="0" percent="0" rank="0" text="" dxfId="31065">
      <formula>1</formula>
    </cfRule>
    <cfRule type="containsText" priority="656" operator="containsText" aboveAverage="0" equalAverage="0" bottom="0" percent="0" rank="0" text="1" dxfId="31066">
      <formula>NOT(ISERROR(SEARCH("1",V23)))</formula>
    </cfRule>
    <cfRule type="cellIs" priority="657" operator="greaterThan" aboveAverage="0" equalAverage="0" bottom="0" percent="0" rank="0" text="" dxfId="31067">
      <formula>1</formula>
    </cfRule>
    <cfRule type="cellIs" priority="658" operator="greaterThan" aboveAverage="0" equalAverage="0" bottom="0" percent="0" rank="0" text="" dxfId="31068">
      <formula>1</formula>
    </cfRule>
    <cfRule type="containsText" priority="659" operator="containsText" aboveAverage="0" equalAverage="0" bottom="0" percent="0" rank="0" text="1" dxfId="31069">
      <formula>NOT(ISERROR(SEARCH("1",V23)))</formula>
    </cfRule>
    <cfRule type="containsText" priority="660" operator="containsText" aboveAverage="0" equalAverage="0" bottom="0" percent="0" rank="0" text="1" dxfId="31070">
      <formula>NOT(ISERROR(SEARCH("1",V23)))</formula>
    </cfRule>
    <cfRule type="cellIs" priority="661" operator="greaterThan" aboveAverage="0" equalAverage="0" bottom="0" percent="0" rank="0" text="" dxfId="31071">
      <formula>1</formula>
    </cfRule>
    <cfRule type="containsText" priority="662" operator="containsText" aboveAverage="0" equalAverage="0" bottom="0" percent="0" rank="0" text="1" dxfId="31072">
      <formula>NOT(ISERROR(SEARCH("1",V23)))</formula>
    </cfRule>
    <cfRule type="containsText" priority="663" operator="containsText" aboveAverage="0" equalAverage="0" bottom="0" percent="0" rank="0" text="1" dxfId="31073">
      <formula>NOT(ISERROR(SEARCH("1",V23)))</formula>
    </cfRule>
    <cfRule type="cellIs" priority="664" operator="greaterThan" aboveAverage="0" equalAverage="0" bottom="0" percent="0" rank="0" text="" dxfId="31074">
      <formula>1</formula>
    </cfRule>
    <cfRule type="cellIs" priority="665" operator="greaterThan" aboveAverage="0" equalAverage="0" bottom="0" percent="0" rank="0" text="" dxfId="31075">
      <formula>1</formula>
    </cfRule>
    <cfRule type="containsText" priority="666" operator="containsText" aboveAverage="0" equalAverage="0" bottom="0" percent="0" rank="0" text="1" dxfId="31076">
      <formula>NOT(ISERROR(SEARCH("1",V23)))</formula>
    </cfRule>
    <cfRule type="cellIs" priority="667" operator="greaterThan" aboveAverage="0" equalAverage="0" bottom="0" percent="0" rank="0" text="" dxfId="31077">
      <formula>1</formula>
    </cfRule>
    <cfRule type="containsText" priority="668" operator="containsText" aboveAverage="0" equalAverage="0" bottom="0" percent="0" rank="0" text="1" dxfId="31078">
      <formula>NOT(ISERROR(SEARCH("1",V23)))</formula>
    </cfRule>
    <cfRule type="containsText" priority="669" operator="containsText" aboveAverage="0" equalAverage="0" bottom="0" percent="0" rank="0" text="1" dxfId="31079">
      <formula>NOT(ISERROR(SEARCH("1",V23)))</formula>
    </cfRule>
    <cfRule type="cellIs" priority="670" operator="greaterThan" aboveAverage="0" equalAverage="0" bottom="0" percent="0" rank="0" text="" dxfId="31080">
      <formula>1</formula>
    </cfRule>
    <cfRule type="cellIs" priority="671" operator="greaterThan" aboveAverage="0" equalAverage="0" bottom="0" percent="0" rank="0" text="" dxfId="31081">
      <formula>1</formula>
    </cfRule>
    <cfRule type="containsText" priority="672" operator="containsText" aboveAverage="0" equalAverage="0" bottom="0" percent="0" rank="0" text="1" dxfId="31082">
      <formula>NOT(ISERROR(SEARCH("1",V23)))</formula>
    </cfRule>
    <cfRule type="cellIs" priority="673" operator="greaterThan" aboveAverage="0" equalAverage="0" bottom="0" percent="0" rank="0" text="" dxfId="31083">
      <formula>1</formula>
    </cfRule>
    <cfRule type="cellIs" priority="674" operator="greaterThan" aboveAverage="0" equalAverage="0" bottom="0" percent="0" rank="0" text="" dxfId="31084">
      <formula>1</formula>
    </cfRule>
    <cfRule type="containsText" priority="675" operator="containsText" aboveAverage="0" equalAverage="0" bottom="0" percent="0" rank="0" text="1" dxfId="31085">
      <formula>NOT(ISERROR(SEARCH("1",V23)))</formula>
    </cfRule>
    <cfRule type="cellIs" priority="676" operator="greaterThan" aboveAverage="0" equalAverage="0" bottom="0" percent="0" rank="0" text="" dxfId="31086">
      <formula>1</formula>
    </cfRule>
    <cfRule type="cellIs" priority="677" operator="greaterThan" aboveAverage="0" equalAverage="0" bottom="0" percent="0" rank="0" text="" dxfId="31087">
      <formula>1</formula>
    </cfRule>
    <cfRule type="containsText" priority="678" operator="containsText" aboveAverage="0" equalAverage="0" bottom="0" percent="0" rank="0" text="1" dxfId="31088">
      <formula>NOT(ISERROR(SEARCH("1",V23)))</formula>
    </cfRule>
    <cfRule type="containsText" priority="679" operator="containsText" aboveAverage="0" equalAverage="0" bottom="0" percent="0" rank="0" text="1" dxfId="31089">
      <formula>NOT(ISERROR(SEARCH("1",V23)))</formula>
    </cfRule>
    <cfRule type="cellIs" priority="680" operator="greaterThan" aboveAverage="0" equalAverage="0" bottom="0" percent="0" rank="0" text="" dxfId="31090">
      <formula>1</formula>
    </cfRule>
    <cfRule type="cellIs" priority="681" operator="greaterThan" aboveAverage="0" equalAverage="0" bottom="0" percent="0" rank="0" text="" dxfId="31091">
      <formula>1</formula>
    </cfRule>
    <cfRule type="containsText" priority="682" operator="containsText" aboveAverage="0" equalAverage="0" bottom="0" percent="0" rank="0" text="1" dxfId="31092">
      <formula>NOT(ISERROR(SEARCH("1",V23)))</formula>
    </cfRule>
    <cfRule type="cellIs" priority="683" operator="greaterThan" aboveAverage="0" equalAverage="0" bottom="0" percent="0" rank="0" text="" dxfId="31093">
      <formula>1</formula>
    </cfRule>
    <cfRule type="containsText" priority="684" operator="containsText" aboveAverage="0" equalAverage="0" bottom="0" percent="0" rank="0" text="1" dxfId="31094">
      <formula>NOT(ISERROR(SEARCH("1",V23)))</formula>
    </cfRule>
    <cfRule type="containsText" priority="685" operator="containsText" aboveAverage="0" equalAverage="0" bottom="0" percent="0" rank="0" text="1" dxfId="31095">
      <formula>NOT(ISERROR(SEARCH("1",V23)))</formula>
    </cfRule>
    <cfRule type="cellIs" priority="686" operator="greaterThan" aboveAverage="0" equalAverage="0" bottom="0" percent="0" rank="0" text="" dxfId="31096">
      <formula>1</formula>
    </cfRule>
    <cfRule type="cellIs" priority="687" operator="greaterThan" aboveAverage="0" equalAverage="0" bottom="0" percent="0" rank="0" text="" dxfId="31097">
      <formula>1</formula>
    </cfRule>
    <cfRule type="containsText" priority="688" operator="containsText" aboveAverage="0" equalAverage="0" bottom="0" percent="0" rank="0" text="1" dxfId="31098">
      <formula>NOT(ISERROR(SEARCH("1",V23)))</formula>
    </cfRule>
    <cfRule type="cellIs" priority="689" operator="greaterThan" aboveAverage="0" equalAverage="0" bottom="0" percent="0" rank="0" text="" dxfId="31099">
      <formula>1</formula>
    </cfRule>
    <cfRule type="containsText" priority="690" operator="containsText" aboveAverage="0" equalAverage="0" bottom="0" percent="0" rank="0" text="1" dxfId="31100">
      <formula>NOT(ISERROR(SEARCH("1",V23)))</formula>
    </cfRule>
    <cfRule type="containsText" priority="691" operator="containsText" aboveAverage="0" equalAverage="0" bottom="0" percent="0" rank="0" text="1" dxfId="31101">
      <formula>NOT(ISERROR(SEARCH("1",V23)))</formula>
    </cfRule>
    <cfRule type="cellIs" priority="692" operator="greaterThan" aboveAverage="0" equalAverage="0" bottom="0" percent="0" rank="0" text="" dxfId="31102">
      <formula>1</formula>
    </cfRule>
    <cfRule type="cellIs" priority="693" operator="greaterThan" aboveAverage="0" equalAverage="0" bottom="0" percent="0" rank="0" text="" dxfId="31103">
      <formula>1</formula>
    </cfRule>
    <cfRule type="containsText" priority="694" operator="containsText" aboveAverage="0" equalAverage="0" bottom="0" percent="0" rank="0" text="1" dxfId="31104">
      <formula>NOT(ISERROR(SEARCH("1",V23)))</formula>
    </cfRule>
    <cfRule type="cellIs" priority="695" operator="greaterThan" aboveAverage="0" equalAverage="0" bottom="0" percent="0" rank="0" text="" dxfId="31105">
      <formula>1</formula>
    </cfRule>
    <cfRule type="cellIs" priority="696" operator="greaterThan" aboveAverage="0" equalAverage="0" bottom="0" percent="0" rank="0" text="" dxfId="31106">
      <formula>1</formula>
    </cfRule>
    <cfRule type="containsText" priority="697" operator="containsText" aboveAverage="0" equalAverage="0" bottom="0" percent="0" rank="0" text="1" dxfId="31107">
      <formula>NOT(ISERROR(SEARCH("1",V23)))</formula>
    </cfRule>
    <cfRule type="cellIs" priority="698" operator="greaterThan" aboveAverage="0" equalAverage="0" bottom="0" percent="0" rank="0" text="" dxfId="31108">
      <formula>1</formula>
    </cfRule>
    <cfRule type="cellIs" priority="699" operator="greaterThan" aboveAverage="0" equalAverage="0" bottom="0" percent="0" rank="0" text="" dxfId="31109">
      <formula>1</formula>
    </cfRule>
    <cfRule type="containsText" priority="700" operator="containsText" aboveAverage="0" equalAverage="0" bottom="0" percent="0" rank="0" text="1" dxfId="31110">
      <formula>NOT(ISERROR(SEARCH("1",V23)))</formula>
    </cfRule>
    <cfRule type="containsText" priority="701" operator="containsText" aboveAverage="0" equalAverage="0" bottom="0" percent="0" rank="0" text="1" dxfId="31111">
      <formula>NOT(ISERROR(SEARCH("1",V23)))</formula>
    </cfRule>
    <cfRule type="cellIs" priority="702" operator="greaterThan" aboveAverage="0" equalAverage="0" bottom="0" percent="0" rank="0" text="" dxfId="31112">
      <formula>1</formula>
    </cfRule>
    <cfRule type="cellIs" priority="703" operator="greaterThan" aboveAverage="0" equalAverage="0" bottom="0" percent="0" rank="0" text="" dxfId="31113">
      <formula>1</formula>
    </cfRule>
    <cfRule type="containsText" priority="704" operator="containsText" aboveAverage="0" equalAverage="0" bottom="0" percent="0" rank="0" text="1" dxfId="31114">
      <formula>NOT(ISERROR(SEARCH("1",V23)))</formula>
    </cfRule>
    <cfRule type="cellIs" priority="705" operator="greaterThan" aboveAverage="0" equalAverage="0" bottom="0" percent="0" rank="0" text="" dxfId="31115">
      <formula>1</formula>
    </cfRule>
    <cfRule type="cellIs" priority="706" operator="greaterThan" aboveAverage="0" equalAverage="0" bottom="0" percent="0" rank="0" text="" dxfId="31116">
      <formula>1</formula>
    </cfRule>
    <cfRule type="cellIs" priority="707" operator="greaterThan" aboveAverage="0" equalAverage="0" bottom="0" percent="0" rank="0" text="" dxfId="31117">
      <formula>1</formula>
    </cfRule>
    <cfRule type="cellIs" priority="708" operator="equal" aboveAverage="0" equalAverage="0" bottom="0" percent="0" rank="0" text="" dxfId="31118">
      <formula>1</formula>
    </cfRule>
    <cfRule type="cellIs" priority="709" operator="greaterThan" aboveAverage="0" equalAverage="0" bottom="0" percent="0" rank="0" text="" dxfId="31119">
      <formula>1</formula>
    </cfRule>
    <cfRule type="cellIs" priority="710" operator="equal" aboveAverage="0" equalAverage="0" bottom="0" percent="0" rank="0" text="" dxfId="31120">
      <formula>1</formula>
    </cfRule>
    <cfRule type="containsText" priority="711" operator="containsText" aboveAverage="0" equalAverage="0" bottom="0" percent="0" rank="0" text="1" dxfId="31121">
      <formula>NOT(ISERROR(SEARCH("1",V23)))</formula>
    </cfRule>
    <cfRule type="cellIs" priority="712" operator="greaterThan" aboveAverage="0" equalAverage="0" bottom="0" percent="0" rank="0" text="" dxfId="31122">
      <formula>1</formula>
    </cfRule>
    <cfRule type="containsText" priority="713" operator="containsText" aboveAverage="0" equalAverage="0" bottom="0" percent="0" rank="0" text="1" dxfId="31123">
      <formula>NOT(ISERROR(SEARCH("1",V23)))</formula>
    </cfRule>
    <cfRule type="containsText" priority="714" operator="containsText" aboveAverage="0" equalAverage="0" bottom="0" percent="0" rank="0" text="1" dxfId="31124">
      <formula>NOT(ISERROR(SEARCH("1",V23)))</formula>
    </cfRule>
    <cfRule type="cellIs" priority="715" operator="greaterThan" aboveAverage="0" equalAverage="0" bottom="0" percent="0" rank="0" text="" dxfId="31125">
      <formula>1</formula>
    </cfRule>
    <cfRule type="cellIs" priority="716" operator="greaterThan" aboveAverage="0" equalAverage="0" bottom="0" percent="0" rank="0" text="" dxfId="31126">
      <formula>1</formula>
    </cfRule>
    <cfRule type="containsText" priority="717" operator="containsText" aboveAverage="0" equalAverage="0" bottom="0" percent="0" rank="0" text="1" dxfId="31127">
      <formula>NOT(ISERROR(SEARCH("1",V23)))</formula>
    </cfRule>
    <cfRule type="cellIs" priority="718" operator="greaterThan" aboveAverage="0" equalAverage="0" bottom="0" percent="0" rank="0" text="" dxfId="31128">
      <formula>1</formula>
    </cfRule>
    <cfRule type="containsText" priority="719" operator="containsText" aboveAverage="0" equalAverage="0" bottom="0" percent="0" rank="0" text="1" dxfId="31129">
      <formula>NOT(ISERROR(SEARCH("1",V23)))</formula>
    </cfRule>
    <cfRule type="containsText" priority="720" operator="containsText" aboveAverage="0" equalAverage="0" bottom="0" percent="0" rank="0" text="1" dxfId="31130">
      <formula>NOT(ISERROR(SEARCH("1",V23)))</formula>
    </cfRule>
    <cfRule type="cellIs" priority="721" operator="greaterThan" aboveAverage="0" equalAverage="0" bottom="0" percent="0" rank="0" text="" dxfId="31131">
      <formula>1</formula>
    </cfRule>
    <cfRule type="cellIs" priority="722" operator="greaterThan" aboveAverage="0" equalAverage="0" bottom="0" percent="0" rank="0" text="" dxfId="31132">
      <formula>1</formula>
    </cfRule>
    <cfRule type="containsText" priority="723" operator="containsText" aboveAverage="0" equalAverage="0" bottom="0" percent="0" rank="0" text="1" dxfId="31133">
      <formula>NOT(ISERROR(SEARCH("1",V23)))</formula>
    </cfRule>
    <cfRule type="cellIs" priority="724" operator="greaterThan" aboveAverage="0" equalAverage="0" bottom="0" percent="0" rank="0" text="" dxfId="31134">
      <formula>1</formula>
    </cfRule>
    <cfRule type="cellIs" priority="725" operator="greaterThan" aboveAverage="0" equalAverage="0" bottom="0" percent="0" rank="0" text="" dxfId="31135">
      <formula>1</formula>
    </cfRule>
    <cfRule type="containsText" priority="726" operator="containsText" aboveAverage="0" equalAverage="0" bottom="0" percent="0" rank="0" text="1" dxfId="31136">
      <formula>NOT(ISERROR(SEARCH("1",V23)))</formula>
    </cfRule>
    <cfRule type="cellIs" priority="727" operator="greaterThan" aboveAverage="0" equalAverage="0" bottom="0" percent="0" rank="0" text="" dxfId="31137">
      <formula>1</formula>
    </cfRule>
    <cfRule type="cellIs" priority="728" operator="greaterThan" aboveAverage="0" equalAverage="0" bottom="0" percent="0" rank="0" text="" dxfId="31138">
      <formula>1</formula>
    </cfRule>
    <cfRule type="containsText" priority="729" operator="containsText" aboveAverage="0" equalAverage="0" bottom="0" percent="0" rank="0" text="1" dxfId="31139">
      <formula>NOT(ISERROR(SEARCH("1",V23)))</formula>
    </cfRule>
    <cfRule type="containsText" priority="730" operator="containsText" aboveAverage="0" equalAverage="0" bottom="0" percent="0" rank="0" text="1" dxfId="31140">
      <formula>NOT(ISERROR(SEARCH("1",V23)))</formula>
    </cfRule>
    <cfRule type="cellIs" priority="731" operator="greaterThan" aboveAverage="0" equalAverage="0" bottom="0" percent="0" rank="0" text="" dxfId="31141">
      <formula>1</formula>
    </cfRule>
    <cfRule type="cellIs" priority="732" operator="greaterThan" aboveAverage="0" equalAverage="0" bottom="0" percent="0" rank="0" text="" dxfId="31142">
      <formula>1</formula>
    </cfRule>
    <cfRule type="containsText" priority="733" operator="containsText" aboveAverage="0" equalAverage="0" bottom="0" percent="0" rank="0" text="1" dxfId="31143">
      <formula>NOT(ISERROR(SEARCH("1",V23)))</formula>
    </cfRule>
    <cfRule type="cellIs" priority="734" operator="greaterThan" aboveAverage="0" equalAverage="0" bottom="0" percent="0" rank="0" text="" dxfId="31144">
      <formula>1</formula>
    </cfRule>
    <cfRule type="cellIs" priority="735" operator="greaterThan" aboveAverage="0" equalAverage="0" bottom="0" percent="0" rank="0" text="" dxfId="31145">
      <formula>1</formula>
    </cfRule>
    <cfRule type="cellIs" priority="736" operator="greaterThan" aboveAverage="0" equalAverage="0" bottom="0" percent="0" rank="0" text="" dxfId="31146">
      <formula>1</formula>
    </cfRule>
    <cfRule type="cellIs" priority="737" operator="equal" aboveAverage="0" equalAverage="0" bottom="0" percent="0" rank="0" text="" dxfId="31147">
      <formula>1</formula>
    </cfRule>
    <cfRule type="cellIs" priority="738" operator="greaterThan" aboveAverage="0" equalAverage="0" bottom="0" percent="0" rank="0" text="" dxfId="31148">
      <formula>1</formula>
    </cfRule>
    <cfRule type="cellIs" priority="739" operator="equal" aboveAverage="0" equalAverage="0" bottom="0" percent="0" rank="0" text="" dxfId="31149">
      <formula>1</formula>
    </cfRule>
    <cfRule type="containsText" priority="740" operator="containsText" aboveAverage="0" equalAverage="0" bottom="0" percent="0" rank="0" text="1" dxfId="31150">
      <formula>NOT(ISERROR(SEARCH("1",V23)))</formula>
    </cfRule>
    <cfRule type="cellIs" priority="741" operator="equal" aboveAverage="0" equalAverage="0" bottom="0" percent="0" rank="0" text="" dxfId="31151">
      <formula>1</formula>
    </cfRule>
    <cfRule type="cellIs" priority="742" operator="greaterThan" aboveAverage="0" equalAverage="0" bottom="0" percent="0" rank="0" text="" dxfId="31152">
      <formula>1</formula>
    </cfRule>
    <cfRule type="cellIs" priority="743" operator="greaterThan" aboveAverage="0" equalAverage="0" bottom="0" percent="0" rank="0" text="" dxfId="31153">
      <formula>1</formula>
    </cfRule>
    <cfRule type="containsText" priority="744" operator="containsText" aboveAverage="0" equalAverage="0" bottom="0" percent="0" rank="0" text="1" dxfId="31154">
      <formula>NOT(ISERROR(SEARCH("1",V23)))</formula>
    </cfRule>
    <cfRule type="cellIs" priority="745" operator="greaterThan" aboveAverage="0" equalAverage="0" bottom="0" percent="0" rank="0" text="" dxfId="31155">
      <formula>1</formula>
    </cfRule>
    <cfRule type="containsText" priority="746" operator="containsText" aboveAverage="0" equalAverage="0" bottom="0" percent="0" rank="0" text="1" dxfId="31156">
      <formula>NOT(ISERROR(SEARCH("1",V23)))</formula>
    </cfRule>
    <cfRule type="containsText" priority="747" operator="containsText" aboveAverage="0" equalAverage="0" bottom="0" percent="0" rank="0" text="1" dxfId="31157">
      <formula>NOT(ISERROR(SEARCH("1",V23)))</formula>
    </cfRule>
    <cfRule type="cellIs" priority="748" operator="greaterThan" aboveAverage="0" equalAverage="0" bottom="0" percent="0" rank="0" text="" dxfId="31158">
      <formula>1</formula>
    </cfRule>
    <cfRule type="cellIs" priority="749" operator="greaterThan" aboveAverage="0" equalAverage="0" bottom="0" percent="0" rank="0" text="" dxfId="31159">
      <formula>1</formula>
    </cfRule>
    <cfRule type="containsText" priority="750" operator="containsText" aboveAverage="0" equalAverage="0" bottom="0" percent="0" rank="0" text="1" dxfId="31160">
      <formula>NOT(ISERROR(SEARCH("1",V23)))</formula>
    </cfRule>
    <cfRule type="cellIs" priority="751" operator="greaterThan" aboveAverage="0" equalAverage="0" bottom="0" percent="0" rank="0" text="" dxfId="31161">
      <formula>1</formula>
    </cfRule>
    <cfRule type="containsText" priority="752" operator="containsText" aboveAverage="0" equalAverage="0" bottom="0" percent="0" rank="0" text="1" dxfId="31162">
      <formula>NOT(ISERROR(SEARCH("1",V23)))</formula>
    </cfRule>
    <cfRule type="containsText" priority="753" operator="containsText" aboveAverage="0" equalAverage="0" bottom="0" percent="0" rank="0" text="1" dxfId="31163">
      <formula>NOT(ISERROR(SEARCH("1",V23)))</formula>
    </cfRule>
    <cfRule type="cellIs" priority="754" operator="greaterThan" aboveAverage="0" equalAverage="0" bottom="0" percent="0" rank="0" text="" dxfId="31164">
      <formula>1</formula>
    </cfRule>
    <cfRule type="cellIs" priority="755" operator="greaterThan" aboveAverage="0" equalAverage="0" bottom="0" percent="0" rank="0" text="" dxfId="31165">
      <formula>1</formula>
    </cfRule>
    <cfRule type="containsText" priority="756" operator="containsText" aboveAverage="0" equalAverage="0" bottom="0" percent="0" rank="0" text="1" dxfId="31166">
      <formula>NOT(ISERROR(SEARCH("1",V23)))</formula>
    </cfRule>
    <cfRule type="cellIs" priority="757" operator="greaterThan" aboveAverage="0" equalAverage="0" bottom="0" percent="0" rank="0" text="" dxfId="31167">
      <formula>1</formula>
    </cfRule>
    <cfRule type="cellIs" priority="758" operator="greaterThan" aboveAverage="0" equalAverage="0" bottom="0" percent="0" rank="0" text="" dxfId="31168">
      <formula>1</formula>
    </cfRule>
    <cfRule type="containsText" priority="759" operator="containsText" aboveAverage="0" equalAverage="0" bottom="0" percent="0" rank="0" text="1" dxfId="31169">
      <formula>NOT(ISERROR(SEARCH("1",V23)))</formula>
    </cfRule>
    <cfRule type="cellIs" priority="760" operator="greaterThan" aboveAverage="0" equalAverage="0" bottom="0" percent="0" rank="0" text="" dxfId="31170">
      <formula>1</formula>
    </cfRule>
    <cfRule type="cellIs" priority="761" operator="greaterThan" aboveAverage="0" equalAverage="0" bottom="0" percent="0" rank="0" text="" dxfId="31171">
      <formula>1</formula>
    </cfRule>
    <cfRule type="containsText" priority="762" operator="containsText" aboveAverage="0" equalAverage="0" bottom="0" percent="0" rank="0" text="1" dxfId="31172">
      <formula>NOT(ISERROR(SEARCH("1",V23)))</formula>
    </cfRule>
    <cfRule type="containsText" priority="763" operator="containsText" aboveAverage="0" equalAverage="0" bottom="0" percent="0" rank="0" text="1" dxfId="31173">
      <formula>NOT(ISERROR(SEARCH("1",V23)))</formula>
    </cfRule>
    <cfRule type="cellIs" priority="764" operator="greaterThan" aboveAverage="0" equalAverage="0" bottom="0" percent="0" rank="0" text="" dxfId="31174">
      <formula>1</formula>
    </cfRule>
    <cfRule type="cellIs" priority="765" operator="greaterThan" aboveAverage="0" equalAverage="0" bottom="0" percent="0" rank="0" text="" dxfId="31175">
      <formula>1</formula>
    </cfRule>
    <cfRule type="containsText" priority="766" operator="containsText" aboveAverage="0" equalAverage="0" bottom="0" percent="0" rank="0" text="1" dxfId="31176">
      <formula>NOT(ISERROR(SEARCH("1",V23)))</formula>
    </cfRule>
    <cfRule type="cellIs" priority="767" operator="greaterThan" aboveAverage="0" equalAverage="0" bottom="0" percent="0" rank="0" text="" dxfId="31177">
      <formula>1</formula>
    </cfRule>
    <cfRule type="cellIs" priority="768" operator="greaterThan" aboveAverage="0" equalAverage="0" bottom="0" percent="0" rank="0" text="" dxfId="31178">
      <formula>1</formula>
    </cfRule>
    <cfRule type="cellIs" priority="769" operator="greaterThan" aboveAverage="0" equalAverage="0" bottom="0" percent="0" rank="0" text="" dxfId="31179">
      <formula>1</formula>
    </cfRule>
    <cfRule type="cellIs" priority="770" operator="equal" aboveAverage="0" equalAverage="0" bottom="0" percent="0" rank="0" text="" dxfId="31180">
      <formula>1</formula>
    </cfRule>
    <cfRule type="cellIs" priority="771" operator="greaterThan" aboveAverage="0" equalAverage="0" bottom="0" percent="0" rank="0" text="" dxfId="31181">
      <formula>1</formula>
    </cfRule>
    <cfRule type="cellIs" priority="772" operator="equal" aboveAverage="0" equalAverage="0" bottom="0" percent="0" rank="0" text="" dxfId="31182">
      <formula>1</formula>
    </cfRule>
    <cfRule type="containsText" priority="773" operator="containsText" aboveAverage="0" equalAverage="0" bottom="0" percent="0" rank="0" text="1" dxfId="31183">
      <formula>NOT(ISERROR(SEARCH("1",V23)))</formula>
    </cfRule>
    <cfRule type="cellIs" priority="774" operator="equal" aboveAverage="0" equalAverage="0" bottom="0" percent="0" rank="0" text="" dxfId="31184">
      <formula>1</formula>
    </cfRule>
    <cfRule type="cellIs" priority="775" operator="greaterThan" aboveAverage="0" equalAverage="0" bottom="0" percent="0" rank="0" text="" dxfId="31185">
      <formula>1</formula>
    </cfRule>
    <cfRule type="cellIs" priority="776" operator="greaterThan" aboveAverage="0" equalAverage="0" bottom="0" percent="0" rank="0" text="" dxfId="31186">
      <formula>1</formula>
    </cfRule>
    <cfRule type="containsText" priority="777" operator="containsText" aboveAverage="0" equalAverage="0" bottom="0" percent="0" rank="0" text="1" dxfId="31187">
      <formula>NOT(ISERROR(SEARCH("1",V23)))</formula>
    </cfRule>
    <cfRule type="cellIs" priority="778" operator="greaterThan" aboveAverage="0" equalAverage="0" bottom="0" percent="0" rank="0" text="" dxfId="31188">
      <formula>1</formula>
    </cfRule>
    <cfRule type="cellIs" priority="779" operator="greaterThan" aboveAverage="0" equalAverage="0" bottom="0" percent="0" rank="0" text="" dxfId="31189">
      <formula>1</formula>
    </cfRule>
    <cfRule type="containsText" priority="780" operator="containsText" aboveAverage="0" equalAverage="0" bottom="0" percent="0" rank="0" text="1" dxfId="31190">
      <formula>NOT(ISERROR(SEARCH("1",V23)))</formula>
    </cfRule>
    <cfRule type="cellIs" priority="781" operator="greaterThan" aboveAverage="0" equalAverage="0" bottom="0" percent="0" rank="0" text="" dxfId="31191">
      <formula>1</formula>
    </cfRule>
    <cfRule type="containsText" priority="782" operator="containsText" aboveAverage="0" equalAverage="0" bottom="0" percent="0" rank="0" text="1" dxfId="31192">
      <formula>NOT(ISERROR(SEARCH("1",V23)))</formula>
    </cfRule>
    <cfRule type="containsText" priority="783" operator="containsText" aboveAverage="0" equalAverage="0" bottom="0" percent="0" rank="0" text="1" dxfId="31193">
      <formula>NOT(ISERROR(SEARCH("1",V23)))</formula>
    </cfRule>
    <cfRule type="cellIs" priority="784" operator="greaterThan" aboveAverage="0" equalAverage="0" bottom="0" percent="0" rank="0" text="" dxfId="31194">
      <formula>1</formula>
    </cfRule>
    <cfRule type="cellIs" priority="785" operator="greaterThan" aboveAverage="0" equalAverage="0" bottom="0" percent="0" rank="0" text="" dxfId="31195">
      <formula>1</formula>
    </cfRule>
    <cfRule type="containsText" priority="786" operator="containsText" aboveAverage="0" equalAverage="0" bottom="0" percent="0" rank="0" text="1" dxfId="31196">
      <formula>NOT(ISERROR(SEARCH("1",V23)))</formula>
    </cfRule>
    <cfRule type="cellIs" priority="787" operator="greaterThan" aboveAverage="0" equalAverage="0" bottom="0" percent="0" rank="0" text="" dxfId="31197">
      <formula>1</formula>
    </cfRule>
    <cfRule type="containsText" priority="788" operator="containsText" aboveAverage="0" equalAverage="0" bottom="0" percent="0" rank="0" text="1" dxfId="31198">
      <formula>NOT(ISERROR(SEARCH("1",V23)))</formula>
    </cfRule>
    <cfRule type="containsText" priority="789" operator="containsText" aboveAverage="0" equalAverage="0" bottom="0" percent="0" rank="0" text="1" dxfId="31199">
      <formula>NOT(ISERROR(SEARCH("1",V23)))</formula>
    </cfRule>
    <cfRule type="cellIs" priority="790" operator="greaterThan" aboveAverage="0" equalAverage="0" bottom="0" percent="0" rank="0" text="" dxfId="31200">
      <formula>1</formula>
    </cfRule>
    <cfRule type="cellIs" priority="791" operator="greaterThan" aboveAverage="0" equalAverage="0" bottom="0" percent="0" rank="0" text="" dxfId="31201">
      <formula>1</formula>
    </cfRule>
    <cfRule type="containsText" priority="792" operator="containsText" aboveAverage="0" equalAverage="0" bottom="0" percent="0" rank="0" text="1" dxfId="31202">
      <formula>NOT(ISERROR(SEARCH("1",V23)))</formula>
    </cfRule>
    <cfRule type="cellIs" priority="793" operator="greaterThan" aboveAverage="0" equalAverage="0" bottom="0" percent="0" rank="0" text="" dxfId="31203">
      <formula>1</formula>
    </cfRule>
    <cfRule type="cellIs" priority="794" operator="greaterThan" aboveAverage="0" equalAverage="0" bottom="0" percent="0" rank="0" text="" dxfId="31204">
      <formula>1</formula>
    </cfRule>
    <cfRule type="containsText" priority="795" operator="containsText" aboveAverage="0" equalAverage="0" bottom="0" percent="0" rank="0" text="1" dxfId="31205">
      <formula>NOT(ISERROR(SEARCH("1",V23)))</formula>
    </cfRule>
    <cfRule type="cellIs" priority="796" operator="greaterThan" aboveAverage="0" equalAverage="0" bottom="0" percent="0" rank="0" text="" dxfId="31206">
      <formula>1</formula>
    </cfRule>
    <cfRule type="cellIs" priority="797" operator="greaterThan" aboveAverage="0" equalAverage="0" bottom="0" percent="0" rank="0" text="" dxfId="31207">
      <formula>1</formula>
    </cfRule>
    <cfRule type="containsText" priority="798" operator="containsText" aboveAverage="0" equalAverage="0" bottom="0" percent="0" rank="0" text="1" dxfId="31208">
      <formula>NOT(ISERROR(SEARCH("1",V23)))</formula>
    </cfRule>
    <cfRule type="containsText" priority="799" operator="containsText" aboveAverage="0" equalAverage="0" bottom="0" percent="0" rank="0" text="1" dxfId="31209">
      <formula>NOT(ISERROR(SEARCH("1",V23)))</formula>
    </cfRule>
    <cfRule type="cellIs" priority="800" operator="greaterThan" aboveAverage="0" equalAverage="0" bottom="0" percent="0" rank="0" text="" dxfId="31210">
      <formula>1</formula>
    </cfRule>
    <cfRule type="cellIs" priority="801" operator="greaterThan" aboveAverage="0" equalAverage="0" bottom="0" percent="0" rank="0" text="" dxfId="31211">
      <formula>1</formula>
    </cfRule>
    <cfRule type="containsText" priority="802" operator="containsText" aboveAverage="0" equalAverage="0" bottom="0" percent="0" rank="0" text="1" dxfId="31212">
      <formula>NOT(ISERROR(SEARCH("1",V23)))</formula>
    </cfRule>
    <cfRule type="cellIs" priority="803" operator="greaterThan" aboveAverage="0" equalAverage="0" bottom="0" percent="0" rank="0" text="" dxfId="31213">
      <formula>1</formula>
    </cfRule>
    <cfRule type="cellIs" priority="804" operator="greaterThan" aboveAverage="0" equalAverage="0" bottom="0" percent="0" rank="0" text="" dxfId="31214">
      <formula>1</formula>
    </cfRule>
    <cfRule type="cellIs" priority="805" operator="greaterThan" aboveAverage="0" equalAverage="0" bottom="0" percent="0" rank="0" text="" dxfId="31215">
      <formula>1</formula>
    </cfRule>
    <cfRule type="cellIs" priority="806" operator="equal" aboveAverage="0" equalAverage="0" bottom="0" percent="0" rank="0" text="" dxfId="31216">
      <formula>1</formula>
    </cfRule>
    <cfRule type="cellIs" priority="807" operator="greaterThan" aboveAverage="0" equalAverage="0" bottom="0" percent="0" rank="0" text="" dxfId="31217">
      <formula>1</formula>
    </cfRule>
    <cfRule type="cellIs" priority="808" operator="equal" aboveAverage="0" equalAverage="0" bottom="0" percent="0" rank="0" text="" dxfId="31218">
      <formula>1</formula>
    </cfRule>
    <cfRule type="containsText" priority="809" operator="containsText" aboveAverage="0" equalAverage="0" bottom="0" percent="0" rank="0" text="1" dxfId="31219">
      <formula>NOT(ISERROR(SEARCH("1",V23)))</formula>
    </cfRule>
    <cfRule type="cellIs" priority="810" operator="equal" aboveAverage="0" equalAverage="0" bottom="0" percent="0" rank="0" text="" dxfId="31220">
      <formula>1</formula>
    </cfRule>
    <cfRule type="cellIs" priority="811" operator="greaterThan" aboveAverage="0" equalAverage="0" bottom="0" percent="0" rank="0" text="" dxfId="31221">
      <formula>1</formula>
    </cfRule>
    <cfRule type="cellIs" priority="812" operator="greaterThan" aboveAverage="0" equalAverage="0" bottom="0" percent="0" rank="0" text="" dxfId="31222">
      <formula>1</formula>
    </cfRule>
    <cfRule type="containsText" priority="813" operator="containsText" aboveAverage="0" equalAverage="0" bottom="0" percent="0" rank="0" text="1" dxfId="31223">
      <formula>NOT(ISERROR(SEARCH("1",V23)))</formula>
    </cfRule>
    <cfRule type="cellIs" priority="814" operator="greaterThan" aboveAverage="0" equalAverage="0" bottom="0" percent="0" rank="0" text="" dxfId="31224">
      <formula>1</formula>
    </cfRule>
    <cfRule type="cellIs" priority="815" operator="greaterThan" aboveAverage="0" equalAverage="0" bottom="0" percent="0" rank="0" text="" dxfId="31225">
      <formula>1</formula>
    </cfRule>
    <cfRule type="containsText" priority="816" operator="containsText" aboveAverage="0" equalAverage="0" bottom="0" percent="0" rank="0" text="1" dxfId="31226">
      <formula>NOT(ISERROR(SEARCH("1",V23)))</formula>
    </cfRule>
    <cfRule type="cellIs" priority="817" operator="greaterThan" aboveAverage="0" equalAverage="0" bottom="0" percent="0" rank="0" text="" dxfId="31227">
      <formula>1</formula>
    </cfRule>
    <cfRule type="cellIs" priority="818" operator="greaterThan" aboveAverage="0" equalAverage="0" bottom="0" percent="0" rank="0" text="" dxfId="31228">
      <formula>1</formula>
    </cfRule>
    <cfRule type="containsText" priority="819" operator="containsText" aboveAverage="0" equalAverage="0" bottom="0" percent="0" rank="0" text="1" dxfId="31229">
      <formula>NOT(ISERROR(SEARCH("1",V23)))</formula>
    </cfRule>
    <cfRule type="cellIs" priority="820" operator="greaterThan" aboveAverage="0" equalAverage="0" bottom="0" percent="0" rank="0" text="" dxfId="31230">
      <formula>1</formula>
    </cfRule>
    <cfRule type="containsText" priority="821" operator="containsText" aboveAverage="0" equalAverage="0" bottom="0" percent="0" rank="0" text="1" dxfId="31231">
      <formula>NOT(ISERROR(SEARCH("1",V23)))</formula>
    </cfRule>
    <cfRule type="containsText" priority="822" operator="containsText" aboveAverage="0" equalAverage="0" bottom="0" percent="0" rank="0" text="1" dxfId="31232">
      <formula>NOT(ISERROR(SEARCH("1",V23)))</formula>
    </cfRule>
    <cfRule type="cellIs" priority="823" operator="greaterThan" aboveAverage="0" equalAverage="0" bottom="0" percent="0" rank="0" text="" dxfId="31233">
      <formula>1</formula>
    </cfRule>
    <cfRule type="cellIs" priority="824" operator="greaterThan" aboveAverage="0" equalAverage="0" bottom="0" percent="0" rank="0" text="" dxfId="31234">
      <formula>1</formula>
    </cfRule>
    <cfRule type="containsText" priority="825" operator="containsText" aboveAverage="0" equalAverage="0" bottom="0" percent="0" rank="0" text="1" dxfId="31235">
      <formula>NOT(ISERROR(SEARCH("1",V23)))</formula>
    </cfRule>
    <cfRule type="cellIs" priority="826" operator="greaterThan" aboveAverage="0" equalAverage="0" bottom="0" percent="0" rank="0" text="" dxfId="31236">
      <formula>1</formula>
    </cfRule>
    <cfRule type="containsText" priority="827" operator="containsText" aboveAverage="0" equalAverage="0" bottom="0" percent="0" rank="0" text="1" dxfId="31237">
      <formula>NOT(ISERROR(SEARCH("1",V23)))</formula>
    </cfRule>
    <cfRule type="containsText" priority="828" operator="containsText" aboveAverage="0" equalAverage="0" bottom="0" percent="0" rank="0" text="1" dxfId="31238">
      <formula>NOT(ISERROR(SEARCH("1",V23)))</formula>
    </cfRule>
    <cfRule type="cellIs" priority="829" operator="greaterThan" aboveAverage="0" equalAverage="0" bottom="0" percent="0" rank="0" text="" dxfId="31239">
      <formula>1</formula>
    </cfRule>
    <cfRule type="cellIs" priority="830" operator="greaterThan" aboveAverage="0" equalAverage="0" bottom="0" percent="0" rank="0" text="" dxfId="31240">
      <formula>1</formula>
    </cfRule>
    <cfRule type="containsText" priority="831" operator="containsText" aboveAverage="0" equalAverage="0" bottom="0" percent="0" rank="0" text="1" dxfId="31241">
      <formula>NOT(ISERROR(SEARCH("1",V23)))</formula>
    </cfRule>
    <cfRule type="cellIs" priority="832" operator="greaterThan" aboveAverage="0" equalAverage="0" bottom="0" percent="0" rank="0" text="" dxfId="31242">
      <formula>1</formula>
    </cfRule>
    <cfRule type="cellIs" priority="833" operator="greaterThan" aboveAverage="0" equalAverage="0" bottom="0" percent="0" rank="0" text="" dxfId="31243">
      <formula>1</formula>
    </cfRule>
    <cfRule type="containsText" priority="834" operator="containsText" aboveAverage="0" equalAverage="0" bottom="0" percent="0" rank="0" text="1" dxfId="31244">
      <formula>NOT(ISERROR(SEARCH("1",V23)))</formula>
    </cfRule>
    <cfRule type="cellIs" priority="835" operator="greaterThan" aboveAverage="0" equalAverage="0" bottom="0" percent="0" rank="0" text="" dxfId="31245">
      <formula>1</formula>
    </cfRule>
    <cfRule type="cellIs" priority="836" operator="greaterThan" aboveAverage="0" equalAverage="0" bottom="0" percent="0" rank="0" text="" dxfId="31246">
      <formula>1</formula>
    </cfRule>
    <cfRule type="containsText" priority="837" operator="containsText" aboveAverage="0" equalAverage="0" bottom="0" percent="0" rank="0" text="1" dxfId="31247">
      <formula>NOT(ISERROR(SEARCH("1",V23)))</formula>
    </cfRule>
    <cfRule type="containsText" priority="838" operator="containsText" aboveAverage="0" equalAverage="0" bottom="0" percent="0" rank="0" text="1" dxfId="31248">
      <formula>NOT(ISERROR(SEARCH("1",V23)))</formula>
    </cfRule>
    <cfRule type="cellIs" priority="839" operator="greaterThan" aboveAverage="0" equalAverage="0" bottom="0" percent="0" rank="0" text="" dxfId="31249">
      <formula>1</formula>
    </cfRule>
    <cfRule type="cellIs" priority="840" operator="greaterThan" aboveAverage="0" equalAverage="0" bottom="0" percent="0" rank="0" text="" dxfId="31250">
      <formula>1</formula>
    </cfRule>
    <cfRule type="containsText" priority="841" operator="containsText" aboveAverage="0" equalAverage="0" bottom="0" percent="0" rank="0" text="1" dxfId="31251">
      <formula>NOT(ISERROR(SEARCH("1",V23)))</formula>
    </cfRule>
    <cfRule type="cellIs" priority="842" operator="greaterThan" aboveAverage="0" equalAverage="0" bottom="0" percent="0" rank="0" text="" dxfId="31252">
      <formula>1</formula>
    </cfRule>
    <cfRule type="cellIs" priority="843" operator="greaterThan" aboveAverage="0" equalAverage="0" bottom="0" percent="0" rank="0" text="" dxfId="31253">
      <formula>1</formula>
    </cfRule>
    <cfRule type="cellIs" priority="844" operator="greaterThan" aboveAverage="0" equalAverage="0" bottom="0" percent="0" rank="0" text="" dxfId="31254">
      <formula>1</formula>
    </cfRule>
    <cfRule type="cellIs" priority="845" operator="equal" aboveAverage="0" equalAverage="0" bottom="0" percent="0" rank="0" text="" dxfId="31255">
      <formula>1</formula>
    </cfRule>
    <cfRule type="cellIs" priority="846" operator="greaterThan" aboveAverage="0" equalAverage="0" bottom="0" percent="0" rank="0" text="" dxfId="31256">
      <formula>1</formula>
    </cfRule>
    <cfRule type="cellIs" priority="847" operator="equal" aboveAverage="0" equalAverage="0" bottom="0" percent="0" rank="0" text="" dxfId="31257">
      <formula>1</formula>
    </cfRule>
    <cfRule type="containsText" priority="848" operator="containsText" aboveAverage="0" equalAverage="0" bottom="0" percent="0" rank="0" text="1" dxfId="31258">
      <formula>NOT(ISERROR(SEARCH("1",V23)))</formula>
    </cfRule>
    <cfRule type="cellIs" priority="849" operator="equal" aboveAverage="0" equalAverage="0" bottom="0" percent="0" rank="0" text="" dxfId="31259">
      <formula>1</formula>
    </cfRule>
    <cfRule type="cellIs" priority="850" operator="greaterThan" aboveAverage="0" equalAverage="0" bottom="0" percent="0" rank="0" text="" dxfId="31260">
      <formula>1</formula>
    </cfRule>
    <cfRule type="cellIs" priority="851" operator="greaterThan" aboveAverage="0" equalAverage="0" bottom="0" percent="0" rank="0" text="" dxfId="31261">
      <formula>1</formula>
    </cfRule>
    <cfRule type="containsText" priority="852" operator="containsText" aboveAverage="0" equalAverage="0" bottom="0" percent="0" rank="0" text="1" dxfId="31262">
      <formula>NOT(ISERROR(SEARCH("1",V23)))</formula>
    </cfRule>
    <cfRule type="cellIs" priority="853" operator="greaterThan" aboveAverage="0" equalAverage="0" bottom="0" percent="0" rank="0" text="" dxfId="31263">
      <formula>1</formula>
    </cfRule>
    <cfRule type="cellIs" priority="854" operator="greaterThan" aboveAverage="0" equalAverage="0" bottom="0" percent="0" rank="0" text="" dxfId="31264">
      <formula>1</formula>
    </cfRule>
    <cfRule type="containsText" priority="855" operator="containsText" aboveAverage="0" equalAverage="0" bottom="0" percent="0" rank="0" text="1" dxfId="31265">
      <formula>NOT(ISERROR(SEARCH("1",V23)))</formula>
    </cfRule>
    <cfRule type="cellIs" priority="856" operator="greaterThan" aboveAverage="0" equalAverage="0" bottom="0" percent="0" rank="0" text="" dxfId="31266">
      <formula>1</formula>
    </cfRule>
    <cfRule type="cellIs" priority="857" operator="greaterThan" aboveAverage="0" equalAverage="0" bottom="0" percent="0" rank="0" text="" dxfId="31267">
      <formula>1</formula>
    </cfRule>
    <cfRule type="containsText" priority="858" operator="containsText" aboveAverage="0" equalAverage="0" bottom="0" percent="0" rank="0" text="1" dxfId="31268">
      <formula>NOT(ISERROR(SEARCH("1",V23)))</formula>
    </cfRule>
    <cfRule type="cellIs" priority="859" operator="greaterThan" aboveAverage="0" equalAverage="0" bottom="0" percent="0" rank="0" text="" dxfId="31269">
      <formula>1</formula>
    </cfRule>
    <cfRule type="cellIs" priority="860" operator="greaterThan" aboveAverage="0" equalAverage="0" bottom="0" percent="0" rank="0" text="" dxfId="31270">
      <formula>1</formula>
    </cfRule>
    <cfRule type="containsText" priority="861" operator="containsText" aboveAverage="0" equalAverage="0" bottom="0" percent="0" rank="0" text="1" dxfId="31271">
      <formula>NOT(ISERROR(SEARCH("1",V23)))</formula>
    </cfRule>
    <cfRule type="cellIs" priority="862" operator="greaterThan" aboveAverage="0" equalAverage="0" bottom="0" percent="0" rank="0" text="" dxfId="31272">
      <formula>1</formula>
    </cfRule>
    <cfRule type="containsText" priority="863" operator="containsText" aboveAverage="0" equalAverage="0" bottom="0" percent="0" rank="0" text="1" dxfId="31273">
      <formula>NOT(ISERROR(SEARCH("1",V23)))</formula>
    </cfRule>
    <cfRule type="cellIs" priority="864" operator="greaterThan" aboveAverage="0" equalAverage="0" bottom="0" percent="0" rank="0" text="" dxfId="31274">
      <formula>1</formula>
    </cfRule>
    <cfRule type="cellIs" priority="865" operator="equal" aboveAverage="0" equalAverage="0" bottom="0" percent="0" rank="0" text="" dxfId="31275">
      <formula>1</formula>
    </cfRule>
    <cfRule type="cellIs" priority="866" operator="equal" aboveAverage="0" equalAverage="0" bottom="0" percent="0" rank="0" text="" dxfId="31276">
      <formula>1</formula>
    </cfRule>
    <cfRule type="cellIs" priority="867" operator="greaterThan" aboveAverage="0" equalAverage="0" bottom="0" percent="0" rank="0" text="" dxfId="31277">
      <formula>1</formula>
    </cfRule>
    <cfRule type="containsText" priority="868" operator="containsText" aboveAverage="0" equalAverage="0" bottom="0" percent="0" rank="0" text="1" dxfId="31278">
      <formula>NOT(ISERROR(SEARCH("1",V23)))</formula>
    </cfRule>
    <cfRule type="containsText" priority="869" operator="containsText" aboveAverage="0" equalAverage="0" bottom="0" percent="0" rank="0" text="1" dxfId="31279">
      <formula>NOT(ISERROR(SEARCH("1",V23)))</formula>
    </cfRule>
    <cfRule type="cellIs" priority="870" operator="greaterThan" aboveAverage="0" equalAverage="0" bottom="0" percent="0" rank="0" text="" dxfId="31280">
      <formula>1</formula>
    </cfRule>
    <cfRule type="cellIs" priority="871" operator="greaterThan" aboveAverage="0" equalAverage="0" bottom="0" percent="0" rank="0" text="" dxfId="31281">
      <formula>1</formula>
    </cfRule>
    <cfRule type="containsText" priority="872" operator="containsText" aboveAverage="0" equalAverage="0" bottom="0" percent="0" rank="0" text="1" dxfId="31282">
      <formula>NOT(ISERROR(SEARCH("1",V23)))</formula>
    </cfRule>
    <cfRule type="cellIs" priority="873" operator="greaterThan" aboveAverage="0" equalAverage="0" bottom="0" percent="0" rank="0" text="" dxfId="31283">
      <formula>1</formula>
    </cfRule>
    <cfRule type="containsText" priority="874" operator="containsText" aboveAverage="0" equalAverage="0" bottom="0" percent="0" rank="0" text="1" dxfId="31284">
      <formula>NOT(ISERROR(SEARCH("1",V23)))</formula>
    </cfRule>
    <cfRule type="containsText" priority="875" operator="containsText" aboveAverage="0" equalAverage="0" bottom="0" percent="0" rank="0" text="1" dxfId="31285">
      <formula>NOT(ISERROR(SEARCH("1",V23)))</formula>
    </cfRule>
    <cfRule type="cellIs" priority="876" operator="greaterThan" aboveAverage="0" equalAverage="0" bottom="0" percent="0" rank="0" text="" dxfId="31286">
      <formula>1</formula>
    </cfRule>
    <cfRule type="cellIs" priority="877" operator="greaterThan" aboveAverage="0" equalAverage="0" bottom="0" percent="0" rank="0" text="" dxfId="31287">
      <formula>1</formula>
    </cfRule>
    <cfRule type="containsText" priority="878" operator="containsText" aboveAverage="0" equalAverage="0" bottom="0" percent="0" rank="0" text="1" dxfId="31288">
      <formula>NOT(ISERROR(SEARCH("1",V23)))</formula>
    </cfRule>
    <cfRule type="cellIs" priority="879" operator="greaterThan" aboveAverage="0" equalAverage="0" bottom="0" percent="0" rank="0" text="" dxfId="31289">
      <formula>1</formula>
    </cfRule>
    <cfRule type="cellIs" priority="880" operator="greaterThan" aboveAverage="0" equalAverage="0" bottom="0" percent="0" rank="0" text="" dxfId="31290">
      <formula>1</formula>
    </cfRule>
    <cfRule type="containsText" priority="881" operator="containsText" aboveAverage="0" equalAverage="0" bottom="0" percent="0" rank="0" text="1" dxfId="31291">
      <formula>NOT(ISERROR(SEARCH("1",V23)))</formula>
    </cfRule>
    <cfRule type="cellIs" priority="882" operator="greaterThan" aboveAverage="0" equalAverage="0" bottom="0" percent="0" rank="0" text="" dxfId="31292">
      <formula>1</formula>
    </cfRule>
    <cfRule type="cellIs" priority="883" operator="greaterThan" aboveAverage="0" equalAverage="0" bottom="0" percent="0" rank="0" text="" dxfId="31293">
      <formula>1</formula>
    </cfRule>
    <cfRule type="containsText" priority="884" operator="containsText" aboveAverage="0" equalAverage="0" bottom="0" percent="0" rank="0" text="1" dxfId="31294">
      <formula>NOT(ISERROR(SEARCH("1",V23)))</formula>
    </cfRule>
    <cfRule type="containsText" priority="885" operator="containsText" aboveAverage="0" equalAverage="0" bottom="0" percent="0" rank="0" text="1" dxfId="31295">
      <formula>NOT(ISERROR(SEARCH("1",V23)))</formula>
    </cfRule>
    <cfRule type="cellIs" priority="886" operator="greaterThan" aboveAverage="0" equalAverage="0" bottom="0" percent="0" rank="0" text="" dxfId="31296">
      <formula>1</formula>
    </cfRule>
    <cfRule type="cellIs" priority="887" operator="greaterThan" aboveAverage="0" equalAverage="0" bottom="0" percent="0" rank="0" text="" dxfId="31297">
      <formula>1</formula>
    </cfRule>
    <cfRule type="containsText" priority="888" operator="containsText" aboveAverage="0" equalAverage="0" bottom="0" percent="0" rank="0" text="1" dxfId="31298">
      <formula>NOT(ISERROR(SEARCH("1",V23)))</formula>
    </cfRule>
    <cfRule type="cellIs" priority="889" operator="greaterThan" aboveAverage="0" equalAverage="0" bottom="0" percent="0" rank="0" text="" dxfId="31299">
      <formula>1</formula>
    </cfRule>
    <cfRule type="cellIs" priority="890" operator="greaterThan" aboveAverage="0" equalAverage="0" bottom="0" percent="0" rank="0" text="" dxfId="31300">
      <formula>1</formula>
    </cfRule>
    <cfRule type="cellIs" priority="891" operator="greaterThan" aboveAverage="0" equalAverage="0" bottom="0" percent="0" rank="0" text="" dxfId="31301">
      <formula>1</formula>
    </cfRule>
    <cfRule type="cellIs" priority="892" operator="equal" aboveAverage="0" equalAverage="0" bottom="0" percent="0" rank="0" text="" dxfId="31302">
      <formula>1</formula>
    </cfRule>
    <cfRule type="cellIs" priority="893" operator="greaterThan" aboveAverage="0" equalAverage="0" bottom="0" percent="0" rank="0" text="" dxfId="31303">
      <formula>1</formula>
    </cfRule>
    <cfRule type="cellIs" priority="894" operator="equal" aboveAverage="0" equalAverage="0" bottom="0" percent="0" rank="0" text="" dxfId="31304">
      <formula>1</formula>
    </cfRule>
    <cfRule type="containsText" priority="895" operator="containsText" aboveAverage="0" equalAverage="0" bottom="0" percent="0" rank="0" text="1" dxfId="31305">
      <formula>NOT(ISERROR(SEARCH("1",V23)))</formula>
    </cfRule>
    <cfRule type="cellIs" priority="896" operator="equal" aboveAverage="0" equalAverage="0" bottom="0" percent="0" rank="0" text="" dxfId="31306">
      <formula>1</formula>
    </cfRule>
    <cfRule type="cellIs" priority="897" operator="greaterThan" aboveAverage="0" equalAverage="0" bottom="0" percent="0" rank="0" text="" dxfId="31307">
      <formula>1</formula>
    </cfRule>
    <cfRule type="cellIs" priority="898" operator="greaterThan" aboveAverage="0" equalAverage="0" bottom="0" percent="0" rank="0" text="" dxfId="31308">
      <formula>1</formula>
    </cfRule>
    <cfRule type="containsText" priority="899" operator="containsText" aboveAverage="0" equalAverage="0" bottom="0" percent="0" rank="0" text="1" dxfId="31309">
      <formula>NOT(ISERROR(SEARCH("1",V23)))</formula>
    </cfRule>
    <cfRule type="cellIs" priority="900" operator="greaterThan" aboveAverage="0" equalAverage="0" bottom="0" percent="0" rank="0" text="" dxfId="31310">
      <formula>1</formula>
    </cfRule>
    <cfRule type="cellIs" priority="901" operator="greaterThan" aboveAverage="0" equalAverage="0" bottom="0" percent="0" rank="0" text="" dxfId="31311">
      <formula>1</formula>
    </cfRule>
    <cfRule type="containsText" priority="902" operator="containsText" aboveAverage="0" equalAverage="0" bottom="0" percent="0" rank="0" text="1" dxfId="31312">
      <formula>NOT(ISERROR(SEARCH("1",V23)))</formula>
    </cfRule>
    <cfRule type="cellIs" priority="903" operator="greaterThan" aboveAverage="0" equalAverage="0" bottom="0" percent="0" rank="0" text="" dxfId="31313">
      <formula>1</formula>
    </cfRule>
    <cfRule type="cellIs" priority="904" operator="greaterThan" aboveAverage="0" equalAverage="0" bottom="0" percent="0" rank="0" text="" dxfId="31314">
      <formula>1</formula>
    </cfRule>
    <cfRule type="containsText" priority="905" operator="containsText" aboveAverage="0" equalAverage="0" bottom="0" percent="0" rank="0" text="1" dxfId="31315">
      <formula>NOT(ISERROR(SEARCH("1",V23)))</formula>
    </cfRule>
    <cfRule type="cellIs" priority="906" operator="greaterThan" aboveAverage="0" equalAverage="0" bottom="0" percent="0" rank="0" text="" dxfId="31316">
      <formula>1</formula>
    </cfRule>
    <cfRule type="cellIs" priority="907" operator="greaterThan" aboveAverage="0" equalAverage="0" bottom="0" percent="0" rank="0" text="" dxfId="31317">
      <formula>1</formula>
    </cfRule>
    <cfRule type="containsText" priority="908" operator="containsText" aboveAverage="0" equalAverage="0" bottom="0" percent="0" rank="0" text="1" dxfId="31318">
      <formula>NOT(ISERROR(SEARCH("1",V23)))</formula>
    </cfRule>
    <cfRule type="cellIs" priority="909" operator="greaterThan" aboveAverage="0" equalAverage="0" bottom="0" percent="0" rank="0" text="" dxfId="31319">
      <formula>1</formula>
    </cfRule>
    <cfRule type="containsText" priority="910" operator="containsText" aboveAverage="0" equalAverage="0" bottom="0" percent="0" rank="0" text="1" dxfId="31320">
      <formula>NOT(ISERROR(SEARCH("1",V23)))</formula>
    </cfRule>
    <cfRule type="cellIs" priority="911" operator="greaterThan" aboveAverage="0" equalAverage="0" bottom="0" percent="0" rank="0" text="" dxfId="31321">
      <formula>1</formula>
    </cfRule>
    <cfRule type="cellIs" priority="912" operator="equal" aboveAverage="0" equalAverage="0" bottom="0" percent="0" rank="0" text="" dxfId="31322">
      <formula>1</formula>
    </cfRule>
    <cfRule type="cellIs" priority="913" operator="equal" aboveAverage="0" equalAverage="0" bottom="0" percent="0" rank="0" text="" dxfId="31323">
      <formula>1</formula>
    </cfRule>
    <cfRule type="cellIs" priority="914" operator="greaterThan" aboveAverage="0" equalAverage="0" bottom="0" percent="0" rank="0" text="" dxfId="31324">
      <formula>1</formula>
    </cfRule>
    <cfRule type="cellIs" priority="915" operator="equal" aboveAverage="0" equalAverage="0" bottom="0" percent="0" rank="0" text="" dxfId="31325">
      <formula>1</formula>
    </cfRule>
    <cfRule type="cellIs" priority="916" operator="equal" aboveAverage="0" equalAverage="0" bottom="0" percent="0" rank="0" text="" dxfId="31326">
      <formula>1</formula>
    </cfRule>
    <cfRule type="containsText" priority="917" operator="containsText" aboveAverage="0" equalAverage="0" bottom="0" percent="0" rank="0" text="1" dxfId="31327">
      <formula>NOT(ISERROR(SEARCH("1",V23)))</formula>
    </cfRule>
    <cfRule type="cellIs" priority="918" operator="greaterThan" aboveAverage="0" equalAverage="0" bottom="0" percent="0" rank="0" text="" dxfId="31328">
      <formula>1</formula>
    </cfRule>
    <cfRule type="containsText" priority="919" operator="containsText" aboveAverage="0" equalAverage="0" bottom="0" percent="0" rank="0" text="1" dxfId="31329">
      <formula>NOT(ISERROR(SEARCH("1",V23)))</formula>
    </cfRule>
    <cfRule type="containsText" priority="920" operator="containsText" aboveAverage="0" equalAverage="0" bottom="0" percent="0" rank="0" text="1" dxfId="31330">
      <formula>NOT(ISERROR(SEARCH("1",V23)))</formula>
    </cfRule>
    <cfRule type="cellIs" priority="921" operator="greaterThan" aboveAverage="0" equalAverage="0" bottom="0" percent="0" rank="0" text="" dxfId="31331">
      <formula>1</formula>
    </cfRule>
    <cfRule type="cellIs" priority="922" operator="greaterThan" aboveAverage="0" equalAverage="0" bottom="0" percent="0" rank="0" text="" dxfId="31332">
      <formula>1</formula>
    </cfRule>
    <cfRule type="containsText" priority="923" operator="containsText" aboveAverage="0" equalAverage="0" bottom="0" percent="0" rank="0" text="1" dxfId="31333">
      <formula>NOT(ISERROR(SEARCH("1",V23)))</formula>
    </cfRule>
    <cfRule type="cellIs" priority="924" operator="greaterThan" aboveAverage="0" equalAverage="0" bottom="0" percent="0" rank="0" text="" dxfId="31334">
      <formula>1</formula>
    </cfRule>
    <cfRule type="containsText" priority="925" operator="containsText" aboveAverage="0" equalAverage="0" bottom="0" percent="0" rank="0" text="1" dxfId="31335">
      <formula>NOT(ISERROR(SEARCH("1",V23)))</formula>
    </cfRule>
    <cfRule type="containsText" priority="926" operator="containsText" aboveAverage="0" equalAverage="0" bottom="0" percent="0" rank="0" text="1" dxfId="31336">
      <formula>NOT(ISERROR(SEARCH("1",V23)))</formula>
    </cfRule>
    <cfRule type="cellIs" priority="927" operator="greaterThan" aboveAverage="0" equalAverage="0" bottom="0" percent="0" rank="0" text="" dxfId="31337">
      <formula>1</formula>
    </cfRule>
    <cfRule type="cellIs" priority="928" operator="greaterThan" aboveAverage="0" equalAverage="0" bottom="0" percent="0" rank="0" text="" dxfId="31338">
      <formula>1</formula>
    </cfRule>
    <cfRule type="containsText" priority="929" operator="containsText" aboveAverage="0" equalAverage="0" bottom="0" percent="0" rank="0" text="1" dxfId="31339">
      <formula>NOT(ISERROR(SEARCH("1",V23)))</formula>
    </cfRule>
    <cfRule type="cellIs" priority="930" operator="greaterThan" aboveAverage="0" equalAverage="0" bottom="0" percent="0" rank="0" text="" dxfId="31340">
      <formula>1</formula>
    </cfRule>
    <cfRule type="cellIs" priority="931" operator="greaterThan" aboveAverage="0" equalAverage="0" bottom="0" percent="0" rank="0" text="" dxfId="31341">
      <formula>1</formula>
    </cfRule>
    <cfRule type="containsText" priority="932" operator="containsText" aboveAverage="0" equalAverage="0" bottom="0" percent="0" rank="0" text="1" dxfId="31342">
      <formula>NOT(ISERROR(SEARCH("1",V23)))</formula>
    </cfRule>
    <cfRule type="cellIs" priority="933" operator="greaterThan" aboveAverage="0" equalAverage="0" bottom="0" percent="0" rank="0" text="" dxfId="31343">
      <formula>1</formula>
    </cfRule>
    <cfRule type="cellIs" priority="934" operator="greaterThan" aboveAverage="0" equalAverage="0" bottom="0" percent="0" rank="0" text="" dxfId="31344">
      <formula>1</formula>
    </cfRule>
    <cfRule type="containsText" priority="935" operator="containsText" aboveAverage="0" equalAverage="0" bottom="0" percent="0" rank="0" text="1" dxfId="31345">
      <formula>NOT(ISERROR(SEARCH("1",V23)))</formula>
    </cfRule>
    <cfRule type="containsText" priority="936" operator="containsText" aboveAverage="0" equalAverage="0" bottom="0" percent="0" rank="0" text="1" dxfId="31346">
      <formula>NOT(ISERROR(SEARCH("1",V23)))</formula>
    </cfRule>
    <cfRule type="cellIs" priority="937" operator="greaterThan" aboveAverage="0" equalAverage="0" bottom="0" percent="0" rank="0" text="" dxfId="31347">
      <formula>1</formula>
    </cfRule>
    <cfRule type="cellIs" priority="938" operator="greaterThan" aboveAverage="0" equalAverage="0" bottom="0" percent="0" rank="0" text="" dxfId="31348">
      <formula>1</formula>
    </cfRule>
    <cfRule type="containsText" priority="939" operator="containsText" aboveAverage="0" equalAverage="0" bottom="0" percent="0" rank="0" text="1" dxfId="31349">
      <formula>NOT(ISERROR(SEARCH("1",V23)))</formula>
    </cfRule>
    <cfRule type="cellIs" priority="940" operator="greaterThan" aboveAverage="0" equalAverage="0" bottom="0" percent="0" rank="0" text="" dxfId="31350">
      <formula>1</formula>
    </cfRule>
    <cfRule type="cellIs" priority="941" operator="greaterThan" aboveAverage="0" equalAverage="0" bottom="0" percent="0" rank="0" text="" dxfId="31351">
      <formula>1</formula>
    </cfRule>
    <cfRule type="cellIs" priority="942" operator="greaterThan" aboveAverage="0" equalAverage="0" bottom="0" percent="0" rank="0" text="" dxfId="31352">
      <formula>1</formula>
    </cfRule>
    <cfRule type="cellIs" priority="943" operator="equal" aboveAverage="0" equalAverage="0" bottom="0" percent="0" rank="0" text="" dxfId="31353">
      <formula>1</formula>
    </cfRule>
    <cfRule type="cellIs" priority="944" operator="greaterThan" aboveAverage="0" equalAverage="0" bottom="0" percent="0" rank="0" text="" dxfId="31354">
      <formula>1</formula>
    </cfRule>
    <cfRule type="cellIs" priority="945" operator="equal" aboveAverage="0" equalAverage="0" bottom="0" percent="0" rank="0" text="" dxfId="31355">
      <formula>1</formula>
    </cfRule>
    <cfRule type="containsText" priority="946" operator="containsText" aboveAverage="0" equalAverage="0" bottom="0" percent="0" rank="0" text="1" dxfId="31356">
      <formula>NOT(ISERROR(SEARCH("1",V23)))</formula>
    </cfRule>
    <cfRule type="cellIs" priority="947" operator="equal" aboveAverage="0" equalAverage="0" bottom="0" percent="0" rank="0" text="" dxfId="31357">
      <formula>1</formula>
    </cfRule>
    <cfRule type="cellIs" priority="948" operator="greaterThan" aboveAverage="0" equalAverage="0" bottom="0" percent="0" rank="0" text="" dxfId="31358">
      <formula>1</formula>
    </cfRule>
    <cfRule type="cellIs" priority="949" operator="greaterThan" aboveAverage="0" equalAverage="0" bottom="0" percent="0" rank="0" text="" dxfId="31359">
      <formula>1</formula>
    </cfRule>
    <cfRule type="containsText" priority="950" operator="containsText" aboveAverage="0" equalAverage="0" bottom="0" percent="0" rank="0" text="1" dxfId="31360">
      <formula>NOT(ISERROR(SEARCH("1",V23)))</formula>
    </cfRule>
    <cfRule type="cellIs" priority="951" operator="greaterThan" aboveAverage="0" equalAverage="0" bottom="0" percent="0" rank="0" text="" dxfId="31361">
      <formula>1</formula>
    </cfRule>
    <cfRule type="cellIs" priority="952" operator="greaterThan" aboveAverage="0" equalAverage="0" bottom="0" percent="0" rank="0" text="" dxfId="31362">
      <formula>1</formula>
    </cfRule>
    <cfRule type="containsText" priority="953" operator="containsText" aboveAverage="0" equalAverage="0" bottom="0" percent="0" rank="0" text="1" dxfId="31363">
      <formula>NOT(ISERROR(SEARCH("1",V23)))</formula>
    </cfRule>
    <cfRule type="cellIs" priority="954" operator="greaterThan" aboveAverage="0" equalAverage="0" bottom="0" percent="0" rank="0" text="" dxfId="31364">
      <formula>1</formula>
    </cfRule>
    <cfRule type="cellIs" priority="955" operator="greaterThan" aboveAverage="0" equalAverage="0" bottom="0" percent="0" rank="0" text="" dxfId="31365">
      <formula>1</formula>
    </cfRule>
    <cfRule type="containsText" priority="956" operator="containsText" aboveAverage="0" equalAverage="0" bottom="0" percent="0" rank="0" text="1" dxfId="31366">
      <formula>NOT(ISERROR(SEARCH("1",V23)))</formula>
    </cfRule>
    <cfRule type="cellIs" priority="957" operator="greaterThan" aboveAverage="0" equalAverage="0" bottom="0" percent="0" rank="0" text="" dxfId="31367">
      <formula>1</formula>
    </cfRule>
    <cfRule type="cellIs" priority="958" operator="greaterThan" aboveAverage="0" equalAverage="0" bottom="0" percent="0" rank="0" text="" dxfId="31368">
      <formula>1</formula>
    </cfRule>
    <cfRule type="containsText" priority="959" operator="containsText" aboveAverage="0" equalAverage="0" bottom="0" percent="0" rank="0" text="1" dxfId="31369">
      <formula>NOT(ISERROR(SEARCH("1",V23)))</formula>
    </cfRule>
    <cfRule type="cellIs" priority="960" operator="greaterThan" aboveAverage="0" equalAverage="0" bottom="0" percent="0" rank="0" text="" dxfId="31370">
      <formula>1</formula>
    </cfRule>
    <cfRule type="containsText" priority="961" operator="containsText" aboveAverage="0" equalAverage="0" bottom="0" percent="0" rank="0" text="1" dxfId="31371">
      <formula>NOT(ISERROR(SEARCH("1",V23)))</formula>
    </cfRule>
    <cfRule type="cellIs" priority="962" operator="greaterThan" aboveAverage="0" equalAverage="0" bottom="0" percent="0" rank="0" text="" dxfId="31372">
      <formula>1</formula>
    </cfRule>
    <cfRule type="cellIs" priority="963" operator="equal" aboveAverage="0" equalAverage="0" bottom="0" percent="0" rank="0" text="" dxfId="31373">
      <formula>1</formula>
    </cfRule>
    <cfRule type="cellIs" priority="964" operator="equal" aboveAverage="0" equalAverage="0" bottom="0" percent="0" rank="0" text="" dxfId="31374">
      <formula>1</formula>
    </cfRule>
    <cfRule type="cellIs" priority="965" operator="greaterThan" aboveAverage="0" equalAverage="0" bottom="0" percent="0" rank="0" text="" dxfId="31375">
      <formula>1</formula>
    </cfRule>
    <cfRule type="cellIs" priority="966" operator="equal" aboveAverage="0" equalAverage="0" bottom="0" percent="0" rank="0" text="" dxfId="31376">
      <formula>1</formula>
    </cfRule>
    <cfRule type="cellIs" priority="967" operator="equal" aboveAverage="0" equalAverage="0" bottom="0" percent="0" rank="0" text="" dxfId="31377">
      <formula>1</formula>
    </cfRule>
    <cfRule type="containsText" priority="968" operator="containsText" aboveAverage="0" equalAverage="0" bottom="0" percent="0" rank="0" text="1" dxfId="31378">
      <formula>NOT(ISERROR(SEARCH("1",V23)))</formula>
    </cfRule>
    <cfRule type="cellIs" priority="969" operator="greaterThan" aboveAverage="0" equalAverage="0" bottom="0" percent="0" rank="0" text="" dxfId="31379">
      <formula>1</formula>
    </cfRule>
    <cfRule type="cellIs" priority="970" operator="greaterThan" aboveAverage="0" equalAverage="0" bottom="0" percent="0" rank="0" text="" dxfId="31380">
      <formula>1</formula>
    </cfRule>
    <cfRule type="containsText" priority="971" operator="containsText" aboveAverage="0" equalAverage="0" bottom="0" percent="0" rank="0" text="1" dxfId="31381">
      <formula>NOT(ISERROR(SEARCH("1",V23)))</formula>
    </cfRule>
    <cfRule type="cellIs" priority="972" operator="greaterThan" aboveAverage="0" equalAverage="0" bottom="0" percent="0" rank="0" text="" dxfId="31382">
      <formula>1</formula>
    </cfRule>
    <cfRule type="containsText" priority="973" operator="containsText" aboveAverage="0" equalAverage="0" bottom="0" percent="0" rank="0" text="1" dxfId="31383">
      <formula>NOT(ISERROR(SEARCH("1",V23)))</formula>
    </cfRule>
    <cfRule type="containsText" priority="974" operator="containsText" aboveAverage="0" equalAverage="0" bottom="0" percent="0" rank="0" text="1" dxfId="31384">
      <formula>NOT(ISERROR(SEARCH("1",V23)))</formula>
    </cfRule>
    <cfRule type="cellIs" priority="975" operator="greaterThan" aboveAverage="0" equalAverage="0" bottom="0" percent="0" rank="0" text="" dxfId="31385">
      <formula>1</formula>
    </cfRule>
    <cfRule type="cellIs" priority="976" operator="greaterThan" aboveAverage="0" equalAverage="0" bottom="0" percent="0" rank="0" text="" dxfId="31386">
      <formula>1</formula>
    </cfRule>
    <cfRule type="containsText" priority="977" operator="containsText" aboveAverage="0" equalAverage="0" bottom="0" percent="0" rank="0" text="1" dxfId="31387">
      <formula>NOT(ISERROR(SEARCH("1",V23)))</formula>
    </cfRule>
    <cfRule type="cellIs" priority="978" operator="greaterThan" aboveAverage="0" equalAverage="0" bottom="0" percent="0" rank="0" text="" dxfId="31388">
      <formula>1</formula>
    </cfRule>
    <cfRule type="containsText" priority="979" operator="containsText" aboveAverage="0" equalAverage="0" bottom="0" percent="0" rank="0" text="1" dxfId="31389">
      <formula>NOT(ISERROR(SEARCH("1",V23)))</formula>
    </cfRule>
    <cfRule type="containsText" priority="980" operator="containsText" aboveAverage="0" equalAverage="0" bottom="0" percent="0" rank="0" text="1" dxfId="31390">
      <formula>NOT(ISERROR(SEARCH("1",V23)))</formula>
    </cfRule>
    <cfRule type="cellIs" priority="981" operator="greaterThan" aboveAverage="0" equalAverage="0" bottom="0" percent="0" rank="0" text="" dxfId="31391">
      <formula>1</formula>
    </cfRule>
    <cfRule type="cellIs" priority="982" operator="greaterThan" aboveAverage="0" equalAverage="0" bottom="0" percent="0" rank="0" text="" dxfId="31392">
      <formula>1</formula>
    </cfRule>
    <cfRule type="containsText" priority="983" operator="containsText" aboveAverage="0" equalAverage="0" bottom="0" percent="0" rank="0" text="1" dxfId="31393">
      <formula>NOT(ISERROR(SEARCH("1",V23)))</formula>
    </cfRule>
    <cfRule type="cellIs" priority="984" operator="greaterThan" aboveAverage="0" equalAverage="0" bottom="0" percent="0" rank="0" text="" dxfId="31394">
      <formula>1</formula>
    </cfRule>
    <cfRule type="cellIs" priority="985" operator="greaterThan" aboveAverage="0" equalAverage="0" bottom="0" percent="0" rank="0" text="" dxfId="31395">
      <formula>1</formula>
    </cfRule>
    <cfRule type="containsText" priority="986" operator="containsText" aboveAverage="0" equalAverage="0" bottom="0" percent="0" rank="0" text="1" dxfId="31396">
      <formula>NOT(ISERROR(SEARCH("1",V23)))</formula>
    </cfRule>
    <cfRule type="cellIs" priority="987" operator="greaterThan" aboveAverage="0" equalAverage="0" bottom="0" percent="0" rank="0" text="" dxfId="31397">
      <formula>1</formula>
    </cfRule>
    <cfRule type="cellIs" priority="988" operator="greaterThan" aboveAverage="0" equalAverage="0" bottom="0" percent="0" rank="0" text="" dxfId="31398">
      <formula>1</formula>
    </cfRule>
    <cfRule type="containsText" priority="989" operator="containsText" aboveAverage="0" equalAverage="0" bottom="0" percent="0" rank="0" text="1" dxfId="31399">
      <formula>NOT(ISERROR(SEARCH("1",V23)))</formula>
    </cfRule>
    <cfRule type="containsText" priority="990" operator="containsText" aboveAverage="0" equalAverage="0" bottom="0" percent="0" rank="0" text="1" dxfId="31400">
      <formula>NOT(ISERROR(SEARCH("1",V23)))</formula>
    </cfRule>
    <cfRule type="cellIs" priority="991" operator="greaterThan" aboveAverage="0" equalAverage="0" bottom="0" percent="0" rank="0" text="" dxfId="31401">
      <formula>1</formula>
    </cfRule>
    <cfRule type="cellIs" priority="992" operator="greaterThan" aboveAverage="0" equalAverage="0" bottom="0" percent="0" rank="0" text="" dxfId="31402">
      <formula>1</formula>
    </cfRule>
    <cfRule type="containsText" priority="993" operator="containsText" aboveAverage="0" equalAverage="0" bottom="0" percent="0" rank="0" text="1" dxfId="31403">
      <formula>NOT(ISERROR(SEARCH("1",V23)))</formula>
    </cfRule>
    <cfRule type="cellIs" priority="994" operator="greaterThan" aboveAverage="0" equalAverage="0" bottom="0" percent="0" rank="0" text="" dxfId="31404">
      <formula>1</formula>
    </cfRule>
    <cfRule type="cellIs" priority="995" operator="greaterThan" aboveAverage="0" equalAverage="0" bottom="0" percent="0" rank="0" text="" dxfId="31405">
      <formula>1</formula>
    </cfRule>
    <cfRule type="cellIs" priority="996" operator="greaterThan" aboveAverage="0" equalAverage="0" bottom="0" percent="0" rank="0" text="" dxfId="31406">
      <formula>1</formula>
    </cfRule>
    <cfRule type="cellIs" priority="997" operator="equal" aboveAverage="0" equalAverage="0" bottom="0" percent="0" rank="0" text="" dxfId="31407">
      <formula>1</formula>
    </cfRule>
    <cfRule type="cellIs" priority="998" operator="greaterThan" aboveAverage="0" equalAverage="0" bottom="0" percent="0" rank="0" text="" dxfId="31408">
      <formula>1</formula>
    </cfRule>
    <cfRule type="cellIs" priority="999" operator="equal" aboveAverage="0" equalAverage="0" bottom="0" percent="0" rank="0" text="" dxfId="31409">
      <formula>1</formula>
    </cfRule>
    <cfRule type="containsText" priority="1000" operator="containsText" aboveAverage="0" equalAverage="0" bottom="0" percent="0" rank="0" text="1" dxfId="31410">
      <formula>NOT(ISERROR(SEARCH("1",V23)))</formula>
    </cfRule>
    <cfRule type="cellIs" priority="1001" operator="equal" aboveAverage="0" equalAverage="0" bottom="0" percent="0" rank="0" text="" dxfId="31411">
      <formula>1</formula>
    </cfRule>
    <cfRule type="cellIs" priority="1002" operator="greaterThan" aboveAverage="0" equalAverage="0" bottom="0" percent="0" rank="0" text="" dxfId="31412">
      <formula>1</formula>
    </cfRule>
    <cfRule type="cellIs" priority="1003" operator="greaterThan" aboveAverage="0" equalAverage="0" bottom="0" percent="0" rank="0" text="" dxfId="31413">
      <formula>1</formula>
    </cfRule>
    <cfRule type="containsText" priority="1004" operator="containsText" aboveAverage="0" equalAverage="0" bottom="0" percent="0" rank="0" text="1" dxfId="31414">
      <formula>NOT(ISERROR(SEARCH("1",V23)))</formula>
    </cfRule>
    <cfRule type="cellIs" priority="1005" operator="greaterThan" aboveAverage="0" equalAverage="0" bottom="0" percent="0" rank="0" text="" dxfId="31415">
      <formula>1</formula>
    </cfRule>
    <cfRule type="cellIs" priority="1006" operator="greaterThan" aboveAverage="0" equalAverage="0" bottom="0" percent="0" rank="0" text="" dxfId="31416">
      <formula>1</formula>
    </cfRule>
    <cfRule type="containsText" priority="1007" operator="containsText" aboveAverage="0" equalAverage="0" bottom="0" percent="0" rank="0" text="1" dxfId="31417">
      <formula>NOT(ISERROR(SEARCH("1",V23)))</formula>
    </cfRule>
    <cfRule type="cellIs" priority="1008" operator="greaterThan" aboveAverage="0" equalAverage="0" bottom="0" percent="0" rank="0" text="" dxfId="31418">
      <formula>1</formula>
    </cfRule>
    <cfRule type="cellIs" priority="1009" operator="greaterThan" aboveAverage="0" equalAverage="0" bottom="0" percent="0" rank="0" text="" dxfId="31419">
      <formula>1</formula>
    </cfRule>
    <cfRule type="containsText" priority="1010" operator="containsText" aboveAverage="0" equalAverage="0" bottom="0" percent="0" rank="0" text="1" dxfId="31420">
      <formula>NOT(ISERROR(SEARCH("1",V23)))</formula>
    </cfRule>
    <cfRule type="cellIs" priority="1011" operator="greaterThan" aboveAverage="0" equalAverage="0" bottom="0" percent="0" rank="0" text="" dxfId="31421">
      <formula>1</formula>
    </cfRule>
    <cfRule type="cellIs" priority="1012" operator="greaterThan" aboveAverage="0" equalAverage="0" bottom="0" percent="0" rank="0" text="" dxfId="31422">
      <formula>1</formula>
    </cfRule>
    <cfRule type="containsText" priority="1013" operator="containsText" aboveAverage="0" equalAverage="0" bottom="0" percent="0" rank="0" text="1" dxfId="31423">
      <formula>NOT(ISERROR(SEARCH("1",V23)))</formula>
    </cfRule>
    <cfRule type="cellIs" priority="1014" operator="greaterThan" aboveAverage="0" equalAverage="0" bottom="0" percent="0" rank="0" text="" dxfId="31424">
      <formula>1</formula>
    </cfRule>
    <cfRule type="containsText" priority="1015" operator="containsText" aboveAverage="0" equalAverage="0" bottom="0" percent="0" rank="0" text="1" dxfId="31425">
      <formula>NOT(ISERROR(SEARCH("1",V23)))</formula>
    </cfRule>
    <cfRule type="cellIs" priority="1016" operator="greaterThan" aboveAverage="0" equalAverage="0" bottom="0" percent="0" rank="0" text="" dxfId="31426">
      <formula>1</formula>
    </cfRule>
    <cfRule type="cellIs" priority="1017" operator="equal" aboveAverage="0" equalAverage="0" bottom="0" percent="0" rank="0" text="" dxfId="31427">
      <formula>1</formula>
    </cfRule>
    <cfRule type="cellIs" priority="1018" operator="equal" aboveAverage="0" equalAverage="0" bottom="0" percent="0" rank="0" text="" dxfId="31428">
      <formula>1</formula>
    </cfRule>
    <cfRule type="cellIs" priority="1019" operator="greaterThan" aboveAverage="0" equalAverage="0" bottom="0" percent="0" rank="0" text="" dxfId="31429">
      <formula>1</formula>
    </cfRule>
    <cfRule type="cellIs" priority="1020" operator="equal" aboveAverage="0" equalAverage="0" bottom="0" percent="0" rank="0" text="" dxfId="31430">
      <formula>1</formula>
    </cfRule>
    <cfRule type="cellIs" priority="1021" operator="equal" aboveAverage="0" equalAverage="0" bottom="0" percent="0" rank="0" text="" dxfId="31431">
      <formula>1</formula>
    </cfRule>
    <cfRule type="containsText" priority="1022" operator="containsText" aboveAverage="0" equalAverage="0" bottom="0" percent="0" rank="0" text="1" dxfId="31432">
      <formula>NOT(ISERROR(SEARCH("1",V23)))</formula>
    </cfRule>
    <cfRule type="cellIs" priority="1023" operator="greaterThan" aboveAverage="0" equalAverage="0" bottom="0" percent="0" rank="0" text="" dxfId="31433">
      <formula>1</formula>
    </cfRule>
    <cfRule type="cellIs" priority="1024" operator="greaterThan" aboveAverage="0" equalAverage="0" bottom="0" percent="0" rank="0" text="" dxfId="31434">
      <formula>1</formula>
    </cfRule>
    <cfRule type="containsText" priority="1025" operator="containsText" aboveAverage="0" equalAverage="0" bottom="0" percent="0" rank="0" text="1" dxfId="31435">
      <formula>NOT(ISERROR(SEARCH("1",V23)))</formula>
    </cfRule>
    <cfRule type="cellIs" priority="1026" operator="greaterThan" aboveAverage="0" equalAverage="0" bottom="0" percent="0" rank="0" text="" dxfId="31436">
      <formula>1</formula>
    </cfRule>
    <cfRule type="cellIs" priority="1027" operator="greaterThan" aboveAverage="0" equalAverage="0" bottom="0" percent="0" rank="0" text="" dxfId="31437">
      <formula>1</formula>
    </cfRule>
    <cfRule type="containsText" priority="1028" operator="containsText" aboveAverage="0" equalAverage="0" bottom="0" percent="0" rank="0" text="1" dxfId="31438">
      <formula>NOT(ISERROR(SEARCH("1",V23)))</formula>
    </cfRule>
    <cfRule type="cellIs" priority="1029" operator="greaterThan" aboveAverage="0" equalAverage="0" bottom="0" percent="0" rank="0" text="" dxfId="31439">
      <formula>1</formula>
    </cfRule>
    <cfRule type="cellIs" priority="1030" operator="greaterThan" aboveAverage="0" equalAverage="0" bottom="0" percent="0" rank="0" text="" dxfId="31440">
      <formula>1</formula>
    </cfRule>
    <cfRule type="containsText" priority="1031" operator="containsText" aboveAverage="0" equalAverage="0" bottom="0" percent="0" rank="0" text="2" dxfId="31441">
      <formula>NOT(ISERROR(SEARCH("2",V23)))</formula>
    </cfRule>
    <cfRule type="containsText" priority="1032" operator="containsText" aboveAverage="0" equalAverage="0" bottom="0" percent="0" rank="0" text="1" dxfId="31442">
      <formula>NOT(ISERROR(SEARCH("1",V23)))</formula>
    </cfRule>
    <cfRule type="containsText" priority="1033" operator="containsText" aboveAverage="0" equalAverage="0" bottom="0" percent="0" rank="0" text="2" dxfId="31443">
      <formula>NOT(ISERROR(SEARCH("2",V23)))</formula>
    </cfRule>
    <cfRule type="containsText" priority="1034" operator="containsText" aboveAverage="0" equalAverage="0" bottom="0" percent="0" rank="0" text="1" dxfId="31444">
      <formula>NOT(ISERROR(SEARCH("1",V23)))</formula>
    </cfRule>
    <cfRule type="containsText" priority="1035" operator="containsText" aboveAverage="0" equalAverage="0" bottom="0" percent="0" rank="0" text="2" dxfId="31445">
      <formula>NOT(ISERROR(SEARCH("2",V23)))</formula>
    </cfRule>
    <cfRule type="cellIs" priority="1036" operator="greaterThan" aboveAverage="0" equalAverage="0" bottom="0" percent="0" rank="0" text="" dxfId="31446">
      <formula>1</formula>
    </cfRule>
    <cfRule type="containsText" priority="1037" operator="containsText" aboveAverage="0" equalAverage="0" bottom="0" percent="0" rank="0" text="1" dxfId="31447">
      <formula>NOT(ISERROR(SEARCH("1",V23)))</formula>
    </cfRule>
  </conditionalFormatting>
  <conditionalFormatting sqref="C23:Q23">
    <cfRule type="cellIs" priority="1038" operator="greaterThan" aboveAverage="0" equalAverage="0" bottom="0" percent="0" rank="0" text="" dxfId="31448">
      <formula>1</formula>
    </cfRule>
    <cfRule type="containsText" priority="1039" operator="containsText" aboveAverage="0" equalAverage="0" bottom="0" percent="0" rank="0" text="1" dxfId="31449">
      <formula>NOT(ISERROR(SEARCH("1",C23)))</formula>
    </cfRule>
    <cfRule type="containsText" priority="1040" operator="containsText" aboveAverage="0" equalAverage="0" bottom="0" percent="0" rank="0" text="1" dxfId="31450">
      <formula>NOT(ISERROR(SEARCH("1",C23)))</formula>
    </cfRule>
    <cfRule type="cellIs" priority="1041" operator="greaterThan" aboveAverage="0" equalAverage="0" bottom="0" percent="0" rank="0" text="" dxfId="31451">
      <formula>1</formula>
    </cfRule>
    <cfRule type="containsText" priority="1042" operator="containsText" aboveAverage="0" equalAverage="0" bottom="0" percent="0" rank="0" text="1" dxfId="31452">
      <formula>NOT(ISERROR(SEARCH("1",C23)))</formula>
    </cfRule>
    <cfRule type="containsText" priority="1043" operator="containsText" aboveAverage="0" equalAverage="0" bottom="0" percent="0" rank="0" text="1" dxfId="31453">
      <formula>NOT(ISERROR(SEARCH("1",C23)))</formula>
    </cfRule>
    <cfRule type="cellIs" priority="1044" operator="greaterThan" aboveAverage="0" equalAverage="0" bottom="0" percent="0" rank="0" text="" dxfId="31454">
      <formula>1</formula>
    </cfRule>
    <cfRule type="containsText" priority="1045" operator="containsText" aboveAverage="0" equalAverage="0" bottom="0" percent="0" rank="0" text="1" dxfId="31455">
      <formula>NOT(ISERROR(SEARCH("1",C23)))</formula>
    </cfRule>
    <cfRule type="containsText" priority="1046" operator="containsText" aboveAverage="0" equalAverage="0" bottom="0" percent="0" rank="0" text="1" dxfId="31456">
      <formula>NOT(ISERROR(SEARCH("1",C23)))</formula>
    </cfRule>
    <cfRule type="cellIs" priority="1047" operator="greaterThan" aboveAverage="0" equalAverage="0" bottom="0" percent="0" rank="0" text="" dxfId="31457">
      <formula>1</formula>
    </cfRule>
    <cfRule type="containsText" priority="1048" operator="containsText" aboveAverage="0" equalAverage="0" bottom="0" percent="0" rank="0" text="1" dxfId="31458">
      <formula>NOT(ISERROR(SEARCH("1",C23)))</formula>
    </cfRule>
    <cfRule type="containsText" priority="1049" operator="containsText" aboveAverage="0" equalAverage="0" bottom="0" percent="0" rank="0" text="1" dxfId="31459">
      <formula>NOT(ISERROR(SEARCH("1",C23)))</formula>
    </cfRule>
    <cfRule type="cellIs" priority="1050" operator="greaterThan" aboveAverage="0" equalAverage="0" bottom="0" percent="0" rank="0" text="" dxfId="31460">
      <formula>1</formula>
    </cfRule>
    <cfRule type="containsText" priority="1051" operator="containsText" aboveAverage="0" equalAverage="0" bottom="0" percent="0" rank="0" text="1" dxfId="31461">
      <formula>NOT(ISERROR(SEARCH("1",C23)))</formula>
    </cfRule>
    <cfRule type="containsText" priority="1052" operator="containsText" aboveAverage="0" equalAverage="0" bottom="0" percent="0" rank="0" text="1" dxfId="31462">
      <formula>NOT(ISERROR(SEARCH("1",C23)))</formula>
    </cfRule>
    <cfRule type="cellIs" priority="1053" operator="greaterThan" aboveAverage="0" equalAverage="0" bottom="0" percent="0" rank="0" text="" dxfId="31463">
      <formula>1</formula>
    </cfRule>
    <cfRule type="containsText" priority="1054" operator="containsText" aboveAverage="0" equalAverage="0" bottom="0" percent="0" rank="0" text="1" dxfId="31464">
      <formula>NOT(ISERROR(SEARCH("1",C23)))</formula>
    </cfRule>
    <cfRule type="containsText" priority="1055" operator="containsText" aboveAverage="0" equalAverage="0" bottom="0" percent="0" rank="0" text="1" dxfId="31465">
      <formula>NOT(ISERROR(SEARCH("1",C23)))</formula>
    </cfRule>
    <cfRule type="cellIs" priority="1056" operator="greaterThan" aboveAverage="0" equalAverage="0" bottom="0" percent="0" rank="0" text="" dxfId="31466">
      <formula>1</formula>
    </cfRule>
    <cfRule type="containsText" priority="1057" operator="containsText" aboveAverage="0" equalAverage="0" bottom="0" percent="0" rank="0" text="1" dxfId="31467">
      <formula>NOT(ISERROR(SEARCH("1",C23)))</formula>
    </cfRule>
    <cfRule type="containsText" priority="1058" operator="containsText" aboveAverage="0" equalAverage="0" bottom="0" percent="0" rank="0" text="1" dxfId="31468">
      <formula>NOT(ISERROR(SEARCH("1",C23)))</formula>
    </cfRule>
    <cfRule type="cellIs" priority="1059" operator="greaterThan" aboveAverage="0" equalAverage="0" bottom="0" percent="0" rank="0" text="" dxfId="31469">
      <formula>1</formula>
    </cfRule>
    <cfRule type="containsText" priority="1060" operator="containsText" aboveAverage="0" equalAverage="0" bottom="0" percent="0" rank="0" text="1" dxfId="31470">
      <formula>NOT(ISERROR(SEARCH("1",C23)))</formula>
    </cfRule>
    <cfRule type="containsText" priority="1061" operator="containsText" aboveAverage="0" equalAverage="0" bottom="0" percent="0" rank="0" text="1" dxfId="31471">
      <formula>NOT(ISERROR(SEARCH("1",C23)))</formula>
    </cfRule>
    <cfRule type="cellIs" priority="1062" operator="greaterThan" aboveAverage="0" equalAverage="0" bottom="0" percent="0" rank="0" text="" dxfId="31472">
      <formula>1</formula>
    </cfRule>
    <cfRule type="containsText" priority="1063" operator="containsText" aboveAverage="0" equalAverage="0" bottom="0" percent="0" rank="0" text="1" dxfId="31473">
      <formula>NOT(ISERROR(SEARCH("1",C23)))</formula>
    </cfRule>
    <cfRule type="containsText" priority="1064" operator="containsText" aboveAverage="0" equalAverage="0" bottom="0" percent="0" rank="0" text="1" dxfId="31474">
      <formula>NOT(ISERROR(SEARCH("1",C23)))</formula>
    </cfRule>
    <cfRule type="cellIs" priority="1065" operator="greaterThan" aboveAverage="0" equalAverage="0" bottom="0" percent="0" rank="0" text="" dxfId="31475">
      <formula>1</formula>
    </cfRule>
    <cfRule type="containsText" priority="1066" operator="containsText" aboveAverage="0" equalAverage="0" bottom="0" percent="0" rank="0" text="1" dxfId="31476">
      <formula>NOT(ISERROR(SEARCH("1",C23)))</formula>
    </cfRule>
    <cfRule type="containsText" priority="1067" operator="containsText" aboveAverage="0" equalAverage="0" bottom="0" percent="0" rank="0" text="1" dxfId="31477">
      <formula>NOT(ISERROR(SEARCH("1",C23)))</formula>
    </cfRule>
    <cfRule type="cellIs" priority="1068" operator="greaterThan" aboveAverage="0" equalAverage="0" bottom="0" percent="0" rank="0" text="" dxfId="31478">
      <formula>1</formula>
    </cfRule>
    <cfRule type="containsText" priority="1069" operator="containsText" aboveAverage="0" equalAverage="0" bottom="0" percent="0" rank="0" text="1" dxfId="31479">
      <formula>NOT(ISERROR(SEARCH("1",C23)))</formula>
    </cfRule>
    <cfRule type="containsText" priority="1070" operator="containsText" aboveAverage="0" equalAverage="0" bottom="0" percent="0" rank="0" text="1" dxfId="31480">
      <formula>NOT(ISERROR(SEARCH("1",C23)))</formula>
    </cfRule>
    <cfRule type="cellIs" priority="1071" operator="greaterThan" aboveAverage="0" equalAverage="0" bottom="0" percent="0" rank="0" text="" dxfId="31481">
      <formula>1</formula>
    </cfRule>
    <cfRule type="containsText" priority="1072" operator="containsText" aboveAverage="0" equalAverage="0" bottom="0" percent="0" rank="0" text="1" dxfId="31482">
      <formula>NOT(ISERROR(SEARCH("1",C23)))</formula>
    </cfRule>
    <cfRule type="containsText" priority="1073" operator="containsText" aboveAverage="0" equalAverage="0" bottom="0" percent="0" rank="0" text="1" dxfId="31483">
      <formula>NOT(ISERROR(SEARCH("1",C23)))</formula>
    </cfRule>
    <cfRule type="cellIs" priority="1074" operator="greaterThan" aboveAverage="0" equalAverage="0" bottom="0" percent="0" rank="0" text="" dxfId="31484">
      <formula>1</formula>
    </cfRule>
    <cfRule type="containsText" priority="1075" operator="containsText" aboveAverage="0" equalAverage="0" bottom="0" percent="0" rank="0" text="1" dxfId="31485">
      <formula>NOT(ISERROR(SEARCH("1",C23)))</formula>
    </cfRule>
    <cfRule type="containsText" priority="1076" operator="containsText" aboveAverage="0" equalAverage="0" bottom="0" percent="0" rank="0" text="1" dxfId="31486">
      <formula>NOT(ISERROR(SEARCH("1",C23)))</formula>
    </cfRule>
    <cfRule type="cellIs" priority="1077" operator="greaterThan" aboveAverage="0" equalAverage="0" bottom="0" percent="0" rank="0" text="" dxfId="31487">
      <formula>1</formula>
    </cfRule>
    <cfRule type="containsText" priority="1078" operator="containsText" aboveAverage="0" equalAverage="0" bottom="0" percent="0" rank="0" text="1" dxfId="31488">
      <formula>NOT(ISERROR(SEARCH("1",C23)))</formula>
    </cfRule>
    <cfRule type="containsText" priority="1079" operator="containsText" aboveAverage="0" equalAverage="0" bottom="0" percent="0" rank="0" text="1" dxfId="31489">
      <formula>NOT(ISERROR(SEARCH("1",C23)))</formula>
    </cfRule>
    <cfRule type="cellIs" priority="1080" operator="greaterThan" aboveAverage="0" equalAverage="0" bottom="0" percent="0" rank="0" text="" dxfId="31490">
      <formula>1</formula>
    </cfRule>
    <cfRule type="containsText" priority="1081" operator="containsText" aboveAverage="0" equalAverage="0" bottom="0" percent="0" rank="0" text="1" dxfId="31491">
      <formula>NOT(ISERROR(SEARCH("1",C23)))</formula>
    </cfRule>
    <cfRule type="containsText" priority="1082" operator="containsText" aboveAverage="0" equalAverage="0" bottom="0" percent="0" rank="0" text="1" dxfId="31492">
      <formula>NOT(ISERROR(SEARCH("1",C23)))</formula>
    </cfRule>
    <cfRule type="cellIs" priority="1083" operator="greaterThan" aboveAverage="0" equalAverage="0" bottom="0" percent="0" rank="0" text="" dxfId="31493">
      <formula>1</formula>
    </cfRule>
    <cfRule type="containsText" priority="1084" operator="containsText" aboveAverage="0" equalAverage="0" bottom="0" percent="0" rank="0" text="1" dxfId="31494">
      <formula>NOT(ISERROR(SEARCH("1",C23)))</formula>
    </cfRule>
    <cfRule type="containsText" priority="1085" operator="containsText" aboveAverage="0" equalAverage="0" bottom="0" percent="0" rank="0" text="1" dxfId="31495">
      <formula>NOT(ISERROR(SEARCH("1",C23)))</formula>
    </cfRule>
    <cfRule type="cellIs" priority="1086" operator="greaterThan" aboveAverage="0" equalAverage="0" bottom="0" percent="0" rank="0" text="" dxfId="31496">
      <formula>1</formula>
    </cfRule>
    <cfRule type="containsText" priority="1087" operator="containsText" aboveAverage="0" equalAverage="0" bottom="0" percent="0" rank="0" text="1" dxfId="31497">
      <formula>NOT(ISERROR(SEARCH("1",C23)))</formula>
    </cfRule>
    <cfRule type="containsText" priority="1088" operator="containsText" aboveAverage="0" equalAverage="0" bottom="0" percent="0" rank="0" text="1" dxfId="31498">
      <formula>NOT(ISERROR(SEARCH("1",C23)))</formula>
    </cfRule>
    <cfRule type="cellIs" priority="1089" operator="greaterThan" aboveAverage="0" equalAverage="0" bottom="0" percent="0" rank="0" text="" dxfId="31499">
      <formula>1</formula>
    </cfRule>
    <cfRule type="containsText" priority="1090" operator="containsText" aboveAverage="0" equalAverage="0" bottom="0" percent="0" rank="0" text="1" dxfId="31500">
      <formula>NOT(ISERROR(SEARCH("1",C23)))</formula>
    </cfRule>
    <cfRule type="containsText" priority="1091" operator="containsText" aboveAverage="0" equalAverage="0" bottom="0" percent="0" rank="0" text="1" dxfId="31501">
      <formula>NOT(ISERROR(SEARCH("1",C23)))</formula>
    </cfRule>
    <cfRule type="cellIs" priority="1092" operator="greaterThan" aboveAverage="0" equalAverage="0" bottom="0" percent="0" rank="0" text="" dxfId="31502">
      <formula>1</formula>
    </cfRule>
    <cfRule type="containsText" priority="1093" operator="containsText" aboveAverage="0" equalAverage="0" bottom="0" percent="0" rank="0" text="1" dxfId="31503">
      <formula>NOT(ISERROR(SEARCH("1",C23)))</formula>
    </cfRule>
    <cfRule type="containsText" priority="1094" operator="containsText" aboveAverage="0" equalAverage="0" bottom="0" percent="0" rank="0" text="1" dxfId="31504">
      <formula>NOT(ISERROR(SEARCH("1",C23)))</formula>
    </cfRule>
    <cfRule type="cellIs" priority="1095" operator="greaterThan" aboveAverage="0" equalAverage="0" bottom="0" percent="0" rank="0" text="" dxfId="31505">
      <formula>1</formula>
    </cfRule>
    <cfRule type="containsText" priority="1096" operator="containsText" aboveAverage="0" equalAverage="0" bottom="0" percent="0" rank="0" text="1" dxfId="31506">
      <formula>NOT(ISERROR(SEARCH("1",C23)))</formula>
    </cfRule>
    <cfRule type="containsText" priority="1097" operator="containsText" aboveAverage="0" equalAverage="0" bottom="0" percent="0" rank="0" text="1" dxfId="31507">
      <formula>NOT(ISERROR(SEARCH("1",C23)))</formula>
    </cfRule>
    <cfRule type="cellIs" priority="1098" operator="greaterThan" aboveAverage="0" equalAverage="0" bottom="0" percent="0" rank="0" text="" dxfId="31508">
      <formula>1</formula>
    </cfRule>
    <cfRule type="containsText" priority="1099" operator="containsText" aboveAverage="0" equalAverage="0" bottom="0" percent="0" rank="0" text="1" dxfId="31509">
      <formula>NOT(ISERROR(SEARCH("1",C23)))</formula>
    </cfRule>
    <cfRule type="containsText" priority="1100" operator="containsText" aboveAverage="0" equalAverage="0" bottom="0" percent="0" rank="0" text="1" dxfId="31510">
      <formula>NOT(ISERROR(SEARCH("1",C23)))</formula>
    </cfRule>
    <cfRule type="cellIs" priority="1101" operator="greaterThan" aboveAverage="0" equalAverage="0" bottom="0" percent="0" rank="0" text="" dxfId="31511">
      <formula>1</formula>
    </cfRule>
    <cfRule type="containsText" priority="1102" operator="containsText" aboveAverage="0" equalAverage="0" bottom="0" percent="0" rank="0" text="1" dxfId="31512">
      <formula>NOT(ISERROR(SEARCH("1",C23)))</formula>
    </cfRule>
    <cfRule type="containsText" priority="1103" operator="containsText" aboveAverage="0" equalAverage="0" bottom="0" percent="0" rank="0" text="1" dxfId="31513">
      <formula>NOT(ISERROR(SEARCH("1",C23)))</formula>
    </cfRule>
    <cfRule type="cellIs" priority="1104" operator="greaterThan" aboveAverage="0" equalAverage="0" bottom="0" percent="0" rank="0" text="" dxfId="31514">
      <formula>1</formula>
    </cfRule>
    <cfRule type="containsText" priority="1105" operator="containsText" aboveAverage="0" equalAverage="0" bottom="0" percent="0" rank="0" text="1" dxfId="31515">
      <formula>NOT(ISERROR(SEARCH("1",C23)))</formula>
    </cfRule>
    <cfRule type="containsText" priority="1106" operator="containsText" aboveAverage="0" equalAverage="0" bottom="0" percent="0" rank="0" text="1" dxfId="31516">
      <formula>NOT(ISERROR(SEARCH("1",C23)))</formula>
    </cfRule>
    <cfRule type="cellIs" priority="1107" operator="greaterThan" aboveAverage="0" equalAverage="0" bottom="0" percent="0" rank="0" text="" dxfId="31517">
      <formula>1</formula>
    </cfRule>
    <cfRule type="containsText" priority="1108" operator="containsText" aboveAverage="0" equalAverage="0" bottom="0" percent="0" rank="0" text="1" dxfId="31518">
      <formula>NOT(ISERROR(SEARCH("1",C23)))</formula>
    </cfRule>
    <cfRule type="containsText" priority="1109" operator="containsText" aboveAverage="0" equalAverage="0" bottom="0" percent="0" rank="0" text="1" dxfId="31519">
      <formula>NOT(ISERROR(SEARCH("1",C23)))</formula>
    </cfRule>
    <cfRule type="cellIs" priority="1110" operator="greaterThan" aboveAverage="0" equalAverage="0" bottom="0" percent="0" rank="0" text="" dxfId="31520">
      <formula>1</formula>
    </cfRule>
    <cfRule type="containsText" priority="1111" operator="containsText" aboveAverage="0" equalAverage="0" bottom="0" percent="0" rank="0" text="1" dxfId="31521">
      <formula>NOT(ISERROR(SEARCH("1",C23)))</formula>
    </cfRule>
    <cfRule type="containsText" priority="1112" operator="containsText" aboveAverage="0" equalAverage="0" bottom="0" percent="0" rank="0" text="1" dxfId="31522">
      <formula>NOT(ISERROR(SEARCH("1",C23)))</formula>
    </cfRule>
    <cfRule type="cellIs" priority="1113" operator="greaterThan" aboveAverage="0" equalAverage="0" bottom="0" percent="0" rank="0" text="" dxfId="31523">
      <formula>1</formula>
    </cfRule>
    <cfRule type="containsText" priority="1114" operator="containsText" aboveAverage="0" equalAverage="0" bottom="0" percent="0" rank="0" text="1" dxfId="31524">
      <formula>NOT(ISERROR(SEARCH("1",C23)))</formula>
    </cfRule>
    <cfRule type="containsText" priority="1115" operator="containsText" aboveAverage="0" equalAverage="0" bottom="0" percent="0" rank="0" text="1" dxfId="31525">
      <formula>NOT(ISERROR(SEARCH("1",C23)))</formula>
    </cfRule>
    <cfRule type="cellIs" priority="1116" operator="greaterThan" aboveAverage="0" equalAverage="0" bottom="0" percent="0" rank="0" text="" dxfId="31526">
      <formula>1</formula>
    </cfRule>
    <cfRule type="containsText" priority="1117" operator="containsText" aboveAverage="0" equalAverage="0" bottom="0" percent="0" rank="0" text="1" dxfId="31527">
      <formula>NOT(ISERROR(SEARCH("1",C23)))</formula>
    </cfRule>
    <cfRule type="containsText" priority="1118" operator="containsText" aboveAverage="0" equalAverage="0" bottom="0" percent="0" rank="0" text="1" dxfId="31528">
      <formula>NOT(ISERROR(SEARCH("1",C23)))</formula>
    </cfRule>
    <cfRule type="cellIs" priority="1119" operator="greaterThan" aboveAverage="0" equalAverage="0" bottom="0" percent="0" rank="0" text="" dxfId="31529">
      <formula>1</formula>
    </cfRule>
    <cfRule type="containsText" priority="1120" operator="containsText" aboveAverage="0" equalAverage="0" bottom="0" percent="0" rank="0" text="1" dxfId="31530">
      <formula>NOT(ISERROR(SEARCH("1",C23)))</formula>
    </cfRule>
    <cfRule type="containsText" priority="1121" operator="containsText" aboveAverage="0" equalAverage="0" bottom="0" percent="0" rank="0" text="1" dxfId="31531">
      <formula>NOT(ISERROR(SEARCH("1",C23)))</formula>
    </cfRule>
    <cfRule type="cellIs" priority="1122" operator="greaterThan" aboveAverage="0" equalAverage="0" bottom="0" percent="0" rank="0" text="" dxfId="31532">
      <formula>1</formula>
    </cfRule>
    <cfRule type="containsText" priority="1123" operator="containsText" aboveAverage="0" equalAverage="0" bottom="0" percent="0" rank="0" text="1" dxfId="31533">
      <formula>NOT(ISERROR(SEARCH("1",C23)))</formula>
    </cfRule>
    <cfRule type="containsText" priority="1124" operator="containsText" aboveAverage="0" equalAverage="0" bottom="0" percent="0" rank="0" text="1" dxfId="31534">
      <formula>NOT(ISERROR(SEARCH("1",C23)))</formula>
    </cfRule>
    <cfRule type="cellIs" priority="1125" operator="greaterThan" aboveAverage="0" equalAverage="0" bottom="0" percent="0" rank="0" text="" dxfId="31535">
      <formula>1</formula>
    </cfRule>
    <cfRule type="containsText" priority="1126" operator="containsText" aboveAverage="0" equalAverage="0" bottom="0" percent="0" rank="0" text="1" dxfId="31536">
      <formula>NOT(ISERROR(SEARCH("1",C23)))</formula>
    </cfRule>
    <cfRule type="containsText" priority="1127" operator="containsText" aboveAverage="0" equalAverage="0" bottom="0" percent="0" rank="0" text="1" dxfId="31537">
      <formula>NOT(ISERROR(SEARCH("1",C23)))</formula>
    </cfRule>
    <cfRule type="cellIs" priority="1128" operator="greaterThan" aboveAverage="0" equalAverage="0" bottom="0" percent="0" rank="0" text="" dxfId="31538">
      <formula>1</formula>
    </cfRule>
    <cfRule type="containsText" priority="1129" operator="containsText" aboveAverage="0" equalAverage="0" bottom="0" percent="0" rank="0" text="1" dxfId="31539">
      <formula>NOT(ISERROR(SEARCH("1",C23)))</formula>
    </cfRule>
    <cfRule type="containsText" priority="1130" operator="containsText" aboveAverage="0" equalAverage="0" bottom="0" percent="0" rank="0" text="1" dxfId="31540">
      <formula>NOT(ISERROR(SEARCH("1",C23)))</formula>
    </cfRule>
    <cfRule type="cellIs" priority="1131" operator="greaterThan" aboveAverage="0" equalAverage="0" bottom="0" percent="0" rank="0" text="" dxfId="31541">
      <formula>1</formula>
    </cfRule>
    <cfRule type="containsText" priority="1132" operator="containsText" aboveAverage="0" equalAverage="0" bottom="0" percent="0" rank="0" text="1" dxfId="31542">
      <formula>NOT(ISERROR(SEARCH("1",C23)))</formula>
    </cfRule>
    <cfRule type="containsText" priority="1133" operator="containsText" aboveAverage="0" equalAverage="0" bottom="0" percent="0" rank="0" text="1" dxfId="31543">
      <formula>NOT(ISERROR(SEARCH("1",C23)))</formula>
    </cfRule>
    <cfRule type="cellIs" priority="1134" operator="greaterThan" aboveAverage="0" equalAverage="0" bottom="0" percent="0" rank="0" text="" dxfId="31544">
      <formula>1</formula>
    </cfRule>
    <cfRule type="containsText" priority="1135" operator="containsText" aboveAverage="0" equalAverage="0" bottom="0" percent="0" rank="0" text="1" dxfId="31545">
      <formula>NOT(ISERROR(SEARCH("1",C23)))</formula>
    </cfRule>
    <cfRule type="containsText" priority="1136" operator="containsText" aboveAverage="0" equalAverage="0" bottom="0" percent="0" rank="0" text="1" dxfId="31546">
      <formula>NOT(ISERROR(SEARCH("1",C23)))</formula>
    </cfRule>
    <cfRule type="cellIs" priority="1137" operator="greaterThan" aboveAverage="0" equalAverage="0" bottom="0" percent="0" rank="0" text="" dxfId="31547">
      <formula>1</formula>
    </cfRule>
    <cfRule type="containsText" priority="1138" operator="containsText" aboveAverage="0" equalAverage="0" bottom="0" percent="0" rank="0" text="1" dxfId="31548">
      <formula>NOT(ISERROR(SEARCH("1",C23)))</formula>
    </cfRule>
    <cfRule type="containsText" priority="1139" operator="containsText" aboveAverage="0" equalAverage="0" bottom="0" percent="0" rank="0" text="1" dxfId="31549">
      <formula>NOT(ISERROR(SEARCH("1",C23)))</formula>
    </cfRule>
    <cfRule type="cellIs" priority="1140" operator="greaterThan" aboveAverage="0" equalAverage="0" bottom="0" percent="0" rank="0" text="" dxfId="31550">
      <formula>1</formula>
    </cfRule>
    <cfRule type="containsText" priority="1141" operator="containsText" aboveAverage="0" equalAverage="0" bottom="0" percent="0" rank="0" text="1" dxfId="31551">
      <formula>NOT(ISERROR(SEARCH("1",C23)))</formula>
    </cfRule>
    <cfRule type="containsText" priority="1142" operator="containsText" aboveAverage="0" equalAverage="0" bottom="0" percent="0" rank="0" text="1" dxfId="31552">
      <formula>NOT(ISERROR(SEARCH("1",C23)))</formula>
    </cfRule>
    <cfRule type="cellIs" priority="1143" operator="greaterThan" aboveAverage="0" equalAverage="0" bottom="0" percent="0" rank="0" text="" dxfId="31553">
      <formula>1</formula>
    </cfRule>
    <cfRule type="containsText" priority="1144" operator="containsText" aboveAverage="0" equalAverage="0" bottom="0" percent="0" rank="0" text="1" dxfId="31554">
      <formula>NOT(ISERROR(SEARCH("1",C23)))</formula>
    </cfRule>
    <cfRule type="containsText" priority="1145" operator="containsText" aboveAverage="0" equalAverage="0" bottom="0" percent="0" rank="0" text="1" dxfId="31555">
      <formula>NOT(ISERROR(SEARCH("1",C23)))</formula>
    </cfRule>
    <cfRule type="cellIs" priority="1146" operator="greaterThan" aboveAverage="0" equalAverage="0" bottom="0" percent="0" rank="0" text="" dxfId="31556">
      <formula>1</formula>
    </cfRule>
    <cfRule type="containsText" priority="1147" operator="containsText" aboveAverage="0" equalAverage="0" bottom="0" percent="0" rank="0" text="1" dxfId="31557">
      <formula>NOT(ISERROR(SEARCH("1",C23)))</formula>
    </cfRule>
    <cfRule type="containsText" priority="1148" operator="containsText" aboveAverage="0" equalAverage="0" bottom="0" percent="0" rank="0" text="1" dxfId="31558">
      <formula>NOT(ISERROR(SEARCH("1",C23)))</formula>
    </cfRule>
    <cfRule type="cellIs" priority="1149" operator="greaterThan" aboveAverage="0" equalAverage="0" bottom="0" percent="0" rank="0" text="" dxfId="31559">
      <formula>1</formula>
    </cfRule>
    <cfRule type="containsText" priority="1150" operator="containsText" aboveAverage="0" equalAverage="0" bottom="0" percent="0" rank="0" text="1" dxfId="31560">
      <formula>NOT(ISERROR(SEARCH("1",C23)))</formula>
    </cfRule>
    <cfRule type="containsText" priority="1151" operator="containsText" aboveAverage="0" equalAverage="0" bottom="0" percent="0" rank="0" text="1" dxfId="31561">
      <formula>NOT(ISERROR(SEARCH("1",C23)))</formula>
    </cfRule>
    <cfRule type="cellIs" priority="1152" operator="greaterThan" aboveAverage="0" equalAverage="0" bottom="0" percent="0" rank="0" text="" dxfId="31562">
      <formula>1</formula>
    </cfRule>
    <cfRule type="containsText" priority="1153" operator="containsText" aboveAverage="0" equalAverage="0" bottom="0" percent="0" rank="0" text="1" dxfId="31563">
      <formula>NOT(ISERROR(SEARCH("1",C23)))</formula>
    </cfRule>
    <cfRule type="containsText" priority="1154" operator="containsText" aboveAverage="0" equalAverage="0" bottom="0" percent="0" rank="0" text="1" dxfId="31564">
      <formula>NOT(ISERROR(SEARCH("1",C23)))</formula>
    </cfRule>
    <cfRule type="cellIs" priority="1155" operator="greaterThan" aboveAverage="0" equalAverage="0" bottom="0" percent="0" rank="0" text="" dxfId="31565">
      <formula>1</formula>
    </cfRule>
    <cfRule type="containsText" priority="1156" operator="containsText" aboveAverage="0" equalAverage="0" bottom="0" percent="0" rank="0" text="1" dxfId="31566">
      <formula>NOT(ISERROR(SEARCH("1",C23)))</formula>
    </cfRule>
    <cfRule type="containsText" priority="1157" operator="containsText" aboveAverage="0" equalAverage="0" bottom="0" percent="0" rank="0" text="1" dxfId="31567">
      <formula>NOT(ISERROR(SEARCH("1",C23)))</formula>
    </cfRule>
    <cfRule type="cellIs" priority="1158" operator="greaterThan" aboveAverage="0" equalAverage="0" bottom="0" percent="0" rank="0" text="" dxfId="31568">
      <formula>1</formula>
    </cfRule>
    <cfRule type="containsText" priority="1159" operator="containsText" aboveAverage="0" equalAverage="0" bottom="0" percent="0" rank="0" text="1" dxfId="31569">
      <formula>NOT(ISERROR(SEARCH("1",C23)))</formula>
    </cfRule>
    <cfRule type="containsText" priority="1160" operator="containsText" aboveAverage="0" equalAverage="0" bottom="0" percent="0" rank="0" text="1" dxfId="31570">
      <formula>NOT(ISERROR(SEARCH("1",C23)))</formula>
    </cfRule>
    <cfRule type="cellIs" priority="1161" operator="greaterThan" aboveAverage="0" equalAverage="0" bottom="0" percent="0" rank="0" text="" dxfId="31571">
      <formula>1</formula>
    </cfRule>
    <cfRule type="containsText" priority="1162" operator="containsText" aboveAverage="0" equalAverage="0" bottom="0" percent="0" rank="0" text="1" dxfId="31572">
      <formula>NOT(ISERROR(SEARCH("1",C23)))</formula>
    </cfRule>
    <cfRule type="containsText" priority="1163" operator="containsText" aboveAverage="0" equalAverage="0" bottom="0" percent="0" rank="0" text="1" dxfId="31573">
      <formula>NOT(ISERROR(SEARCH("1",C23)))</formula>
    </cfRule>
    <cfRule type="cellIs" priority="1164" operator="greaterThan" aboveAverage="0" equalAverage="0" bottom="0" percent="0" rank="0" text="" dxfId="31574">
      <formula>1</formula>
    </cfRule>
    <cfRule type="containsText" priority="1165" operator="containsText" aboveAverage="0" equalAverage="0" bottom="0" percent="0" rank="0" text="1" dxfId="31575">
      <formula>NOT(ISERROR(SEARCH("1",C23)))</formula>
    </cfRule>
    <cfRule type="containsText" priority="1166" operator="containsText" aboveAverage="0" equalAverage="0" bottom="0" percent="0" rank="0" text="1" dxfId="31576">
      <formula>NOT(ISERROR(SEARCH("1",C23)))</formula>
    </cfRule>
    <cfRule type="cellIs" priority="1167" operator="greaterThan" aboveAverage="0" equalAverage="0" bottom="0" percent="0" rank="0" text="" dxfId="31577">
      <formula>1</formula>
    </cfRule>
    <cfRule type="containsText" priority="1168" operator="containsText" aboveAverage="0" equalAverage="0" bottom="0" percent="0" rank="0" text="1" dxfId="31578">
      <formula>NOT(ISERROR(SEARCH("1",C23)))</formula>
    </cfRule>
    <cfRule type="containsText" priority="1169" operator="containsText" aboveAverage="0" equalAverage="0" bottom="0" percent="0" rank="0" text="1" dxfId="31579">
      <formula>NOT(ISERROR(SEARCH("1",C23)))</formula>
    </cfRule>
    <cfRule type="cellIs" priority="1170" operator="greaterThan" aboveAverage="0" equalAverage="0" bottom="0" percent="0" rank="0" text="" dxfId="31580">
      <formula>1</formula>
    </cfRule>
    <cfRule type="containsText" priority="1171" operator="containsText" aboveAverage="0" equalAverage="0" bottom="0" percent="0" rank="0" text="1" dxfId="31581">
      <formula>NOT(ISERROR(SEARCH("1",C23)))</formula>
    </cfRule>
    <cfRule type="containsText" priority="1172" operator="containsText" aboveAverage="0" equalAverage="0" bottom="0" percent="0" rank="0" text="1" dxfId="31582">
      <formula>NOT(ISERROR(SEARCH("1",C23)))</formula>
    </cfRule>
    <cfRule type="cellIs" priority="1173" operator="greaterThan" aboveAverage="0" equalAverage="0" bottom="0" percent="0" rank="0" text="" dxfId="31583">
      <formula>1</formula>
    </cfRule>
    <cfRule type="containsText" priority="1174" operator="containsText" aboveAverage="0" equalAverage="0" bottom="0" percent="0" rank="0" text="1" dxfId="31584">
      <formula>NOT(ISERROR(SEARCH("1",C23)))</formula>
    </cfRule>
    <cfRule type="containsText" priority="1175" operator="containsText" aboveAverage="0" equalAverage="0" bottom="0" percent="0" rank="0" text="1" dxfId="31585">
      <formula>NOT(ISERROR(SEARCH("1",C23)))</formula>
    </cfRule>
    <cfRule type="cellIs" priority="1176" operator="greaterThan" aboveAverage="0" equalAverage="0" bottom="0" percent="0" rank="0" text="" dxfId="31586">
      <formula>1</formula>
    </cfRule>
    <cfRule type="containsText" priority="1177" operator="containsText" aboveAverage="0" equalAverage="0" bottom="0" percent="0" rank="0" text="1" dxfId="31587">
      <formula>NOT(ISERROR(SEARCH("1",C23)))</formula>
    </cfRule>
    <cfRule type="containsText" priority="1178" operator="containsText" aboveAverage="0" equalAverage="0" bottom="0" percent="0" rank="0" text="1" dxfId="31588">
      <formula>NOT(ISERROR(SEARCH("1",C23)))</formula>
    </cfRule>
    <cfRule type="cellIs" priority="1179" operator="greaterThan" aboveAverage="0" equalAverage="0" bottom="0" percent="0" rank="0" text="" dxfId="31589">
      <formula>1</formula>
    </cfRule>
    <cfRule type="containsText" priority="1180" operator="containsText" aboveAverage="0" equalAverage="0" bottom="0" percent="0" rank="0" text="1" dxfId="31590">
      <formula>NOT(ISERROR(SEARCH("1",C23)))</formula>
    </cfRule>
    <cfRule type="containsText" priority="1181" operator="containsText" aboveAverage="0" equalAverage="0" bottom="0" percent="0" rank="0" text="1" dxfId="31591">
      <formula>NOT(ISERROR(SEARCH("1",C23)))</formula>
    </cfRule>
    <cfRule type="cellIs" priority="1182" operator="greaterThan" aboveAverage="0" equalAverage="0" bottom="0" percent="0" rank="0" text="" dxfId="31592">
      <formula>1</formula>
    </cfRule>
    <cfRule type="containsText" priority="1183" operator="containsText" aboveAverage="0" equalAverage="0" bottom="0" percent="0" rank="0" text="1" dxfId="31593">
      <formula>NOT(ISERROR(SEARCH("1",C23)))</formula>
    </cfRule>
    <cfRule type="containsText" priority="1184" operator="containsText" aboveAverage="0" equalAverage="0" bottom="0" percent="0" rank="0" text="1" dxfId="31594">
      <formula>NOT(ISERROR(SEARCH("1",C23)))</formula>
    </cfRule>
    <cfRule type="cellIs" priority="1185" operator="greaterThan" aboveAverage="0" equalAverage="0" bottom="0" percent="0" rank="0" text="" dxfId="31595">
      <formula>1</formula>
    </cfRule>
    <cfRule type="containsText" priority="1186" operator="containsText" aboveAverage="0" equalAverage="0" bottom="0" percent="0" rank="0" text="1" dxfId="31596">
      <formula>NOT(ISERROR(SEARCH("1",C23)))</formula>
    </cfRule>
    <cfRule type="containsText" priority="1187" operator="containsText" aboveAverage="0" equalAverage="0" bottom="0" percent="0" rank="0" text="1" dxfId="31597">
      <formula>NOT(ISERROR(SEARCH("1",C23)))</formula>
    </cfRule>
    <cfRule type="cellIs" priority="1188" operator="greaterThan" aboveAverage="0" equalAverage="0" bottom="0" percent="0" rank="0" text="" dxfId="31598">
      <formula>1</formula>
    </cfRule>
    <cfRule type="containsText" priority="1189" operator="containsText" aboveAverage="0" equalAverage="0" bottom="0" percent="0" rank="0" text="1" dxfId="31599">
      <formula>NOT(ISERROR(SEARCH("1",C23)))</formula>
    </cfRule>
    <cfRule type="containsText" priority="1190" operator="containsText" aboveAverage="0" equalAverage="0" bottom="0" percent="0" rank="0" text="1" dxfId="31600">
      <formula>NOT(ISERROR(SEARCH("1",C23)))</formula>
    </cfRule>
    <cfRule type="cellIs" priority="1191" operator="greaterThan" aboveAverage="0" equalAverage="0" bottom="0" percent="0" rank="0" text="" dxfId="31601">
      <formula>1</formula>
    </cfRule>
    <cfRule type="containsText" priority="1192" operator="containsText" aboveAverage="0" equalAverage="0" bottom="0" percent="0" rank="0" text="1" dxfId="31602">
      <formula>NOT(ISERROR(SEARCH("1",C23)))</formula>
    </cfRule>
    <cfRule type="containsText" priority="1193" operator="containsText" aboveAverage="0" equalAverage="0" bottom="0" percent="0" rank="0" text="1" dxfId="31603">
      <formula>NOT(ISERROR(SEARCH("1",C23)))</formula>
    </cfRule>
    <cfRule type="cellIs" priority="1194" operator="greaterThan" aboveAverage="0" equalAverage="0" bottom="0" percent="0" rank="0" text="" dxfId="31604">
      <formula>1</formula>
    </cfRule>
    <cfRule type="containsText" priority="1195" operator="containsText" aboveAverage="0" equalAverage="0" bottom="0" percent="0" rank="0" text="1" dxfId="31605">
      <formula>NOT(ISERROR(SEARCH("1",C23)))</formula>
    </cfRule>
    <cfRule type="containsText" priority="1196" operator="containsText" aboveAverage="0" equalAverage="0" bottom="0" percent="0" rank="0" text="1" dxfId="31606">
      <formula>NOT(ISERROR(SEARCH("1",C23)))</formula>
    </cfRule>
    <cfRule type="cellIs" priority="1197" operator="greaterThan" aboveAverage="0" equalAverage="0" bottom="0" percent="0" rank="0" text="" dxfId="31607">
      <formula>1</formula>
    </cfRule>
    <cfRule type="containsText" priority="1198" operator="containsText" aboveAverage="0" equalAverage="0" bottom="0" percent="0" rank="0" text="1" dxfId="31608">
      <formula>NOT(ISERROR(SEARCH("1",C23)))</formula>
    </cfRule>
    <cfRule type="containsText" priority="1199" operator="containsText" aboveAverage="0" equalAverage="0" bottom="0" percent="0" rank="0" text="1" dxfId="31609">
      <formula>NOT(ISERROR(SEARCH("1",C23)))</formula>
    </cfRule>
    <cfRule type="cellIs" priority="1200" operator="greaterThan" aboveAverage="0" equalAverage="0" bottom="0" percent="0" rank="0" text="" dxfId="31610">
      <formula>1</formula>
    </cfRule>
    <cfRule type="containsText" priority="1201" operator="containsText" aboveAverage="0" equalAverage="0" bottom="0" percent="0" rank="0" text="1" dxfId="31611">
      <formula>NOT(ISERROR(SEARCH("1",C23)))</formula>
    </cfRule>
    <cfRule type="containsText" priority="1202" operator="containsText" aboveAverage="0" equalAverage="0" bottom="0" percent="0" rank="0" text="1" dxfId="31612">
      <formula>NOT(ISERROR(SEARCH("1",C23)))</formula>
    </cfRule>
    <cfRule type="cellIs" priority="1203" operator="greaterThan" aboveAverage="0" equalAverage="0" bottom="0" percent="0" rank="0" text="" dxfId="31613">
      <formula>1</formula>
    </cfRule>
    <cfRule type="containsText" priority="1204" operator="containsText" aboveAverage="0" equalAverage="0" bottom="0" percent="0" rank="0" text="1" dxfId="31614">
      <formula>NOT(ISERROR(SEARCH("1",C23)))</formula>
    </cfRule>
    <cfRule type="containsText" priority="1205" operator="containsText" aboveAverage="0" equalAverage="0" bottom="0" percent="0" rank="0" text="1" dxfId="31615">
      <formula>NOT(ISERROR(SEARCH("1",C23)))</formula>
    </cfRule>
    <cfRule type="cellIs" priority="1206" operator="greaterThan" aboveAverage="0" equalAverage="0" bottom="0" percent="0" rank="0" text="" dxfId="31616">
      <formula>1</formula>
    </cfRule>
    <cfRule type="containsText" priority="1207" operator="containsText" aboveAverage="0" equalAverage="0" bottom="0" percent="0" rank="0" text="1" dxfId="31617">
      <formula>NOT(ISERROR(SEARCH("1",C23)))</formula>
    </cfRule>
    <cfRule type="containsText" priority="1208" operator="containsText" aboveAverage="0" equalAverage="0" bottom="0" percent="0" rank="0" text="1" dxfId="31618">
      <formula>NOT(ISERROR(SEARCH("1",C23)))</formula>
    </cfRule>
    <cfRule type="cellIs" priority="1209" operator="greaterThan" aboveAverage="0" equalAverage="0" bottom="0" percent="0" rank="0" text="" dxfId="31619">
      <formula>1</formula>
    </cfRule>
    <cfRule type="containsText" priority="1210" operator="containsText" aboveAverage="0" equalAverage="0" bottom="0" percent="0" rank="0" text="1" dxfId="31620">
      <formula>NOT(ISERROR(SEARCH("1",C23)))</formula>
    </cfRule>
    <cfRule type="containsText" priority="1211" operator="containsText" aboveAverage="0" equalAverage="0" bottom="0" percent="0" rank="0" text="1" dxfId="31621">
      <formula>NOT(ISERROR(SEARCH("1",C23)))</formula>
    </cfRule>
    <cfRule type="cellIs" priority="1212" operator="greaterThan" aboveAverage="0" equalAverage="0" bottom="0" percent="0" rank="0" text="" dxfId="31622">
      <formula>1</formula>
    </cfRule>
    <cfRule type="containsText" priority="1213" operator="containsText" aboveAverage="0" equalAverage="0" bottom="0" percent="0" rank="0" text="1" dxfId="31623">
      <formula>NOT(ISERROR(SEARCH("1",C23)))</formula>
    </cfRule>
    <cfRule type="containsText" priority="1214" operator="containsText" aboveAverage="0" equalAverage="0" bottom="0" percent="0" rank="0" text="1" dxfId="31624">
      <formula>NOT(ISERROR(SEARCH("1",C23)))</formula>
    </cfRule>
    <cfRule type="cellIs" priority="1215" operator="greaterThan" aboveAverage="0" equalAverage="0" bottom="0" percent="0" rank="0" text="" dxfId="31625">
      <formula>1</formula>
    </cfRule>
    <cfRule type="containsText" priority="1216" operator="containsText" aboveAverage="0" equalAverage="0" bottom="0" percent="0" rank="0" text="1" dxfId="31626">
      <formula>NOT(ISERROR(SEARCH("1",C23)))</formula>
    </cfRule>
    <cfRule type="containsText" priority="1217" operator="containsText" aboveAverage="0" equalAverage="0" bottom="0" percent="0" rank="0" text="1" dxfId="31627">
      <formula>NOT(ISERROR(SEARCH("1",C23)))</formula>
    </cfRule>
    <cfRule type="cellIs" priority="1218" operator="greaterThan" aboveAverage="0" equalAverage="0" bottom="0" percent="0" rank="0" text="" dxfId="31628">
      <formula>1</formula>
    </cfRule>
    <cfRule type="containsText" priority="1219" operator="containsText" aboveAverage="0" equalAverage="0" bottom="0" percent="0" rank="0" text="1" dxfId="31629">
      <formula>NOT(ISERROR(SEARCH("1",C23)))</formula>
    </cfRule>
    <cfRule type="containsText" priority="1220" operator="containsText" aboveAverage="0" equalAverage="0" bottom="0" percent="0" rank="0" text="1" dxfId="31630">
      <formula>NOT(ISERROR(SEARCH("1",C23)))</formula>
    </cfRule>
    <cfRule type="cellIs" priority="1221" operator="greaterThan" aboveAverage="0" equalAverage="0" bottom="0" percent="0" rank="0" text="" dxfId="31631">
      <formula>1</formula>
    </cfRule>
    <cfRule type="containsText" priority="1222" operator="containsText" aboveAverage="0" equalAverage="0" bottom="0" percent="0" rank="0" text="1" dxfId="31632">
      <formula>NOT(ISERROR(SEARCH("1",C23)))</formula>
    </cfRule>
    <cfRule type="containsText" priority="1223" operator="containsText" aboveAverage="0" equalAverage="0" bottom="0" percent="0" rank="0" text="1" dxfId="31633">
      <formula>NOT(ISERROR(SEARCH("1",C23)))</formula>
    </cfRule>
    <cfRule type="cellIs" priority="1224" operator="greaterThan" aboveAverage="0" equalAverage="0" bottom="0" percent="0" rank="0" text="" dxfId="31634">
      <formula>1</formula>
    </cfRule>
    <cfRule type="containsText" priority="1225" operator="containsText" aboveAverage="0" equalAverage="0" bottom="0" percent="0" rank="0" text="1" dxfId="31635">
      <formula>NOT(ISERROR(SEARCH("1",C23)))</formula>
    </cfRule>
    <cfRule type="containsText" priority="1226" operator="containsText" aboveAverage="0" equalAverage="0" bottom="0" percent="0" rank="0" text="1" dxfId="31636">
      <formula>NOT(ISERROR(SEARCH("1",C23)))</formula>
    </cfRule>
    <cfRule type="cellIs" priority="1227" operator="greaterThan" aboveAverage="0" equalAverage="0" bottom="0" percent="0" rank="0" text="" dxfId="31637">
      <formula>1</formula>
    </cfRule>
    <cfRule type="containsText" priority="1228" operator="containsText" aboveAverage="0" equalAverage="0" bottom="0" percent="0" rank="0" text="1" dxfId="31638">
      <formula>NOT(ISERROR(SEARCH("1",C23)))</formula>
    </cfRule>
    <cfRule type="containsText" priority="1229" operator="containsText" aboveAverage="0" equalAverage="0" bottom="0" percent="0" rank="0" text="1" dxfId="31639">
      <formula>NOT(ISERROR(SEARCH("1",C23)))</formula>
    </cfRule>
    <cfRule type="cellIs" priority="1230" operator="greaterThan" aboveAverage="0" equalAverage="0" bottom="0" percent="0" rank="0" text="" dxfId="31640">
      <formula>1</formula>
    </cfRule>
    <cfRule type="containsText" priority="1231" operator="containsText" aboveAverage="0" equalAverage="0" bottom="0" percent="0" rank="0" text="1" dxfId="31641">
      <formula>NOT(ISERROR(SEARCH("1",C23)))</formula>
    </cfRule>
    <cfRule type="containsText" priority="1232" operator="containsText" aboveAverage="0" equalAverage="0" bottom="0" percent="0" rank="0" text="1" dxfId="31642">
      <formula>NOT(ISERROR(SEARCH("1",C23)))</formula>
    </cfRule>
    <cfRule type="cellIs" priority="1233" operator="greaterThan" aboveAverage="0" equalAverage="0" bottom="0" percent="0" rank="0" text="" dxfId="31643">
      <formula>1</formula>
    </cfRule>
    <cfRule type="containsText" priority="1234" operator="containsText" aboveAverage="0" equalAverage="0" bottom="0" percent="0" rank="0" text="1" dxfId="31644">
      <formula>NOT(ISERROR(SEARCH("1",C23)))</formula>
    </cfRule>
    <cfRule type="containsText" priority="1235" operator="containsText" aboveAverage="0" equalAverage="0" bottom="0" percent="0" rank="0" text="1" dxfId="31645">
      <formula>NOT(ISERROR(SEARCH("1",C23)))</formula>
    </cfRule>
    <cfRule type="cellIs" priority="1236" operator="greaterThan" aboveAverage="0" equalAverage="0" bottom="0" percent="0" rank="0" text="" dxfId="31646">
      <formula>1</formula>
    </cfRule>
    <cfRule type="containsText" priority="1237" operator="containsText" aboveAverage="0" equalAverage="0" bottom="0" percent="0" rank="0" text="1" dxfId="31647">
      <formula>NOT(ISERROR(SEARCH("1",C23)))</formula>
    </cfRule>
    <cfRule type="containsText" priority="1238" operator="containsText" aboveAverage="0" equalAverage="0" bottom="0" percent="0" rank="0" text="1" dxfId="31648">
      <formula>NOT(ISERROR(SEARCH("1",C23)))</formula>
    </cfRule>
    <cfRule type="cellIs" priority="1239" operator="greaterThan" aboveAverage="0" equalAverage="0" bottom="0" percent="0" rank="0" text="" dxfId="31649">
      <formula>1</formula>
    </cfRule>
    <cfRule type="containsText" priority="1240" operator="containsText" aboveAverage="0" equalAverage="0" bottom="0" percent="0" rank="0" text="1" dxfId="31650">
      <formula>NOT(ISERROR(SEARCH("1",C23)))</formula>
    </cfRule>
    <cfRule type="containsText" priority="1241" operator="containsText" aboveAverage="0" equalAverage="0" bottom="0" percent="0" rank="0" text="1" dxfId="31651">
      <formula>NOT(ISERROR(SEARCH("1",C23)))</formula>
    </cfRule>
    <cfRule type="cellIs" priority="1242" operator="greaterThan" aboveAverage="0" equalAverage="0" bottom="0" percent="0" rank="0" text="" dxfId="31652">
      <formula>1</formula>
    </cfRule>
    <cfRule type="containsText" priority="1243" operator="containsText" aboveAverage="0" equalAverage="0" bottom="0" percent="0" rank="0" text="1" dxfId="31653">
      <formula>NOT(ISERROR(SEARCH("1",C23)))</formula>
    </cfRule>
    <cfRule type="containsText" priority="1244" operator="containsText" aboveAverage="0" equalAverage="0" bottom="0" percent="0" rank="0" text="1" dxfId="31654">
      <formula>NOT(ISERROR(SEARCH("1",C23)))</formula>
    </cfRule>
    <cfRule type="cellIs" priority="1245" operator="greaterThan" aboveAverage="0" equalAverage="0" bottom="0" percent="0" rank="0" text="" dxfId="31655">
      <formula>1</formula>
    </cfRule>
    <cfRule type="containsText" priority="1246" operator="containsText" aboveAverage="0" equalAverage="0" bottom="0" percent="0" rank="0" text="1" dxfId="31656">
      <formula>NOT(ISERROR(SEARCH("1",C23)))</formula>
    </cfRule>
    <cfRule type="containsText" priority="1247" operator="containsText" aboveAverage="0" equalAverage="0" bottom="0" percent="0" rank="0" text="1" dxfId="31657">
      <formula>NOT(ISERROR(SEARCH("1",C23)))</formula>
    </cfRule>
    <cfRule type="cellIs" priority="1248" operator="greaterThan" aboveAverage="0" equalAverage="0" bottom="0" percent="0" rank="0" text="" dxfId="31658">
      <formula>1</formula>
    </cfRule>
    <cfRule type="containsText" priority="1249" operator="containsText" aboveAverage="0" equalAverage="0" bottom="0" percent="0" rank="0" text="1" dxfId="31659">
      <formula>NOT(ISERROR(SEARCH("1",C23)))</formula>
    </cfRule>
    <cfRule type="containsText" priority="1250" operator="containsText" aboveAverage="0" equalAverage="0" bottom="0" percent="0" rank="0" text="1" dxfId="31660">
      <formula>NOT(ISERROR(SEARCH("1",C23)))</formula>
    </cfRule>
    <cfRule type="cellIs" priority="1251" operator="greaterThan" aboveAverage="0" equalAverage="0" bottom="0" percent="0" rank="0" text="" dxfId="31661">
      <formula>1</formula>
    </cfRule>
    <cfRule type="containsText" priority="1252" operator="containsText" aboveAverage="0" equalAverage="0" bottom="0" percent="0" rank="0" text="1" dxfId="31662">
      <formula>NOT(ISERROR(SEARCH("1",C23)))</formula>
    </cfRule>
    <cfRule type="containsText" priority="1253" operator="containsText" aboveAverage="0" equalAverage="0" bottom="0" percent="0" rank="0" text="1" dxfId="31663">
      <formula>NOT(ISERROR(SEARCH("1",C23)))</formula>
    </cfRule>
    <cfRule type="cellIs" priority="1254" operator="greaterThan" aboveAverage="0" equalAverage="0" bottom="0" percent="0" rank="0" text="" dxfId="31664">
      <formula>1</formula>
    </cfRule>
    <cfRule type="containsText" priority="1255" operator="containsText" aboveAverage="0" equalAverage="0" bottom="0" percent="0" rank="0" text="1" dxfId="31665">
      <formula>NOT(ISERROR(SEARCH("1",C23)))</formula>
    </cfRule>
    <cfRule type="containsText" priority="1256" operator="containsText" aboveAverage="0" equalAverage="0" bottom="0" percent="0" rank="0" text="1" dxfId="31666">
      <formula>NOT(ISERROR(SEARCH("1",C23)))</formula>
    </cfRule>
    <cfRule type="cellIs" priority="1257" operator="greaterThan" aboveAverage="0" equalAverage="0" bottom="0" percent="0" rank="0" text="" dxfId="31667">
      <formula>1</formula>
    </cfRule>
    <cfRule type="containsText" priority="1258" operator="containsText" aboveAverage="0" equalAverage="0" bottom="0" percent="0" rank="0" text="1" dxfId="31668">
      <formula>NOT(ISERROR(SEARCH("1",C23)))</formula>
    </cfRule>
    <cfRule type="containsText" priority="1259" operator="containsText" aboveAverage="0" equalAverage="0" bottom="0" percent="0" rank="0" text="1" dxfId="31669">
      <formula>NOT(ISERROR(SEARCH("1",C23)))</formula>
    </cfRule>
  </conditionalFormatting>
  <conditionalFormatting sqref="C23:U23">
    <cfRule type="cellIs" priority="1260" operator="greaterThan" aboveAverage="0" equalAverage="0" bottom="0" percent="0" rank="0" text="" dxfId="31670">
      <formula>1</formula>
    </cfRule>
    <cfRule type="containsText" priority="1261" operator="containsText" aboveAverage="0" equalAverage="0" bottom="0" percent="0" rank="0" text="1" dxfId="31671">
      <formula>NOT(ISERROR(SEARCH("1",C23)))</formula>
    </cfRule>
    <cfRule type="containsText" priority="1262" operator="containsText" aboveAverage="0" equalAverage="0" bottom="0" percent="0" rank="0" text="1" dxfId="31672">
      <formula>NOT(ISERROR(SEARCH("1",C23)))</formula>
    </cfRule>
    <cfRule type="cellIs" priority="1263" operator="greaterThan" aboveAverage="0" equalAverage="0" bottom="0" percent="0" rank="0" text="" dxfId="31673">
      <formula>1</formula>
    </cfRule>
    <cfRule type="cellIs" priority="1264" operator="greaterThan" aboveAverage="0" equalAverage="0" bottom="0" percent="0" rank="0" text="" dxfId="31674">
      <formula>1</formula>
    </cfRule>
    <cfRule type="containsText" priority="1265" operator="containsText" aboveAverage="0" equalAverage="0" bottom="0" percent="0" rank="0" text="1" dxfId="31675">
      <formula>NOT(ISERROR(SEARCH("1",C23)))</formula>
    </cfRule>
    <cfRule type="cellIs" priority="1266" operator="greaterThan" aboveAverage="0" equalAverage="0" bottom="0" percent="0" rank="0" text="" dxfId="31676">
      <formula>1</formula>
    </cfRule>
    <cfRule type="containsText" priority="1267" operator="containsText" aboveAverage="0" equalAverage="0" bottom="0" percent="0" rank="0" text="1" dxfId="31677">
      <formula>NOT(ISERROR(SEARCH("1",C23)))</formula>
    </cfRule>
    <cfRule type="containsText" priority="1268" operator="containsText" aboveAverage="0" equalAverage="0" bottom="0" percent="0" rank="0" text="1" dxfId="31678">
      <formula>NOT(ISERROR(SEARCH("1",C23)))</formula>
    </cfRule>
    <cfRule type="cellIs" priority="1269" operator="greaterThan" aboveAverage="0" equalAverage="0" bottom="0" percent="0" rank="0" text="" dxfId="31679">
      <formula>1</formula>
    </cfRule>
    <cfRule type="containsText" priority="1270" operator="containsText" aboveAverage="0" equalAverage="0" bottom="0" percent="0" rank="0" text="1" dxfId="31680">
      <formula>NOT(ISERROR(SEARCH("1",C23)))</formula>
    </cfRule>
    <cfRule type="containsText" priority="1271" operator="containsText" aboveAverage="0" equalAverage="0" bottom="0" percent="0" rank="0" text="1" dxfId="31681">
      <formula>NOT(ISERROR(SEARCH("1",C23)))</formula>
    </cfRule>
    <cfRule type="cellIs" priority="1272" operator="greaterThan" aboveAverage="0" equalAverage="0" bottom="0" percent="0" rank="0" text="" dxfId="31682">
      <formula>1</formula>
    </cfRule>
    <cfRule type="cellIs" priority="1273" operator="greaterThan" aboveAverage="0" equalAverage="0" bottom="0" percent="0" rank="0" text="" dxfId="31683">
      <formula>1</formula>
    </cfRule>
    <cfRule type="containsText" priority="1274" operator="containsText" aboveAverage="0" equalAverage="0" bottom="0" percent="0" rank="0" text="1" dxfId="31684">
      <formula>NOT(ISERROR(SEARCH("1",C23)))</formula>
    </cfRule>
    <cfRule type="cellIs" priority="1275" operator="greaterThan" aboveAverage="0" equalAverage="0" bottom="0" percent="0" rank="0" text="" dxfId="31685">
      <formula>1</formula>
    </cfRule>
    <cfRule type="containsText" priority="1276" operator="containsText" aboveAverage="0" equalAverage="0" bottom="0" percent="0" rank="0" text="1" dxfId="31686">
      <formula>NOT(ISERROR(SEARCH("1",C23)))</formula>
    </cfRule>
    <cfRule type="containsText" priority="1277" operator="containsText" aboveAverage="0" equalAverage="0" bottom="0" percent="0" rank="0" text="1" dxfId="31687">
      <formula>NOT(ISERROR(SEARCH("1",C23)))</formula>
    </cfRule>
    <cfRule type="cellIs" priority="1278" operator="greaterThan" aboveAverage="0" equalAverage="0" bottom="0" percent="0" rank="0" text="" dxfId="31688">
      <formula>1</formula>
    </cfRule>
    <cfRule type="cellIs" priority="1279" operator="greaterThan" aboveAverage="0" equalAverage="0" bottom="0" percent="0" rank="0" text="" dxfId="31689">
      <formula>1</formula>
    </cfRule>
    <cfRule type="containsText" priority="1280" operator="containsText" aboveAverage="0" equalAverage="0" bottom="0" percent="0" rank="0" text="1" dxfId="31690">
      <formula>NOT(ISERROR(SEARCH("1",C23)))</formula>
    </cfRule>
    <cfRule type="cellIs" priority="1281" operator="greaterThan" aboveAverage="0" equalAverage="0" bottom="0" percent="0" rank="0" text="" dxfId="31691">
      <formula>1</formula>
    </cfRule>
    <cfRule type="cellIs" priority="1282" operator="greaterThan" aboveAverage="0" equalAverage="0" bottom="0" percent="0" rank="0" text="" dxfId="31692">
      <formula>1</formula>
    </cfRule>
    <cfRule type="cellIs" priority="1283" operator="greaterThan" aboveAverage="0" equalAverage="0" bottom="0" percent="0" rank="0" text="" dxfId="31693">
      <formula>1</formula>
    </cfRule>
    <cfRule type="containsText" priority="1284" operator="containsText" aboveAverage="0" equalAverage="0" bottom="0" percent="0" rank="0" text="1" dxfId="31694">
      <formula>NOT(ISERROR(SEARCH("1",C23)))</formula>
    </cfRule>
    <cfRule type="containsText" priority="1285" operator="containsText" aboveAverage="0" equalAverage="0" bottom="0" percent="0" rank="0" text="1" dxfId="31695">
      <formula>NOT(ISERROR(SEARCH("1",C23)))</formula>
    </cfRule>
    <cfRule type="cellIs" priority="1286" operator="greaterThan" aboveAverage="0" equalAverage="0" bottom="0" percent="0" rank="0" text="" dxfId="31696">
      <formula>1</formula>
    </cfRule>
    <cfRule type="cellIs" priority="1287" operator="greaterThan" aboveAverage="0" equalAverage="0" bottom="0" percent="0" rank="0" text="" dxfId="31697">
      <formula>1</formula>
    </cfRule>
    <cfRule type="containsText" priority="1288" operator="containsText" aboveAverage="0" equalAverage="0" bottom="0" percent="0" rank="0" text="1" dxfId="31698">
      <formula>NOT(ISERROR(SEARCH("1",C23)))</formula>
    </cfRule>
    <cfRule type="cellIs" priority="1289" operator="greaterThan" aboveAverage="0" equalAverage="0" bottom="0" percent="0" rank="0" text="" dxfId="31699">
      <formula>1</formula>
    </cfRule>
    <cfRule type="containsText" priority="1290" operator="containsText" aboveAverage="0" equalAverage="0" bottom="0" percent="0" rank="0" text="1" dxfId="31700">
      <formula>NOT(ISERROR(SEARCH("1",C23)))</formula>
    </cfRule>
    <cfRule type="containsText" priority="1291" operator="containsText" aboveAverage="0" equalAverage="0" bottom="0" percent="0" rank="0" text="1" dxfId="31701">
      <formula>NOT(ISERROR(SEARCH("1",C23)))</formula>
    </cfRule>
    <cfRule type="cellIs" priority="1292" operator="greaterThan" aboveAverage="0" equalAverage="0" bottom="0" percent="0" rank="0" text="" dxfId="31702">
      <formula>1</formula>
    </cfRule>
    <cfRule type="cellIs" priority="1293" operator="greaterThan" aboveAverage="0" equalAverage="0" bottom="0" percent="0" rank="0" text="" dxfId="31703">
      <formula>1</formula>
    </cfRule>
    <cfRule type="containsText" priority="1294" operator="containsText" aboveAverage="0" equalAverage="0" bottom="0" percent="0" rank="0" text="1" dxfId="31704">
      <formula>NOT(ISERROR(SEARCH("1",C23)))</formula>
    </cfRule>
    <cfRule type="cellIs" priority="1295" operator="greaterThan" aboveAverage="0" equalAverage="0" bottom="0" percent="0" rank="0" text="" dxfId="31705">
      <formula>1</formula>
    </cfRule>
    <cfRule type="cellIs" priority="1296" operator="greaterThan" aboveAverage="0" equalAverage="0" bottom="0" percent="0" rank="0" text="" dxfId="31706">
      <formula>1</formula>
    </cfRule>
    <cfRule type="cellIs" priority="1297" operator="greaterThan" aboveAverage="0" equalAverage="0" bottom="0" percent="0" rank="0" text="" dxfId="31707">
      <formula>1</formula>
    </cfRule>
    <cfRule type="containsText" priority="1298" operator="containsText" aboveAverage="0" equalAverage="0" bottom="0" percent="0" rank="0" text="1" dxfId="31708">
      <formula>NOT(ISERROR(SEARCH("1",C23)))</formula>
    </cfRule>
    <cfRule type="containsText" priority="1299" operator="containsText" aboveAverage="0" equalAverage="0" bottom="0" percent="0" rank="0" text="1" dxfId="31709">
      <formula>NOT(ISERROR(SEARCH("1",C23)))</formula>
    </cfRule>
    <cfRule type="cellIs" priority="1300" operator="greaterThan" aboveAverage="0" equalAverage="0" bottom="0" percent="0" rank="0" text="" dxfId="31710">
      <formula>1</formula>
    </cfRule>
    <cfRule type="cellIs" priority="1301" operator="greaterThan" aboveAverage="0" equalAverage="0" bottom="0" percent="0" rank="0" text="" dxfId="31711">
      <formula>1</formula>
    </cfRule>
    <cfRule type="containsText" priority="1302" operator="containsText" aboveAverage="0" equalAverage="0" bottom="0" percent="0" rank="0" text="1" dxfId="31712">
      <formula>NOT(ISERROR(SEARCH("1",C23)))</formula>
    </cfRule>
    <cfRule type="cellIs" priority="1303" operator="greaterThan" aboveAverage="0" equalAverage="0" bottom="0" percent="0" rank="0" text="" dxfId="31713">
      <formula>1</formula>
    </cfRule>
    <cfRule type="containsText" priority="1304" operator="containsText" aboveAverage="0" equalAverage="0" bottom="0" percent="0" rank="0" text="1" dxfId="31714">
      <formula>NOT(ISERROR(SEARCH("1",C23)))</formula>
    </cfRule>
    <cfRule type="containsText" priority="1305" operator="containsText" aboveAverage="0" equalAverage="0" bottom="0" percent="0" rank="0" text="1" dxfId="31715">
      <formula>NOT(ISERROR(SEARCH("1",C23)))</formula>
    </cfRule>
    <cfRule type="cellIs" priority="1306" operator="greaterThan" aboveAverage="0" equalAverage="0" bottom="0" percent="0" rank="0" text="" dxfId="31716">
      <formula>1</formula>
    </cfRule>
    <cfRule type="cellIs" priority="1307" operator="greaterThan" aboveAverage="0" equalAverage="0" bottom="0" percent="0" rank="0" text="" dxfId="31717">
      <formula>1</formula>
    </cfRule>
    <cfRule type="containsText" priority="1308" operator="containsText" aboveAverage="0" equalAverage="0" bottom="0" percent="0" rank="0" text="1" dxfId="31718">
      <formula>NOT(ISERROR(SEARCH("1",C23)))</formula>
    </cfRule>
    <cfRule type="cellIs" priority="1309" operator="greaterThan" aboveAverage="0" equalAverage="0" bottom="0" percent="0" rank="0" text="" dxfId="31719">
      <formula>1</formula>
    </cfRule>
    <cfRule type="cellIs" priority="1310" operator="greaterThan" aboveAverage="0" equalAverage="0" bottom="0" percent="0" rank="0" text="" dxfId="31720">
      <formula>1</formula>
    </cfRule>
    <cfRule type="cellIs" priority="1311" operator="greaterThan" aboveAverage="0" equalAverage="0" bottom="0" percent="0" rank="0" text="" dxfId="31721">
      <formula>1</formula>
    </cfRule>
    <cfRule type="cellIs" priority="1312" operator="greaterThan" aboveAverage="0" equalAverage="0" bottom="0" percent="0" rank="0" text="" dxfId="31722">
      <formula>1</formula>
    </cfRule>
    <cfRule type="containsText" priority="1313" operator="containsText" aboveAverage="0" equalAverage="0" bottom="0" percent="0" rank="0" text="1" dxfId="31723">
      <formula>NOT(ISERROR(SEARCH("1",C23)))</formula>
    </cfRule>
    <cfRule type="cellIs" priority="1314" operator="greaterThan" aboveAverage="0" equalAverage="0" bottom="0" percent="0" rank="0" text="" dxfId="31724">
      <formula>1</formula>
    </cfRule>
    <cfRule type="containsText" priority="1315" operator="containsText" aboveAverage="0" equalAverage="0" bottom="0" percent="0" rank="0" text="1" dxfId="31725">
      <formula>NOT(ISERROR(SEARCH("1",C23)))</formula>
    </cfRule>
    <cfRule type="containsText" priority="1316" operator="containsText" aboveAverage="0" equalAverage="0" bottom="0" percent="0" rank="0" text="1" dxfId="31726">
      <formula>NOT(ISERROR(SEARCH("1",C23)))</formula>
    </cfRule>
    <cfRule type="cellIs" priority="1317" operator="greaterThan" aboveAverage="0" equalAverage="0" bottom="0" percent="0" rank="0" text="" dxfId="31727">
      <formula>1</formula>
    </cfRule>
    <cfRule type="cellIs" priority="1318" operator="greaterThan" aboveAverage="0" equalAverage="0" bottom="0" percent="0" rank="0" text="" dxfId="31728">
      <formula>1</formula>
    </cfRule>
    <cfRule type="containsText" priority="1319" operator="containsText" aboveAverage="0" equalAverage="0" bottom="0" percent="0" rank="0" text="1" dxfId="31729">
      <formula>NOT(ISERROR(SEARCH("1",C23)))</formula>
    </cfRule>
    <cfRule type="cellIs" priority="1320" operator="greaterThan" aboveAverage="0" equalAverage="0" bottom="0" percent="0" rank="0" text="" dxfId="31730">
      <formula>1</formula>
    </cfRule>
    <cfRule type="containsText" priority="1321" operator="containsText" aboveAverage="0" equalAverage="0" bottom="0" percent="0" rank="0" text="1" dxfId="31731">
      <formula>NOT(ISERROR(SEARCH("1",C23)))</formula>
    </cfRule>
    <cfRule type="containsText" priority="1322" operator="containsText" aboveAverage="0" equalAverage="0" bottom="0" percent="0" rank="0" text="1" dxfId="31732">
      <formula>NOT(ISERROR(SEARCH("1",C23)))</formula>
    </cfRule>
    <cfRule type="cellIs" priority="1323" operator="greaterThan" aboveAverage="0" equalAverage="0" bottom="0" percent="0" rank="0" text="" dxfId="31733">
      <formula>1</formula>
    </cfRule>
    <cfRule type="cellIs" priority="1324" operator="greaterThan" aboveAverage="0" equalAverage="0" bottom="0" percent="0" rank="0" text="" dxfId="31734">
      <formula>1</formula>
    </cfRule>
    <cfRule type="containsText" priority="1325" operator="containsText" aboveAverage="0" equalAverage="0" bottom="0" percent="0" rank="0" text="1" dxfId="31735">
      <formula>NOT(ISERROR(SEARCH("1",C23)))</formula>
    </cfRule>
    <cfRule type="cellIs" priority="1326" operator="greaterThan" aboveAverage="0" equalAverage="0" bottom="0" percent="0" rank="0" text="" dxfId="31736">
      <formula>1</formula>
    </cfRule>
    <cfRule type="cellIs" priority="1327" operator="greaterThan" aboveAverage="0" equalAverage="0" bottom="0" percent="0" rank="0" text="" dxfId="31737">
      <formula>1</formula>
    </cfRule>
    <cfRule type="cellIs" priority="1328" operator="greaterThan" aboveAverage="0" equalAverage="0" bottom="0" percent="0" rank="0" text="" dxfId="31738">
      <formula>1</formula>
    </cfRule>
    <cfRule type="cellIs" priority="1329" operator="greaterThan" aboveAverage="0" equalAverage="0" bottom="0" percent="0" rank="0" text="" dxfId="31739">
      <formula>1</formula>
    </cfRule>
    <cfRule type="containsText" priority="1330" operator="containsText" aboveAverage="0" equalAverage="0" bottom="0" percent="0" rank="0" text="1" dxfId="31740">
      <formula>NOT(ISERROR(SEARCH("1",C23)))</formula>
    </cfRule>
    <cfRule type="cellIs" priority="1331" operator="greaterThan" aboveAverage="0" equalAverage="0" bottom="0" percent="0" rank="0" text="" dxfId="31741">
      <formula>1</formula>
    </cfRule>
    <cfRule type="cellIs" priority="1332" operator="greaterThan" aboveAverage="0" equalAverage="0" bottom="0" percent="0" rank="0" text="" dxfId="31742">
      <formula>1</formula>
    </cfRule>
    <cfRule type="containsText" priority="1333" operator="containsText" aboveAverage="0" equalAverage="0" bottom="0" percent="0" rank="0" text="1" dxfId="31743">
      <formula>NOT(ISERROR(SEARCH("1",C23)))</formula>
    </cfRule>
    <cfRule type="cellIs" priority="1334" operator="greaterThan" aboveAverage="0" equalAverage="0" bottom="0" percent="0" rank="0" text="" dxfId="31744">
      <formula>1</formula>
    </cfRule>
    <cfRule type="containsText" priority="1335" operator="containsText" aboveAverage="0" equalAverage="0" bottom="0" percent="0" rank="0" text="1" dxfId="31745">
      <formula>NOT(ISERROR(SEARCH("1",C23)))</formula>
    </cfRule>
    <cfRule type="containsText" priority="1336" operator="containsText" aboveAverage="0" equalAverage="0" bottom="0" percent="0" rank="0" text="1" dxfId="31746">
      <formula>NOT(ISERROR(SEARCH("1",C23)))</formula>
    </cfRule>
    <cfRule type="cellIs" priority="1337" operator="greaterThan" aboveAverage="0" equalAverage="0" bottom="0" percent="0" rank="0" text="" dxfId="31747">
      <formula>1</formula>
    </cfRule>
    <cfRule type="cellIs" priority="1338" operator="greaterThan" aboveAverage="0" equalAverage="0" bottom="0" percent="0" rank="0" text="" dxfId="31748">
      <formula>1</formula>
    </cfRule>
    <cfRule type="containsText" priority="1339" operator="containsText" aboveAverage="0" equalAverage="0" bottom="0" percent="0" rank="0" text="1" dxfId="31749">
      <formula>NOT(ISERROR(SEARCH("1",C23)))</formula>
    </cfRule>
    <cfRule type="cellIs" priority="1340" operator="greaterThan" aboveAverage="0" equalAverage="0" bottom="0" percent="0" rank="0" text="" dxfId="31750">
      <formula>1</formula>
    </cfRule>
    <cfRule type="containsText" priority="1341" operator="containsText" aboveAverage="0" equalAverage="0" bottom="0" percent="0" rank="0" text="1" dxfId="31751">
      <formula>NOT(ISERROR(SEARCH("1",C23)))</formula>
    </cfRule>
    <cfRule type="containsText" priority="1342" operator="containsText" aboveAverage="0" equalAverage="0" bottom="0" percent="0" rank="0" text="1" dxfId="31752">
      <formula>NOT(ISERROR(SEARCH("1",C23)))</formula>
    </cfRule>
    <cfRule type="cellIs" priority="1343" operator="greaterThan" aboveAverage="0" equalAverage="0" bottom="0" percent="0" rank="0" text="" dxfId="31753">
      <formula>1</formula>
    </cfRule>
    <cfRule type="cellIs" priority="1344" operator="greaterThan" aboveAverage="0" equalAverage="0" bottom="0" percent="0" rank="0" text="" dxfId="31754">
      <formula>1</formula>
    </cfRule>
    <cfRule type="containsText" priority="1345" operator="containsText" aboveAverage="0" equalAverage="0" bottom="0" percent="0" rank="0" text="1" dxfId="31755">
      <formula>NOT(ISERROR(SEARCH("1",C23)))</formula>
    </cfRule>
    <cfRule type="cellIs" priority="1346" operator="greaterThan" aboveAverage="0" equalAverage="0" bottom="0" percent="0" rank="0" text="" dxfId="31756">
      <formula>1</formula>
    </cfRule>
    <cfRule type="cellIs" priority="1347" operator="greaterThan" aboveAverage="0" equalAverage="0" bottom="0" percent="0" rank="0" text="" dxfId="31757">
      <formula>1</formula>
    </cfRule>
    <cfRule type="cellIs" priority="1348" operator="greaterThan" aboveAverage="0" equalAverage="0" bottom="0" percent="0" rank="0" text="" dxfId="31758">
      <formula>1</formula>
    </cfRule>
    <cfRule type="cellIs" priority="1349" operator="greaterThan" aboveAverage="0" equalAverage="0" bottom="0" percent="0" rank="0" text="" dxfId="31759">
      <formula>1</formula>
    </cfRule>
    <cfRule type="containsText" priority="1350" operator="containsText" aboveAverage="0" equalAverage="0" bottom="0" percent="0" rank="0" text="1" dxfId="31760">
      <formula>NOT(ISERROR(SEARCH("1",C23)))</formula>
    </cfRule>
    <cfRule type="cellIs" priority="1351" operator="greaterThan" aboveAverage="0" equalAverage="0" bottom="0" percent="0" rank="0" text="" dxfId="31761">
      <formula>1</formula>
    </cfRule>
    <cfRule type="cellIs" priority="1352" operator="greaterThan" aboveAverage="0" equalAverage="0" bottom="0" percent="0" rank="0" text="" dxfId="31762">
      <formula>1</formula>
    </cfRule>
    <cfRule type="containsText" priority="1353" operator="containsText" aboveAverage="0" equalAverage="0" bottom="0" percent="0" rank="0" text="1" dxfId="31763">
      <formula>NOT(ISERROR(SEARCH("1",C23)))</formula>
    </cfRule>
    <cfRule type="cellIs" priority="1354" operator="greaterThan" aboveAverage="0" equalAverage="0" bottom="0" percent="0" rank="0" text="" dxfId="31764">
      <formula>1</formula>
    </cfRule>
    <cfRule type="cellIs" priority="1355" operator="greaterThan" aboveAverage="0" equalAverage="0" bottom="0" percent="0" rank="0" text="" dxfId="31765">
      <formula>1</formula>
    </cfRule>
    <cfRule type="cellIs" priority="1356" operator="greaterThan" aboveAverage="0" equalAverage="0" bottom="0" percent="0" rank="0" text="" dxfId="31766">
      <formula>1</formula>
    </cfRule>
    <cfRule type="cellIs" priority="1357" operator="equal" aboveAverage="0" equalAverage="0" bottom="0" percent="0" rank="0" text="" dxfId="31767">
      <formula>1</formula>
    </cfRule>
    <cfRule type="cellIs" priority="1358" operator="greaterThan" aboveAverage="0" equalAverage="0" bottom="0" percent="0" rank="0" text="" dxfId="31768">
      <formula>1</formula>
    </cfRule>
    <cfRule type="cellIs" priority="1359" operator="equal" aboveAverage="0" equalAverage="0" bottom="0" percent="0" rank="0" text="" dxfId="31769">
      <formula>1</formula>
    </cfRule>
    <cfRule type="containsText" priority="1360" operator="containsText" aboveAverage="0" equalAverage="0" bottom="0" percent="0" rank="0" text="1" dxfId="31770">
      <formula>NOT(ISERROR(SEARCH("1",C23)))</formula>
    </cfRule>
    <cfRule type="cellIs" priority="1361" operator="greaterThan" aboveAverage="0" equalAverage="0" bottom="0" percent="0" rank="0" text="" dxfId="31771">
      <formula>1</formula>
    </cfRule>
    <cfRule type="containsText" priority="1362" operator="containsText" aboveAverage="0" equalAverage="0" bottom="0" percent="0" rank="0" text="1" dxfId="31772">
      <formula>NOT(ISERROR(SEARCH("1",C23)))</formula>
    </cfRule>
    <cfRule type="containsText" priority="1363" operator="containsText" aboveAverage="0" equalAverage="0" bottom="0" percent="0" rank="0" text="1" dxfId="31773">
      <formula>NOT(ISERROR(SEARCH("1",C23)))</formula>
    </cfRule>
    <cfRule type="cellIs" priority="1364" operator="greaterThan" aboveAverage="0" equalAverage="0" bottom="0" percent="0" rank="0" text="" dxfId="31774">
      <formula>1</formula>
    </cfRule>
    <cfRule type="cellIs" priority="1365" operator="greaterThan" aboveAverage="0" equalAverage="0" bottom="0" percent="0" rank="0" text="" dxfId="31775">
      <formula>1</formula>
    </cfRule>
    <cfRule type="containsText" priority="1366" operator="containsText" aboveAverage="0" equalAverage="0" bottom="0" percent="0" rank="0" text="1" dxfId="31776">
      <formula>NOT(ISERROR(SEARCH("1",C23)))</formula>
    </cfRule>
    <cfRule type="cellIs" priority="1367" operator="greaterThan" aboveAverage="0" equalAverage="0" bottom="0" percent="0" rank="0" text="" dxfId="31777">
      <formula>1</formula>
    </cfRule>
    <cfRule type="containsText" priority="1368" operator="containsText" aboveAverage="0" equalAverage="0" bottom="0" percent="0" rank="0" text="1" dxfId="31778">
      <formula>NOT(ISERROR(SEARCH("1",C23)))</formula>
    </cfRule>
    <cfRule type="containsText" priority="1369" operator="containsText" aboveAverage="0" equalAverage="0" bottom="0" percent="0" rank="0" text="1" dxfId="31779">
      <formula>NOT(ISERROR(SEARCH("1",C23)))</formula>
    </cfRule>
    <cfRule type="cellIs" priority="1370" operator="greaterThan" aboveAverage="0" equalAverage="0" bottom="0" percent="0" rank="0" text="" dxfId="31780">
      <formula>1</formula>
    </cfRule>
    <cfRule type="cellIs" priority="1371" operator="greaterThan" aboveAverage="0" equalAverage="0" bottom="0" percent="0" rank="0" text="" dxfId="31781">
      <formula>1</formula>
    </cfRule>
    <cfRule type="containsText" priority="1372" operator="containsText" aboveAverage="0" equalAverage="0" bottom="0" percent="0" rank="0" text="1" dxfId="31782">
      <formula>NOT(ISERROR(SEARCH("1",C23)))</formula>
    </cfRule>
    <cfRule type="cellIs" priority="1373" operator="greaterThan" aboveAverage="0" equalAverage="0" bottom="0" percent="0" rank="0" text="" dxfId="31783">
      <formula>1</formula>
    </cfRule>
    <cfRule type="cellIs" priority="1374" operator="greaterThan" aboveAverage="0" equalAverage="0" bottom="0" percent="0" rank="0" text="" dxfId="31784">
      <formula>1</formula>
    </cfRule>
    <cfRule type="cellIs" priority="1375" operator="greaterThan" aboveAverage="0" equalAverage="0" bottom="0" percent="0" rank="0" text="" dxfId="31785">
      <formula>1</formula>
    </cfRule>
    <cfRule type="cellIs" priority="1376" operator="greaterThan" aboveAverage="0" equalAverage="0" bottom="0" percent="0" rank="0" text="" dxfId="31786">
      <formula>1</formula>
    </cfRule>
    <cfRule type="containsText" priority="1377" operator="containsText" aboveAverage="0" equalAverage="0" bottom="0" percent="0" rank="0" text="1" dxfId="31787">
      <formula>NOT(ISERROR(SEARCH("1",C23)))</formula>
    </cfRule>
    <cfRule type="cellIs" priority="1378" operator="greaterThan" aboveAverage="0" equalAverage="0" bottom="0" percent="0" rank="0" text="" dxfId="31788">
      <formula>1</formula>
    </cfRule>
    <cfRule type="cellIs" priority="1379" operator="greaterThan" aboveAverage="0" equalAverage="0" bottom="0" percent="0" rank="0" text="" dxfId="31789">
      <formula>1</formula>
    </cfRule>
    <cfRule type="containsText" priority="1380" operator="containsText" aboveAverage="0" equalAverage="0" bottom="0" percent="0" rank="0" text="1" dxfId="31790">
      <formula>NOT(ISERROR(SEARCH("1",C23)))</formula>
    </cfRule>
    <cfRule type="cellIs" priority="1381" operator="greaterThan" aboveAverage="0" equalAverage="0" bottom="0" percent="0" rank="0" text="" dxfId="31791">
      <formula>1</formula>
    </cfRule>
    <cfRule type="cellIs" priority="1382" operator="greaterThan" aboveAverage="0" equalAverage="0" bottom="0" percent="0" rank="0" text="" dxfId="31792">
      <formula>1</formula>
    </cfRule>
    <cfRule type="cellIs" priority="1383" operator="greaterThan" aboveAverage="0" equalAverage="0" bottom="0" percent="0" rank="0" text="" dxfId="31793">
      <formula>1</formula>
    </cfRule>
    <cfRule type="cellIs" priority="1384" operator="equal" aboveAverage="0" equalAverage="0" bottom="0" percent="0" rank="0" text="" dxfId="31794">
      <formula>1</formula>
    </cfRule>
    <cfRule type="cellIs" priority="1385" operator="greaterThan" aboveAverage="0" equalAverage="0" bottom="0" percent="0" rank="0" text="" dxfId="31795">
      <formula>1</formula>
    </cfRule>
    <cfRule type="cellIs" priority="1386" operator="equal" aboveAverage="0" equalAverage="0" bottom="0" percent="0" rank="0" text="" dxfId="31796">
      <formula>1</formula>
    </cfRule>
    <cfRule type="containsText" priority="1387" operator="containsText" aboveAverage="0" equalAverage="0" bottom="0" percent="0" rank="0" text="1" dxfId="31797">
      <formula>NOT(ISERROR(SEARCH("1",C23)))</formula>
    </cfRule>
    <cfRule type="cellIs" priority="1388" operator="equal" aboveAverage="0" equalAverage="0" bottom="0" percent="0" rank="0" text="" dxfId="31798">
      <formula>1</formula>
    </cfRule>
    <cfRule type="cellIs" priority="1389" operator="greaterThan" aboveAverage="0" equalAverage="0" bottom="0" percent="0" rank="0" text="" dxfId="31799">
      <formula>1</formula>
    </cfRule>
    <cfRule type="cellIs" priority="1390" operator="greaterThan" aboveAverage="0" equalAverage="0" bottom="0" percent="0" rank="0" text="" dxfId="31800">
      <formula>1</formula>
    </cfRule>
    <cfRule type="containsText" priority="1391" operator="containsText" aboveAverage="0" equalAverage="0" bottom="0" percent="0" rank="0" text="1" dxfId="31801">
      <formula>NOT(ISERROR(SEARCH("1",C23)))</formula>
    </cfRule>
    <cfRule type="cellIs" priority="1392" operator="greaterThan" aboveAverage="0" equalAverage="0" bottom="0" percent="0" rank="0" text="" dxfId="31802">
      <formula>1</formula>
    </cfRule>
    <cfRule type="containsText" priority="1393" operator="containsText" aboveAverage="0" equalAverage="0" bottom="0" percent="0" rank="0" text="1" dxfId="31803">
      <formula>NOT(ISERROR(SEARCH("1",C23)))</formula>
    </cfRule>
    <cfRule type="containsText" priority="1394" operator="containsText" aboveAverage="0" equalAverage="0" bottom="0" percent="0" rank="0" text="1" dxfId="31804">
      <formula>NOT(ISERROR(SEARCH("1",C23)))</formula>
    </cfRule>
    <cfRule type="cellIs" priority="1395" operator="greaterThan" aboveAverage="0" equalAverage="0" bottom="0" percent="0" rank="0" text="" dxfId="31805">
      <formula>1</formula>
    </cfRule>
    <cfRule type="cellIs" priority="1396" operator="greaterThan" aboveAverage="0" equalAverage="0" bottom="0" percent="0" rank="0" text="" dxfId="31806">
      <formula>1</formula>
    </cfRule>
    <cfRule type="containsText" priority="1397" operator="containsText" aboveAverage="0" equalAverage="0" bottom="0" percent="0" rank="0" text="1" dxfId="31807">
      <formula>NOT(ISERROR(SEARCH("1",C23)))</formula>
    </cfRule>
    <cfRule type="cellIs" priority="1398" operator="greaterThan" aboveAverage="0" equalAverage="0" bottom="0" percent="0" rank="0" text="" dxfId="31808">
      <formula>1</formula>
    </cfRule>
    <cfRule type="containsText" priority="1399" operator="containsText" aboveAverage="0" equalAverage="0" bottom="0" percent="0" rank="0" text="1" dxfId="31809">
      <formula>NOT(ISERROR(SEARCH("1",C23)))</formula>
    </cfRule>
    <cfRule type="containsText" priority="1400" operator="containsText" aboveAverage="0" equalAverage="0" bottom="0" percent="0" rank="0" text="1" dxfId="31810">
      <formula>NOT(ISERROR(SEARCH("1",C23)))</formula>
    </cfRule>
    <cfRule type="cellIs" priority="1401" operator="greaterThan" aboveAverage="0" equalAverage="0" bottom="0" percent="0" rank="0" text="" dxfId="31811">
      <formula>1</formula>
    </cfRule>
    <cfRule type="cellIs" priority="1402" operator="greaterThan" aboveAverage="0" equalAverage="0" bottom="0" percent="0" rank="0" text="" dxfId="31812">
      <formula>1</formula>
    </cfRule>
    <cfRule type="containsText" priority="1403" operator="containsText" aboveAverage="0" equalAverage="0" bottom="0" percent="0" rank="0" text="1" dxfId="31813">
      <formula>NOT(ISERROR(SEARCH("1",C23)))</formula>
    </cfRule>
    <cfRule type="cellIs" priority="1404" operator="greaterThan" aboveAverage="0" equalAverage="0" bottom="0" percent="0" rank="0" text="" dxfId="31814">
      <formula>1</formula>
    </cfRule>
    <cfRule type="cellIs" priority="1405" operator="greaterThan" aboveAverage="0" equalAverage="0" bottom="0" percent="0" rank="0" text="" dxfId="31815">
      <formula>1</formula>
    </cfRule>
    <cfRule type="cellIs" priority="1406" operator="greaterThan" aboveAverage="0" equalAverage="0" bottom="0" percent="0" rank="0" text="" dxfId="31816">
      <formula>1</formula>
    </cfRule>
    <cfRule type="cellIs" priority="1407" operator="greaterThan" aboveAverage="0" equalAverage="0" bottom="0" percent="0" rank="0" text="" dxfId="31817">
      <formula>1</formula>
    </cfRule>
    <cfRule type="containsText" priority="1408" operator="containsText" aboveAverage="0" equalAverage="0" bottom="0" percent="0" rank="0" text="1" dxfId="31818">
      <formula>NOT(ISERROR(SEARCH("1",C23)))</formula>
    </cfRule>
    <cfRule type="cellIs" priority="1409" operator="greaterThan" aboveAverage="0" equalAverage="0" bottom="0" percent="0" rank="0" text="" dxfId="31819">
      <formula>1</formula>
    </cfRule>
    <cfRule type="cellIs" priority="1410" operator="greaterThan" aboveAverage="0" equalAverage="0" bottom="0" percent="0" rank="0" text="" dxfId="31820">
      <formula>1</formula>
    </cfRule>
    <cfRule type="containsText" priority="1411" operator="containsText" aboveAverage="0" equalAverage="0" bottom="0" percent="0" rank="0" text="1" dxfId="31821">
      <formula>NOT(ISERROR(SEARCH("1",C23)))</formula>
    </cfRule>
    <cfRule type="cellIs" priority="1412" operator="greaterThan" aboveAverage="0" equalAverage="0" bottom="0" percent="0" rank="0" text="" dxfId="31822">
      <formula>1</formula>
    </cfRule>
    <cfRule type="cellIs" priority="1413" operator="greaterThan" aboveAverage="0" equalAverage="0" bottom="0" percent="0" rank="0" text="" dxfId="31823">
      <formula>1</formula>
    </cfRule>
    <cfRule type="cellIs" priority="1414" operator="greaterThan" aboveAverage="0" equalAverage="0" bottom="0" percent="0" rank="0" text="" dxfId="31824">
      <formula>1</formula>
    </cfRule>
    <cfRule type="cellIs" priority="1415" operator="equal" aboveAverage="0" equalAverage="0" bottom="0" percent="0" rank="0" text="" dxfId="31825">
      <formula>1</formula>
    </cfRule>
    <cfRule type="cellIs" priority="1416" operator="greaterThan" aboveAverage="0" equalAverage="0" bottom="0" percent="0" rank="0" text="" dxfId="31826">
      <formula>1</formula>
    </cfRule>
    <cfRule type="cellIs" priority="1417" operator="equal" aboveAverage="0" equalAverage="0" bottom="0" percent="0" rank="0" text="" dxfId="31827">
      <formula>1</formula>
    </cfRule>
    <cfRule type="containsText" priority="1418" operator="containsText" aboveAverage="0" equalAverage="0" bottom="0" percent="0" rank="0" text="1" dxfId="31828">
      <formula>NOT(ISERROR(SEARCH("1",C23)))</formula>
    </cfRule>
    <cfRule type="cellIs" priority="1419" operator="equal" aboveAverage="0" equalAverage="0" bottom="0" percent="0" rank="0" text="" dxfId="31829">
      <formula>1</formula>
    </cfRule>
    <cfRule type="cellIs" priority="1420" operator="greaterThan" aboveAverage="0" equalAverage="0" bottom="0" percent="0" rank="0" text="" dxfId="31830">
      <formula>1</formula>
    </cfRule>
    <cfRule type="cellIs" priority="1421" operator="greaterThan" aboveAverage="0" equalAverage="0" bottom="0" percent="0" rank="0" text="" dxfId="31831">
      <formula>1</formula>
    </cfRule>
    <cfRule type="containsText" priority="1422" operator="containsText" aboveAverage="0" equalAverage="0" bottom="0" percent="0" rank="0" text="1" dxfId="31832">
      <formula>NOT(ISERROR(SEARCH("1",C23)))</formula>
    </cfRule>
    <cfRule type="cellIs" priority="1423" operator="greaterThan" aboveAverage="0" equalAverage="0" bottom="0" percent="0" rank="0" text="" dxfId="31833">
      <formula>1</formula>
    </cfRule>
    <cfRule type="cellIs" priority="1424" operator="greaterThan" aboveAverage="0" equalAverage="0" bottom="0" percent="0" rank="0" text="" dxfId="31834">
      <formula>1</formula>
    </cfRule>
    <cfRule type="containsText" priority="1425" operator="containsText" aboveAverage="0" equalAverage="0" bottom="0" percent="0" rank="0" text="1" dxfId="31835">
      <formula>NOT(ISERROR(SEARCH("1",C23)))</formula>
    </cfRule>
    <cfRule type="cellIs" priority="1426" operator="greaterThan" aboveAverage="0" equalAverage="0" bottom="0" percent="0" rank="0" text="" dxfId="31836">
      <formula>1</formula>
    </cfRule>
    <cfRule type="containsText" priority="1427" operator="containsText" aboveAverage="0" equalAverage="0" bottom="0" percent="0" rank="0" text="1" dxfId="31837">
      <formula>NOT(ISERROR(SEARCH("1",C23)))</formula>
    </cfRule>
    <cfRule type="containsText" priority="1428" operator="containsText" aboveAverage="0" equalAverage="0" bottom="0" percent="0" rank="0" text="1" dxfId="31838">
      <formula>NOT(ISERROR(SEARCH("1",C23)))</formula>
    </cfRule>
    <cfRule type="cellIs" priority="1429" operator="greaterThan" aboveAverage="0" equalAverage="0" bottom="0" percent="0" rank="0" text="" dxfId="31839">
      <formula>1</formula>
    </cfRule>
    <cfRule type="cellIs" priority="1430" operator="greaterThan" aboveAverage="0" equalAverage="0" bottom="0" percent="0" rank="0" text="" dxfId="31840">
      <formula>1</formula>
    </cfRule>
    <cfRule type="containsText" priority="1431" operator="containsText" aboveAverage="0" equalAverage="0" bottom="0" percent="0" rank="0" text="1" dxfId="31841">
      <formula>NOT(ISERROR(SEARCH("1",C23)))</formula>
    </cfRule>
    <cfRule type="cellIs" priority="1432" operator="greaterThan" aboveAverage="0" equalAverage="0" bottom="0" percent="0" rank="0" text="" dxfId="31842">
      <formula>1</formula>
    </cfRule>
    <cfRule type="containsText" priority="1433" operator="containsText" aboveAverage="0" equalAverage="0" bottom="0" percent="0" rank="0" text="1" dxfId="31843">
      <formula>NOT(ISERROR(SEARCH("1",C23)))</formula>
    </cfRule>
    <cfRule type="containsText" priority="1434" operator="containsText" aboveAverage="0" equalAverage="0" bottom="0" percent="0" rank="0" text="1" dxfId="31844">
      <formula>NOT(ISERROR(SEARCH("1",C23)))</formula>
    </cfRule>
    <cfRule type="cellIs" priority="1435" operator="greaterThan" aboveAverage="0" equalAverage="0" bottom="0" percent="0" rank="0" text="" dxfId="31845">
      <formula>1</formula>
    </cfRule>
    <cfRule type="cellIs" priority="1436" operator="greaterThan" aboveAverage="0" equalAverage="0" bottom="0" percent="0" rank="0" text="" dxfId="31846">
      <formula>1</formula>
    </cfRule>
    <cfRule type="containsText" priority="1437" operator="containsText" aboveAverage="0" equalAverage="0" bottom="0" percent="0" rank="0" text="1" dxfId="31847">
      <formula>NOT(ISERROR(SEARCH("1",C23)))</formula>
    </cfRule>
    <cfRule type="cellIs" priority="1438" operator="greaterThan" aboveAverage="0" equalAverage="0" bottom="0" percent="0" rank="0" text="" dxfId="31848">
      <formula>1</formula>
    </cfRule>
    <cfRule type="cellIs" priority="1439" operator="greaterThan" aboveAverage="0" equalAverage="0" bottom="0" percent="0" rank="0" text="" dxfId="31849">
      <formula>1</formula>
    </cfRule>
    <cfRule type="cellIs" priority="1440" operator="greaterThan" aboveAverage="0" equalAverage="0" bottom="0" percent="0" rank="0" text="" dxfId="31850">
      <formula>1</formula>
    </cfRule>
    <cfRule type="cellIs" priority="1441" operator="greaterThan" aboveAverage="0" equalAverage="0" bottom="0" percent="0" rank="0" text="" dxfId="31851">
      <formula>1</formula>
    </cfRule>
    <cfRule type="containsText" priority="1442" operator="containsText" aboveAverage="0" equalAverage="0" bottom="0" percent="0" rank="0" text="1" dxfId="31852">
      <formula>NOT(ISERROR(SEARCH("1",C23)))</formula>
    </cfRule>
    <cfRule type="cellIs" priority="1443" operator="greaterThan" aboveAverage="0" equalAverage="0" bottom="0" percent="0" rank="0" text="" dxfId="31853">
      <formula>1</formula>
    </cfRule>
    <cfRule type="cellIs" priority="1444" operator="greaterThan" aboveAverage="0" equalAverage="0" bottom="0" percent="0" rank="0" text="" dxfId="31854">
      <formula>1</formula>
    </cfRule>
    <cfRule type="containsText" priority="1445" operator="containsText" aboveAverage="0" equalAverage="0" bottom="0" percent="0" rank="0" text="1" dxfId="31855">
      <formula>NOT(ISERROR(SEARCH("1",C23)))</formula>
    </cfRule>
    <cfRule type="cellIs" priority="1446" operator="greaterThan" aboveAverage="0" equalAverage="0" bottom="0" percent="0" rank="0" text="" dxfId="31856">
      <formula>1</formula>
    </cfRule>
    <cfRule type="cellIs" priority="1447" operator="greaterThan" aboveAverage="0" equalAverage="0" bottom="0" percent="0" rank="0" text="" dxfId="31857">
      <formula>1</formula>
    </cfRule>
    <cfRule type="cellIs" priority="1448" operator="greaterThan" aboveAverage="0" equalAverage="0" bottom="0" percent="0" rank="0" text="" dxfId="31858">
      <formula>1</formula>
    </cfRule>
    <cfRule type="cellIs" priority="1449" operator="equal" aboveAverage="0" equalAverage="0" bottom="0" percent="0" rank="0" text="" dxfId="31859">
      <formula>1</formula>
    </cfRule>
    <cfRule type="cellIs" priority="1450" operator="greaterThan" aboveAverage="0" equalAverage="0" bottom="0" percent="0" rank="0" text="" dxfId="31860">
      <formula>1</formula>
    </cfRule>
    <cfRule type="cellIs" priority="1451" operator="equal" aboveAverage="0" equalAverage="0" bottom="0" percent="0" rank="0" text="" dxfId="31861">
      <formula>1</formula>
    </cfRule>
    <cfRule type="containsText" priority="1452" operator="containsText" aboveAverage="0" equalAverage="0" bottom="0" percent="0" rank="0" text="1" dxfId="31862">
      <formula>NOT(ISERROR(SEARCH("1",C23)))</formula>
    </cfRule>
    <cfRule type="cellIs" priority="1453" operator="equal" aboveAverage="0" equalAverage="0" bottom="0" percent="0" rank="0" text="" dxfId="31863">
      <formula>1</formula>
    </cfRule>
    <cfRule type="cellIs" priority="1454" operator="greaterThan" aboveAverage="0" equalAverage="0" bottom="0" percent="0" rank="0" text="" dxfId="31864">
      <formula>1</formula>
    </cfRule>
    <cfRule type="cellIs" priority="1455" operator="greaterThan" aboveAverage="0" equalAverage="0" bottom="0" percent="0" rank="0" text="" dxfId="31865">
      <formula>1</formula>
    </cfRule>
    <cfRule type="containsText" priority="1456" operator="containsText" aboveAverage="0" equalAverage="0" bottom="0" percent="0" rank="0" text="1" dxfId="31866">
      <formula>NOT(ISERROR(SEARCH("1",C23)))</formula>
    </cfRule>
    <cfRule type="cellIs" priority="1457" operator="greaterThan" aboveAverage="0" equalAverage="0" bottom="0" percent="0" rank="0" text="" dxfId="31867">
      <formula>1</formula>
    </cfRule>
    <cfRule type="cellIs" priority="1458" operator="greaterThan" aboveAverage="0" equalAverage="0" bottom="0" percent="0" rank="0" text="" dxfId="31868">
      <formula>1</formula>
    </cfRule>
    <cfRule type="containsText" priority="1459" operator="containsText" aboveAverage="0" equalAverage="0" bottom="0" percent="0" rank="0" text="1" dxfId="31869">
      <formula>NOT(ISERROR(SEARCH("1",C23)))</formula>
    </cfRule>
    <cfRule type="cellIs" priority="1460" operator="greaterThan" aboveAverage="0" equalAverage="0" bottom="0" percent="0" rank="0" text="" dxfId="31870">
      <formula>1</formula>
    </cfRule>
    <cfRule type="cellIs" priority="1461" operator="greaterThan" aboveAverage="0" equalAverage="0" bottom="0" percent="0" rank="0" text="" dxfId="31871">
      <formula>1</formula>
    </cfRule>
    <cfRule type="containsText" priority="1462" operator="containsText" aboveAverage="0" equalAverage="0" bottom="0" percent="0" rank="0" text="1" dxfId="31872">
      <formula>NOT(ISERROR(SEARCH("1",C23)))</formula>
    </cfRule>
    <cfRule type="cellIs" priority="1463" operator="greaterThan" aboveAverage="0" equalAverage="0" bottom="0" percent="0" rank="0" text="" dxfId="31873">
      <formula>1</formula>
    </cfRule>
    <cfRule type="containsText" priority="1464" operator="containsText" aboveAverage="0" equalAverage="0" bottom="0" percent="0" rank="0" text="1" dxfId="31874">
      <formula>NOT(ISERROR(SEARCH("1",C23)))</formula>
    </cfRule>
    <cfRule type="containsText" priority="1465" operator="containsText" aboveAverage="0" equalAverage="0" bottom="0" percent="0" rank="0" text="1" dxfId="31875">
      <formula>NOT(ISERROR(SEARCH("1",C23)))</formula>
    </cfRule>
    <cfRule type="cellIs" priority="1466" operator="greaterThan" aboveAverage="0" equalAverage="0" bottom="0" percent="0" rank="0" text="" dxfId="31876">
      <formula>1</formula>
    </cfRule>
    <cfRule type="cellIs" priority="1467" operator="greaterThan" aboveAverage="0" equalAverage="0" bottom="0" percent="0" rank="0" text="" dxfId="31877">
      <formula>1</formula>
    </cfRule>
    <cfRule type="containsText" priority="1468" operator="containsText" aboveAverage="0" equalAverage="0" bottom="0" percent="0" rank="0" text="1" dxfId="31878">
      <formula>NOT(ISERROR(SEARCH("1",C23)))</formula>
    </cfRule>
    <cfRule type="cellIs" priority="1469" operator="greaterThan" aboveAverage="0" equalAverage="0" bottom="0" percent="0" rank="0" text="" dxfId="31879">
      <formula>1</formula>
    </cfRule>
    <cfRule type="containsText" priority="1470" operator="containsText" aboveAverage="0" equalAverage="0" bottom="0" percent="0" rank="0" text="1" dxfId="31880">
      <formula>NOT(ISERROR(SEARCH("1",C23)))</formula>
    </cfRule>
    <cfRule type="containsText" priority="1471" operator="containsText" aboveAverage="0" equalAverage="0" bottom="0" percent="0" rank="0" text="1" dxfId="31881">
      <formula>NOT(ISERROR(SEARCH("1",C23)))</formula>
    </cfRule>
    <cfRule type="cellIs" priority="1472" operator="greaterThan" aboveAverage="0" equalAverage="0" bottom="0" percent="0" rank="0" text="" dxfId="31882">
      <formula>1</formula>
    </cfRule>
    <cfRule type="cellIs" priority="1473" operator="greaterThan" aboveAverage="0" equalAverage="0" bottom="0" percent="0" rank="0" text="" dxfId="31883">
      <formula>1</formula>
    </cfRule>
    <cfRule type="containsText" priority="1474" operator="containsText" aboveAverage="0" equalAverage="0" bottom="0" percent="0" rank="0" text="1" dxfId="31884">
      <formula>NOT(ISERROR(SEARCH("1",C23)))</formula>
    </cfRule>
    <cfRule type="cellIs" priority="1475" operator="greaterThan" aboveAverage="0" equalAverage="0" bottom="0" percent="0" rank="0" text="" dxfId="31885">
      <formula>1</formula>
    </cfRule>
    <cfRule type="cellIs" priority="1476" operator="greaterThan" aboveAverage="0" equalAverage="0" bottom="0" percent="0" rank="0" text="" dxfId="31886">
      <formula>1</formula>
    </cfRule>
    <cfRule type="cellIs" priority="1477" operator="greaterThan" aboveAverage="0" equalAverage="0" bottom="0" percent="0" rank="0" text="" dxfId="31887">
      <formula>1</formula>
    </cfRule>
    <cfRule type="cellIs" priority="1478" operator="greaterThan" aboveAverage="0" equalAverage="0" bottom="0" percent="0" rank="0" text="" dxfId="31888">
      <formula>1</formula>
    </cfRule>
    <cfRule type="containsText" priority="1479" operator="containsText" aboveAverage="0" equalAverage="0" bottom="0" percent="0" rank="0" text="1" dxfId="31889">
      <formula>NOT(ISERROR(SEARCH("1",C23)))</formula>
    </cfRule>
    <cfRule type="cellIs" priority="1480" operator="greaterThan" aboveAverage="0" equalAverage="0" bottom="0" percent="0" rank="0" text="" dxfId="31890">
      <formula>1</formula>
    </cfRule>
    <cfRule type="cellIs" priority="1481" operator="greaterThan" aboveAverage="0" equalAverage="0" bottom="0" percent="0" rank="0" text="" dxfId="31891">
      <formula>1</formula>
    </cfRule>
    <cfRule type="containsText" priority="1482" operator="containsText" aboveAverage="0" equalAverage="0" bottom="0" percent="0" rank="0" text="1" dxfId="31892">
      <formula>NOT(ISERROR(SEARCH("1",C23)))</formula>
    </cfRule>
    <cfRule type="cellIs" priority="1483" operator="greaterThan" aboveAverage="0" equalAverage="0" bottom="0" percent="0" rank="0" text="" dxfId="31893">
      <formula>1</formula>
    </cfRule>
    <cfRule type="cellIs" priority="1484" operator="greaterThan" aboveAverage="0" equalAverage="0" bottom="0" percent="0" rank="0" text="" dxfId="31894">
      <formula>1</formula>
    </cfRule>
    <cfRule type="cellIs" priority="1485" operator="greaterThan" aboveAverage="0" equalAverage="0" bottom="0" percent="0" rank="0" text="" dxfId="31895">
      <formula>1</formula>
    </cfRule>
    <cfRule type="cellIs" priority="1486" operator="equal" aboveAverage="0" equalAverage="0" bottom="0" percent="0" rank="0" text="" dxfId="31896">
      <formula>1</formula>
    </cfRule>
    <cfRule type="cellIs" priority="1487" operator="greaterThan" aboveAverage="0" equalAverage="0" bottom="0" percent="0" rank="0" text="" dxfId="31897">
      <formula>1</formula>
    </cfRule>
    <cfRule type="cellIs" priority="1488" operator="equal" aboveAverage="0" equalAverage="0" bottom="0" percent="0" rank="0" text="" dxfId="31898">
      <formula>1</formula>
    </cfRule>
    <cfRule type="containsText" priority="1489" operator="containsText" aboveAverage="0" equalAverage="0" bottom="0" percent="0" rank="0" text="1" dxfId="31899">
      <formula>NOT(ISERROR(SEARCH("1",C23)))</formula>
    </cfRule>
    <cfRule type="cellIs" priority="1490" operator="equal" aboveAverage="0" equalAverage="0" bottom="0" percent="0" rank="0" text="" dxfId="31900">
      <formula>1</formula>
    </cfRule>
    <cfRule type="cellIs" priority="1491" operator="greaterThan" aboveAverage="0" equalAverage="0" bottom="0" percent="0" rank="0" text="" dxfId="31901">
      <formula>1</formula>
    </cfRule>
    <cfRule type="cellIs" priority="1492" operator="greaterThan" aboveAverage="0" equalAverage="0" bottom="0" percent="0" rank="0" text="" dxfId="31902">
      <formula>1</formula>
    </cfRule>
    <cfRule type="containsText" priority="1493" operator="containsText" aboveAverage="0" equalAverage="0" bottom="0" percent="0" rank="0" text="1" dxfId="31903">
      <formula>NOT(ISERROR(SEARCH("1",C23)))</formula>
    </cfRule>
    <cfRule type="cellIs" priority="1494" operator="greaterThan" aboveAverage="0" equalAverage="0" bottom="0" percent="0" rank="0" text="" dxfId="31904">
      <formula>1</formula>
    </cfRule>
    <cfRule type="cellIs" priority="1495" operator="greaterThan" aboveAverage="0" equalAverage="0" bottom="0" percent="0" rank="0" text="" dxfId="31905">
      <formula>1</formula>
    </cfRule>
    <cfRule type="containsText" priority="1496" operator="containsText" aboveAverage="0" equalAverage="0" bottom="0" percent="0" rank="0" text="1" dxfId="31906">
      <formula>NOT(ISERROR(SEARCH("1",C23)))</formula>
    </cfRule>
    <cfRule type="cellIs" priority="1497" operator="greaterThan" aboveAverage="0" equalAverage="0" bottom="0" percent="0" rank="0" text="" dxfId="31907">
      <formula>1</formula>
    </cfRule>
    <cfRule type="cellIs" priority="1498" operator="greaterThan" aboveAverage="0" equalAverage="0" bottom="0" percent="0" rank="0" text="" dxfId="31908">
      <formula>1</formula>
    </cfRule>
    <cfRule type="containsText" priority="1499" operator="containsText" aboveAverage="0" equalAverage="0" bottom="0" percent="0" rank="0" text="1" dxfId="31909">
      <formula>NOT(ISERROR(SEARCH("1",C23)))</formula>
    </cfRule>
    <cfRule type="cellIs" priority="1500" operator="greaterThan" aboveAverage="0" equalAverage="0" bottom="0" percent="0" rank="0" text="" dxfId="31910">
      <formula>1</formula>
    </cfRule>
    <cfRule type="cellIs" priority="1501" operator="greaterThan" aboveAverage="0" equalAverage="0" bottom="0" percent="0" rank="0" text="" dxfId="31911">
      <formula>1</formula>
    </cfRule>
    <cfRule type="containsText" priority="1502" operator="containsText" aboveAverage="0" equalAverage="0" bottom="0" percent="0" rank="0" text="1" dxfId="31912">
      <formula>NOT(ISERROR(SEARCH("1",C23)))</formula>
    </cfRule>
    <cfRule type="cellIs" priority="1503" operator="greaterThan" aboveAverage="0" equalAverage="0" bottom="0" percent="0" rank="0" text="" dxfId="31913">
      <formula>1</formula>
    </cfRule>
    <cfRule type="containsText" priority="1504" operator="containsText" aboveAverage="0" equalAverage="0" bottom="0" percent="0" rank="0" text="1" dxfId="31914">
      <formula>NOT(ISERROR(SEARCH("1",C23)))</formula>
    </cfRule>
    <cfRule type="cellIs" priority="1505" operator="greaterThan" aboveAverage="0" equalAverage="0" bottom="0" percent="0" rank="0" text="" dxfId="31915">
      <formula>1</formula>
    </cfRule>
    <cfRule type="cellIs" priority="1506" operator="equal" aboveAverage="0" equalAverage="0" bottom="0" percent="0" rank="0" text="" dxfId="31916">
      <formula>1</formula>
    </cfRule>
    <cfRule type="cellIs" priority="1507" operator="equal" aboveAverage="0" equalAverage="0" bottom="0" percent="0" rank="0" text="" dxfId="31917">
      <formula>1</formula>
    </cfRule>
    <cfRule type="cellIs" priority="1508" operator="greaterThan" aboveAverage="0" equalAverage="0" bottom="0" percent="0" rank="0" text="" dxfId="31918">
      <formula>1</formula>
    </cfRule>
    <cfRule type="containsText" priority="1509" operator="containsText" aboveAverage="0" equalAverage="0" bottom="0" percent="0" rank="0" text="1" dxfId="31919">
      <formula>NOT(ISERROR(SEARCH("1",C23)))</formula>
    </cfRule>
    <cfRule type="containsText" priority="1510" operator="containsText" aboveAverage="0" equalAverage="0" bottom="0" percent="0" rank="0" text="1" dxfId="31920">
      <formula>NOT(ISERROR(SEARCH("1",C23)))</formula>
    </cfRule>
    <cfRule type="cellIs" priority="1511" operator="greaterThan" aboveAverage="0" equalAverage="0" bottom="0" percent="0" rank="0" text="" dxfId="31921">
      <formula>1</formula>
    </cfRule>
    <cfRule type="cellIs" priority="1512" operator="greaterThan" aboveAverage="0" equalAverage="0" bottom="0" percent="0" rank="0" text="" dxfId="31922">
      <formula>1</formula>
    </cfRule>
    <cfRule type="containsText" priority="1513" operator="containsText" aboveAverage="0" equalAverage="0" bottom="0" percent="0" rank="0" text="1" dxfId="31923">
      <formula>NOT(ISERROR(SEARCH("1",C23)))</formula>
    </cfRule>
    <cfRule type="cellIs" priority="1514" operator="greaterThan" aboveAverage="0" equalAverage="0" bottom="0" percent="0" rank="0" text="" dxfId="31924">
      <formula>1</formula>
    </cfRule>
    <cfRule type="containsText" priority="1515" operator="containsText" aboveAverage="0" equalAverage="0" bottom="0" percent="0" rank="0" text="1" dxfId="31925">
      <formula>NOT(ISERROR(SEARCH("1",C23)))</formula>
    </cfRule>
    <cfRule type="containsText" priority="1516" operator="containsText" aboveAverage="0" equalAverage="0" bottom="0" percent="0" rank="0" text="1" dxfId="31926">
      <formula>NOT(ISERROR(SEARCH("1",C23)))</formula>
    </cfRule>
    <cfRule type="cellIs" priority="1517" operator="greaterThan" aboveAverage="0" equalAverage="0" bottom="0" percent="0" rank="0" text="" dxfId="31927">
      <formula>1</formula>
    </cfRule>
    <cfRule type="cellIs" priority="1518" operator="greaterThan" aboveAverage="0" equalAverage="0" bottom="0" percent="0" rank="0" text="" dxfId="31928">
      <formula>1</formula>
    </cfRule>
    <cfRule type="containsText" priority="1519" operator="containsText" aboveAverage="0" equalAverage="0" bottom="0" percent="0" rank="0" text="1" dxfId="31929">
      <formula>NOT(ISERROR(SEARCH("1",C23)))</formula>
    </cfRule>
    <cfRule type="cellIs" priority="1520" operator="greaterThan" aboveAverage="0" equalAverage="0" bottom="0" percent="0" rank="0" text="" dxfId="31930">
      <formula>1</formula>
    </cfRule>
    <cfRule type="cellIs" priority="1521" operator="greaterThan" aboveAverage="0" equalAverage="0" bottom="0" percent="0" rank="0" text="" dxfId="31931">
      <formula>1</formula>
    </cfRule>
    <cfRule type="cellIs" priority="1522" operator="greaterThan" aboveAverage="0" equalAverage="0" bottom="0" percent="0" rank="0" text="" dxfId="31932">
      <formula>1</formula>
    </cfRule>
    <cfRule type="cellIs" priority="1523" operator="greaterThan" aboveAverage="0" equalAverage="0" bottom="0" percent="0" rank="0" text="" dxfId="31933">
      <formula>1</formula>
    </cfRule>
    <cfRule type="containsText" priority="1524" operator="containsText" aboveAverage="0" equalAverage="0" bottom="0" percent="0" rank="0" text="1" dxfId="31934">
      <formula>NOT(ISERROR(SEARCH("1",C23)))</formula>
    </cfRule>
    <cfRule type="cellIs" priority="1525" operator="greaterThan" aboveAverage="0" equalAverage="0" bottom="0" percent="0" rank="0" text="" dxfId="31935">
      <formula>1</formula>
    </cfRule>
    <cfRule type="cellIs" priority="1526" operator="greaterThan" aboveAverage="0" equalAverage="0" bottom="0" percent="0" rank="0" text="" dxfId="31936">
      <formula>1</formula>
    </cfRule>
    <cfRule type="containsText" priority="1527" operator="containsText" aboveAverage="0" equalAverage="0" bottom="0" percent="0" rank="0" text="1" dxfId="31937">
      <formula>NOT(ISERROR(SEARCH("1",C23)))</formula>
    </cfRule>
    <cfRule type="cellIs" priority="1528" operator="greaterThan" aboveAverage="0" equalAverage="0" bottom="0" percent="0" rank="0" text="" dxfId="31938">
      <formula>1</formula>
    </cfRule>
    <cfRule type="cellIs" priority="1529" operator="greaterThan" aboveAverage="0" equalAverage="0" bottom="0" percent="0" rank="0" text="" dxfId="31939">
      <formula>1</formula>
    </cfRule>
    <cfRule type="cellIs" priority="1530" operator="greaterThan" aboveAverage="0" equalAverage="0" bottom="0" percent="0" rank="0" text="" dxfId="31940">
      <formula>1</formula>
    </cfRule>
    <cfRule type="cellIs" priority="1531" operator="equal" aboveAverage="0" equalAverage="0" bottom="0" percent="0" rank="0" text="" dxfId="31941">
      <formula>1</formula>
    </cfRule>
    <cfRule type="cellIs" priority="1532" operator="greaterThan" aboveAverage="0" equalAverage="0" bottom="0" percent="0" rank="0" text="" dxfId="31942">
      <formula>1</formula>
    </cfRule>
    <cfRule type="cellIs" priority="1533" operator="equal" aboveAverage="0" equalAverage="0" bottom="0" percent="0" rank="0" text="" dxfId="31943">
      <formula>1</formula>
    </cfRule>
    <cfRule type="containsText" priority="1534" operator="containsText" aboveAverage="0" equalAverage="0" bottom="0" percent="0" rank="0" text="1" dxfId="31944">
      <formula>NOT(ISERROR(SEARCH("1",C23)))</formula>
    </cfRule>
    <cfRule type="cellIs" priority="1535" operator="equal" aboveAverage="0" equalAverage="0" bottom="0" percent="0" rank="0" text="" dxfId="31945">
      <formula>1</formula>
    </cfRule>
    <cfRule type="cellIs" priority="1536" operator="greaterThan" aboveAverage="0" equalAverage="0" bottom="0" percent="0" rank="0" text="" dxfId="31946">
      <formula>1</formula>
    </cfRule>
    <cfRule type="cellIs" priority="1537" operator="greaterThan" aboveAverage="0" equalAverage="0" bottom="0" percent="0" rank="0" text="" dxfId="31947">
      <formula>1</formula>
    </cfRule>
    <cfRule type="containsText" priority="1538" operator="containsText" aboveAverage="0" equalAverage="0" bottom="0" percent="0" rank="0" text="1" dxfId="31948">
      <formula>NOT(ISERROR(SEARCH("1",C23)))</formula>
    </cfRule>
    <cfRule type="cellIs" priority="1539" operator="greaterThan" aboveAverage="0" equalAverage="0" bottom="0" percent="0" rank="0" text="" dxfId="31949">
      <formula>1</formula>
    </cfRule>
    <cfRule type="cellIs" priority="1540" operator="greaterThan" aboveAverage="0" equalAverage="0" bottom="0" percent="0" rank="0" text="" dxfId="31950">
      <formula>1</formula>
    </cfRule>
    <cfRule type="containsText" priority="1541" operator="containsText" aboveAverage="0" equalAverage="0" bottom="0" percent="0" rank="0" text="1" dxfId="31951">
      <formula>NOT(ISERROR(SEARCH("1",C23)))</formula>
    </cfRule>
    <cfRule type="cellIs" priority="1542" operator="greaterThan" aboveAverage="0" equalAverage="0" bottom="0" percent="0" rank="0" text="" dxfId="31952">
      <formula>1</formula>
    </cfRule>
    <cfRule type="cellIs" priority="1543" operator="greaterThan" aboveAverage="0" equalAverage="0" bottom="0" percent="0" rank="0" text="" dxfId="31953">
      <formula>1</formula>
    </cfRule>
    <cfRule type="containsText" priority="1544" operator="containsText" aboveAverage="0" equalAverage="0" bottom="0" percent="0" rank="0" text="1" dxfId="31954">
      <formula>NOT(ISERROR(SEARCH("1",C23)))</formula>
    </cfRule>
    <cfRule type="cellIs" priority="1545" operator="greaterThan" aboveAverage="0" equalAverage="0" bottom="0" percent="0" rank="0" text="" dxfId="31955">
      <formula>1</formula>
    </cfRule>
    <cfRule type="cellIs" priority="1546" operator="greaterThan" aboveAverage="0" equalAverage="0" bottom="0" percent="0" rank="0" text="" dxfId="31956">
      <formula>1</formula>
    </cfRule>
    <cfRule type="containsText" priority="1547" operator="containsText" aboveAverage="0" equalAverage="0" bottom="0" percent="0" rank="0" text="1" dxfId="31957">
      <formula>NOT(ISERROR(SEARCH("1",C23)))</formula>
    </cfRule>
    <cfRule type="cellIs" priority="1548" operator="greaterThan" aboveAverage="0" equalAverage="0" bottom="0" percent="0" rank="0" text="" dxfId="31958">
      <formula>1</formula>
    </cfRule>
    <cfRule type="containsText" priority="1549" operator="containsText" aboveAverage="0" equalAverage="0" bottom="0" percent="0" rank="0" text="1" dxfId="31959">
      <formula>NOT(ISERROR(SEARCH("1",C23)))</formula>
    </cfRule>
    <cfRule type="cellIs" priority="1550" operator="greaterThan" aboveAverage="0" equalAverage="0" bottom="0" percent="0" rank="0" text="" dxfId="31960">
      <formula>1</formula>
    </cfRule>
    <cfRule type="cellIs" priority="1551" operator="equal" aboveAverage="0" equalAverage="0" bottom="0" percent="0" rank="0" text="" dxfId="31961">
      <formula>1</formula>
    </cfRule>
    <cfRule type="cellIs" priority="1552" operator="equal" aboveAverage="0" equalAverage="0" bottom="0" percent="0" rank="0" text="" dxfId="31962">
      <formula>1</formula>
    </cfRule>
    <cfRule type="containsText" priority="1553" operator="containsText" aboveAverage="0" equalAverage="0" bottom="0" percent="0" rank="0" text="1" dxfId="31963">
      <formula>NOT(ISERROR(SEARCH("1",C23)))</formula>
    </cfRule>
    <cfRule type="cellIs" priority="1554" operator="greaterThan" aboveAverage="0" equalAverage="0" bottom="0" percent="0" rank="0" text="" dxfId="31964">
      <formula>1</formula>
    </cfRule>
    <cfRule type="containsText" priority="1555" operator="containsText" aboveAverage="0" equalAverage="0" bottom="0" percent="0" rank="0" text="1" dxfId="31965">
      <formula>NOT(ISERROR(SEARCH("1",C23)))</formula>
    </cfRule>
    <cfRule type="containsText" priority="1556" operator="containsText" aboveAverage="0" equalAverage="0" bottom="0" percent="0" rank="0" text="1" dxfId="31966">
      <formula>NOT(ISERROR(SEARCH("1",C23)))</formula>
    </cfRule>
    <cfRule type="cellIs" priority="1557" operator="greaterThan" aboveAverage="0" equalAverage="0" bottom="0" percent="0" rank="0" text="" dxfId="31967">
      <formula>1</formula>
    </cfRule>
    <cfRule type="cellIs" priority="1558" operator="greaterThan" aboveAverage="0" equalAverage="0" bottom="0" percent="0" rank="0" text="" dxfId="31968">
      <formula>1</formula>
    </cfRule>
    <cfRule type="containsText" priority="1559" operator="containsText" aboveAverage="0" equalAverage="0" bottom="0" percent="0" rank="0" text="1" dxfId="31969">
      <formula>NOT(ISERROR(SEARCH("1",C23)))</formula>
    </cfRule>
    <cfRule type="cellIs" priority="1560" operator="greaterThan" aboveAverage="0" equalAverage="0" bottom="0" percent="0" rank="0" text="" dxfId="31970">
      <formula>1</formula>
    </cfRule>
    <cfRule type="containsText" priority="1561" operator="containsText" aboveAverage="0" equalAverage="0" bottom="0" percent="0" rank="0" text="1" dxfId="31971">
      <formula>NOT(ISERROR(SEARCH("1",C23)))</formula>
    </cfRule>
    <cfRule type="containsText" priority="1562" operator="containsText" aboveAverage="0" equalAverage="0" bottom="0" percent="0" rank="0" text="1" dxfId="31972">
      <formula>NOT(ISERROR(SEARCH("1",C23)))</formula>
    </cfRule>
    <cfRule type="cellIs" priority="1563" operator="greaterThan" aboveAverage="0" equalAverage="0" bottom="0" percent="0" rank="0" text="" dxfId="31973">
      <formula>1</formula>
    </cfRule>
    <cfRule type="cellIs" priority="1564" operator="greaterThan" aboveAverage="0" equalAverage="0" bottom="0" percent="0" rank="0" text="" dxfId="31974">
      <formula>1</formula>
    </cfRule>
    <cfRule type="containsText" priority="1565" operator="containsText" aboveAverage="0" equalAverage="0" bottom="0" percent="0" rank="0" text="1" dxfId="31975">
      <formula>NOT(ISERROR(SEARCH("1",C23)))</formula>
    </cfRule>
    <cfRule type="cellIs" priority="1566" operator="greaterThan" aboveAverage="0" equalAverage="0" bottom="0" percent="0" rank="0" text="" dxfId="31976">
      <formula>1</formula>
    </cfRule>
    <cfRule type="cellIs" priority="1567" operator="greaterThan" aboveAverage="0" equalAverage="0" bottom="0" percent="0" rank="0" text="" dxfId="31977">
      <formula>1</formula>
    </cfRule>
    <cfRule type="cellIs" priority="1568" operator="greaterThan" aboveAverage="0" equalAverage="0" bottom="0" percent="0" rank="0" text="" dxfId="31978">
      <formula>1</formula>
    </cfRule>
    <cfRule type="cellIs" priority="1569" operator="greaterThan" aboveAverage="0" equalAverage="0" bottom="0" percent="0" rank="0" text="" dxfId="31979">
      <formula>1</formula>
    </cfRule>
    <cfRule type="containsText" priority="1570" operator="containsText" aboveAverage="0" equalAverage="0" bottom="0" percent="0" rank="0" text="1" dxfId="31980">
      <formula>NOT(ISERROR(SEARCH("1",C23)))</formula>
    </cfRule>
    <cfRule type="cellIs" priority="1571" operator="greaterThan" aboveAverage="0" equalAverage="0" bottom="0" percent="0" rank="0" text="" dxfId="31981">
      <formula>1</formula>
    </cfRule>
    <cfRule type="cellIs" priority="1572" operator="greaterThan" aboveAverage="0" equalAverage="0" bottom="0" percent="0" rank="0" text="" dxfId="31982">
      <formula>1</formula>
    </cfRule>
    <cfRule type="containsText" priority="1573" operator="containsText" aboveAverage="0" equalAverage="0" bottom="0" percent="0" rank="0" text="1" dxfId="31983">
      <formula>NOT(ISERROR(SEARCH("1",C23)))</formula>
    </cfRule>
    <cfRule type="cellIs" priority="1574" operator="greaterThan" aboveAverage="0" equalAverage="0" bottom="0" percent="0" rank="0" text="" dxfId="31984">
      <formula>1</formula>
    </cfRule>
    <cfRule type="cellIs" priority="1575" operator="greaterThan" aboveAverage="0" equalAverage="0" bottom="0" percent="0" rank="0" text="" dxfId="31985">
      <formula>1</formula>
    </cfRule>
    <cfRule type="cellIs" priority="1576" operator="greaterThan" aboveAverage="0" equalAverage="0" bottom="0" percent="0" rank="0" text="" dxfId="31986">
      <formula>1</formula>
    </cfRule>
    <cfRule type="cellIs" priority="1577" operator="equal" aboveAverage="0" equalAverage="0" bottom="0" percent="0" rank="0" text="" dxfId="31987">
      <formula>1</formula>
    </cfRule>
    <cfRule type="cellIs" priority="1578" operator="greaterThan" aboveAverage="0" equalAverage="0" bottom="0" percent="0" rank="0" text="" dxfId="31988">
      <formula>1</formula>
    </cfRule>
    <cfRule type="cellIs" priority="1579" operator="equal" aboveAverage="0" equalAverage="0" bottom="0" percent="0" rank="0" text="" dxfId="31989">
      <formula>1</formula>
    </cfRule>
    <cfRule type="containsText" priority="1580" operator="containsText" aboveAverage="0" equalAverage="0" bottom="0" percent="0" rank="0" text="1" dxfId="31990">
      <formula>NOT(ISERROR(SEARCH("1",C23)))</formula>
    </cfRule>
    <cfRule type="cellIs" priority="1581" operator="equal" aboveAverage="0" equalAverage="0" bottom="0" percent="0" rank="0" text="" dxfId="31991">
      <formula>1</formula>
    </cfRule>
    <cfRule type="cellIs" priority="1582" operator="greaterThan" aboveAverage="0" equalAverage="0" bottom="0" percent="0" rank="0" text="" dxfId="31992">
      <formula>1</formula>
    </cfRule>
    <cfRule type="cellIs" priority="1583" operator="greaterThan" aboveAverage="0" equalAverage="0" bottom="0" percent="0" rank="0" text="" dxfId="31993">
      <formula>1</formula>
    </cfRule>
    <cfRule type="containsText" priority="1584" operator="containsText" aboveAverage="0" equalAverage="0" bottom="0" percent="0" rank="0" text="1" dxfId="31994">
      <formula>NOT(ISERROR(SEARCH("1",C23)))</formula>
    </cfRule>
    <cfRule type="cellIs" priority="1585" operator="greaterThan" aboveAverage="0" equalAverage="0" bottom="0" percent="0" rank="0" text="" dxfId="31995">
      <formula>1</formula>
    </cfRule>
    <cfRule type="cellIs" priority="1586" operator="greaterThan" aboveAverage="0" equalAverage="0" bottom="0" percent="0" rank="0" text="" dxfId="31996">
      <formula>1</formula>
    </cfRule>
    <cfRule type="containsText" priority="1587" operator="containsText" aboveAverage="0" equalAverage="0" bottom="0" percent="0" rank="0" text="1" dxfId="31997">
      <formula>NOT(ISERROR(SEARCH("1",C23)))</formula>
    </cfRule>
    <cfRule type="cellIs" priority="1588" operator="greaterThan" aboveAverage="0" equalAverage="0" bottom="0" percent="0" rank="0" text="" dxfId="31998">
      <formula>1</formula>
    </cfRule>
    <cfRule type="cellIs" priority="1589" operator="greaterThan" aboveAverage="0" equalAverage="0" bottom="0" percent="0" rank="0" text="" dxfId="31999">
      <formula>1</formula>
    </cfRule>
    <cfRule type="containsText" priority="1590" operator="containsText" aboveAverage="0" equalAverage="0" bottom="0" percent="0" rank="0" text="1" dxfId="32000">
      <formula>NOT(ISERROR(SEARCH("1",C23)))</formula>
    </cfRule>
    <cfRule type="cellIs" priority="1591" operator="greaterThan" aboveAverage="0" equalAverage="0" bottom="0" percent="0" rank="0" text="" dxfId="32001">
      <formula>1</formula>
    </cfRule>
    <cfRule type="cellIs" priority="1592" operator="greaterThan" aboveAverage="0" equalAverage="0" bottom="0" percent="0" rank="0" text="" dxfId="32002">
      <formula>1</formula>
    </cfRule>
    <cfRule type="containsText" priority="1593" operator="containsText" aboveAverage="0" equalAverage="0" bottom="0" percent="0" rank="0" text="1" dxfId="32003">
      <formula>NOT(ISERROR(SEARCH("1",C23)))</formula>
    </cfRule>
    <cfRule type="cellIs" priority="1594" operator="greaterThan" aboveAverage="0" equalAverage="0" bottom="0" percent="0" rank="0" text="" dxfId="32004">
      <formula>1</formula>
    </cfRule>
    <cfRule type="containsText" priority="1595" operator="containsText" aboveAverage="0" equalAverage="0" bottom="0" percent="0" rank="0" text="1" dxfId="32005">
      <formula>NOT(ISERROR(SEARCH("1",C23)))</formula>
    </cfRule>
    <cfRule type="cellIs" priority="1596" operator="greaterThan" aboveAverage="0" equalAverage="0" bottom="0" percent="0" rank="0" text="" dxfId="32006">
      <formula>1</formula>
    </cfRule>
    <cfRule type="cellIs" priority="1597" operator="equal" aboveAverage="0" equalAverage="0" bottom="0" percent="0" rank="0" text="" dxfId="32007">
      <formula>1</formula>
    </cfRule>
    <cfRule type="cellIs" priority="1598" operator="equal" aboveAverage="0" equalAverage="0" bottom="0" percent="0" rank="0" text="" dxfId="32008">
      <formula>1</formula>
    </cfRule>
    <cfRule type="containsText" priority="1599" operator="containsText" aboveAverage="0" equalAverage="0" bottom="0" percent="0" rank="0" text="1" dxfId="32009">
      <formula>NOT(ISERROR(SEARCH("1",C23)))</formula>
    </cfRule>
    <cfRule type="cellIs" priority="1600" operator="greaterThan" aboveAverage="0" equalAverage="0" bottom="0" percent="0" rank="0" text="" dxfId="32010">
      <formula>1</formula>
    </cfRule>
    <cfRule type="cellIs" priority="1601" operator="greaterThan" aboveAverage="0" equalAverage="0" bottom="0" percent="0" rank="0" text="" dxfId="32011">
      <formula>1</formula>
    </cfRule>
    <cfRule type="containsText" priority="1602" operator="containsText" aboveAverage="0" equalAverage="0" bottom="0" percent="0" rank="0" text="1" dxfId="32012">
      <formula>NOT(ISERROR(SEARCH("1",C23)))</formula>
    </cfRule>
    <cfRule type="cellIs" priority="1603" operator="greaterThan" aboveAverage="0" equalAverage="0" bottom="0" percent="0" rank="0" text="" dxfId="32013">
      <formula>1</formula>
    </cfRule>
    <cfRule type="containsText" priority="1604" operator="containsText" aboveAverage="0" equalAverage="0" bottom="0" percent="0" rank="0" text="1" dxfId="32014">
      <formula>NOT(ISERROR(SEARCH("1",C23)))</formula>
    </cfRule>
    <cfRule type="containsText" priority="1605" operator="containsText" aboveAverage="0" equalAverage="0" bottom="0" percent="0" rank="0" text="1" dxfId="32015">
      <formula>NOT(ISERROR(SEARCH("1",C23)))</formula>
    </cfRule>
    <cfRule type="cellIs" priority="1606" operator="greaterThan" aboveAverage="0" equalAverage="0" bottom="0" percent="0" rank="0" text="" dxfId="32016">
      <formula>1</formula>
    </cfRule>
    <cfRule type="cellIs" priority="1607" operator="greaterThan" aboveAverage="0" equalAverage="0" bottom="0" percent="0" rank="0" text="" dxfId="32017">
      <formula>1</formula>
    </cfRule>
    <cfRule type="containsText" priority="1608" operator="containsText" aboveAverage="0" equalAverage="0" bottom="0" percent="0" rank="0" text="1" dxfId="32018">
      <formula>NOT(ISERROR(SEARCH("1",C23)))</formula>
    </cfRule>
    <cfRule type="cellIs" priority="1609" operator="greaterThan" aboveAverage="0" equalAverage="0" bottom="0" percent="0" rank="0" text="" dxfId="32019">
      <formula>1</formula>
    </cfRule>
    <cfRule type="containsText" priority="1610" operator="containsText" aboveAverage="0" equalAverage="0" bottom="0" percent="0" rank="0" text="1" dxfId="32020">
      <formula>NOT(ISERROR(SEARCH("1",C23)))</formula>
    </cfRule>
    <cfRule type="containsText" priority="1611" operator="containsText" aboveAverage="0" equalAverage="0" bottom="0" percent="0" rank="0" text="1" dxfId="32021">
      <formula>NOT(ISERROR(SEARCH("1",C23)))</formula>
    </cfRule>
    <cfRule type="cellIs" priority="1612" operator="greaterThan" aboveAverage="0" equalAverage="0" bottom="0" percent="0" rank="0" text="" dxfId="32022">
      <formula>1</formula>
    </cfRule>
    <cfRule type="cellIs" priority="1613" operator="greaterThan" aboveAverage="0" equalAverage="0" bottom="0" percent="0" rank="0" text="" dxfId="32023">
      <formula>1</formula>
    </cfRule>
    <cfRule type="containsText" priority="1614" operator="containsText" aboveAverage="0" equalAverage="0" bottom="0" percent="0" rank="0" text="1" dxfId="32024">
      <formula>NOT(ISERROR(SEARCH("1",C23)))</formula>
    </cfRule>
    <cfRule type="cellIs" priority="1615" operator="greaterThan" aboveAverage="0" equalAverage="0" bottom="0" percent="0" rank="0" text="" dxfId="32025">
      <formula>1</formula>
    </cfRule>
    <cfRule type="cellIs" priority="1616" operator="greaterThan" aboveAverage="0" equalAverage="0" bottom="0" percent="0" rank="0" text="" dxfId="32026">
      <formula>1</formula>
    </cfRule>
    <cfRule type="cellIs" priority="1617" operator="greaterThan" aboveAverage="0" equalAverage="0" bottom="0" percent="0" rank="0" text="" dxfId="32027">
      <formula>1</formula>
    </cfRule>
    <cfRule type="cellIs" priority="1618" operator="greaterThan" aboveAverage="0" equalAverage="0" bottom="0" percent="0" rank="0" text="" dxfId="32028">
      <formula>1</formula>
    </cfRule>
    <cfRule type="containsText" priority="1619" operator="containsText" aboveAverage="0" equalAverage="0" bottom="0" percent="0" rank="0" text="1" dxfId="32029">
      <formula>NOT(ISERROR(SEARCH("1",C23)))</formula>
    </cfRule>
    <cfRule type="cellIs" priority="1620" operator="greaterThan" aboveAverage="0" equalAverage="0" bottom="0" percent="0" rank="0" text="" dxfId="32030">
      <formula>1</formula>
    </cfRule>
    <cfRule type="cellIs" priority="1621" operator="greaterThan" aboveAverage="0" equalAverage="0" bottom="0" percent="0" rank="0" text="" dxfId="32031">
      <formula>1</formula>
    </cfRule>
    <cfRule type="containsText" priority="1622" operator="containsText" aboveAverage="0" equalAverage="0" bottom="0" percent="0" rank="0" text="1" dxfId="32032">
      <formula>NOT(ISERROR(SEARCH("1",C23)))</formula>
    </cfRule>
    <cfRule type="cellIs" priority="1623" operator="greaterThan" aboveAverage="0" equalAverage="0" bottom="0" percent="0" rank="0" text="" dxfId="32033">
      <formula>1</formula>
    </cfRule>
    <cfRule type="cellIs" priority="1624" operator="greaterThan" aboveAverage="0" equalAverage="0" bottom="0" percent="0" rank="0" text="" dxfId="32034">
      <formula>1</formula>
    </cfRule>
    <cfRule type="cellIs" priority="1625" operator="greaterThan" aboveAverage="0" equalAverage="0" bottom="0" percent="0" rank="0" text="" dxfId="32035">
      <formula>1</formula>
    </cfRule>
    <cfRule type="cellIs" priority="1626" operator="equal" aboveAverage="0" equalAverage="0" bottom="0" percent="0" rank="0" text="" dxfId="32036">
      <formula>1</formula>
    </cfRule>
    <cfRule type="cellIs" priority="1627" operator="greaterThan" aboveAverage="0" equalAverage="0" bottom="0" percent="0" rank="0" text="" dxfId="32037">
      <formula>1</formula>
    </cfRule>
    <cfRule type="cellIs" priority="1628" operator="equal" aboveAverage="0" equalAverage="0" bottom="0" percent="0" rank="0" text="" dxfId="32038">
      <formula>1</formula>
    </cfRule>
    <cfRule type="containsText" priority="1629" operator="containsText" aboveAverage="0" equalAverage="0" bottom="0" percent="0" rank="0" text="1" dxfId="32039">
      <formula>NOT(ISERROR(SEARCH("1",C23)))</formula>
    </cfRule>
    <cfRule type="cellIs" priority="1630" operator="equal" aboveAverage="0" equalAverage="0" bottom="0" percent="0" rank="0" text="" dxfId="32040">
      <formula>1</formula>
    </cfRule>
    <cfRule type="cellIs" priority="1631" operator="greaterThan" aboveAverage="0" equalAverage="0" bottom="0" percent="0" rank="0" text="" dxfId="32041">
      <formula>1</formula>
    </cfRule>
    <cfRule type="cellIs" priority="1632" operator="greaterThan" aboveAverage="0" equalAverage="0" bottom="0" percent="0" rank="0" text="" dxfId="32042">
      <formula>1</formula>
    </cfRule>
    <cfRule type="containsText" priority="1633" operator="containsText" aboveAverage="0" equalAverage="0" bottom="0" percent="0" rank="0" text="1" dxfId="32043">
      <formula>NOT(ISERROR(SEARCH("1",C23)))</formula>
    </cfRule>
    <cfRule type="cellIs" priority="1634" operator="greaterThan" aboveAverage="0" equalAverage="0" bottom="0" percent="0" rank="0" text="" dxfId="32044">
      <formula>1</formula>
    </cfRule>
    <cfRule type="cellIs" priority="1635" operator="greaterThan" aboveAverage="0" equalAverage="0" bottom="0" percent="0" rank="0" text="" dxfId="32045">
      <formula>1</formula>
    </cfRule>
    <cfRule type="containsText" priority="1636" operator="containsText" aboveAverage="0" equalAverage="0" bottom="0" percent="0" rank="0" text="1" dxfId="32046">
      <formula>NOT(ISERROR(SEARCH("1",C23)))</formula>
    </cfRule>
    <cfRule type="cellIs" priority="1637" operator="greaterThan" aboveAverage="0" equalAverage="0" bottom="0" percent="0" rank="0" text="" dxfId="32047">
      <formula>1</formula>
    </cfRule>
    <cfRule type="cellIs" priority="1638" operator="greaterThan" aboveAverage="0" equalAverage="0" bottom="0" percent="0" rank="0" text="" dxfId="32048">
      <formula>1</formula>
    </cfRule>
    <cfRule type="containsText" priority="1639" operator="containsText" aboveAverage="0" equalAverage="0" bottom="0" percent="0" rank="0" text="1" dxfId="32049">
      <formula>NOT(ISERROR(SEARCH("1",C23)))</formula>
    </cfRule>
    <cfRule type="cellIs" priority="1640" operator="greaterThan" aboveAverage="0" equalAverage="0" bottom="0" percent="0" rank="0" text="" dxfId="32050">
      <formula>1</formula>
    </cfRule>
    <cfRule type="cellIs" priority="1641" operator="greaterThan" aboveAverage="0" equalAverage="0" bottom="0" percent="0" rank="0" text="" dxfId="32051">
      <formula>1</formula>
    </cfRule>
    <cfRule type="containsText" priority="1642" operator="containsText" aboveAverage="0" equalAverage="0" bottom="0" percent="0" rank="0" text="1" dxfId="32052">
      <formula>NOT(ISERROR(SEARCH("1",C23)))</formula>
    </cfRule>
    <cfRule type="cellIs" priority="1643" operator="greaterThan" aboveAverage="0" equalAverage="0" bottom="0" percent="0" rank="0" text="" dxfId="32053">
      <formula>1</formula>
    </cfRule>
    <cfRule type="containsText" priority="1644" operator="containsText" aboveAverage="0" equalAverage="0" bottom="0" percent="0" rank="0" text="1" dxfId="32054">
      <formula>NOT(ISERROR(SEARCH("1",C23)))</formula>
    </cfRule>
    <cfRule type="cellIs" priority="1645" operator="greaterThan" aboveAverage="0" equalAverage="0" bottom="0" percent="0" rank="0" text="" dxfId="32055">
      <formula>1</formula>
    </cfRule>
    <cfRule type="cellIs" priority="1646" operator="equal" aboveAverage="0" equalAverage="0" bottom="0" percent="0" rank="0" text="" dxfId="32056">
      <formula>1</formula>
    </cfRule>
    <cfRule type="cellIs" priority="1647" operator="equal" aboveAverage="0" equalAverage="0" bottom="0" percent="0" rank="0" text="" dxfId="32057">
      <formula>1</formula>
    </cfRule>
    <cfRule type="containsText" priority="1648" operator="containsText" aboveAverage="0" equalAverage="0" bottom="0" percent="0" rank="0" text="1" dxfId="32058">
      <formula>NOT(ISERROR(SEARCH("1",C23)))</formula>
    </cfRule>
    <cfRule type="cellIs" priority="1649" operator="greaterThan" aboveAverage="0" equalAverage="0" bottom="0" percent="0" rank="0" text="" dxfId="32059">
      <formula>1</formula>
    </cfRule>
    <cfRule type="cellIs" priority="1650" operator="greaterThan" aboveAverage="0" equalAverage="0" bottom="0" percent="0" rank="0" text="" dxfId="32060">
      <formula>1</formula>
    </cfRule>
    <cfRule type="containsText" priority="1651" operator="containsText" aboveAverage="0" equalAverage="0" bottom="0" percent="0" rank="0" text="1" dxfId="32061">
      <formula>NOT(ISERROR(SEARCH("1",C23)))</formula>
    </cfRule>
    <cfRule type="cellIs" priority="1652" operator="greaterThan" aboveAverage="0" equalAverage="0" bottom="0" percent="0" rank="0" text="" dxfId="32062">
      <formula>1</formula>
    </cfRule>
    <cfRule type="cellIs" priority="1653" operator="greaterThan" aboveAverage="0" equalAverage="0" bottom="0" percent="0" rank="0" text="" dxfId="32063">
      <formula>1</formula>
    </cfRule>
    <cfRule type="containsText" priority="1654" operator="containsText" aboveAverage="0" equalAverage="0" bottom="0" percent="0" rank="0" text="1" dxfId="32064">
      <formula>NOT(ISERROR(SEARCH("1",C23)))</formula>
    </cfRule>
    <cfRule type="cellIs" priority="1655" operator="greaterThan" aboveAverage="0" equalAverage="0" bottom="0" percent="0" rank="0" text="" dxfId="32065">
      <formula>1</formula>
    </cfRule>
    <cfRule type="cellIs" priority="1656" operator="greaterThan" aboveAverage="0" equalAverage="0" bottom="0" percent="0" rank="0" text="" dxfId="32066">
      <formula>1</formula>
    </cfRule>
    <cfRule type="containsText" priority="1657" operator="containsText" aboveAverage="0" equalAverage="0" bottom="0" percent="0" rank="0" text="2" dxfId="32067">
      <formula>NOT(ISERROR(SEARCH("2",C23)))</formula>
    </cfRule>
    <cfRule type="containsText" priority="1658" operator="containsText" aboveAverage="0" equalAverage="0" bottom="0" percent="0" rank="0" text="1" dxfId="32068">
      <formula>NOT(ISERROR(SEARCH("1",C23)))</formula>
    </cfRule>
    <cfRule type="containsText" priority="1659" operator="containsText" aboveAverage="0" equalAverage="0" bottom="0" percent="0" rank="0" text="2" dxfId="32069">
      <formula>NOT(ISERROR(SEARCH("2",C23)))</formula>
    </cfRule>
    <cfRule type="containsText" priority="1660" operator="containsText" aboveAverage="0" equalAverage="0" bottom="0" percent="0" rank="0" text="1" dxfId="32070">
      <formula>NOT(ISERROR(SEARCH("1",C23)))</formula>
    </cfRule>
    <cfRule type="containsText" priority="1661" operator="containsText" aboveAverage="0" equalAverage="0" bottom="0" percent="0" rank="0" text="2" dxfId="32071">
      <formula>NOT(ISERROR(SEARCH("2",C23)))</formula>
    </cfRule>
    <cfRule type="cellIs" priority="1662" operator="greaterThan" aboveAverage="0" equalAverage="0" bottom="0" percent="0" rank="0" text="" dxfId="32072">
      <formula>1</formula>
    </cfRule>
    <cfRule type="containsText" priority="1663" operator="containsText" aboveAverage="0" equalAverage="0" bottom="0" percent="0" rank="0" text="1" dxfId="32073">
      <formula>NOT(ISERROR(SEARCH("1",C23)))</formula>
    </cfRule>
  </conditionalFormatting>
  <conditionalFormatting sqref="C23:AF23">
    <cfRule type="containsText" priority="1664" operator="containsText" aboveAverage="0" equalAverage="0" bottom="0" percent="0" rank="0" text="1" dxfId="32074">
      <formula>NOT(ISERROR(SEARCH("1",C23)))</formula>
    </cfRule>
    <cfRule type="containsText" priority="1665" operator="containsText" aboveAverage="0" equalAverage="0" bottom="0" percent="0" rank="0" text="1" dxfId="32075">
      <formula>NOT(ISERROR(SEARCH("1",C23)))</formula>
    </cfRule>
  </conditionalFormatting>
  <conditionalFormatting sqref="C23:T23">
    <cfRule type="cellIs" priority="1666" operator="greaterThan" aboveAverage="0" equalAverage="0" bottom="0" percent="0" rank="0" text="" dxfId="32076">
      <formula>1</formula>
    </cfRule>
    <cfRule type="containsText" priority="1667" operator="containsText" aboveAverage="0" equalAverage="0" bottom="0" percent="0" rank="0" text="1" dxfId="32077">
      <formula>NOT(ISERROR(SEARCH("1",C23)))</formula>
    </cfRule>
    <cfRule type="containsText" priority="1668" operator="containsText" aboveAverage="0" equalAverage="0" bottom="0" percent="0" rank="0" text="1" dxfId="32078">
      <formula>NOT(ISERROR(SEARCH("1",C23)))</formula>
    </cfRule>
    <cfRule type="cellIs" priority="1669" operator="greaterThan" aboveAverage="0" equalAverage="0" bottom="0" percent="0" rank="0" text="" dxfId="32079">
      <formula>1</formula>
    </cfRule>
    <cfRule type="cellIs" priority="1670" operator="greaterThan" aboveAverage="0" equalAverage="0" bottom="0" percent="0" rank="0" text="" dxfId="32080">
      <formula>1</formula>
    </cfRule>
    <cfRule type="containsText" priority="1671" operator="containsText" aboveAverage="0" equalAverage="0" bottom="0" percent="0" rank="0" text="1" dxfId="32081">
      <formula>NOT(ISERROR(SEARCH("1",C23)))</formula>
    </cfRule>
    <cfRule type="cellIs" priority="1672" operator="greaterThan" aboveAverage="0" equalAverage="0" bottom="0" percent="0" rank="0" text="" dxfId="32082">
      <formula>1</formula>
    </cfRule>
    <cfRule type="containsText" priority="1673" operator="containsText" aboveAverage="0" equalAverage="0" bottom="0" percent="0" rank="0" text="1" dxfId="32083">
      <formula>NOT(ISERROR(SEARCH("1",C23)))</formula>
    </cfRule>
    <cfRule type="containsText" priority="1674" operator="containsText" aboveAverage="0" equalAverage="0" bottom="0" percent="0" rank="0" text="1" dxfId="32084">
      <formula>NOT(ISERROR(SEARCH("1",C23)))</formula>
    </cfRule>
    <cfRule type="containsText" priority="1675" operator="containsText" aboveAverage="0" equalAverage="0" bottom="0" percent="0" rank="0" text="1" dxfId="32085">
      <formula>NOT(ISERROR(SEARCH("1",C23)))</formula>
    </cfRule>
    <cfRule type="cellIs" priority="1676" operator="greaterThan" aboveAverage="0" equalAverage="0" bottom="0" percent="0" rank="0" text="" dxfId="32086">
      <formula>1</formula>
    </cfRule>
    <cfRule type="containsText" priority="1677" operator="containsText" aboveAverage="0" equalAverage="0" bottom="0" percent="0" rank="0" text="1" dxfId="32087">
      <formula>NOT(ISERROR(SEARCH("1",C23)))</formula>
    </cfRule>
    <cfRule type="containsText" priority="1678" operator="containsText" aboveAverage="0" equalAverage="0" bottom="0" percent="0" rank="0" text="1" dxfId="32088">
      <formula>NOT(ISERROR(SEARCH("1",C23)))</formula>
    </cfRule>
    <cfRule type="cellIs" priority="1679" operator="greaterThan" aboveAverage="0" equalAverage="0" bottom="0" percent="0" rank="0" text="" dxfId="32089">
      <formula>1</formula>
    </cfRule>
    <cfRule type="cellIs" priority="1680" operator="greaterThan" aboveAverage="0" equalAverage="0" bottom="0" percent="0" rank="0" text="" dxfId="32090">
      <formula>1</formula>
    </cfRule>
    <cfRule type="containsText" priority="1681" operator="containsText" aboveAverage="0" equalAverage="0" bottom="0" percent="0" rank="0" text="1" dxfId="32091">
      <formula>NOT(ISERROR(SEARCH("1",C23)))</formula>
    </cfRule>
    <cfRule type="cellIs" priority="1682" operator="greaterThan" aboveAverage="0" equalAverage="0" bottom="0" percent="0" rank="0" text="" dxfId="32092">
      <formula>1</formula>
    </cfRule>
    <cfRule type="containsText" priority="1683" operator="containsText" aboveAverage="0" equalAverage="0" bottom="0" percent="0" rank="0" text="1" dxfId="32093">
      <formula>NOT(ISERROR(SEARCH("1",C23)))</formula>
    </cfRule>
    <cfRule type="containsText" priority="1684" operator="containsText" aboveAverage="0" equalAverage="0" bottom="0" percent="0" rank="0" text="1" dxfId="32094">
      <formula>NOT(ISERROR(SEARCH("1",C23)))</formula>
    </cfRule>
    <cfRule type="containsText" priority="1685" operator="containsText" aboveAverage="0" equalAverage="0" bottom="0" percent="0" rank="0" text="1" dxfId="32095">
      <formula>NOT(ISERROR(SEARCH("1",C23)))</formula>
    </cfRule>
    <cfRule type="cellIs" priority="1686" operator="greaterThan" aboveAverage="0" equalAverage="0" bottom="0" percent="0" rank="0" text="" dxfId="32096">
      <formula>1</formula>
    </cfRule>
    <cfRule type="containsText" priority="1687" operator="containsText" aboveAverage="0" equalAverage="0" bottom="0" percent="0" rank="0" text="1" dxfId="32097">
      <formula>NOT(ISERROR(SEARCH("1",C23)))</formula>
    </cfRule>
    <cfRule type="containsText" priority="1688" operator="containsText" aboveAverage="0" equalAverage="0" bottom="0" percent="0" rank="0" text="1" dxfId="32098">
      <formula>NOT(ISERROR(SEARCH("1",C23)))</formula>
    </cfRule>
    <cfRule type="cellIs" priority="1689" operator="greaterThan" aboveAverage="0" equalAverage="0" bottom="0" percent="0" rank="0" text="" dxfId="32099">
      <formula>1</formula>
    </cfRule>
    <cfRule type="cellIs" priority="1690" operator="greaterThan" aboveAverage="0" equalAverage="0" bottom="0" percent="0" rank="0" text="" dxfId="32100">
      <formula>1</formula>
    </cfRule>
    <cfRule type="containsText" priority="1691" operator="containsText" aboveAverage="0" equalAverage="0" bottom="0" percent="0" rank="0" text="1" dxfId="32101">
      <formula>NOT(ISERROR(SEARCH("1",C23)))</formula>
    </cfRule>
    <cfRule type="cellIs" priority="1692" operator="greaterThan" aboveAverage="0" equalAverage="0" bottom="0" percent="0" rank="0" text="" dxfId="32102">
      <formula>1</formula>
    </cfRule>
    <cfRule type="containsText" priority="1693" operator="containsText" aboveAverage="0" equalAverage="0" bottom="0" percent="0" rank="0" text="1" dxfId="32103">
      <formula>NOT(ISERROR(SEARCH("1",C23)))</formula>
    </cfRule>
    <cfRule type="containsText" priority="1694" operator="containsText" aboveAverage="0" equalAverage="0" bottom="0" percent="0" rank="0" text="1" dxfId="32104">
      <formula>NOT(ISERROR(SEARCH("1",C23)))</formula>
    </cfRule>
    <cfRule type="containsText" priority="1695" operator="containsText" aboveAverage="0" equalAverage="0" bottom="0" percent="0" rank="0" text="1" dxfId="32105">
      <formula>NOT(ISERROR(SEARCH("1",C23)))</formula>
    </cfRule>
    <cfRule type="cellIs" priority="1696" operator="greaterThan" aboveAverage="0" equalAverage="0" bottom="0" percent="0" rank="0" text="" dxfId="32106">
      <formula>1</formula>
    </cfRule>
    <cfRule type="containsText" priority="1697" operator="containsText" aboveAverage="0" equalAverage="0" bottom="0" percent="0" rank="0" text="1" dxfId="32107">
      <formula>NOT(ISERROR(SEARCH("1",C23)))</formula>
    </cfRule>
    <cfRule type="containsText" priority="1698" operator="containsText" aboveAverage="0" equalAverage="0" bottom="0" percent="0" rank="0" text="1" dxfId="32108">
      <formula>NOT(ISERROR(SEARCH("1",C23)))</formula>
    </cfRule>
    <cfRule type="cellIs" priority="1699" operator="greaterThan" aboveAverage="0" equalAverage="0" bottom="0" percent="0" rank="0" text="" dxfId="32109">
      <formula>1</formula>
    </cfRule>
    <cfRule type="cellIs" priority="1700" operator="greaterThan" aboveAverage="0" equalAverage="0" bottom="0" percent="0" rank="0" text="" dxfId="32110">
      <formula>1</formula>
    </cfRule>
    <cfRule type="containsText" priority="1701" operator="containsText" aboveAverage="0" equalAverage="0" bottom="0" percent="0" rank="0" text="1" dxfId="32111">
      <formula>NOT(ISERROR(SEARCH("1",C23)))</formula>
    </cfRule>
    <cfRule type="cellIs" priority="1702" operator="greaterThan" aboveAverage="0" equalAverage="0" bottom="0" percent="0" rank="0" text="" dxfId="32112">
      <formula>1</formula>
    </cfRule>
    <cfRule type="containsText" priority="1703" operator="containsText" aboveAverage="0" equalAverage="0" bottom="0" percent="0" rank="0" text="1" dxfId="32113">
      <formula>NOT(ISERROR(SEARCH("1",C23)))</formula>
    </cfRule>
    <cfRule type="containsText" priority="1704" operator="containsText" aboveAverage="0" equalAverage="0" bottom="0" percent="0" rank="0" text="1" dxfId="32114">
      <formula>NOT(ISERROR(SEARCH("1",C23)))</formula>
    </cfRule>
    <cfRule type="containsText" priority="1705" operator="containsText" aboveAverage="0" equalAverage="0" bottom="0" percent="0" rank="0" text="1" dxfId="32115">
      <formula>NOT(ISERROR(SEARCH("1",C23)))</formula>
    </cfRule>
    <cfRule type="cellIs" priority="1706" operator="greaterThan" aboveAverage="0" equalAverage="0" bottom="0" percent="0" rank="0" text="" dxfId="32116">
      <formula>1</formula>
    </cfRule>
    <cfRule type="containsText" priority="1707" operator="containsText" aboveAverage="0" equalAverage="0" bottom="0" percent="0" rank="0" text="1" dxfId="32117">
      <formula>NOT(ISERROR(SEARCH("1",C23)))</formula>
    </cfRule>
    <cfRule type="containsText" priority="1708" operator="containsText" aboveAverage="0" equalAverage="0" bottom="0" percent="0" rank="0" text="1" dxfId="32118">
      <formula>NOT(ISERROR(SEARCH("1",C23)))</formula>
    </cfRule>
    <cfRule type="cellIs" priority="1709" operator="greaterThan" aboveAverage="0" equalAverage="0" bottom="0" percent="0" rank="0" text="" dxfId="32119">
      <formula>1</formula>
    </cfRule>
    <cfRule type="cellIs" priority="1710" operator="greaterThan" aboveAverage="0" equalAverage="0" bottom="0" percent="0" rank="0" text="" dxfId="32120">
      <formula>1</formula>
    </cfRule>
    <cfRule type="containsText" priority="1711" operator="containsText" aboveAverage="0" equalAverage="0" bottom="0" percent="0" rank="0" text="1" dxfId="32121">
      <formula>NOT(ISERROR(SEARCH("1",C23)))</formula>
    </cfRule>
    <cfRule type="cellIs" priority="1712" operator="greaterThan" aboveAverage="0" equalAverage="0" bottom="0" percent="0" rank="0" text="" dxfId="32122">
      <formula>1</formula>
    </cfRule>
    <cfRule type="containsText" priority="1713" operator="containsText" aboveAverage="0" equalAverage="0" bottom="0" percent="0" rank="0" text="1" dxfId="32123">
      <formula>NOT(ISERROR(SEARCH("1",C23)))</formula>
    </cfRule>
    <cfRule type="containsText" priority="1714" operator="containsText" aboveAverage="0" equalAverage="0" bottom="0" percent="0" rank="0" text="1" dxfId="32124">
      <formula>NOT(ISERROR(SEARCH("1",C23)))</formula>
    </cfRule>
    <cfRule type="cellIs" priority="1715" operator="greaterThan" aboveAverage="0" equalAverage="0" bottom="0" percent="0" rank="0" text="" dxfId="32125">
      <formula>1</formula>
    </cfRule>
    <cfRule type="cellIs" priority="1716" operator="greaterThan" aboveAverage="0" equalAverage="0" bottom="0" percent="0" rank="0" text="" dxfId="32126">
      <formula>1</formula>
    </cfRule>
    <cfRule type="containsText" priority="1717" operator="containsText" aboveAverage="0" equalAverage="0" bottom="0" percent="0" rank="0" text="1" dxfId="32127">
      <formula>NOT(ISERROR(SEARCH("1",C23)))</formula>
    </cfRule>
    <cfRule type="cellIs" priority="1718" operator="greaterThan" aboveAverage="0" equalAverage="0" bottom="0" percent="0" rank="0" text="" dxfId="32128">
      <formula>1</formula>
    </cfRule>
    <cfRule type="cellIs" priority="1719" operator="greaterThan" aboveAverage="0" equalAverage="0" bottom="0" percent="0" rank="0" text="" dxfId="32129">
      <formula>1</formula>
    </cfRule>
    <cfRule type="cellIs" priority="1720" operator="greaterThan" aboveAverage="0" equalAverage="0" bottom="0" percent="0" rank="0" text="" dxfId="32130">
      <formula>1</formula>
    </cfRule>
    <cfRule type="containsText" priority="1721" operator="containsText" aboveAverage="0" equalAverage="0" bottom="0" percent="0" rank="0" text="1" dxfId="32131">
      <formula>NOT(ISERROR(SEARCH("1",C23)))</formula>
    </cfRule>
    <cfRule type="containsText" priority="1722" operator="containsText" aboveAverage="0" equalAverage="0" bottom="0" percent="0" rank="0" text="1" dxfId="32132">
      <formula>NOT(ISERROR(SEARCH("1",C23)))</formula>
    </cfRule>
    <cfRule type="cellIs" priority="1723" operator="greaterThan" aboveAverage="0" equalAverage="0" bottom="0" percent="0" rank="0" text="" dxfId="32133">
      <formula>1</formula>
    </cfRule>
    <cfRule type="cellIs" priority="1724" operator="greaterThan" aboveAverage="0" equalAverage="0" bottom="0" percent="0" rank="0" text="" dxfId="32134">
      <formula>1</formula>
    </cfRule>
    <cfRule type="containsText" priority="1725" operator="containsText" aboveAverage="0" equalAverage="0" bottom="0" percent="0" rank="0" text="1" dxfId="32135">
      <formula>NOT(ISERROR(SEARCH("1",C23)))</formula>
    </cfRule>
    <cfRule type="cellIs" priority="1726" operator="greaterThan" aboveAverage="0" equalAverage="0" bottom="0" percent="0" rank="0" text="" dxfId="32136">
      <formula>1</formula>
    </cfRule>
    <cfRule type="containsText" priority="1727" operator="containsText" aboveAverage="0" equalAverage="0" bottom="0" percent="0" rank="0" text="1" dxfId="32137">
      <formula>NOT(ISERROR(SEARCH("1",C23)))</formula>
    </cfRule>
    <cfRule type="containsText" priority="1728" operator="containsText" aboveAverage="0" equalAverage="0" bottom="0" percent="0" rank="0" text="1" dxfId="32138">
      <formula>NOT(ISERROR(SEARCH("1",C23)))</formula>
    </cfRule>
    <cfRule type="containsText" priority="1729" operator="containsText" aboveAverage="0" equalAverage="0" bottom="0" percent="0" rank="0" text="1" dxfId="32139">
      <formula>NOT(ISERROR(SEARCH("1",C23)))</formula>
    </cfRule>
    <cfRule type="cellIs" priority="1730" operator="greaterThan" aboveAverage="0" equalAverage="0" bottom="0" percent="0" rank="0" text="" dxfId="32140">
      <formula>1</formula>
    </cfRule>
    <cfRule type="containsText" priority="1731" operator="containsText" aboveAverage="0" equalAverage="0" bottom="0" percent="0" rank="0" text="1" dxfId="32141">
      <formula>NOT(ISERROR(SEARCH("1",C23)))</formula>
    </cfRule>
    <cfRule type="containsText" priority="1732" operator="containsText" aboveAverage="0" equalAverage="0" bottom="0" percent="0" rank="0" text="1" dxfId="32142">
      <formula>NOT(ISERROR(SEARCH("1",C23)))</formula>
    </cfRule>
    <cfRule type="cellIs" priority="1733" operator="greaterThan" aboveAverage="0" equalAverage="0" bottom="0" percent="0" rank="0" text="" dxfId="32143">
      <formula>1</formula>
    </cfRule>
    <cfRule type="cellIs" priority="1734" operator="greaterThan" aboveAverage="0" equalAverage="0" bottom="0" percent="0" rank="0" text="" dxfId="32144">
      <formula>1</formula>
    </cfRule>
    <cfRule type="containsText" priority="1735" operator="containsText" aboveAverage="0" equalAverage="0" bottom="0" percent="0" rank="0" text="1" dxfId="32145">
      <formula>NOT(ISERROR(SEARCH("1",C23)))</formula>
    </cfRule>
    <cfRule type="cellIs" priority="1736" operator="greaterThan" aboveAverage="0" equalAverage="0" bottom="0" percent="0" rank="0" text="" dxfId="32146">
      <formula>1</formula>
    </cfRule>
    <cfRule type="containsText" priority="1737" operator="containsText" aboveAverage="0" equalAverage="0" bottom="0" percent="0" rank="0" text="1" dxfId="32147">
      <formula>NOT(ISERROR(SEARCH("1",C23)))</formula>
    </cfRule>
    <cfRule type="containsText" priority="1738" operator="containsText" aboveAverage="0" equalAverage="0" bottom="0" percent="0" rank="0" text="1" dxfId="32148">
      <formula>NOT(ISERROR(SEARCH("1",C23)))</formula>
    </cfRule>
    <cfRule type="cellIs" priority="1739" operator="greaterThan" aboveAverage="0" equalAverage="0" bottom="0" percent="0" rank="0" text="" dxfId="32149">
      <formula>1</formula>
    </cfRule>
    <cfRule type="cellIs" priority="1740" operator="greaterThan" aboveAverage="0" equalAverage="0" bottom="0" percent="0" rank="0" text="" dxfId="32150">
      <formula>1</formula>
    </cfRule>
    <cfRule type="containsText" priority="1741" operator="containsText" aboveAverage="0" equalAverage="0" bottom="0" percent="0" rank="0" text="1" dxfId="32151">
      <formula>NOT(ISERROR(SEARCH("1",C23)))</formula>
    </cfRule>
    <cfRule type="cellIs" priority="1742" operator="greaterThan" aboveAverage="0" equalAverage="0" bottom="0" percent="0" rank="0" text="" dxfId="32152">
      <formula>1</formula>
    </cfRule>
    <cfRule type="cellIs" priority="1743" operator="greaterThan" aboveAverage="0" equalAverage="0" bottom="0" percent="0" rank="0" text="" dxfId="32153">
      <formula>1</formula>
    </cfRule>
    <cfRule type="cellIs" priority="1744" operator="greaterThan" aboveAverage="0" equalAverage="0" bottom="0" percent="0" rank="0" text="" dxfId="32154">
      <formula>1</formula>
    </cfRule>
    <cfRule type="containsText" priority="1745" operator="containsText" aboveAverage="0" equalAverage="0" bottom="0" percent="0" rank="0" text="1" dxfId="32155">
      <formula>NOT(ISERROR(SEARCH("1",C23)))</formula>
    </cfRule>
    <cfRule type="containsText" priority="1746" operator="containsText" aboveAverage="0" equalAverage="0" bottom="0" percent="0" rank="0" text="1" dxfId="32156">
      <formula>NOT(ISERROR(SEARCH("1",C23)))</formula>
    </cfRule>
    <cfRule type="cellIs" priority="1747" operator="greaterThan" aboveAverage="0" equalAverage="0" bottom="0" percent="0" rank="0" text="" dxfId="32157">
      <formula>1</formula>
    </cfRule>
    <cfRule type="cellIs" priority="1748" operator="greaterThan" aboveAverage="0" equalAverage="0" bottom="0" percent="0" rank="0" text="" dxfId="32158">
      <formula>1</formula>
    </cfRule>
    <cfRule type="containsText" priority="1749" operator="containsText" aboveAverage="0" equalAverage="0" bottom="0" percent="0" rank="0" text="1" dxfId="32159">
      <formula>NOT(ISERROR(SEARCH("1",C23)))</formula>
    </cfRule>
    <cfRule type="cellIs" priority="1750" operator="greaterThan" aboveAverage="0" equalAverage="0" bottom="0" percent="0" rank="0" text="" dxfId="32160">
      <formula>1</formula>
    </cfRule>
    <cfRule type="containsText" priority="1751" operator="containsText" aboveAverage="0" equalAverage="0" bottom="0" percent="0" rank="0" text="1" dxfId="32161">
      <formula>NOT(ISERROR(SEARCH("1",C23)))</formula>
    </cfRule>
    <cfRule type="containsText" priority="1752" operator="containsText" aboveAverage="0" equalAverage="0" bottom="0" percent="0" rank="0" text="1" dxfId="32162">
      <formula>NOT(ISERROR(SEARCH("1",C23)))</formula>
    </cfRule>
    <cfRule type="containsText" priority="1753" operator="containsText" aboveAverage="0" equalAverage="0" bottom="0" percent="0" rank="0" text="1" dxfId="32163">
      <formula>NOT(ISERROR(SEARCH("1",C23)))</formula>
    </cfRule>
    <cfRule type="cellIs" priority="1754" operator="greaterThan" aboveAverage="0" equalAverage="0" bottom="0" percent="0" rank="0" text="" dxfId="32164">
      <formula>1</formula>
    </cfRule>
    <cfRule type="containsText" priority="1755" operator="containsText" aboveAverage="0" equalAverage="0" bottom="0" percent="0" rank="0" text="1" dxfId="32165">
      <formula>NOT(ISERROR(SEARCH("1",C23)))</formula>
    </cfRule>
    <cfRule type="containsText" priority="1756" operator="containsText" aboveAverage="0" equalAverage="0" bottom="0" percent="0" rank="0" text="1" dxfId="32166">
      <formula>NOT(ISERROR(SEARCH("1",C23)))</formula>
    </cfRule>
    <cfRule type="cellIs" priority="1757" operator="greaterThan" aboveAverage="0" equalAverage="0" bottom="0" percent="0" rank="0" text="" dxfId="32167">
      <formula>1</formula>
    </cfRule>
    <cfRule type="cellIs" priority="1758" operator="greaterThan" aboveAverage="0" equalAverage="0" bottom="0" percent="0" rank="0" text="" dxfId="32168">
      <formula>1</formula>
    </cfRule>
    <cfRule type="containsText" priority="1759" operator="containsText" aboveAverage="0" equalAverage="0" bottom="0" percent="0" rank="0" text="1" dxfId="32169">
      <formula>NOT(ISERROR(SEARCH("1",C23)))</formula>
    </cfRule>
    <cfRule type="cellIs" priority="1760" operator="greaterThan" aboveAverage="0" equalAverage="0" bottom="0" percent="0" rank="0" text="" dxfId="32170">
      <formula>1</formula>
    </cfRule>
    <cfRule type="containsText" priority="1761" operator="containsText" aboveAverage="0" equalAverage="0" bottom="0" percent="0" rank="0" text="1" dxfId="32171">
      <formula>NOT(ISERROR(SEARCH("1",C23)))</formula>
    </cfRule>
    <cfRule type="containsText" priority="1762" operator="containsText" aboveAverage="0" equalAverage="0" bottom="0" percent="0" rank="0" text="1" dxfId="32172">
      <formula>NOT(ISERROR(SEARCH("1",C23)))</formula>
    </cfRule>
    <cfRule type="cellIs" priority="1763" operator="greaterThan" aboveAverage="0" equalAverage="0" bottom="0" percent="0" rank="0" text="" dxfId="32173">
      <formula>1</formula>
    </cfRule>
    <cfRule type="cellIs" priority="1764" operator="greaterThan" aboveAverage="0" equalAverage="0" bottom="0" percent="0" rank="0" text="" dxfId="32174">
      <formula>1</formula>
    </cfRule>
    <cfRule type="containsText" priority="1765" operator="containsText" aboveAverage="0" equalAverage="0" bottom="0" percent="0" rank="0" text="1" dxfId="32175">
      <formula>NOT(ISERROR(SEARCH("1",C23)))</formula>
    </cfRule>
    <cfRule type="cellIs" priority="1766" operator="greaterThan" aboveAverage="0" equalAverage="0" bottom="0" percent="0" rank="0" text="" dxfId="32176">
      <formula>1</formula>
    </cfRule>
    <cfRule type="cellIs" priority="1767" operator="greaterThan" aboveAverage="0" equalAverage="0" bottom="0" percent="0" rank="0" text="" dxfId="32177">
      <formula>1</formula>
    </cfRule>
    <cfRule type="cellIs" priority="1768" operator="greaterThan" aboveAverage="0" equalAverage="0" bottom="0" percent="0" rank="0" text="" dxfId="32178">
      <formula>1</formula>
    </cfRule>
    <cfRule type="containsText" priority="1769" operator="containsText" aboveAverage="0" equalAverage="0" bottom="0" percent="0" rank="0" text="1" dxfId="32179">
      <formula>NOT(ISERROR(SEARCH("1",C23)))</formula>
    </cfRule>
    <cfRule type="containsText" priority="1770" operator="containsText" aboveAverage="0" equalAverage="0" bottom="0" percent="0" rank="0" text="1" dxfId="32180">
      <formula>NOT(ISERROR(SEARCH("1",C23)))</formula>
    </cfRule>
    <cfRule type="cellIs" priority="1771" operator="greaterThan" aboveAverage="0" equalAverage="0" bottom="0" percent="0" rank="0" text="" dxfId="32181">
      <formula>1</formula>
    </cfRule>
    <cfRule type="cellIs" priority="1772" operator="greaterThan" aboveAverage="0" equalAverage="0" bottom="0" percent="0" rank="0" text="" dxfId="32182">
      <formula>1</formula>
    </cfRule>
    <cfRule type="containsText" priority="1773" operator="containsText" aboveAverage="0" equalAverage="0" bottom="0" percent="0" rank="0" text="1" dxfId="32183">
      <formula>NOT(ISERROR(SEARCH("1",C23)))</formula>
    </cfRule>
    <cfRule type="cellIs" priority="1774" operator="greaterThan" aboveAverage="0" equalAverage="0" bottom="0" percent="0" rank="0" text="" dxfId="32184">
      <formula>1</formula>
    </cfRule>
    <cfRule type="containsText" priority="1775" operator="containsText" aboveAverage="0" equalAverage="0" bottom="0" percent="0" rank="0" text="1" dxfId="32185">
      <formula>NOT(ISERROR(SEARCH("1",C23)))</formula>
    </cfRule>
    <cfRule type="containsText" priority="1776" operator="containsText" aboveAverage="0" equalAverage="0" bottom="0" percent="0" rank="0" text="1" dxfId="32186">
      <formula>NOT(ISERROR(SEARCH("1",C23)))</formula>
    </cfRule>
    <cfRule type="cellIs" priority="1777" operator="greaterThan" aboveAverage="0" equalAverage="0" bottom="0" percent="0" rank="0" text="" dxfId="32187">
      <formula>1</formula>
    </cfRule>
    <cfRule type="cellIs" priority="1778" operator="greaterThan" aboveAverage="0" equalAverage="0" bottom="0" percent="0" rank="0" text="" dxfId="32188">
      <formula>1</formula>
    </cfRule>
    <cfRule type="containsText" priority="1779" operator="containsText" aboveAverage="0" equalAverage="0" bottom="0" percent="0" rank="0" text="1" dxfId="32189">
      <formula>NOT(ISERROR(SEARCH("1",C23)))</formula>
    </cfRule>
    <cfRule type="cellIs" priority="1780" operator="greaterThan" aboveAverage="0" equalAverage="0" bottom="0" percent="0" rank="0" text="" dxfId="32190">
      <formula>1</formula>
    </cfRule>
    <cfRule type="cellIs" priority="1781" operator="greaterThan" aboveAverage="0" equalAverage="0" bottom="0" percent="0" rank="0" text="" dxfId="32191">
      <formula>1</formula>
    </cfRule>
    <cfRule type="cellIs" priority="1782" operator="greaterThan" aboveAverage="0" equalAverage="0" bottom="0" percent="0" rank="0" text="" dxfId="32192">
      <formula>1</formula>
    </cfRule>
    <cfRule type="cellIs" priority="1783" operator="greaterThan" aboveAverage="0" equalAverage="0" bottom="0" percent="0" rank="0" text="" dxfId="32193">
      <formula>1</formula>
    </cfRule>
    <cfRule type="containsText" priority="1784" operator="containsText" aboveAverage="0" equalAverage="0" bottom="0" percent="0" rank="0" text="1" dxfId="32194">
      <formula>NOT(ISERROR(SEARCH("1",C23)))</formula>
    </cfRule>
    <cfRule type="cellIs" priority="1785" operator="greaterThan" aboveAverage="0" equalAverage="0" bottom="0" percent="0" rank="0" text="" dxfId="32195">
      <formula>1</formula>
    </cfRule>
    <cfRule type="cellIs" priority="1786" operator="greaterThan" aboveAverage="0" equalAverage="0" bottom="0" percent="0" rank="0" text="" dxfId="32196">
      <formula>1</formula>
    </cfRule>
    <cfRule type="containsText" priority="1787" operator="containsText" aboveAverage="0" equalAverage="0" bottom="0" percent="0" rank="0" text="1" dxfId="32197">
      <formula>NOT(ISERROR(SEARCH("1",C23)))</formula>
    </cfRule>
    <cfRule type="cellIs" priority="1788" operator="greaterThan" aboveAverage="0" equalAverage="0" bottom="0" percent="0" rank="0" text="" dxfId="32198">
      <formula>1</formula>
    </cfRule>
    <cfRule type="containsText" priority="1789" operator="containsText" aboveAverage="0" equalAverage="0" bottom="0" percent="0" rank="0" text="1" dxfId="32199">
      <formula>NOT(ISERROR(SEARCH("1",C23)))</formula>
    </cfRule>
    <cfRule type="containsText" priority="1790" operator="containsText" aboveAverage="0" equalAverage="0" bottom="0" percent="0" rank="0" text="1" dxfId="32200">
      <formula>NOT(ISERROR(SEARCH("1",C23)))</formula>
    </cfRule>
    <cfRule type="cellIs" priority="1791" operator="greaterThan" aboveAverage="0" equalAverage="0" bottom="0" percent="0" rank="0" text="" dxfId="32201">
      <formula>1</formula>
    </cfRule>
    <cfRule type="cellIs" priority="1792" operator="greaterThan" aboveAverage="0" equalAverage="0" bottom="0" percent="0" rank="0" text="" dxfId="32202">
      <formula>1</formula>
    </cfRule>
    <cfRule type="containsText" priority="1793" operator="containsText" aboveAverage="0" equalAverage="0" bottom="0" percent="0" rank="0" text="1" dxfId="32203">
      <formula>NOT(ISERROR(SEARCH("1",C23)))</formula>
    </cfRule>
    <cfRule type="cellIs" priority="1794" operator="greaterThan" aboveAverage="0" equalAverage="0" bottom="0" percent="0" rank="0" text="" dxfId="32204">
      <formula>1</formula>
    </cfRule>
    <cfRule type="containsText" priority="1795" operator="containsText" aboveAverage="0" equalAverage="0" bottom="0" percent="0" rank="0" text="1" dxfId="32205">
      <formula>NOT(ISERROR(SEARCH("1",C23)))</formula>
    </cfRule>
    <cfRule type="containsText" priority="1796" operator="containsText" aboveAverage="0" equalAverage="0" bottom="0" percent="0" rank="0" text="1" dxfId="32206">
      <formula>NOT(ISERROR(SEARCH("1",C23)))</formula>
    </cfRule>
    <cfRule type="containsText" priority="1797" operator="containsText" aboveAverage="0" equalAverage="0" bottom="0" percent="0" rank="0" text="1" dxfId="32207">
      <formula>NOT(ISERROR(SEARCH("1",C23)))</formula>
    </cfRule>
    <cfRule type="cellIs" priority="1798" operator="greaterThan" aboveAverage="0" equalAverage="0" bottom="0" percent="0" rank="0" text="" dxfId="32208">
      <formula>1</formula>
    </cfRule>
    <cfRule type="containsText" priority="1799" operator="containsText" aboveAverage="0" equalAverage="0" bottom="0" percent="0" rank="0" text="1" dxfId="32209">
      <formula>NOT(ISERROR(SEARCH("1",C23)))</formula>
    </cfRule>
    <cfRule type="containsText" priority="1800" operator="containsText" aboveAverage="0" equalAverage="0" bottom="0" percent="0" rank="0" text="1" dxfId="32210">
      <formula>NOT(ISERROR(SEARCH("1",C23)))</formula>
    </cfRule>
    <cfRule type="cellIs" priority="1801" operator="greaterThan" aboveAverage="0" equalAverage="0" bottom="0" percent="0" rank="0" text="" dxfId="32211">
      <formula>1</formula>
    </cfRule>
    <cfRule type="cellIs" priority="1802" operator="greaterThan" aboveAverage="0" equalAverage="0" bottom="0" percent="0" rank="0" text="" dxfId="32212">
      <formula>1</formula>
    </cfRule>
    <cfRule type="containsText" priority="1803" operator="containsText" aboveAverage="0" equalAverage="0" bottom="0" percent="0" rank="0" text="1" dxfId="32213">
      <formula>NOT(ISERROR(SEARCH("1",C23)))</formula>
    </cfRule>
    <cfRule type="cellIs" priority="1804" operator="greaterThan" aboveAverage="0" equalAverage="0" bottom="0" percent="0" rank="0" text="" dxfId="32214">
      <formula>1</formula>
    </cfRule>
    <cfRule type="containsText" priority="1805" operator="containsText" aboveAverage="0" equalAverage="0" bottom="0" percent="0" rank="0" text="1" dxfId="32215">
      <formula>NOT(ISERROR(SEARCH("1",C23)))</formula>
    </cfRule>
    <cfRule type="containsText" priority="1806" operator="containsText" aboveAverage="0" equalAverage="0" bottom="0" percent="0" rank="0" text="1" dxfId="32216">
      <formula>NOT(ISERROR(SEARCH("1",C23)))</formula>
    </cfRule>
    <cfRule type="cellIs" priority="1807" operator="greaterThan" aboveAverage="0" equalAverage="0" bottom="0" percent="0" rank="0" text="" dxfId="32217">
      <formula>1</formula>
    </cfRule>
    <cfRule type="cellIs" priority="1808" operator="greaterThan" aboveAverage="0" equalAverage="0" bottom="0" percent="0" rank="0" text="" dxfId="32218">
      <formula>1</formula>
    </cfRule>
    <cfRule type="containsText" priority="1809" operator="containsText" aboveAverage="0" equalAverage="0" bottom="0" percent="0" rank="0" text="1" dxfId="32219">
      <formula>NOT(ISERROR(SEARCH("1",C23)))</formula>
    </cfRule>
    <cfRule type="cellIs" priority="1810" operator="greaterThan" aboveAverage="0" equalAverage="0" bottom="0" percent="0" rank="0" text="" dxfId="32220">
      <formula>1</formula>
    </cfRule>
    <cfRule type="cellIs" priority="1811" operator="greaterThan" aboveAverage="0" equalAverage="0" bottom="0" percent="0" rank="0" text="" dxfId="32221">
      <formula>1</formula>
    </cfRule>
    <cfRule type="cellIs" priority="1812" operator="greaterThan" aboveAverage="0" equalAverage="0" bottom="0" percent="0" rank="0" text="" dxfId="32222">
      <formula>1</formula>
    </cfRule>
    <cfRule type="containsText" priority="1813" operator="containsText" aboveAverage="0" equalAverage="0" bottom="0" percent="0" rank="0" text="1" dxfId="32223">
      <formula>NOT(ISERROR(SEARCH("1",C23)))</formula>
    </cfRule>
    <cfRule type="containsText" priority="1814" operator="containsText" aboveAverage="0" equalAverage="0" bottom="0" percent="0" rank="0" text="1" dxfId="32224">
      <formula>NOT(ISERROR(SEARCH("1",C23)))</formula>
    </cfRule>
    <cfRule type="cellIs" priority="1815" operator="greaterThan" aboveAverage="0" equalAverage="0" bottom="0" percent="0" rank="0" text="" dxfId="32225">
      <formula>1</formula>
    </cfRule>
    <cfRule type="cellIs" priority="1816" operator="greaterThan" aboveAverage="0" equalAverage="0" bottom="0" percent="0" rank="0" text="" dxfId="32226">
      <formula>1</formula>
    </cfRule>
    <cfRule type="containsText" priority="1817" operator="containsText" aboveAverage="0" equalAverage="0" bottom="0" percent="0" rank="0" text="1" dxfId="32227">
      <formula>NOT(ISERROR(SEARCH("1",C23)))</formula>
    </cfRule>
    <cfRule type="cellIs" priority="1818" operator="greaterThan" aboveAverage="0" equalAverage="0" bottom="0" percent="0" rank="0" text="" dxfId="32228">
      <formula>1</formula>
    </cfRule>
    <cfRule type="containsText" priority="1819" operator="containsText" aboveAverage="0" equalAverage="0" bottom="0" percent="0" rank="0" text="1" dxfId="32229">
      <formula>NOT(ISERROR(SEARCH("1",C23)))</formula>
    </cfRule>
    <cfRule type="containsText" priority="1820" operator="containsText" aboveAverage="0" equalAverage="0" bottom="0" percent="0" rank="0" text="1" dxfId="32230">
      <formula>NOT(ISERROR(SEARCH("1",C23)))</formula>
    </cfRule>
    <cfRule type="cellIs" priority="1821" operator="greaterThan" aboveAverage="0" equalAverage="0" bottom="0" percent="0" rank="0" text="" dxfId="32231">
      <formula>1</formula>
    </cfRule>
    <cfRule type="cellIs" priority="1822" operator="greaterThan" aboveAverage="0" equalAverage="0" bottom="0" percent="0" rank="0" text="" dxfId="32232">
      <formula>1</formula>
    </cfRule>
    <cfRule type="containsText" priority="1823" operator="containsText" aboveAverage="0" equalAverage="0" bottom="0" percent="0" rank="0" text="1" dxfId="32233">
      <formula>NOT(ISERROR(SEARCH("1",C23)))</formula>
    </cfRule>
    <cfRule type="cellIs" priority="1824" operator="greaterThan" aboveAverage="0" equalAverage="0" bottom="0" percent="0" rank="0" text="" dxfId="32234">
      <formula>1</formula>
    </cfRule>
    <cfRule type="cellIs" priority="1825" operator="greaterThan" aboveAverage="0" equalAverage="0" bottom="0" percent="0" rank="0" text="" dxfId="32235">
      <formula>1</formula>
    </cfRule>
    <cfRule type="cellIs" priority="1826" operator="greaterThan" aboveAverage="0" equalAverage="0" bottom="0" percent="0" rank="0" text="" dxfId="32236">
      <formula>1</formula>
    </cfRule>
    <cfRule type="cellIs" priority="1827" operator="greaterThan" aboveAverage="0" equalAverage="0" bottom="0" percent="0" rank="0" text="" dxfId="32237">
      <formula>1</formula>
    </cfRule>
    <cfRule type="containsText" priority="1828" operator="containsText" aboveAverage="0" equalAverage="0" bottom="0" percent="0" rank="0" text="1" dxfId="32238">
      <formula>NOT(ISERROR(SEARCH("1",C23)))</formula>
    </cfRule>
    <cfRule type="cellIs" priority="1829" operator="greaterThan" aboveAverage="0" equalAverage="0" bottom="0" percent="0" rank="0" text="" dxfId="32239">
      <formula>1</formula>
    </cfRule>
    <cfRule type="cellIs" priority="1830" operator="greaterThan" aboveAverage="0" equalAverage="0" bottom="0" percent="0" rank="0" text="" dxfId="32240">
      <formula>1</formula>
    </cfRule>
    <cfRule type="containsText" priority="1831" operator="containsText" aboveAverage="0" equalAverage="0" bottom="0" percent="0" rank="0" text="1" dxfId="32241">
      <formula>NOT(ISERROR(SEARCH("1",C23)))</formula>
    </cfRule>
    <cfRule type="cellIs" priority="1832" operator="greaterThan" aboveAverage="0" equalAverage="0" bottom="0" percent="0" rank="0" text="" dxfId="32242">
      <formula>1</formula>
    </cfRule>
    <cfRule type="containsText" priority="1833" operator="containsText" aboveAverage="0" equalAverage="0" bottom="0" percent="0" rank="0" text="1" dxfId="32243">
      <formula>NOT(ISERROR(SEARCH("1",C23)))</formula>
    </cfRule>
    <cfRule type="containsText" priority="1834" operator="containsText" aboveAverage="0" equalAverage="0" bottom="0" percent="0" rank="0" text="1" dxfId="32244">
      <formula>NOT(ISERROR(SEARCH("1",C23)))</formula>
    </cfRule>
    <cfRule type="cellIs" priority="1835" operator="greaterThan" aboveAverage="0" equalAverage="0" bottom="0" percent="0" rank="0" text="" dxfId="32245">
      <formula>1</formula>
    </cfRule>
    <cfRule type="cellIs" priority="1836" operator="greaterThan" aboveAverage="0" equalAverage="0" bottom="0" percent="0" rank="0" text="" dxfId="32246">
      <formula>1</formula>
    </cfRule>
    <cfRule type="containsText" priority="1837" operator="containsText" aboveAverage="0" equalAverage="0" bottom="0" percent="0" rank="0" text="1" dxfId="32247">
      <formula>NOT(ISERROR(SEARCH("1",C23)))</formula>
    </cfRule>
    <cfRule type="cellIs" priority="1838" operator="greaterThan" aboveAverage="0" equalAverage="0" bottom="0" percent="0" rank="0" text="" dxfId="32248">
      <formula>1</formula>
    </cfRule>
    <cfRule type="containsText" priority="1839" operator="containsText" aboveAverage="0" equalAverage="0" bottom="0" percent="0" rank="0" text="1" dxfId="32249">
      <formula>NOT(ISERROR(SEARCH("1",C23)))</formula>
    </cfRule>
    <cfRule type="containsText" priority="1840" operator="containsText" aboveAverage="0" equalAverage="0" bottom="0" percent="0" rank="0" text="1" dxfId="32250">
      <formula>NOT(ISERROR(SEARCH("1",C23)))</formula>
    </cfRule>
    <cfRule type="cellIs" priority="1841" operator="greaterThan" aboveAverage="0" equalAverage="0" bottom="0" percent="0" rank="0" text="" dxfId="32251">
      <formula>1</formula>
    </cfRule>
    <cfRule type="cellIs" priority="1842" operator="greaterThan" aboveAverage="0" equalAverage="0" bottom="0" percent="0" rank="0" text="" dxfId="32252">
      <formula>1</formula>
    </cfRule>
    <cfRule type="containsText" priority="1843" operator="containsText" aboveAverage="0" equalAverage="0" bottom="0" percent="0" rank="0" text="1" dxfId="32253">
      <formula>NOT(ISERROR(SEARCH("1",C23)))</formula>
    </cfRule>
    <cfRule type="cellIs" priority="1844" operator="greaterThan" aboveAverage="0" equalAverage="0" bottom="0" percent="0" rank="0" text="" dxfId="32254">
      <formula>1</formula>
    </cfRule>
    <cfRule type="cellIs" priority="1845" operator="greaterThan" aboveAverage="0" equalAverage="0" bottom="0" percent="0" rank="0" text="" dxfId="32255">
      <formula>1</formula>
    </cfRule>
    <cfRule type="cellIs" priority="1846" operator="greaterThan" aboveAverage="0" equalAverage="0" bottom="0" percent="0" rank="0" text="" dxfId="32256">
      <formula>1</formula>
    </cfRule>
    <cfRule type="cellIs" priority="1847" operator="greaterThan" aboveAverage="0" equalAverage="0" bottom="0" percent="0" rank="0" text="" dxfId="32257">
      <formula>1</formula>
    </cfRule>
    <cfRule type="containsText" priority="1848" operator="containsText" aboveAverage="0" equalAverage="0" bottom="0" percent="0" rank="0" text="1" dxfId="32258">
      <formula>NOT(ISERROR(SEARCH("1",C23)))</formula>
    </cfRule>
    <cfRule type="cellIs" priority="1849" operator="greaterThan" aboveAverage="0" equalAverage="0" bottom="0" percent="0" rank="0" text="" dxfId="32259">
      <formula>1</formula>
    </cfRule>
    <cfRule type="cellIs" priority="1850" operator="greaterThan" aboveAverage="0" equalAverage="0" bottom="0" percent="0" rank="0" text="" dxfId="32260">
      <formula>1</formula>
    </cfRule>
    <cfRule type="containsText" priority="1851" operator="containsText" aboveAverage="0" equalAverage="0" bottom="0" percent="0" rank="0" text="1" dxfId="32261">
      <formula>NOT(ISERROR(SEARCH("1",C23)))</formula>
    </cfRule>
    <cfRule type="cellIs" priority="1852" operator="greaterThan" aboveAverage="0" equalAverage="0" bottom="0" percent="0" rank="0" text="" dxfId="32262">
      <formula>1</formula>
    </cfRule>
    <cfRule type="cellIs" priority="1853" operator="greaterThan" aboveAverage="0" equalAverage="0" bottom="0" percent="0" rank="0" text="" dxfId="32263">
      <formula>1</formula>
    </cfRule>
    <cfRule type="cellIs" priority="1854" operator="greaterThan" aboveAverage="0" equalAverage="0" bottom="0" percent="0" rank="0" text="" dxfId="32264">
      <formula>1</formula>
    </cfRule>
    <cfRule type="cellIs" priority="1855" operator="equal" aboveAverage="0" equalAverage="0" bottom="0" percent="0" rank="0" text="" dxfId="32265">
      <formula>1</formula>
    </cfRule>
    <cfRule type="cellIs" priority="1856" operator="greaterThan" aboveAverage="0" equalAverage="0" bottom="0" percent="0" rank="0" text="" dxfId="32266">
      <formula>1</formula>
    </cfRule>
    <cfRule type="cellIs" priority="1857" operator="equal" aboveAverage="0" equalAverage="0" bottom="0" percent="0" rank="0" text="" dxfId="32267">
      <formula>1</formula>
    </cfRule>
    <cfRule type="containsText" priority="1858" operator="containsText" aboveAverage="0" equalAverage="0" bottom="0" percent="0" rank="0" text="1" dxfId="32268">
      <formula>NOT(ISERROR(SEARCH("1",C23)))</formula>
    </cfRule>
    <cfRule type="cellIs" priority="1859" operator="greaterThan" aboveAverage="0" equalAverage="0" bottom="0" percent="0" rank="0" text="" dxfId="32269">
      <formula>1</formula>
    </cfRule>
    <cfRule type="containsText" priority="1860" operator="containsText" aboveAverage="0" equalAverage="0" bottom="0" percent="0" rank="0" text="1" dxfId="32270">
      <formula>NOT(ISERROR(SEARCH("1",C23)))</formula>
    </cfRule>
    <cfRule type="containsText" priority="1861" operator="containsText" aboveAverage="0" equalAverage="0" bottom="0" percent="0" rank="0" text="1" dxfId="32271">
      <formula>NOT(ISERROR(SEARCH("1",C23)))</formula>
    </cfRule>
    <cfRule type="cellIs" priority="1862" operator="greaterThan" aboveAverage="0" equalAverage="0" bottom="0" percent="0" rank="0" text="" dxfId="32272">
      <formula>1</formula>
    </cfRule>
    <cfRule type="cellIs" priority="1863" operator="greaterThan" aboveAverage="0" equalAverage="0" bottom="0" percent="0" rank="0" text="" dxfId="32273">
      <formula>1</formula>
    </cfRule>
    <cfRule type="containsText" priority="1864" operator="containsText" aboveAverage="0" equalAverage="0" bottom="0" percent="0" rank="0" text="1" dxfId="32274">
      <formula>NOT(ISERROR(SEARCH("1",C23)))</formula>
    </cfRule>
    <cfRule type="cellIs" priority="1865" operator="greaterThan" aboveAverage="0" equalAverage="0" bottom="0" percent="0" rank="0" text="" dxfId="32275">
      <formula>1</formula>
    </cfRule>
    <cfRule type="containsText" priority="1866" operator="containsText" aboveAverage="0" equalAverage="0" bottom="0" percent="0" rank="0" text="1" dxfId="32276">
      <formula>NOT(ISERROR(SEARCH("1",C23)))</formula>
    </cfRule>
    <cfRule type="containsText" priority="1867" operator="containsText" aboveAverage="0" equalAverage="0" bottom="0" percent="0" rank="0" text="1" dxfId="32277">
      <formula>NOT(ISERROR(SEARCH("1",C23)))</formula>
    </cfRule>
    <cfRule type="containsText" priority="1868" operator="containsText" aboveAverage="0" equalAverage="0" bottom="0" percent="0" rank="0" text="1" dxfId="32278">
      <formula>NOT(ISERROR(SEARCH("1",C23)))</formula>
    </cfRule>
    <cfRule type="cellIs" priority="1869" operator="greaterThan" aboveAverage="0" equalAverage="0" bottom="0" percent="0" rank="0" text="" dxfId="32279">
      <formula>1</formula>
    </cfRule>
    <cfRule type="containsText" priority="1870" operator="containsText" aboveAverage="0" equalAverage="0" bottom="0" percent="0" rank="0" text="1" dxfId="32280">
      <formula>NOT(ISERROR(SEARCH("1",C23)))</formula>
    </cfRule>
    <cfRule type="containsText" priority="1871" operator="containsText" aboveAverage="0" equalAverage="0" bottom="0" percent="0" rank="0" text="1" dxfId="32281">
      <formula>NOT(ISERROR(SEARCH("1",C23)))</formula>
    </cfRule>
    <cfRule type="cellIs" priority="1872" operator="greaterThan" aboveAverage="0" equalAverage="0" bottom="0" percent="0" rank="0" text="" dxfId="32282">
      <formula>1</formula>
    </cfRule>
    <cfRule type="cellIs" priority="1873" operator="greaterThan" aboveAverage="0" equalAverage="0" bottom="0" percent="0" rank="0" text="" dxfId="32283">
      <formula>1</formula>
    </cfRule>
    <cfRule type="containsText" priority="1874" operator="containsText" aboveAverage="0" equalAverage="0" bottom="0" percent="0" rank="0" text="1" dxfId="32284">
      <formula>NOT(ISERROR(SEARCH("1",C23)))</formula>
    </cfRule>
    <cfRule type="cellIs" priority="1875" operator="greaterThan" aboveAverage="0" equalAverage="0" bottom="0" percent="0" rank="0" text="" dxfId="32285">
      <formula>1</formula>
    </cfRule>
    <cfRule type="containsText" priority="1876" operator="containsText" aboveAverage="0" equalAverage="0" bottom="0" percent="0" rank="0" text="1" dxfId="32286">
      <formula>NOT(ISERROR(SEARCH("1",C23)))</formula>
    </cfRule>
    <cfRule type="containsText" priority="1877" operator="containsText" aboveAverage="0" equalAverage="0" bottom="0" percent="0" rank="0" text="1" dxfId="32287">
      <formula>NOT(ISERROR(SEARCH("1",C23)))</formula>
    </cfRule>
    <cfRule type="cellIs" priority="1878" operator="greaterThan" aboveAverage="0" equalAverage="0" bottom="0" percent="0" rank="0" text="" dxfId="32288">
      <formula>1</formula>
    </cfRule>
    <cfRule type="cellIs" priority="1879" operator="greaterThan" aboveAverage="0" equalAverage="0" bottom="0" percent="0" rank="0" text="" dxfId="32289">
      <formula>1</formula>
    </cfRule>
    <cfRule type="containsText" priority="1880" operator="containsText" aboveAverage="0" equalAverage="0" bottom="0" percent="0" rank="0" text="1" dxfId="32290">
      <formula>NOT(ISERROR(SEARCH("1",C23)))</formula>
    </cfRule>
    <cfRule type="cellIs" priority="1881" operator="greaterThan" aboveAverage="0" equalAverage="0" bottom="0" percent="0" rank="0" text="" dxfId="32291">
      <formula>1</formula>
    </cfRule>
    <cfRule type="cellIs" priority="1882" operator="greaterThan" aboveAverage="0" equalAverage="0" bottom="0" percent="0" rank="0" text="" dxfId="32292">
      <formula>1</formula>
    </cfRule>
    <cfRule type="cellIs" priority="1883" operator="greaterThan" aboveAverage="0" equalAverage="0" bottom="0" percent="0" rank="0" text="" dxfId="32293">
      <formula>1</formula>
    </cfRule>
    <cfRule type="containsText" priority="1884" operator="containsText" aboveAverage="0" equalAverage="0" bottom="0" percent="0" rank="0" text="1" dxfId="32294">
      <formula>NOT(ISERROR(SEARCH("1",C23)))</formula>
    </cfRule>
    <cfRule type="containsText" priority="1885" operator="containsText" aboveAverage="0" equalAverage="0" bottom="0" percent="0" rank="0" text="1" dxfId="32295">
      <formula>NOT(ISERROR(SEARCH("1",C23)))</formula>
    </cfRule>
    <cfRule type="cellIs" priority="1886" operator="greaterThan" aboveAverage="0" equalAverage="0" bottom="0" percent="0" rank="0" text="" dxfId="32296">
      <formula>1</formula>
    </cfRule>
    <cfRule type="cellIs" priority="1887" operator="greaterThan" aboveAverage="0" equalAverage="0" bottom="0" percent="0" rank="0" text="" dxfId="32297">
      <formula>1</formula>
    </cfRule>
    <cfRule type="containsText" priority="1888" operator="containsText" aboveAverage="0" equalAverage="0" bottom="0" percent="0" rank="0" text="1" dxfId="32298">
      <formula>NOT(ISERROR(SEARCH("1",C23)))</formula>
    </cfRule>
    <cfRule type="cellIs" priority="1889" operator="greaterThan" aboveAverage="0" equalAverage="0" bottom="0" percent="0" rank="0" text="" dxfId="32299">
      <formula>1</formula>
    </cfRule>
    <cfRule type="containsText" priority="1890" operator="containsText" aboveAverage="0" equalAverage="0" bottom="0" percent="0" rank="0" text="1" dxfId="32300">
      <formula>NOT(ISERROR(SEARCH("1",C23)))</formula>
    </cfRule>
    <cfRule type="containsText" priority="1891" operator="containsText" aboveAverage="0" equalAverage="0" bottom="0" percent="0" rank="0" text="1" dxfId="32301">
      <formula>NOT(ISERROR(SEARCH("1",C23)))</formula>
    </cfRule>
    <cfRule type="cellIs" priority="1892" operator="greaterThan" aboveAverage="0" equalAverage="0" bottom="0" percent="0" rank="0" text="" dxfId="32302">
      <formula>1</formula>
    </cfRule>
    <cfRule type="cellIs" priority="1893" operator="greaterThan" aboveAverage="0" equalAverage="0" bottom="0" percent="0" rank="0" text="" dxfId="32303">
      <formula>1</formula>
    </cfRule>
    <cfRule type="containsText" priority="1894" operator="containsText" aboveAverage="0" equalAverage="0" bottom="0" percent="0" rank="0" text="1" dxfId="32304">
      <formula>NOT(ISERROR(SEARCH("1",C23)))</formula>
    </cfRule>
    <cfRule type="cellIs" priority="1895" operator="greaterThan" aboveAverage="0" equalAverage="0" bottom="0" percent="0" rank="0" text="" dxfId="32305">
      <formula>1</formula>
    </cfRule>
    <cfRule type="cellIs" priority="1896" operator="greaterThan" aboveAverage="0" equalAverage="0" bottom="0" percent="0" rank="0" text="" dxfId="32306">
      <formula>1</formula>
    </cfRule>
    <cfRule type="cellIs" priority="1897" operator="greaterThan" aboveAverage="0" equalAverage="0" bottom="0" percent="0" rank="0" text="" dxfId="32307">
      <formula>1</formula>
    </cfRule>
    <cfRule type="cellIs" priority="1898" operator="greaterThan" aboveAverage="0" equalAverage="0" bottom="0" percent="0" rank="0" text="" dxfId="32308">
      <formula>1</formula>
    </cfRule>
    <cfRule type="containsText" priority="1899" operator="containsText" aboveAverage="0" equalAverage="0" bottom="0" percent="0" rank="0" text="1" dxfId="32309">
      <formula>NOT(ISERROR(SEARCH("1",C23)))</formula>
    </cfRule>
    <cfRule type="cellIs" priority="1900" operator="greaterThan" aboveAverage="0" equalAverage="0" bottom="0" percent="0" rank="0" text="" dxfId="32310">
      <formula>1</formula>
    </cfRule>
    <cfRule type="cellIs" priority="1901" operator="greaterThan" aboveAverage="0" equalAverage="0" bottom="0" percent="0" rank="0" text="" dxfId="32311">
      <formula>1</formula>
    </cfRule>
    <cfRule type="containsText" priority="1902" operator="containsText" aboveAverage="0" equalAverage="0" bottom="0" percent="0" rank="0" text="1" dxfId="32312">
      <formula>NOT(ISERROR(SEARCH("1",C23)))</formula>
    </cfRule>
    <cfRule type="cellIs" priority="1903" operator="greaterThan" aboveAverage="0" equalAverage="0" bottom="0" percent="0" rank="0" text="" dxfId="32313">
      <formula>1</formula>
    </cfRule>
    <cfRule type="containsText" priority="1904" operator="containsText" aboveAverage="0" equalAverage="0" bottom="0" percent="0" rank="0" text="1" dxfId="32314">
      <formula>NOT(ISERROR(SEARCH("1",C23)))</formula>
    </cfRule>
    <cfRule type="containsText" priority="1905" operator="containsText" aboveAverage="0" equalAverage="0" bottom="0" percent="0" rank="0" text="1" dxfId="32315">
      <formula>NOT(ISERROR(SEARCH("1",C23)))</formula>
    </cfRule>
    <cfRule type="cellIs" priority="1906" operator="greaterThan" aboveAverage="0" equalAverage="0" bottom="0" percent="0" rank="0" text="" dxfId="32316">
      <formula>1</formula>
    </cfRule>
    <cfRule type="cellIs" priority="1907" operator="greaterThan" aboveAverage="0" equalAverage="0" bottom="0" percent="0" rank="0" text="" dxfId="32317">
      <formula>1</formula>
    </cfRule>
    <cfRule type="containsText" priority="1908" operator="containsText" aboveAverage="0" equalAverage="0" bottom="0" percent="0" rank="0" text="1" dxfId="32318">
      <formula>NOT(ISERROR(SEARCH("1",C23)))</formula>
    </cfRule>
    <cfRule type="cellIs" priority="1909" operator="greaterThan" aboveAverage="0" equalAverage="0" bottom="0" percent="0" rank="0" text="" dxfId="32319">
      <formula>1</formula>
    </cfRule>
    <cfRule type="containsText" priority="1910" operator="containsText" aboveAverage="0" equalAverage="0" bottom="0" percent="0" rank="0" text="1" dxfId="32320">
      <formula>NOT(ISERROR(SEARCH("1",C23)))</formula>
    </cfRule>
    <cfRule type="containsText" priority="1911" operator="containsText" aboveAverage="0" equalAverage="0" bottom="0" percent="0" rank="0" text="1" dxfId="32321">
      <formula>NOT(ISERROR(SEARCH("1",C23)))</formula>
    </cfRule>
    <cfRule type="cellIs" priority="1912" operator="greaterThan" aboveAverage="0" equalAverage="0" bottom="0" percent="0" rank="0" text="" dxfId="32322">
      <formula>1</formula>
    </cfRule>
    <cfRule type="cellIs" priority="1913" operator="greaterThan" aboveAverage="0" equalAverage="0" bottom="0" percent="0" rank="0" text="" dxfId="32323">
      <formula>1</formula>
    </cfRule>
    <cfRule type="containsText" priority="1914" operator="containsText" aboveAverage="0" equalAverage="0" bottom="0" percent="0" rank="0" text="1" dxfId="32324">
      <formula>NOT(ISERROR(SEARCH("1",C23)))</formula>
    </cfRule>
    <cfRule type="cellIs" priority="1915" operator="greaterThan" aboveAverage="0" equalAverage="0" bottom="0" percent="0" rank="0" text="" dxfId="32325">
      <formula>1</formula>
    </cfRule>
    <cfRule type="cellIs" priority="1916" operator="greaterThan" aboveAverage="0" equalAverage="0" bottom="0" percent="0" rank="0" text="" dxfId="32326">
      <formula>1</formula>
    </cfRule>
    <cfRule type="cellIs" priority="1917" operator="greaterThan" aboveAverage="0" equalAverage="0" bottom="0" percent="0" rank="0" text="" dxfId="32327">
      <formula>1</formula>
    </cfRule>
    <cfRule type="cellIs" priority="1918" operator="greaterThan" aboveAverage="0" equalAverage="0" bottom="0" percent="0" rank="0" text="" dxfId="32328">
      <formula>1</formula>
    </cfRule>
    <cfRule type="containsText" priority="1919" operator="containsText" aboveAverage="0" equalAverage="0" bottom="0" percent="0" rank="0" text="1" dxfId="32329">
      <formula>NOT(ISERROR(SEARCH("1",C23)))</formula>
    </cfRule>
    <cfRule type="cellIs" priority="1920" operator="greaterThan" aboveAverage="0" equalAverage="0" bottom="0" percent="0" rank="0" text="" dxfId="32330">
      <formula>1</formula>
    </cfRule>
    <cfRule type="cellIs" priority="1921" operator="greaterThan" aboveAverage="0" equalAverage="0" bottom="0" percent="0" rank="0" text="" dxfId="32331">
      <formula>1</formula>
    </cfRule>
    <cfRule type="containsText" priority="1922" operator="containsText" aboveAverage="0" equalAverage="0" bottom="0" percent="0" rank="0" text="1" dxfId="32332">
      <formula>NOT(ISERROR(SEARCH("1",C23)))</formula>
    </cfRule>
    <cfRule type="cellIs" priority="1923" operator="greaterThan" aboveAverage="0" equalAverage="0" bottom="0" percent="0" rank="0" text="" dxfId="32333">
      <formula>1</formula>
    </cfRule>
    <cfRule type="cellIs" priority="1924" operator="greaterThan" aboveAverage="0" equalAverage="0" bottom="0" percent="0" rank="0" text="" dxfId="32334">
      <formula>1</formula>
    </cfRule>
    <cfRule type="cellIs" priority="1925" operator="greaterThan" aboveAverage="0" equalAverage="0" bottom="0" percent="0" rank="0" text="" dxfId="32335">
      <formula>1</formula>
    </cfRule>
    <cfRule type="cellIs" priority="1926" operator="equal" aboveAverage="0" equalAverage="0" bottom="0" percent="0" rank="0" text="" dxfId="32336">
      <formula>1</formula>
    </cfRule>
    <cfRule type="cellIs" priority="1927" operator="greaterThan" aboveAverage="0" equalAverage="0" bottom="0" percent="0" rank="0" text="" dxfId="32337">
      <formula>1</formula>
    </cfRule>
    <cfRule type="cellIs" priority="1928" operator="equal" aboveAverage="0" equalAverage="0" bottom="0" percent="0" rank="0" text="" dxfId="32338">
      <formula>1</formula>
    </cfRule>
    <cfRule type="containsText" priority="1929" operator="containsText" aboveAverage="0" equalAverage="0" bottom="0" percent="0" rank="0" text="1" dxfId="32339">
      <formula>NOT(ISERROR(SEARCH("1",C23)))</formula>
    </cfRule>
    <cfRule type="cellIs" priority="1930" operator="greaterThan" aboveAverage="0" equalAverage="0" bottom="0" percent="0" rank="0" text="" dxfId="32340">
      <formula>1</formula>
    </cfRule>
    <cfRule type="containsText" priority="1931" operator="containsText" aboveAverage="0" equalAverage="0" bottom="0" percent="0" rank="0" text="1" dxfId="32341">
      <formula>NOT(ISERROR(SEARCH("1",C23)))</formula>
    </cfRule>
    <cfRule type="containsText" priority="1932" operator="containsText" aboveAverage="0" equalAverage="0" bottom="0" percent="0" rank="0" text="1" dxfId="32342">
      <formula>NOT(ISERROR(SEARCH("1",C23)))</formula>
    </cfRule>
    <cfRule type="cellIs" priority="1933" operator="greaterThan" aboveAverage="0" equalAverage="0" bottom="0" percent="0" rank="0" text="" dxfId="32343">
      <formula>1</formula>
    </cfRule>
    <cfRule type="cellIs" priority="1934" operator="greaterThan" aboveAverage="0" equalAverage="0" bottom="0" percent="0" rank="0" text="" dxfId="32344">
      <formula>1</formula>
    </cfRule>
    <cfRule type="containsText" priority="1935" operator="containsText" aboveAverage="0" equalAverage="0" bottom="0" percent="0" rank="0" text="1" dxfId="32345">
      <formula>NOT(ISERROR(SEARCH("1",C23)))</formula>
    </cfRule>
    <cfRule type="cellIs" priority="1936" operator="greaterThan" aboveAverage="0" equalAverage="0" bottom="0" percent="0" rank="0" text="" dxfId="32346">
      <formula>1</formula>
    </cfRule>
    <cfRule type="containsText" priority="1937" operator="containsText" aboveAverage="0" equalAverage="0" bottom="0" percent="0" rank="0" text="1" dxfId="32347">
      <formula>NOT(ISERROR(SEARCH("1",C23)))</formula>
    </cfRule>
    <cfRule type="containsText" priority="1938" operator="containsText" aboveAverage="0" equalAverage="0" bottom="0" percent="0" rank="0" text="1" dxfId="32348">
      <formula>NOT(ISERROR(SEARCH("1",C23)))</formula>
    </cfRule>
    <cfRule type="cellIs" priority="1939" operator="greaterThan" aboveAverage="0" equalAverage="0" bottom="0" percent="0" rank="0" text="" dxfId="32349">
      <formula>1</formula>
    </cfRule>
    <cfRule type="cellIs" priority="1940" operator="greaterThan" aboveAverage="0" equalAverage="0" bottom="0" percent="0" rank="0" text="" dxfId="32350">
      <formula>1</formula>
    </cfRule>
    <cfRule type="containsText" priority="1941" operator="containsText" aboveAverage="0" equalAverage="0" bottom="0" percent="0" rank="0" text="1" dxfId="32351">
      <formula>NOT(ISERROR(SEARCH("1",C23)))</formula>
    </cfRule>
    <cfRule type="cellIs" priority="1942" operator="greaterThan" aboveAverage="0" equalAverage="0" bottom="0" percent="0" rank="0" text="" dxfId="32352">
      <formula>1</formula>
    </cfRule>
    <cfRule type="cellIs" priority="1943" operator="greaterThan" aboveAverage="0" equalAverage="0" bottom="0" percent="0" rank="0" text="" dxfId="32353">
      <formula>1</formula>
    </cfRule>
    <cfRule type="cellIs" priority="1944" operator="greaterThan" aboveAverage="0" equalAverage="0" bottom="0" percent="0" rank="0" text="" dxfId="32354">
      <formula>1</formula>
    </cfRule>
    <cfRule type="cellIs" priority="1945" operator="greaterThan" aboveAverage="0" equalAverage="0" bottom="0" percent="0" rank="0" text="" dxfId="32355">
      <formula>1</formula>
    </cfRule>
    <cfRule type="containsText" priority="1946" operator="containsText" aboveAverage="0" equalAverage="0" bottom="0" percent="0" rank="0" text="1" dxfId="32356">
      <formula>NOT(ISERROR(SEARCH("1",C23)))</formula>
    </cfRule>
    <cfRule type="cellIs" priority="1947" operator="greaterThan" aboveAverage="0" equalAverage="0" bottom="0" percent="0" rank="0" text="" dxfId="32357">
      <formula>1</formula>
    </cfRule>
    <cfRule type="cellIs" priority="1948" operator="greaterThan" aboveAverage="0" equalAverage="0" bottom="0" percent="0" rank="0" text="" dxfId="32358">
      <formula>1</formula>
    </cfRule>
    <cfRule type="containsText" priority="1949" operator="containsText" aboveAverage="0" equalAverage="0" bottom="0" percent="0" rank="0" text="1" dxfId="32359">
      <formula>NOT(ISERROR(SEARCH("1",C23)))</formula>
    </cfRule>
    <cfRule type="cellIs" priority="1950" operator="greaterThan" aboveAverage="0" equalAverage="0" bottom="0" percent="0" rank="0" text="" dxfId="32360">
      <formula>1</formula>
    </cfRule>
    <cfRule type="cellIs" priority="1951" operator="greaterThan" aboveAverage="0" equalAverage="0" bottom="0" percent="0" rank="0" text="" dxfId="32361">
      <formula>1</formula>
    </cfRule>
    <cfRule type="cellIs" priority="1952" operator="greaterThan" aboveAverage="0" equalAverage="0" bottom="0" percent="0" rank="0" text="" dxfId="32362">
      <formula>1</formula>
    </cfRule>
    <cfRule type="cellIs" priority="1953" operator="equal" aboveAverage="0" equalAverage="0" bottom="0" percent="0" rank="0" text="" dxfId="32363">
      <formula>1</formula>
    </cfRule>
    <cfRule type="cellIs" priority="1954" operator="greaterThan" aboveAverage="0" equalAverage="0" bottom="0" percent="0" rank="0" text="" dxfId="32364">
      <formula>1</formula>
    </cfRule>
    <cfRule type="cellIs" priority="1955" operator="equal" aboveAverage="0" equalAverage="0" bottom="0" percent="0" rank="0" text="" dxfId="32365">
      <formula>1</formula>
    </cfRule>
    <cfRule type="containsText" priority="1956" operator="containsText" aboveAverage="0" equalAverage="0" bottom="0" percent="0" rank="0" text="1" dxfId="32366">
      <formula>NOT(ISERROR(SEARCH("1",C23)))</formula>
    </cfRule>
    <cfRule type="cellIs" priority="1957" operator="equal" aboveAverage="0" equalAverage="0" bottom="0" percent="0" rank="0" text="" dxfId="32367">
      <formula>1</formula>
    </cfRule>
    <cfRule type="cellIs" priority="1958" operator="greaterThan" aboveAverage="0" equalAverage="0" bottom="0" percent="0" rank="0" text="" dxfId="32368">
      <formula>1</formula>
    </cfRule>
    <cfRule type="cellIs" priority="1959" operator="greaterThan" aboveAverage="0" equalAverage="0" bottom="0" percent="0" rank="0" text="" dxfId="32369">
      <formula>1</formula>
    </cfRule>
    <cfRule type="containsText" priority="1960" operator="containsText" aboveAverage="0" equalAverage="0" bottom="0" percent="0" rank="0" text="1" dxfId="32370">
      <formula>NOT(ISERROR(SEARCH("1",C23)))</formula>
    </cfRule>
    <cfRule type="containsText" priority="1961" operator="containsText" aboveAverage="0" equalAverage="0" bottom="0" percent="0" rank="0" text="1" dxfId="32371">
      <formula>NOT(ISERROR(SEARCH("1",C23)))</formula>
    </cfRule>
    <cfRule type="cellIs" priority="1962" operator="greaterThan" aboveAverage="0" equalAverage="0" bottom="0" percent="0" rank="0" text="" dxfId="32372">
      <formula>1</formula>
    </cfRule>
    <cfRule type="containsText" priority="1963" operator="containsText" aboveAverage="0" equalAverage="0" bottom="0" percent="0" rank="0" text="1" dxfId="32373">
      <formula>NOT(ISERROR(SEARCH("1",C23)))</formula>
    </cfRule>
    <cfRule type="containsText" priority="1964" operator="containsText" aboveAverage="0" equalAverage="0" bottom="0" percent="0" rank="0" text="1" dxfId="32374">
      <formula>NOT(ISERROR(SEARCH("1",C23)))</formula>
    </cfRule>
    <cfRule type="cellIs" priority="1965" operator="greaterThan" aboveAverage="0" equalAverage="0" bottom="0" percent="0" rank="0" text="" dxfId="32375">
      <formula>1</formula>
    </cfRule>
    <cfRule type="cellIs" priority="1966" operator="greaterThan" aboveAverage="0" equalAverage="0" bottom="0" percent="0" rank="0" text="" dxfId="32376">
      <formula>1</formula>
    </cfRule>
    <cfRule type="containsText" priority="1967" operator="containsText" aboveAverage="0" equalAverage="0" bottom="0" percent="0" rank="0" text="1" dxfId="32377">
      <formula>NOT(ISERROR(SEARCH("1",C23)))</formula>
    </cfRule>
    <cfRule type="cellIs" priority="1968" operator="greaterThan" aboveAverage="0" equalAverage="0" bottom="0" percent="0" rank="0" text="" dxfId="32378">
      <formula>1</formula>
    </cfRule>
    <cfRule type="containsText" priority="1969" operator="containsText" aboveAverage="0" equalAverage="0" bottom="0" percent="0" rank="0" text="1" dxfId="32379">
      <formula>NOT(ISERROR(SEARCH("1",C23)))</formula>
    </cfRule>
    <cfRule type="containsText" priority="1970" operator="containsText" aboveAverage="0" equalAverage="0" bottom="0" percent="0" rank="0" text="1" dxfId="32380">
      <formula>NOT(ISERROR(SEARCH("1",C23)))</formula>
    </cfRule>
    <cfRule type="containsText" priority="1971" operator="containsText" aboveAverage="0" equalAverage="0" bottom="0" percent="0" rank="0" text="1" dxfId="32381">
      <formula>NOT(ISERROR(SEARCH("1",C23)))</formula>
    </cfRule>
    <cfRule type="cellIs" priority="1972" operator="greaterThan" aboveAverage="0" equalAverage="0" bottom="0" percent="0" rank="0" text="" dxfId="32382">
      <formula>1</formula>
    </cfRule>
    <cfRule type="containsText" priority="1973" operator="containsText" aboveAverage="0" equalAverage="0" bottom="0" percent="0" rank="0" text="1" dxfId="32383">
      <formula>NOT(ISERROR(SEARCH("1",C23)))</formula>
    </cfRule>
    <cfRule type="containsText" priority="1974" operator="containsText" aboveAverage="0" equalAverage="0" bottom="0" percent="0" rank="0" text="1" dxfId="32384">
      <formula>NOT(ISERROR(SEARCH("1",C23)))</formula>
    </cfRule>
    <cfRule type="cellIs" priority="1975" operator="greaterThan" aboveAverage="0" equalAverage="0" bottom="0" percent="0" rank="0" text="" dxfId="32385">
      <formula>1</formula>
    </cfRule>
    <cfRule type="cellIs" priority="1976" operator="greaterThan" aboveAverage="0" equalAverage="0" bottom="0" percent="0" rank="0" text="" dxfId="32386">
      <formula>1</formula>
    </cfRule>
    <cfRule type="containsText" priority="1977" operator="containsText" aboveAverage="0" equalAverage="0" bottom="0" percent="0" rank="0" text="1" dxfId="32387">
      <formula>NOT(ISERROR(SEARCH("1",C23)))</formula>
    </cfRule>
    <cfRule type="cellIs" priority="1978" operator="greaterThan" aboveAverage="0" equalAverage="0" bottom="0" percent="0" rank="0" text="" dxfId="32388">
      <formula>1</formula>
    </cfRule>
    <cfRule type="containsText" priority="1979" operator="containsText" aboveAverage="0" equalAverage="0" bottom="0" percent="0" rank="0" text="1" dxfId="32389">
      <formula>NOT(ISERROR(SEARCH("1",C23)))</formula>
    </cfRule>
    <cfRule type="containsText" priority="1980" operator="containsText" aboveAverage="0" equalAverage="0" bottom="0" percent="0" rank="0" text="1" dxfId="32390">
      <formula>NOT(ISERROR(SEARCH("1",C23)))</formula>
    </cfRule>
    <cfRule type="cellIs" priority="1981" operator="greaterThan" aboveAverage="0" equalAverage="0" bottom="0" percent="0" rank="0" text="" dxfId="32391">
      <formula>1</formula>
    </cfRule>
    <cfRule type="cellIs" priority="1982" operator="greaterThan" aboveAverage="0" equalAverage="0" bottom="0" percent="0" rank="0" text="" dxfId="32392">
      <formula>1</formula>
    </cfRule>
    <cfRule type="containsText" priority="1983" operator="containsText" aboveAverage="0" equalAverage="0" bottom="0" percent="0" rank="0" text="1" dxfId="32393">
      <formula>NOT(ISERROR(SEARCH("1",C23)))</formula>
    </cfRule>
    <cfRule type="cellIs" priority="1984" operator="greaterThan" aboveAverage="0" equalAverage="0" bottom="0" percent="0" rank="0" text="" dxfId="32394">
      <formula>1</formula>
    </cfRule>
    <cfRule type="cellIs" priority="1985" operator="greaterThan" aboveAverage="0" equalAverage="0" bottom="0" percent="0" rank="0" text="" dxfId="32395">
      <formula>1</formula>
    </cfRule>
    <cfRule type="cellIs" priority="1986" operator="greaterThan" aboveAverage="0" equalAverage="0" bottom="0" percent="0" rank="0" text="" dxfId="32396">
      <formula>1</formula>
    </cfRule>
    <cfRule type="containsText" priority="1987" operator="containsText" aboveAverage="0" equalAverage="0" bottom="0" percent="0" rank="0" text="1" dxfId="32397">
      <formula>NOT(ISERROR(SEARCH("1",C23)))</formula>
    </cfRule>
    <cfRule type="containsText" priority="1988" operator="containsText" aboveAverage="0" equalAverage="0" bottom="0" percent="0" rank="0" text="1" dxfId="32398">
      <formula>NOT(ISERROR(SEARCH("1",C23)))</formula>
    </cfRule>
    <cfRule type="cellIs" priority="1989" operator="greaterThan" aboveAverage="0" equalAverage="0" bottom="0" percent="0" rank="0" text="" dxfId="32399">
      <formula>1</formula>
    </cfRule>
    <cfRule type="cellIs" priority="1990" operator="greaterThan" aboveAverage="0" equalAverage="0" bottom="0" percent="0" rank="0" text="" dxfId="32400">
      <formula>1</formula>
    </cfRule>
    <cfRule type="containsText" priority="1991" operator="containsText" aboveAverage="0" equalAverage="0" bottom="0" percent="0" rank="0" text="1" dxfId="32401">
      <formula>NOT(ISERROR(SEARCH("1",C23)))</formula>
    </cfRule>
    <cfRule type="cellIs" priority="1992" operator="greaterThan" aboveAverage="0" equalAverage="0" bottom="0" percent="0" rank="0" text="" dxfId="32402">
      <formula>1</formula>
    </cfRule>
    <cfRule type="containsText" priority="1993" operator="containsText" aboveAverage="0" equalAverage="0" bottom="0" percent="0" rank="0" text="1" dxfId="32403">
      <formula>NOT(ISERROR(SEARCH("1",C23)))</formula>
    </cfRule>
    <cfRule type="containsText" priority="1994" operator="containsText" aboveAverage="0" equalAverage="0" bottom="0" percent="0" rank="0" text="1" dxfId="32404">
      <formula>NOT(ISERROR(SEARCH("1",C23)))</formula>
    </cfRule>
    <cfRule type="cellIs" priority="1995" operator="greaterThan" aboveAverage="0" equalAverage="0" bottom="0" percent="0" rank="0" text="" dxfId="32405">
      <formula>1</formula>
    </cfRule>
    <cfRule type="cellIs" priority="1996" operator="greaterThan" aboveAverage="0" equalAverage="0" bottom="0" percent="0" rank="0" text="" dxfId="32406">
      <formula>1</formula>
    </cfRule>
    <cfRule type="containsText" priority="1997" operator="containsText" aboveAverage="0" equalAverage="0" bottom="0" percent="0" rank="0" text="1" dxfId="32407">
      <formula>NOT(ISERROR(SEARCH("1",C23)))</formula>
    </cfRule>
    <cfRule type="cellIs" priority="1998" operator="greaterThan" aboveAverage="0" equalAverage="0" bottom="0" percent="0" rank="0" text="" dxfId="32408">
      <formula>1</formula>
    </cfRule>
    <cfRule type="cellIs" priority="1999" operator="greaterThan" aboveAverage="0" equalAverage="0" bottom="0" percent="0" rank="0" text="" dxfId="32409">
      <formula>1</formula>
    </cfRule>
    <cfRule type="cellIs" priority="2000" operator="greaterThan" aboveAverage="0" equalAverage="0" bottom="0" percent="0" rank="0" text="" dxfId="32410">
      <formula>1</formula>
    </cfRule>
    <cfRule type="cellIs" priority="2001" operator="greaterThan" aboveAverage="0" equalAverage="0" bottom="0" percent="0" rank="0" text="" dxfId="32411">
      <formula>1</formula>
    </cfRule>
    <cfRule type="containsText" priority="2002" operator="containsText" aboveAverage="0" equalAverage="0" bottom="0" percent="0" rank="0" text="1" dxfId="32412">
      <formula>NOT(ISERROR(SEARCH("1",C23)))</formula>
    </cfRule>
    <cfRule type="cellIs" priority="2003" operator="greaterThan" aboveAverage="0" equalAverage="0" bottom="0" percent="0" rank="0" text="" dxfId="32413">
      <formula>1</formula>
    </cfRule>
    <cfRule type="cellIs" priority="2004" operator="greaterThan" aboveAverage="0" equalAverage="0" bottom="0" percent="0" rank="0" text="" dxfId="32414">
      <formula>1</formula>
    </cfRule>
    <cfRule type="containsText" priority="2005" operator="containsText" aboveAverage="0" equalAverage="0" bottom="0" percent="0" rank="0" text="1" dxfId="32415">
      <formula>NOT(ISERROR(SEARCH("1",C23)))</formula>
    </cfRule>
    <cfRule type="cellIs" priority="2006" operator="greaterThan" aboveAverage="0" equalAverage="0" bottom="0" percent="0" rank="0" text="" dxfId="32416">
      <formula>1</formula>
    </cfRule>
    <cfRule type="containsText" priority="2007" operator="containsText" aboveAverage="0" equalAverage="0" bottom="0" percent="0" rank="0" text="1" dxfId="32417">
      <formula>NOT(ISERROR(SEARCH("1",C23)))</formula>
    </cfRule>
    <cfRule type="containsText" priority="2008" operator="containsText" aboveAverage="0" equalAverage="0" bottom="0" percent="0" rank="0" text="1" dxfId="32418">
      <formula>NOT(ISERROR(SEARCH("1",C23)))</formula>
    </cfRule>
    <cfRule type="cellIs" priority="2009" operator="greaterThan" aboveAverage="0" equalAverage="0" bottom="0" percent="0" rank="0" text="" dxfId="32419">
      <formula>1</formula>
    </cfRule>
    <cfRule type="cellIs" priority="2010" operator="greaterThan" aboveAverage="0" equalAverage="0" bottom="0" percent="0" rank="0" text="" dxfId="32420">
      <formula>1</formula>
    </cfRule>
    <cfRule type="containsText" priority="2011" operator="containsText" aboveAverage="0" equalAverage="0" bottom="0" percent="0" rank="0" text="1" dxfId="32421">
      <formula>NOT(ISERROR(SEARCH("1",C23)))</formula>
    </cfRule>
    <cfRule type="cellIs" priority="2012" operator="greaterThan" aboveAverage="0" equalAverage="0" bottom="0" percent="0" rank="0" text="" dxfId="32422">
      <formula>1</formula>
    </cfRule>
    <cfRule type="containsText" priority="2013" operator="containsText" aboveAverage="0" equalAverage="0" bottom="0" percent="0" rank="0" text="1" dxfId="32423">
      <formula>NOT(ISERROR(SEARCH("1",C23)))</formula>
    </cfRule>
    <cfRule type="containsText" priority="2014" operator="containsText" aboveAverage="0" equalAverage="0" bottom="0" percent="0" rank="0" text="1" dxfId="32424">
      <formula>NOT(ISERROR(SEARCH("1",C23)))</formula>
    </cfRule>
    <cfRule type="cellIs" priority="2015" operator="greaterThan" aboveAverage="0" equalAverage="0" bottom="0" percent="0" rank="0" text="" dxfId="32425">
      <formula>1</formula>
    </cfRule>
    <cfRule type="cellIs" priority="2016" operator="greaterThan" aboveAverage="0" equalAverage="0" bottom="0" percent="0" rank="0" text="" dxfId="32426">
      <formula>1</formula>
    </cfRule>
    <cfRule type="containsText" priority="2017" operator="containsText" aboveAverage="0" equalAverage="0" bottom="0" percent="0" rank="0" text="1" dxfId="32427">
      <formula>NOT(ISERROR(SEARCH("1",C23)))</formula>
    </cfRule>
    <cfRule type="cellIs" priority="2018" operator="greaterThan" aboveAverage="0" equalAverage="0" bottom="0" percent="0" rank="0" text="" dxfId="32428">
      <formula>1</formula>
    </cfRule>
    <cfRule type="cellIs" priority="2019" operator="greaterThan" aboveAverage="0" equalAverage="0" bottom="0" percent="0" rank="0" text="" dxfId="32429">
      <formula>1</formula>
    </cfRule>
    <cfRule type="cellIs" priority="2020" operator="greaterThan" aboveAverage="0" equalAverage="0" bottom="0" percent="0" rank="0" text="" dxfId="32430">
      <formula>1</formula>
    </cfRule>
    <cfRule type="cellIs" priority="2021" operator="greaterThan" aboveAverage="0" equalAverage="0" bottom="0" percent="0" rank="0" text="" dxfId="32431">
      <formula>1</formula>
    </cfRule>
    <cfRule type="containsText" priority="2022" operator="containsText" aboveAverage="0" equalAverage="0" bottom="0" percent="0" rank="0" text="1" dxfId="32432">
      <formula>NOT(ISERROR(SEARCH("1",C23)))</formula>
    </cfRule>
    <cfRule type="cellIs" priority="2023" operator="greaterThan" aboveAverage="0" equalAverage="0" bottom="0" percent="0" rank="0" text="" dxfId="32433">
      <formula>1</formula>
    </cfRule>
    <cfRule type="cellIs" priority="2024" operator="greaterThan" aboveAverage="0" equalAverage="0" bottom="0" percent="0" rank="0" text="" dxfId="32434">
      <formula>1</formula>
    </cfRule>
    <cfRule type="containsText" priority="2025" operator="containsText" aboveAverage="0" equalAverage="0" bottom="0" percent="0" rank="0" text="1" dxfId="32435">
      <formula>NOT(ISERROR(SEARCH("1",C23)))</formula>
    </cfRule>
    <cfRule type="cellIs" priority="2026" operator="greaterThan" aboveAverage="0" equalAverage="0" bottom="0" percent="0" rank="0" text="" dxfId="32436">
      <formula>1</formula>
    </cfRule>
    <cfRule type="cellIs" priority="2027" operator="greaterThan" aboveAverage="0" equalAverage="0" bottom="0" percent="0" rank="0" text="" dxfId="32437">
      <formula>1</formula>
    </cfRule>
    <cfRule type="cellIs" priority="2028" operator="greaterThan" aboveAverage="0" equalAverage="0" bottom="0" percent="0" rank="0" text="" dxfId="32438">
      <formula>1</formula>
    </cfRule>
    <cfRule type="cellIs" priority="2029" operator="equal" aboveAverage="0" equalAverage="0" bottom="0" percent="0" rank="0" text="" dxfId="32439">
      <formula>1</formula>
    </cfRule>
    <cfRule type="cellIs" priority="2030" operator="greaterThan" aboveAverage="0" equalAverage="0" bottom="0" percent="0" rank="0" text="" dxfId="32440">
      <formula>1</formula>
    </cfRule>
    <cfRule type="cellIs" priority="2031" operator="equal" aboveAverage="0" equalAverage="0" bottom="0" percent="0" rank="0" text="" dxfId="32441">
      <formula>1</formula>
    </cfRule>
    <cfRule type="containsText" priority="2032" operator="containsText" aboveAverage="0" equalAverage="0" bottom="0" percent="0" rank="0" text="1" dxfId="32442">
      <formula>NOT(ISERROR(SEARCH("1",C23)))</formula>
    </cfRule>
    <cfRule type="cellIs" priority="2033" operator="greaterThan" aboveAverage="0" equalAverage="0" bottom="0" percent="0" rank="0" text="" dxfId="32443">
      <formula>1</formula>
    </cfRule>
    <cfRule type="containsText" priority="2034" operator="containsText" aboveAverage="0" equalAverage="0" bottom="0" percent="0" rank="0" text="1" dxfId="32444">
      <formula>NOT(ISERROR(SEARCH("1",C23)))</formula>
    </cfRule>
    <cfRule type="containsText" priority="2035" operator="containsText" aboveAverage="0" equalAverage="0" bottom="0" percent="0" rank="0" text="1" dxfId="32445">
      <formula>NOT(ISERROR(SEARCH("1",C23)))</formula>
    </cfRule>
    <cfRule type="cellIs" priority="2036" operator="greaterThan" aboveAverage="0" equalAverage="0" bottom="0" percent="0" rank="0" text="" dxfId="32446">
      <formula>1</formula>
    </cfRule>
    <cfRule type="cellIs" priority="2037" operator="greaterThan" aboveAverage="0" equalAverage="0" bottom="0" percent="0" rank="0" text="" dxfId="32447">
      <formula>1</formula>
    </cfRule>
    <cfRule type="containsText" priority="2038" operator="containsText" aboveAverage="0" equalAverage="0" bottom="0" percent="0" rank="0" text="1" dxfId="32448">
      <formula>NOT(ISERROR(SEARCH("1",C23)))</formula>
    </cfRule>
    <cfRule type="cellIs" priority="2039" operator="greaterThan" aboveAverage="0" equalAverage="0" bottom="0" percent="0" rank="0" text="" dxfId="32449">
      <formula>1</formula>
    </cfRule>
    <cfRule type="containsText" priority="2040" operator="containsText" aboveAverage="0" equalAverage="0" bottom="0" percent="0" rank="0" text="1" dxfId="32450">
      <formula>NOT(ISERROR(SEARCH("1",C23)))</formula>
    </cfRule>
    <cfRule type="containsText" priority="2041" operator="containsText" aboveAverage="0" equalAverage="0" bottom="0" percent="0" rank="0" text="1" dxfId="32451">
      <formula>NOT(ISERROR(SEARCH("1",C23)))</formula>
    </cfRule>
    <cfRule type="cellIs" priority="2042" operator="greaterThan" aboveAverage="0" equalAverage="0" bottom="0" percent="0" rank="0" text="" dxfId="32452">
      <formula>1</formula>
    </cfRule>
    <cfRule type="cellIs" priority="2043" operator="greaterThan" aboveAverage="0" equalAverage="0" bottom="0" percent="0" rank="0" text="" dxfId="32453">
      <formula>1</formula>
    </cfRule>
    <cfRule type="containsText" priority="2044" operator="containsText" aboveAverage="0" equalAverage="0" bottom="0" percent="0" rank="0" text="1" dxfId="32454">
      <formula>NOT(ISERROR(SEARCH("1",C23)))</formula>
    </cfRule>
    <cfRule type="cellIs" priority="2045" operator="greaterThan" aboveAverage="0" equalAverage="0" bottom="0" percent="0" rank="0" text="" dxfId="32455">
      <formula>1</formula>
    </cfRule>
    <cfRule type="cellIs" priority="2046" operator="greaterThan" aboveAverage="0" equalAverage="0" bottom="0" percent="0" rank="0" text="" dxfId="32456">
      <formula>1</formula>
    </cfRule>
    <cfRule type="cellIs" priority="2047" operator="greaterThan" aboveAverage="0" equalAverage="0" bottom="0" percent="0" rank="0" text="" dxfId="32457">
      <formula>1</formula>
    </cfRule>
    <cfRule type="cellIs" priority="2048" operator="greaterThan" aboveAverage="0" equalAverage="0" bottom="0" percent="0" rank="0" text="" dxfId="32458">
      <formula>1</formula>
    </cfRule>
    <cfRule type="containsText" priority="2049" operator="containsText" aboveAverage="0" equalAverage="0" bottom="0" percent="0" rank="0" text="1" dxfId="32459">
      <formula>NOT(ISERROR(SEARCH("1",C23)))</formula>
    </cfRule>
    <cfRule type="cellIs" priority="2050" operator="greaterThan" aboveAverage="0" equalAverage="0" bottom="0" percent="0" rank="0" text="" dxfId="32460">
      <formula>1</formula>
    </cfRule>
    <cfRule type="cellIs" priority="2051" operator="greaterThan" aboveAverage="0" equalAverage="0" bottom="0" percent="0" rank="0" text="" dxfId="32461">
      <formula>1</formula>
    </cfRule>
    <cfRule type="containsText" priority="2052" operator="containsText" aboveAverage="0" equalAverage="0" bottom="0" percent="0" rank="0" text="1" dxfId="32462">
      <formula>NOT(ISERROR(SEARCH("1",C23)))</formula>
    </cfRule>
    <cfRule type="cellIs" priority="2053" operator="greaterThan" aboveAverage="0" equalAverage="0" bottom="0" percent="0" rank="0" text="" dxfId="32463">
      <formula>1</formula>
    </cfRule>
    <cfRule type="cellIs" priority="2054" operator="greaterThan" aboveAverage="0" equalAverage="0" bottom="0" percent="0" rank="0" text="" dxfId="32464">
      <formula>1</formula>
    </cfRule>
    <cfRule type="cellIs" priority="2055" operator="greaterThan" aboveAverage="0" equalAverage="0" bottom="0" percent="0" rank="0" text="" dxfId="32465">
      <formula>1</formula>
    </cfRule>
    <cfRule type="cellIs" priority="2056" operator="equal" aboveAverage="0" equalAverage="0" bottom="0" percent="0" rank="0" text="" dxfId="32466">
      <formula>1</formula>
    </cfRule>
    <cfRule type="cellIs" priority="2057" operator="greaterThan" aboveAverage="0" equalAverage="0" bottom="0" percent="0" rank="0" text="" dxfId="32467">
      <formula>1</formula>
    </cfRule>
    <cfRule type="cellIs" priority="2058" operator="equal" aboveAverage="0" equalAverage="0" bottom="0" percent="0" rank="0" text="" dxfId="32468">
      <formula>1</formula>
    </cfRule>
    <cfRule type="containsText" priority="2059" operator="containsText" aboveAverage="0" equalAverage="0" bottom="0" percent="0" rank="0" text="1" dxfId="32469">
      <formula>NOT(ISERROR(SEARCH("1",C23)))</formula>
    </cfRule>
    <cfRule type="cellIs" priority="2060" operator="equal" aboveAverage="0" equalAverage="0" bottom="0" percent="0" rank="0" text="" dxfId="32470">
      <formula>1</formula>
    </cfRule>
    <cfRule type="cellIs" priority="2061" operator="greaterThan" aboveAverage="0" equalAverage="0" bottom="0" percent="0" rank="0" text="" dxfId="32471">
      <formula>1</formula>
    </cfRule>
    <cfRule type="cellIs" priority="2062" operator="greaterThan" aboveAverage="0" equalAverage="0" bottom="0" percent="0" rank="0" text="" dxfId="32472">
      <formula>1</formula>
    </cfRule>
    <cfRule type="containsText" priority="2063" operator="containsText" aboveAverage="0" equalAverage="0" bottom="0" percent="0" rank="0" text="1" dxfId="32473">
      <formula>NOT(ISERROR(SEARCH("1",C23)))</formula>
    </cfRule>
    <cfRule type="containsText" priority="2064" operator="containsText" aboveAverage="0" equalAverage="0" bottom="0" percent="0" rank="0" text="1" dxfId="32474">
      <formula>NOT(ISERROR(SEARCH("1",C23)))</formula>
    </cfRule>
    <cfRule type="cellIs" priority="2065" operator="greaterThan" aboveAverage="0" equalAverage="0" bottom="0" percent="0" rank="0" text="" dxfId="32475">
      <formula>1</formula>
    </cfRule>
    <cfRule type="containsText" priority="2066" operator="containsText" aboveAverage="0" equalAverage="0" bottom="0" percent="0" rank="0" text="1" dxfId="32476">
      <formula>NOT(ISERROR(SEARCH("1",C23)))</formula>
    </cfRule>
    <cfRule type="containsText" priority="2067" operator="containsText" aboveAverage="0" equalAverage="0" bottom="0" percent="0" rank="0" text="1" dxfId="32477">
      <formula>NOT(ISERROR(SEARCH("1",C23)))</formula>
    </cfRule>
    <cfRule type="cellIs" priority="2068" operator="greaterThan" aboveAverage="0" equalAverage="0" bottom="0" percent="0" rank="0" text="" dxfId="32478">
      <formula>1</formula>
    </cfRule>
    <cfRule type="cellIs" priority="2069" operator="greaterThan" aboveAverage="0" equalAverage="0" bottom="0" percent="0" rank="0" text="" dxfId="32479">
      <formula>1</formula>
    </cfRule>
    <cfRule type="containsText" priority="2070" operator="containsText" aboveAverage="0" equalAverage="0" bottom="0" percent="0" rank="0" text="1" dxfId="32480">
      <formula>NOT(ISERROR(SEARCH("1",C23)))</formula>
    </cfRule>
    <cfRule type="cellIs" priority="2071" operator="greaterThan" aboveAverage="0" equalAverage="0" bottom="0" percent="0" rank="0" text="" dxfId="32481">
      <formula>1</formula>
    </cfRule>
    <cfRule type="containsText" priority="2072" operator="containsText" aboveAverage="0" equalAverage="0" bottom="0" percent="0" rank="0" text="1" dxfId="32482">
      <formula>NOT(ISERROR(SEARCH("1",C23)))</formula>
    </cfRule>
    <cfRule type="containsText" priority="2073" operator="containsText" aboveAverage="0" equalAverage="0" bottom="0" percent="0" rank="0" text="1" dxfId="32483">
      <formula>NOT(ISERROR(SEARCH("1",C23)))</formula>
    </cfRule>
    <cfRule type="cellIs" priority="2074" operator="greaterThan" aboveAverage="0" equalAverage="0" bottom="0" percent="0" rank="0" text="" dxfId="32484">
      <formula>1</formula>
    </cfRule>
    <cfRule type="cellIs" priority="2075" operator="greaterThan" aboveAverage="0" equalAverage="0" bottom="0" percent="0" rank="0" text="" dxfId="32485">
      <formula>1</formula>
    </cfRule>
    <cfRule type="containsText" priority="2076" operator="containsText" aboveAverage="0" equalAverage="0" bottom="0" percent="0" rank="0" text="1" dxfId="32486">
      <formula>NOT(ISERROR(SEARCH("1",C23)))</formula>
    </cfRule>
    <cfRule type="cellIs" priority="2077" operator="greaterThan" aboveAverage="0" equalAverage="0" bottom="0" percent="0" rank="0" text="" dxfId="32487">
      <formula>1</formula>
    </cfRule>
    <cfRule type="cellIs" priority="2078" operator="greaterThan" aboveAverage="0" equalAverage="0" bottom="0" percent="0" rank="0" text="" dxfId="32488">
      <formula>1</formula>
    </cfRule>
    <cfRule type="cellIs" priority="2079" operator="greaterThan" aboveAverage="0" equalAverage="0" bottom="0" percent="0" rank="0" text="" dxfId="32489">
      <formula>1</formula>
    </cfRule>
    <cfRule type="cellIs" priority="2080" operator="greaterThan" aboveAverage="0" equalAverage="0" bottom="0" percent="0" rank="0" text="" dxfId="32490">
      <formula>1</formula>
    </cfRule>
    <cfRule type="containsText" priority="2081" operator="containsText" aboveAverage="0" equalAverage="0" bottom="0" percent="0" rank="0" text="1" dxfId="32491">
      <formula>NOT(ISERROR(SEARCH("1",C23)))</formula>
    </cfRule>
    <cfRule type="cellIs" priority="2082" operator="greaterThan" aboveAverage="0" equalAverage="0" bottom="0" percent="0" rank="0" text="" dxfId="32492">
      <formula>1</formula>
    </cfRule>
    <cfRule type="cellIs" priority="2083" operator="greaterThan" aboveAverage="0" equalAverage="0" bottom="0" percent="0" rank="0" text="" dxfId="32493">
      <formula>1</formula>
    </cfRule>
    <cfRule type="containsText" priority="2084" operator="containsText" aboveAverage="0" equalAverage="0" bottom="0" percent="0" rank="0" text="1" dxfId="32494">
      <formula>NOT(ISERROR(SEARCH("1",C23)))</formula>
    </cfRule>
    <cfRule type="cellIs" priority="2085" operator="greaterThan" aboveAverage="0" equalAverage="0" bottom="0" percent="0" rank="0" text="" dxfId="32495">
      <formula>1</formula>
    </cfRule>
    <cfRule type="cellIs" priority="2086" operator="greaterThan" aboveAverage="0" equalAverage="0" bottom="0" percent="0" rank="0" text="" dxfId="32496">
      <formula>1</formula>
    </cfRule>
    <cfRule type="cellIs" priority="2087" operator="greaterThan" aboveAverage="0" equalAverage="0" bottom="0" percent="0" rank="0" text="" dxfId="32497">
      <formula>1</formula>
    </cfRule>
    <cfRule type="cellIs" priority="2088" operator="equal" aboveAverage="0" equalAverage="0" bottom="0" percent="0" rank="0" text="" dxfId="32498">
      <formula>1</formula>
    </cfRule>
    <cfRule type="cellIs" priority="2089" operator="greaterThan" aboveAverage="0" equalAverage="0" bottom="0" percent="0" rank="0" text="" dxfId="32499">
      <formula>1</formula>
    </cfRule>
    <cfRule type="cellIs" priority="2090" operator="equal" aboveAverage="0" equalAverage="0" bottom="0" percent="0" rank="0" text="" dxfId="32500">
      <formula>1</formula>
    </cfRule>
    <cfRule type="containsText" priority="2091" operator="containsText" aboveAverage="0" equalAverage="0" bottom="0" percent="0" rank="0" text="1" dxfId="32501">
      <formula>NOT(ISERROR(SEARCH("1",C23)))</formula>
    </cfRule>
    <cfRule type="cellIs" priority="2092" operator="equal" aboveAverage="0" equalAverage="0" bottom="0" percent="0" rank="0" text="" dxfId="32502">
      <formula>1</formula>
    </cfRule>
    <cfRule type="cellIs" priority="2093" operator="greaterThan" aboveAverage="0" equalAverage="0" bottom="0" percent="0" rank="0" text="" dxfId="32503">
      <formula>1</formula>
    </cfRule>
    <cfRule type="cellIs" priority="2094" operator="greaterThan" aboveAverage="0" equalAverage="0" bottom="0" percent="0" rank="0" text="" dxfId="32504">
      <formula>1</formula>
    </cfRule>
    <cfRule type="containsText" priority="2095" operator="containsText" aboveAverage="0" equalAverage="0" bottom="0" percent="0" rank="0" text="1" dxfId="32505">
      <formula>NOT(ISERROR(SEARCH("1",C23)))</formula>
    </cfRule>
    <cfRule type="cellIs" priority="2096" operator="greaterThan" aboveAverage="0" equalAverage="0" bottom="0" percent="0" rank="0" text="" dxfId="32506">
      <formula>1</formula>
    </cfRule>
    <cfRule type="cellIs" priority="2097" operator="greaterThan" aboveAverage="0" equalAverage="0" bottom="0" percent="0" rank="0" text="" dxfId="32507">
      <formula>1</formula>
    </cfRule>
    <cfRule type="containsText" priority="2098" operator="containsText" aboveAverage="0" equalAverage="0" bottom="0" percent="0" rank="0" text="1" dxfId="32508">
      <formula>NOT(ISERROR(SEARCH("1",C23)))</formula>
    </cfRule>
    <cfRule type="cellIs" priority="2099" operator="greaterThan" aboveAverage="0" equalAverage="0" bottom="0" percent="0" rank="0" text="" dxfId="32509">
      <formula>1</formula>
    </cfRule>
    <cfRule type="containsText" priority="2100" operator="containsText" aboveAverage="0" equalAverage="0" bottom="0" percent="0" rank="0" text="1" dxfId="32510">
      <formula>NOT(ISERROR(SEARCH("1",C23)))</formula>
    </cfRule>
    <cfRule type="containsText" priority="2101" operator="containsText" aboveAverage="0" equalAverage="0" bottom="0" percent="0" rank="0" text="1" dxfId="32511">
      <formula>NOT(ISERROR(SEARCH("1",C23)))</formula>
    </cfRule>
    <cfRule type="cellIs" priority="2102" operator="greaterThan" aboveAverage="0" equalAverage="0" bottom="0" percent="0" rank="0" text="" dxfId="32512">
      <formula>1</formula>
    </cfRule>
    <cfRule type="cellIs" priority="2103" operator="greaterThan" aboveAverage="0" equalAverage="0" bottom="0" percent="0" rank="0" text="" dxfId="32513">
      <formula>1</formula>
    </cfRule>
    <cfRule type="containsText" priority="2104" operator="containsText" aboveAverage="0" equalAverage="0" bottom="0" percent="0" rank="0" text="1" dxfId="32514">
      <formula>NOT(ISERROR(SEARCH("1",C23)))</formula>
    </cfRule>
    <cfRule type="cellIs" priority="2105" operator="greaterThan" aboveAverage="0" equalAverage="0" bottom="0" percent="0" rank="0" text="" dxfId="32515">
      <formula>1</formula>
    </cfRule>
    <cfRule type="containsText" priority="2106" operator="containsText" aboveAverage="0" equalAverage="0" bottom="0" percent="0" rank="0" text="1" dxfId="32516">
      <formula>NOT(ISERROR(SEARCH("1",C23)))</formula>
    </cfRule>
    <cfRule type="containsText" priority="2107" operator="containsText" aboveAverage="0" equalAverage="0" bottom="0" percent="0" rank="0" text="1" dxfId="32517">
      <formula>NOT(ISERROR(SEARCH("1",C23)))</formula>
    </cfRule>
    <cfRule type="containsText" priority="2108" operator="containsText" aboveAverage="0" equalAverage="0" bottom="0" percent="0" rank="0" text="1" dxfId="32518">
      <formula>NOT(ISERROR(SEARCH("1",C23)))</formula>
    </cfRule>
    <cfRule type="cellIs" priority="2109" operator="greaterThan" aboveAverage="0" equalAverage="0" bottom="0" percent="0" rank="0" text="" dxfId="32519">
      <formula>1</formula>
    </cfRule>
    <cfRule type="containsText" priority="2110" operator="containsText" aboveAverage="0" equalAverage="0" bottom="0" percent="0" rank="0" text="1" dxfId="32520">
      <formula>NOT(ISERROR(SEARCH("1",C23)))</formula>
    </cfRule>
    <cfRule type="containsText" priority="2111" operator="containsText" aboveAverage="0" equalAverage="0" bottom="0" percent="0" rank="0" text="1" dxfId="32521">
      <formula>NOT(ISERROR(SEARCH("1",C23)))</formula>
    </cfRule>
    <cfRule type="cellIs" priority="2112" operator="greaterThan" aboveAverage="0" equalAverage="0" bottom="0" percent="0" rank="0" text="" dxfId="32522">
      <formula>1</formula>
    </cfRule>
    <cfRule type="cellIs" priority="2113" operator="greaterThan" aboveAverage="0" equalAverage="0" bottom="0" percent="0" rank="0" text="" dxfId="32523">
      <formula>1</formula>
    </cfRule>
    <cfRule type="containsText" priority="2114" operator="containsText" aboveAverage="0" equalAverage="0" bottom="0" percent="0" rank="0" text="1" dxfId="32524">
      <formula>NOT(ISERROR(SEARCH("1",C23)))</formula>
    </cfRule>
    <cfRule type="cellIs" priority="2115" operator="greaterThan" aboveAverage="0" equalAverage="0" bottom="0" percent="0" rank="0" text="" dxfId="32525">
      <formula>1</formula>
    </cfRule>
    <cfRule type="containsText" priority="2116" operator="containsText" aboveAverage="0" equalAverage="0" bottom="0" percent="0" rank="0" text="1" dxfId="32526">
      <formula>NOT(ISERROR(SEARCH("1",C23)))</formula>
    </cfRule>
    <cfRule type="containsText" priority="2117" operator="containsText" aboveAverage="0" equalAverage="0" bottom="0" percent="0" rank="0" text="1" dxfId="32527">
      <formula>NOT(ISERROR(SEARCH("1",C23)))</formula>
    </cfRule>
    <cfRule type="cellIs" priority="2118" operator="greaterThan" aboveAverage="0" equalAverage="0" bottom="0" percent="0" rank="0" text="" dxfId="32528">
      <formula>1</formula>
    </cfRule>
    <cfRule type="cellIs" priority="2119" operator="greaterThan" aboveAverage="0" equalAverage="0" bottom="0" percent="0" rank="0" text="" dxfId="32529">
      <formula>1</formula>
    </cfRule>
    <cfRule type="containsText" priority="2120" operator="containsText" aboveAverage="0" equalAverage="0" bottom="0" percent="0" rank="0" text="1" dxfId="32530">
      <formula>NOT(ISERROR(SEARCH("1",C23)))</formula>
    </cfRule>
    <cfRule type="cellIs" priority="2121" operator="greaterThan" aboveAverage="0" equalAverage="0" bottom="0" percent="0" rank="0" text="" dxfId="32531">
      <formula>1</formula>
    </cfRule>
    <cfRule type="cellIs" priority="2122" operator="greaterThan" aboveAverage="0" equalAverage="0" bottom="0" percent="0" rank="0" text="" dxfId="32532">
      <formula>1</formula>
    </cfRule>
    <cfRule type="cellIs" priority="2123" operator="greaterThan" aboveAverage="0" equalAverage="0" bottom="0" percent="0" rank="0" text="" dxfId="32533">
      <formula>1</formula>
    </cfRule>
    <cfRule type="containsText" priority="2124" operator="containsText" aboveAverage="0" equalAverage="0" bottom="0" percent="0" rank="0" text="1" dxfId="32534">
      <formula>NOT(ISERROR(SEARCH("1",C23)))</formula>
    </cfRule>
    <cfRule type="containsText" priority="2125" operator="containsText" aboveAverage="0" equalAverage="0" bottom="0" percent="0" rank="0" text="1" dxfId="32535">
      <formula>NOT(ISERROR(SEARCH("1",C23)))</formula>
    </cfRule>
    <cfRule type="cellIs" priority="2126" operator="greaterThan" aboveAverage="0" equalAverage="0" bottom="0" percent="0" rank="0" text="" dxfId="32536">
      <formula>1</formula>
    </cfRule>
    <cfRule type="cellIs" priority="2127" operator="greaterThan" aboveAverage="0" equalAverage="0" bottom="0" percent="0" rank="0" text="" dxfId="32537">
      <formula>1</formula>
    </cfRule>
    <cfRule type="containsText" priority="2128" operator="containsText" aboveAverage="0" equalAverage="0" bottom="0" percent="0" rank="0" text="1" dxfId="32538">
      <formula>NOT(ISERROR(SEARCH("1",C23)))</formula>
    </cfRule>
    <cfRule type="cellIs" priority="2129" operator="greaterThan" aboveAverage="0" equalAverage="0" bottom="0" percent="0" rank="0" text="" dxfId="32539">
      <formula>1</formula>
    </cfRule>
    <cfRule type="containsText" priority="2130" operator="containsText" aboveAverage="0" equalAverage="0" bottom="0" percent="0" rank="0" text="1" dxfId="32540">
      <formula>NOT(ISERROR(SEARCH("1",C23)))</formula>
    </cfRule>
    <cfRule type="containsText" priority="2131" operator="containsText" aboveAverage="0" equalAverage="0" bottom="0" percent="0" rank="0" text="1" dxfId="32541">
      <formula>NOT(ISERROR(SEARCH("1",C23)))</formula>
    </cfRule>
    <cfRule type="cellIs" priority="2132" operator="greaterThan" aboveAverage="0" equalAverage="0" bottom="0" percent="0" rank="0" text="" dxfId="32542">
      <formula>1</formula>
    </cfRule>
    <cfRule type="cellIs" priority="2133" operator="greaterThan" aboveAverage="0" equalAverage="0" bottom="0" percent="0" rank="0" text="" dxfId="32543">
      <formula>1</formula>
    </cfRule>
    <cfRule type="containsText" priority="2134" operator="containsText" aboveAverage="0" equalAverage="0" bottom="0" percent="0" rank="0" text="1" dxfId="32544">
      <formula>NOT(ISERROR(SEARCH("1",C23)))</formula>
    </cfRule>
    <cfRule type="cellIs" priority="2135" operator="greaterThan" aboveAverage="0" equalAverage="0" bottom="0" percent="0" rank="0" text="" dxfId="32545">
      <formula>1</formula>
    </cfRule>
    <cfRule type="cellIs" priority="2136" operator="greaterThan" aboveAverage="0" equalAverage="0" bottom="0" percent="0" rank="0" text="" dxfId="32546">
      <formula>1</formula>
    </cfRule>
    <cfRule type="cellIs" priority="2137" operator="greaterThan" aboveAverage="0" equalAverage="0" bottom="0" percent="0" rank="0" text="" dxfId="32547">
      <formula>1</formula>
    </cfRule>
    <cfRule type="cellIs" priority="2138" operator="greaterThan" aboveAverage="0" equalAverage="0" bottom="0" percent="0" rank="0" text="" dxfId="32548">
      <formula>1</formula>
    </cfRule>
    <cfRule type="containsText" priority="2139" operator="containsText" aboveAverage="0" equalAverage="0" bottom="0" percent="0" rank="0" text="1" dxfId="32549">
      <formula>NOT(ISERROR(SEARCH("1",C23)))</formula>
    </cfRule>
    <cfRule type="cellIs" priority="2140" operator="greaterThan" aboveAverage="0" equalAverage="0" bottom="0" percent="0" rank="0" text="" dxfId="32550">
      <formula>1</formula>
    </cfRule>
    <cfRule type="cellIs" priority="2141" operator="greaterThan" aboveAverage="0" equalAverage="0" bottom="0" percent="0" rank="0" text="" dxfId="32551">
      <formula>1</formula>
    </cfRule>
    <cfRule type="containsText" priority="2142" operator="containsText" aboveAverage="0" equalAverage="0" bottom="0" percent="0" rank="0" text="1" dxfId="32552">
      <formula>NOT(ISERROR(SEARCH("1",C23)))</formula>
    </cfRule>
    <cfRule type="cellIs" priority="2143" operator="greaterThan" aboveAverage="0" equalAverage="0" bottom="0" percent="0" rank="0" text="" dxfId="32553">
      <formula>1</formula>
    </cfRule>
    <cfRule type="containsText" priority="2144" operator="containsText" aboveAverage="0" equalAverage="0" bottom="0" percent="0" rank="0" text="1" dxfId="32554">
      <formula>NOT(ISERROR(SEARCH("1",C23)))</formula>
    </cfRule>
    <cfRule type="containsText" priority="2145" operator="containsText" aboveAverage="0" equalAverage="0" bottom="0" percent="0" rank="0" text="1" dxfId="32555">
      <formula>NOT(ISERROR(SEARCH("1",C23)))</formula>
    </cfRule>
    <cfRule type="cellIs" priority="2146" operator="greaterThan" aboveAverage="0" equalAverage="0" bottom="0" percent="0" rank="0" text="" dxfId="32556">
      <formula>1</formula>
    </cfRule>
    <cfRule type="cellIs" priority="2147" operator="greaterThan" aboveAverage="0" equalAverage="0" bottom="0" percent="0" rank="0" text="" dxfId="32557">
      <formula>1</formula>
    </cfRule>
    <cfRule type="containsText" priority="2148" operator="containsText" aboveAverage="0" equalAverage="0" bottom="0" percent="0" rank="0" text="1" dxfId="32558">
      <formula>NOT(ISERROR(SEARCH("1",C23)))</formula>
    </cfRule>
    <cfRule type="cellIs" priority="2149" operator="greaterThan" aboveAverage="0" equalAverage="0" bottom="0" percent="0" rank="0" text="" dxfId="32559">
      <formula>1</formula>
    </cfRule>
    <cfRule type="containsText" priority="2150" operator="containsText" aboveAverage="0" equalAverage="0" bottom="0" percent="0" rank="0" text="1" dxfId="32560">
      <formula>NOT(ISERROR(SEARCH("1",C23)))</formula>
    </cfRule>
    <cfRule type="containsText" priority="2151" operator="containsText" aboveAverage="0" equalAverage="0" bottom="0" percent="0" rank="0" text="1" dxfId="32561">
      <formula>NOT(ISERROR(SEARCH("1",C23)))</formula>
    </cfRule>
    <cfRule type="cellIs" priority="2152" operator="greaterThan" aboveAverage="0" equalAverage="0" bottom="0" percent="0" rank="0" text="" dxfId="32562">
      <formula>1</formula>
    </cfRule>
    <cfRule type="cellIs" priority="2153" operator="greaterThan" aboveAverage="0" equalAverage="0" bottom="0" percent="0" rank="0" text="" dxfId="32563">
      <formula>1</formula>
    </cfRule>
    <cfRule type="containsText" priority="2154" operator="containsText" aboveAverage="0" equalAverage="0" bottom="0" percent="0" rank="0" text="1" dxfId="32564">
      <formula>NOT(ISERROR(SEARCH("1",C23)))</formula>
    </cfRule>
    <cfRule type="cellIs" priority="2155" operator="greaterThan" aboveAverage="0" equalAverage="0" bottom="0" percent="0" rank="0" text="" dxfId="32565">
      <formula>1</formula>
    </cfRule>
    <cfRule type="cellIs" priority="2156" operator="greaterThan" aboveAverage="0" equalAverage="0" bottom="0" percent="0" rank="0" text="" dxfId="32566">
      <formula>1</formula>
    </cfRule>
    <cfRule type="cellIs" priority="2157" operator="greaterThan" aboveAverage="0" equalAverage="0" bottom="0" percent="0" rank="0" text="" dxfId="32567">
      <formula>1</formula>
    </cfRule>
    <cfRule type="cellIs" priority="2158" operator="greaterThan" aboveAverage="0" equalAverage="0" bottom="0" percent="0" rank="0" text="" dxfId="32568">
      <formula>1</formula>
    </cfRule>
    <cfRule type="containsText" priority="2159" operator="containsText" aboveAverage="0" equalAverage="0" bottom="0" percent="0" rank="0" text="1" dxfId="32569">
      <formula>NOT(ISERROR(SEARCH("1",C23)))</formula>
    </cfRule>
    <cfRule type="cellIs" priority="2160" operator="greaterThan" aboveAverage="0" equalAverage="0" bottom="0" percent="0" rank="0" text="" dxfId="32570">
      <formula>1</formula>
    </cfRule>
    <cfRule type="cellIs" priority="2161" operator="greaterThan" aboveAverage="0" equalAverage="0" bottom="0" percent="0" rank="0" text="" dxfId="32571">
      <formula>1</formula>
    </cfRule>
    <cfRule type="containsText" priority="2162" operator="containsText" aboveAverage="0" equalAverage="0" bottom="0" percent="0" rank="0" text="1" dxfId="32572">
      <formula>NOT(ISERROR(SEARCH("1",C23)))</formula>
    </cfRule>
    <cfRule type="cellIs" priority="2163" operator="greaterThan" aboveAverage="0" equalAverage="0" bottom="0" percent="0" rank="0" text="" dxfId="32573">
      <formula>1</formula>
    </cfRule>
    <cfRule type="cellIs" priority="2164" operator="greaterThan" aboveAverage="0" equalAverage="0" bottom="0" percent="0" rank="0" text="" dxfId="32574">
      <formula>1</formula>
    </cfRule>
    <cfRule type="cellIs" priority="2165" operator="greaterThan" aboveAverage="0" equalAverage="0" bottom="0" percent="0" rank="0" text="" dxfId="32575">
      <formula>1</formula>
    </cfRule>
    <cfRule type="cellIs" priority="2166" operator="equal" aboveAverage="0" equalAverage="0" bottom="0" percent="0" rank="0" text="" dxfId="32576">
      <formula>1</formula>
    </cfRule>
    <cfRule type="cellIs" priority="2167" operator="greaterThan" aboveAverage="0" equalAverage="0" bottom="0" percent="0" rank="0" text="" dxfId="32577">
      <formula>1</formula>
    </cfRule>
    <cfRule type="cellIs" priority="2168" operator="equal" aboveAverage="0" equalAverage="0" bottom="0" percent="0" rank="0" text="" dxfId="32578">
      <formula>1</formula>
    </cfRule>
    <cfRule type="containsText" priority="2169" operator="containsText" aboveAverage="0" equalAverage="0" bottom="0" percent="0" rank="0" text="1" dxfId="32579">
      <formula>NOT(ISERROR(SEARCH("1",C23)))</formula>
    </cfRule>
    <cfRule type="cellIs" priority="2170" operator="greaterThan" aboveAverage="0" equalAverage="0" bottom="0" percent="0" rank="0" text="" dxfId="32580">
      <formula>1</formula>
    </cfRule>
    <cfRule type="containsText" priority="2171" operator="containsText" aboveAverage="0" equalAverage="0" bottom="0" percent="0" rank="0" text="1" dxfId="32581">
      <formula>NOT(ISERROR(SEARCH("1",C23)))</formula>
    </cfRule>
    <cfRule type="containsText" priority="2172" operator="containsText" aboveAverage="0" equalAverage="0" bottom="0" percent="0" rank="0" text="1" dxfId="32582">
      <formula>NOT(ISERROR(SEARCH("1",C23)))</formula>
    </cfRule>
    <cfRule type="cellIs" priority="2173" operator="greaterThan" aboveAverage="0" equalAverage="0" bottom="0" percent="0" rank="0" text="" dxfId="32583">
      <formula>1</formula>
    </cfRule>
    <cfRule type="cellIs" priority="2174" operator="greaterThan" aboveAverage="0" equalAverage="0" bottom="0" percent="0" rank="0" text="" dxfId="32584">
      <formula>1</formula>
    </cfRule>
    <cfRule type="containsText" priority="2175" operator="containsText" aboveAverage="0" equalAverage="0" bottom="0" percent="0" rank="0" text="1" dxfId="32585">
      <formula>NOT(ISERROR(SEARCH("1",C23)))</formula>
    </cfRule>
    <cfRule type="cellIs" priority="2176" operator="greaterThan" aboveAverage="0" equalAverage="0" bottom="0" percent="0" rank="0" text="" dxfId="32586">
      <formula>1</formula>
    </cfRule>
    <cfRule type="containsText" priority="2177" operator="containsText" aboveAverage="0" equalAverage="0" bottom="0" percent="0" rank="0" text="1" dxfId="32587">
      <formula>NOT(ISERROR(SEARCH("1",C23)))</formula>
    </cfRule>
    <cfRule type="containsText" priority="2178" operator="containsText" aboveAverage="0" equalAverage="0" bottom="0" percent="0" rank="0" text="1" dxfId="32588">
      <formula>NOT(ISERROR(SEARCH("1",C23)))</formula>
    </cfRule>
    <cfRule type="cellIs" priority="2179" operator="greaterThan" aboveAverage="0" equalAverage="0" bottom="0" percent="0" rank="0" text="" dxfId="32589">
      <formula>1</formula>
    </cfRule>
    <cfRule type="cellIs" priority="2180" operator="greaterThan" aboveAverage="0" equalAverage="0" bottom="0" percent="0" rank="0" text="" dxfId="32590">
      <formula>1</formula>
    </cfRule>
    <cfRule type="containsText" priority="2181" operator="containsText" aboveAverage="0" equalAverage="0" bottom="0" percent="0" rank="0" text="1" dxfId="32591">
      <formula>NOT(ISERROR(SEARCH("1",C23)))</formula>
    </cfRule>
    <cfRule type="cellIs" priority="2182" operator="greaterThan" aboveAverage="0" equalAverage="0" bottom="0" percent="0" rank="0" text="" dxfId="32592">
      <formula>1</formula>
    </cfRule>
    <cfRule type="cellIs" priority="2183" operator="greaterThan" aboveAverage="0" equalAverage="0" bottom="0" percent="0" rank="0" text="" dxfId="32593">
      <formula>1</formula>
    </cfRule>
    <cfRule type="cellIs" priority="2184" operator="greaterThan" aboveAverage="0" equalAverage="0" bottom="0" percent="0" rank="0" text="" dxfId="32594">
      <formula>1</formula>
    </cfRule>
    <cfRule type="cellIs" priority="2185" operator="greaterThan" aboveAverage="0" equalAverage="0" bottom="0" percent="0" rank="0" text="" dxfId="32595">
      <formula>1</formula>
    </cfRule>
    <cfRule type="containsText" priority="2186" operator="containsText" aboveAverage="0" equalAverage="0" bottom="0" percent="0" rank="0" text="1" dxfId="32596">
      <formula>NOT(ISERROR(SEARCH("1",C23)))</formula>
    </cfRule>
    <cfRule type="cellIs" priority="2187" operator="greaterThan" aboveAverage="0" equalAverage="0" bottom="0" percent="0" rank="0" text="" dxfId="32597">
      <formula>1</formula>
    </cfRule>
    <cfRule type="cellIs" priority="2188" operator="greaterThan" aboveAverage="0" equalAverage="0" bottom="0" percent="0" rank="0" text="" dxfId="32598">
      <formula>1</formula>
    </cfRule>
    <cfRule type="containsText" priority="2189" operator="containsText" aboveAverage="0" equalAverage="0" bottom="0" percent="0" rank="0" text="1" dxfId="32599">
      <formula>NOT(ISERROR(SEARCH("1",C23)))</formula>
    </cfRule>
    <cfRule type="cellIs" priority="2190" operator="greaterThan" aboveAverage="0" equalAverage="0" bottom="0" percent="0" rank="0" text="" dxfId="32600">
      <formula>1</formula>
    </cfRule>
    <cfRule type="cellIs" priority="2191" operator="greaterThan" aboveAverage="0" equalAverage="0" bottom="0" percent="0" rank="0" text="" dxfId="32601">
      <formula>1</formula>
    </cfRule>
    <cfRule type="cellIs" priority="2192" operator="greaterThan" aboveAverage="0" equalAverage="0" bottom="0" percent="0" rank="0" text="" dxfId="32602">
      <formula>1</formula>
    </cfRule>
    <cfRule type="cellIs" priority="2193" operator="equal" aboveAverage="0" equalAverage="0" bottom="0" percent="0" rank="0" text="" dxfId="32603">
      <formula>1</formula>
    </cfRule>
    <cfRule type="cellIs" priority="2194" operator="greaterThan" aboveAverage="0" equalAverage="0" bottom="0" percent="0" rank="0" text="" dxfId="32604">
      <formula>1</formula>
    </cfRule>
    <cfRule type="cellIs" priority="2195" operator="equal" aboveAverage="0" equalAverage="0" bottom="0" percent="0" rank="0" text="" dxfId="32605">
      <formula>1</formula>
    </cfRule>
    <cfRule type="containsText" priority="2196" operator="containsText" aboveAverage="0" equalAverage="0" bottom="0" percent="0" rank="0" text="1" dxfId="32606">
      <formula>NOT(ISERROR(SEARCH("1",C23)))</formula>
    </cfRule>
    <cfRule type="cellIs" priority="2197" operator="equal" aboveAverage="0" equalAverage="0" bottom="0" percent="0" rank="0" text="" dxfId="32607">
      <formula>1</formula>
    </cfRule>
    <cfRule type="cellIs" priority="2198" operator="greaterThan" aboveAverage="0" equalAverage="0" bottom="0" percent="0" rank="0" text="" dxfId="32608">
      <formula>1</formula>
    </cfRule>
    <cfRule type="cellIs" priority="2199" operator="greaterThan" aboveAverage="0" equalAverage="0" bottom="0" percent="0" rank="0" text="" dxfId="32609">
      <formula>1</formula>
    </cfRule>
    <cfRule type="containsText" priority="2200" operator="containsText" aboveAverage="0" equalAverage="0" bottom="0" percent="0" rank="0" text="1" dxfId="32610">
      <formula>NOT(ISERROR(SEARCH("1",C23)))</formula>
    </cfRule>
    <cfRule type="containsText" priority="2201" operator="containsText" aboveAverage="0" equalAverage="0" bottom="0" percent="0" rank="0" text="1" dxfId="32611">
      <formula>NOT(ISERROR(SEARCH("1",C23)))</formula>
    </cfRule>
    <cfRule type="cellIs" priority="2202" operator="greaterThan" aboveAverage="0" equalAverage="0" bottom="0" percent="0" rank="0" text="" dxfId="32612">
      <formula>1</formula>
    </cfRule>
    <cfRule type="containsText" priority="2203" operator="containsText" aboveAverage="0" equalAverage="0" bottom="0" percent="0" rank="0" text="1" dxfId="32613">
      <formula>NOT(ISERROR(SEARCH("1",C23)))</formula>
    </cfRule>
    <cfRule type="containsText" priority="2204" operator="containsText" aboveAverage="0" equalAverage="0" bottom="0" percent="0" rank="0" text="1" dxfId="32614">
      <formula>NOT(ISERROR(SEARCH("1",C23)))</formula>
    </cfRule>
    <cfRule type="cellIs" priority="2205" operator="greaterThan" aboveAverage="0" equalAverage="0" bottom="0" percent="0" rank="0" text="" dxfId="32615">
      <formula>1</formula>
    </cfRule>
    <cfRule type="cellIs" priority="2206" operator="greaterThan" aboveAverage="0" equalAverage="0" bottom="0" percent="0" rank="0" text="" dxfId="32616">
      <formula>1</formula>
    </cfRule>
    <cfRule type="containsText" priority="2207" operator="containsText" aboveAverage="0" equalAverage="0" bottom="0" percent="0" rank="0" text="1" dxfId="32617">
      <formula>NOT(ISERROR(SEARCH("1",C23)))</formula>
    </cfRule>
    <cfRule type="cellIs" priority="2208" operator="greaterThan" aboveAverage="0" equalAverage="0" bottom="0" percent="0" rank="0" text="" dxfId="32618">
      <formula>1</formula>
    </cfRule>
    <cfRule type="containsText" priority="2209" operator="containsText" aboveAverage="0" equalAverage="0" bottom="0" percent="0" rank="0" text="1" dxfId="32619">
      <formula>NOT(ISERROR(SEARCH("1",C23)))</formula>
    </cfRule>
    <cfRule type="containsText" priority="2210" operator="containsText" aboveAverage="0" equalAverage="0" bottom="0" percent="0" rank="0" text="1" dxfId="32620">
      <formula>NOT(ISERROR(SEARCH("1",C23)))</formula>
    </cfRule>
    <cfRule type="cellIs" priority="2211" operator="greaterThan" aboveAverage="0" equalAverage="0" bottom="0" percent="0" rank="0" text="" dxfId="32621">
      <formula>1</formula>
    </cfRule>
    <cfRule type="cellIs" priority="2212" operator="greaterThan" aboveAverage="0" equalAverage="0" bottom="0" percent="0" rank="0" text="" dxfId="32622">
      <formula>1</formula>
    </cfRule>
    <cfRule type="containsText" priority="2213" operator="containsText" aboveAverage="0" equalAverage="0" bottom="0" percent="0" rank="0" text="1" dxfId="32623">
      <formula>NOT(ISERROR(SEARCH("1",C23)))</formula>
    </cfRule>
    <cfRule type="cellIs" priority="2214" operator="greaterThan" aboveAverage="0" equalAverage="0" bottom="0" percent="0" rank="0" text="" dxfId="32624">
      <formula>1</formula>
    </cfRule>
    <cfRule type="cellIs" priority="2215" operator="greaterThan" aboveAverage="0" equalAverage="0" bottom="0" percent="0" rank="0" text="" dxfId="32625">
      <formula>1</formula>
    </cfRule>
    <cfRule type="cellIs" priority="2216" operator="greaterThan" aboveAverage="0" equalAverage="0" bottom="0" percent="0" rank="0" text="" dxfId="32626">
      <formula>1</formula>
    </cfRule>
    <cfRule type="cellIs" priority="2217" operator="greaterThan" aboveAverage="0" equalAverage="0" bottom="0" percent="0" rank="0" text="" dxfId="32627">
      <formula>1</formula>
    </cfRule>
    <cfRule type="containsText" priority="2218" operator="containsText" aboveAverage="0" equalAverage="0" bottom="0" percent="0" rank="0" text="1" dxfId="32628">
      <formula>NOT(ISERROR(SEARCH("1",C23)))</formula>
    </cfRule>
    <cfRule type="cellIs" priority="2219" operator="greaterThan" aboveAverage="0" equalAverage="0" bottom="0" percent="0" rank="0" text="" dxfId="32629">
      <formula>1</formula>
    </cfRule>
    <cfRule type="cellIs" priority="2220" operator="greaterThan" aboveAverage="0" equalAverage="0" bottom="0" percent="0" rank="0" text="" dxfId="32630">
      <formula>1</formula>
    </cfRule>
    <cfRule type="containsText" priority="2221" operator="containsText" aboveAverage="0" equalAverage="0" bottom="0" percent="0" rank="0" text="1" dxfId="32631">
      <formula>NOT(ISERROR(SEARCH("1",C23)))</formula>
    </cfRule>
    <cfRule type="cellIs" priority="2222" operator="greaterThan" aboveAverage="0" equalAverage="0" bottom="0" percent="0" rank="0" text="" dxfId="32632">
      <formula>1</formula>
    </cfRule>
    <cfRule type="cellIs" priority="2223" operator="greaterThan" aboveAverage="0" equalAverage="0" bottom="0" percent="0" rank="0" text="" dxfId="32633">
      <formula>1</formula>
    </cfRule>
    <cfRule type="cellIs" priority="2224" operator="greaterThan" aboveAverage="0" equalAverage="0" bottom="0" percent="0" rank="0" text="" dxfId="32634">
      <formula>1</formula>
    </cfRule>
    <cfRule type="cellIs" priority="2225" operator="equal" aboveAverage="0" equalAverage="0" bottom="0" percent="0" rank="0" text="" dxfId="32635">
      <formula>1</formula>
    </cfRule>
    <cfRule type="cellIs" priority="2226" operator="greaterThan" aboveAverage="0" equalAverage="0" bottom="0" percent="0" rank="0" text="" dxfId="32636">
      <formula>1</formula>
    </cfRule>
    <cfRule type="cellIs" priority="2227" operator="equal" aboveAverage="0" equalAverage="0" bottom="0" percent="0" rank="0" text="" dxfId="32637">
      <formula>1</formula>
    </cfRule>
    <cfRule type="containsText" priority="2228" operator="containsText" aboveAverage="0" equalAverage="0" bottom="0" percent="0" rank="0" text="1" dxfId="32638">
      <formula>NOT(ISERROR(SEARCH("1",C23)))</formula>
    </cfRule>
    <cfRule type="cellIs" priority="2229" operator="equal" aboveAverage="0" equalAverage="0" bottom="0" percent="0" rank="0" text="" dxfId="32639">
      <formula>1</formula>
    </cfRule>
    <cfRule type="cellIs" priority="2230" operator="greaterThan" aboveAverage="0" equalAverage="0" bottom="0" percent="0" rank="0" text="" dxfId="32640">
      <formula>1</formula>
    </cfRule>
    <cfRule type="cellIs" priority="2231" operator="greaterThan" aboveAverage="0" equalAverage="0" bottom="0" percent="0" rank="0" text="" dxfId="32641">
      <formula>1</formula>
    </cfRule>
    <cfRule type="containsText" priority="2232" operator="containsText" aboveAverage="0" equalAverage="0" bottom="0" percent="0" rank="0" text="1" dxfId="32642">
      <formula>NOT(ISERROR(SEARCH("1",C23)))</formula>
    </cfRule>
    <cfRule type="cellIs" priority="2233" operator="greaterThan" aboveAverage="0" equalAverage="0" bottom="0" percent="0" rank="0" text="" dxfId="32643">
      <formula>1</formula>
    </cfRule>
    <cfRule type="cellIs" priority="2234" operator="greaterThan" aboveAverage="0" equalAverage="0" bottom="0" percent="0" rank="0" text="" dxfId="32644">
      <formula>1</formula>
    </cfRule>
    <cfRule type="containsText" priority="2235" operator="containsText" aboveAverage="0" equalAverage="0" bottom="0" percent="0" rank="0" text="1" dxfId="32645">
      <formula>NOT(ISERROR(SEARCH("1",C23)))</formula>
    </cfRule>
    <cfRule type="cellIs" priority="2236" operator="greaterThan" aboveAverage="0" equalAverage="0" bottom="0" percent="0" rank="0" text="" dxfId="32646">
      <formula>1</formula>
    </cfRule>
    <cfRule type="containsText" priority="2237" operator="containsText" aboveAverage="0" equalAverage="0" bottom="0" percent="0" rank="0" text="1" dxfId="32647">
      <formula>NOT(ISERROR(SEARCH("1",C23)))</formula>
    </cfRule>
    <cfRule type="containsText" priority="2238" operator="containsText" aboveAverage="0" equalAverage="0" bottom="0" percent="0" rank="0" text="1" dxfId="32648">
      <formula>NOT(ISERROR(SEARCH("1",C23)))</formula>
    </cfRule>
    <cfRule type="cellIs" priority="2239" operator="greaterThan" aboveAverage="0" equalAverage="0" bottom="0" percent="0" rank="0" text="" dxfId="32649">
      <formula>1</formula>
    </cfRule>
    <cfRule type="cellIs" priority="2240" operator="greaterThan" aboveAverage="0" equalAverage="0" bottom="0" percent="0" rank="0" text="" dxfId="32650">
      <formula>1</formula>
    </cfRule>
    <cfRule type="containsText" priority="2241" operator="containsText" aboveAverage="0" equalAverage="0" bottom="0" percent="0" rank="0" text="1" dxfId="32651">
      <formula>NOT(ISERROR(SEARCH("1",C23)))</formula>
    </cfRule>
    <cfRule type="cellIs" priority="2242" operator="greaterThan" aboveAverage="0" equalAverage="0" bottom="0" percent="0" rank="0" text="" dxfId="32652">
      <formula>1</formula>
    </cfRule>
    <cfRule type="containsText" priority="2243" operator="containsText" aboveAverage="0" equalAverage="0" bottom="0" percent="0" rank="0" text="1" dxfId="32653">
      <formula>NOT(ISERROR(SEARCH("1",C23)))</formula>
    </cfRule>
    <cfRule type="containsText" priority="2244" operator="containsText" aboveAverage="0" equalAverage="0" bottom="0" percent="0" rank="0" text="1" dxfId="32654">
      <formula>NOT(ISERROR(SEARCH("1",C23)))</formula>
    </cfRule>
    <cfRule type="cellIs" priority="2245" operator="greaterThan" aboveAverage="0" equalAverage="0" bottom="0" percent="0" rank="0" text="" dxfId="32655">
      <formula>1</formula>
    </cfRule>
    <cfRule type="cellIs" priority="2246" operator="greaterThan" aboveAverage="0" equalAverage="0" bottom="0" percent="0" rank="0" text="" dxfId="32656">
      <formula>1</formula>
    </cfRule>
    <cfRule type="containsText" priority="2247" operator="containsText" aboveAverage="0" equalAverage="0" bottom="0" percent="0" rank="0" text="1" dxfId="32657">
      <formula>NOT(ISERROR(SEARCH("1",C23)))</formula>
    </cfRule>
    <cfRule type="cellIs" priority="2248" operator="greaterThan" aboveAverage="0" equalAverage="0" bottom="0" percent="0" rank="0" text="" dxfId="32658">
      <formula>1</formula>
    </cfRule>
    <cfRule type="cellIs" priority="2249" operator="greaterThan" aboveAverage="0" equalAverage="0" bottom="0" percent="0" rank="0" text="" dxfId="32659">
      <formula>1</formula>
    </cfRule>
    <cfRule type="cellIs" priority="2250" operator="greaterThan" aboveAverage="0" equalAverage="0" bottom="0" percent="0" rank="0" text="" dxfId="32660">
      <formula>1</formula>
    </cfRule>
    <cfRule type="cellIs" priority="2251" operator="greaterThan" aboveAverage="0" equalAverage="0" bottom="0" percent="0" rank="0" text="" dxfId="32661">
      <formula>1</formula>
    </cfRule>
    <cfRule type="containsText" priority="2252" operator="containsText" aboveAverage="0" equalAverage="0" bottom="0" percent="0" rank="0" text="1" dxfId="32662">
      <formula>NOT(ISERROR(SEARCH("1",C23)))</formula>
    </cfRule>
    <cfRule type="cellIs" priority="2253" operator="greaterThan" aboveAverage="0" equalAverage="0" bottom="0" percent="0" rank="0" text="" dxfId="32663">
      <formula>1</formula>
    </cfRule>
    <cfRule type="cellIs" priority="2254" operator="greaterThan" aboveAverage="0" equalAverage="0" bottom="0" percent="0" rank="0" text="" dxfId="32664">
      <formula>1</formula>
    </cfRule>
    <cfRule type="containsText" priority="2255" operator="containsText" aboveAverage="0" equalAverage="0" bottom="0" percent="0" rank="0" text="1" dxfId="32665">
      <formula>NOT(ISERROR(SEARCH("1",C23)))</formula>
    </cfRule>
    <cfRule type="cellIs" priority="2256" operator="greaterThan" aboveAverage="0" equalAverage="0" bottom="0" percent="0" rank="0" text="" dxfId="32666">
      <formula>1</formula>
    </cfRule>
    <cfRule type="cellIs" priority="2257" operator="greaterThan" aboveAverage="0" equalAverage="0" bottom="0" percent="0" rank="0" text="" dxfId="32667">
      <formula>1</formula>
    </cfRule>
    <cfRule type="cellIs" priority="2258" operator="greaterThan" aboveAverage="0" equalAverage="0" bottom="0" percent="0" rank="0" text="" dxfId="32668">
      <formula>1</formula>
    </cfRule>
    <cfRule type="cellIs" priority="2259" operator="equal" aboveAverage="0" equalAverage="0" bottom="0" percent="0" rank="0" text="" dxfId="32669">
      <formula>1</formula>
    </cfRule>
    <cfRule type="cellIs" priority="2260" operator="greaterThan" aboveAverage="0" equalAverage="0" bottom="0" percent="0" rank="0" text="" dxfId="32670">
      <formula>1</formula>
    </cfRule>
    <cfRule type="cellIs" priority="2261" operator="equal" aboveAverage="0" equalAverage="0" bottom="0" percent="0" rank="0" text="" dxfId="32671">
      <formula>1</formula>
    </cfRule>
    <cfRule type="containsText" priority="2262" operator="containsText" aboveAverage="0" equalAverage="0" bottom="0" percent="0" rank="0" text="1" dxfId="32672">
      <formula>NOT(ISERROR(SEARCH("1",C23)))</formula>
    </cfRule>
    <cfRule type="cellIs" priority="2263" operator="equal" aboveAverage="0" equalAverage="0" bottom="0" percent="0" rank="0" text="" dxfId="32673">
      <formula>1</formula>
    </cfRule>
    <cfRule type="cellIs" priority="2264" operator="greaterThan" aboveAverage="0" equalAverage="0" bottom="0" percent="0" rank="0" text="" dxfId="32674">
      <formula>1</formula>
    </cfRule>
    <cfRule type="cellIs" priority="2265" operator="greaterThan" aboveAverage="0" equalAverage="0" bottom="0" percent="0" rank="0" text="" dxfId="32675">
      <formula>1</formula>
    </cfRule>
    <cfRule type="containsText" priority="2266" operator="containsText" aboveAverage="0" equalAverage="0" bottom="0" percent="0" rank="0" text="1" dxfId="32676">
      <formula>NOT(ISERROR(SEARCH("1",C23)))</formula>
    </cfRule>
    <cfRule type="cellIs" priority="2267" operator="greaterThan" aboveAverage="0" equalAverage="0" bottom="0" percent="0" rank="0" text="" dxfId="32677">
      <formula>1</formula>
    </cfRule>
    <cfRule type="cellIs" priority="2268" operator="greaterThan" aboveAverage="0" equalAverage="0" bottom="0" percent="0" rank="0" text="" dxfId="32678">
      <formula>1</formula>
    </cfRule>
    <cfRule type="containsText" priority="2269" operator="containsText" aboveAverage="0" equalAverage="0" bottom="0" percent="0" rank="0" text="1" dxfId="32679">
      <formula>NOT(ISERROR(SEARCH("1",C23)))</formula>
    </cfRule>
    <cfRule type="cellIs" priority="2270" operator="greaterThan" aboveAverage="0" equalAverage="0" bottom="0" percent="0" rank="0" text="" dxfId="32680">
      <formula>1</formula>
    </cfRule>
    <cfRule type="cellIs" priority="2271" operator="greaterThan" aboveAverage="0" equalAverage="0" bottom="0" percent="0" rank="0" text="" dxfId="32681">
      <formula>1</formula>
    </cfRule>
    <cfRule type="containsText" priority="2272" operator="containsText" aboveAverage="0" equalAverage="0" bottom="0" percent="0" rank="0" text="1" dxfId="32682">
      <formula>NOT(ISERROR(SEARCH("1",C23)))</formula>
    </cfRule>
    <cfRule type="cellIs" priority="2273" operator="greaterThan" aboveAverage="0" equalAverage="0" bottom="0" percent="0" rank="0" text="" dxfId="32683">
      <formula>1</formula>
    </cfRule>
    <cfRule type="containsText" priority="2274" operator="containsText" aboveAverage="0" equalAverage="0" bottom="0" percent="0" rank="0" text="1" dxfId="32684">
      <formula>NOT(ISERROR(SEARCH("1",C23)))</formula>
    </cfRule>
    <cfRule type="containsText" priority="2275" operator="containsText" aboveAverage="0" equalAverage="0" bottom="0" percent="0" rank="0" text="1" dxfId="32685">
      <formula>NOT(ISERROR(SEARCH("1",C23)))</formula>
    </cfRule>
    <cfRule type="cellIs" priority="2276" operator="greaterThan" aboveAverage="0" equalAverage="0" bottom="0" percent="0" rank="0" text="" dxfId="32686">
      <formula>1</formula>
    </cfRule>
    <cfRule type="cellIs" priority="2277" operator="greaterThan" aboveAverage="0" equalAverage="0" bottom="0" percent="0" rank="0" text="" dxfId="32687">
      <formula>1</formula>
    </cfRule>
    <cfRule type="containsText" priority="2278" operator="containsText" aboveAverage="0" equalAverage="0" bottom="0" percent="0" rank="0" text="1" dxfId="32688">
      <formula>NOT(ISERROR(SEARCH("1",C23)))</formula>
    </cfRule>
    <cfRule type="cellIs" priority="2279" operator="greaterThan" aboveAverage="0" equalAverage="0" bottom="0" percent="0" rank="0" text="" dxfId="32689">
      <formula>1</formula>
    </cfRule>
    <cfRule type="containsText" priority="2280" operator="containsText" aboveAverage="0" equalAverage="0" bottom="0" percent="0" rank="0" text="1" dxfId="32690">
      <formula>NOT(ISERROR(SEARCH("1",C23)))</formula>
    </cfRule>
    <cfRule type="containsText" priority="2281" operator="containsText" aboveAverage="0" equalAverage="0" bottom="0" percent="0" rank="0" text="1" dxfId="32691">
      <formula>NOT(ISERROR(SEARCH("1",C23)))</formula>
    </cfRule>
    <cfRule type="containsText" priority="2282" operator="containsText" aboveAverage="0" equalAverage="0" bottom="0" percent="0" rank="0" text="1" dxfId="32692">
      <formula>NOT(ISERROR(SEARCH("1",C23)))</formula>
    </cfRule>
    <cfRule type="cellIs" priority="2283" operator="greaterThan" aboveAverage="0" equalAverage="0" bottom="0" percent="0" rank="0" text="" dxfId="32693">
      <formula>1</formula>
    </cfRule>
    <cfRule type="containsText" priority="2284" operator="containsText" aboveAverage="0" equalAverage="0" bottom="0" percent="0" rank="0" text="1" dxfId="32694">
      <formula>NOT(ISERROR(SEARCH("1",C23)))</formula>
    </cfRule>
    <cfRule type="containsText" priority="2285" operator="containsText" aboveAverage="0" equalAverage="0" bottom="0" percent="0" rank="0" text="1" dxfId="32695">
      <formula>NOT(ISERROR(SEARCH("1",C23)))</formula>
    </cfRule>
    <cfRule type="cellIs" priority="2286" operator="greaterThan" aboveAverage="0" equalAverage="0" bottom="0" percent="0" rank="0" text="" dxfId="32696">
      <formula>1</formula>
    </cfRule>
    <cfRule type="cellIs" priority="2287" operator="greaterThan" aboveAverage="0" equalAverage="0" bottom="0" percent="0" rank="0" text="" dxfId="32697">
      <formula>1</formula>
    </cfRule>
    <cfRule type="containsText" priority="2288" operator="containsText" aboveAverage="0" equalAverage="0" bottom="0" percent="0" rank="0" text="1" dxfId="32698">
      <formula>NOT(ISERROR(SEARCH("1",C23)))</formula>
    </cfRule>
    <cfRule type="cellIs" priority="2289" operator="greaterThan" aboveAverage="0" equalAverage="0" bottom="0" percent="0" rank="0" text="" dxfId="32699">
      <formula>1</formula>
    </cfRule>
    <cfRule type="containsText" priority="2290" operator="containsText" aboveAverage="0" equalAverage="0" bottom="0" percent="0" rank="0" text="1" dxfId="32700">
      <formula>NOT(ISERROR(SEARCH("1",C23)))</formula>
    </cfRule>
    <cfRule type="containsText" priority="2291" operator="containsText" aboveAverage="0" equalAverage="0" bottom="0" percent="0" rank="0" text="1" dxfId="32701">
      <formula>NOT(ISERROR(SEARCH("1",C23)))</formula>
    </cfRule>
    <cfRule type="cellIs" priority="2292" operator="greaterThan" aboveAverage="0" equalAverage="0" bottom="0" percent="0" rank="0" text="" dxfId="32702">
      <formula>1</formula>
    </cfRule>
    <cfRule type="cellIs" priority="2293" operator="greaterThan" aboveAverage="0" equalAverage="0" bottom="0" percent="0" rank="0" text="" dxfId="32703">
      <formula>1</formula>
    </cfRule>
    <cfRule type="containsText" priority="2294" operator="containsText" aboveAverage="0" equalAverage="0" bottom="0" percent="0" rank="0" text="1" dxfId="32704">
      <formula>NOT(ISERROR(SEARCH("1",C23)))</formula>
    </cfRule>
    <cfRule type="cellIs" priority="2295" operator="greaterThan" aboveAverage="0" equalAverage="0" bottom="0" percent="0" rank="0" text="" dxfId="32705">
      <formula>1</formula>
    </cfRule>
    <cfRule type="cellIs" priority="2296" operator="greaterThan" aboveAverage="0" equalAverage="0" bottom="0" percent="0" rank="0" text="" dxfId="32706">
      <formula>1</formula>
    </cfRule>
    <cfRule type="cellIs" priority="2297" operator="greaterThan" aboveAverage="0" equalAverage="0" bottom="0" percent="0" rank="0" text="" dxfId="32707">
      <formula>1</formula>
    </cfRule>
    <cfRule type="containsText" priority="2298" operator="containsText" aboveAverage="0" equalAverage="0" bottom="0" percent="0" rank="0" text="1" dxfId="32708">
      <formula>NOT(ISERROR(SEARCH("1",C23)))</formula>
    </cfRule>
    <cfRule type="containsText" priority="2299" operator="containsText" aboveAverage="0" equalAverage="0" bottom="0" percent="0" rank="0" text="1" dxfId="32709">
      <formula>NOT(ISERROR(SEARCH("1",C23)))</formula>
    </cfRule>
    <cfRule type="cellIs" priority="2300" operator="greaterThan" aboveAverage="0" equalAverage="0" bottom="0" percent="0" rank="0" text="" dxfId="32710">
      <formula>1</formula>
    </cfRule>
    <cfRule type="cellIs" priority="2301" operator="greaterThan" aboveAverage="0" equalAverage="0" bottom="0" percent="0" rank="0" text="" dxfId="32711">
      <formula>1</formula>
    </cfRule>
    <cfRule type="containsText" priority="2302" operator="containsText" aboveAverage="0" equalAverage="0" bottom="0" percent="0" rank="0" text="1" dxfId="32712">
      <formula>NOT(ISERROR(SEARCH("1",C23)))</formula>
    </cfRule>
    <cfRule type="cellIs" priority="2303" operator="greaterThan" aboveAverage="0" equalAverage="0" bottom="0" percent="0" rank="0" text="" dxfId="32713">
      <formula>1</formula>
    </cfRule>
    <cfRule type="containsText" priority="2304" operator="containsText" aboveAverage="0" equalAverage="0" bottom="0" percent="0" rank="0" text="1" dxfId="32714">
      <formula>NOT(ISERROR(SEARCH("1",C23)))</formula>
    </cfRule>
    <cfRule type="containsText" priority="2305" operator="containsText" aboveAverage="0" equalAverage="0" bottom="0" percent="0" rank="0" text="1" dxfId="32715">
      <formula>NOT(ISERROR(SEARCH("1",C23)))</formula>
    </cfRule>
    <cfRule type="cellIs" priority="2306" operator="greaterThan" aboveAverage="0" equalAverage="0" bottom="0" percent="0" rank="0" text="" dxfId="32716">
      <formula>1</formula>
    </cfRule>
    <cfRule type="cellIs" priority="2307" operator="greaterThan" aboveAverage="0" equalAverage="0" bottom="0" percent="0" rank="0" text="" dxfId="32717">
      <formula>1</formula>
    </cfRule>
    <cfRule type="containsText" priority="2308" operator="containsText" aboveAverage="0" equalAverage="0" bottom="0" percent="0" rank="0" text="1" dxfId="32718">
      <formula>NOT(ISERROR(SEARCH("1",C23)))</formula>
    </cfRule>
    <cfRule type="cellIs" priority="2309" operator="greaterThan" aboveAverage="0" equalAverage="0" bottom="0" percent="0" rank="0" text="" dxfId="32719">
      <formula>1</formula>
    </cfRule>
    <cfRule type="cellIs" priority="2310" operator="greaterThan" aboveAverage="0" equalAverage="0" bottom="0" percent="0" rank="0" text="" dxfId="32720">
      <formula>1</formula>
    </cfRule>
    <cfRule type="cellIs" priority="2311" operator="greaterThan" aboveAverage="0" equalAverage="0" bottom="0" percent="0" rank="0" text="" dxfId="32721">
      <formula>1</formula>
    </cfRule>
    <cfRule type="cellIs" priority="2312" operator="greaterThan" aboveAverage="0" equalAverage="0" bottom="0" percent="0" rank="0" text="" dxfId="32722">
      <formula>1</formula>
    </cfRule>
    <cfRule type="containsText" priority="2313" operator="containsText" aboveAverage="0" equalAverage="0" bottom="0" percent="0" rank="0" text="1" dxfId="32723">
      <formula>NOT(ISERROR(SEARCH("1",C23)))</formula>
    </cfRule>
    <cfRule type="cellIs" priority="2314" operator="greaterThan" aboveAverage="0" equalAverage="0" bottom="0" percent="0" rank="0" text="" dxfId="32724">
      <formula>1</formula>
    </cfRule>
    <cfRule type="cellIs" priority="2315" operator="greaterThan" aboveAverage="0" equalAverage="0" bottom="0" percent="0" rank="0" text="" dxfId="32725">
      <formula>1</formula>
    </cfRule>
    <cfRule type="containsText" priority="2316" operator="containsText" aboveAverage="0" equalAverage="0" bottom="0" percent="0" rank="0" text="1" dxfId="32726">
      <formula>NOT(ISERROR(SEARCH("1",C23)))</formula>
    </cfRule>
    <cfRule type="cellIs" priority="2317" operator="greaterThan" aboveAverage="0" equalAverage="0" bottom="0" percent="0" rank="0" text="" dxfId="32727">
      <formula>1</formula>
    </cfRule>
    <cfRule type="containsText" priority="2318" operator="containsText" aboveAverage="0" equalAverage="0" bottom="0" percent="0" rank="0" text="1" dxfId="32728">
      <formula>NOT(ISERROR(SEARCH("1",C23)))</formula>
    </cfRule>
    <cfRule type="containsText" priority="2319" operator="containsText" aboveAverage="0" equalAverage="0" bottom="0" percent="0" rank="0" text="1" dxfId="32729">
      <formula>NOT(ISERROR(SEARCH("1",C23)))</formula>
    </cfRule>
    <cfRule type="cellIs" priority="2320" operator="greaterThan" aboveAverage="0" equalAverage="0" bottom="0" percent="0" rank="0" text="" dxfId="32730">
      <formula>1</formula>
    </cfRule>
    <cfRule type="cellIs" priority="2321" operator="greaterThan" aboveAverage="0" equalAverage="0" bottom="0" percent="0" rank="0" text="" dxfId="32731">
      <formula>1</formula>
    </cfRule>
    <cfRule type="containsText" priority="2322" operator="containsText" aboveAverage="0" equalAverage="0" bottom="0" percent="0" rank="0" text="1" dxfId="32732">
      <formula>NOT(ISERROR(SEARCH("1",C23)))</formula>
    </cfRule>
    <cfRule type="cellIs" priority="2323" operator="greaterThan" aboveAverage="0" equalAverage="0" bottom="0" percent="0" rank="0" text="" dxfId="32733">
      <formula>1</formula>
    </cfRule>
    <cfRule type="containsText" priority="2324" operator="containsText" aboveAverage="0" equalAverage="0" bottom="0" percent="0" rank="0" text="1" dxfId="32734">
      <formula>NOT(ISERROR(SEARCH("1",C23)))</formula>
    </cfRule>
    <cfRule type="containsText" priority="2325" operator="containsText" aboveAverage="0" equalAverage="0" bottom="0" percent="0" rank="0" text="1" dxfId="32735">
      <formula>NOT(ISERROR(SEARCH("1",C23)))</formula>
    </cfRule>
    <cfRule type="cellIs" priority="2326" operator="greaterThan" aboveAverage="0" equalAverage="0" bottom="0" percent="0" rank="0" text="" dxfId="32736">
      <formula>1</formula>
    </cfRule>
    <cfRule type="cellIs" priority="2327" operator="greaterThan" aboveAverage="0" equalAverage="0" bottom="0" percent="0" rank="0" text="" dxfId="32737">
      <formula>1</formula>
    </cfRule>
    <cfRule type="containsText" priority="2328" operator="containsText" aboveAverage="0" equalAverage="0" bottom="0" percent="0" rank="0" text="1" dxfId="32738">
      <formula>NOT(ISERROR(SEARCH("1",C23)))</formula>
    </cfRule>
    <cfRule type="cellIs" priority="2329" operator="greaterThan" aboveAverage="0" equalAverage="0" bottom="0" percent="0" rank="0" text="" dxfId="32739">
      <formula>1</formula>
    </cfRule>
    <cfRule type="cellIs" priority="2330" operator="greaterThan" aboveAverage="0" equalAverage="0" bottom="0" percent="0" rank="0" text="" dxfId="32740">
      <formula>1</formula>
    </cfRule>
    <cfRule type="cellIs" priority="2331" operator="greaterThan" aboveAverage="0" equalAverage="0" bottom="0" percent="0" rank="0" text="" dxfId="32741">
      <formula>1</formula>
    </cfRule>
    <cfRule type="cellIs" priority="2332" operator="greaterThan" aboveAverage="0" equalAverage="0" bottom="0" percent="0" rank="0" text="" dxfId="32742">
      <formula>1</formula>
    </cfRule>
    <cfRule type="containsText" priority="2333" operator="containsText" aboveAverage="0" equalAverage="0" bottom="0" percent="0" rank="0" text="1" dxfId="32743">
      <formula>NOT(ISERROR(SEARCH("1",C23)))</formula>
    </cfRule>
    <cfRule type="cellIs" priority="2334" operator="greaterThan" aboveAverage="0" equalAverage="0" bottom="0" percent="0" rank="0" text="" dxfId="32744">
      <formula>1</formula>
    </cfRule>
    <cfRule type="cellIs" priority="2335" operator="greaterThan" aboveAverage="0" equalAverage="0" bottom="0" percent="0" rank="0" text="" dxfId="32745">
      <formula>1</formula>
    </cfRule>
    <cfRule type="containsText" priority="2336" operator="containsText" aboveAverage="0" equalAverage="0" bottom="0" percent="0" rank="0" text="1" dxfId="32746">
      <formula>NOT(ISERROR(SEARCH("1",C23)))</formula>
    </cfRule>
    <cfRule type="cellIs" priority="2337" operator="greaterThan" aboveAverage="0" equalAverage="0" bottom="0" percent="0" rank="0" text="" dxfId="32747">
      <formula>1</formula>
    </cfRule>
    <cfRule type="cellIs" priority="2338" operator="greaterThan" aboveAverage="0" equalAverage="0" bottom="0" percent="0" rank="0" text="" dxfId="32748">
      <formula>1</formula>
    </cfRule>
    <cfRule type="cellIs" priority="2339" operator="greaterThan" aboveAverage="0" equalAverage="0" bottom="0" percent="0" rank="0" text="" dxfId="32749">
      <formula>1</formula>
    </cfRule>
    <cfRule type="cellIs" priority="2340" operator="equal" aboveAverage="0" equalAverage="0" bottom="0" percent="0" rank="0" text="" dxfId="32750">
      <formula>1</formula>
    </cfRule>
    <cfRule type="cellIs" priority="2341" operator="greaterThan" aboveAverage="0" equalAverage="0" bottom="0" percent="0" rank="0" text="" dxfId="32751">
      <formula>1</formula>
    </cfRule>
    <cfRule type="cellIs" priority="2342" operator="equal" aboveAverage="0" equalAverage="0" bottom="0" percent="0" rank="0" text="" dxfId="32752">
      <formula>1</formula>
    </cfRule>
    <cfRule type="containsText" priority="2343" operator="containsText" aboveAverage="0" equalAverage="0" bottom="0" percent="0" rank="0" text="1" dxfId="32753">
      <formula>NOT(ISERROR(SEARCH("1",C23)))</formula>
    </cfRule>
    <cfRule type="cellIs" priority="2344" operator="greaterThan" aboveAverage="0" equalAverage="0" bottom="0" percent="0" rank="0" text="" dxfId="32754">
      <formula>1</formula>
    </cfRule>
    <cfRule type="containsText" priority="2345" operator="containsText" aboveAverage="0" equalAverage="0" bottom="0" percent="0" rank="0" text="1" dxfId="32755">
      <formula>NOT(ISERROR(SEARCH("1",C23)))</formula>
    </cfRule>
    <cfRule type="containsText" priority="2346" operator="containsText" aboveAverage="0" equalAverage="0" bottom="0" percent="0" rank="0" text="1" dxfId="32756">
      <formula>NOT(ISERROR(SEARCH("1",C23)))</formula>
    </cfRule>
    <cfRule type="cellIs" priority="2347" operator="greaterThan" aboveAverage="0" equalAverage="0" bottom="0" percent="0" rank="0" text="" dxfId="32757">
      <formula>1</formula>
    </cfRule>
    <cfRule type="cellIs" priority="2348" operator="greaterThan" aboveAverage="0" equalAverage="0" bottom="0" percent="0" rank="0" text="" dxfId="32758">
      <formula>1</formula>
    </cfRule>
    <cfRule type="containsText" priority="2349" operator="containsText" aboveAverage="0" equalAverage="0" bottom="0" percent="0" rank="0" text="1" dxfId="32759">
      <formula>NOT(ISERROR(SEARCH("1",C23)))</formula>
    </cfRule>
    <cfRule type="cellIs" priority="2350" operator="greaterThan" aboveAverage="0" equalAverage="0" bottom="0" percent="0" rank="0" text="" dxfId="32760">
      <formula>1</formula>
    </cfRule>
    <cfRule type="containsText" priority="2351" operator="containsText" aboveAverage="0" equalAverage="0" bottom="0" percent="0" rank="0" text="1" dxfId="32761">
      <formula>NOT(ISERROR(SEARCH("1",C23)))</formula>
    </cfRule>
    <cfRule type="containsText" priority="2352" operator="containsText" aboveAverage="0" equalAverage="0" bottom="0" percent="0" rank="0" text="1" dxfId="32762">
      <formula>NOT(ISERROR(SEARCH("1",C23)))</formula>
    </cfRule>
    <cfRule type="cellIs" priority="2353" operator="greaterThan" aboveAverage="0" equalAverage="0" bottom="0" percent="0" rank="0" text="" dxfId="32763">
      <formula>1</formula>
    </cfRule>
    <cfRule type="cellIs" priority="2354" operator="greaterThan" aboveAverage="0" equalAverage="0" bottom="0" percent="0" rank="0" text="" dxfId="32764">
      <formula>1</formula>
    </cfRule>
    <cfRule type="containsText" priority="2355" operator="containsText" aboveAverage="0" equalAverage="0" bottom="0" percent="0" rank="0" text="1" dxfId="32765">
      <formula>NOT(ISERROR(SEARCH("1",C23)))</formula>
    </cfRule>
    <cfRule type="cellIs" priority="2356" operator="greaterThan" aboveAverage="0" equalAverage="0" bottom="0" percent="0" rank="0" text="" dxfId="32766">
      <formula>1</formula>
    </cfRule>
    <cfRule type="cellIs" priority="2357" operator="greaterThan" aboveAverage="0" equalAverage="0" bottom="0" percent="0" rank="0" text="" dxfId="32767">
      <formula>1</formula>
    </cfRule>
    <cfRule type="cellIs" priority="2358" operator="greaterThan" aboveAverage="0" equalAverage="0" bottom="0" percent="0" rank="0" text="" dxfId="32768">
      <formula>1</formula>
    </cfRule>
    <cfRule type="cellIs" priority="2359" operator="greaterThan" aboveAverage="0" equalAverage="0" bottom="0" percent="0" rank="0" text="" dxfId="32769">
      <formula>1</formula>
    </cfRule>
    <cfRule type="containsText" priority="2360" operator="containsText" aboveAverage="0" equalAverage="0" bottom="0" percent="0" rank="0" text="1" dxfId="32770">
      <formula>NOT(ISERROR(SEARCH("1",C23)))</formula>
    </cfRule>
    <cfRule type="cellIs" priority="2361" operator="greaterThan" aboveAverage="0" equalAverage="0" bottom="0" percent="0" rank="0" text="" dxfId="32771">
      <formula>1</formula>
    </cfRule>
    <cfRule type="cellIs" priority="2362" operator="greaterThan" aboveAverage="0" equalAverage="0" bottom="0" percent="0" rank="0" text="" dxfId="32772">
      <formula>1</formula>
    </cfRule>
    <cfRule type="containsText" priority="2363" operator="containsText" aboveAverage="0" equalAverage="0" bottom="0" percent="0" rank="0" text="1" dxfId="32773">
      <formula>NOT(ISERROR(SEARCH("1",C23)))</formula>
    </cfRule>
    <cfRule type="cellIs" priority="2364" operator="greaterThan" aboveAverage="0" equalAverage="0" bottom="0" percent="0" rank="0" text="" dxfId="32774">
      <formula>1</formula>
    </cfRule>
    <cfRule type="cellIs" priority="2365" operator="greaterThan" aboveAverage="0" equalAverage="0" bottom="0" percent="0" rank="0" text="" dxfId="32775">
      <formula>1</formula>
    </cfRule>
    <cfRule type="cellIs" priority="2366" operator="greaterThan" aboveAverage="0" equalAverage="0" bottom="0" percent="0" rank="0" text="" dxfId="32776">
      <formula>1</formula>
    </cfRule>
    <cfRule type="cellIs" priority="2367" operator="equal" aboveAverage="0" equalAverage="0" bottom="0" percent="0" rank="0" text="" dxfId="32777">
      <formula>1</formula>
    </cfRule>
    <cfRule type="cellIs" priority="2368" operator="greaterThan" aboveAverage="0" equalAverage="0" bottom="0" percent="0" rank="0" text="" dxfId="32778">
      <formula>1</formula>
    </cfRule>
    <cfRule type="cellIs" priority="2369" operator="equal" aboveAverage="0" equalAverage="0" bottom="0" percent="0" rank="0" text="" dxfId="32779">
      <formula>1</formula>
    </cfRule>
    <cfRule type="containsText" priority="2370" operator="containsText" aboveAverage="0" equalAverage="0" bottom="0" percent="0" rank="0" text="1" dxfId="32780">
      <formula>NOT(ISERROR(SEARCH("1",C23)))</formula>
    </cfRule>
    <cfRule type="cellIs" priority="2371" operator="equal" aboveAverage="0" equalAverage="0" bottom="0" percent="0" rank="0" text="" dxfId="32781">
      <formula>1</formula>
    </cfRule>
    <cfRule type="cellIs" priority="2372" operator="greaterThan" aboveAverage="0" equalAverage="0" bottom="0" percent="0" rank="0" text="" dxfId="32782">
      <formula>1</formula>
    </cfRule>
    <cfRule type="cellIs" priority="2373" operator="greaterThan" aboveAverage="0" equalAverage="0" bottom="0" percent="0" rank="0" text="" dxfId="32783">
      <formula>1</formula>
    </cfRule>
    <cfRule type="containsText" priority="2374" operator="containsText" aboveAverage="0" equalAverage="0" bottom="0" percent="0" rank="0" text="1" dxfId="32784">
      <formula>NOT(ISERROR(SEARCH("1",C23)))</formula>
    </cfRule>
    <cfRule type="containsText" priority="2375" operator="containsText" aboveAverage="0" equalAverage="0" bottom="0" percent="0" rank="0" text="1" dxfId="32785">
      <formula>NOT(ISERROR(SEARCH("1",C23)))</formula>
    </cfRule>
    <cfRule type="cellIs" priority="2376" operator="greaterThan" aboveAverage="0" equalAverage="0" bottom="0" percent="0" rank="0" text="" dxfId="32786">
      <formula>1</formula>
    </cfRule>
    <cfRule type="containsText" priority="2377" operator="containsText" aboveAverage="0" equalAverage="0" bottom="0" percent="0" rank="0" text="1" dxfId="32787">
      <formula>NOT(ISERROR(SEARCH("1",C23)))</formula>
    </cfRule>
    <cfRule type="containsText" priority="2378" operator="containsText" aboveAverage="0" equalAverage="0" bottom="0" percent="0" rank="0" text="1" dxfId="32788">
      <formula>NOT(ISERROR(SEARCH("1",C23)))</formula>
    </cfRule>
    <cfRule type="cellIs" priority="2379" operator="greaterThan" aboveAverage="0" equalAverage="0" bottom="0" percent="0" rank="0" text="" dxfId="32789">
      <formula>1</formula>
    </cfRule>
    <cfRule type="cellIs" priority="2380" operator="greaterThan" aboveAverage="0" equalAverage="0" bottom="0" percent="0" rank="0" text="" dxfId="32790">
      <formula>1</formula>
    </cfRule>
    <cfRule type="containsText" priority="2381" operator="containsText" aboveAverage="0" equalAverage="0" bottom="0" percent="0" rank="0" text="1" dxfId="32791">
      <formula>NOT(ISERROR(SEARCH("1",C23)))</formula>
    </cfRule>
    <cfRule type="cellIs" priority="2382" operator="greaterThan" aboveAverage="0" equalAverage="0" bottom="0" percent="0" rank="0" text="" dxfId="32792">
      <formula>1</formula>
    </cfRule>
    <cfRule type="containsText" priority="2383" operator="containsText" aboveAverage="0" equalAverage="0" bottom="0" percent="0" rank="0" text="1" dxfId="32793">
      <formula>NOT(ISERROR(SEARCH("1",C23)))</formula>
    </cfRule>
    <cfRule type="containsText" priority="2384" operator="containsText" aboveAverage="0" equalAverage="0" bottom="0" percent="0" rank="0" text="1" dxfId="32794">
      <formula>NOT(ISERROR(SEARCH("1",C23)))</formula>
    </cfRule>
    <cfRule type="cellIs" priority="2385" operator="greaterThan" aboveAverage="0" equalAverage="0" bottom="0" percent="0" rank="0" text="" dxfId="32795">
      <formula>1</formula>
    </cfRule>
    <cfRule type="cellIs" priority="2386" operator="greaterThan" aboveAverage="0" equalAverage="0" bottom="0" percent="0" rank="0" text="" dxfId="32796">
      <formula>1</formula>
    </cfRule>
    <cfRule type="containsText" priority="2387" operator="containsText" aboveAverage="0" equalAverage="0" bottom="0" percent="0" rank="0" text="1" dxfId="32797">
      <formula>NOT(ISERROR(SEARCH("1",C23)))</formula>
    </cfRule>
    <cfRule type="cellIs" priority="2388" operator="greaterThan" aboveAverage="0" equalAverage="0" bottom="0" percent="0" rank="0" text="" dxfId="32798">
      <formula>1</formula>
    </cfRule>
    <cfRule type="cellIs" priority="2389" operator="greaterThan" aboveAverage="0" equalAverage="0" bottom="0" percent="0" rank="0" text="" dxfId="32799">
      <formula>1</formula>
    </cfRule>
    <cfRule type="cellIs" priority="2390" operator="greaterThan" aboveAverage="0" equalAverage="0" bottom="0" percent="0" rank="0" text="" dxfId="32800">
      <formula>1</formula>
    </cfRule>
    <cfRule type="cellIs" priority="2391" operator="greaterThan" aboveAverage="0" equalAverage="0" bottom="0" percent="0" rank="0" text="" dxfId="32801">
      <formula>1</formula>
    </cfRule>
    <cfRule type="containsText" priority="2392" operator="containsText" aboveAverage="0" equalAverage="0" bottom="0" percent="0" rank="0" text="1" dxfId="32802">
      <formula>NOT(ISERROR(SEARCH("1",C23)))</formula>
    </cfRule>
    <cfRule type="cellIs" priority="2393" operator="greaterThan" aboveAverage="0" equalAverage="0" bottom="0" percent="0" rank="0" text="" dxfId="32803">
      <formula>1</formula>
    </cfRule>
    <cfRule type="cellIs" priority="2394" operator="greaterThan" aboveAverage="0" equalAverage="0" bottom="0" percent="0" rank="0" text="" dxfId="32804">
      <formula>1</formula>
    </cfRule>
    <cfRule type="containsText" priority="2395" operator="containsText" aboveAverage="0" equalAverage="0" bottom="0" percent="0" rank="0" text="1" dxfId="32805">
      <formula>NOT(ISERROR(SEARCH("1",C23)))</formula>
    </cfRule>
    <cfRule type="cellIs" priority="2396" operator="greaterThan" aboveAverage="0" equalAverage="0" bottom="0" percent="0" rank="0" text="" dxfId="32806">
      <formula>1</formula>
    </cfRule>
    <cfRule type="cellIs" priority="2397" operator="greaterThan" aboveAverage="0" equalAverage="0" bottom="0" percent="0" rank="0" text="" dxfId="32807">
      <formula>1</formula>
    </cfRule>
    <cfRule type="cellIs" priority="2398" operator="greaterThan" aboveAverage="0" equalAverage="0" bottom="0" percent="0" rank="0" text="" dxfId="32808">
      <formula>1</formula>
    </cfRule>
    <cfRule type="cellIs" priority="2399" operator="equal" aboveAverage="0" equalAverage="0" bottom="0" percent="0" rank="0" text="" dxfId="32809">
      <formula>1</formula>
    </cfRule>
    <cfRule type="cellIs" priority="2400" operator="greaterThan" aboveAverage="0" equalAverage="0" bottom="0" percent="0" rank="0" text="" dxfId="32810">
      <formula>1</formula>
    </cfRule>
    <cfRule type="cellIs" priority="2401" operator="equal" aboveAverage="0" equalAverage="0" bottom="0" percent="0" rank="0" text="" dxfId="32811">
      <formula>1</formula>
    </cfRule>
    <cfRule type="containsText" priority="2402" operator="containsText" aboveAverage="0" equalAverage="0" bottom="0" percent="0" rank="0" text="1" dxfId="32812">
      <formula>NOT(ISERROR(SEARCH("1",C23)))</formula>
    </cfRule>
    <cfRule type="cellIs" priority="2403" operator="equal" aboveAverage="0" equalAverage="0" bottom="0" percent="0" rank="0" text="" dxfId="32813">
      <formula>1</formula>
    </cfRule>
    <cfRule type="cellIs" priority="2404" operator="greaterThan" aboveAverage="0" equalAverage="0" bottom="0" percent="0" rank="0" text="" dxfId="32814">
      <formula>1</formula>
    </cfRule>
    <cfRule type="cellIs" priority="2405" operator="greaterThan" aboveAverage="0" equalAverage="0" bottom="0" percent="0" rank="0" text="" dxfId="32815">
      <formula>1</formula>
    </cfRule>
    <cfRule type="containsText" priority="2406" operator="containsText" aboveAverage="0" equalAverage="0" bottom="0" percent="0" rank="0" text="1" dxfId="32816">
      <formula>NOT(ISERROR(SEARCH("1",C23)))</formula>
    </cfRule>
    <cfRule type="cellIs" priority="2407" operator="greaterThan" aboveAverage="0" equalAverage="0" bottom="0" percent="0" rank="0" text="" dxfId="32817">
      <formula>1</formula>
    </cfRule>
    <cfRule type="cellIs" priority="2408" operator="greaterThan" aboveAverage="0" equalAverage="0" bottom="0" percent="0" rank="0" text="" dxfId="32818">
      <formula>1</formula>
    </cfRule>
    <cfRule type="containsText" priority="2409" operator="containsText" aboveAverage="0" equalAverage="0" bottom="0" percent="0" rank="0" text="1" dxfId="32819">
      <formula>NOT(ISERROR(SEARCH("1",C23)))</formula>
    </cfRule>
    <cfRule type="cellIs" priority="2410" operator="greaterThan" aboveAverage="0" equalAverage="0" bottom="0" percent="0" rank="0" text="" dxfId="32820">
      <formula>1</formula>
    </cfRule>
    <cfRule type="containsText" priority="2411" operator="containsText" aboveAverage="0" equalAverage="0" bottom="0" percent="0" rank="0" text="1" dxfId="32821">
      <formula>NOT(ISERROR(SEARCH("1",C23)))</formula>
    </cfRule>
    <cfRule type="containsText" priority="2412" operator="containsText" aboveAverage="0" equalAverage="0" bottom="0" percent="0" rank="0" text="1" dxfId="32822">
      <formula>NOT(ISERROR(SEARCH("1",C23)))</formula>
    </cfRule>
    <cfRule type="cellIs" priority="2413" operator="greaterThan" aboveAverage="0" equalAverage="0" bottom="0" percent="0" rank="0" text="" dxfId="32823">
      <formula>1</formula>
    </cfRule>
    <cfRule type="cellIs" priority="2414" operator="greaterThan" aboveAverage="0" equalAverage="0" bottom="0" percent="0" rank="0" text="" dxfId="32824">
      <formula>1</formula>
    </cfRule>
    <cfRule type="containsText" priority="2415" operator="containsText" aboveAverage="0" equalAverage="0" bottom="0" percent="0" rank="0" text="1" dxfId="32825">
      <formula>NOT(ISERROR(SEARCH("1",C23)))</formula>
    </cfRule>
    <cfRule type="cellIs" priority="2416" operator="greaterThan" aboveAverage="0" equalAverage="0" bottom="0" percent="0" rank="0" text="" dxfId="32826">
      <formula>1</formula>
    </cfRule>
    <cfRule type="containsText" priority="2417" operator="containsText" aboveAverage="0" equalAverage="0" bottom="0" percent="0" rank="0" text="1" dxfId="32827">
      <formula>NOT(ISERROR(SEARCH("1",C23)))</formula>
    </cfRule>
    <cfRule type="containsText" priority="2418" operator="containsText" aboveAverage="0" equalAverage="0" bottom="0" percent="0" rank="0" text="1" dxfId="32828">
      <formula>NOT(ISERROR(SEARCH("1",C23)))</formula>
    </cfRule>
    <cfRule type="cellIs" priority="2419" operator="greaterThan" aboveAverage="0" equalAverage="0" bottom="0" percent="0" rank="0" text="" dxfId="32829">
      <formula>1</formula>
    </cfRule>
    <cfRule type="cellIs" priority="2420" operator="greaterThan" aboveAverage="0" equalAverage="0" bottom="0" percent="0" rank="0" text="" dxfId="32830">
      <formula>1</formula>
    </cfRule>
    <cfRule type="containsText" priority="2421" operator="containsText" aboveAverage="0" equalAverage="0" bottom="0" percent="0" rank="0" text="1" dxfId="32831">
      <formula>NOT(ISERROR(SEARCH("1",C23)))</formula>
    </cfRule>
    <cfRule type="cellIs" priority="2422" operator="greaterThan" aboveAverage="0" equalAverage="0" bottom="0" percent="0" rank="0" text="" dxfId="32832">
      <formula>1</formula>
    </cfRule>
    <cfRule type="cellIs" priority="2423" operator="greaterThan" aboveAverage="0" equalAverage="0" bottom="0" percent="0" rank="0" text="" dxfId="32833">
      <formula>1</formula>
    </cfRule>
    <cfRule type="cellIs" priority="2424" operator="greaterThan" aboveAverage="0" equalAverage="0" bottom="0" percent="0" rank="0" text="" dxfId="32834">
      <formula>1</formula>
    </cfRule>
    <cfRule type="cellIs" priority="2425" operator="greaterThan" aboveAverage="0" equalAverage="0" bottom="0" percent="0" rank="0" text="" dxfId="32835">
      <formula>1</formula>
    </cfRule>
    <cfRule type="containsText" priority="2426" operator="containsText" aboveAverage="0" equalAverage="0" bottom="0" percent="0" rank="0" text="1" dxfId="32836">
      <formula>NOT(ISERROR(SEARCH("1",C23)))</formula>
    </cfRule>
    <cfRule type="cellIs" priority="2427" operator="greaterThan" aboveAverage="0" equalAverage="0" bottom="0" percent="0" rank="0" text="" dxfId="32837">
      <formula>1</formula>
    </cfRule>
    <cfRule type="cellIs" priority="2428" operator="greaterThan" aboveAverage="0" equalAverage="0" bottom="0" percent="0" rank="0" text="" dxfId="32838">
      <formula>1</formula>
    </cfRule>
    <cfRule type="containsText" priority="2429" operator="containsText" aboveAverage="0" equalAverage="0" bottom="0" percent="0" rank="0" text="1" dxfId="32839">
      <formula>NOT(ISERROR(SEARCH("1",C23)))</formula>
    </cfRule>
    <cfRule type="cellIs" priority="2430" operator="greaterThan" aboveAverage="0" equalAverage="0" bottom="0" percent="0" rank="0" text="" dxfId="32840">
      <formula>1</formula>
    </cfRule>
    <cfRule type="cellIs" priority="2431" operator="greaterThan" aboveAverage="0" equalAverage="0" bottom="0" percent="0" rank="0" text="" dxfId="32841">
      <formula>1</formula>
    </cfRule>
    <cfRule type="cellIs" priority="2432" operator="greaterThan" aboveAverage="0" equalAverage="0" bottom="0" percent="0" rank="0" text="" dxfId="32842">
      <formula>1</formula>
    </cfRule>
    <cfRule type="cellIs" priority="2433" operator="equal" aboveAverage="0" equalAverage="0" bottom="0" percent="0" rank="0" text="" dxfId="32843">
      <formula>1</formula>
    </cfRule>
    <cfRule type="cellIs" priority="2434" operator="greaterThan" aboveAverage="0" equalAverage="0" bottom="0" percent="0" rank="0" text="" dxfId="32844">
      <formula>1</formula>
    </cfRule>
    <cfRule type="cellIs" priority="2435" operator="equal" aboveAverage="0" equalAverage="0" bottom="0" percent="0" rank="0" text="" dxfId="32845">
      <formula>1</formula>
    </cfRule>
    <cfRule type="containsText" priority="2436" operator="containsText" aboveAverage="0" equalAverage="0" bottom="0" percent="0" rank="0" text="1" dxfId="32846">
      <formula>NOT(ISERROR(SEARCH("1",C23)))</formula>
    </cfRule>
    <cfRule type="cellIs" priority="2437" operator="equal" aboveAverage="0" equalAverage="0" bottom="0" percent="0" rank="0" text="" dxfId="32847">
      <formula>1</formula>
    </cfRule>
    <cfRule type="cellIs" priority="2438" operator="greaterThan" aboveAverage="0" equalAverage="0" bottom="0" percent="0" rank="0" text="" dxfId="32848">
      <formula>1</formula>
    </cfRule>
    <cfRule type="cellIs" priority="2439" operator="greaterThan" aboveAverage="0" equalAverage="0" bottom="0" percent="0" rank="0" text="" dxfId="32849">
      <formula>1</formula>
    </cfRule>
    <cfRule type="containsText" priority="2440" operator="containsText" aboveAverage="0" equalAverage="0" bottom="0" percent="0" rank="0" text="1" dxfId="32850">
      <formula>NOT(ISERROR(SEARCH("1",C23)))</formula>
    </cfRule>
    <cfRule type="cellIs" priority="2441" operator="greaterThan" aboveAverage="0" equalAverage="0" bottom="0" percent="0" rank="0" text="" dxfId="32851">
      <formula>1</formula>
    </cfRule>
    <cfRule type="cellIs" priority="2442" operator="greaterThan" aboveAverage="0" equalAverage="0" bottom="0" percent="0" rank="0" text="" dxfId="32852">
      <formula>1</formula>
    </cfRule>
    <cfRule type="containsText" priority="2443" operator="containsText" aboveAverage="0" equalAverage="0" bottom="0" percent="0" rank="0" text="1" dxfId="32853">
      <formula>NOT(ISERROR(SEARCH("1",C23)))</formula>
    </cfRule>
    <cfRule type="cellIs" priority="2444" operator="greaterThan" aboveAverage="0" equalAverage="0" bottom="0" percent="0" rank="0" text="" dxfId="32854">
      <formula>1</formula>
    </cfRule>
    <cfRule type="cellIs" priority="2445" operator="greaterThan" aboveAverage="0" equalAverage="0" bottom="0" percent="0" rank="0" text="" dxfId="32855">
      <formula>1</formula>
    </cfRule>
    <cfRule type="containsText" priority="2446" operator="containsText" aboveAverage="0" equalAverage="0" bottom="0" percent="0" rank="0" text="1" dxfId="32856">
      <formula>NOT(ISERROR(SEARCH("1",C23)))</formula>
    </cfRule>
    <cfRule type="cellIs" priority="2447" operator="greaterThan" aboveAverage="0" equalAverage="0" bottom="0" percent="0" rank="0" text="" dxfId="32857">
      <formula>1</formula>
    </cfRule>
    <cfRule type="containsText" priority="2448" operator="containsText" aboveAverage="0" equalAverage="0" bottom="0" percent="0" rank="0" text="1" dxfId="32858">
      <formula>NOT(ISERROR(SEARCH("1",C23)))</formula>
    </cfRule>
    <cfRule type="containsText" priority="2449" operator="containsText" aboveAverage="0" equalAverage="0" bottom="0" percent="0" rank="0" text="1" dxfId="32859">
      <formula>NOT(ISERROR(SEARCH("1",C23)))</formula>
    </cfRule>
    <cfRule type="cellIs" priority="2450" operator="greaterThan" aboveAverage="0" equalAverage="0" bottom="0" percent="0" rank="0" text="" dxfId="32860">
      <formula>1</formula>
    </cfRule>
    <cfRule type="cellIs" priority="2451" operator="greaterThan" aboveAverage="0" equalAverage="0" bottom="0" percent="0" rank="0" text="" dxfId="32861">
      <formula>1</formula>
    </cfRule>
    <cfRule type="containsText" priority="2452" operator="containsText" aboveAverage="0" equalAverage="0" bottom="0" percent="0" rank="0" text="1" dxfId="32862">
      <formula>NOT(ISERROR(SEARCH("1",C23)))</formula>
    </cfRule>
    <cfRule type="cellIs" priority="2453" operator="greaterThan" aboveAverage="0" equalAverage="0" bottom="0" percent="0" rank="0" text="" dxfId="32863">
      <formula>1</formula>
    </cfRule>
    <cfRule type="containsText" priority="2454" operator="containsText" aboveAverage="0" equalAverage="0" bottom="0" percent="0" rank="0" text="1" dxfId="32864">
      <formula>NOT(ISERROR(SEARCH("1",C23)))</formula>
    </cfRule>
    <cfRule type="containsText" priority="2455" operator="containsText" aboveAverage="0" equalAverage="0" bottom="0" percent="0" rank="0" text="1" dxfId="32865">
      <formula>NOT(ISERROR(SEARCH("1",C23)))</formula>
    </cfRule>
    <cfRule type="cellIs" priority="2456" operator="greaterThan" aboveAverage="0" equalAverage="0" bottom="0" percent="0" rank="0" text="" dxfId="32866">
      <formula>1</formula>
    </cfRule>
    <cfRule type="cellIs" priority="2457" operator="greaterThan" aboveAverage="0" equalAverage="0" bottom="0" percent="0" rank="0" text="" dxfId="32867">
      <formula>1</formula>
    </cfRule>
    <cfRule type="containsText" priority="2458" operator="containsText" aboveAverage="0" equalAverage="0" bottom="0" percent="0" rank="0" text="1" dxfId="32868">
      <formula>NOT(ISERROR(SEARCH("1",C23)))</formula>
    </cfRule>
    <cfRule type="cellIs" priority="2459" operator="greaterThan" aboveAverage="0" equalAverage="0" bottom="0" percent="0" rank="0" text="" dxfId="32869">
      <formula>1</formula>
    </cfRule>
    <cfRule type="cellIs" priority="2460" operator="greaterThan" aboveAverage="0" equalAverage="0" bottom="0" percent="0" rank="0" text="" dxfId="32870">
      <formula>1</formula>
    </cfRule>
    <cfRule type="cellIs" priority="2461" operator="greaterThan" aboveAverage="0" equalAverage="0" bottom="0" percent="0" rank="0" text="" dxfId="32871">
      <formula>1</formula>
    </cfRule>
    <cfRule type="cellIs" priority="2462" operator="greaterThan" aboveAverage="0" equalAverage="0" bottom="0" percent="0" rank="0" text="" dxfId="32872">
      <formula>1</formula>
    </cfRule>
    <cfRule type="containsText" priority="2463" operator="containsText" aboveAverage="0" equalAverage="0" bottom="0" percent="0" rank="0" text="1" dxfId="32873">
      <formula>NOT(ISERROR(SEARCH("1",C23)))</formula>
    </cfRule>
    <cfRule type="cellIs" priority="2464" operator="greaterThan" aboveAverage="0" equalAverage="0" bottom="0" percent="0" rank="0" text="" dxfId="32874">
      <formula>1</formula>
    </cfRule>
    <cfRule type="cellIs" priority="2465" operator="greaterThan" aboveAverage="0" equalAverage="0" bottom="0" percent="0" rank="0" text="" dxfId="32875">
      <formula>1</formula>
    </cfRule>
    <cfRule type="containsText" priority="2466" operator="containsText" aboveAverage="0" equalAverage="0" bottom="0" percent="0" rank="0" text="1" dxfId="32876">
      <formula>NOT(ISERROR(SEARCH("1",C23)))</formula>
    </cfRule>
    <cfRule type="cellIs" priority="2467" operator="greaterThan" aboveAverage="0" equalAverage="0" bottom="0" percent="0" rank="0" text="" dxfId="32877">
      <formula>1</formula>
    </cfRule>
    <cfRule type="cellIs" priority="2468" operator="greaterThan" aboveAverage="0" equalAverage="0" bottom="0" percent="0" rank="0" text="" dxfId="32878">
      <formula>1</formula>
    </cfRule>
    <cfRule type="cellIs" priority="2469" operator="greaterThan" aboveAverage="0" equalAverage="0" bottom="0" percent="0" rank="0" text="" dxfId="32879">
      <formula>1</formula>
    </cfRule>
    <cfRule type="cellIs" priority="2470" operator="equal" aboveAverage="0" equalAverage="0" bottom="0" percent="0" rank="0" text="" dxfId="32880">
      <formula>1</formula>
    </cfRule>
    <cfRule type="cellIs" priority="2471" operator="greaterThan" aboveAverage="0" equalAverage="0" bottom="0" percent="0" rank="0" text="" dxfId="32881">
      <formula>1</formula>
    </cfRule>
    <cfRule type="cellIs" priority="2472" operator="equal" aboveAverage="0" equalAverage="0" bottom="0" percent="0" rank="0" text="" dxfId="32882">
      <formula>1</formula>
    </cfRule>
    <cfRule type="containsText" priority="2473" operator="containsText" aboveAverage="0" equalAverage="0" bottom="0" percent="0" rank="0" text="1" dxfId="32883">
      <formula>NOT(ISERROR(SEARCH("1",C23)))</formula>
    </cfRule>
    <cfRule type="cellIs" priority="2474" operator="equal" aboveAverage="0" equalAverage="0" bottom="0" percent="0" rank="0" text="" dxfId="32884">
      <formula>1</formula>
    </cfRule>
    <cfRule type="cellIs" priority="2475" operator="greaterThan" aboveAverage="0" equalAverage="0" bottom="0" percent="0" rank="0" text="" dxfId="32885">
      <formula>1</formula>
    </cfRule>
    <cfRule type="cellIs" priority="2476" operator="greaterThan" aboveAverage="0" equalAverage="0" bottom="0" percent="0" rank="0" text="" dxfId="32886">
      <formula>1</formula>
    </cfRule>
    <cfRule type="containsText" priority="2477" operator="containsText" aboveAverage="0" equalAverage="0" bottom="0" percent="0" rank="0" text="1" dxfId="32887">
      <formula>NOT(ISERROR(SEARCH("1",C23)))</formula>
    </cfRule>
    <cfRule type="cellIs" priority="2478" operator="greaterThan" aboveAverage="0" equalAverage="0" bottom="0" percent="0" rank="0" text="" dxfId="32888">
      <formula>1</formula>
    </cfRule>
    <cfRule type="cellIs" priority="2479" operator="greaterThan" aboveAverage="0" equalAverage="0" bottom="0" percent="0" rank="0" text="" dxfId="32889">
      <formula>1</formula>
    </cfRule>
    <cfRule type="containsText" priority="2480" operator="containsText" aboveAverage="0" equalAverage="0" bottom="0" percent="0" rank="0" text="1" dxfId="32890">
      <formula>NOT(ISERROR(SEARCH("1",C23)))</formula>
    </cfRule>
    <cfRule type="cellIs" priority="2481" operator="greaterThan" aboveAverage="0" equalAverage="0" bottom="0" percent="0" rank="0" text="" dxfId="32891">
      <formula>1</formula>
    </cfRule>
    <cfRule type="cellIs" priority="2482" operator="greaterThan" aboveAverage="0" equalAverage="0" bottom="0" percent="0" rank="0" text="" dxfId="32892">
      <formula>1</formula>
    </cfRule>
    <cfRule type="containsText" priority="2483" operator="containsText" aboveAverage="0" equalAverage="0" bottom="0" percent="0" rank="0" text="1" dxfId="32893">
      <formula>NOT(ISERROR(SEARCH("1",C23)))</formula>
    </cfRule>
    <cfRule type="cellIs" priority="2484" operator="greaterThan" aboveAverage="0" equalAverage="0" bottom="0" percent="0" rank="0" text="" dxfId="32894">
      <formula>1</formula>
    </cfRule>
    <cfRule type="cellIs" priority="2485" operator="greaterThan" aboveAverage="0" equalAverage="0" bottom="0" percent="0" rank="0" text="" dxfId="32895">
      <formula>1</formula>
    </cfRule>
    <cfRule type="containsText" priority="2486" operator="containsText" aboveAverage="0" equalAverage="0" bottom="0" percent="0" rank="0" text="1" dxfId="32896">
      <formula>NOT(ISERROR(SEARCH("1",C23)))</formula>
    </cfRule>
    <cfRule type="cellIs" priority="2487" operator="greaterThan" aboveAverage="0" equalAverage="0" bottom="0" percent="0" rank="0" text="" dxfId="32897">
      <formula>1</formula>
    </cfRule>
    <cfRule type="containsText" priority="2488" operator="containsText" aboveAverage="0" equalAverage="0" bottom="0" percent="0" rank="0" text="1" dxfId="32898">
      <formula>NOT(ISERROR(SEARCH("1",C23)))</formula>
    </cfRule>
    <cfRule type="cellIs" priority="2489" operator="greaterThan" aboveAverage="0" equalAverage="0" bottom="0" percent="0" rank="0" text="" dxfId="32899">
      <formula>1</formula>
    </cfRule>
    <cfRule type="cellIs" priority="2490" operator="equal" aboveAverage="0" equalAverage="0" bottom="0" percent="0" rank="0" text="" dxfId="32900">
      <formula>1</formula>
    </cfRule>
    <cfRule type="cellIs" priority="2491" operator="equal" aboveAverage="0" equalAverage="0" bottom="0" percent="0" rank="0" text="" dxfId="32901">
      <formula>1</formula>
    </cfRule>
    <cfRule type="cellIs" priority="2492" operator="greaterThan" aboveAverage="0" equalAverage="0" bottom="0" percent="0" rank="0" text="" dxfId="32902">
      <formula>1</formula>
    </cfRule>
    <cfRule type="containsText" priority="2493" operator="containsText" aboveAverage="0" equalAverage="0" bottom="0" percent="0" rank="0" text="1" dxfId="32903">
      <formula>NOT(ISERROR(SEARCH("1",C23)))</formula>
    </cfRule>
    <cfRule type="containsText" priority="2494" operator="containsText" aboveAverage="0" equalAverage="0" bottom="0" percent="0" rank="0" text="1" dxfId="32904">
      <formula>NOT(ISERROR(SEARCH("1",C23)))</formula>
    </cfRule>
    <cfRule type="cellIs" priority="2495" operator="greaterThan" aboveAverage="0" equalAverage="0" bottom="0" percent="0" rank="0" text="" dxfId="32905">
      <formula>1</formula>
    </cfRule>
    <cfRule type="cellIs" priority="2496" operator="greaterThan" aboveAverage="0" equalAverage="0" bottom="0" percent="0" rank="0" text="" dxfId="32906">
      <formula>1</formula>
    </cfRule>
    <cfRule type="containsText" priority="2497" operator="containsText" aboveAverage="0" equalAverage="0" bottom="0" percent="0" rank="0" text="1" dxfId="32907">
      <formula>NOT(ISERROR(SEARCH("1",C23)))</formula>
    </cfRule>
    <cfRule type="cellIs" priority="2498" operator="greaterThan" aboveAverage="0" equalAverage="0" bottom="0" percent="0" rank="0" text="" dxfId="32908">
      <formula>1</formula>
    </cfRule>
    <cfRule type="containsText" priority="2499" operator="containsText" aboveAverage="0" equalAverage="0" bottom="0" percent="0" rank="0" text="1" dxfId="32909">
      <formula>NOT(ISERROR(SEARCH("1",C23)))</formula>
    </cfRule>
    <cfRule type="containsText" priority="2500" operator="containsText" aboveAverage="0" equalAverage="0" bottom="0" percent="0" rank="0" text="1" dxfId="32910">
      <formula>NOT(ISERROR(SEARCH("1",C23)))</formula>
    </cfRule>
    <cfRule type="containsText" priority="2501" operator="containsText" aboveAverage="0" equalAverage="0" bottom="0" percent="0" rank="0" text="1" dxfId="32911">
      <formula>NOT(ISERROR(SEARCH("1",C23)))</formula>
    </cfRule>
    <cfRule type="cellIs" priority="2502" operator="greaterThan" aboveAverage="0" equalAverage="0" bottom="0" percent="0" rank="0" text="" dxfId="32912">
      <formula>1</formula>
    </cfRule>
    <cfRule type="containsText" priority="2503" operator="containsText" aboveAverage="0" equalAverage="0" bottom="0" percent="0" rank="0" text="1" dxfId="32913">
      <formula>NOT(ISERROR(SEARCH("1",C23)))</formula>
    </cfRule>
    <cfRule type="containsText" priority="2504" operator="containsText" aboveAverage="0" equalAverage="0" bottom="0" percent="0" rank="0" text="1" dxfId="32914">
      <formula>NOT(ISERROR(SEARCH("1",C23)))</formula>
    </cfRule>
    <cfRule type="cellIs" priority="2505" operator="greaterThan" aboveAverage="0" equalAverage="0" bottom="0" percent="0" rank="0" text="" dxfId="32915">
      <formula>1</formula>
    </cfRule>
    <cfRule type="cellIs" priority="2506" operator="greaterThan" aboveAverage="0" equalAverage="0" bottom="0" percent="0" rank="0" text="" dxfId="32916">
      <formula>1</formula>
    </cfRule>
    <cfRule type="containsText" priority="2507" operator="containsText" aboveAverage="0" equalAverage="0" bottom="0" percent="0" rank="0" text="1" dxfId="32917">
      <formula>NOT(ISERROR(SEARCH("1",C23)))</formula>
    </cfRule>
    <cfRule type="cellIs" priority="2508" operator="greaterThan" aboveAverage="0" equalAverage="0" bottom="0" percent="0" rank="0" text="" dxfId="32918">
      <formula>1</formula>
    </cfRule>
    <cfRule type="containsText" priority="2509" operator="containsText" aboveAverage="0" equalAverage="0" bottom="0" percent="0" rank="0" text="1" dxfId="32919">
      <formula>NOT(ISERROR(SEARCH("1",C23)))</formula>
    </cfRule>
    <cfRule type="containsText" priority="2510" operator="containsText" aboveAverage="0" equalAverage="0" bottom="0" percent="0" rank="0" text="1" dxfId="32920">
      <formula>NOT(ISERROR(SEARCH("1",C23)))</formula>
    </cfRule>
    <cfRule type="cellIs" priority="2511" operator="greaterThan" aboveAverage="0" equalAverage="0" bottom="0" percent="0" rank="0" text="" dxfId="32921">
      <formula>1</formula>
    </cfRule>
    <cfRule type="cellIs" priority="2512" operator="greaterThan" aboveAverage="0" equalAverage="0" bottom="0" percent="0" rank="0" text="" dxfId="32922">
      <formula>1</formula>
    </cfRule>
    <cfRule type="containsText" priority="2513" operator="containsText" aboveAverage="0" equalAverage="0" bottom="0" percent="0" rank="0" text="1" dxfId="32923">
      <formula>NOT(ISERROR(SEARCH("1",C23)))</formula>
    </cfRule>
    <cfRule type="cellIs" priority="2514" operator="greaterThan" aboveAverage="0" equalAverage="0" bottom="0" percent="0" rank="0" text="" dxfId="32924">
      <formula>1</formula>
    </cfRule>
    <cfRule type="cellIs" priority="2515" operator="greaterThan" aboveAverage="0" equalAverage="0" bottom="0" percent="0" rank="0" text="" dxfId="32925">
      <formula>1</formula>
    </cfRule>
    <cfRule type="cellIs" priority="2516" operator="greaterThan" aboveAverage="0" equalAverage="0" bottom="0" percent="0" rank="0" text="" dxfId="32926">
      <formula>1</formula>
    </cfRule>
    <cfRule type="containsText" priority="2517" operator="containsText" aboveAverage="0" equalAverage="0" bottom="0" percent="0" rank="0" text="1" dxfId="32927">
      <formula>NOT(ISERROR(SEARCH("1",C23)))</formula>
    </cfRule>
    <cfRule type="containsText" priority="2518" operator="containsText" aboveAverage="0" equalAverage="0" bottom="0" percent="0" rank="0" text="1" dxfId="32928">
      <formula>NOT(ISERROR(SEARCH("1",C23)))</formula>
    </cfRule>
    <cfRule type="cellIs" priority="2519" operator="greaterThan" aboveAverage="0" equalAverage="0" bottom="0" percent="0" rank="0" text="" dxfId="32929">
      <formula>1</formula>
    </cfRule>
    <cfRule type="cellIs" priority="2520" operator="greaterThan" aboveAverage="0" equalAverage="0" bottom="0" percent="0" rank="0" text="" dxfId="32930">
      <formula>1</formula>
    </cfRule>
    <cfRule type="containsText" priority="2521" operator="containsText" aboveAverage="0" equalAverage="0" bottom="0" percent="0" rank="0" text="1" dxfId="32931">
      <formula>NOT(ISERROR(SEARCH("1",C23)))</formula>
    </cfRule>
    <cfRule type="cellIs" priority="2522" operator="greaterThan" aboveAverage="0" equalAverage="0" bottom="0" percent="0" rank="0" text="" dxfId="32932">
      <formula>1</formula>
    </cfRule>
    <cfRule type="containsText" priority="2523" operator="containsText" aboveAverage="0" equalAverage="0" bottom="0" percent="0" rank="0" text="1" dxfId="32933">
      <formula>NOT(ISERROR(SEARCH("1",C23)))</formula>
    </cfRule>
    <cfRule type="containsText" priority="2524" operator="containsText" aboveAverage="0" equalAverage="0" bottom="0" percent="0" rank="0" text="1" dxfId="32934">
      <formula>NOT(ISERROR(SEARCH("1",C23)))</formula>
    </cfRule>
    <cfRule type="cellIs" priority="2525" operator="greaterThan" aboveAverage="0" equalAverage="0" bottom="0" percent="0" rank="0" text="" dxfId="32935">
      <formula>1</formula>
    </cfRule>
    <cfRule type="cellIs" priority="2526" operator="greaterThan" aboveAverage="0" equalAverage="0" bottom="0" percent="0" rank="0" text="" dxfId="32936">
      <formula>1</formula>
    </cfRule>
    <cfRule type="containsText" priority="2527" operator="containsText" aboveAverage="0" equalAverage="0" bottom="0" percent="0" rank="0" text="1" dxfId="32937">
      <formula>NOT(ISERROR(SEARCH("1",C23)))</formula>
    </cfRule>
    <cfRule type="cellIs" priority="2528" operator="greaterThan" aboveAverage="0" equalAverage="0" bottom="0" percent="0" rank="0" text="" dxfId="32938">
      <formula>1</formula>
    </cfRule>
    <cfRule type="cellIs" priority="2529" operator="greaterThan" aboveAverage="0" equalAverage="0" bottom="0" percent="0" rank="0" text="" dxfId="32939">
      <formula>1</formula>
    </cfRule>
    <cfRule type="cellIs" priority="2530" operator="greaterThan" aboveAverage="0" equalAverage="0" bottom="0" percent="0" rank="0" text="" dxfId="32940">
      <formula>1</formula>
    </cfRule>
    <cfRule type="cellIs" priority="2531" operator="greaterThan" aboveAverage="0" equalAverage="0" bottom="0" percent="0" rank="0" text="" dxfId="32941">
      <formula>1</formula>
    </cfRule>
    <cfRule type="containsText" priority="2532" operator="containsText" aboveAverage="0" equalAverage="0" bottom="0" percent="0" rank="0" text="1" dxfId="32942">
      <formula>NOT(ISERROR(SEARCH("1",C23)))</formula>
    </cfRule>
    <cfRule type="cellIs" priority="2533" operator="greaterThan" aboveAverage="0" equalAverage="0" bottom="0" percent="0" rank="0" text="" dxfId="32943">
      <formula>1</formula>
    </cfRule>
    <cfRule type="cellIs" priority="2534" operator="greaterThan" aboveAverage="0" equalAverage="0" bottom="0" percent="0" rank="0" text="" dxfId="32944">
      <formula>1</formula>
    </cfRule>
    <cfRule type="containsText" priority="2535" operator="containsText" aboveAverage="0" equalAverage="0" bottom="0" percent="0" rank="0" text="1" dxfId="32945">
      <formula>NOT(ISERROR(SEARCH("1",C23)))</formula>
    </cfRule>
    <cfRule type="cellIs" priority="2536" operator="greaterThan" aboveAverage="0" equalAverage="0" bottom="0" percent="0" rank="0" text="" dxfId="32946">
      <formula>1</formula>
    </cfRule>
    <cfRule type="containsText" priority="2537" operator="containsText" aboveAverage="0" equalAverage="0" bottom="0" percent="0" rank="0" text="1" dxfId="32947">
      <formula>NOT(ISERROR(SEARCH("1",C23)))</formula>
    </cfRule>
    <cfRule type="containsText" priority="2538" operator="containsText" aboveAverage="0" equalAverage="0" bottom="0" percent="0" rank="0" text="1" dxfId="32948">
      <formula>NOT(ISERROR(SEARCH("1",C23)))</formula>
    </cfRule>
    <cfRule type="cellIs" priority="2539" operator="greaterThan" aboveAverage="0" equalAverage="0" bottom="0" percent="0" rank="0" text="" dxfId="32949">
      <formula>1</formula>
    </cfRule>
    <cfRule type="cellIs" priority="2540" operator="greaterThan" aboveAverage="0" equalAverage="0" bottom="0" percent="0" rank="0" text="" dxfId="32950">
      <formula>1</formula>
    </cfRule>
    <cfRule type="containsText" priority="2541" operator="containsText" aboveAverage="0" equalAverage="0" bottom="0" percent="0" rank="0" text="1" dxfId="32951">
      <formula>NOT(ISERROR(SEARCH("1",C23)))</formula>
    </cfRule>
    <cfRule type="cellIs" priority="2542" operator="greaterThan" aboveAverage="0" equalAverage="0" bottom="0" percent="0" rank="0" text="" dxfId="32952">
      <formula>1</formula>
    </cfRule>
    <cfRule type="containsText" priority="2543" operator="containsText" aboveAverage="0" equalAverage="0" bottom="0" percent="0" rank="0" text="1" dxfId="32953">
      <formula>NOT(ISERROR(SEARCH("1",C23)))</formula>
    </cfRule>
    <cfRule type="containsText" priority="2544" operator="containsText" aboveAverage="0" equalAverage="0" bottom="0" percent="0" rank="0" text="1" dxfId="32954">
      <formula>NOT(ISERROR(SEARCH("1",C23)))</formula>
    </cfRule>
    <cfRule type="cellIs" priority="2545" operator="greaterThan" aboveAverage="0" equalAverage="0" bottom="0" percent="0" rank="0" text="" dxfId="32955">
      <formula>1</formula>
    </cfRule>
    <cfRule type="cellIs" priority="2546" operator="greaterThan" aboveAverage="0" equalAverage="0" bottom="0" percent="0" rank="0" text="" dxfId="32956">
      <formula>1</formula>
    </cfRule>
    <cfRule type="containsText" priority="2547" operator="containsText" aboveAverage="0" equalAverage="0" bottom="0" percent="0" rank="0" text="1" dxfId="32957">
      <formula>NOT(ISERROR(SEARCH("1",C23)))</formula>
    </cfRule>
    <cfRule type="cellIs" priority="2548" operator="greaterThan" aboveAverage="0" equalAverage="0" bottom="0" percent="0" rank="0" text="" dxfId="32958">
      <formula>1</formula>
    </cfRule>
    <cfRule type="cellIs" priority="2549" operator="greaterThan" aboveAverage="0" equalAverage="0" bottom="0" percent="0" rank="0" text="" dxfId="32959">
      <formula>1</formula>
    </cfRule>
    <cfRule type="cellIs" priority="2550" operator="greaterThan" aboveAverage="0" equalAverage="0" bottom="0" percent="0" rank="0" text="" dxfId="32960">
      <formula>1</formula>
    </cfRule>
    <cfRule type="cellIs" priority="2551" operator="greaterThan" aboveAverage="0" equalAverage="0" bottom="0" percent="0" rank="0" text="" dxfId="32961">
      <formula>1</formula>
    </cfRule>
    <cfRule type="containsText" priority="2552" operator="containsText" aboveAverage="0" equalAverage="0" bottom="0" percent="0" rank="0" text="1" dxfId="32962">
      <formula>NOT(ISERROR(SEARCH("1",C23)))</formula>
    </cfRule>
    <cfRule type="cellIs" priority="2553" operator="greaterThan" aboveAverage="0" equalAverage="0" bottom="0" percent="0" rank="0" text="" dxfId="32963">
      <formula>1</formula>
    </cfRule>
    <cfRule type="cellIs" priority="2554" operator="greaterThan" aboveAverage="0" equalAverage="0" bottom="0" percent="0" rank="0" text="" dxfId="32964">
      <formula>1</formula>
    </cfRule>
    <cfRule type="containsText" priority="2555" operator="containsText" aboveAverage="0" equalAverage="0" bottom="0" percent="0" rank="0" text="1" dxfId="32965">
      <formula>NOT(ISERROR(SEARCH("1",C23)))</formula>
    </cfRule>
    <cfRule type="cellIs" priority="2556" operator="greaterThan" aboveAverage="0" equalAverage="0" bottom="0" percent="0" rank="0" text="" dxfId="32966">
      <formula>1</formula>
    </cfRule>
    <cfRule type="cellIs" priority="2557" operator="greaterThan" aboveAverage="0" equalAverage="0" bottom="0" percent="0" rank="0" text="" dxfId="32967">
      <formula>1</formula>
    </cfRule>
    <cfRule type="cellIs" priority="2558" operator="greaterThan" aboveAverage="0" equalAverage="0" bottom="0" percent="0" rank="0" text="" dxfId="32968">
      <formula>1</formula>
    </cfRule>
    <cfRule type="cellIs" priority="2559" operator="equal" aboveAverage="0" equalAverage="0" bottom="0" percent="0" rank="0" text="" dxfId="32969">
      <formula>1</formula>
    </cfRule>
    <cfRule type="cellIs" priority="2560" operator="greaterThan" aboveAverage="0" equalAverage="0" bottom="0" percent="0" rank="0" text="" dxfId="32970">
      <formula>1</formula>
    </cfRule>
    <cfRule type="cellIs" priority="2561" operator="equal" aboveAverage="0" equalAverage="0" bottom="0" percent="0" rank="0" text="" dxfId="32971">
      <formula>1</formula>
    </cfRule>
    <cfRule type="containsText" priority="2562" operator="containsText" aboveAverage="0" equalAverage="0" bottom="0" percent="0" rank="0" text="1" dxfId="32972">
      <formula>NOT(ISERROR(SEARCH("1",C23)))</formula>
    </cfRule>
    <cfRule type="cellIs" priority="2563" operator="greaterThan" aboveAverage="0" equalAverage="0" bottom="0" percent="0" rank="0" text="" dxfId="32973">
      <formula>1</formula>
    </cfRule>
    <cfRule type="containsText" priority="2564" operator="containsText" aboveAverage="0" equalAverage="0" bottom="0" percent="0" rank="0" text="1" dxfId="32974">
      <formula>NOT(ISERROR(SEARCH("1",C23)))</formula>
    </cfRule>
    <cfRule type="containsText" priority="2565" operator="containsText" aboveAverage="0" equalAverage="0" bottom="0" percent="0" rank="0" text="1" dxfId="32975">
      <formula>NOT(ISERROR(SEARCH("1",C23)))</formula>
    </cfRule>
    <cfRule type="cellIs" priority="2566" operator="greaterThan" aboveAverage="0" equalAverage="0" bottom="0" percent="0" rank="0" text="" dxfId="32976">
      <formula>1</formula>
    </cfRule>
    <cfRule type="cellIs" priority="2567" operator="greaterThan" aboveAverage="0" equalAverage="0" bottom="0" percent="0" rank="0" text="" dxfId="32977">
      <formula>1</formula>
    </cfRule>
    <cfRule type="containsText" priority="2568" operator="containsText" aboveAverage="0" equalAverage="0" bottom="0" percent="0" rank="0" text="1" dxfId="32978">
      <formula>NOT(ISERROR(SEARCH("1",C23)))</formula>
    </cfRule>
    <cfRule type="cellIs" priority="2569" operator="greaterThan" aboveAverage="0" equalAverage="0" bottom="0" percent="0" rank="0" text="" dxfId="32979">
      <formula>1</formula>
    </cfRule>
    <cfRule type="containsText" priority="2570" operator="containsText" aboveAverage="0" equalAverage="0" bottom="0" percent="0" rank="0" text="1" dxfId="32980">
      <formula>NOT(ISERROR(SEARCH("1",C23)))</formula>
    </cfRule>
    <cfRule type="containsText" priority="2571" operator="containsText" aboveAverage="0" equalAverage="0" bottom="0" percent="0" rank="0" text="1" dxfId="32981">
      <formula>NOT(ISERROR(SEARCH("1",C23)))</formula>
    </cfRule>
    <cfRule type="cellIs" priority="2572" operator="greaterThan" aboveAverage="0" equalAverage="0" bottom="0" percent="0" rank="0" text="" dxfId="32982">
      <formula>1</formula>
    </cfRule>
    <cfRule type="cellIs" priority="2573" operator="greaterThan" aboveAverage="0" equalAverage="0" bottom="0" percent="0" rank="0" text="" dxfId="32983">
      <formula>1</formula>
    </cfRule>
    <cfRule type="containsText" priority="2574" operator="containsText" aboveAverage="0" equalAverage="0" bottom="0" percent="0" rank="0" text="1" dxfId="32984">
      <formula>NOT(ISERROR(SEARCH("1",C23)))</formula>
    </cfRule>
    <cfRule type="cellIs" priority="2575" operator="greaterThan" aboveAverage="0" equalAverage="0" bottom="0" percent="0" rank="0" text="" dxfId="32985">
      <formula>1</formula>
    </cfRule>
    <cfRule type="cellIs" priority="2576" operator="greaterThan" aboveAverage="0" equalAverage="0" bottom="0" percent="0" rank="0" text="" dxfId="32986">
      <formula>1</formula>
    </cfRule>
    <cfRule type="cellIs" priority="2577" operator="greaterThan" aboveAverage="0" equalAverage="0" bottom="0" percent="0" rank="0" text="" dxfId="32987">
      <formula>1</formula>
    </cfRule>
    <cfRule type="cellIs" priority="2578" operator="greaterThan" aboveAverage="0" equalAverage="0" bottom="0" percent="0" rank="0" text="" dxfId="32988">
      <formula>1</formula>
    </cfRule>
    <cfRule type="containsText" priority="2579" operator="containsText" aboveAverage="0" equalAverage="0" bottom="0" percent="0" rank="0" text="1" dxfId="32989">
      <formula>NOT(ISERROR(SEARCH("1",C23)))</formula>
    </cfRule>
    <cfRule type="cellIs" priority="2580" operator="greaterThan" aboveAverage="0" equalAverage="0" bottom="0" percent="0" rank="0" text="" dxfId="32990">
      <formula>1</formula>
    </cfRule>
    <cfRule type="cellIs" priority="2581" operator="greaterThan" aboveAverage="0" equalAverage="0" bottom="0" percent="0" rank="0" text="" dxfId="32991">
      <formula>1</formula>
    </cfRule>
    <cfRule type="containsText" priority="2582" operator="containsText" aboveAverage="0" equalAverage="0" bottom="0" percent="0" rank="0" text="1" dxfId="32992">
      <formula>NOT(ISERROR(SEARCH("1",C23)))</formula>
    </cfRule>
    <cfRule type="cellIs" priority="2583" operator="greaterThan" aboveAverage="0" equalAverage="0" bottom="0" percent="0" rank="0" text="" dxfId="32993">
      <formula>1</formula>
    </cfRule>
    <cfRule type="cellIs" priority="2584" operator="greaterThan" aboveAverage="0" equalAverage="0" bottom="0" percent="0" rank="0" text="" dxfId="32994">
      <formula>1</formula>
    </cfRule>
    <cfRule type="cellIs" priority="2585" operator="greaterThan" aboveAverage="0" equalAverage="0" bottom="0" percent="0" rank="0" text="" dxfId="32995">
      <formula>1</formula>
    </cfRule>
    <cfRule type="cellIs" priority="2586" operator="equal" aboveAverage="0" equalAverage="0" bottom="0" percent="0" rank="0" text="" dxfId="32996">
      <formula>1</formula>
    </cfRule>
    <cfRule type="cellIs" priority="2587" operator="greaterThan" aboveAverage="0" equalAverage="0" bottom="0" percent="0" rank="0" text="" dxfId="32997">
      <formula>1</formula>
    </cfRule>
    <cfRule type="cellIs" priority="2588" operator="equal" aboveAverage="0" equalAverage="0" bottom="0" percent="0" rank="0" text="" dxfId="32998">
      <formula>1</formula>
    </cfRule>
    <cfRule type="containsText" priority="2589" operator="containsText" aboveAverage="0" equalAverage="0" bottom="0" percent="0" rank="0" text="1" dxfId="32999">
      <formula>NOT(ISERROR(SEARCH("1",C23)))</formula>
    </cfRule>
    <cfRule type="cellIs" priority="2590" operator="equal" aboveAverage="0" equalAverage="0" bottom="0" percent="0" rank="0" text="" dxfId="33000">
      <formula>1</formula>
    </cfRule>
    <cfRule type="cellIs" priority="2591" operator="greaterThan" aboveAverage="0" equalAverage="0" bottom="0" percent="0" rank="0" text="" dxfId="33001">
      <formula>1</formula>
    </cfRule>
    <cfRule type="cellIs" priority="2592" operator="greaterThan" aboveAverage="0" equalAverage="0" bottom="0" percent="0" rank="0" text="" dxfId="33002">
      <formula>1</formula>
    </cfRule>
    <cfRule type="containsText" priority="2593" operator="containsText" aboveAverage="0" equalAverage="0" bottom="0" percent="0" rank="0" text="1" dxfId="33003">
      <formula>NOT(ISERROR(SEARCH("1",C23)))</formula>
    </cfRule>
    <cfRule type="containsText" priority="2594" operator="containsText" aboveAverage="0" equalAverage="0" bottom="0" percent="0" rank="0" text="1" dxfId="33004">
      <formula>NOT(ISERROR(SEARCH("1",C23)))</formula>
    </cfRule>
    <cfRule type="cellIs" priority="2595" operator="greaterThan" aboveAverage="0" equalAverage="0" bottom="0" percent="0" rank="0" text="" dxfId="33005">
      <formula>1</formula>
    </cfRule>
    <cfRule type="containsText" priority="2596" operator="containsText" aboveAverage="0" equalAverage="0" bottom="0" percent="0" rank="0" text="1" dxfId="33006">
      <formula>NOT(ISERROR(SEARCH("1",C23)))</formula>
    </cfRule>
    <cfRule type="containsText" priority="2597" operator="containsText" aboveAverage="0" equalAverage="0" bottom="0" percent="0" rank="0" text="1" dxfId="33007">
      <formula>NOT(ISERROR(SEARCH("1",C23)))</formula>
    </cfRule>
    <cfRule type="cellIs" priority="2598" operator="greaterThan" aboveAverage="0" equalAverage="0" bottom="0" percent="0" rank="0" text="" dxfId="33008">
      <formula>1</formula>
    </cfRule>
    <cfRule type="cellIs" priority="2599" operator="greaterThan" aboveAverage="0" equalAverage="0" bottom="0" percent="0" rank="0" text="" dxfId="33009">
      <formula>1</formula>
    </cfRule>
    <cfRule type="containsText" priority="2600" operator="containsText" aboveAverage="0" equalAverage="0" bottom="0" percent="0" rank="0" text="1" dxfId="33010">
      <formula>NOT(ISERROR(SEARCH("1",C23)))</formula>
    </cfRule>
    <cfRule type="cellIs" priority="2601" operator="greaterThan" aboveAverage="0" equalAverage="0" bottom="0" percent="0" rank="0" text="" dxfId="33011">
      <formula>1</formula>
    </cfRule>
    <cfRule type="containsText" priority="2602" operator="containsText" aboveAverage="0" equalAverage="0" bottom="0" percent="0" rank="0" text="1" dxfId="33012">
      <formula>NOT(ISERROR(SEARCH("1",C23)))</formula>
    </cfRule>
    <cfRule type="containsText" priority="2603" operator="containsText" aboveAverage="0" equalAverage="0" bottom="0" percent="0" rank="0" text="1" dxfId="33013">
      <formula>NOT(ISERROR(SEARCH("1",C23)))</formula>
    </cfRule>
    <cfRule type="cellIs" priority="2604" operator="greaterThan" aboveAverage="0" equalAverage="0" bottom="0" percent="0" rank="0" text="" dxfId="33014">
      <formula>1</formula>
    </cfRule>
    <cfRule type="cellIs" priority="2605" operator="greaterThan" aboveAverage="0" equalAverage="0" bottom="0" percent="0" rank="0" text="" dxfId="33015">
      <formula>1</formula>
    </cfRule>
    <cfRule type="containsText" priority="2606" operator="containsText" aboveAverage="0" equalAverage="0" bottom="0" percent="0" rank="0" text="1" dxfId="33016">
      <formula>NOT(ISERROR(SEARCH("1",C23)))</formula>
    </cfRule>
    <cfRule type="cellIs" priority="2607" operator="greaterThan" aboveAverage="0" equalAverage="0" bottom="0" percent="0" rank="0" text="" dxfId="33017">
      <formula>1</formula>
    </cfRule>
    <cfRule type="cellIs" priority="2608" operator="greaterThan" aboveAverage="0" equalAverage="0" bottom="0" percent="0" rank="0" text="" dxfId="33018">
      <formula>1</formula>
    </cfRule>
    <cfRule type="cellIs" priority="2609" operator="greaterThan" aboveAverage="0" equalAverage="0" bottom="0" percent="0" rank="0" text="" dxfId="33019">
      <formula>1</formula>
    </cfRule>
    <cfRule type="cellIs" priority="2610" operator="greaterThan" aboveAverage="0" equalAverage="0" bottom="0" percent="0" rank="0" text="" dxfId="33020">
      <formula>1</formula>
    </cfRule>
    <cfRule type="containsText" priority="2611" operator="containsText" aboveAverage="0" equalAverage="0" bottom="0" percent="0" rank="0" text="1" dxfId="33021">
      <formula>NOT(ISERROR(SEARCH("1",C23)))</formula>
    </cfRule>
    <cfRule type="cellIs" priority="2612" operator="greaterThan" aboveAverage="0" equalAverage="0" bottom="0" percent="0" rank="0" text="" dxfId="33022">
      <formula>1</formula>
    </cfRule>
    <cfRule type="cellIs" priority="2613" operator="greaterThan" aboveAverage="0" equalAverage="0" bottom="0" percent="0" rank="0" text="" dxfId="33023">
      <formula>1</formula>
    </cfRule>
    <cfRule type="containsText" priority="2614" operator="containsText" aboveAverage="0" equalAverage="0" bottom="0" percent="0" rank="0" text="1" dxfId="33024">
      <formula>NOT(ISERROR(SEARCH("1",C23)))</formula>
    </cfRule>
    <cfRule type="cellIs" priority="2615" operator="greaterThan" aboveAverage="0" equalAverage="0" bottom="0" percent="0" rank="0" text="" dxfId="33025">
      <formula>1</formula>
    </cfRule>
    <cfRule type="cellIs" priority="2616" operator="greaterThan" aboveAverage="0" equalAverage="0" bottom="0" percent="0" rank="0" text="" dxfId="33026">
      <formula>1</formula>
    </cfRule>
    <cfRule type="cellIs" priority="2617" operator="greaterThan" aboveAverage="0" equalAverage="0" bottom="0" percent="0" rank="0" text="" dxfId="33027">
      <formula>1</formula>
    </cfRule>
    <cfRule type="cellIs" priority="2618" operator="equal" aboveAverage="0" equalAverage="0" bottom="0" percent="0" rank="0" text="" dxfId="33028">
      <formula>1</formula>
    </cfRule>
    <cfRule type="cellIs" priority="2619" operator="greaterThan" aboveAverage="0" equalAverage="0" bottom="0" percent="0" rank="0" text="" dxfId="33029">
      <formula>1</formula>
    </cfRule>
    <cfRule type="cellIs" priority="2620" operator="equal" aboveAverage="0" equalAverage="0" bottom="0" percent="0" rank="0" text="" dxfId="33030">
      <formula>1</formula>
    </cfRule>
    <cfRule type="containsText" priority="2621" operator="containsText" aboveAverage="0" equalAverage="0" bottom="0" percent="0" rank="0" text="1" dxfId="33031">
      <formula>NOT(ISERROR(SEARCH("1",C23)))</formula>
    </cfRule>
    <cfRule type="cellIs" priority="2622" operator="equal" aboveAverage="0" equalAverage="0" bottom="0" percent="0" rank="0" text="" dxfId="33032">
      <formula>1</formula>
    </cfRule>
    <cfRule type="cellIs" priority="2623" operator="greaterThan" aboveAverage="0" equalAverage="0" bottom="0" percent="0" rank="0" text="" dxfId="33033">
      <formula>1</formula>
    </cfRule>
    <cfRule type="cellIs" priority="2624" operator="greaterThan" aboveAverage="0" equalAverage="0" bottom="0" percent="0" rank="0" text="" dxfId="33034">
      <formula>1</formula>
    </cfRule>
    <cfRule type="containsText" priority="2625" operator="containsText" aboveAverage="0" equalAverage="0" bottom="0" percent="0" rank="0" text="1" dxfId="33035">
      <formula>NOT(ISERROR(SEARCH("1",C23)))</formula>
    </cfRule>
    <cfRule type="cellIs" priority="2626" operator="greaterThan" aboveAverage="0" equalAverage="0" bottom="0" percent="0" rank="0" text="" dxfId="33036">
      <formula>1</formula>
    </cfRule>
    <cfRule type="cellIs" priority="2627" operator="greaterThan" aboveAverage="0" equalAverage="0" bottom="0" percent="0" rank="0" text="" dxfId="33037">
      <formula>1</formula>
    </cfRule>
    <cfRule type="containsText" priority="2628" operator="containsText" aboveAverage="0" equalAverage="0" bottom="0" percent="0" rank="0" text="1" dxfId="33038">
      <formula>NOT(ISERROR(SEARCH("1",C23)))</formula>
    </cfRule>
    <cfRule type="cellIs" priority="2629" operator="greaterThan" aboveAverage="0" equalAverage="0" bottom="0" percent="0" rank="0" text="" dxfId="33039">
      <formula>1</formula>
    </cfRule>
    <cfRule type="containsText" priority="2630" operator="containsText" aboveAverage="0" equalAverage="0" bottom="0" percent="0" rank="0" text="1" dxfId="33040">
      <formula>NOT(ISERROR(SEARCH("1",C23)))</formula>
    </cfRule>
    <cfRule type="containsText" priority="2631" operator="containsText" aboveAverage="0" equalAverage="0" bottom="0" percent="0" rank="0" text="1" dxfId="33041">
      <formula>NOT(ISERROR(SEARCH("1",C23)))</formula>
    </cfRule>
    <cfRule type="cellIs" priority="2632" operator="greaterThan" aboveAverage="0" equalAverage="0" bottom="0" percent="0" rank="0" text="" dxfId="33042">
      <formula>1</formula>
    </cfRule>
    <cfRule type="cellIs" priority="2633" operator="greaterThan" aboveAverage="0" equalAverage="0" bottom="0" percent="0" rank="0" text="" dxfId="33043">
      <formula>1</formula>
    </cfRule>
    <cfRule type="containsText" priority="2634" operator="containsText" aboveAverage="0" equalAverage="0" bottom="0" percent="0" rank="0" text="1" dxfId="33044">
      <formula>NOT(ISERROR(SEARCH("1",C23)))</formula>
    </cfRule>
    <cfRule type="cellIs" priority="2635" operator="greaterThan" aboveAverage="0" equalAverage="0" bottom="0" percent="0" rank="0" text="" dxfId="33045">
      <formula>1</formula>
    </cfRule>
    <cfRule type="containsText" priority="2636" operator="containsText" aboveAverage="0" equalAverage="0" bottom="0" percent="0" rank="0" text="1" dxfId="33046">
      <formula>NOT(ISERROR(SEARCH("1",C23)))</formula>
    </cfRule>
    <cfRule type="containsText" priority="2637" operator="containsText" aboveAverage="0" equalAverage="0" bottom="0" percent="0" rank="0" text="1" dxfId="33047">
      <formula>NOT(ISERROR(SEARCH("1",C23)))</formula>
    </cfRule>
    <cfRule type="cellIs" priority="2638" operator="greaterThan" aboveAverage="0" equalAverage="0" bottom="0" percent="0" rank="0" text="" dxfId="33048">
      <formula>1</formula>
    </cfRule>
    <cfRule type="cellIs" priority="2639" operator="greaterThan" aboveAverage="0" equalAverage="0" bottom="0" percent="0" rank="0" text="" dxfId="33049">
      <formula>1</formula>
    </cfRule>
    <cfRule type="containsText" priority="2640" operator="containsText" aboveAverage="0" equalAverage="0" bottom="0" percent="0" rank="0" text="1" dxfId="33050">
      <formula>NOT(ISERROR(SEARCH("1",C23)))</formula>
    </cfRule>
    <cfRule type="cellIs" priority="2641" operator="greaterThan" aboveAverage="0" equalAverage="0" bottom="0" percent="0" rank="0" text="" dxfId="33051">
      <formula>1</formula>
    </cfRule>
    <cfRule type="cellIs" priority="2642" operator="greaterThan" aboveAverage="0" equalAverage="0" bottom="0" percent="0" rank="0" text="" dxfId="33052">
      <formula>1</formula>
    </cfRule>
    <cfRule type="cellIs" priority="2643" operator="greaterThan" aboveAverage="0" equalAverage="0" bottom="0" percent="0" rank="0" text="" dxfId="33053">
      <formula>1</formula>
    </cfRule>
    <cfRule type="cellIs" priority="2644" operator="greaterThan" aboveAverage="0" equalAverage="0" bottom="0" percent="0" rank="0" text="" dxfId="33054">
      <formula>1</formula>
    </cfRule>
    <cfRule type="containsText" priority="2645" operator="containsText" aboveAverage="0" equalAverage="0" bottom="0" percent="0" rank="0" text="1" dxfId="33055">
      <formula>NOT(ISERROR(SEARCH("1",C23)))</formula>
    </cfRule>
    <cfRule type="cellIs" priority="2646" operator="greaterThan" aboveAverage="0" equalAverage="0" bottom="0" percent="0" rank="0" text="" dxfId="33056">
      <formula>1</formula>
    </cfRule>
    <cfRule type="cellIs" priority="2647" operator="greaterThan" aboveAverage="0" equalAverage="0" bottom="0" percent="0" rank="0" text="" dxfId="33057">
      <formula>1</formula>
    </cfRule>
    <cfRule type="containsText" priority="2648" operator="containsText" aboveAverage="0" equalAverage="0" bottom="0" percent="0" rank="0" text="1" dxfId="33058">
      <formula>NOT(ISERROR(SEARCH("1",C23)))</formula>
    </cfRule>
    <cfRule type="cellIs" priority="2649" operator="greaterThan" aboveAverage="0" equalAverage="0" bottom="0" percent="0" rank="0" text="" dxfId="33059">
      <formula>1</formula>
    </cfRule>
    <cfRule type="cellIs" priority="2650" operator="greaterThan" aboveAverage="0" equalAverage="0" bottom="0" percent="0" rank="0" text="" dxfId="33060">
      <formula>1</formula>
    </cfRule>
    <cfRule type="cellIs" priority="2651" operator="greaterThan" aboveAverage="0" equalAverage="0" bottom="0" percent="0" rank="0" text="" dxfId="33061">
      <formula>1</formula>
    </cfRule>
    <cfRule type="cellIs" priority="2652" operator="equal" aboveAverage="0" equalAverage="0" bottom="0" percent="0" rank="0" text="" dxfId="33062">
      <formula>1</formula>
    </cfRule>
    <cfRule type="cellIs" priority="2653" operator="greaterThan" aboveAverage="0" equalAverage="0" bottom="0" percent="0" rank="0" text="" dxfId="33063">
      <formula>1</formula>
    </cfRule>
    <cfRule type="cellIs" priority="2654" operator="equal" aboveAverage="0" equalAverage="0" bottom="0" percent="0" rank="0" text="" dxfId="33064">
      <formula>1</formula>
    </cfRule>
    <cfRule type="containsText" priority="2655" operator="containsText" aboveAverage="0" equalAverage="0" bottom="0" percent="0" rank="0" text="1" dxfId="33065">
      <formula>NOT(ISERROR(SEARCH("1",C23)))</formula>
    </cfRule>
    <cfRule type="cellIs" priority="2656" operator="equal" aboveAverage="0" equalAverage="0" bottom="0" percent="0" rank="0" text="" dxfId="33066">
      <formula>1</formula>
    </cfRule>
    <cfRule type="cellIs" priority="2657" operator="greaterThan" aboveAverage="0" equalAverage="0" bottom="0" percent="0" rank="0" text="" dxfId="33067">
      <formula>1</formula>
    </cfRule>
    <cfRule type="cellIs" priority="2658" operator="greaterThan" aboveAverage="0" equalAverage="0" bottom="0" percent="0" rank="0" text="" dxfId="33068">
      <formula>1</formula>
    </cfRule>
    <cfRule type="containsText" priority="2659" operator="containsText" aboveAverage="0" equalAverage="0" bottom="0" percent="0" rank="0" text="1" dxfId="33069">
      <formula>NOT(ISERROR(SEARCH("1",C23)))</formula>
    </cfRule>
    <cfRule type="cellIs" priority="2660" operator="greaterThan" aboveAverage="0" equalAverage="0" bottom="0" percent="0" rank="0" text="" dxfId="33070">
      <formula>1</formula>
    </cfRule>
    <cfRule type="cellIs" priority="2661" operator="greaterThan" aboveAverage="0" equalAverage="0" bottom="0" percent="0" rank="0" text="" dxfId="33071">
      <formula>1</formula>
    </cfRule>
    <cfRule type="containsText" priority="2662" operator="containsText" aboveAverage="0" equalAverage="0" bottom="0" percent="0" rank="0" text="1" dxfId="33072">
      <formula>NOT(ISERROR(SEARCH("1",C23)))</formula>
    </cfRule>
    <cfRule type="cellIs" priority="2663" operator="greaterThan" aboveAverage="0" equalAverage="0" bottom="0" percent="0" rank="0" text="" dxfId="33073">
      <formula>1</formula>
    </cfRule>
    <cfRule type="cellIs" priority="2664" operator="greaterThan" aboveAverage="0" equalAverage="0" bottom="0" percent="0" rank="0" text="" dxfId="33074">
      <formula>1</formula>
    </cfRule>
    <cfRule type="containsText" priority="2665" operator="containsText" aboveAverage="0" equalAverage="0" bottom="0" percent="0" rank="0" text="1" dxfId="33075">
      <formula>NOT(ISERROR(SEARCH("1",C23)))</formula>
    </cfRule>
    <cfRule type="cellIs" priority="2666" operator="greaterThan" aboveAverage="0" equalAverage="0" bottom="0" percent="0" rank="0" text="" dxfId="33076">
      <formula>1</formula>
    </cfRule>
    <cfRule type="containsText" priority="2667" operator="containsText" aboveAverage="0" equalAverage="0" bottom="0" percent="0" rank="0" text="1" dxfId="33077">
      <formula>NOT(ISERROR(SEARCH("1",C23)))</formula>
    </cfRule>
    <cfRule type="containsText" priority="2668" operator="containsText" aboveAverage="0" equalAverage="0" bottom="0" percent="0" rank="0" text="1" dxfId="33078">
      <formula>NOT(ISERROR(SEARCH("1",C23)))</formula>
    </cfRule>
    <cfRule type="cellIs" priority="2669" operator="greaterThan" aboveAverage="0" equalAverage="0" bottom="0" percent="0" rank="0" text="" dxfId="33079">
      <formula>1</formula>
    </cfRule>
    <cfRule type="cellIs" priority="2670" operator="greaterThan" aboveAverage="0" equalAverage="0" bottom="0" percent="0" rank="0" text="" dxfId="33080">
      <formula>1</formula>
    </cfRule>
    <cfRule type="containsText" priority="2671" operator="containsText" aboveAverage="0" equalAverage="0" bottom="0" percent="0" rank="0" text="1" dxfId="33081">
      <formula>NOT(ISERROR(SEARCH("1",C23)))</formula>
    </cfRule>
    <cfRule type="cellIs" priority="2672" operator="greaterThan" aboveAverage="0" equalAverage="0" bottom="0" percent="0" rank="0" text="" dxfId="33082">
      <formula>1</formula>
    </cfRule>
    <cfRule type="containsText" priority="2673" operator="containsText" aboveAverage="0" equalAverage="0" bottom="0" percent="0" rank="0" text="1" dxfId="33083">
      <formula>NOT(ISERROR(SEARCH("1",C23)))</formula>
    </cfRule>
    <cfRule type="containsText" priority="2674" operator="containsText" aboveAverage="0" equalAverage="0" bottom="0" percent="0" rank="0" text="1" dxfId="33084">
      <formula>NOT(ISERROR(SEARCH("1",C23)))</formula>
    </cfRule>
    <cfRule type="cellIs" priority="2675" operator="greaterThan" aboveAverage="0" equalAverage="0" bottom="0" percent="0" rank="0" text="" dxfId="33085">
      <formula>1</formula>
    </cfRule>
    <cfRule type="cellIs" priority="2676" operator="greaterThan" aboveAverage="0" equalAverage="0" bottom="0" percent="0" rank="0" text="" dxfId="33086">
      <formula>1</formula>
    </cfRule>
    <cfRule type="containsText" priority="2677" operator="containsText" aboveAverage="0" equalAverage="0" bottom="0" percent="0" rank="0" text="1" dxfId="33087">
      <formula>NOT(ISERROR(SEARCH("1",C23)))</formula>
    </cfRule>
    <cfRule type="cellIs" priority="2678" operator="greaterThan" aboveAverage="0" equalAverage="0" bottom="0" percent="0" rank="0" text="" dxfId="33088">
      <formula>1</formula>
    </cfRule>
    <cfRule type="cellIs" priority="2679" operator="greaterThan" aboveAverage="0" equalAverage="0" bottom="0" percent="0" rank="0" text="" dxfId="33089">
      <formula>1</formula>
    </cfRule>
    <cfRule type="cellIs" priority="2680" operator="greaterThan" aboveAverage="0" equalAverage="0" bottom="0" percent="0" rank="0" text="" dxfId="33090">
      <formula>1</formula>
    </cfRule>
    <cfRule type="cellIs" priority="2681" operator="greaterThan" aboveAverage="0" equalAverage="0" bottom="0" percent="0" rank="0" text="" dxfId="33091">
      <formula>1</formula>
    </cfRule>
    <cfRule type="containsText" priority="2682" operator="containsText" aboveAverage="0" equalAverage="0" bottom="0" percent="0" rank="0" text="1" dxfId="33092">
      <formula>NOT(ISERROR(SEARCH("1",C23)))</formula>
    </cfRule>
    <cfRule type="cellIs" priority="2683" operator="greaterThan" aboveAverage="0" equalAverage="0" bottom="0" percent="0" rank="0" text="" dxfId="33093">
      <formula>1</formula>
    </cfRule>
    <cfRule type="cellIs" priority="2684" operator="greaterThan" aboveAverage="0" equalAverage="0" bottom="0" percent="0" rank="0" text="" dxfId="33094">
      <formula>1</formula>
    </cfRule>
    <cfRule type="containsText" priority="2685" operator="containsText" aboveAverage="0" equalAverage="0" bottom="0" percent="0" rank="0" text="1" dxfId="33095">
      <formula>NOT(ISERROR(SEARCH("1",C23)))</formula>
    </cfRule>
    <cfRule type="cellIs" priority="2686" operator="greaterThan" aboveAverage="0" equalAverage="0" bottom="0" percent="0" rank="0" text="" dxfId="33096">
      <formula>1</formula>
    </cfRule>
    <cfRule type="cellIs" priority="2687" operator="greaterThan" aboveAverage="0" equalAverage="0" bottom="0" percent="0" rank="0" text="" dxfId="33097">
      <formula>1</formula>
    </cfRule>
    <cfRule type="cellIs" priority="2688" operator="greaterThan" aboveAverage="0" equalAverage="0" bottom="0" percent="0" rank="0" text="" dxfId="33098">
      <formula>1</formula>
    </cfRule>
    <cfRule type="cellIs" priority="2689" operator="equal" aboveAverage="0" equalAverage="0" bottom="0" percent="0" rank="0" text="" dxfId="33099">
      <formula>1</formula>
    </cfRule>
    <cfRule type="cellIs" priority="2690" operator="greaterThan" aboveAverage="0" equalAverage="0" bottom="0" percent="0" rank="0" text="" dxfId="33100">
      <formula>1</formula>
    </cfRule>
    <cfRule type="cellIs" priority="2691" operator="equal" aboveAverage="0" equalAverage="0" bottom="0" percent="0" rank="0" text="" dxfId="33101">
      <formula>1</formula>
    </cfRule>
    <cfRule type="containsText" priority="2692" operator="containsText" aboveAverage="0" equalAverage="0" bottom="0" percent="0" rank="0" text="1" dxfId="33102">
      <formula>NOT(ISERROR(SEARCH("1",C23)))</formula>
    </cfRule>
    <cfRule type="cellIs" priority="2693" operator="equal" aboveAverage="0" equalAverage="0" bottom="0" percent="0" rank="0" text="" dxfId="33103">
      <formula>1</formula>
    </cfRule>
    <cfRule type="cellIs" priority="2694" operator="greaterThan" aboveAverage="0" equalAverage="0" bottom="0" percent="0" rank="0" text="" dxfId="33104">
      <formula>1</formula>
    </cfRule>
    <cfRule type="cellIs" priority="2695" operator="greaterThan" aboveAverage="0" equalAverage="0" bottom="0" percent="0" rank="0" text="" dxfId="33105">
      <formula>1</formula>
    </cfRule>
    <cfRule type="containsText" priority="2696" operator="containsText" aboveAverage="0" equalAverage="0" bottom="0" percent="0" rank="0" text="1" dxfId="33106">
      <formula>NOT(ISERROR(SEARCH("1",C23)))</formula>
    </cfRule>
    <cfRule type="cellIs" priority="2697" operator="greaterThan" aboveAverage="0" equalAverage="0" bottom="0" percent="0" rank="0" text="" dxfId="33107">
      <formula>1</formula>
    </cfRule>
    <cfRule type="cellIs" priority="2698" operator="greaterThan" aboveAverage="0" equalAverage="0" bottom="0" percent="0" rank="0" text="" dxfId="33108">
      <formula>1</formula>
    </cfRule>
    <cfRule type="containsText" priority="2699" operator="containsText" aboveAverage="0" equalAverage="0" bottom="0" percent="0" rank="0" text="1" dxfId="33109">
      <formula>NOT(ISERROR(SEARCH("1",C23)))</formula>
    </cfRule>
    <cfRule type="cellIs" priority="2700" operator="greaterThan" aboveAverage="0" equalAverage="0" bottom="0" percent="0" rank="0" text="" dxfId="33110">
      <formula>1</formula>
    </cfRule>
    <cfRule type="cellIs" priority="2701" operator="greaterThan" aboveAverage="0" equalAverage="0" bottom="0" percent="0" rank="0" text="" dxfId="33111">
      <formula>1</formula>
    </cfRule>
    <cfRule type="containsText" priority="2702" operator="containsText" aboveAverage="0" equalAverage="0" bottom="0" percent="0" rank="0" text="1" dxfId="33112">
      <formula>NOT(ISERROR(SEARCH("1",C23)))</formula>
    </cfRule>
    <cfRule type="cellIs" priority="2703" operator="greaterThan" aboveAverage="0" equalAverage="0" bottom="0" percent="0" rank="0" text="" dxfId="33113">
      <formula>1</formula>
    </cfRule>
    <cfRule type="cellIs" priority="2704" operator="greaterThan" aboveAverage="0" equalAverage="0" bottom="0" percent="0" rank="0" text="" dxfId="33114">
      <formula>1</formula>
    </cfRule>
    <cfRule type="containsText" priority="2705" operator="containsText" aboveAverage="0" equalAverage="0" bottom="0" percent="0" rank="0" text="1" dxfId="33115">
      <formula>NOT(ISERROR(SEARCH("1",C23)))</formula>
    </cfRule>
    <cfRule type="cellIs" priority="2706" operator="greaterThan" aboveAverage="0" equalAverage="0" bottom="0" percent="0" rank="0" text="" dxfId="33116">
      <formula>1</formula>
    </cfRule>
    <cfRule type="containsText" priority="2707" operator="containsText" aboveAverage="0" equalAverage="0" bottom="0" percent="0" rank="0" text="1" dxfId="33117">
      <formula>NOT(ISERROR(SEARCH("1",C23)))</formula>
    </cfRule>
    <cfRule type="cellIs" priority="2708" operator="greaterThan" aboveAverage="0" equalAverage="0" bottom="0" percent="0" rank="0" text="" dxfId="33118">
      <formula>1</formula>
    </cfRule>
    <cfRule type="cellIs" priority="2709" operator="equal" aboveAverage="0" equalAverage="0" bottom="0" percent="0" rank="0" text="" dxfId="33119">
      <formula>1</formula>
    </cfRule>
    <cfRule type="cellIs" priority="2710" operator="equal" aboveAverage="0" equalAverage="0" bottom="0" percent="0" rank="0" text="" dxfId="33120">
      <formula>1</formula>
    </cfRule>
    <cfRule type="cellIs" priority="2711" operator="greaterThan" aboveAverage="0" equalAverage="0" bottom="0" percent="0" rank="0" text="" dxfId="33121">
      <formula>1</formula>
    </cfRule>
    <cfRule type="containsText" priority="2712" operator="containsText" aboveAverage="0" equalAverage="0" bottom="0" percent="0" rank="0" text="1" dxfId="33122">
      <formula>NOT(ISERROR(SEARCH("1",C23)))</formula>
    </cfRule>
    <cfRule type="containsText" priority="2713" operator="containsText" aboveAverage="0" equalAverage="0" bottom="0" percent="0" rank="0" text="1" dxfId="33123">
      <formula>NOT(ISERROR(SEARCH("1",C23)))</formula>
    </cfRule>
    <cfRule type="cellIs" priority="2714" operator="greaterThan" aboveAverage="0" equalAverage="0" bottom="0" percent="0" rank="0" text="" dxfId="33124">
      <formula>1</formula>
    </cfRule>
    <cfRule type="cellIs" priority="2715" operator="greaterThan" aboveAverage="0" equalAverage="0" bottom="0" percent="0" rank="0" text="" dxfId="33125">
      <formula>1</formula>
    </cfRule>
    <cfRule type="containsText" priority="2716" operator="containsText" aboveAverage="0" equalAverage="0" bottom="0" percent="0" rank="0" text="1" dxfId="33126">
      <formula>NOT(ISERROR(SEARCH("1",C23)))</formula>
    </cfRule>
    <cfRule type="cellIs" priority="2717" operator="greaterThan" aboveAverage="0" equalAverage="0" bottom="0" percent="0" rank="0" text="" dxfId="33127">
      <formula>1</formula>
    </cfRule>
    <cfRule type="containsText" priority="2718" operator="containsText" aboveAverage="0" equalAverage="0" bottom="0" percent="0" rank="0" text="1" dxfId="33128">
      <formula>NOT(ISERROR(SEARCH("1",C23)))</formula>
    </cfRule>
    <cfRule type="containsText" priority="2719" operator="containsText" aboveAverage="0" equalAverage="0" bottom="0" percent="0" rank="0" text="1" dxfId="33129">
      <formula>NOT(ISERROR(SEARCH("1",C23)))</formula>
    </cfRule>
    <cfRule type="cellIs" priority="2720" operator="greaterThan" aboveAverage="0" equalAverage="0" bottom="0" percent="0" rank="0" text="" dxfId="33130">
      <formula>1</formula>
    </cfRule>
    <cfRule type="cellIs" priority="2721" operator="greaterThan" aboveAverage="0" equalAverage="0" bottom="0" percent="0" rank="0" text="" dxfId="33131">
      <formula>1</formula>
    </cfRule>
    <cfRule type="containsText" priority="2722" operator="containsText" aboveAverage="0" equalAverage="0" bottom="0" percent="0" rank="0" text="1" dxfId="33132">
      <formula>NOT(ISERROR(SEARCH("1",C23)))</formula>
    </cfRule>
    <cfRule type="cellIs" priority="2723" operator="greaterThan" aboveAverage="0" equalAverage="0" bottom="0" percent="0" rank="0" text="" dxfId="33133">
      <formula>1</formula>
    </cfRule>
    <cfRule type="cellIs" priority="2724" operator="greaterThan" aboveAverage="0" equalAverage="0" bottom="0" percent="0" rank="0" text="" dxfId="33134">
      <formula>1</formula>
    </cfRule>
    <cfRule type="cellIs" priority="2725" operator="greaterThan" aboveAverage="0" equalAverage="0" bottom="0" percent="0" rank="0" text="" dxfId="33135">
      <formula>1</formula>
    </cfRule>
    <cfRule type="cellIs" priority="2726" operator="greaterThan" aboveAverage="0" equalAverage="0" bottom="0" percent="0" rank="0" text="" dxfId="33136">
      <formula>1</formula>
    </cfRule>
    <cfRule type="containsText" priority="2727" operator="containsText" aboveAverage="0" equalAverage="0" bottom="0" percent="0" rank="0" text="1" dxfId="33137">
      <formula>NOT(ISERROR(SEARCH("1",C23)))</formula>
    </cfRule>
    <cfRule type="cellIs" priority="2728" operator="greaterThan" aboveAverage="0" equalAverage="0" bottom="0" percent="0" rank="0" text="" dxfId="33138">
      <formula>1</formula>
    </cfRule>
    <cfRule type="cellIs" priority="2729" operator="greaterThan" aboveAverage="0" equalAverage="0" bottom="0" percent="0" rank="0" text="" dxfId="33139">
      <formula>1</formula>
    </cfRule>
    <cfRule type="containsText" priority="2730" operator="containsText" aboveAverage="0" equalAverage="0" bottom="0" percent="0" rank="0" text="1" dxfId="33140">
      <formula>NOT(ISERROR(SEARCH("1",C23)))</formula>
    </cfRule>
    <cfRule type="cellIs" priority="2731" operator="greaterThan" aboveAverage="0" equalAverage="0" bottom="0" percent="0" rank="0" text="" dxfId="33141">
      <formula>1</formula>
    </cfRule>
    <cfRule type="cellIs" priority="2732" operator="greaterThan" aboveAverage="0" equalAverage="0" bottom="0" percent="0" rank="0" text="" dxfId="33142">
      <formula>1</formula>
    </cfRule>
    <cfRule type="cellIs" priority="2733" operator="greaterThan" aboveAverage="0" equalAverage="0" bottom="0" percent="0" rank="0" text="" dxfId="33143">
      <formula>1</formula>
    </cfRule>
    <cfRule type="cellIs" priority="2734" operator="equal" aboveAverage="0" equalAverage="0" bottom="0" percent="0" rank="0" text="" dxfId="33144">
      <formula>1</formula>
    </cfRule>
    <cfRule type="cellIs" priority="2735" operator="greaterThan" aboveAverage="0" equalAverage="0" bottom="0" percent="0" rank="0" text="" dxfId="33145">
      <formula>1</formula>
    </cfRule>
    <cfRule type="cellIs" priority="2736" operator="equal" aboveAverage="0" equalAverage="0" bottom="0" percent="0" rank="0" text="" dxfId="33146">
      <formula>1</formula>
    </cfRule>
    <cfRule type="containsText" priority="2737" operator="containsText" aboveAverage="0" equalAverage="0" bottom="0" percent="0" rank="0" text="1" dxfId="33147">
      <formula>NOT(ISERROR(SEARCH("1",C23)))</formula>
    </cfRule>
    <cfRule type="cellIs" priority="2738" operator="equal" aboveAverage="0" equalAverage="0" bottom="0" percent="0" rank="0" text="" dxfId="33148">
      <formula>1</formula>
    </cfRule>
    <cfRule type="cellIs" priority="2739" operator="greaterThan" aboveAverage="0" equalAverage="0" bottom="0" percent="0" rank="0" text="" dxfId="33149">
      <formula>1</formula>
    </cfRule>
    <cfRule type="cellIs" priority="2740" operator="greaterThan" aboveAverage="0" equalAverage="0" bottom="0" percent="0" rank="0" text="" dxfId="33150">
      <formula>1</formula>
    </cfRule>
    <cfRule type="containsText" priority="2741" operator="containsText" aboveAverage="0" equalAverage="0" bottom="0" percent="0" rank="0" text="1" dxfId="33151">
      <formula>NOT(ISERROR(SEARCH("1",C23)))</formula>
    </cfRule>
    <cfRule type="cellIs" priority="2742" operator="greaterThan" aboveAverage="0" equalAverage="0" bottom="0" percent="0" rank="0" text="" dxfId="33152">
      <formula>1</formula>
    </cfRule>
    <cfRule type="cellIs" priority="2743" operator="greaterThan" aboveAverage="0" equalAverage="0" bottom="0" percent="0" rank="0" text="" dxfId="33153">
      <formula>1</formula>
    </cfRule>
    <cfRule type="containsText" priority="2744" operator="containsText" aboveAverage="0" equalAverage="0" bottom="0" percent="0" rank="0" text="1" dxfId="33154">
      <formula>NOT(ISERROR(SEARCH("1",C23)))</formula>
    </cfRule>
    <cfRule type="cellIs" priority="2745" operator="greaterThan" aboveAverage="0" equalAverage="0" bottom="0" percent="0" rank="0" text="" dxfId="33155">
      <formula>1</formula>
    </cfRule>
    <cfRule type="cellIs" priority="2746" operator="greaterThan" aboveAverage="0" equalAverage="0" bottom="0" percent="0" rank="0" text="" dxfId="33156">
      <formula>1</formula>
    </cfRule>
    <cfRule type="containsText" priority="2747" operator="containsText" aboveAverage="0" equalAverage="0" bottom="0" percent="0" rank="0" text="1" dxfId="33157">
      <formula>NOT(ISERROR(SEARCH("1",C23)))</formula>
    </cfRule>
    <cfRule type="cellIs" priority="2748" operator="greaterThan" aboveAverage="0" equalAverage="0" bottom="0" percent="0" rank="0" text="" dxfId="33158">
      <formula>1</formula>
    </cfRule>
    <cfRule type="cellIs" priority="2749" operator="greaterThan" aboveAverage="0" equalAverage="0" bottom="0" percent="0" rank="0" text="" dxfId="33159">
      <formula>1</formula>
    </cfRule>
    <cfRule type="containsText" priority="2750" operator="containsText" aboveAverage="0" equalAverage="0" bottom="0" percent="0" rank="0" text="1" dxfId="33160">
      <formula>NOT(ISERROR(SEARCH("1",C23)))</formula>
    </cfRule>
    <cfRule type="cellIs" priority="2751" operator="greaterThan" aboveAverage="0" equalAverage="0" bottom="0" percent="0" rank="0" text="" dxfId="33161">
      <formula>1</formula>
    </cfRule>
    <cfRule type="containsText" priority="2752" operator="containsText" aboveAverage="0" equalAverage="0" bottom="0" percent="0" rank="0" text="1" dxfId="33162">
      <formula>NOT(ISERROR(SEARCH("1",C23)))</formula>
    </cfRule>
    <cfRule type="cellIs" priority="2753" operator="greaterThan" aboveAverage="0" equalAverage="0" bottom="0" percent="0" rank="0" text="" dxfId="33163">
      <formula>1</formula>
    </cfRule>
    <cfRule type="cellIs" priority="2754" operator="equal" aboveAverage="0" equalAverage="0" bottom="0" percent="0" rank="0" text="" dxfId="33164">
      <formula>1</formula>
    </cfRule>
    <cfRule type="cellIs" priority="2755" operator="equal" aboveAverage="0" equalAverage="0" bottom="0" percent="0" rank="0" text="" dxfId="33165">
      <formula>1</formula>
    </cfRule>
    <cfRule type="containsText" priority="2756" operator="containsText" aboveAverage="0" equalAverage="0" bottom="0" percent="0" rank="0" text="1" dxfId="33166">
      <formula>NOT(ISERROR(SEARCH("1",C23)))</formula>
    </cfRule>
    <cfRule type="cellIs" priority="2757" operator="greaterThan" aboveAverage="0" equalAverage="0" bottom="0" percent="0" rank="0" text="" dxfId="33167">
      <formula>1</formula>
    </cfRule>
    <cfRule type="containsText" priority="2758" operator="containsText" aboveAverage="0" equalAverage="0" bottom="0" percent="0" rank="0" text="1" dxfId="33168">
      <formula>NOT(ISERROR(SEARCH("1",C23)))</formula>
    </cfRule>
    <cfRule type="containsText" priority="2759" operator="containsText" aboveAverage="0" equalAverage="0" bottom="0" percent="0" rank="0" text="1" dxfId="33169">
      <formula>NOT(ISERROR(SEARCH("1",C23)))</formula>
    </cfRule>
    <cfRule type="cellIs" priority="2760" operator="greaterThan" aboveAverage="0" equalAverage="0" bottom="0" percent="0" rank="0" text="" dxfId="33170">
      <formula>1</formula>
    </cfRule>
    <cfRule type="cellIs" priority="2761" operator="greaterThan" aboveAverage="0" equalAverage="0" bottom="0" percent="0" rank="0" text="" dxfId="33171">
      <formula>1</formula>
    </cfRule>
    <cfRule type="containsText" priority="2762" operator="containsText" aboveAverage="0" equalAverage="0" bottom="0" percent="0" rank="0" text="1" dxfId="33172">
      <formula>NOT(ISERROR(SEARCH("1",C23)))</formula>
    </cfRule>
    <cfRule type="cellIs" priority="2763" operator="greaterThan" aboveAverage="0" equalAverage="0" bottom="0" percent="0" rank="0" text="" dxfId="33173">
      <formula>1</formula>
    </cfRule>
    <cfRule type="containsText" priority="2764" operator="containsText" aboveAverage="0" equalAverage="0" bottom="0" percent="0" rank="0" text="1" dxfId="33174">
      <formula>NOT(ISERROR(SEARCH("1",C23)))</formula>
    </cfRule>
    <cfRule type="containsText" priority="2765" operator="containsText" aboveAverage="0" equalAverage="0" bottom="0" percent="0" rank="0" text="1" dxfId="33175">
      <formula>NOT(ISERROR(SEARCH("1",C23)))</formula>
    </cfRule>
    <cfRule type="containsText" priority="2766" operator="containsText" aboveAverage="0" equalAverage="0" bottom="0" percent="0" rank="0" text="1" dxfId="33176">
      <formula>NOT(ISERROR(SEARCH("1",C23)))</formula>
    </cfRule>
    <cfRule type="cellIs" priority="2767" operator="greaterThan" aboveAverage="0" equalAverage="0" bottom="0" percent="0" rank="0" text="" dxfId="33177">
      <formula>1</formula>
    </cfRule>
    <cfRule type="containsText" priority="2768" operator="containsText" aboveAverage="0" equalAverage="0" bottom="0" percent="0" rank="0" text="1" dxfId="33178">
      <formula>NOT(ISERROR(SEARCH("1",C23)))</formula>
    </cfRule>
    <cfRule type="containsText" priority="2769" operator="containsText" aboveAverage="0" equalAverage="0" bottom="0" percent="0" rank="0" text="1" dxfId="33179">
      <formula>NOT(ISERROR(SEARCH("1",C23)))</formula>
    </cfRule>
    <cfRule type="cellIs" priority="2770" operator="greaterThan" aboveAverage="0" equalAverage="0" bottom="0" percent="0" rank="0" text="" dxfId="33180">
      <formula>1</formula>
    </cfRule>
    <cfRule type="cellIs" priority="2771" operator="greaterThan" aboveAverage="0" equalAverage="0" bottom="0" percent="0" rank="0" text="" dxfId="33181">
      <formula>1</formula>
    </cfRule>
    <cfRule type="containsText" priority="2772" operator="containsText" aboveAverage="0" equalAverage="0" bottom="0" percent="0" rank="0" text="1" dxfId="33182">
      <formula>NOT(ISERROR(SEARCH("1",C23)))</formula>
    </cfRule>
    <cfRule type="cellIs" priority="2773" operator="greaterThan" aboveAverage="0" equalAverage="0" bottom="0" percent="0" rank="0" text="" dxfId="33183">
      <formula>1</formula>
    </cfRule>
    <cfRule type="containsText" priority="2774" operator="containsText" aboveAverage="0" equalAverage="0" bottom="0" percent="0" rank="0" text="1" dxfId="33184">
      <formula>NOT(ISERROR(SEARCH("1",C23)))</formula>
    </cfRule>
    <cfRule type="containsText" priority="2775" operator="containsText" aboveAverage="0" equalAverage="0" bottom="0" percent="0" rank="0" text="1" dxfId="33185">
      <formula>NOT(ISERROR(SEARCH("1",C23)))</formula>
    </cfRule>
    <cfRule type="cellIs" priority="2776" operator="greaterThan" aboveAverage="0" equalAverage="0" bottom="0" percent="0" rank="0" text="" dxfId="33186">
      <formula>1</formula>
    </cfRule>
    <cfRule type="cellIs" priority="2777" operator="greaterThan" aboveAverage="0" equalAverage="0" bottom="0" percent="0" rank="0" text="" dxfId="33187">
      <formula>1</formula>
    </cfRule>
    <cfRule type="containsText" priority="2778" operator="containsText" aboveAverage="0" equalAverage="0" bottom="0" percent="0" rank="0" text="1" dxfId="33188">
      <formula>NOT(ISERROR(SEARCH("1",C23)))</formula>
    </cfRule>
    <cfRule type="cellIs" priority="2779" operator="greaterThan" aboveAverage="0" equalAverage="0" bottom="0" percent="0" rank="0" text="" dxfId="33189">
      <formula>1</formula>
    </cfRule>
    <cfRule type="cellIs" priority="2780" operator="greaterThan" aboveAverage="0" equalAverage="0" bottom="0" percent="0" rank="0" text="" dxfId="33190">
      <formula>1</formula>
    </cfRule>
    <cfRule type="cellIs" priority="2781" operator="greaterThan" aboveAverage="0" equalAverage="0" bottom="0" percent="0" rank="0" text="" dxfId="33191">
      <formula>1</formula>
    </cfRule>
    <cfRule type="containsText" priority="2782" operator="containsText" aboveAverage="0" equalAverage="0" bottom="0" percent="0" rank="0" text="1" dxfId="33192">
      <formula>NOT(ISERROR(SEARCH("1",C23)))</formula>
    </cfRule>
    <cfRule type="containsText" priority="2783" operator="containsText" aboveAverage="0" equalAverage="0" bottom="0" percent="0" rank="0" text="1" dxfId="33193">
      <formula>NOT(ISERROR(SEARCH("1",C23)))</formula>
    </cfRule>
    <cfRule type="cellIs" priority="2784" operator="greaterThan" aboveAverage="0" equalAverage="0" bottom="0" percent="0" rank="0" text="" dxfId="33194">
      <formula>1</formula>
    </cfRule>
    <cfRule type="cellIs" priority="2785" operator="greaterThan" aboveAverage="0" equalAverage="0" bottom="0" percent="0" rank="0" text="" dxfId="33195">
      <formula>1</formula>
    </cfRule>
    <cfRule type="containsText" priority="2786" operator="containsText" aboveAverage="0" equalAverage="0" bottom="0" percent="0" rank="0" text="1" dxfId="33196">
      <formula>NOT(ISERROR(SEARCH("1",C23)))</formula>
    </cfRule>
    <cfRule type="cellIs" priority="2787" operator="greaterThan" aboveAverage="0" equalAverage="0" bottom="0" percent="0" rank="0" text="" dxfId="33197">
      <formula>1</formula>
    </cfRule>
    <cfRule type="containsText" priority="2788" operator="containsText" aboveAverage="0" equalAverage="0" bottom="0" percent="0" rank="0" text="1" dxfId="33198">
      <formula>NOT(ISERROR(SEARCH("1",C23)))</formula>
    </cfRule>
    <cfRule type="containsText" priority="2789" operator="containsText" aboveAverage="0" equalAverage="0" bottom="0" percent="0" rank="0" text="1" dxfId="33199">
      <formula>NOT(ISERROR(SEARCH("1",C23)))</formula>
    </cfRule>
    <cfRule type="cellIs" priority="2790" operator="greaterThan" aboveAverage="0" equalAverage="0" bottom="0" percent="0" rank="0" text="" dxfId="33200">
      <formula>1</formula>
    </cfRule>
    <cfRule type="cellIs" priority="2791" operator="greaterThan" aboveAverage="0" equalAverage="0" bottom="0" percent="0" rank="0" text="" dxfId="33201">
      <formula>1</formula>
    </cfRule>
    <cfRule type="containsText" priority="2792" operator="containsText" aboveAverage="0" equalAverage="0" bottom="0" percent="0" rank="0" text="1" dxfId="33202">
      <formula>NOT(ISERROR(SEARCH("1",C23)))</formula>
    </cfRule>
    <cfRule type="cellIs" priority="2793" operator="greaterThan" aboveAverage="0" equalAverage="0" bottom="0" percent="0" rank="0" text="" dxfId="33203">
      <formula>1</formula>
    </cfRule>
    <cfRule type="cellIs" priority="2794" operator="greaterThan" aboveAverage="0" equalAverage="0" bottom="0" percent="0" rank="0" text="" dxfId="33204">
      <formula>1</formula>
    </cfRule>
    <cfRule type="cellIs" priority="2795" operator="greaterThan" aboveAverage="0" equalAverage="0" bottom="0" percent="0" rank="0" text="" dxfId="33205">
      <formula>1</formula>
    </cfRule>
    <cfRule type="cellIs" priority="2796" operator="greaterThan" aboveAverage="0" equalAverage="0" bottom="0" percent="0" rank="0" text="" dxfId="33206">
      <formula>1</formula>
    </cfRule>
    <cfRule type="containsText" priority="2797" operator="containsText" aboveAverage="0" equalAverage="0" bottom="0" percent="0" rank="0" text="1" dxfId="33207">
      <formula>NOT(ISERROR(SEARCH("1",C23)))</formula>
    </cfRule>
    <cfRule type="cellIs" priority="2798" operator="greaterThan" aboveAverage="0" equalAverage="0" bottom="0" percent="0" rank="0" text="" dxfId="33208">
      <formula>1</formula>
    </cfRule>
    <cfRule type="cellIs" priority="2799" operator="greaterThan" aboveAverage="0" equalAverage="0" bottom="0" percent="0" rank="0" text="" dxfId="33209">
      <formula>1</formula>
    </cfRule>
    <cfRule type="containsText" priority="2800" operator="containsText" aboveAverage="0" equalAverage="0" bottom="0" percent="0" rank="0" text="1" dxfId="33210">
      <formula>NOT(ISERROR(SEARCH("1",C23)))</formula>
    </cfRule>
    <cfRule type="cellIs" priority="2801" operator="greaterThan" aboveAverage="0" equalAverage="0" bottom="0" percent="0" rank="0" text="" dxfId="33211">
      <formula>1</formula>
    </cfRule>
    <cfRule type="containsText" priority="2802" operator="containsText" aboveAverage="0" equalAverage="0" bottom="0" percent="0" rank="0" text="1" dxfId="33212">
      <formula>NOT(ISERROR(SEARCH("1",C23)))</formula>
    </cfRule>
    <cfRule type="containsText" priority="2803" operator="containsText" aboveAverage="0" equalAverage="0" bottom="0" percent="0" rank="0" text="1" dxfId="33213">
      <formula>NOT(ISERROR(SEARCH("1",C23)))</formula>
    </cfRule>
    <cfRule type="cellIs" priority="2804" operator="greaterThan" aboveAverage="0" equalAverage="0" bottom="0" percent="0" rank="0" text="" dxfId="33214">
      <formula>1</formula>
    </cfRule>
    <cfRule type="cellIs" priority="2805" operator="greaterThan" aboveAverage="0" equalAverage="0" bottom="0" percent="0" rank="0" text="" dxfId="33215">
      <formula>1</formula>
    </cfRule>
    <cfRule type="containsText" priority="2806" operator="containsText" aboveAverage="0" equalAverage="0" bottom="0" percent="0" rank="0" text="1" dxfId="33216">
      <formula>NOT(ISERROR(SEARCH("1",C23)))</formula>
    </cfRule>
    <cfRule type="cellIs" priority="2807" operator="greaterThan" aboveAverage="0" equalAverage="0" bottom="0" percent="0" rank="0" text="" dxfId="33217">
      <formula>1</formula>
    </cfRule>
    <cfRule type="containsText" priority="2808" operator="containsText" aboveAverage="0" equalAverage="0" bottom="0" percent="0" rank="0" text="1" dxfId="33218">
      <formula>NOT(ISERROR(SEARCH("1",C23)))</formula>
    </cfRule>
    <cfRule type="containsText" priority="2809" operator="containsText" aboveAverage="0" equalAverage="0" bottom="0" percent="0" rank="0" text="1" dxfId="33219">
      <formula>NOT(ISERROR(SEARCH("1",C23)))</formula>
    </cfRule>
    <cfRule type="cellIs" priority="2810" operator="greaterThan" aboveAverage="0" equalAverage="0" bottom="0" percent="0" rank="0" text="" dxfId="33220">
      <formula>1</formula>
    </cfRule>
    <cfRule type="cellIs" priority="2811" operator="greaterThan" aboveAverage="0" equalAverage="0" bottom="0" percent="0" rank="0" text="" dxfId="33221">
      <formula>1</formula>
    </cfRule>
    <cfRule type="containsText" priority="2812" operator="containsText" aboveAverage="0" equalAverage="0" bottom="0" percent="0" rank="0" text="1" dxfId="33222">
      <formula>NOT(ISERROR(SEARCH("1",C23)))</formula>
    </cfRule>
    <cfRule type="cellIs" priority="2813" operator="greaterThan" aboveAverage="0" equalAverage="0" bottom="0" percent="0" rank="0" text="" dxfId="33223">
      <formula>1</formula>
    </cfRule>
    <cfRule type="cellIs" priority="2814" operator="greaterThan" aboveAverage="0" equalAverage="0" bottom="0" percent="0" rank="0" text="" dxfId="33224">
      <formula>1</formula>
    </cfRule>
    <cfRule type="cellIs" priority="2815" operator="greaterThan" aboveAverage="0" equalAverage="0" bottom="0" percent="0" rank="0" text="" dxfId="33225">
      <formula>1</formula>
    </cfRule>
    <cfRule type="cellIs" priority="2816" operator="greaterThan" aboveAverage="0" equalAverage="0" bottom="0" percent="0" rank="0" text="" dxfId="33226">
      <formula>1</formula>
    </cfRule>
    <cfRule type="containsText" priority="2817" operator="containsText" aboveAverage="0" equalAverage="0" bottom="0" percent="0" rank="0" text="1" dxfId="33227">
      <formula>NOT(ISERROR(SEARCH("1",C23)))</formula>
    </cfRule>
    <cfRule type="cellIs" priority="2818" operator="greaterThan" aboveAverage="0" equalAverage="0" bottom="0" percent="0" rank="0" text="" dxfId="33228">
      <formula>1</formula>
    </cfRule>
    <cfRule type="cellIs" priority="2819" operator="greaterThan" aboveAverage="0" equalAverage="0" bottom="0" percent="0" rank="0" text="" dxfId="33229">
      <formula>1</formula>
    </cfRule>
    <cfRule type="containsText" priority="2820" operator="containsText" aboveAverage="0" equalAverage="0" bottom="0" percent="0" rank="0" text="1" dxfId="33230">
      <formula>NOT(ISERROR(SEARCH("1",C23)))</formula>
    </cfRule>
    <cfRule type="cellIs" priority="2821" operator="greaterThan" aboveAverage="0" equalAverage="0" bottom="0" percent="0" rank="0" text="" dxfId="33231">
      <formula>1</formula>
    </cfRule>
    <cfRule type="cellIs" priority="2822" operator="greaterThan" aboveAverage="0" equalAverage="0" bottom="0" percent="0" rank="0" text="" dxfId="33232">
      <formula>1</formula>
    </cfRule>
    <cfRule type="cellIs" priority="2823" operator="greaterThan" aboveAverage="0" equalAverage="0" bottom="0" percent="0" rank="0" text="" dxfId="33233">
      <formula>1</formula>
    </cfRule>
    <cfRule type="cellIs" priority="2824" operator="equal" aboveAverage="0" equalAverage="0" bottom="0" percent="0" rank="0" text="" dxfId="33234">
      <formula>1</formula>
    </cfRule>
    <cfRule type="cellIs" priority="2825" operator="greaterThan" aboveAverage="0" equalAverage="0" bottom="0" percent="0" rank="0" text="" dxfId="33235">
      <formula>1</formula>
    </cfRule>
    <cfRule type="cellIs" priority="2826" operator="equal" aboveAverage="0" equalAverage="0" bottom="0" percent="0" rank="0" text="" dxfId="33236">
      <formula>1</formula>
    </cfRule>
    <cfRule type="containsText" priority="2827" operator="containsText" aboveAverage="0" equalAverage="0" bottom="0" percent="0" rank="0" text="1" dxfId="33237">
      <formula>NOT(ISERROR(SEARCH("1",C23)))</formula>
    </cfRule>
    <cfRule type="cellIs" priority="2828" operator="greaterThan" aboveAverage="0" equalAverage="0" bottom="0" percent="0" rank="0" text="" dxfId="33238">
      <formula>1</formula>
    </cfRule>
    <cfRule type="containsText" priority="2829" operator="containsText" aboveAverage="0" equalAverage="0" bottom="0" percent="0" rank="0" text="1" dxfId="33239">
      <formula>NOT(ISERROR(SEARCH("1",C23)))</formula>
    </cfRule>
    <cfRule type="containsText" priority="2830" operator="containsText" aboveAverage="0" equalAverage="0" bottom="0" percent="0" rank="0" text="1" dxfId="33240">
      <formula>NOT(ISERROR(SEARCH("1",C23)))</formula>
    </cfRule>
    <cfRule type="cellIs" priority="2831" operator="greaterThan" aboveAverage="0" equalAverage="0" bottom="0" percent="0" rank="0" text="" dxfId="33241">
      <formula>1</formula>
    </cfRule>
    <cfRule type="cellIs" priority="2832" operator="greaterThan" aboveAverage="0" equalAverage="0" bottom="0" percent="0" rank="0" text="" dxfId="33242">
      <formula>1</formula>
    </cfRule>
    <cfRule type="containsText" priority="2833" operator="containsText" aboveAverage="0" equalAverage="0" bottom="0" percent="0" rank="0" text="1" dxfId="33243">
      <formula>NOT(ISERROR(SEARCH("1",C23)))</formula>
    </cfRule>
    <cfRule type="cellIs" priority="2834" operator="greaterThan" aboveAverage="0" equalAverage="0" bottom="0" percent="0" rank="0" text="" dxfId="33244">
      <formula>1</formula>
    </cfRule>
    <cfRule type="containsText" priority="2835" operator="containsText" aboveAverage="0" equalAverage="0" bottom="0" percent="0" rank="0" text="1" dxfId="33245">
      <formula>NOT(ISERROR(SEARCH("1",C23)))</formula>
    </cfRule>
    <cfRule type="containsText" priority="2836" operator="containsText" aboveAverage="0" equalAverage="0" bottom="0" percent="0" rank="0" text="1" dxfId="33246">
      <formula>NOT(ISERROR(SEARCH("1",C23)))</formula>
    </cfRule>
    <cfRule type="cellIs" priority="2837" operator="greaterThan" aboveAverage="0" equalAverage="0" bottom="0" percent="0" rank="0" text="" dxfId="33247">
      <formula>1</formula>
    </cfRule>
    <cfRule type="cellIs" priority="2838" operator="greaterThan" aboveAverage="0" equalAverage="0" bottom="0" percent="0" rank="0" text="" dxfId="33248">
      <formula>1</formula>
    </cfRule>
    <cfRule type="containsText" priority="2839" operator="containsText" aboveAverage="0" equalAverage="0" bottom="0" percent="0" rank="0" text="1" dxfId="33249">
      <formula>NOT(ISERROR(SEARCH("1",C23)))</formula>
    </cfRule>
    <cfRule type="cellIs" priority="2840" operator="greaterThan" aboveAverage="0" equalAverage="0" bottom="0" percent="0" rank="0" text="" dxfId="33250">
      <formula>1</formula>
    </cfRule>
    <cfRule type="cellIs" priority="2841" operator="greaterThan" aboveAverage="0" equalAverage="0" bottom="0" percent="0" rank="0" text="" dxfId="33251">
      <formula>1</formula>
    </cfRule>
    <cfRule type="cellIs" priority="2842" operator="greaterThan" aboveAverage="0" equalAverage="0" bottom="0" percent="0" rank="0" text="" dxfId="33252">
      <formula>1</formula>
    </cfRule>
    <cfRule type="cellIs" priority="2843" operator="greaterThan" aboveAverage="0" equalAverage="0" bottom="0" percent="0" rank="0" text="" dxfId="33253">
      <formula>1</formula>
    </cfRule>
    <cfRule type="containsText" priority="2844" operator="containsText" aboveAverage="0" equalAverage="0" bottom="0" percent="0" rank="0" text="1" dxfId="33254">
      <formula>NOT(ISERROR(SEARCH("1",C23)))</formula>
    </cfRule>
    <cfRule type="cellIs" priority="2845" operator="greaterThan" aboveAverage="0" equalAverage="0" bottom="0" percent="0" rank="0" text="" dxfId="33255">
      <formula>1</formula>
    </cfRule>
    <cfRule type="cellIs" priority="2846" operator="greaterThan" aboveAverage="0" equalAverage="0" bottom="0" percent="0" rank="0" text="" dxfId="33256">
      <formula>1</formula>
    </cfRule>
    <cfRule type="containsText" priority="2847" operator="containsText" aboveAverage="0" equalAverage="0" bottom="0" percent="0" rank="0" text="1" dxfId="33257">
      <formula>NOT(ISERROR(SEARCH("1",C23)))</formula>
    </cfRule>
    <cfRule type="cellIs" priority="2848" operator="greaterThan" aboveAverage="0" equalAverage="0" bottom="0" percent="0" rank="0" text="" dxfId="33258">
      <formula>1</formula>
    </cfRule>
    <cfRule type="cellIs" priority="2849" operator="greaterThan" aboveAverage="0" equalAverage="0" bottom="0" percent="0" rank="0" text="" dxfId="33259">
      <formula>1</formula>
    </cfRule>
    <cfRule type="cellIs" priority="2850" operator="greaterThan" aboveAverage="0" equalAverage="0" bottom="0" percent="0" rank="0" text="" dxfId="33260">
      <formula>1</formula>
    </cfRule>
    <cfRule type="cellIs" priority="2851" operator="equal" aboveAverage="0" equalAverage="0" bottom="0" percent="0" rank="0" text="" dxfId="33261">
      <formula>1</formula>
    </cfRule>
    <cfRule type="cellIs" priority="2852" operator="greaterThan" aboveAverage="0" equalAverage="0" bottom="0" percent="0" rank="0" text="" dxfId="33262">
      <formula>1</formula>
    </cfRule>
    <cfRule type="cellIs" priority="2853" operator="equal" aboveAverage="0" equalAverage="0" bottom="0" percent="0" rank="0" text="" dxfId="33263">
      <formula>1</formula>
    </cfRule>
    <cfRule type="containsText" priority="2854" operator="containsText" aboveAverage="0" equalAverage="0" bottom="0" percent="0" rank="0" text="1" dxfId="33264">
      <formula>NOT(ISERROR(SEARCH("1",C23)))</formula>
    </cfRule>
    <cfRule type="cellIs" priority="2855" operator="equal" aboveAverage="0" equalAverage="0" bottom="0" percent="0" rank="0" text="" dxfId="33265">
      <formula>1</formula>
    </cfRule>
    <cfRule type="cellIs" priority="2856" operator="greaterThan" aboveAverage="0" equalAverage="0" bottom="0" percent="0" rank="0" text="" dxfId="33266">
      <formula>1</formula>
    </cfRule>
    <cfRule type="cellIs" priority="2857" operator="greaterThan" aboveAverage="0" equalAverage="0" bottom="0" percent="0" rank="0" text="" dxfId="33267">
      <formula>1</formula>
    </cfRule>
    <cfRule type="containsText" priority="2858" operator="containsText" aboveAverage="0" equalAverage="0" bottom="0" percent="0" rank="0" text="1" dxfId="33268">
      <formula>NOT(ISERROR(SEARCH("1",C23)))</formula>
    </cfRule>
    <cfRule type="containsText" priority="2859" operator="containsText" aboveAverage="0" equalAverage="0" bottom="0" percent="0" rank="0" text="1" dxfId="33269">
      <formula>NOT(ISERROR(SEARCH("1",C23)))</formula>
    </cfRule>
    <cfRule type="cellIs" priority="2860" operator="greaterThan" aboveAverage="0" equalAverage="0" bottom="0" percent="0" rank="0" text="" dxfId="33270">
      <formula>1</formula>
    </cfRule>
    <cfRule type="containsText" priority="2861" operator="containsText" aboveAverage="0" equalAverage="0" bottom="0" percent="0" rank="0" text="1" dxfId="33271">
      <formula>NOT(ISERROR(SEARCH("1",C23)))</formula>
    </cfRule>
    <cfRule type="containsText" priority="2862" operator="containsText" aboveAverage="0" equalAverage="0" bottom="0" percent="0" rank="0" text="1" dxfId="33272">
      <formula>NOT(ISERROR(SEARCH("1",C23)))</formula>
    </cfRule>
    <cfRule type="cellIs" priority="2863" operator="greaterThan" aboveAverage="0" equalAverage="0" bottom="0" percent="0" rank="0" text="" dxfId="33273">
      <formula>1</formula>
    </cfRule>
    <cfRule type="cellIs" priority="2864" operator="greaterThan" aboveAverage="0" equalAverage="0" bottom="0" percent="0" rank="0" text="" dxfId="33274">
      <formula>1</formula>
    </cfRule>
    <cfRule type="containsText" priority="2865" operator="containsText" aboveAverage="0" equalAverage="0" bottom="0" percent="0" rank="0" text="1" dxfId="33275">
      <formula>NOT(ISERROR(SEARCH("1",C23)))</formula>
    </cfRule>
    <cfRule type="cellIs" priority="2866" operator="greaterThan" aboveAverage="0" equalAverage="0" bottom="0" percent="0" rank="0" text="" dxfId="33276">
      <formula>1</formula>
    </cfRule>
    <cfRule type="containsText" priority="2867" operator="containsText" aboveAverage="0" equalAverage="0" bottom="0" percent="0" rank="0" text="1" dxfId="33277">
      <formula>NOT(ISERROR(SEARCH("1",C23)))</formula>
    </cfRule>
    <cfRule type="containsText" priority="2868" operator="containsText" aboveAverage="0" equalAverage="0" bottom="0" percent="0" rank="0" text="1" dxfId="33278">
      <formula>NOT(ISERROR(SEARCH("1",C23)))</formula>
    </cfRule>
    <cfRule type="cellIs" priority="2869" operator="greaterThan" aboveAverage="0" equalAverage="0" bottom="0" percent="0" rank="0" text="" dxfId="33279">
      <formula>1</formula>
    </cfRule>
    <cfRule type="cellIs" priority="2870" operator="greaterThan" aboveAverage="0" equalAverage="0" bottom="0" percent="0" rank="0" text="" dxfId="33280">
      <formula>1</formula>
    </cfRule>
    <cfRule type="containsText" priority="2871" operator="containsText" aboveAverage="0" equalAverage="0" bottom="0" percent="0" rank="0" text="1" dxfId="33281">
      <formula>NOT(ISERROR(SEARCH("1",C23)))</formula>
    </cfRule>
    <cfRule type="cellIs" priority="2872" operator="greaterThan" aboveAverage="0" equalAverage="0" bottom="0" percent="0" rank="0" text="" dxfId="33282">
      <formula>1</formula>
    </cfRule>
    <cfRule type="cellIs" priority="2873" operator="greaterThan" aboveAverage="0" equalAverage="0" bottom="0" percent="0" rank="0" text="" dxfId="33283">
      <formula>1</formula>
    </cfRule>
    <cfRule type="cellIs" priority="2874" operator="greaterThan" aboveAverage="0" equalAverage="0" bottom="0" percent="0" rank="0" text="" dxfId="33284">
      <formula>1</formula>
    </cfRule>
    <cfRule type="cellIs" priority="2875" operator="greaterThan" aboveAverage="0" equalAverage="0" bottom="0" percent="0" rank="0" text="" dxfId="33285">
      <formula>1</formula>
    </cfRule>
    <cfRule type="containsText" priority="2876" operator="containsText" aboveAverage="0" equalAverage="0" bottom="0" percent="0" rank="0" text="1" dxfId="33286">
      <formula>NOT(ISERROR(SEARCH("1",C23)))</formula>
    </cfRule>
    <cfRule type="cellIs" priority="2877" operator="greaterThan" aboveAverage="0" equalAverage="0" bottom="0" percent="0" rank="0" text="" dxfId="33287">
      <formula>1</formula>
    </cfRule>
    <cfRule type="cellIs" priority="2878" operator="greaterThan" aboveAverage="0" equalAverage="0" bottom="0" percent="0" rank="0" text="" dxfId="33288">
      <formula>1</formula>
    </cfRule>
    <cfRule type="containsText" priority="2879" operator="containsText" aboveAverage="0" equalAverage="0" bottom="0" percent="0" rank="0" text="1" dxfId="33289">
      <formula>NOT(ISERROR(SEARCH("1",C23)))</formula>
    </cfRule>
    <cfRule type="cellIs" priority="2880" operator="greaterThan" aboveAverage="0" equalAverage="0" bottom="0" percent="0" rank="0" text="" dxfId="33290">
      <formula>1</formula>
    </cfRule>
    <cfRule type="cellIs" priority="2881" operator="greaterThan" aboveAverage="0" equalAverage="0" bottom="0" percent="0" rank="0" text="" dxfId="33291">
      <formula>1</formula>
    </cfRule>
    <cfRule type="cellIs" priority="2882" operator="greaterThan" aboveAverage="0" equalAverage="0" bottom="0" percent="0" rank="0" text="" dxfId="33292">
      <formula>1</formula>
    </cfRule>
    <cfRule type="cellIs" priority="2883" operator="equal" aboveAverage="0" equalAverage="0" bottom="0" percent="0" rank="0" text="" dxfId="33293">
      <formula>1</formula>
    </cfRule>
    <cfRule type="cellIs" priority="2884" operator="greaterThan" aboveAverage="0" equalAverage="0" bottom="0" percent="0" rank="0" text="" dxfId="33294">
      <formula>1</formula>
    </cfRule>
    <cfRule type="cellIs" priority="2885" operator="equal" aboveAverage="0" equalAverage="0" bottom="0" percent="0" rank="0" text="" dxfId="33295">
      <formula>1</formula>
    </cfRule>
    <cfRule type="containsText" priority="2886" operator="containsText" aboveAverage="0" equalAverage="0" bottom="0" percent="0" rank="0" text="1" dxfId="33296">
      <formula>NOT(ISERROR(SEARCH("1",C23)))</formula>
    </cfRule>
    <cfRule type="cellIs" priority="2887" operator="equal" aboveAverage="0" equalAverage="0" bottom="0" percent="0" rank="0" text="" dxfId="33297">
      <formula>1</formula>
    </cfRule>
    <cfRule type="cellIs" priority="2888" operator="greaterThan" aboveAverage="0" equalAverage="0" bottom="0" percent="0" rank="0" text="" dxfId="33298">
      <formula>1</formula>
    </cfRule>
    <cfRule type="cellIs" priority="2889" operator="greaterThan" aboveAverage="0" equalAverage="0" bottom="0" percent="0" rank="0" text="" dxfId="33299">
      <formula>1</formula>
    </cfRule>
    <cfRule type="containsText" priority="2890" operator="containsText" aboveAverage="0" equalAverage="0" bottom="0" percent="0" rank="0" text="1" dxfId="33300">
      <formula>NOT(ISERROR(SEARCH("1",C23)))</formula>
    </cfRule>
    <cfRule type="cellIs" priority="2891" operator="greaterThan" aboveAverage="0" equalAverage="0" bottom="0" percent="0" rank="0" text="" dxfId="33301">
      <formula>1</formula>
    </cfRule>
    <cfRule type="cellIs" priority="2892" operator="greaterThan" aboveAverage="0" equalAverage="0" bottom="0" percent="0" rank="0" text="" dxfId="33302">
      <formula>1</formula>
    </cfRule>
    <cfRule type="containsText" priority="2893" operator="containsText" aboveAverage="0" equalAverage="0" bottom="0" percent="0" rank="0" text="1" dxfId="33303">
      <formula>NOT(ISERROR(SEARCH("1",C23)))</formula>
    </cfRule>
    <cfRule type="cellIs" priority="2894" operator="greaterThan" aboveAverage="0" equalAverage="0" bottom="0" percent="0" rank="0" text="" dxfId="33304">
      <formula>1</formula>
    </cfRule>
    <cfRule type="containsText" priority="2895" operator="containsText" aboveAverage="0" equalAverage="0" bottom="0" percent="0" rank="0" text="1" dxfId="33305">
      <formula>NOT(ISERROR(SEARCH("1",C23)))</formula>
    </cfRule>
    <cfRule type="containsText" priority="2896" operator="containsText" aboveAverage="0" equalAverage="0" bottom="0" percent="0" rank="0" text="1" dxfId="33306">
      <formula>NOT(ISERROR(SEARCH("1",C23)))</formula>
    </cfRule>
    <cfRule type="cellIs" priority="2897" operator="greaterThan" aboveAverage="0" equalAverage="0" bottom="0" percent="0" rank="0" text="" dxfId="33307">
      <formula>1</formula>
    </cfRule>
    <cfRule type="cellIs" priority="2898" operator="greaterThan" aboveAverage="0" equalAverage="0" bottom="0" percent="0" rank="0" text="" dxfId="33308">
      <formula>1</formula>
    </cfRule>
    <cfRule type="containsText" priority="2899" operator="containsText" aboveAverage="0" equalAverage="0" bottom="0" percent="0" rank="0" text="1" dxfId="33309">
      <formula>NOT(ISERROR(SEARCH("1",C23)))</formula>
    </cfRule>
    <cfRule type="cellIs" priority="2900" operator="greaterThan" aboveAverage="0" equalAverage="0" bottom="0" percent="0" rank="0" text="" dxfId="33310">
      <formula>1</formula>
    </cfRule>
    <cfRule type="containsText" priority="2901" operator="containsText" aboveAverage="0" equalAverage="0" bottom="0" percent="0" rank="0" text="1" dxfId="33311">
      <formula>NOT(ISERROR(SEARCH("1",C23)))</formula>
    </cfRule>
    <cfRule type="containsText" priority="2902" operator="containsText" aboveAverage="0" equalAverage="0" bottom="0" percent="0" rank="0" text="1" dxfId="33312">
      <formula>NOT(ISERROR(SEARCH("1",C23)))</formula>
    </cfRule>
    <cfRule type="cellIs" priority="2903" operator="greaterThan" aboveAverage="0" equalAverage="0" bottom="0" percent="0" rank="0" text="" dxfId="33313">
      <formula>1</formula>
    </cfRule>
    <cfRule type="cellIs" priority="2904" operator="greaterThan" aboveAverage="0" equalAverage="0" bottom="0" percent="0" rank="0" text="" dxfId="33314">
      <formula>1</formula>
    </cfRule>
    <cfRule type="containsText" priority="2905" operator="containsText" aboveAverage="0" equalAverage="0" bottom="0" percent="0" rank="0" text="1" dxfId="33315">
      <formula>NOT(ISERROR(SEARCH("1",C23)))</formula>
    </cfRule>
    <cfRule type="cellIs" priority="2906" operator="greaterThan" aboveAverage="0" equalAverage="0" bottom="0" percent="0" rank="0" text="" dxfId="33316">
      <formula>1</formula>
    </cfRule>
    <cfRule type="cellIs" priority="2907" operator="greaterThan" aboveAverage="0" equalAverage="0" bottom="0" percent="0" rank="0" text="" dxfId="33317">
      <formula>1</formula>
    </cfRule>
    <cfRule type="cellIs" priority="2908" operator="greaterThan" aboveAverage="0" equalAverage="0" bottom="0" percent="0" rank="0" text="" dxfId="33318">
      <formula>1</formula>
    </cfRule>
    <cfRule type="cellIs" priority="2909" operator="greaterThan" aboveAverage="0" equalAverage="0" bottom="0" percent="0" rank="0" text="" dxfId="33319">
      <formula>1</formula>
    </cfRule>
    <cfRule type="containsText" priority="2910" operator="containsText" aboveAverage="0" equalAverage="0" bottom="0" percent="0" rank="0" text="1" dxfId="33320">
      <formula>NOT(ISERROR(SEARCH("1",C23)))</formula>
    </cfRule>
    <cfRule type="cellIs" priority="2911" operator="greaterThan" aboveAverage="0" equalAverage="0" bottom="0" percent="0" rank="0" text="" dxfId="33321">
      <formula>1</formula>
    </cfRule>
    <cfRule type="cellIs" priority="2912" operator="greaterThan" aboveAverage="0" equalAverage="0" bottom="0" percent="0" rank="0" text="" dxfId="33322">
      <formula>1</formula>
    </cfRule>
    <cfRule type="containsText" priority="2913" operator="containsText" aboveAverage="0" equalAverage="0" bottom="0" percent="0" rank="0" text="1" dxfId="33323">
      <formula>NOT(ISERROR(SEARCH("1",C23)))</formula>
    </cfRule>
    <cfRule type="cellIs" priority="2914" operator="greaterThan" aboveAverage="0" equalAverage="0" bottom="0" percent="0" rank="0" text="" dxfId="33324">
      <formula>1</formula>
    </cfRule>
    <cfRule type="cellIs" priority="2915" operator="greaterThan" aboveAverage="0" equalAverage="0" bottom="0" percent="0" rank="0" text="" dxfId="33325">
      <formula>1</formula>
    </cfRule>
    <cfRule type="cellIs" priority="2916" operator="greaterThan" aboveAverage="0" equalAverage="0" bottom="0" percent="0" rank="0" text="" dxfId="33326">
      <formula>1</formula>
    </cfRule>
    <cfRule type="cellIs" priority="2917" operator="equal" aboveAverage="0" equalAverage="0" bottom="0" percent="0" rank="0" text="" dxfId="33327">
      <formula>1</formula>
    </cfRule>
    <cfRule type="cellIs" priority="2918" operator="greaterThan" aboveAverage="0" equalAverage="0" bottom="0" percent="0" rank="0" text="" dxfId="33328">
      <formula>1</formula>
    </cfRule>
    <cfRule type="cellIs" priority="2919" operator="equal" aboveAverage="0" equalAverage="0" bottom="0" percent="0" rank="0" text="" dxfId="33329">
      <formula>1</formula>
    </cfRule>
    <cfRule type="containsText" priority="2920" operator="containsText" aboveAverage="0" equalAverage="0" bottom="0" percent="0" rank="0" text="1" dxfId="33330">
      <formula>NOT(ISERROR(SEARCH("1",C23)))</formula>
    </cfRule>
    <cfRule type="cellIs" priority="2921" operator="equal" aboveAverage="0" equalAverage="0" bottom="0" percent="0" rank="0" text="" dxfId="33331">
      <formula>1</formula>
    </cfRule>
    <cfRule type="cellIs" priority="2922" operator="greaterThan" aboveAverage="0" equalAverage="0" bottom="0" percent="0" rank="0" text="" dxfId="33332">
      <formula>1</formula>
    </cfRule>
    <cfRule type="cellIs" priority="2923" operator="greaterThan" aboveAverage="0" equalAverage="0" bottom="0" percent="0" rank="0" text="" dxfId="33333">
      <formula>1</formula>
    </cfRule>
    <cfRule type="containsText" priority="2924" operator="containsText" aboveAverage="0" equalAverage="0" bottom="0" percent="0" rank="0" text="1" dxfId="33334">
      <formula>NOT(ISERROR(SEARCH("1",C23)))</formula>
    </cfRule>
    <cfRule type="cellIs" priority="2925" operator="greaterThan" aboveAverage="0" equalAverage="0" bottom="0" percent="0" rank="0" text="" dxfId="33335">
      <formula>1</formula>
    </cfRule>
    <cfRule type="cellIs" priority="2926" operator="greaterThan" aboveAverage="0" equalAverage="0" bottom="0" percent="0" rank="0" text="" dxfId="33336">
      <formula>1</formula>
    </cfRule>
    <cfRule type="containsText" priority="2927" operator="containsText" aboveAverage="0" equalAverage="0" bottom="0" percent="0" rank="0" text="1" dxfId="33337">
      <formula>NOT(ISERROR(SEARCH("1",C23)))</formula>
    </cfRule>
    <cfRule type="cellIs" priority="2928" operator="greaterThan" aboveAverage="0" equalAverage="0" bottom="0" percent="0" rank="0" text="" dxfId="33338">
      <formula>1</formula>
    </cfRule>
    <cfRule type="cellIs" priority="2929" operator="greaterThan" aboveAverage="0" equalAverage="0" bottom="0" percent="0" rank="0" text="" dxfId="33339">
      <formula>1</formula>
    </cfRule>
    <cfRule type="containsText" priority="2930" operator="containsText" aboveAverage="0" equalAverage="0" bottom="0" percent="0" rank="0" text="1" dxfId="33340">
      <formula>NOT(ISERROR(SEARCH("1",C23)))</formula>
    </cfRule>
    <cfRule type="cellIs" priority="2931" operator="greaterThan" aboveAverage="0" equalAverage="0" bottom="0" percent="0" rank="0" text="" dxfId="33341">
      <formula>1</formula>
    </cfRule>
    <cfRule type="containsText" priority="2932" operator="containsText" aboveAverage="0" equalAverage="0" bottom="0" percent="0" rank="0" text="1" dxfId="33342">
      <formula>NOT(ISERROR(SEARCH("1",C23)))</formula>
    </cfRule>
    <cfRule type="containsText" priority="2933" operator="containsText" aboveAverage="0" equalAverage="0" bottom="0" percent="0" rank="0" text="1" dxfId="33343">
      <formula>NOT(ISERROR(SEARCH("1",C23)))</formula>
    </cfRule>
    <cfRule type="cellIs" priority="2934" operator="greaterThan" aboveAverage="0" equalAverage="0" bottom="0" percent="0" rank="0" text="" dxfId="33344">
      <formula>1</formula>
    </cfRule>
    <cfRule type="cellIs" priority="2935" operator="greaterThan" aboveAverage="0" equalAverage="0" bottom="0" percent="0" rank="0" text="" dxfId="33345">
      <formula>1</formula>
    </cfRule>
    <cfRule type="containsText" priority="2936" operator="containsText" aboveAverage="0" equalAverage="0" bottom="0" percent="0" rank="0" text="1" dxfId="33346">
      <formula>NOT(ISERROR(SEARCH("1",C23)))</formula>
    </cfRule>
    <cfRule type="cellIs" priority="2937" operator="greaterThan" aboveAverage="0" equalAverage="0" bottom="0" percent="0" rank="0" text="" dxfId="33347">
      <formula>1</formula>
    </cfRule>
    <cfRule type="containsText" priority="2938" operator="containsText" aboveAverage="0" equalAverage="0" bottom="0" percent="0" rank="0" text="1" dxfId="33348">
      <formula>NOT(ISERROR(SEARCH("1",C23)))</formula>
    </cfRule>
    <cfRule type="containsText" priority="2939" operator="containsText" aboveAverage="0" equalAverage="0" bottom="0" percent="0" rank="0" text="1" dxfId="33349">
      <formula>NOT(ISERROR(SEARCH("1",C23)))</formula>
    </cfRule>
    <cfRule type="cellIs" priority="2940" operator="greaterThan" aboveAverage="0" equalAverage="0" bottom="0" percent="0" rank="0" text="" dxfId="33350">
      <formula>1</formula>
    </cfRule>
    <cfRule type="cellIs" priority="2941" operator="greaterThan" aboveAverage="0" equalAverage="0" bottom="0" percent="0" rank="0" text="" dxfId="33351">
      <formula>1</formula>
    </cfRule>
    <cfRule type="containsText" priority="2942" operator="containsText" aboveAverage="0" equalAverage="0" bottom="0" percent="0" rank="0" text="1" dxfId="33352">
      <formula>NOT(ISERROR(SEARCH("1",C23)))</formula>
    </cfRule>
    <cfRule type="cellIs" priority="2943" operator="greaterThan" aboveAverage="0" equalAverage="0" bottom="0" percent="0" rank="0" text="" dxfId="33353">
      <formula>1</formula>
    </cfRule>
    <cfRule type="cellIs" priority="2944" operator="greaterThan" aboveAverage="0" equalAverage="0" bottom="0" percent="0" rank="0" text="" dxfId="33354">
      <formula>1</formula>
    </cfRule>
    <cfRule type="cellIs" priority="2945" operator="greaterThan" aboveAverage="0" equalAverage="0" bottom="0" percent="0" rank="0" text="" dxfId="33355">
      <formula>1</formula>
    </cfRule>
    <cfRule type="cellIs" priority="2946" operator="greaterThan" aboveAverage="0" equalAverage="0" bottom="0" percent="0" rank="0" text="" dxfId="33356">
      <formula>1</formula>
    </cfRule>
    <cfRule type="containsText" priority="2947" operator="containsText" aboveAverage="0" equalAverage="0" bottom="0" percent="0" rank="0" text="1" dxfId="33357">
      <formula>NOT(ISERROR(SEARCH("1",C23)))</formula>
    </cfRule>
    <cfRule type="cellIs" priority="2948" operator="greaterThan" aboveAverage="0" equalAverage="0" bottom="0" percent="0" rank="0" text="" dxfId="33358">
      <formula>1</formula>
    </cfRule>
    <cfRule type="cellIs" priority="2949" operator="greaterThan" aboveAverage="0" equalAverage="0" bottom="0" percent="0" rank="0" text="" dxfId="33359">
      <formula>1</formula>
    </cfRule>
    <cfRule type="containsText" priority="2950" operator="containsText" aboveAverage="0" equalAverage="0" bottom="0" percent="0" rank="0" text="1" dxfId="33360">
      <formula>NOT(ISERROR(SEARCH("1",C23)))</formula>
    </cfRule>
    <cfRule type="cellIs" priority="2951" operator="greaterThan" aboveAverage="0" equalAverage="0" bottom="0" percent="0" rank="0" text="" dxfId="33361">
      <formula>1</formula>
    </cfRule>
    <cfRule type="cellIs" priority="2952" operator="greaterThan" aboveAverage="0" equalAverage="0" bottom="0" percent="0" rank="0" text="" dxfId="33362">
      <formula>1</formula>
    </cfRule>
    <cfRule type="cellIs" priority="2953" operator="greaterThan" aboveAverage="0" equalAverage="0" bottom="0" percent="0" rank="0" text="" dxfId="33363">
      <formula>1</formula>
    </cfRule>
    <cfRule type="cellIs" priority="2954" operator="equal" aboveAverage="0" equalAverage="0" bottom="0" percent="0" rank="0" text="" dxfId="33364">
      <formula>1</formula>
    </cfRule>
    <cfRule type="cellIs" priority="2955" operator="greaterThan" aboveAverage="0" equalAverage="0" bottom="0" percent="0" rank="0" text="" dxfId="33365">
      <formula>1</formula>
    </cfRule>
    <cfRule type="cellIs" priority="2956" operator="equal" aboveAverage="0" equalAverage="0" bottom="0" percent="0" rank="0" text="" dxfId="33366">
      <formula>1</formula>
    </cfRule>
    <cfRule type="containsText" priority="2957" operator="containsText" aboveAverage="0" equalAverage="0" bottom="0" percent="0" rank="0" text="1" dxfId="33367">
      <formula>NOT(ISERROR(SEARCH("1",C23)))</formula>
    </cfRule>
    <cfRule type="cellIs" priority="2958" operator="equal" aboveAverage="0" equalAverage="0" bottom="0" percent="0" rank="0" text="" dxfId="33368">
      <formula>1</formula>
    </cfRule>
    <cfRule type="cellIs" priority="2959" operator="greaterThan" aboveAverage="0" equalAverage="0" bottom="0" percent="0" rank="0" text="" dxfId="33369">
      <formula>1</formula>
    </cfRule>
    <cfRule type="cellIs" priority="2960" operator="greaterThan" aboveAverage="0" equalAverage="0" bottom="0" percent="0" rank="0" text="" dxfId="33370">
      <formula>1</formula>
    </cfRule>
    <cfRule type="containsText" priority="2961" operator="containsText" aboveAverage="0" equalAverage="0" bottom="0" percent="0" rank="0" text="1" dxfId="33371">
      <formula>NOT(ISERROR(SEARCH("1",C23)))</formula>
    </cfRule>
    <cfRule type="cellIs" priority="2962" operator="greaterThan" aboveAverage="0" equalAverage="0" bottom="0" percent="0" rank="0" text="" dxfId="33372">
      <formula>1</formula>
    </cfRule>
    <cfRule type="cellIs" priority="2963" operator="greaterThan" aboveAverage="0" equalAverage="0" bottom="0" percent="0" rank="0" text="" dxfId="33373">
      <formula>1</formula>
    </cfRule>
    <cfRule type="containsText" priority="2964" operator="containsText" aboveAverage="0" equalAverage="0" bottom="0" percent="0" rank="0" text="1" dxfId="33374">
      <formula>NOT(ISERROR(SEARCH("1",C23)))</formula>
    </cfRule>
    <cfRule type="cellIs" priority="2965" operator="greaterThan" aboveAverage="0" equalAverage="0" bottom="0" percent="0" rank="0" text="" dxfId="33375">
      <formula>1</formula>
    </cfRule>
    <cfRule type="cellIs" priority="2966" operator="greaterThan" aboveAverage="0" equalAverage="0" bottom="0" percent="0" rank="0" text="" dxfId="33376">
      <formula>1</formula>
    </cfRule>
    <cfRule type="containsText" priority="2967" operator="containsText" aboveAverage="0" equalAverage="0" bottom="0" percent="0" rank="0" text="1" dxfId="33377">
      <formula>NOT(ISERROR(SEARCH("1",C23)))</formula>
    </cfRule>
    <cfRule type="cellIs" priority="2968" operator="greaterThan" aboveAverage="0" equalAverage="0" bottom="0" percent="0" rank="0" text="" dxfId="33378">
      <formula>1</formula>
    </cfRule>
    <cfRule type="cellIs" priority="2969" operator="greaterThan" aboveAverage="0" equalAverage="0" bottom="0" percent="0" rank="0" text="" dxfId="33379">
      <formula>1</formula>
    </cfRule>
    <cfRule type="containsText" priority="2970" operator="containsText" aboveAverage="0" equalAverage="0" bottom="0" percent="0" rank="0" text="1" dxfId="33380">
      <formula>NOT(ISERROR(SEARCH("1",C23)))</formula>
    </cfRule>
    <cfRule type="cellIs" priority="2971" operator="greaterThan" aboveAverage="0" equalAverage="0" bottom="0" percent="0" rank="0" text="" dxfId="33381">
      <formula>1</formula>
    </cfRule>
    <cfRule type="containsText" priority="2972" operator="containsText" aboveAverage="0" equalAverage="0" bottom="0" percent="0" rank="0" text="1" dxfId="33382">
      <formula>NOT(ISERROR(SEARCH("1",C23)))</formula>
    </cfRule>
    <cfRule type="cellIs" priority="2973" operator="greaterThan" aboveAverage="0" equalAverage="0" bottom="0" percent="0" rank="0" text="" dxfId="33383">
      <formula>1</formula>
    </cfRule>
    <cfRule type="cellIs" priority="2974" operator="equal" aboveAverage="0" equalAverage="0" bottom="0" percent="0" rank="0" text="" dxfId="33384">
      <formula>1</formula>
    </cfRule>
    <cfRule type="cellIs" priority="2975" operator="equal" aboveAverage="0" equalAverage="0" bottom="0" percent="0" rank="0" text="" dxfId="33385">
      <formula>1</formula>
    </cfRule>
    <cfRule type="cellIs" priority="2976" operator="greaterThan" aboveAverage="0" equalAverage="0" bottom="0" percent="0" rank="0" text="" dxfId="33386">
      <formula>1</formula>
    </cfRule>
    <cfRule type="containsText" priority="2977" operator="containsText" aboveAverage="0" equalAverage="0" bottom="0" percent="0" rank="0" text="1" dxfId="33387">
      <formula>NOT(ISERROR(SEARCH("1",C23)))</formula>
    </cfRule>
    <cfRule type="containsText" priority="2978" operator="containsText" aboveAverage="0" equalAverage="0" bottom="0" percent="0" rank="0" text="1" dxfId="33388">
      <formula>NOT(ISERROR(SEARCH("1",C23)))</formula>
    </cfRule>
    <cfRule type="cellIs" priority="2979" operator="greaterThan" aboveAverage="0" equalAverage="0" bottom="0" percent="0" rank="0" text="" dxfId="33389">
      <formula>1</formula>
    </cfRule>
    <cfRule type="cellIs" priority="2980" operator="greaterThan" aboveAverage="0" equalAverage="0" bottom="0" percent="0" rank="0" text="" dxfId="33390">
      <formula>1</formula>
    </cfRule>
    <cfRule type="containsText" priority="2981" operator="containsText" aboveAverage="0" equalAverage="0" bottom="0" percent="0" rank="0" text="1" dxfId="33391">
      <formula>NOT(ISERROR(SEARCH("1",C23)))</formula>
    </cfRule>
    <cfRule type="cellIs" priority="2982" operator="greaterThan" aboveAverage="0" equalAverage="0" bottom="0" percent="0" rank="0" text="" dxfId="33392">
      <formula>1</formula>
    </cfRule>
    <cfRule type="containsText" priority="2983" operator="containsText" aboveAverage="0" equalAverage="0" bottom="0" percent="0" rank="0" text="1" dxfId="33393">
      <formula>NOT(ISERROR(SEARCH("1",C23)))</formula>
    </cfRule>
    <cfRule type="containsText" priority="2984" operator="containsText" aboveAverage="0" equalAverage="0" bottom="0" percent="0" rank="0" text="1" dxfId="33394">
      <formula>NOT(ISERROR(SEARCH("1",C23)))</formula>
    </cfRule>
    <cfRule type="cellIs" priority="2985" operator="greaterThan" aboveAverage="0" equalAverage="0" bottom="0" percent="0" rank="0" text="" dxfId="33395">
      <formula>1</formula>
    </cfRule>
    <cfRule type="cellIs" priority="2986" operator="greaterThan" aboveAverage="0" equalAverage="0" bottom="0" percent="0" rank="0" text="" dxfId="33396">
      <formula>1</formula>
    </cfRule>
    <cfRule type="containsText" priority="2987" operator="containsText" aboveAverage="0" equalAverage="0" bottom="0" percent="0" rank="0" text="1" dxfId="33397">
      <formula>NOT(ISERROR(SEARCH("1",C23)))</formula>
    </cfRule>
    <cfRule type="cellIs" priority="2988" operator="greaterThan" aboveAverage="0" equalAverage="0" bottom="0" percent="0" rank="0" text="" dxfId="33398">
      <formula>1</formula>
    </cfRule>
    <cfRule type="cellIs" priority="2989" operator="greaterThan" aboveAverage="0" equalAverage="0" bottom="0" percent="0" rank="0" text="" dxfId="33399">
      <formula>1</formula>
    </cfRule>
    <cfRule type="cellIs" priority="2990" operator="greaterThan" aboveAverage="0" equalAverage="0" bottom="0" percent="0" rank="0" text="" dxfId="33400">
      <formula>1</formula>
    </cfRule>
    <cfRule type="cellIs" priority="2991" operator="greaterThan" aboveAverage="0" equalAverage="0" bottom="0" percent="0" rank="0" text="" dxfId="33401">
      <formula>1</formula>
    </cfRule>
    <cfRule type="containsText" priority="2992" operator="containsText" aboveAverage="0" equalAverage="0" bottom="0" percent="0" rank="0" text="1" dxfId="33402">
      <formula>NOT(ISERROR(SEARCH("1",C23)))</formula>
    </cfRule>
    <cfRule type="cellIs" priority="2993" operator="greaterThan" aboveAverage="0" equalAverage="0" bottom="0" percent="0" rank="0" text="" dxfId="33403">
      <formula>1</formula>
    </cfRule>
    <cfRule type="cellIs" priority="2994" operator="greaterThan" aboveAverage="0" equalAverage="0" bottom="0" percent="0" rank="0" text="" dxfId="33404">
      <formula>1</formula>
    </cfRule>
    <cfRule type="containsText" priority="2995" operator="containsText" aboveAverage="0" equalAverage="0" bottom="0" percent="0" rank="0" text="1" dxfId="33405">
      <formula>NOT(ISERROR(SEARCH("1",C23)))</formula>
    </cfRule>
    <cfRule type="cellIs" priority="2996" operator="greaterThan" aboveAverage="0" equalAverage="0" bottom="0" percent="0" rank="0" text="" dxfId="33406">
      <formula>1</formula>
    </cfRule>
    <cfRule type="cellIs" priority="2997" operator="greaterThan" aboveAverage="0" equalAverage="0" bottom="0" percent="0" rank="0" text="" dxfId="33407">
      <formula>1</formula>
    </cfRule>
    <cfRule type="cellIs" priority="2998" operator="greaterThan" aboveAverage="0" equalAverage="0" bottom="0" percent="0" rank="0" text="" dxfId="33408">
      <formula>1</formula>
    </cfRule>
    <cfRule type="cellIs" priority="2999" operator="equal" aboveAverage="0" equalAverage="0" bottom="0" percent="0" rank="0" text="" dxfId="33409">
      <formula>1</formula>
    </cfRule>
    <cfRule type="cellIs" priority="3000" operator="greaterThan" aboveAverage="0" equalAverage="0" bottom="0" percent="0" rank="0" text="" dxfId="33410">
      <formula>1</formula>
    </cfRule>
    <cfRule type="cellIs" priority="3001" operator="equal" aboveAverage="0" equalAverage="0" bottom="0" percent="0" rank="0" text="" dxfId="33411">
      <formula>1</formula>
    </cfRule>
    <cfRule type="containsText" priority="3002" operator="containsText" aboveAverage="0" equalAverage="0" bottom="0" percent="0" rank="0" text="1" dxfId="33412">
      <formula>NOT(ISERROR(SEARCH("1",C23)))</formula>
    </cfRule>
    <cfRule type="cellIs" priority="3003" operator="equal" aboveAverage="0" equalAverage="0" bottom="0" percent="0" rank="0" text="" dxfId="33413">
      <formula>1</formula>
    </cfRule>
    <cfRule type="cellIs" priority="3004" operator="greaterThan" aboveAverage="0" equalAverage="0" bottom="0" percent="0" rank="0" text="" dxfId="33414">
      <formula>1</formula>
    </cfRule>
    <cfRule type="cellIs" priority="3005" operator="greaterThan" aboveAverage="0" equalAverage="0" bottom="0" percent="0" rank="0" text="" dxfId="33415">
      <formula>1</formula>
    </cfRule>
    <cfRule type="containsText" priority="3006" operator="containsText" aboveAverage="0" equalAverage="0" bottom="0" percent="0" rank="0" text="1" dxfId="33416">
      <formula>NOT(ISERROR(SEARCH("1",C23)))</formula>
    </cfRule>
    <cfRule type="cellIs" priority="3007" operator="greaterThan" aboveAverage="0" equalAverage="0" bottom="0" percent="0" rank="0" text="" dxfId="33417">
      <formula>1</formula>
    </cfRule>
    <cfRule type="cellIs" priority="3008" operator="greaterThan" aboveAverage="0" equalAverage="0" bottom="0" percent="0" rank="0" text="" dxfId="33418">
      <formula>1</formula>
    </cfRule>
    <cfRule type="containsText" priority="3009" operator="containsText" aboveAverage="0" equalAverage="0" bottom="0" percent="0" rank="0" text="1" dxfId="33419">
      <formula>NOT(ISERROR(SEARCH("1",C23)))</formula>
    </cfRule>
    <cfRule type="cellIs" priority="3010" operator="greaterThan" aboveAverage="0" equalAverage="0" bottom="0" percent="0" rank="0" text="" dxfId="33420">
      <formula>1</formula>
    </cfRule>
    <cfRule type="cellIs" priority="3011" operator="greaterThan" aboveAverage="0" equalAverage="0" bottom="0" percent="0" rank="0" text="" dxfId="33421">
      <formula>1</formula>
    </cfRule>
    <cfRule type="containsText" priority="3012" operator="containsText" aboveAverage="0" equalAverage="0" bottom="0" percent="0" rank="0" text="1" dxfId="33422">
      <formula>NOT(ISERROR(SEARCH("1",C23)))</formula>
    </cfRule>
    <cfRule type="cellIs" priority="3013" operator="greaterThan" aboveAverage="0" equalAverage="0" bottom="0" percent="0" rank="0" text="" dxfId="33423">
      <formula>1</formula>
    </cfRule>
    <cfRule type="cellIs" priority="3014" operator="greaterThan" aboveAverage="0" equalAverage="0" bottom="0" percent="0" rank="0" text="" dxfId="33424">
      <formula>1</formula>
    </cfRule>
    <cfRule type="containsText" priority="3015" operator="containsText" aboveAverage="0" equalAverage="0" bottom="0" percent="0" rank="0" text="1" dxfId="33425">
      <formula>NOT(ISERROR(SEARCH("1",C23)))</formula>
    </cfRule>
    <cfRule type="cellIs" priority="3016" operator="greaterThan" aboveAverage="0" equalAverage="0" bottom="0" percent="0" rank="0" text="" dxfId="33426">
      <formula>1</formula>
    </cfRule>
    <cfRule type="containsText" priority="3017" operator="containsText" aboveAverage="0" equalAverage="0" bottom="0" percent="0" rank="0" text="1" dxfId="33427">
      <formula>NOT(ISERROR(SEARCH("1",C23)))</formula>
    </cfRule>
    <cfRule type="cellIs" priority="3018" operator="greaterThan" aboveAverage="0" equalAverage="0" bottom="0" percent="0" rank="0" text="" dxfId="33428">
      <formula>1</formula>
    </cfRule>
    <cfRule type="cellIs" priority="3019" operator="equal" aboveAverage="0" equalAverage="0" bottom="0" percent="0" rank="0" text="" dxfId="33429">
      <formula>1</formula>
    </cfRule>
    <cfRule type="cellIs" priority="3020" operator="equal" aboveAverage="0" equalAverage="0" bottom="0" percent="0" rank="0" text="" dxfId="33430">
      <formula>1</formula>
    </cfRule>
    <cfRule type="containsText" priority="3021" operator="containsText" aboveAverage="0" equalAverage="0" bottom="0" percent="0" rank="0" text="1" dxfId="33431">
      <formula>NOT(ISERROR(SEARCH("1",C23)))</formula>
    </cfRule>
    <cfRule type="cellIs" priority="3022" operator="greaterThan" aboveAverage="0" equalAverage="0" bottom="0" percent="0" rank="0" text="" dxfId="33432">
      <formula>1</formula>
    </cfRule>
    <cfRule type="containsText" priority="3023" operator="containsText" aboveAverage="0" equalAverage="0" bottom="0" percent="0" rank="0" text="1" dxfId="33433">
      <formula>NOT(ISERROR(SEARCH("1",C23)))</formula>
    </cfRule>
    <cfRule type="containsText" priority="3024" operator="containsText" aboveAverage="0" equalAverage="0" bottom="0" percent="0" rank="0" text="1" dxfId="33434">
      <formula>NOT(ISERROR(SEARCH("1",C23)))</formula>
    </cfRule>
    <cfRule type="cellIs" priority="3025" operator="greaterThan" aboveAverage="0" equalAverage="0" bottom="0" percent="0" rank="0" text="" dxfId="33435">
      <formula>1</formula>
    </cfRule>
    <cfRule type="cellIs" priority="3026" operator="greaterThan" aboveAverage="0" equalAverage="0" bottom="0" percent="0" rank="0" text="" dxfId="33436">
      <formula>1</formula>
    </cfRule>
    <cfRule type="containsText" priority="3027" operator="containsText" aboveAverage="0" equalAverage="0" bottom="0" percent="0" rank="0" text="1" dxfId="33437">
      <formula>NOT(ISERROR(SEARCH("1",C23)))</formula>
    </cfRule>
    <cfRule type="cellIs" priority="3028" operator="greaterThan" aboveAverage="0" equalAverage="0" bottom="0" percent="0" rank="0" text="" dxfId="33438">
      <formula>1</formula>
    </cfRule>
    <cfRule type="containsText" priority="3029" operator="containsText" aboveAverage="0" equalAverage="0" bottom="0" percent="0" rank="0" text="1" dxfId="33439">
      <formula>NOT(ISERROR(SEARCH("1",C23)))</formula>
    </cfRule>
    <cfRule type="containsText" priority="3030" operator="containsText" aboveAverage="0" equalAverage="0" bottom="0" percent="0" rank="0" text="1" dxfId="33440">
      <formula>NOT(ISERROR(SEARCH("1",C23)))</formula>
    </cfRule>
    <cfRule type="cellIs" priority="3031" operator="greaterThan" aboveAverage="0" equalAverage="0" bottom="0" percent="0" rank="0" text="" dxfId="33441">
      <formula>1</formula>
    </cfRule>
    <cfRule type="cellIs" priority="3032" operator="greaterThan" aboveAverage="0" equalAverage="0" bottom="0" percent="0" rank="0" text="" dxfId="33442">
      <formula>1</formula>
    </cfRule>
    <cfRule type="containsText" priority="3033" operator="containsText" aboveAverage="0" equalAverage="0" bottom="0" percent="0" rank="0" text="1" dxfId="33443">
      <formula>NOT(ISERROR(SEARCH("1",C23)))</formula>
    </cfRule>
    <cfRule type="cellIs" priority="3034" operator="greaterThan" aboveAverage="0" equalAverage="0" bottom="0" percent="0" rank="0" text="" dxfId="33444">
      <formula>1</formula>
    </cfRule>
    <cfRule type="cellIs" priority="3035" operator="greaterThan" aboveAverage="0" equalAverage="0" bottom="0" percent="0" rank="0" text="" dxfId="33445">
      <formula>1</formula>
    </cfRule>
    <cfRule type="cellIs" priority="3036" operator="greaterThan" aboveAverage="0" equalAverage="0" bottom="0" percent="0" rank="0" text="" dxfId="33446">
      <formula>1</formula>
    </cfRule>
    <cfRule type="cellIs" priority="3037" operator="greaterThan" aboveAverage="0" equalAverage="0" bottom="0" percent="0" rank="0" text="" dxfId="33447">
      <formula>1</formula>
    </cfRule>
    <cfRule type="containsText" priority="3038" operator="containsText" aboveAverage="0" equalAverage="0" bottom="0" percent="0" rank="0" text="1" dxfId="33448">
      <formula>NOT(ISERROR(SEARCH("1",C23)))</formula>
    </cfRule>
    <cfRule type="cellIs" priority="3039" operator="greaterThan" aboveAverage="0" equalAverage="0" bottom="0" percent="0" rank="0" text="" dxfId="33449">
      <formula>1</formula>
    </cfRule>
    <cfRule type="cellIs" priority="3040" operator="greaterThan" aboveAverage="0" equalAverage="0" bottom="0" percent="0" rank="0" text="" dxfId="33450">
      <formula>1</formula>
    </cfRule>
    <cfRule type="containsText" priority="3041" operator="containsText" aboveAverage="0" equalAverage="0" bottom="0" percent="0" rank="0" text="1" dxfId="33451">
      <formula>NOT(ISERROR(SEARCH("1",C23)))</formula>
    </cfRule>
    <cfRule type="cellIs" priority="3042" operator="greaterThan" aboveAverage="0" equalAverage="0" bottom="0" percent="0" rank="0" text="" dxfId="33452">
      <formula>1</formula>
    </cfRule>
    <cfRule type="cellIs" priority="3043" operator="greaterThan" aboveAverage="0" equalAverage="0" bottom="0" percent="0" rank="0" text="" dxfId="33453">
      <formula>1</formula>
    </cfRule>
    <cfRule type="cellIs" priority="3044" operator="greaterThan" aboveAverage="0" equalAverage="0" bottom="0" percent="0" rank="0" text="" dxfId="33454">
      <formula>1</formula>
    </cfRule>
    <cfRule type="cellIs" priority="3045" operator="equal" aboveAverage="0" equalAverage="0" bottom="0" percent="0" rank="0" text="" dxfId="33455">
      <formula>1</formula>
    </cfRule>
    <cfRule type="cellIs" priority="3046" operator="greaterThan" aboveAverage="0" equalAverage="0" bottom="0" percent="0" rank="0" text="" dxfId="33456">
      <formula>1</formula>
    </cfRule>
    <cfRule type="cellIs" priority="3047" operator="equal" aboveAverage="0" equalAverage="0" bottom="0" percent="0" rank="0" text="" dxfId="33457">
      <formula>1</formula>
    </cfRule>
    <cfRule type="containsText" priority="3048" operator="containsText" aboveAverage="0" equalAverage="0" bottom="0" percent="0" rank="0" text="1" dxfId="33458">
      <formula>NOT(ISERROR(SEARCH("1",C23)))</formula>
    </cfRule>
    <cfRule type="cellIs" priority="3049" operator="equal" aboveAverage="0" equalAverage="0" bottom="0" percent="0" rank="0" text="" dxfId="33459">
      <formula>1</formula>
    </cfRule>
    <cfRule type="cellIs" priority="3050" operator="greaterThan" aboveAverage="0" equalAverage="0" bottom="0" percent="0" rank="0" text="" dxfId="33460">
      <formula>1</formula>
    </cfRule>
    <cfRule type="cellIs" priority="3051" operator="greaterThan" aboveAverage="0" equalAverage="0" bottom="0" percent="0" rank="0" text="" dxfId="33461">
      <formula>1</formula>
    </cfRule>
    <cfRule type="containsText" priority="3052" operator="containsText" aboveAverage="0" equalAverage="0" bottom="0" percent="0" rank="0" text="1" dxfId="33462">
      <formula>NOT(ISERROR(SEARCH("1",C23)))</formula>
    </cfRule>
    <cfRule type="cellIs" priority="3053" operator="greaterThan" aboveAverage="0" equalAverage="0" bottom="0" percent="0" rank="0" text="" dxfId="33463">
      <formula>1</formula>
    </cfRule>
    <cfRule type="cellIs" priority="3054" operator="greaterThan" aboveAverage="0" equalAverage="0" bottom="0" percent="0" rank="0" text="" dxfId="33464">
      <formula>1</formula>
    </cfRule>
    <cfRule type="containsText" priority="3055" operator="containsText" aboveAverage="0" equalAverage="0" bottom="0" percent="0" rank="0" text="1" dxfId="33465">
      <formula>NOT(ISERROR(SEARCH("1",C23)))</formula>
    </cfRule>
    <cfRule type="cellIs" priority="3056" operator="greaterThan" aboveAverage="0" equalAverage="0" bottom="0" percent="0" rank="0" text="" dxfId="33466">
      <formula>1</formula>
    </cfRule>
    <cfRule type="cellIs" priority="3057" operator="greaterThan" aboveAverage="0" equalAverage="0" bottom="0" percent="0" rank="0" text="" dxfId="33467">
      <formula>1</formula>
    </cfRule>
    <cfRule type="containsText" priority="3058" operator="containsText" aboveAverage="0" equalAverage="0" bottom="0" percent="0" rank="0" text="1" dxfId="33468">
      <formula>NOT(ISERROR(SEARCH("1",C23)))</formula>
    </cfRule>
    <cfRule type="cellIs" priority="3059" operator="greaterThan" aboveAverage="0" equalAverage="0" bottom="0" percent="0" rank="0" text="" dxfId="33469">
      <formula>1</formula>
    </cfRule>
    <cfRule type="cellIs" priority="3060" operator="greaterThan" aboveAverage="0" equalAverage="0" bottom="0" percent="0" rank="0" text="" dxfId="33470">
      <formula>1</formula>
    </cfRule>
    <cfRule type="containsText" priority="3061" operator="containsText" aboveAverage="0" equalAverage="0" bottom="0" percent="0" rank="0" text="1" dxfId="33471">
      <formula>NOT(ISERROR(SEARCH("1",C23)))</formula>
    </cfRule>
    <cfRule type="cellIs" priority="3062" operator="greaterThan" aboveAverage="0" equalAverage="0" bottom="0" percent="0" rank="0" text="" dxfId="33472">
      <formula>1</formula>
    </cfRule>
    <cfRule type="containsText" priority="3063" operator="containsText" aboveAverage="0" equalAverage="0" bottom="0" percent="0" rank="0" text="1" dxfId="33473">
      <formula>NOT(ISERROR(SEARCH("1",C23)))</formula>
    </cfRule>
    <cfRule type="cellIs" priority="3064" operator="greaterThan" aboveAverage="0" equalAverage="0" bottom="0" percent="0" rank="0" text="" dxfId="33474">
      <formula>1</formula>
    </cfRule>
    <cfRule type="cellIs" priority="3065" operator="equal" aboveAverage="0" equalAverage="0" bottom="0" percent="0" rank="0" text="" dxfId="33475">
      <formula>1</formula>
    </cfRule>
    <cfRule type="cellIs" priority="3066" operator="equal" aboveAverage="0" equalAverage="0" bottom="0" percent="0" rank="0" text="" dxfId="33476">
      <formula>1</formula>
    </cfRule>
    <cfRule type="containsText" priority="3067" operator="containsText" aboveAverage="0" equalAverage="0" bottom="0" percent="0" rank="0" text="1" dxfId="33477">
      <formula>NOT(ISERROR(SEARCH("1",C23)))</formula>
    </cfRule>
    <cfRule type="cellIs" priority="3068" operator="greaterThan" aboveAverage="0" equalAverage="0" bottom="0" percent="0" rank="0" text="" dxfId="33478">
      <formula>1</formula>
    </cfRule>
    <cfRule type="cellIs" priority="3069" operator="greaterThan" aboveAverage="0" equalAverage="0" bottom="0" percent="0" rank="0" text="" dxfId="33479">
      <formula>1</formula>
    </cfRule>
    <cfRule type="containsText" priority="3070" operator="containsText" aboveAverage="0" equalAverage="0" bottom="0" percent="0" rank="0" text="1" dxfId="33480">
      <formula>NOT(ISERROR(SEARCH("1",C23)))</formula>
    </cfRule>
    <cfRule type="cellIs" priority="3071" operator="greaterThan" aboveAverage="0" equalAverage="0" bottom="0" percent="0" rank="0" text="" dxfId="33481">
      <formula>1</formula>
    </cfRule>
    <cfRule type="containsText" priority="3072" operator="containsText" aboveAverage="0" equalAverage="0" bottom="0" percent="0" rank="0" text="1" dxfId="33482">
      <formula>NOT(ISERROR(SEARCH("1",C23)))</formula>
    </cfRule>
    <cfRule type="containsText" priority="3073" operator="containsText" aboveAverage="0" equalAverage="0" bottom="0" percent="0" rank="0" text="1" dxfId="33483">
      <formula>NOT(ISERROR(SEARCH("1",C23)))</formula>
    </cfRule>
    <cfRule type="cellIs" priority="3074" operator="greaterThan" aboveAverage="0" equalAverage="0" bottom="0" percent="0" rank="0" text="" dxfId="33484">
      <formula>1</formula>
    </cfRule>
    <cfRule type="cellIs" priority="3075" operator="greaterThan" aboveAverage="0" equalAverage="0" bottom="0" percent="0" rank="0" text="" dxfId="33485">
      <formula>1</formula>
    </cfRule>
    <cfRule type="containsText" priority="3076" operator="containsText" aboveAverage="0" equalAverage="0" bottom="0" percent="0" rank="0" text="1" dxfId="33486">
      <formula>NOT(ISERROR(SEARCH("1",C23)))</formula>
    </cfRule>
    <cfRule type="cellIs" priority="3077" operator="greaterThan" aboveAverage="0" equalAverage="0" bottom="0" percent="0" rank="0" text="" dxfId="33487">
      <formula>1</formula>
    </cfRule>
    <cfRule type="containsText" priority="3078" operator="containsText" aboveAverage="0" equalAverage="0" bottom="0" percent="0" rank="0" text="1" dxfId="33488">
      <formula>NOT(ISERROR(SEARCH("1",C23)))</formula>
    </cfRule>
    <cfRule type="containsText" priority="3079" operator="containsText" aboveAverage="0" equalAverage="0" bottom="0" percent="0" rank="0" text="1" dxfId="33489">
      <formula>NOT(ISERROR(SEARCH("1",C23)))</formula>
    </cfRule>
    <cfRule type="cellIs" priority="3080" operator="greaterThan" aboveAverage="0" equalAverage="0" bottom="0" percent="0" rank="0" text="" dxfId="33490">
      <formula>1</formula>
    </cfRule>
    <cfRule type="cellIs" priority="3081" operator="greaterThan" aboveAverage="0" equalAverage="0" bottom="0" percent="0" rank="0" text="" dxfId="33491">
      <formula>1</formula>
    </cfRule>
    <cfRule type="containsText" priority="3082" operator="containsText" aboveAverage="0" equalAverage="0" bottom="0" percent="0" rank="0" text="1" dxfId="33492">
      <formula>NOT(ISERROR(SEARCH("1",C23)))</formula>
    </cfRule>
    <cfRule type="cellIs" priority="3083" operator="greaterThan" aboveAverage="0" equalAverage="0" bottom="0" percent="0" rank="0" text="" dxfId="33493">
      <formula>1</formula>
    </cfRule>
    <cfRule type="cellIs" priority="3084" operator="greaterThan" aboveAverage="0" equalAverage="0" bottom="0" percent="0" rank="0" text="" dxfId="33494">
      <formula>1</formula>
    </cfRule>
    <cfRule type="cellIs" priority="3085" operator="greaterThan" aboveAverage="0" equalAverage="0" bottom="0" percent="0" rank="0" text="" dxfId="33495">
      <formula>1</formula>
    </cfRule>
    <cfRule type="cellIs" priority="3086" operator="greaterThan" aboveAverage="0" equalAverage="0" bottom="0" percent="0" rank="0" text="" dxfId="33496">
      <formula>1</formula>
    </cfRule>
    <cfRule type="containsText" priority="3087" operator="containsText" aboveAverage="0" equalAverage="0" bottom="0" percent="0" rank="0" text="1" dxfId="33497">
      <formula>NOT(ISERROR(SEARCH("1",C23)))</formula>
    </cfRule>
    <cfRule type="cellIs" priority="3088" operator="greaterThan" aboveAverage="0" equalAverage="0" bottom="0" percent="0" rank="0" text="" dxfId="33498">
      <formula>1</formula>
    </cfRule>
    <cfRule type="cellIs" priority="3089" operator="greaterThan" aboveAverage="0" equalAverage="0" bottom="0" percent="0" rank="0" text="" dxfId="33499">
      <formula>1</formula>
    </cfRule>
    <cfRule type="containsText" priority="3090" operator="containsText" aboveAverage="0" equalAverage="0" bottom="0" percent="0" rank="0" text="1" dxfId="33500">
      <formula>NOT(ISERROR(SEARCH("1",C23)))</formula>
    </cfRule>
    <cfRule type="cellIs" priority="3091" operator="greaterThan" aboveAverage="0" equalAverage="0" bottom="0" percent="0" rank="0" text="" dxfId="33501">
      <formula>1</formula>
    </cfRule>
    <cfRule type="cellIs" priority="3092" operator="greaterThan" aboveAverage="0" equalAverage="0" bottom="0" percent="0" rank="0" text="" dxfId="33502">
      <formula>1</formula>
    </cfRule>
    <cfRule type="cellIs" priority="3093" operator="greaterThan" aboveAverage="0" equalAverage="0" bottom="0" percent="0" rank="0" text="" dxfId="33503">
      <formula>1</formula>
    </cfRule>
    <cfRule type="cellIs" priority="3094" operator="equal" aboveAverage="0" equalAverage="0" bottom="0" percent="0" rank="0" text="" dxfId="33504">
      <formula>1</formula>
    </cfRule>
    <cfRule type="cellIs" priority="3095" operator="greaterThan" aboveAverage="0" equalAverage="0" bottom="0" percent="0" rank="0" text="" dxfId="33505">
      <formula>1</formula>
    </cfRule>
    <cfRule type="cellIs" priority="3096" operator="equal" aboveAverage="0" equalAverage="0" bottom="0" percent="0" rank="0" text="" dxfId="33506">
      <formula>1</formula>
    </cfRule>
    <cfRule type="containsText" priority="3097" operator="containsText" aboveAverage="0" equalAverage="0" bottom="0" percent="0" rank="0" text="1" dxfId="33507">
      <formula>NOT(ISERROR(SEARCH("1",C23)))</formula>
    </cfRule>
    <cfRule type="cellIs" priority="3098" operator="equal" aboveAverage="0" equalAverage="0" bottom="0" percent="0" rank="0" text="" dxfId="33508">
      <formula>1</formula>
    </cfRule>
    <cfRule type="cellIs" priority="3099" operator="greaterThan" aboveAverage="0" equalAverage="0" bottom="0" percent="0" rank="0" text="" dxfId="33509">
      <formula>1</formula>
    </cfRule>
    <cfRule type="cellIs" priority="3100" operator="greaterThan" aboveAverage="0" equalAverage="0" bottom="0" percent="0" rank="0" text="" dxfId="33510">
      <formula>1</formula>
    </cfRule>
    <cfRule type="containsText" priority="3101" operator="containsText" aboveAverage="0" equalAverage="0" bottom="0" percent="0" rank="0" text="1" dxfId="33511">
      <formula>NOT(ISERROR(SEARCH("1",C23)))</formula>
    </cfRule>
    <cfRule type="cellIs" priority="3102" operator="greaterThan" aboveAverage="0" equalAverage="0" bottom="0" percent="0" rank="0" text="" dxfId="33512">
      <formula>1</formula>
    </cfRule>
    <cfRule type="cellIs" priority="3103" operator="greaterThan" aboveAverage="0" equalAverage="0" bottom="0" percent="0" rank="0" text="" dxfId="33513">
      <formula>1</formula>
    </cfRule>
    <cfRule type="containsText" priority="3104" operator="containsText" aboveAverage="0" equalAverage="0" bottom="0" percent="0" rank="0" text="1" dxfId="33514">
      <formula>NOT(ISERROR(SEARCH("1",C23)))</formula>
    </cfRule>
    <cfRule type="cellIs" priority="3105" operator="greaterThan" aboveAverage="0" equalAverage="0" bottom="0" percent="0" rank="0" text="" dxfId="33515">
      <formula>1</formula>
    </cfRule>
    <cfRule type="cellIs" priority="3106" operator="greaterThan" aboveAverage="0" equalAverage="0" bottom="0" percent="0" rank="0" text="" dxfId="33516">
      <formula>1</formula>
    </cfRule>
    <cfRule type="containsText" priority="3107" operator="containsText" aboveAverage="0" equalAverage="0" bottom="0" percent="0" rank="0" text="1" dxfId="33517">
      <formula>NOT(ISERROR(SEARCH("1",C23)))</formula>
    </cfRule>
    <cfRule type="cellIs" priority="3108" operator="greaterThan" aboveAverage="0" equalAverage="0" bottom="0" percent="0" rank="0" text="" dxfId="33518">
      <formula>1</formula>
    </cfRule>
    <cfRule type="cellIs" priority="3109" operator="greaterThan" aboveAverage="0" equalAverage="0" bottom="0" percent="0" rank="0" text="" dxfId="33519">
      <formula>1</formula>
    </cfRule>
    <cfRule type="containsText" priority="3110" operator="containsText" aboveAverage="0" equalAverage="0" bottom="0" percent="0" rank="0" text="1" dxfId="33520">
      <formula>NOT(ISERROR(SEARCH("1",C23)))</formula>
    </cfRule>
    <cfRule type="cellIs" priority="3111" operator="greaterThan" aboveAverage="0" equalAverage="0" bottom="0" percent="0" rank="0" text="" dxfId="33521">
      <formula>1</formula>
    </cfRule>
    <cfRule type="containsText" priority="3112" operator="containsText" aboveAverage="0" equalAverage="0" bottom="0" percent="0" rank="0" text="1" dxfId="33522">
      <formula>NOT(ISERROR(SEARCH("1",C23)))</formula>
    </cfRule>
    <cfRule type="cellIs" priority="3113" operator="greaterThan" aboveAverage="0" equalAverage="0" bottom="0" percent="0" rank="0" text="" dxfId="33523">
      <formula>1</formula>
    </cfRule>
    <cfRule type="cellIs" priority="3114" operator="equal" aboveAverage="0" equalAverage="0" bottom="0" percent="0" rank="0" text="" dxfId="33524">
      <formula>1</formula>
    </cfRule>
    <cfRule type="cellIs" priority="3115" operator="equal" aboveAverage="0" equalAverage="0" bottom="0" percent="0" rank="0" text="" dxfId="33525">
      <formula>1</formula>
    </cfRule>
    <cfRule type="containsText" priority="3116" operator="containsText" aboveAverage="0" equalAverage="0" bottom="0" percent="0" rank="0" text="1" dxfId="33526">
      <formula>NOT(ISERROR(SEARCH("1",C23)))</formula>
    </cfRule>
    <cfRule type="cellIs" priority="3117" operator="greaterThan" aboveAverage="0" equalAverage="0" bottom="0" percent="0" rank="0" text="" dxfId="33527">
      <formula>1</formula>
    </cfRule>
    <cfRule type="cellIs" priority="3118" operator="greaterThan" aboveAverage="0" equalAverage="0" bottom="0" percent="0" rank="0" text="" dxfId="33528">
      <formula>1</formula>
    </cfRule>
    <cfRule type="containsText" priority="3119" operator="containsText" aboveAverage="0" equalAverage="0" bottom="0" percent="0" rank="0" text="1" dxfId="33529">
      <formula>NOT(ISERROR(SEARCH("1",C23)))</formula>
    </cfRule>
    <cfRule type="cellIs" priority="3120" operator="greaterThan" aboveAverage="0" equalAverage="0" bottom="0" percent="0" rank="0" text="" dxfId="33530">
      <formula>1</formula>
    </cfRule>
    <cfRule type="cellIs" priority="3121" operator="greaterThan" aboveAverage="0" equalAverage="0" bottom="0" percent="0" rank="0" text="" dxfId="33531">
      <formula>1</formula>
    </cfRule>
    <cfRule type="containsText" priority="3122" operator="containsText" aboveAverage="0" equalAverage="0" bottom="0" percent="0" rank="0" text="1" dxfId="33532">
      <formula>NOT(ISERROR(SEARCH("1",C23)))</formula>
    </cfRule>
    <cfRule type="cellIs" priority="3123" operator="greaterThan" aboveAverage="0" equalAverage="0" bottom="0" percent="0" rank="0" text="" dxfId="33533">
      <formula>1</formula>
    </cfRule>
    <cfRule type="containsText" priority="3124" operator="containsText" aboveAverage="0" equalAverage="0" bottom="0" percent="0" rank="0" text="1" dxfId="33534">
      <formula>NOT(ISERROR(SEARCH("1",C23)))</formula>
    </cfRule>
    <cfRule type="containsText" priority="3125" operator="containsText" aboveAverage="0" equalAverage="0" bottom="0" percent="0" rank="0" text="1" dxfId="33535">
      <formula>NOT(ISERROR(SEARCH("1",C23)))</formula>
    </cfRule>
    <cfRule type="cellIs" priority="3126" operator="greaterThan" aboveAverage="0" equalAverage="0" bottom="0" percent="0" rank="0" text="" dxfId="33536">
      <formula>1</formula>
    </cfRule>
    <cfRule type="cellIs" priority="3127" operator="greaterThan" aboveAverage="0" equalAverage="0" bottom="0" percent="0" rank="0" text="" dxfId="33537">
      <formula>1</formula>
    </cfRule>
    <cfRule type="containsText" priority="3128" operator="containsText" aboveAverage="0" equalAverage="0" bottom="0" percent="0" rank="0" text="1" dxfId="33538">
      <formula>NOT(ISERROR(SEARCH("1",C23)))</formula>
    </cfRule>
    <cfRule type="cellIs" priority="3129" operator="greaterThan" aboveAverage="0" equalAverage="0" bottom="0" percent="0" rank="0" text="" dxfId="33539">
      <formula>1</formula>
    </cfRule>
    <cfRule type="containsText" priority="3130" operator="containsText" aboveAverage="0" equalAverage="0" bottom="0" percent="0" rank="0" text="1" dxfId="33540">
      <formula>NOT(ISERROR(SEARCH("1",C23)))</formula>
    </cfRule>
    <cfRule type="containsText" priority="3131" operator="containsText" aboveAverage="0" equalAverage="0" bottom="0" percent="0" rank="0" text="1" dxfId="33541">
      <formula>NOT(ISERROR(SEARCH("1",C23)))</formula>
    </cfRule>
    <cfRule type="cellIs" priority="3132" operator="greaterThan" aboveAverage="0" equalAverage="0" bottom="0" percent="0" rank="0" text="" dxfId="33542">
      <formula>1</formula>
    </cfRule>
    <cfRule type="cellIs" priority="3133" operator="greaterThan" aboveAverage="0" equalAverage="0" bottom="0" percent="0" rank="0" text="" dxfId="33543">
      <formula>1</formula>
    </cfRule>
    <cfRule type="containsText" priority="3134" operator="containsText" aboveAverage="0" equalAverage="0" bottom="0" percent="0" rank="0" text="1" dxfId="33544">
      <formula>NOT(ISERROR(SEARCH("1",C23)))</formula>
    </cfRule>
    <cfRule type="cellIs" priority="3135" operator="greaterThan" aboveAverage="0" equalAverage="0" bottom="0" percent="0" rank="0" text="" dxfId="33545">
      <formula>1</formula>
    </cfRule>
    <cfRule type="cellIs" priority="3136" operator="greaterThan" aboveAverage="0" equalAverage="0" bottom="0" percent="0" rank="0" text="" dxfId="33546">
      <formula>1</formula>
    </cfRule>
    <cfRule type="cellIs" priority="3137" operator="greaterThan" aboveAverage="0" equalAverage="0" bottom="0" percent="0" rank="0" text="" dxfId="33547">
      <formula>1</formula>
    </cfRule>
    <cfRule type="cellIs" priority="3138" operator="greaterThan" aboveAverage="0" equalAverage="0" bottom="0" percent="0" rank="0" text="" dxfId="33548">
      <formula>1</formula>
    </cfRule>
    <cfRule type="containsText" priority="3139" operator="containsText" aboveAverage="0" equalAverage="0" bottom="0" percent="0" rank="0" text="1" dxfId="33549">
      <formula>NOT(ISERROR(SEARCH("1",C23)))</formula>
    </cfRule>
    <cfRule type="cellIs" priority="3140" operator="greaterThan" aboveAverage="0" equalAverage="0" bottom="0" percent="0" rank="0" text="" dxfId="33550">
      <formula>1</formula>
    </cfRule>
    <cfRule type="cellIs" priority="3141" operator="greaterThan" aboveAverage="0" equalAverage="0" bottom="0" percent="0" rank="0" text="" dxfId="33551">
      <formula>1</formula>
    </cfRule>
    <cfRule type="containsText" priority="3142" operator="containsText" aboveAverage="0" equalAverage="0" bottom="0" percent="0" rank="0" text="1" dxfId="33552">
      <formula>NOT(ISERROR(SEARCH("1",C23)))</formula>
    </cfRule>
    <cfRule type="cellIs" priority="3143" operator="greaterThan" aboveAverage="0" equalAverage="0" bottom="0" percent="0" rank="0" text="" dxfId="33553">
      <formula>1</formula>
    </cfRule>
    <cfRule type="cellIs" priority="3144" operator="greaterThan" aboveAverage="0" equalAverage="0" bottom="0" percent="0" rank="0" text="" dxfId="33554">
      <formula>1</formula>
    </cfRule>
    <cfRule type="cellIs" priority="3145" operator="greaterThan" aboveAverage="0" equalAverage="0" bottom="0" percent="0" rank="0" text="" dxfId="33555">
      <formula>1</formula>
    </cfRule>
    <cfRule type="cellIs" priority="3146" operator="equal" aboveAverage="0" equalAverage="0" bottom="0" percent="0" rank="0" text="" dxfId="33556">
      <formula>1</formula>
    </cfRule>
    <cfRule type="cellIs" priority="3147" operator="greaterThan" aboveAverage="0" equalAverage="0" bottom="0" percent="0" rank="0" text="" dxfId="33557">
      <formula>1</formula>
    </cfRule>
    <cfRule type="cellIs" priority="3148" operator="equal" aboveAverage="0" equalAverage="0" bottom="0" percent="0" rank="0" text="" dxfId="33558">
      <formula>1</formula>
    </cfRule>
    <cfRule type="containsText" priority="3149" operator="containsText" aboveAverage="0" equalAverage="0" bottom="0" percent="0" rank="0" text="1" dxfId="33559">
      <formula>NOT(ISERROR(SEARCH("1",C23)))</formula>
    </cfRule>
    <cfRule type="cellIs" priority="3150" operator="equal" aboveAverage="0" equalAverage="0" bottom="0" percent="0" rank="0" text="" dxfId="33560">
      <formula>1</formula>
    </cfRule>
    <cfRule type="cellIs" priority="3151" operator="greaterThan" aboveAverage="0" equalAverage="0" bottom="0" percent="0" rank="0" text="" dxfId="33561">
      <formula>1</formula>
    </cfRule>
    <cfRule type="cellIs" priority="3152" operator="greaterThan" aboveAverage="0" equalAverage="0" bottom="0" percent="0" rank="0" text="" dxfId="33562">
      <formula>1</formula>
    </cfRule>
    <cfRule type="containsText" priority="3153" operator="containsText" aboveAverage="0" equalAverage="0" bottom="0" percent="0" rank="0" text="1" dxfId="33563">
      <formula>NOT(ISERROR(SEARCH("1",C23)))</formula>
    </cfRule>
    <cfRule type="cellIs" priority="3154" operator="greaterThan" aboveAverage="0" equalAverage="0" bottom="0" percent="0" rank="0" text="" dxfId="33564">
      <formula>1</formula>
    </cfRule>
    <cfRule type="cellIs" priority="3155" operator="greaterThan" aboveAverage="0" equalAverage="0" bottom="0" percent="0" rank="0" text="" dxfId="33565">
      <formula>1</formula>
    </cfRule>
    <cfRule type="containsText" priority="3156" operator="containsText" aboveAverage="0" equalAverage="0" bottom="0" percent="0" rank="0" text="1" dxfId="33566">
      <formula>NOT(ISERROR(SEARCH("1",C23)))</formula>
    </cfRule>
    <cfRule type="cellIs" priority="3157" operator="greaterThan" aboveAverage="0" equalAverage="0" bottom="0" percent="0" rank="0" text="" dxfId="33567">
      <formula>1</formula>
    </cfRule>
    <cfRule type="cellIs" priority="3158" operator="greaterThan" aboveAverage="0" equalAverage="0" bottom="0" percent="0" rank="0" text="" dxfId="33568">
      <formula>1</formula>
    </cfRule>
    <cfRule type="containsText" priority="3159" operator="containsText" aboveAverage="0" equalAverage="0" bottom="0" percent="0" rank="0" text="1" dxfId="33569">
      <formula>NOT(ISERROR(SEARCH("1",C23)))</formula>
    </cfRule>
    <cfRule type="cellIs" priority="3160" operator="greaterThan" aboveAverage="0" equalAverage="0" bottom="0" percent="0" rank="0" text="" dxfId="33570">
      <formula>1</formula>
    </cfRule>
    <cfRule type="cellIs" priority="3161" operator="greaterThan" aboveAverage="0" equalAverage="0" bottom="0" percent="0" rank="0" text="" dxfId="33571">
      <formula>1</formula>
    </cfRule>
    <cfRule type="containsText" priority="3162" operator="containsText" aboveAverage="0" equalAverage="0" bottom="0" percent="0" rank="0" text="1" dxfId="33572">
      <formula>NOT(ISERROR(SEARCH("1",C23)))</formula>
    </cfRule>
    <cfRule type="cellIs" priority="3163" operator="greaterThan" aboveAverage="0" equalAverage="0" bottom="0" percent="0" rank="0" text="" dxfId="33573">
      <formula>1</formula>
    </cfRule>
    <cfRule type="containsText" priority="3164" operator="containsText" aboveAverage="0" equalAverage="0" bottom="0" percent="0" rank="0" text="1" dxfId="33574">
      <formula>NOT(ISERROR(SEARCH("1",C23)))</formula>
    </cfRule>
    <cfRule type="cellIs" priority="3165" operator="greaterThan" aboveAverage="0" equalAverage="0" bottom="0" percent="0" rank="0" text="" dxfId="33575">
      <formula>1</formula>
    </cfRule>
    <cfRule type="cellIs" priority="3166" operator="equal" aboveAverage="0" equalAverage="0" bottom="0" percent="0" rank="0" text="" dxfId="33576">
      <formula>1</formula>
    </cfRule>
    <cfRule type="cellIs" priority="3167" operator="equal" aboveAverage="0" equalAverage="0" bottom="0" percent="0" rank="0" text="" dxfId="33577">
      <formula>1</formula>
    </cfRule>
    <cfRule type="containsText" priority="3168" operator="containsText" aboveAverage="0" equalAverage="0" bottom="0" percent="0" rank="0" text="1" dxfId="33578">
      <formula>NOT(ISERROR(SEARCH("1",C23)))</formula>
    </cfRule>
    <cfRule type="cellIs" priority="3169" operator="greaterThan" aboveAverage="0" equalAverage="0" bottom="0" percent="0" rank="0" text="" dxfId="33579">
      <formula>1</formula>
    </cfRule>
    <cfRule type="cellIs" priority="3170" operator="greaterThan" aboveAverage="0" equalAverage="0" bottom="0" percent="0" rank="0" text="" dxfId="33580">
      <formula>1</formula>
    </cfRule>
    <cfRule type="containsText" priority="3171" operator="containsText" aboveAverage="0" equalAverage="0" bottom="0" percent="0" rank="0" text="1" dxfId="33581">
      <formula>NOT(ISERROR(SEARCH("1",C23)))</formula>
    </cfRule>
    <cfRule type="cellIs" priority="3172" operator="greaterThan" aboveAverage="0" equalAverage="0" bottom="0" percent="0" rank="0" text="" dxfId="33582">
      <formula>1</formula>
    </cfRule>
    <cfRule type="cellIs" priority="3173" operator="greaterThan" aboveAverage="0" equalAverage="0" bottom="0" percent="0" rank="0" text="" dxfId="33583">
      <formula>1</formula>
    </cfRule>
    <cfRule type="containsText" priority="3174" operator="containsText" aboveAverage="0" equalAverage="0" bottom="0" percent="0" rank="0" text="1" dxfId="33584">
      <formula>NOT(ISERROR(SEARCH("1",C23)))</formula>
    </cfRule>
  </conditionalFormatting>
  <conditionalFormatting sqref="F23:U23 C23:D23">
    <cfRule type="containsText" priority="3175" operator="containsText" aboveAverage="0" equalAverage="0" bottom="0" percent="0" rank="0" text="1" dxfId="33585">
      <formula>NOT(ISERROR(SEARCH("1",C23)))</formula>
    </cfRule>
    <cfRule type="containsText" priority="3176" operator="containsText" aboveAverage="0" equalAverage="0" bottom="0" percent="0" rank="0" text="1" dxfId="33586">
      <formula>NOT(ISERROR(SEARCH("1",C23)))</formula>
    </cfRule>
    <cfRule type="containsText" priority="3177" operator="containsText" aboveAverage="0" equalAverage="0" bottom="0" percent="0" rank="0" text="1" dxfId="33587">
      <formula>NOT(ISERROR(SEARCH("1",C23)))</formula>
    </cfRule>
    <cfRule type="containsText" priority="3178" operator="containsText" aboveAverage="0" equalAverage="0" bottom="0" percent="0" rank="0" text="1" dxfId="33588">
      <formula>NOT(ISERROR(SEARCH("1",C23)))</formula>
    </cfRule>
    <cfRule type="containsText" priority="3179" operator="containsText" aboveAverage="0" equalAverage="0" bottom="0" percent="0" rank="0" text="1" dxfId="33589">
      <formula>NOT(ISERROR(SEARCH("1",C23)))</formula>
    </cfRule>
    <cfRule type="containsText" priority="3180" operator="containsText" aboveAverage="0" equalAverage="0" bottom="0" percent="0" rank="0" text="1" dxfId="33590">
      <formula>NOT(ISERROR(SEARCH("1",C23)))</formula>
    </cfRule>
    <cfRule type="containsText" priority="3181" operator="containsText" aboveAverage="0" equalAverage="0" bottom="0" percent="0" rank="0" text="1" dxfId="33591">
      <formula>NOT(ISERROR(SEARCH("1",C23)))</formula>
    </cfRule>
    <cfRule type="containsText" priority="3182" operator="containsText" aboveAverage="0" equalAverage="0" bottom="0" percent="0" rank="0" text="1" dxfId="33592">
      <formula>NOT(ISERROR(SEARCH("1",C23)))</formula>
    </cfRule>
    <cfRule type="containsText" priority="3183" operator="containsText" aboveAverage="0" equalAverage="0" bottom="0" percent="0" rank="0" text="1" dxfId="33593">
      <formula>NOT(ISERROR(SEARCH("1",C23)))</formula>
    </cfRule>
    <cfRule type="containsText" priority="3184" operator="containsText" aboveAverage="0" equalAverage="0" bottom="0" percent="0" rank="0" text="1" dxfId="33594">
      <formula>NOT(ISERROR(SEARCH("1",C23)))</formula>
    </cfRule>
    <cfRule type="containsText" priority="3185" operator="containsText" aboveAverage="0" equalAverage="0" bottom="0" percent="0" rank="0" text="1" dxfId="33595">
      <formula>NOT(ISERROR(SEARCH("1",C23)))</formula>
    </cfRule>
    <cfRule type="containsText" priority="3186" operator="containsText" aboveAverage="0" equalAverage="0" bottom="0" percent="0" rank="0" text="1" dxfId="33596">
      <formula>NOT(ISERROR(SEARCH("1",C23)))</formula>
    </cfRule>
    <cfRule type="containsText" priority="3187" operator="containsText" aboveAverage="0" equalAverage="0" bottom="0" percent="0" rank="0" text="1" dxfId="33597">
      <formula>NOT(ISERROR(SEARCH("1",C23)))</formula>
    </cfRule>
    <cfRule type="containsText" priority="3188" operator="containsText" aboveAverage="0" equalAverage="0" bottom="0" percent="0" rank="0" text="1" dxfId="33598">
      <formula>NOT(ISERROR(SEARCH("1",C23)))</formula>
    </cfRule>
    <cfRule type="containsText" priority="3189" operator="containsText" aboveAverage="0" equalAverage="0" bottom="0" percent="0" rank="0" text="1" dxfId="33599">
      <formula>NOT(ISERROR(SEARCH("1",C23)))</formula>
    </cfRule>
    <cfRule type="containsText" priority="3190" operator="containsText" aboveAverage="0" equalAverage="0" bottom="0" percent="0" rank="0" text="1" dxfId="33600">
      <formula>NOT(ISERROR(SEARCH("1",C23)))</formula>
    </cfRule>
    <cfRule type="containsText" priority="3191" operator="containsText" aboveAverage="0" equalAverage="0" bottom="0" percent="0" rank="0" text="1" dxfId="33601">
      <formula>NOT(ISERROR(SEARCH("1",C23)))</formula>
    </cfRule>
    <cfRule type="containsText" priority="3192" operator="containsText" aboveAverage="0" equalAverage="0" bottom="0" percent="0" rank="0" text="1" dxfId="33602">
      <formula>NOT(ISERROR(SEARCH("1",C23)))</formula>
    </cfRule>
    <cfRule type="containsText" priority="3193" operator="containsText" aboveAverage="0" equalAverage="0" bottom="0" percent="0" rank="0" text="1" dxfId="33603">
      <formula>NOT(ISERROR(SEARCH("1",C23)))</formula>
    </cfRule>
    <cfRule type="containsText" priority="3194" operator="containsText" aboveAverage="0" equalAverage="0" bottom="0" percent="0" rank="0" text="1" dxfId="33604">
      <formula>NOT(ISERROR(SEARCH("1",C23)))</formula>
    </cfRule>
    <cfRule type="containsText" priority="3195" operator="containsText" aboveAverage="0" equalAverage="0" bottom="0" percent="0" rank="0" text="1" dxfId="33605">
      <formula>NOT(ISERROR(SEARCH("1",C23)))</formula>
    </cfRule>
    <cfRule type="containsText" priority="3196" operator="containsText" aboveAverage="0" equalAverage="0" bottom="0" percent="0" rank="0" text="1" dxfId="33606">
      <formula>NOT(ISERROR(SEARCH("1",C23)))</formula>
    </cfRule>
  </conditionalFormatting>
  <conditionalFormatting sqref="B23:D23 F23:AF23">
    <cfRule type="containsText" priority="3197" operator="containsText" aboveAverage="0" equalAverage="0" bottom="0" percent="0" rank="0" text="1" dxfId="33607">
      <formula>NOT(ISERROR(SEARCH("1",B23)))</formula>
    </cfRule>
    <cfRule type="containsText" priority="3198" operator="containsText" aboveAverage="0" equalAverage="0" bottom="0" percent="0" rank="0" text="1" dxfId="33608">
      <formula>NOT(ISERROR(SEARCH("1",B23)))</formula>
    </cfRule>
  </conditionalFormatting>
  <conditionalFormatting sqref="F23:T23 C23:D23">
    <cfRule type="containsText" priority="3199" operator="containsText" aboveAverage="0" equalAverage="0" bottom="0" percent="0" rank="0" text="1" dxfId="33609">
      <formula>NOT(ISERROR(SEARCH("1",C23)))</formula>
    </cfRule>
    <cfRule type="containsText" priority="3200" operator="containsText" aboveAverage="0" equalAverage="0" bottom="0" percent="0" rank="0" text="1" dxfId="33610">
      <formula>NOT(ISERROR(SEARCH("1",C23)))</formula>
    </cfRule>
    <cfRule type="containsText" priority="3201" operator="containsText" aboveAverage="0" equalAverage="0" bottom="0" percent="0" rank="0" text="1" dxfId="33611">
      <formula>NOT(ISERROR(SEARCH("1",C23)))</formula>
    </cfRule>
    <cfRule type="containsText" priority="3202" operator="containsText" aboveAverage="0" equalAverage="0" bottom="0" percent="0" rank="0" text="1" dxfId="33612">
      <formula>NOT(ISERROR(SEARCH("1",C23)))</formula>
    </cfRule>
    <cfRule type="containsText" priority="3203" operator="containsText" aboveAverage="0" equalAverage="0" bottom="0" percent="0" rank="0" text="1" dxfId="33613">
      <formula>NOT(ISERROR(SEARCH("1",C23)))</formula>
    </cfRule>
    <cfRule type="containsText" priority="3204" operator="containsText" aboveAverage="0" equalAverage="0" bottom="0" percent="0" rank="0" text="1" dxfId="33614">
      <formula>NOT(ISERROR(SEARCH("1",C23)))</formula>
    </cfRule>
    <cfRule type="containsText" priority="3205" operator="containsText" aboveAverage="0" equalAverage="0" bottom="0" percent="0" rank="0" text="1" dxfId="33615">
      <formula>NOT(ISERROR(SEARCH("1",C23)))</formula>
    </cfRule>
    <cfRule type="containsText" priority="3206" operator="containsText" aboveAverage="0" equalAverage="0" bottom="0" percent="0" rank="0" text="1" dxfId="33616">
      <formula>NOT(ISERROR(SEARCH("1",C23)))</formula>
    </cfRule>
    <cfRule type="containsText" priority="3207" operator="containsText" aboveAverage="0" equalAverage="0" bottom="0" percent="0" rank="0" text="1" dxfId="33617">
      <formula>NOT(ISERROR(SEARCH("1",C23)))</formula>
    </cfRule>
    <cfRule type="containsText" priority="3208" operator="containsText" aboveAverage="0" equalAverage="0" bottom="0" percent="0" rank="0" text="1" dxfId="33618">
      <formula>NOT(ISERROR(SEARCH("1",C23)))</formula>
    </cfRule>
    <cfRule type="containsText" priority="3209" operator="containsText" aboveAverage="0" equalAverage="0" bottom="0" percent="0" rank="0" text="1" dxfId="33619">
      <formula>NOT(ISERROR(SEARCH("1",C23)))</formula>
    </cfRule>
    <cfRule type="containsText" priority="3210" operator="containsText" aboveAverage="0" equalAverage="0" bottom="0" percent="0" rank="0" text="1" dxfId="33620">
      <formula>NOT(ISERROR(SEARCH("1",C23)))</formula>
    </cfRule>
    <cfRule type="containsText" priority="3211" operator="containsText" aboveAverage="0" equalAverage="0" bottom="0" percent="0" rank="0" text="1" dxfId="33621">
      <formula>NOT(ISERROR(SEARCH("1",C23)))</formula>
    </cfRule>
    <cfRule type="containsText" priority="3212" operator="containsText" aboveAverage="0" equalAverage="0" bottom="0" percent="0" rank="0" text="1" dxfId="33622">
      <formula>NOT(ISERROR(SEARCH("1",C23)))</formula>
    </cfRule>
    <cfRule type="containsText" priority="3213" operator="containsText" aboveAverage="0" equalAverage="0" bottom="0" percent="0" rank="0" text="1" dxfId="33623">
      <formula>NOT(ISERROR(SEARCH("1",C23)))</formula>
    </cfRule>
    <cfRule type="containsText" priority="3214" operator="containsText" aboveAverage="0" equalAverage="0" bottom="0" percent="0" rank="0" text="1" dxfId="33624">
      <formula>NOT(ISERROR(SEARCH("1",C23)))</formula>
    </cfRule>
    <cfRule type="containsText" priority="3215" operator="containsText" aboveAverage="0" equalAverage="0" bottom="0" percent="0" rank="0" text="1" dxfId="33625">
      <formula>NOT(ISERROR(SEARCH("1",C23)))</formula>
    </cfRule>
    <cfRule type="containsText" priority="3216" operator="containsText" aboveAverage="0" equalAverage="0" bottom="0" percent="0" rank="0" text="1" dxfId="33626">
      <formula>NOT(ISERROR(SEARCH("1",C23)))</formula>
    </cfRule>
    <cfRule type="containsText" priority="3217" operator="containsText" aboveAverage="0" equalAverage="0" bottom="0" percent="0" rank="0" text="1" dxfId="33627">
      <formula>NOT(ISERROR(SEARCH("1",C23)))</formula>
    </cfRule>
    <cfRule type="containsText" priority="3218" operator="containsText" aboveAverage="0" equalAverage="0" bottom="0" percent="0" rank="0" text="1" dxfId="33628">
      <formula>NOT(ISERROR(SEARCH("1",C23)))</formula>
    </cfRule>
    <cfRule type="containsText" priority="3219" operator="containsText" aboveAverage="0" equalAverage="0" bottom="0" percent="0" rank="0" text="1" dxfId="33629">
      <formula>NOT(ISERROR(SEARCH("1",C23)))</formula>
    </cfRule>
    <cfRule type="containsText" priority="3220" operator="containsText" aboveAverage="0" equalAverage="0" bottom="0" percent="0" rank="0" text="1" dxfId="33630">
      <formula>NOT(ISERROR(SEARCH("1",C23)))</formula>
    </cfRule>
    <cfRule type="containsText" priority="3221" operator="containsText" aboveAverage="0" equalAverage="0" bottom="0" percent="0" rank="0" text="1" dxfId="33631">
      <formula>NOT(ISERROR(SEARCH("1",C23)))</formula>
    </cfRule>
    <cfRule type="containsText" priority="3222" operator="containsText" aboveAverage="0" equalAverage="0" bottom="0" percent="0" rank="0" text="1" dxfId="33632">
      <formula>NOT(ISERROR(SEARCH("1",C23)))</formula>
    </cfRule>
    <cfRule type="containsText" priority="3223" operator="containsText" aboveAverage="0" equalAverage="0" bottom="0" percent="0" rank="0" text="1" dxfId="33633">
      <formula>NOT(ISERROR(SEARCH("1",C23)))</formula>
    </cfRule>
    <cfRule type="containsText" priority="3224" operator="containsText" aboveAverage="0" equalAverage="0" bottom="0" percent="0" rank="0" text="1" dxfId="33634">
      <formula>NOT(ISERROR(SEARCH("1",C23)))</formula>
    </cfRule>
    <cfRule type="containsText" priority="3225" operator="containsText" aboveAverage="0" equalAverage="0" bottom="0" percent="0" rank="0" text="1" dxfId="33635">
      <formula>NOT(ISERROR(SEARCH("1",C23)))</formula>
    </cfRule>
    <cfRule type="containsText" priority="3226" operator="containsText" aboveAverage="0" equalAverage="0" bottom="0" percent="0" rank="0" text="1" dxfId="33636">
      <formula>NOT(ISERROR(SEARCH("1",C23)))</formula>
    </cfRule>
    <cfRule type="containsText" priority="3227" operator="containsText" aboveAverage="0" equalAverage="0" bottom="0" percent="0" rank="0" text="1" dxfId="33637">
      <formula>NOT(ISERROR(SEARCH("1",C23)))</formula>
    </cfRule>
    <cfRule type="containsText" priority="3228" operator="containsText" aboveAverage="0" equalAverage="0" bottom="0" percent="0" rank="0" text="1" dxfId="33638">
      <formula>NOT(ISERROR(SEARCH("1",C23)))</formula>
    </cfRule>
    <cfRule type="containsText" priority="3229" operator="containsText" aboveAverage="0" equalAverage="0" bottom="0" percent="0" rank="0" text="1" dxfId="33639">
      <formula>NOT(ISERROR(SEARCH("1",C23)))</formula>
    </cfRule>
    <cfRule type="containsText" priority="3230" operator="containsText" aboveAverage="0" equalAverage="0" bottom="0" percent="0" rank="0" text="1" dxfId="33640">
      <formula>NOT(ISERROR(SEARCH("1",C23)))</formula>
    </cfRule>
    <cfRule type="containsText" priority="3231" operator="containsText" aboveAverage="0" equalAverage="0" bottom="0" percent="0" rank="0" text="1" dxfId="33641">
      <formula>NOT(ISERROR(SEARCH("1",C23)))</formula>
    </cfRule>
    <cfRule type="containsText" priority="3232" operator="containsText" aboveAverage="0" equalAverage="0" bottom="0" percent="0" rank="0" text="1" dxfId="33642">
      <formula>NOT(ISERROR(SEARCH("1",C23)))</formula>
    </cfRule>
    <cfRule type="containsText" priority="3233" operator="containsText" aboveAverage="0" equalAverage="0" bottom="0" percent="0" rank="0" text="1" dxfId="33643">
      <formula>NOT(ISERROR(SEARCH("1",C23)))</formula>
    </cfRule>
    <cfRule type="containsText" priority="3234" operator="containsText" aboveAverage="0" equalAverage="0" bottom="0" percent="0" rank="0" text="1" dxfId="33644">
      <formula>NOT(ISERROR(SEARCH("1",C23)))</formula>
    </cfRule>
    <cfRule type="containsText" priority="3235" operator="containsText" aboveAverage="0" equalAverage="0" bottom="0" percent="0" rank="0" text="1" dxfId="33645">
      <formula>NOT(ISERROR(SEARCH("1",C23)))</formula>
    </cfRule>
    <cfRule type="containsText" priority="3236" operator="containsText" aboveAverage="0" equalAverage="0" bottom="0" percent="0" rank="0" text="1" dxfId="33646">
      <formula>NOT(ISERROR(SEARCH("1",C23)))</formula>
    </cfRule>
    <cfRule type="containsText" priority="3237" operator="containsText" aboveAverage="0" equalAverage="0" bottom="0" percent="0" rank="0" text="1" dxfId="33647">
      <formula>NOT(ISERROR(SEARCH("1",C23)))</formula>
    </cfRule>
    <cfRule type="containsText" priority="3238" operator="containsText" aboveAverage="0" equalAverage="0" bottom="0" percent="0" rank="0" text="1" dxfId="33648">
      <formula>NOT(ISERROR(SEARCH("1",C23)))</formula>
    </cfRule>
    <cfRule type="containsText" priority="3239" operator="containsText" aboveAverage="0" equalAverage="0" bottom="0" percent="0" rank="0" text="1" dxfId="33649">
      <formula>NOT(ISERROR(SEARCH("1",C23)))</formula>
    </cfRule>
    <cfRule type="containsText" priority="3240" operator="containsText" aboveAverage="0" equalAverage="0" bottom="0" percent="0" rank="0" text="1" dxfId="33650">
      <formula>NOT(ISERROR(SEARCH("1",C23)))</formula>
    </cfRule>
    <cfRule type="containsText" priority="3241" operator="containsText" aboveAverage="0" equalAverage="0" bottom="0" percent="0" rank="0" text="1" dxfId="33651">
      <formula>NOT(ISERROR(SEARCH("1",C23)))</formula>
    </cfRule>
    <cfRule type="containsText" priority="3242" operator="containsText" aboveAverage="0" equalAverage="0" bottom="0" percent="0" rank="0" text="1" dxfId="33652">
      <formula>NOT(ISERROR(SEARCH("1",C23)))</formula>
    </cfRule>
    <cfRule type="containsText" priority="3243" operator="containsText" aboveAverage="0" equalAverage="0" bottom="0" percent="0" rank="0" text="1" dxfId="33653">
      <formula>NOT(ISERROR(SEARCH("1",C23)))</formula>
    </cfRule>
    <cfRule type="containsText" priority="3244" operator="containsText" aboveAverage="0" equalAverage="0" bottom="0" percent="0" rank="0" text="1" dxfId="33654">
      <formula>NOT(ISERROR(SEARCH("1",C23)))</formula>
    </cfRule>
    <cfRule type="containsText" priority="3245" operator="containsText" aboveAverage="0" equalAverage="0" bottom="0" percent="0" rank="0" text="1" dxfId="33655">
      <formula>NOT(ISERROR(SEARCH("1",C23)))</formula>
    </cfRule>
    <cfRule type="containsText" priority="3246" operator="containsText" aboveAverage="0" equalAverage="0" bottom="0" percent="0" rank="0" text="1" dxfId="33656">
      <formula>NOT(ISERROR(SEARCH("1",C23)))</formula>
    </cfRule>
    <cfRule type="containsText" priority="3247" operator="containsText" aboveAverage="0" equalAverage="0" bottom="0" percent="0" rank="0" text="1" dxfId="33657">
      <formula>NOT(ISERROR(SEARCH("1",C23)))</formula>
    </cfRule>
    <cfRule type="containsText" priority="3248" operator="containsText" aboveAverage="0" equalAverage="0" bottom="0" percent="0" rank="0" text="1" dxfId="33658">
      <formula>NOT(ISERROR(SEARCH("1",C23)))</formula>
    </cfRule>
    <cfRule type="containsText" priority="3249" operator="containsText" aboveAverage="0" equalAverage="0" bottom="0" percent="0" rank="0" text="1" dxfId="33659">
      <formula>NOT(ISERROR(SEARCH("1",C23)))</formula>
    </cfRule>
    <cfRule type="containsText" priority="3250" operator="containsText" aboveAverage="0" equalAverage="0" bottom="0" percent="0" rank="0" text="1" dxfId="33660">
      <formula>NOT(ISERROR(SEARCH("1",C23)))</formula>
    </cfRule>
    <cfRule type="containsText" priority="3251" operator="containsText" aboveAverage="0" equalAverage="0" bottom="0" percent="0" rank="0" text="1" dxfId="33661">
      <formula>NOT(ISERROR(SEARCH("1",C23)))</formula>
    </cfRule>
    <cfRule type="containsText" priority="3252" operator="containsText" aboveAverage="0" equalAverage="0" bottom="0" percent="0" rank="0" text="1" dxfId="33662">
      <formula>NOT(ISERROR(SEARCH("1",C23)))</formula>
    </cfRule>
    <cfRule type="containsText" priority="3253" operator="containsText" aboveAverage="0" equalAverage="0" bottom="0" percent="0" rank="0" text="1" dxfId="33663">
      <formula>NOT(ISERROR(SEARCH("1",C23)))</formula>
    </cfRule>
    <cfRule type="containsText" priority="3254" operator="containsText" aboveAverage="0" equalAverage="0" bottom="0" percent="0" rank="0" text="1" dxfId="33664">
      <formula>NOT(ISERROR(SEARCH("1",C23)))</formula>
    </cfRule>
    <cfRule type="containsText" priority="3255" operator="containsText" aboveAverage="0" equalAverage="0" bottom="0" percent="0" rank="0" text="1" dxfId="33665">
      <formula>NOT(ISERROR(SEARCH("1",C23)))</formula>
    </cfRule>
    <cfRule type="containsText" priority="3256" operator="containsText" aboveAverage="0" equalAverage="0" bottom="0" percent="0" rank="0" text="1" dxfId="33666">
      <formula>NOT(ISERROR(SEARCH("1",C23)))</formula>
    </cfRule>
    <cfRule type="containsText" priority="3257" operator="containsText" aboveAverage="0" equalAverage="0" bottom="0" percent="0" rank="0" text="1" dxfId="33667">
      <formula>NOT(ISERROR(SEARCH("1",C23)))</formula>
    </cfRule>
    <cfRule type="containsText" priority="3258" operator="containsText" aboveAverage="0" equalAverage="0" bottom="0" percent="0" rank="0" text="1" dxfId="33668">
      <formula>NOT(ISERROR(SEARCH("1",C23)))</formula>
    </cfRule>
    <cfRule type="containsText" priority="3259" operator="containsText" aboveAverage="0" equalAverage="0" bottom="0" percent="0" rank="0" text="1" dxfId="33669">
      <formula>NOT(ISERROR(SEARCH("1",C23)))</formula>
    </cfRule>
    <cfRule type="containsText" priority="3260" operator="containsText" aboveAverage="0" equalAverage="0" bottom="0" percent="0" rank="0" text="1" dxfId="33670">
      <formula>NOT(ISERROR(SEARCH("1",C23)))</formula>
    </cfRule>
    <cfRule type="containsText" priority="3261" operator="containsText" aboveAverage="0" equalAverage="0" bottom="0" percent="0" rank="0" text="1" dxfId="33671">
      <formula>NOT(ISERROR(SEARCH("1",C23)))</formula>
    </cfRule>
    <cfRule type="containsText" priority="3262" operator="containsText" aboveAverage="0" equalAverage="0" bottom="0" percent="0" rank="0" text="1" dxfId="33672">
      <formula>NOT(ISERROR(SEARCH("1",C23)))</formula>
    </cfRule>
    <cfRule type="containsText" priority="3263" operator="containsText" aboveAverage="0" equalAverage="0" bottom="0" percent="0" rank="0" text="1" dxfId="33673">
      <formula>NOT(ISERROR(SEARCH("1",C23)))</formula>
    </cfRule>
    <cfRule type="containsText" priority="3264" operator="containsText" aboveAverage="0" equalAverage="0" bottom="0" percent="0" rank="0" text="1" dxfId="33674">
      <formula>NOT(ISERROR(SEARCH("1",C23)))</formula>
    </cfRule>
    <cfRule type="containsText" priority="3265" operator="containsText" aboveAverage="0" equalAverage="0" bottom="0" percent="0" rank="0" text="1" dxfId="33675">
      <formula>NOT(ISERROR(SEARCH("1",C23)))</formula>
    </cfRule>
    <cfRule type="containsText" priority="3266" operator="containsText" aboveAverage="0" equalAverage="0" bottom="0" percent="0" rank="0" text="1" dxfId="33676">
      <formula>NOT(ISERROR(SEARCH("1",C23)))</formula>
    </cfRule>
    <cfRule type="containsText" priority="3267" operator="containsText" aboveAverage="0" equalAverage="0" bottom="0" percent="0" rank="0" text="1" dxfId="33677">
      <formula>NOT(ISERROR(SEARCH("1",C23)))</formula>
    </cfRule>
    <cfRule type="containsText" priority="3268" operator="containsText" aboveAverage="0" equalAverage="0" bottom="0" percent="0" rank="0" text="1" dxfId="33678">
      <formula>NOT(ISERROR(SEARCH("1",C23)))</formula>
    </cfRule>
    <cfRule type="containsText" priority="3269" operator="containsText" aboveAverage="0" equalAverage="0" bottom="0" percent="0" rank="0" text="1" dxfId="33679">
      <formula>NOT(ISERROR(SEARCH("1",C23)))</formula>
    </cfRule>
    <cfRule type="containsText" priority="3270" operator="containsText" aboveAverage="0" equalAverage="0" bottom="0" percent="0" rank="0" text="1" dxfId="33680">
      <formula>NOT(ISERROR(SEARCH("1",C23)))</formula>
    </cfRule>
    <cfRule type="containsText" priority="3271" operator="containsText" aboveAverage="0" equalAverage="0" bottom="0" percent="0" rank="0" text="1" dxfId="33681">
      <formula>NOT(ISERROR(SEARCH("1",C23)))</formula>
    </cfRule>
    <cfRule type="containsText" priority="3272" operator="containsText" aboveAverage="0" equalAverage="0" bottom="0" percent="0" rank="0" text="1" dxfId="33682">
      <formula>NOT(ISERROR(SEARCH("1",C23)))</formula>
    </cfRule>
    <cfRule type="containsText" priority="3273" operator="containsText" aboveAverage="0" equalAverage="0" bottom="0" percent="0" rank="0" text="1" dxfId="33683">
      <formula>NOT(ISERROR(SEARCH("1",C23)))</formula>
    </cfRule>
    <cfRule type="containsText" priority="3274" operator="containsText" aboveAverage="0" equalAverage="0" bottom="0" percent="0" rank="0" text="1" dxfId="33684">
      <formula>NOT(ISERROR(SEARCH("1",C23)))</formula>
    </cfRule>
    <cfRule type="containsText" priority="3275" operator="containsText" aboveAverage="0" equalAverage="0" bottom="0" percent="0" rank="0" text="1" dxfId="33685">
      <formula>NOT(ISERROR(SEARCH("1",C23)))</formula>
    </cfRule>
    <cfRule type="containsText" priority="3276" operator="containsText" aboveAverage="0" equalAverage="0" bottom="0" percent="0" rank="0" text="1" dxfId="33686">
      <formula>NOT(ISERROR(SEARCH("1",C23)))</formula>
    </cfRule>
    <cfRule type="containsText" priority="3277" operator="containsText" aboveAverage="0" equalAverage="0" bottom="0" percent="0" rank="0" text="1" dxfId="33687">
      <formula>NOT(ISERROR(SEARCH("1",C23)))</formula>
    </cfRule>
    <cfRule type="containsText" priority="3278" operator="containsText" aboveAverage="0" equalAverage="0" bottom="0" percent="0" rank="0" text="1" dxfId="33688">
      <formula>NOT(ISERROR(SEARCH("1",C23)))</formula>
    </cfRule>
    <cfRule type="containsText" priority="3279" operator="containsText" aboveAverage="0" equalAverage="0" bottom="0" percent="0" rank="0" text="1" dxfId="33689">
      <formula>NOT(ISERROR(SEARCH("1",C23)))</formula>
    </cfRule>
    <cfRule type="containsText" priority="3280" operator="containsText" aboveAverage="0" equalAverage="0" bottom="0" percent="0" rank="0" text="1" dxfId="33690">
      <formula>NOT(ISERROR(SEARCH("1",C23)))</formula>
    </cfRule>
    <cfRule type="containsText" priority="3281" operator="containsText" aboveAverage="0" equalAverage="0" bottom="0" percent="0" rank="0" text="1" dxfId="33691">
      <formula>NOT(ISERROR(SEARCH("1",C23)))</formula>
    </cfRule>
    <cfRule type="containsText" priority="3282" operator="containsText" aboveAverage="0" equalAverage="0" bottom="0" percent="0" rank="0" text="1" dxfId="33692">
      <formula>NOT(ISERROR(SEARCH("1",C23)))</formula>
    </cfRule>
    <cfRule type="containsText" priority="3283" operator="containsText" aboveAverage="0" equalAverage="0" bottom="0" percent="0" rank="0" text="1" dxfId="33693">
      <formula>NOT(ISERROR(SEARCH("1",C23)))</formula>
    </cfRule>
    <cfRule type="containsText" priority="3284" operator="containsText" aboveAverage="0" equalAverage="0" bottom="0" percent="0" rank="0" text="1" dxfId="33694">
      <formula>NOT(ISERROR(SEARCH("1",C23)))</formula>
    </cfRule>
  </conditionalFormatting>
  <conditionalFormatting sqref="F23:T23 B23:D23">
    <cfRule type="containsText" priority="3285" operator="containsText" aboveAverage="0" equalAverage="0" bottom="0" percent="0" rank="0" text="1" dxfId="33695">
      <formula>NOT(ISERROR(SEARCH("1",B23)))</formula>
    </cfRule>
    <cfRule type="containsText" priority="3286" operator="containsText" aboveAverage="0" equalAverage="0" bottom="0" percent="0" rank="0" text="1" dxfId="33696">
      <formula>NOT(ISERROR(SEARCH("1",B23)))</formula>
    </cfRule>
    <cfRule type="containsText" priority="3287" operator="containsText" aboveAverage="0" equalAverage="0" bottom="0" percent="0" rank="0" text="1" dxfId="33697">
      <formula>NOT(ISERROR(SEARCH("1",B23)))</formula>
    </cfRule>
    <cfRule type="containsText" priority="3288" operator="containsText" aboveAverage="0" equalAverage="0" bottom="0" percent="0" rank="0" text="1" dxfId="33698">
      <formula>NOT(ISERROR(SEARCH("1",B23)))</formula>
    </cfRule>
    <cfRule type="containsText" priority="3289" operator="containsText" aboveAverage="0" equalAverage="0" bottom="0" percent="0" rank="0" text="1" dxfId="33699">
      <formula>NOT(ISERROR(SEARCH("1",B23)))</formula>
    </cfRule>
    <cfRule type="containsText" priority="3290" operator="containsText" aboveAverage="0" equalAverage="0" bottom="0" percent="0" rank="0" text="1" dxfId="33700">
      <formula>NOT(ISERROR(SEARCH("1",B23)))</formula>
    </cfRule>
    <cfRule type="containsText" priority="3291" operator="containsText" aboveAverage="0" equalAverage="0" bottom="0" percent="0" rank="0" text="1" dxfId="33701">
      <formula>NOT(ISERROR(SEARCH("1",B23)))</formula>
    </cfRule>
    <cfRule type="containsText" priority="3292" operator="containsText" aboveAverage="0" equalAverage="0" bottom="0" percent="0" rank="0" text="1" dxfId="33702">
      <formula>NOT(ISERROR(SEARCH("1",B23)))</formula>
    </cfRule>
    <cfRule type="containsText" priority="3293" operator="containsText" aboveAverage="0" equalAverage="0" bottom="0" percent="0" rank="0" text="1" dxfId="33703">
      <formula>NOT(ISERROR(SEARCH("1",B23)))</formula>
    </cfRule>
    <cfRule type="containsText" priority="3294" operator="containsText" aboveAverage="0" equalAverage="0" bottom="0" percent="0" rank="0" text="1" dxfId="33704">
      <formula>NOT(ISERROR(SEARCH("1",B23)))</formula>
    </cfRule>
  </conditionalFormatting>
  <conditionalFormatting sqref="V2">
    <cfRule type="containsText" priority="3295" operator="containsText" aboveAverage="0" equalAverage="0" bottom="0" percent="0" rank="0" text="OK+" dxfId="33705">
      <formula>NOT(ISERROR(SEARCH("OK+",V2)))</formula>
    </cfRule>
    <cfRule type="containsText" priority="3296" operator="containsText" aboveAverage="0" equalAverage="0" bottom="0" percent="0" rank="0" text="OK" dxfId="33706">
      <formula>NOT(ISERROR(SEARCH("OK",V2)))</formula>
    </cfRule>
  </conditionalFormatting>
  <conditionalFormatting sqref="V2">
    <cfRule type="containsText" priority="3297" operator="containsText" aboveAverage="0" equalAverage="0" bottom="0" percent="0" rank="0" text="OK+" dxfId="33707">
      <formula>NOT(ISERROR(SEARCH("OK+",V2)))</formula>
    </cfRule>
    <cfRule type="containsText" priority="3298" operator="containsText" aboveAverage="0" equalAverage="0" bottom="0" percent="0" rank="0" text="OK" dxfId="33708">
      <formula>NOT(ISERROR(SEARCH("OK",V2)))</formula>
    </cfRule>
  </conditionalFormatting>
  <conditionalFormatting sqref="V2">
    <cfRule type="containsText" priority="3299" operator="containsText" aboveAverage="0" equalAverage="0" bottom="0" percent="0" rank="0" text="OK+" dxfId="33709">
      <formula>NOT(ISERROR(SEARCH("OK+",V2)))</formula>
    </cfRule>
    <cfRule type="containsText" priority="3300" operator="containsText" aboveAverage="0" equalAverage="0" bottom="0" percent="0" rank="0" text="OK" dxfId="33710">
      <formula>NOT(ISERROR(SEARCH("OK",V2)))</formula>
    </cfRule>
  </conditionalFormatting>
  <conditionalFormatting sqref="V2">
    <cfRule type="containsText" priority="3301" operator="containsText" aboveAverage="0" equalAverage="0" bottom="0" percent="0" rank="0" text="OK+" dxfId="33711">
      <formula>NOT(ISERROR(SEARCH("OK+",V2)))</formula>
    </cfRule>
    <cfRule type="containsText" priority="3302" operator="containsText" aboveAverage="0" equalAverage="0" bottom="0" percent="0" rank="0" text="OK" dxfId="33712">
      <formula>NOT(ISERROR(SEARCH("OK",V2)))</formula>
    </cfRule>
  </conditionalFormatting>
  <conditionalFormatting sqref="X2">
    <cfRule type="containsText" priority="3303" operator="containsText" aboveAverage="0" equalAverage="0" bottom="0" percent="0" rank="0" text="NO" dxfId="33713">
      <formula>NOT(ISERROR(SEARCH("NO",X2)))</formula>
    </cfRule>
  </conditionalFormatting>
  <conditionalFormatting sqref="X2">
    <cfRule type="containsText" priority="3304" operator="containsText" aboveAverage="0" equalAverage="0" bottom="0" percent="0" rank="0" text="NO" dxfId="33714">
      <formula>NOT(ISERROR(SEARCH("NO",X2)))</formula>
    </cfRule>
  </conditionalFormatting>
  <conditionalFormatting sqref="X2">
    <cfRule type="containsText" priority="3305" operator="containsText" aboveAverage="0" equalAverage="0" bottom="0" percent="0" rank="0" text="NO" dxfId="33715">
      <formula>NOT(ISERROR(SEARCH("NO",X2)))</formula>
    </cfRule>
  </conditionalFormatting>
  <conditionalFormatting sqref="X2">
    <cfRule type="containsText" priority="3306" operator="containsText" aboveAverage="0" equalAverage="0" bottom="0" percent="0" rank="0" text="NO" dxfId="33716">
      <formula>NOT(ISERROR(SEARCH("NO",X2)))</formula>
    </cfRule>
  </conditionalFormatting>
  <conditionalFormatting sqref="W2">
    <cfRule type="containsText" priority="3307" operator="containsText" aboveAverage="0" equalAverage="0" bottom="0" percent="0" rank="0" text="OK" dxfId="33717">
      <formula>NOT(ISERROR(SEARCH("OK",W2)))</formula>
    </cfRule>
  </conditionalFormatting>
  <conditionalFormatting sqref="W2">
    <cfRule type="containsText" priority="3308" operator="containsText" aboveAverage="0" equalAverage="0" bottom="0" percent="0" rank="0" text="OK" dxfId="33718">
      <formula>NOT(ISERROR(SEARCH("OK",W2)))</formula>
    </cfRule>
  </conditionalFormatting>
  <conditionalFormatting sqref="W2">
    <cfRule type="containsText" priority="3309" operator="containsText" aboveAverage="0" equalAverage="0" bottom="0" percent="0" rank="0" text="OK" dxfId="33719">
      <formula>NOT(ISERROR(SEARCH("OK",W2)))</formula>
    </cfRule>
  </conditionalFormatting>
  <conditionalFormatting sqref="X2">
    <cfRule type="containsText" priority="3310" operator="containsText" aboveAverage="0" equalAverage="0" bottom="0" percent="0" rank="0" text="NO" dxfId="33720">
      <formula>NOT(ISERROR(SEARCH("NO",X2)))</formula>
    </cfRule>
  </conditionalFormatting>
  <conditionalFormatting sqref="W2">
    <cfRule type="containsText" priority="3311" operator="containsText" aboveAverage="0" equalAverage="0" bottom="0" percent="0" rank="0" text="OK" dxfId="33721">
      <formula>NOT(ISERROR(SEARCH("OK",W2)))</formula>
    </cfRule>
  </conditionalFormatting>
  <conditionalFormatting sqref="X2">
    <cfRule type="containsText" priority="3312" operator="containsText" aboveAverage="0" equalAverage="0" bottom="0" percent="0" rank="0" text="NO" dxfId="33722">
      <formula>NOT(ISERROR(SEARCH("NO",X2)))</formula>
    </cfRule>
  </conditionalFormatting>
  <conditionalFormatting sqref="W2">
    <cfRule type="containsText" priority="3313" operator="containsText" aboveAverage="0" equalAverage="0" bottom="0" percent="0" rank="0" text="OK" dxfId="33723">
      <formula>NOT(ISERROR(SEARCH("OK",W2)))</formula>
    </cfRule>
  </conditionalFormatting>
  <conditionalFormatting sqref="V2">
    <cfRule type="containsText" priority="3314" operator="containsText" aboveAverage="0" equalAverage="0" bottom="0" percent="0" rank="0" text="OK+" dxfId="33724">
      <formula>NOT(ISERROR(SEARCH("OK+",V2)))</formula>
    </cfRule>
    <cfRule type="containsText" priority="3315" operator="containsText" aboveAverage="0" equalAverage="0" bottom="0" percent="0" rank="0" text="OK" dxfId="33725">
      <formula>NOT(ISERROR(SEARCH("OK",V2)))</formula>
    </cfRule>
  </conditionalFormatting>
  <conditionalFormatting sqref="V2">
    <cfRule type="containsText" priority="3316" operator="containsText" aboveAverage="0" equalAverage="0" bottom="0" percent="0" rank="0" text="OK+" dxfId="33726">
      <formula>NOT(ISERROR(SEARCH("OK+",V2)))</formula>
    </cfRule>
    <cfRule type="containsText" priority="3317" operator="containsText" aboveAverage="0" equalAverage="0" bottom="0" percent="0" rank="0" text="OK" dxfId="33727">
      <formula>NOT(ISERROR(SEARCH("OK",V2)))</formula>
    </cfRule>
  </conditionalFormatting>
  <conditionalFormatting sqref="X2">
    <cfRule type="containsText" priority="3318" operator="containsText" aboveAverage="0" equalAverage="0" bottom="0" percent="0" rank="0" text="NO" dxfId="33728">
      <formula>NOT(ISERROR(SEARCH("NO",X2)))</formula>
    </cfRule>
  </conditionalFormatting>
  <conditionalFormatting sqref="X2">
    <cfRule type="containsText" priority="3319" operator="containsText" aboveAverage="0" equalAverage="0" bottom="0" percent="0" rank="0" text="NO" dxfId="33729">
      <formula>NOT(ISERROR(SEARCH("NO",X2)))</formula>
    </cfRule>
  </conditionalFormatting>
  <conditionalFormatting sqref="X2">
    <cfRule type="containsText" priority="3320" operator="containsText" aboveAverage="0" equalAverage="0" bottom="0" percent="0" rank="0" text="NO" dxfId="33730">
      <formula>NOT(ISERROR(SEARCH("NO",X2)))</formula>
    </cfRule>
  </conditionalFormatting>
  <conditionalFormatting sqref="X2">
    <cfRule type="containsText" priority="3321" operator="containsText" aboveAverage="0" equalAverage="0" bottom="0" percent="0" rank="0" text="NO" dxfId="33731">
      <formula>NOT(ISERROR(SEARCH("NO",X2)))</formula>
    </cfRule>
  </conditionalFormatting>
  <conditionalFormatting sqref="W2">
    <cfRule type="containsText" priority="3322" operator="containsText" aboveAverage="0" equalAverage="0" bottom="0" percent="0" rank="0" text="OK" dxfId="33732">
      <formula>NOT(ISERROR(SEARCH("OK",W2)))</formula>
    </cfRule>
  </conditionalFormatting>
  <conditionalFormatting sqref="W2">
    <cfRule type="containsText" priority="3323" operator="containsText" aboveAverage="0" equalAverage="0" bottom="0" percent="0" rank="0" text="OK" dxfId="33733">
      <formula>NOT(ISERROR(SEARCH("OK",W2)))</formula>
    </cfRule>
  </conditionalFormatting>
  <conditionalFormatting sqref="W2">
    <cfRule type="containsText" priority="3324" operator="containsText" aboveAverage="0" equalAverage="0" bottom="0" percent="0" rank="0" text="OK" dxfId="33734">
      <formula>NOT(ISERROR(SEARCH("OK",W2)))</formula>
    </cfRule>
  </conditionalFormatting>
  <conditionalFormatting sqref="X2">
    <cfRule type="containsText" priority="3325" operator="containsText" aboveAverage="0" equalAverage="0" bottom="0" percent="0" rank="0" text="NO" dxfId="33735">
      <formula>NOT(ISERROR(SEARCH("NO",X2)))</formula>
    </cfRule>
  </conditionalFormatting>
  <conditionalFormatting sqref="W2">
    <cfRule type="containsText" priority="3326" operator="containsText" aboveAverage="0" equalAverage="0" bottom="0" percent="0" rank="0" text="OK" dxfId="33736">
      <formula>NOT(ISERROR(SEARCH("OK",W2)))</formula>
    </cfRule>
  </conditionalFormatting>
  <conditionalFormatting sqref="X2">
    <cfRule type="containsText" priority="3327" operator="containsText" aboveAverage="0" equalAverage="0" bottom="0" percent="0" rank="0" text="NO" dxfId="33737">
      <formula>NOT(ISERROR(SEARCH("NO",X2)))</formula>
    </cfRule>
  </conditionalFormatting>
  <conditionalFormatting sqref="W2">
    <cfRule type="containsText" priority="3328" operator="containsText" aboveAverage="0" equalAverage="0" bottom="0" percent="0" rank="0" text="OK" dxfId="33738">
      <formula>NOT(ISERROR(SEARCH("OK",W2)))</formula>
    </cfRule>
  </conditionalFormatting>
  <conditionalFormatting sqref="X2">
    <cfRule type="containsText" priority="3329" operator="containsText" aboveAverage="0" equalAverage="0" bottom="0" percent="0" rank="0" text="NO" dxfId="33739">
      <formula>NOT(ISERROR(SEARCH("NO",X2)))</formula>
    </cfRule>
  </conditionalFormatting>
  <conditionalFormatting sqref="W2">
    <cfRule type="containsText" priority="3330" operator="containsText" aboveAverage="0" equalAverage="0" bottom="0" percent="0" rank="0" text="OK" dxfId="33740">
      <formula>NOT(ISERROR(SEARCH("OK",W2)))</formula>
    </cfRule>
  </conditionalFormatting>
  <conditionalFormatting sqref="X2">
    <cfRule type="containsText" priority="3331" operator="containsText" aboveAverage="0" equalAverage="0" bottom="0" percent="0" rank="0" text="NO" dxfId="33741">
      <formula>NOT(ISERROR(SEARCH("NO",X2)))</formula>
    </cfRule>
  </conditionalFormatting>
  <conditionalFormatting sqref="W2">
    <cfRule type="containsText" priority="3332" operator="containsText" aboveAverage="0" equalAverage="0" bottom="0" percent="0" rank="0" text="OK" dxfId="33742">
      <formula>NOT(ISERROR(SEARCH("OK",W2)))</formula>
    </cfRule>
  </conditionalFormatting>
  <conditionalFormatting sqref="X2">
    <cfRule type="containsText" priority="3333" operator="containsText" aboveAverage="0" equalAverage="0" bottom="0" percent="0" rank="0" text="NO" dxfId="33743">
      <formula>NOT(ISERROR(SEARCH("NO",X2)))</formula>
    </cfRule>
  </conditionalFormatting>
  <conditionalFormatting sqref="W2">
    <cfRule type="containsText" priority="3334" operator="containsText" aboveAverage="0" equalAverage="0" bottom="0" percent="0" rank="0" text="OK" dxfId="33744">
      <formula>NOT(ISERROR(SEARCH("OK",W2)))</formula>
    </cfRule>
  </conditionalFormatting>
  <conditionalFormatting sqref="X2">
    <cfRule type="containsText" priority="3335" operator="containsText" aboveAverage="0" equalAverage="0" bottom="0" percent="0" rank="0" text="NO" dxfId="33745">
      <formula>NOT(ISERROR(SEARCH("NO",X2)))</formula>
    </cfRule>
  </conditionalFormatting>
  <conditionalFormatting sqref="W2">
    <cfRule type="containsText" priority="3336" operator="containsText" aboveAverage="0" equalAverage="0" bottom="0" percent="0" rank="0" text="OK" dxfId="33746">
      <formula>NOT(ISERROR(SEARCH("OK",W2)))</formula>
    </cfRule>
  </conditionalFormatting>
  <conditionalFormatting sqref="X2">
    <cfRule type="containsText" priority="3337" operator="containsText" aboveAverage="0" equalAverage="0" bottom="0" percent="0" rank="0" text="NO" dxfId="33747">
      <formula>NOT(ISERROR(SEARCH("NO",X2)))</formula>
    </cfRule>
  </conditionalFormatting>
  <conditionalFormatting sqref="W2">
    <cfRule type="containsText" priority="3338" operator="containsText" aboveAverage="0" equalAverage="0" bottom="0" percent="0" rank="0" text="OK" dxfId="33748">
      <formula>NOT(ISERROR(SEARCH("OK",W2)))</formula>
    </cfRule>
  </conditionalFormatting>
  <conditionalFormatting sqref="X2">
    <cfRule type="containsText" priority="3339" operator="containsText" aboveAverage="0" equalAverage="0" bottom="0" percent="0" rank="0" text="NO" dxfId="33749">
      <formula>NOT(ISERROR(SEARCH("NO",X2)))</formula>
    </cfRule>
  </conditionalFormatting>
  <conditionalFormatting sqref="W2">
    <cfRule type="containsText" priority="3340" operator="containsText" aboveAverage="0" equalAverage="0" bottom="0" percent="0" rank="0" text="OK" dxfId="33750">
      <formula>NOT(ISERROR(SEARCH("OK",W2)))</formula>
    </cfRule>
  </conditionalFormatting>
  <conditionalFormatting sqref="X2">
    <cfRule type="containsText" priority="3341" operator="containsText" aboveAverage="0" equalAverage="0" bottom="0" percent="0" rank="0" text="NO" dxfId="33751">
      <formula>NOT(ISERROR(SEARCH("NO",X2)))</formula>
    </cfRule>
  </conditionalFormatting>
  <conditionalFormatting sqref="W2">
    <cfRule type="containsText" priority="3342" operator="containsText" aboveAverage="0" equalAverage="0" bottom="0" percent="0" rank="0" text="OK" dxfId="33752">
      <formula>NOT(ISERROR(SEARCH("OK",W2)))</formula>
    </cfRule>
  </conditionalFormatting>
  <conditionalFormatting sqref="AG23">
    <cfRule type="cellIs" priority="3343" operator="greaterThan" aboveAverage="0" equalAverage="0" bottom="0" percent="0" rank="0" text="" dxfId="33753">
      <formula>$AI$21</formula>
    </cfRule>
    <cfRule type="cellIs" priority="3344" operator="lessThan" aboveAverage="0" equalAverage="0" bottom="0" percent="0" rank="0" text="" dxfId="33754">
      <formula>$AI$21</formula>
    </cfRule>
    <cfRule type="cellIs" priority="3345" operator="equal" aboveAverage="0" equalAverage="0" bottom="0" percent="0" rank="0" text="" dxfId="33755">
      <formula>$AI$21</formula>
    </cfRule>
  </conditionalFormatting>
  <conditionalFormatting sqref="AG16">
    <cfRule type="cellIs" priority="3346" operator="greaterThan" aboveAverage="0" equalAverage="0" bottom="0" percent="0" rank="0" text="" dxfId="33756">
      <formula>2</formula>
    </cfRule>
    <cfRule type="cellIs" priority="3347" operator="lessThan" aboveAverage="0" equalAverage="0" bottom="0" percent="0" rank="0" text="" dxfId="33757">
      <formula>2</formula>
    </cfRule>
    <cfRule type="cellIs" priority="3348" operator="equal" aboveAverage="0" equalAverage="0" bottom="0" percent="0" rank="0" text="" dxfId="33758">
      <formula>2</formula>
    </cfRule>
  </conditionalFormatting>
  <conditionalFormatting sqref="B16:AF16">
    <cfRule type="cellIs" priority="3349" operator="greaterThan" aboveAverage="0" equalAverage="0" bottom="0" percent="0" rank="0" text="" dxfId="33759">
      <formula>1</formula>
    </cfRule>
    <cfRule type="cellIs" priority="3350" operator="greaterThan" aboveAverage="0" equalAverage="0" bottom="0" percent="0" rank="0" text="" dxfId="33760">
      <formula>1</formula>
    </cfRule>
    <cfRule type="containsText" priority="3351" operator="containsText" aboveAverage="0" equalAverage="0" bottom="0" percent="0" rank="0" text="2" dxfId="33761">
      <formula>NOT(ISERROR(SEARCH("2",B16)))</formula>
    </cfRule>
    <cfRule type="cellIs" priority="3352" operator="greaterThan" aboveAverage="0" equalAverage="0" bottom="0" percent="0" rank="0" text="" dxfId="33762">
      <formula>1</formula>
    </cfRule>
    <cfRule type="containsText" priority="3353" operator="containsText" aboveAverage="0" equalAverage="0" bottom="0" percent="0" rank="0" text="1" dxfId="33763">
      <formula>NOT(ISERROR(SEARCH("1",B16)))</formula>
    </cfRule>
  </conditionalFormatting>
  <conditionalFormatting sqref="AG10">
    <cfRule type="cellIs" priority="3354" operator="greaterThan" aboveAverage="0" equalAverage="0" bottom="0" percent="0" rank="0" text="" dxfId="33764">
      <formula>4</formula>
    </cfRule>
    <cfRule type="cellIs" priority="3355" operator="lessThan" aboveAverage="0" equalAverage="0" bottom="0" percent="0" rank="0" text="" dxfId="33765">
      <formula>4</formula>
    </cfRule>
    <cfRule type="cellIs" priority="3356" operator="equal" aboveAverage="0" equalAverage="0" bottom="0" percent="0" rank="0" text="" dxfId="33766">
      <formula>4</formula>
    </cfRule>
  </conditionalFormatting>
  <conditionalFormatting sqref="B10:AF10">
    <cfRule type="cellIs" priority="3357" operator="greaterThan" aboveAverage="0" equalAverage="0" bottom="0" percent="0" rank="0" text="" dxfId="33767">
      <formula>1</formula>
    </cfRule>
    <cfRule type="cellIs" priority="3358" operator="greaterThan" aboveAverage="0" equalAverage="0" bottom="0" percent="0" rank="0" text="" dxfId="33768">
      <formula>1</formula>
    </cfRule>
    <cfRule type="containsText" priority="3359" operator="containsText" aboveAverage="0" equalAverage="0" bottom="0" percent="0" rank="0" text="2" dxfId="33769">
      <formula>NOT(ISERROR(SEARCH("2",B10)))</formula>
    </cfRule>
    <cfRule type="containsText" priority="3360" operator="containsText" aboveAverage="0" equalAverage="0" bottom="0" percent="0" rank="0" text="1" dxfId="33770">
      <formula>NOT(ISERROR(SEARCH("1",B10)))</formula>
    </cfRule>
    <cfRule type="cellIs" priority="3361" operator="greaterThan" aboveAverage="0" equalAverage="0" bottom="0" percent="0" rank="0" text="" dxfId="33771">
      <formula>1</formula>
    </cfRule>
    <cfRule type="containsText" priority="3362" operator="containsText" aboveAverage="0" equalAverage="0" bottom="0" percent="0" rank="0" text="2" dxfId="33772">
      <formula>NOT(ISERROR(SEARCH("2",B10)))</formula>
    </cfRule>
  </conditionalFormatting>
  <conditionalFormatting sqref="V19">
    <cfRule type="containsText" priority="3363" operator="containsText" aboveAverage="0" equalAverage="0" bottom="0" percent="0" rank="0" text="OK+" dxfId="33773">
      <formula>NOT(ISERROR(SEARCH("OK+",V19)))</formula>
    </cfRule>
  </conditionalFormatting>
  <conditionalFormatting sqref="V19">
    <cfRule type="containsText" priority="3364" operator="containsText" aboveAverage="0" equalAverage="0" bottom="0" percent="0" rank="0" text="OK+" dxfId="33774">
      <formula>NOT(ISERROR(SEARCH("OK+",V19)))</formula>
    </cfRule>
  </conditionalFormatting>
  <conditionalFormatting sqref="X19">
    <cfRule type="containsText" priority="3365" operator="containsText" aboveAverage="0" equalAverage="0" bottom="0" percent="0" rank="0" text="NO" dxfId="33775">
      <formula>NOT(ISERROR(SEARCH("NO",X19)))</formula>
    </cfRule>
  </conditionalFormatting>
  <conditionalFormatting sqref="X19">
    <cfRule type="containsText" priority="3366" operator="containsText" aboveAverage="0" equalAverage="0" bottom="0" percent="0" rank="0" text="NO" dxfId="33776">
      <formula>NOT(ISERROR(SEARCH("NO",X19)))</formula>
    </cfRule>
  </conditionalFormatting>
  <conditionalFormatting sqref="X19">
    <cfRule type="containsText" priority="3367" operator="containsText" aboveAverage="0" equalAverage="0" bottom="0" percent="0" rank="0" text="NO" dxfId="33777">
      <formula>NOT(ISERROR(SEARCH("NO",X19)))</formula>
    </cfRule>
  </conditionalFormatting>
  <conditionalFormatting sqref="X19">
    <cfRule type="containsText" priority="3368" operator="containsText" aboveAverage="0" equalAverage="0" bottom="0" percent="0" rank="0" text="NO" dxfId="33778">
      <formula>NOT(ISERROR(SEARCH("NO",X19)))</formula>
    </cfRule>
  </conditionalFormatting>
  <conditionalFormatting sqref="X19">
    <cfRule type="containsText" priority="3369" operator="containsText" aboveAverage="0" equalAverage="0" bottom="0" percent="0" rank="0" text="NO" dxfId="33779">
      <formula>NOT(ISERROR(SEARCH("NO",X19)))</formula>
    </cfRule>
  </conditionalFormatting>
  <conditionalFormatting sqref="X19">
    <cfRule type="containsText" priority="3370" operator="containsText" aboveAverage="0" equalAverage="0" bottom="0" percent="0" rank="0" text="NO" dxfId="33780">
      <formula>NOT(ISERROR(SEARCH("NO",X19)))</formula>
    </cfRule>
  </conditionalFormatting>
  <conditionalFormatting sqref="X19">
    <cfRule type="containsText" priority="3371" operator="containsText" aboveAverage="0" equalAverage="0" bottom="0" percent="0" rank="0" text="NO" dxfId="33781">
      <formula>NOT(ISERROR(SEARCH("NO",X19)))</formula>
    </cfRule>
  </conditionalFormatting>
  <conditionalFormatting sqref="W19">
    <cfRule type="containsText" priority="3372" operator="containsText" aboveAverage="0" equalAverage="0" bottom="0" percent="0" rank="0" text="OK" dxfId="33782">
      <formula>NOT(ISERROR(SEARCH("OK",W19)))</formula>
    </cfRule>
  </conditionalFormatting>
  <conditionalFormatting sqref="W19">
    <cfRule type="containsText" priority="3373" operator="containsText" aboveAverage="0" equalAverage="0" bottom="0" percent="0" rank="0" text="OK" dxfId="33783">
      <formula>NOT(ISERROR(SEARCH("OK",W19)))</formula>
    </cfRule>
  </conditionalFormatting>
  <conditionalFormatting sqref="W19">
    <cfRule type="containsText" priority="3374" operator="containsText" aboveAverage="0" equalAverage="0" bottom="0" percent="0" rank="0" text="OK" dxfId="33784">
      <formula>NOT(ISERROR(SEARCH("OK",W19)))</formula>
    </cfRule>
  </conditionalFormatting>
  <conditionalFormatting sqref="W19">
    <cfRule type="containsText" priority="3375" operator="containsText" aboveAverage="0" equalAverage="0" bottom="0" percent="0" rank="0" text="OK" dxfId="33785">
      <formula>NOT(ISERROR(SEARCH("OK",W19)))</formula>
    </cfRule>
  </conditionalFormatting>
  <conditionalFormatting sqref="W19">
    <cfRule type="containsText" priority="3376" operator="containsText" aboveAverage="0" equalAverage="0" bottom="0" percent="0" rank="0" text="OK" dxfId="33786">
      <formula>NOT(ISERROR(SEARCH("OK",W19)))</formula>
    </cfRule>
  </conditionalFormatting>
  <conditionalFormatting sqref="W19">
    <cfRule type="containsText" priority="3377" operator="containsText" aboveAverage="0" equalAverage="0" bottom="0" percent="0" rank="0" text="OK" dxfId="33787">
      <formula>NOT(ISERROR(SEARCH("OK",W19)))</formula>
    </cfRule>
  </conditionalFormatting>
  <conditionalFormatting sqref="W19">
    <cfRule type="containsText" priority="3378" operator="containsText" aboveAverage="0" equalAverage="0" bottom="0" percent="0" rank="0" text="OK" dxfId="33788">
      <formula>NOT(ISERROR(SEARCH("OK",W19)))</formula>
    </cfRule>
  </conditionalFormatting>
  <conditionalFormatting sqref="X19">
    <cfRule type="containsText" priority="3379" operator="containsText" aboveAverage="0" equalAverage="0" bottom="0" percent="0" rank="0" text="NO" dxfId="33789">
      <formula>NOT(ISERROR(SEARCH("NO",X19)))</formula>
    </cfRule>
  </conditionalFormatting>
  <conditionalFormatting sqref="W19">
    <cfRule type="containsText" priority="3380" operator="containsText" aboveAverage="0" equalAverage="0" bottom="0" percent="0" rank="0" text="OK" dxfId="33790">
      <formula>NOT(ISERROR(SEARCH("OK",W19)))</formula>
    </cfRule>
  </conditionalFormatting>
  <conditionalFormatting sqref="X19">
    <cfRule type="containsText" priority="3381" operator="containsText" aboveAverage="0" equalAverage="0" bottom="0" percent="0" rank="0" text="NO" dxfId="33791">
      <formula>NOT(ISERROR(SEARCH("NO",X19)))</formula>
    </cfRule>
  </conditionalFormatting>
  <conditionalFormatting sqref="W19">
    <cfRule type="containsText" priority="3382" operator="containsText" aboveAverage="0" equalAverage="0" bottom="0" percent="0" rank="0" text="OK" dxfId="33792">
      <formula>NOT(ISERROR(SEARCH("OK",W19)))</formula>
    </cfRule>
  </conditionalFormatting>
  <conditionalFormatting sqref="X19">
    <cfRule type="containsText" priority="3383" operator="containsText" aboveAverage="0" equalAverage="0" bottom="0" percent="0" rank="0" text="NO" dxfId="33793">
      <formula>NOT(ISERROR(SEARCH("NO",X19)))</formula>
    </cfRule>
  </conditionalFormatting>
  <conditionalFormatting sqref="W19">
    <cfRule type="containsText" priority="3384" operator="containsText" aboveAverage="0" equalAverage="0" bottom="0" percent="0" rank="0" text="OK" dxfId="33794">
      <formula>NOT(ISERROR(SEARCH("OK",W19)))</formula>
    </cfRule>
  </conditionalFormatting>
  <conditionalFormatting sqref="X19">
    <cfRule type="containsText" priority="3385" operator="containsText" aboveAverage="0" equalAverage="0" bottom="0" percent="0" rank="0" text="NO" dxfId="33795">
      <formula>NOT(ISERROR(SEARCH("NO",X19)))</formula>
    </cfRule>
  </conditionalFormatting>
  <conditionalFormatting sqref="W19">
    <cfRule type="containsText" priority="3386" operator="containsText" aboveAverage="0" equalAverage="0" bottom="0" percent="0" rank="0" text="OK" dxfId="33796">
      <formula>NOT(ISERROR(SEARCH("OK",W19)))</formula>
    </cfRule>
  </conditionalFormatting>
  <conditionalFormatting sqref="X19">
    <cfRule type="containsText" priority="3387" operator="containsText" aboveAverage="0" equalAverage="0" bottom="0" percent="0" rank="0" text="NO" dxfId="33797">
      <formula>NOT(ISERROR(SEARCH("NO",X19)))</formula>
    </cfRule>
  </conditionalFormatting>
  <conditionalFormatting sqref="W19">
    <cfRule type="containsText" priority="3388" operator="containsText" aboveAverage="0" equalAverage="0" bottom="0" percent="0" rank="0" text="OK" dxfId="33798">
      <formula>NOT(ISERROR(SEARCH("OK",W19)))</formula>
    </cfRule>
  </conditionalFormatting>
  <conditionalFormatting sqref="X19">
    <cfRule type="containsText" priority="3389" operator="containsText" aboveAverage="0" equalAverage="0" bottom="0" percent="0" rank="0" text="NO" dxfId="33799">
      <formula>NOT(ISERROR(SEARCH("NO",X19)))</formula>
    </cfRule>
  </conditionalFormatting>
  <conditionalFormatting sqref="W19">
    <cfRule type="containsText" priority="3390" operator="containsText" aboveAverage="0" equalAverage="0" bottom="0" percent="0" rank="0" text="OK" dxfId="33800">
      <formula>NOT(ISERROR(SEARCH("OK",W19)))</formula>
    </cfRule>
  </conditionalFormatting>
  <conditionalFormatting sqref="X19">
    <cfRule type="containsText" priority="3391" operator="containsText" aboveAverage="0" equalAverage="0" bottom="0" percent="0" rank="0" text="NO" dxfId="33801">
      <formula>NOT(ISERROR(SEARCH("NO",X19)))</formula>
    </cfRule>
  </conditionalFormatting>
  <conditionalFormatting sqref="W19">
    <cfRule type="containsText" priority="3392" operator="containsText" aboveAverage="0" equalAverage="0" bottom="0" percent="0" rank="0" text="OK" dxfId="33802">
      <formula>NOT(ISERROR(SEARCH("OK",W19)))</formula>
    </cfRule>
  </conditionalFormatting>
  <conditionalFormatting sqref="W19:X19">
    <cfRule type="containsText" priority="3393" operator="containsText" aboveAverage="0" equalAverage="0" bottom="0" percent="0" rank="0" text="1" dxfId="33803">
      <formula>NOT(ISERROR(SEARCH("1",W19)))</formula>
    </cfRule>
  </conditionalFormatting>
  <conditionalFormatting sqref="V19">
    <cfRule type="containsText" priority="3394" operator="containsText" aboveAverage="0" equalAverage="0" bottom="0" percent="0" rank="0" text="OK+" dxfId="33804">
      <formula>NOT(ISERROR(SEARCH("OK+",V19)))</formula>
    </cfRule>
  </conditionalFormatting>
  <conditionalFormatting sqref="V19">
    <cfRule type="containsText" priority="3395" operator="containsText" aboveAverage="0" equalAverage="0" bottom="0" percent="0" rank="0" text="OK+" dxfId="33805">
      <formula>NOT(ISERROR(SEARCH("OK+",V19)))</formula>
    </cfRule>
  </conditionalFormatting>
  <conditionalFormatting sqref="X19">
    <cfRule type="containsText" priority="3396" operator="containsText" aboveAverage="0" equalAverage="0" bottom="0" percent="0" rank="0" text="NO" dxfId="33806">
      <formula>NOT(ISERROR(SEARCH("NO",X19)))</formula>
    </cfRule>
  </conditionalFormatting>
  <conditionalFormatting sqref="X19">
    <cfRule type="containsText" priority="3397" operator="containsText" aboveAverage="0" equalAverage="0" bottom="0" percent="0" rank="0" text="NO" dxfId="33807">
      <formula>NOT(ISERROR(SEARCH("NO",X19)))</formula>
    </cfRule>
  </conditionalFormatting>
  <conditionalFormatting sqref="X19">
    <cfRule type="containsText" priority="3398" operator="containsText" aboveAverage="0" equalAverage="0" bottom="0" percent="0" rank="0" text="NO" dxfId="33808">
      <formula>NOT(ISERROR(SEARCH("NO",X19)))</formula>
    </cfRule>
  </conditionalFormatting>
  <conditionalFormatting sqref="X19">
    <cfRule type="containsText" priority="3399" operator="containsText" aboveAverage="0" equalAverage="0" bottom="0" percent="0" rank="0" text="NO" dxfId="33809">
      <formula>NOT(ISERROR(SEARCH("NO",X19)))</formula>
    </cfRule>
  </conditionalFormatting>
  <conditionalFormatting sqref="X19">
    <cfRule type="containsText" priority="3400" operator="containsText" aboveAverage="0" equalAverage="0" bottom="0" percent="0" rank="0" text="NO" dxfId="33810">
      <formula>NOT(ISERROR(SEARCH("NO",X19)))</formula>
    </cfRule>
  </conditionalFormatting>
  <conditionalFormatting sqref="X19">
    <cfRule type="containsText" priority="3401" operator="containsText" aboveAverage="0" equalAverage="0" bottom="0" percent="0" rank="0" text="NO" dxfId="33811">
      <formula>NOT(ISERROR(SEARCH("NO",X19)))</formula>
    </cfRule>
  </conditionalFormatting>
  <conditionalFormatting sqref="X19">
    <cfRule type="containsText" priority="3402" operator="containsText" aboveAverage="0" equalAverage="0" bottom="0" percent="0" rank="0" text="NO" dxfId="33812">
      <formula>NOT(ISERROR(SEARCH("NO",X19)))</formula>
    </cfRule>
  </conditionalFormatting>
  <conditionalFormatting sqref="W19">
    <cfRule type="containsText" priority="3403" operator="containsText" aboveAverage="0" equalAverage="0" bottom="0" percent="0" rank="0" text="OK" dxfId="33813">
      <formula>NOT(ISERROR(SEARCH("OK",W19)))</formula>
    </cfRule>
  </conditionalFormatting>
  <conditionalFormatting sqref="W19">
    <cfRule type="containsText" priority="3404" operator="containsText" aboveAverage="0" equalAverage="0" bottom="0" percent="0" rank="0" text="OK" dxfId="33814">
      <formula>NOT(ISERROR(SEARCH("OK",W19)))</formula>
    </cfRule>
  </conditionalFormatting>
  <conditionalFormatting sqref="W19">
    <cfRule type="containsText" priority="3405" operator="containsText" aboveAverage="0" equalAverage="0" bottom="0" percent="0" rank="0" text="OK" dxfId="33815">
      <formula>NOT(ISERROR(SEARCH("OK",W19)))</formula>
    </cfRule>
  </conditionalFormatting>
  <conditionalFormatting sqref="W19">
    <cfRule type="containsText" priority="3406" operator="containsText" aboveAverage="0" equalAverage="0" bottom="0" percent="0" rank="0" text="OK" dxfId="33816">
      <formula>NOT(ISERROR(SEARCH("OK",W19)))</formula>
    </cfRule>
  </conditionalFormatting>
  <conditionalFormatting sqref="W19">
    <cfRule type="containsText" priority="3407" operator="containsText" aboveAverage="0" equalAverage="0" bottom="0" percent="0" rank="0" text="OK" dxfId="33817">
      <formula>NOT(ISERROR(SEARCH("OK",W19)))</formula>
    </cfRule>
  </conditionalFormatting>
  <conditionalFormatting sqref="W19">
    <cfRule type="containsText" priority="3408" operator="containsText" aboveAverage="0" equalAverage="0" bottom="0" percent="0" rank="0" text="OK" dxfId="33818">
      <formula>NOT(ISERROR(SEARCH("OK",W19)))</formula>
    </cfRule>
  </conditionalFormatting>
  <conditionalFormatting sqref="W19">
    <cfRule type="containsText" priority="3409" operator="containsText" aboveAverage="0" equalAverage="0" bottom="0" percent="0" rank="0" text="OK" dxfId="33819">
      <formula>NOT(ISERROR(SEARCH("OK",W19)))</formula>
    </cfRule>
  </conditionalFormatting>
  <conditionalFormatting sqref="X19">
    <cfRule type="containsText" priority="3410" operator="containsText" aboveAverage="0" equalAverage="0" bottom="0" percent="0" rank="0" text="NO" dxfId="33820">
      <formula>NOT(ISERROR(SEARCH("NO",X19)))</formula>
    </cfRule>
  </conditionalFormatting>
  <conditionalFormatting sqref="W19">
    <cfRule type="containsText" priority="3411" operator="containsText" aboveAverage="0" equalAverage="0" bottom="0" percent="0" rank="0" text="OK" dxfId="33821">
      <formula>NOT(ISERROR(SEARCH("OK",W19)))</formula>
    </cfRule>
  </conditionalFormatting>
  <conditionalFormatting sqref="X19">
    <cfRule type="containsText" priority="3412" operator="containsText" aboveAverage="0" equalAverage="0" bottom="0" percent="0" rank="0" text="NO" dxfId="33822">
      <formula>NOT(ISERROR(SEARCH("NO",X19)))</formula>
    </cfRule>
  </conditionalFormatting>
  <conditionalFormatting sqref="W19">
    <cfRule type="containsText" priority="3413" operator="containsText" aboveAverage="0" equalAverage="0" bottom="0" percent="0" rank="0" text="OK" dxfId="33823">
      <formula>NOT(ISERROR(SEARCH("OK",W19)))</formula>
    </cfRule>
  </conditionalFormatting>
  <conditionalFormatting sqref="X19">
    <cfRule type="containsText" priority="3414" operator="containsText" aboveAverage="0" equalAverage="0" bottom="0" percent="0" rank="0" text="NO" dxfId="33824">
      <formula>NOT(ISERROR(SEARCH("NO",X19)))</formula>
    </cfRule>
  </conditionalFormatting>
  <conditionalFormatting sqref="W19">
    <cfRule type="containsText" priority="3415" operator="containsText" aboveAverage="0" equalAverage="0" bottom="0" percent="0" rank="0" text="OK" dxfId="33825">
      <formula>NOT(ISERROR(SEARCH("OK",W19)))</formula>
    </cfRule>
  </conditionalFormatting>
  <conditionalFormatting sqref="X19">
    <cfRule type="containsText" priority="3416" operator="containsText" aboveAverage="0" equalAverage="0" bottom="0" percent="0" rank="0" text="NO" dxfId="33826">
      <formula>NOT(ISERROR(SEARCH("NO",X19)))</formula>
    </cfRule>
  </conditionalFormatting>
  <conditionalFormatting sqref="W19">
    <cfRule type="containsText" priority="3417" operator="containsText" aboveAverage="0" equalAverage="0" bottom="0" percent="0" rank="0" text="OK" dxfId="33827">
      <formula>NOT(ISERROR(SEARCH("OK",W19)))</formula>
    </cfRule>
  </conditionalFormatting>
  <conditionalFormatting sqref="X19">
    <cfRule type="containsText" priority="3418" operator="containsText" aboveAverage="0" equalAverage="0" bottom="0" percent="0" rank="0" text="NO" dxfId="33828">
      <formula>NOT(ISERROR(SEARCH("NO",X19)))</formula>
    </cfRule>
  </conditionalFormatting>
  <conditionalFormatting sqref="W19">
    <cfRule type="containsText" priority="3419" operator="containsText" aboveAverage="0" equalAverage="0" bottom="0" percent="0" rank="0" text="OK" dxfId="33829">
      <formula>NOT(ISERROR(SEARCH("OK",W19)))</formula>
    </cfRule>
  </conditionalFormatting>
  <conditionalFormatting sqref="X19">
    <cfRule type="containsText" priority="3420" operator="containsText" aboveAverage="0" equalAverage="0" bottom="0" percent="0" rank="0" text="NO" dxfId="33830">
      <formula>NOT(ISERROR(SEARCH("NO",X19)))</formula>
    </cfRule>
  </conditionalFormatting>
  <conditionalFormatting sqref="W19">
    <cfRule type="containsText" priority="3421" operator="containsText" aboveAverage="0" equalAverage="0" bottom="0" percent="0" rank="0" text="OK" dxfId="33831">
      <formula>NOT(ISERROR(SEARCH("OK",W19)))</formula>
    </cfRule>
  </conditionalFormatting>
  <conditionalFormatting sqref="V19">
    <cfRule type="containsText" priority="3422" operator="containsText" aboveAverage="0" equalAverage="0" bottom="0" percent="0" rank="0" text="OK+" dxfId="33832">
      <formula>NOT(ISERROR(SEARCH("OK+",V19)))</formula>
    </cfRule>
  </conditionalFormatting>
  <conditionalFormatting sqref="V19">
    <cfRule type="containsText" priority="3423" operator="containsText" aboveAverage="0" equalAverage="0" bottom="0" percent="0" rank="0" text="OK+" dxfId="33833">
      <formula>NOT(ISERROR(SEARCH("OK+",V19)))</formula>
    </cfRule>
  </conditionalFormatting>
  <conditionalFormatting sqref="W19">
    <cfRule type="containsText" priority="3424" operator="containsText" aboveAverage="0" equalAverage="0" bottom="0" percent="0" rank="0" text="OK" dxfId="33834">
      <formula>NOT(ISERROR(SEARCH("OK",W19)))</formula>
    </cfRule>
  </conditionalFormatting>
  <conditionalFormatting sqref="W19">
    <cfRule type="containsText" priority="3425" operator="containsText" aboveAverage="0" equalAverage="0" bottom="0" percent="0" rank="0" text="OK" dxfId="33835">
      <formula>NOT(ISERROR(SEARCH("OK",W19)))</formula>
    </cfRule>
  </conditionalFormatting>
  <conditionalFormatting sqref="W19">
    <cfRule type="containsText" priority="3426" operator="containsText" aboveAverage="0" equalAverage="0" bottom="0" percent="0" rank="0" text="OK" dxfId="33836">
      <formula>NOT(ISERROR(SEARCH("OK",W19)))</formula>
    </cfRule>
  </conditionalFormatting>
  <conditionalFormatting sqref="W19">
    <cfRule type="containsText" priority="3427" operator="containsText" aboveAverage="0" equalAverage="0" bottom="0" percent="0" rank="0" text="OK" dxfId="33837">
      <formula>NOT(ISERROR(SEARCH("OK",W19)))</formula>
    </cfRule>
  </conditionalFormatting>
  <conditionalFormatting sqref="W19">
    <cfRule type="containsText" priority="3428" operator="containsText" aboveAverage="0" equalAverage="0" bottom="0" percent="0" rank="0" text="OK" dxfId="33838">
      <formula>NOT(ISERROR(SEARCH("OK",W19)))</formula>
    </cfRule>
  </conditionalFormatting>
  <conditionalFormatting sqref="W19">
    <cfRule type="containsText" priority="3429" operator="containsText" aboveAverage="0" equalAverage="0" bottom="0" percent="0" rank="0" text="OK" dxfId="33839">
      <formula>NOT(ISERROR(SEARCH("OK",W19)))</formula>
    </cfRule>
  </conditionalFormatting>
  <conditionalFormatting sqref="W19">
    <cfRule type="containsText" priority="3430" operator="containsText" aboveAverage="0" equalAverage="0" bottom="0" percent="0" rank="0" text="OK" dxfId="33840">
      <formula>NOT(ISERROR(SEARCH("OK",W19)))</formula>
    </cfRule>
  </conditionalFormatting>
  <conditionalFormatting sqref="W19">
    <cfRule type="containsText" priority="3431" operator="containsText" aboveAverage="0" equalAverage="0" bottom="0" percent="0" rank="0" text="OK" dxfId="33841">
      <formula>NOT(ISERROR(SEARCH("OK",W19)))</formula>
    </cfRule>
  </conditionalFormatting>
  <conditionalFormatting sqref="W19">
    <cfRule type="containsText" priority="3432" operator="containsText" aboveAverage="0" equalAverage="0" bottom="0" percent="0" rank="0" text="OK" dxfId="33842">
      <formula>NOT(ISERROR(SEARCH("OK",W19)))</formula>
    </cfRule>
  </conditionalFormatting>
  <conditionalFormatting sqref="W19">
    <cfRule type="containsText" priority="3433" operator="containsText" aboveAverage="0" equalAverage="0" bottom="0" percent="0" rank="0" text="OK" dxfId="33843">
      <formula>NOT(ISERROR(SEARCH("OK",W19)))</formula>
    </cfRule>
  </conditionalFormatting>
  <conditionalFormatting sqref="W19">
    <cfRule type="containsText" priority="3434" operator="containsText" aboveAverage="0" equalAverage="0" bottom="0" percent="0" rank="0" text="OK" dxfId="33844">
      <formula>NOT(ISERROR(SEARCH("OK",W19)))</formula>
    </cfRule>
  </conditionalFormatting>
  <conditionalFormatting sqref="W19">
    <cfRule type="containsText" priority="3435" operator="containsText" aboveAverage="0" equalAverage="0" bottom="0" percent="0" rank="0" text="OK" dxfId="33845">
      <formula>NOT(ISERROR(SEARCH("OK",W19)))</formula>
    </cfRule>
  </conditionalFormatting>
  <conditionalFormatting sqref="V19">
    <cfRule type="containsText" priority="3436" operator="containsText" aboveAverage="0" equalAverage="0" bottom="0" percent="0" rank="0" text="OK+" dxfId="33846">
      <formula>NOT(ISERROR(SEARCH("OK+",V19)))</formula>
    </cfRule>
  </conditionalFormatting>
  <conditionalFormatting sqref="V19">
    <cfRule type="containsText" priority="3437" operator="containsText" aboveAverage="0" equalAverage="0" bottom="0" percent="0" rank="0" text="OK+" dxfId="33847">
      <formula>NOT(ISERROR(SEARCH("OK+",V19)))</formula>
    </cfRule>
  </conditionalFormatting>
  <conditionalFormatting sqref="X19">
    <cfRule type="containsText" priority="3438" operator="containsText" aboveAverage="0" equalAverage="0" bottom="0" percent="0" rank="0" text="NO" dxfId="33848">
      <formula>NOT(ISERROR(SEARCH("NO",X19)))</formula>
    </cfRule>
  </conditionalFormatting>
  <conditionalFormatting sqref="X19">
    <cfRule type="containsText" priority="3439" operator="containsText" aboveAverage="0" equalAverage="0" bottom="0" percent="0" rank="0" text="NO" dxfId="33849">
      <formula>NOT(ISERROR(SEARCH("NO",X19)))</formula>
    </cfRule>
  </conditionalFormatting>
  <conditionalFormatting sqref="X19">
    <cfRule type="containsText" priority="3440" operator="containsText" aboveAverage="0" equalAverage="0" bottom="0" percent="0" rank="0" text="NO" dxfId="33850">
      <formula>NOT(ISERROR(SEARCH("NO",X19)))</formula>
    </cfRule>
  </conditionalFormatting>
  <conditionalFormatting sqref="X19">
    <cfRule type="containsText" priority="3441" operator="containsText" aboveAverage="0" equalAverage="0" bottom="0" percent="0" rank="0" text="NO" dxfId="33851">
      <formula>NOT(ISERROR(SEARCH("NO",X19)))</formula>
    </cfRule>
  </conditionalFormatting>
  <conditionalFormatting sqref="X19">
    <cfRule type="containsText" priority="3442" operator="containsText" aboveAverage="0" equalAverage="0" bottom="0" percent="0" rank="0" text="NO" dxfId="33852">
      <formula>NOT(ISERROR(SEARCH("NO",X19)))</formula>
    </cfRule>
  </conditionalFormatting>
  <conditionalFormatting sqref="X19">
    <cfRule type="containsText" priority="3443" operator="containsText" aboveAverage="0" equalAverage="0" bottom="0" percent="0" rank="0" text="NO" dxfId="33853">
      <formula>NOT(ISERROR(SEARCH("NO",X19)))</formula>
    </cfRule>
  </conditionalFormatting>
  <conditionalFormatting sqref="X19">
    <cfRule type="containsText" priority="3444" operator="containsText" aboveAverage="0" equalAverage="0" bottom="0" percent="0" rank="0" text="NO" dxfId="33854">
      <formula>NOT(ISERROR(SEARCH("NO",X19)))</formula>
    </cfRule>
  </conditionalFormatting>
  <conditionalFormatting sqref="W19">
    <cfRule type="containsText" priority="3445" operator="containsText" aboveAverage="0" equalAverage="0" bottom="0" percent="0" rank="0" text="OK" dxfId="33855">
      <formula>NOT(ISERROR(SEARCH("OK",W19)))</formula>
    </cfRule>
  </conditionalFormatting>
  <conditionalFormatting sqref="W19">
    <cfRule type="containsText" priority="3446" operator="containsText" aboveAverage="0" equalAverage="0" bottom="0" percent="0" rank="0" text="OK" dxfId="33856">
      <formula>NOT(ISERROR(SEARCH("OK",W19)))</formula>
    </cfRule>
  </conditionalFormatting>
  <conditionalFormatting sqref="W19">
    <cfRule type="containsText" priority="3447" operator="containsText" aboveAverage="0" equalAverage="0" bottom="0" percent="0" rank="0" text="OK" dxfId="33857">
      <formula>NOT(ISERROR(SEARCH("OK",W19)))</formula>
    </cfRule>
  </conditionalFormatting>
  <conditionalFormatting sqref="W19">
    <cfRule type="containsText" priority="3448" operator="containsText" aboveAverage="0" equalAverage="0" bottom="0" percent="0" rank="0" text="OK" dxfId="33858">
      <formula>NOT(ISERROR(SEARCH("OK",W19)))</formula>
    </cfRule>
  </conditionalFormatting>
  <conditionalFormatting sqref="W19">
    <cfRule type="containsText" priority="3449" operator="containsText" aboveAverage="0" equalAverage="0" bottom="0" percent="0" rank="0" text="OK" dxfId="33859">
      <formula>NOT(ISERROR(SEARCH("OK",W19)))</formula>
    </cfRule>
  </conditionalFormatting>
  <conditionalFormatting sqref="W19">
    <cfRule type="containsText" priority="3450" operator="containsText" aboveAverage="0" equalAverage="0" bottom="0" percent="0" rank="0" text="OK" dxfId="33860">
      <formula>NOT(ISERROR(SEARCH("OK",W19)))</formula>
    </cfRule>
  </conditionalFormatting>
  <conditionalFormatting sqref="W19">
    <cfRule type="containsText" priority="3451" operator="containsText" aboveAverage="0" equalAverage="0" bottom="0" percent="0" rank="0" text="OK" dxfId="33861">
      <formula>NOT(ISERROR(SEARCH("OK",W19)))</formula>
    </cfRule>
  </conditionalFormatting>
  <conditionalFormatting sqref="X19">
    <cfRule type="containsText" priority="3452" operator="containsText" aboveAverage="0" equalAverage="0" bottom="0" percent="0" rank="0" text="NO" dxfId="33862">
      <formula>NOT(ISERROR(SEARCH("NO",X19)))</formula>
    </cfRule>
  </conditionalFormatting>
  <conditionalFormatting sqref="W19">
    <cfRule type="containsText" priority="3453" operator="containsText" aboveAverage="0" equalAverage="0" bottom="0" percent="0" rank="0" text="OK" dxfId="33863">
      <formula>NOT(ISERROR(SEARCH("OK",W19)))</formula>
    </cfRule>
  </conditionalFormatting>
  <conditionalFormatting sqref="X19">
    <cfRule type="containsText" priority="3454" operator="containsText" aboveAverage="0" equalAverage="0" bottom="0" percent="0" rank="0" text="NO" dxfId="33864">
      <formula>NOT(ISERROR(SEARCH("NO",X19)))</formula>
    </cfRule>
  </conditionalFormatting>
  <conditionalFormatting sqref="W19">
    <cfRule type="containsText" priority="3455" operator="containsText" aboveAverage="0" equalAverage="0" bottom="0" percent="0" rank="0" text="OK" dxfId="33865">
      <formula>NOT(ISERROR(SEARCH("OK",W19)))</formula>
    </cfRule>
  </conditionalFormatting>
  <conditionalFormatting sqref="X19">
    <cfRule type="containsText" priority="3456" operator="containsText" aboveAverage="0" equalAverage="0" bottom="0" percent="0" rank="0" text="NO" dxfId="33866">
      <formula>NOT(ISERROR(SEARCH("NO",X19)))</formula>
    </cfRule>
  </conditionalFormatting>
  <conditionalFormatting sqref="W19">
    <cfRule type="containsText" priority="3457" operator="containsText" aboveAverage="0" equalAverage="0" bottom="0" percent="0" rank="0" text="OK" dxfId="33867">
      <formula>NOT(ISERROR(SEARCH("OK",W19)))</formula>
    </cfRule>
  </conditionalFormatting>
  <conditionalFormatting sqref="X19">
    <cfRule type="containsText" priority="3458" operator="containsText" aboveAverage="0" equalAverage="0" bottom="0" percent="0" rank="0" text="NO" dxfId="33868">
      <formula>NOT(ISERROR(SEARCH("NO",X19)))</formula>
    </cfRule>
  </conditionalFormatting>
  <conditionalFormatting sqref="W19">
    <cfRule type="containsText" priority="3459" operator="containsText" aboveAverage="0" equalAverage="0" bottom="0" percent="0" rank="0" text="OK" dxfId="33869">
      <formula>NOT(ISERROR(SEARCH("OK",W19)))</formula>
    </cfRule>
  </conditionalFormatting>
  <conditionalFormatting sqref="V19">
    <cfRule type="containsText" priority="3460" operator="containsText" aboveAverage="0" equalAverage="0" bottom="0" percent="0" rank="0" text="OK+" dxfId="33870">
      <formula>NOT(ISERROR(SEARCH("OK+",V19)))</formula>
    </cfRule>
  </conditionalFormatting>
  <conditionalFormatting sqref="V19">
    <cfRule type="containsText" priority="3461" operator="containsText" aboveAverage="0" equalAverage="0" bottom="0" percent="0" rank="0" text="OK+" dxfId="33871">
      <formula>NOT(ISERROR(SEARCH("OK+",V19)))</formula>
    </cfRule>
  </conditionalFormatting>
  <conditionalFormatting sqref="X19">
    <cfRule type="containsText" priority="3462" operator="containsText" aboveAverage="0" equalAverage="0" bottom="0" percent="0" rank="0" text="NO" dxfId="33872">
      <formula>NOT(ISERROR(SEARCH("NO",X19)))</formula>
    </cfRule>
  </conditionalFormatting>
  <conditionalFormatting sqref="X19">
    <cfRule type="containsText" priority="3463" operator="containsText" aboveAverage="0" equalAverage="0" bottom="0" percent="0" rank="0" text="NO" dxfId="33873">
      <formula>NOT(ISERROR(SEARCH("NO",X19)))</formula>
    </cfRule>
  </conditionalFormatting>
  <conditionalFormatting sqref="X19">
    <cfRule type="containsText" priority="3464" operator="containsText" aboveAverage="0" equalAverage="0" bottom="0" percent="0" rank="0" text="NO" dxfId="33874">
      <formula>NOT(ISERROR(SEARCH("NO",X19)))</formula>
    </cfRule>
  </conditionalFormatting>
  <conditionalFormatting sqref="X19">
    <cfRule type="containsText" priority="3465" operator="containsText" aboveAverage="0" equalAverage="0" bottom="0" percent="0" rank="0" text="NO" dxfId="33875">
      <formula>NOT(ISERROR(SEARCH("NO",X19)))</formula>
    </cfRule>
  </conditionalFormatting>
  <conditionalFormatting sqref="X19">
    <cfRule type="containsText" priority="3466" operator="containsText" aboveAverage="0" equalAverage="0" bottom="0" percent="0" rank="0" text="NO" dxfId="33876">
      <formula>NOT(ISERROR(SEARCH("NO",X19)))</formula>
    </cfRule>
  </conditionalFormatting>
  <conditionalFormatting sqref="X19">
    <cfRule type="containsText" priority="3467" operator="containsText" aboveAverage="0" equalAverage="0" bottom="0" percent="0" rank="0" text="NO" dxfId="33877">
      <formula>NOT(ISERROR(SEARCH("NO",X19)))</formula>
    </cfRule>
  </conditionalFormatting>
  <conditionalFormatting sqref="X19">
    <cfRule type="containsText" priority="3468" operator="containsText" aboveAverage="0" equalAverage="0" bottom="0" percent="0" rank="0" text="NO" dxfId="33878">
      <formula>NOT(ISERROR(SEARCH("NO",X19)))</formula>
    </cfRule>
  </conditionalFormatting>
  <conditionalFormatting sqref="W19">
    <cfRule type="containsText" priority="3469" operator="containsText" aboveAverage="0" equalAverage="0" bottom="0" percent="0" rank="0" text="OK" dxfId="33879">
      <formula>NOT(ISERROR(SEARCH("OK",W19)))</formula>
    </cfRule>
  </conditionalFormatting>
  <conditionalFormatting sqref="W19">
    <cfRule type="containsText" priority="3470" operator="containsText" aboveAverage="0" equalAverage="0" bottom="0" percent="0" rank="0" text="OK" dxfId="33880">
      <formula>NOT(ISERROR(SEARCH("OK",W19)))</formula>
    </cfRule>
  </conditionalFormatting>
  <conditionalFormatting sqref="W19">
    <cfRule type="containsText" priority="3471" operator="containsText" aboveAverage="0" equalAverage="0" bottom="0" percent="0" rank="0" text="OK" dxfId="33881">
      <formula>NOT(ISERROR(SEARCH("OK",W19)))</formula>
    </cfRule>
  </conditionalFormatting>
  <conditionalFormatting sqref="W19">
    <cfRule type="containsText" priority="3472" operator="containsText" aboveAverage="0" equalAverage="0" bottom="0" percent="0" rank="0" text="OK" dxfId="33882">
      <formula>NOT(ISERROR(SEARCH("OK",W19)))</formula>
    </cfRule>
  </conditionalFormatting>
  <conditionalFormatting sqref="W19">
    <cfRule type="containsText" priority="3473" operator="containsText" aboveAverage="0" equalAverage="0" bottom="0" percent="0" rank="0" text="OK" dxfId="33883">
      <formula>NOT(ISERROR(SEARCH("OK",W19)))</formula>
    </cfRule>
  </conditionalFormatting>
  <conditionalFormatting sqref="W19">
    <cfRule type="containsText" priority="3474" operator="containsText" aboveAverage="0" equalAverage="0" bottom="0" percent="0" rank="0" text="OK" dxfId="33884">
      <formula>NOT(ISERROR(SEARCH("OK",W19)))</formula>
    </cfRule>
  </conditionalFormatting>
  <conditionalFormatting sqref="W19">
    <cfRule type="containsText" priority="3475" operator="containsText" aboveAverage="0" equalAverage="0" bottom="0" percent="0" rank="0" text="OK" dxfId="33885">
      <formula>NOT(ISERROR(SEARCH("OK",W19)))</formula>
    </cfRule>
  </conditionalFormatting>
  <conditionalFormatting sqref="X19">
    <cfRule type="containsText" priority="3476" operator="containsText" aboveAverage="0" equalAverage="0" bottom="0" percent="0" rank="0" text="NO" dxfId="33886">
      <formula>NOT(ISERROR(SEARCH("NO",X19)))</formula>
    </cfRule>
  </conditionalFormatting>
  <conditionalFormatting sqref="W19">
    <cfRule type="containsText" priority="3477" operator="containsText" aboveAverage="0" equalAverage="0" bottom="0" percent="0" rank="0" text="OK" dxfId="33887">
      <formula>NOT(ISERROR(SEARCH("OK",W19)))</formula>
    </cfRule>
  </conditionalFormatting>
  <conditionalFormatting sqref="X19">
    <cfRule type="containsText" priority="3478" operator="containsText" aboveAverage="0" equalAverage="0" bottom="0" percent="0" rank="0" text="NO" dxfId="33888">
      <formula>NOT(ISERROR(SEARCH("NO",X19)))</formula>
    </cfRule>
  </conditionalFormatting>
  <conditionalFormatting sqref="W19">
    <cfRule type="containsText" priority="3479" operator="containsText" aboveAverage="0" equalAverage="0" bottom="0" percent="0" rank="0" text="OK" dxfId="33889">
      <formula>NOT(ISERROR(SEARCH("OK",W19)))</formula>
    </cfRule>
  </conditionalFormatting>
  <conditionalFormatting sqref="X19">
    <cfRule type="containsText" priority="3480" operator="containsText" aboveAverage="0" equalAverage="0" bottom="0" percent="0" rank="0" text="NO" dxfId="33890">
      <formula>NOT(ISERROR(SEARCH("NO",X19)))</formula>
    </cfRule>
  </conditionalFormatting>
  <conditionalFormatting sqref="W19">
    <cfRule type="containsText" priority="3481" operator="containsText" aboveAverage="0" equalAverage="0" bottom="0" percent="0" rank="0" text="OK" dxfId="33891">
      <formula>NOT(ISERROR(SEARCH("OK",W19)))</formula>
    </cfRule>
  </conditionalFormatting>
  <conditionalFormatting sqref="V19">
    <cfRule type="containsText" priority="3482" operator="containsText" aboveAverage="0" equalAverage="0" bottom="0" percent="0" rank="0" text="OK+" dxfId="33892">
      <formula>NOT(ISERROR(SEARCH("OK+",V19)))</formula>
    </cfRule>
  </conditionalFormatting>
  <conditionalFormatting sqref="V19">
    <cfRule type="containsText" priority="3483" operator="containsText" aboveAverage="0" equalAverage="0" bottom="0" percent="0" rank="0" text="OK+" dxfId="33893">
      <formula>NOT(ISERROR(SEARCH("OK+",V19)))</formula>
    </cfRule>
  </conditionalFormatting>
  <conditionalFormatting sqref="X19">
    <cfRule type="containsText" priority="3484" operator="containsText" aboveAverage="0" equalAverage="0" bottom="0" percent="0" rank="0" text="NO" dxfId="33894">
      <formula>NOT(ISERROR(SEARCH("NO",X19)))</formula>
    </cfRule>
  </conditionalFormatting>
  <conditionalFormatting sqref="X19">
    <cfRule type="containsText" priority="3485" operator="containsText" aboveAverage="0" equalAverage="0" bottom="0" percent="0" rank="0" text="NO" dxfId="33895">
      <formula>NOT(ISERROR(SEARCH("NO",X19)))</formula>
    </cfRule>
  </conditionalFormatting>
  <conditionalFormatting sqref="X19">
    <cfRule type="containsText" priority="3486" operator="containsText" aboveAverage="0" equalAverage="0" bottom="0" percent="0" rank="0" text="NO" dxfId="33896">
      <formula>NOT(ISERROR(SEARCH("NO",X19)))</formula>
    </cfRule>
  </conditionalFormatting>
  <conditionalFormatting sqref="X19">
    <cfRule type="containsText" priority="3487" operator="containsText" aboveAverage="0" equalAverage="0" bottom="0" percent="0" rank="0" text="NO" dxfId="33897">
      <formula>NOT(ISERROR(SEARCH("NO",X19)))</formula>
    </cfRule>
  </conditionalFormatting>
  <conditionalFormatting sqref="X19">
    <cfRule type="containsText" priority="3488" operator="containsText" aboveAverage="0" equalAverage="0" bottom="0" percent="0" rank="0" text="NO" dxfId="33898">
      <formula>NOT(ISERROR(SEARCH("NO",X19)))</formula>
    </cfRule>
  </conditionalFormatting>
  <conditionalFormatting sqref="X19">
    <cfRule type="containsText" priority="3489" operator="containsText" aboveAverage="0" equalAverage="0" bottom="0" percent="0" rank="0" text="NO" dxfId="33899">
      <formula>NOT(ISERROR(SEARCH("NO",X19)))</formula>
    </cfRule>
  </conditionalFormatting>
  <conditionalFormatting sqref="X19">
    <cfRule type="containsText" priority="3490" operator="containsText" aboveAverage="0" equalAverage="0" bottom="0" percent="0" rank="0" text="NO" dxfId="33900">
      <formula>NOT(ISERROR(SEARCH("NO",X19)))</formula>
    </cfRule>
  </conditionalFormatting>
  <conditionalFormatting sqref="X19">
    <cfRule type="containsText" priority="3491" operator="containsText" aboveAverage="0" equalAverage="0" bottom="0" percent="0" rank="0" text="1" dxfId="33901">
      <formula>NOT(ISERROR(SEARCH("1",X19)))</formula>
    </cfRule>
  </conditionalFormatting>
  <conditionalFormatting sqref="W19">
    <cfRule type="containsText" priority="3492" operator="containsText" aboveAverage="0" equalAverage="0" bottom="0" percent="0" rank="0" text="OK" dxfId="33902">
      <formula>NOT(ISERROR(SEARCH("OK",W19)))</formula>
    </cfRule>
  </conditionalFormatting>
  <conditionalFormatting sqref="W19">
    <cfRule type="containsText" priority="3493" operator="containsText" aboveAverage="0" equalAverage="0" bottom="0" percent="0" rank="0" text="OK" dxfId="33903">
      <formula>NOT(ISERROR(SEARCH("OK",W19)))</formula>
    </cfRule>
  </conditionalFormatting>
  <conditionalFormatting sqref="W19">
    <cfRule type="containsText" priority="3494" operator="containsText" aboveAverage="0" equalAverage="0" bottom="0" percent="0" rank="0" text="OK" dxfId="33904">
      <formula>NOT(ISERROR(SEARCH("OK",W19)))</formula>
    </cfRule>
  </conditionalFormatting>
  <conditionalFormatting sqref="W19">
    <cfRule type="containsText" priority="3495" operator="containsText" aboveAverage="0" equalAverage="0" bottom="0" percent="0" rank="0" text="OK" dxfId="33905">
      <formula>NOT(ISERROR(SEARCH("OK",W19)))</formula>
    </cfRule>
  </conditionalFormatting>
  <conditionalFormatting sqref="W19">
    <cfRule type="containsText" priority="3496" operator="containsText" aboveAverage="0" equalAverage="0" bottom="0" percent="0" rank="0" text="OK" dxfId="33906">
      <formula>NOT(ISERROR(SEARCH("OK",W19)))</formula>
    </cfRule>
  </conditionalFormatting>
  <conditionalFormatting sqref="W19">
    <cfRule type="containsText" priority="3497" operator="containsText" aboveAverage="0" equalAverage="0" bottom="0" percent="0" rank="0" text="OK" dxfId="33907">
      <formula>NOT(ISERROR(SEARCH("OK",W19)))</formula>
    </cfRule>
  </conditionalFormatting>
  <conditionalFormatting sqref="W19">
    <cfRule type="containsText" priority="3498" operator="containsText" aboveAverage="0" equalAverage="0" bottom="0" percent="0" rank="0" text="OK" dxfId="33908">
      <formula>NOT(ISERROR(SEARCH("OK",W19)))</formula>
    </cfRule>
  </conditionalFormatting>
  <conditionalFormatting sqref="W19">
    <cfRule type="containsText" priority="3499" operator="containsText" aboveAverage="0" equalAverage="0" bottom="0" percent="0" rank="0" text="1" dxfId="33909">
      <formula>NOT(ISERROR(SEARCH("1",W19)))</formula>
    </cfRule>
  </conditionalFormatting>
  <conditionalFormatting sqref="X19">
    <cfRule type="containsText" priority="3500" operator="containsText" aboveAverage="0" equalAverage="0" bottom="0" percent="0" rank="0" text="NO" dxfId="33910">
      <formula>NOT(ISERROR(SEARCH("NO",X19)))</formula>
    </cfRule>
  </conditionalFormatting>
  <conditionalFormatting sqref="W19">
    <cfRule type="containsText" priority="3501" operator="containsText" aboveAverage="0" equalAverage="0" bottom="0" percent="0" rank="0" text="OK" dxfId="33911">
      <formula>NOT(ISERROR(SEARCH("OK",W19)))</formula>
    </cfRule>
  </conditionalFormatting>
  <conditionalFormatting sqref="X19">
    <cfRule type="containsText" priority="3502" operator="containsText" aboveAverage="0" equalAverage="0" bottom="0" percent="0" rank="0" text="NO" dxfId="33912">
      <formula>NOT(ISERROR(SEARCH("NO",X19)))</formula>
    </cfRule>
  </conditionalFormatting>
  <conditionalFormatting sqref="W19">
    <cfRule type="containsText" priority="3503" operator="containsText" aboveAverage="0" equalAverage="0" bottom="0" percent="0" rank="0" text="OK" dxfId="33913">
      <formula>NOT(ISERROR(SEARCH("OK",W19)))</formula>
    </cfRule>
  </conditionalFormatting>
  <conditionalFormatting sqref="X19">
    <cfRule type="containsText" priority="3504" operator="containsText" aboveAverage="0" equalAverage="0" bottom="0" percent="0" rank="0" text="NO" dxfId="33914">
      <formula>NOT(ISERROR(SEARCH("NO",X19)))</formula>
    </cfRule>
  </conditionalFormatting>
  <conditionalFormatting sqref="W19">
    <cfRule type="containsText" priority="3505" operator="containsText" aboveAverage="0" equalAverage="0" bottom="0" percent="0" rank="0" text="OK" dxfId="33915">
      <formula>NOT(ISERROR(SEARCH("OK",W19)))</formula>
    </cfRule>
  </conditionalFormatting>
  <conditionalFormatting sqref="X19">
    <cfRule type="containsText" priority="3506" operator="containsText" aboveAverage="0" equalAverage="0" bottom="0" percent="0" rank="0" text="NO" dxfId="33916">
      <formula>NOT(ISERROR(SEARCH("NO",X19)))</formula>
    </cfRule>
  </conditionalFormatting>
  <conditionalFormatting sqref="W19">
    <cfRule type="containsText" priority="3507" operator="containsText" aboveAverage="0" equalAverage="0" bottom="0" percent="0" rank="0" text="OK" dxfId="33917">
      <formula>NOT(ISERROR(SEARCH("OK",W19)))</formula>
    </cfRule>
  </conditionalFormatting>
  <conditionalFormatting sqref="X19">
    <cfRule type="containsText" priority="3508" operator="containsText" aboveAverage="0" equalAverage="0" bottom="0" percent="0" rank="0" text="NO" dxfId="33918">
      <formula>NOT(ISERROR(SEARCH("NO",X19)))</formula>
    </cfRule>
  </conditionalFormatting>
  <conditionalFormatting sqref="W19">
    <cfRule type="containsText" priority="3509" operator="containsText" aboveAverage="0" equalAverage="0" bottom="0" percent="0" rank="0" text="OK" dxfId="33919">
      <formula>NOT(ISERROR(SEARCH("OK",W19)))</formula>
    </cfRule>
  </conditionalFormatting>
  <conditionalFormatting sqref="X19">
    <cfRule type="containsText" priority="3510" operator="containsText" aboveAverage="0" equalAverage="0" bottom="0" percent="0" rank="0" text="NO" dxfId="33920">
      <formula>NOT(ISERROR(SEARCH("NO",X19)))</formula>
    </cfRule>
  </conditionalFormatting>
  <conditionalFormatting sqref="W19">
    <cfRule type="containsText" priority="3511" operator="containsText" aboveAverage="0" equalAverage="0" bottom="0" percent="0" rank="0" text="OK" dxfId="33921">
      <formula>NOT(ISERROR(SEARCH("OK",W19)))</formula>
    </cfRule>
  </conditionalFormatting>
  <conditionalFormatting sqref="V19">
    <cfRule type="containsText" priority="3512" operator="containsText" aboveAverage="0" equalAverage="0" bottom="0" percent="0" rank="0" text="OK+" dxfId="33922">
      <formula>NOT(ISERROR(SEARCH("OK+",V19)))</formula>
    </cfRule>
  </conditionalFormatting>
  <conditionalFormatting sqref="V19">
    <cfRule type="containsText" priority="3513" operator="containsText" aboveAverage="0" equalAverage="0" bottom="0" percent="0" rank="0" text="OK+" dxfId="33923">
      <formula>NOT(ISERROR(SEARCH("OK+",V19)))</formula>
    </cfRule>
  </conditionalFormatting>
  <conditionalFormatting sqref="W19">
    <cfRule type="containsText" priority="3514" operator="containsText" aboveAverage="0" equalAverage="0" bottom="0" percent="0" rank="0" text="OK" dxfId="33924">
      <formula>NOT(ISERROR(SEARCH("OK",W19)))</formula>
    </cfRule>
  </conditionalFormatting>
  <conditionalFormatting sqref="W19">
    <cfRule type="containsText" priority="3515" operator="containsText" aboveAverage="0" equalAverage="0" bottom="0" percent="0" rank="0" text="OK" dxfId="33925">
      <formula>NOT(ISERROR(SEARCH("OK",W19)))</formula>
    </cfRule>
  </conditionalFormatting>
  <conditionalFormatting sqref="W19">
    <cfRule type="containsText" priority="3516" operator="containsText" aboveAverage="0" equalAverage="0" bottom="0" percent="0" rank="0" text="OK" dxfId="33926">
      <formula>NOT(ISERROR(SEARCH("OK",W19)))</formula>
    </cfRule>
  </conditionalFormatting>
  <conditionalFormatting sqref="W19">
    <cfRule type="containsText" priority="3517" operator="containsText" aboveAverage="0" equalAverage="0" bottom="0" percent="0" rank="0" text="OK" dxfId="33927">
      <formula>NOT(ISERROR(SEARCH("OK",W19)))</formula>
    </cfRule>
  </conditionalFormatting>
  <conditionalFormatting sqref="W19">
    <cfRule type="containsText" priority="3518" operator="containsText" aboveAverage="0" equalAverage="0" bottom="0" percent="0" rank="0" text="OK" dxfId="33928">
      <formula>NOT(ISERROR(SEARCH("OK",W19)))</formula>
    </cfRule>
  </conditionalFormatting>
  <conditionalFormatting sqref="W19">
    <cfRule type="containsText" priority="3519" operator="containsText" aboveAverage="0" equalAverage="0" bottom="0" percent="0" rank="0" text="OK" dxfId="33929">
      <formula>NOT(ISERROR(SEARCH("OK",W19)))</formula>
    </cfRule>
  </conditionalFormatting>
  <conditionalFormatting sqref="W19">
    <cfRule type="containsText" priority="3520" operator="containsText" aboveAverage="0" equalAverage="0" bottom="0" percent="0" rank="0" text="OK" dxfId="33930">
      <formula>NOT(ISERROR(SEARCH("OK",W19)))</formula>
    </cfRule>
  </conditionalFormatting>
  <conditionalFormatting sqref="W19">
    <cfRule type="containsText" priority="3521" operator="containsText" aboveAverage="0" equalAverage="0" bottom="0" percent="0" rank="0" text="OK" dxfId="33931">
      <formula>NOT(ISERROR(SEARCH("OK",W19)))</formula>
    </cfRule>
  </conditionalFormatting>
  <conditionalFormatting sqref="W19">
    <cfRule type="containsText" priority="3522" operator="containsText" aboveAverage="0" equalAverage="0" bottom="0" percent="0" rank="0" text="OK" dxfId="33932">
      <formula>NOT(ISERROR(SEARCH("OK",W19)))</formula>
    </cfRule>
  </conditionalFormatting>
  <conditionalFormatting sqref="W19">
    <cfRule type="containsText" priority="3523" operator="containsText" aboveAverage="0" equalAverage="0" bottom="0" percent="0" rank="0" text="OK" dxfId="33933">
      <formula>NOT(ISERROR(SEARCH("OK",W19)))</formula>
    </cfRule>
  </conditionalFormatting>
  <conditionalFormatting sqref="W19">
    <cfRule type="containsText" priority="3524" operator="containsText" aboveAverage="0" equalAverage="0" bottom="0" percent="0" rank="0" text="OK" dxfId="33934">
      <formula>NOT(ISERROR(SEARCH("OK",W19)))</formula>
    </cfRule>
  </conditionalFormatting>
  <conditionalFormatting sqref="W19">
    <cfRule type="containsText" priority="3525" operator="containsText" aboveAverage="0" equalAverage="0" bottom="0" percent="0" rank="0" text="OK" dxfId="33935">
      <formula>NOT(ISERROR(SEARCH("OK",W19)))</formula>
    </cfRule>
  </conditionalFormatting>
  <conditionalFormatting sqref="V19">
    <cfRule type="containsText" priority="3526" operator="containsText" aboveAverage="0" equalAverage="0" bottom="0" percent="0" rank="0" text="OK+" dxfId="33936">
      <formula>NOT(ISERROR(SEARCH("OK+",V19)))</formula>
    </cfRule>
  </conditionalFormatting>
  <conditionalFormatting sqref="V19">
    <cfRule type="containsText" priority="3527" operator="containsText" aboveAverage="0" equalAverage="0" bottom="0" percent="0" rank="0" text="OK+" dxfId="33937">
      <formula>NOT(ISERROR(SEARCH("OK+",V19)))</formula>
    </cfRule>
  </conditionalFormatting>
  <conditionalFormatting sqref="X19">
    <cfRule type="containsText" priority="3528" operator="containsText" aboveAverage="0" equalAverage="0" bottom="0" percent="0" rank="0" text="NO" dxfId="33938">
      <formula>NOT(ISERROR(SEARCH("NO",X19)))</formula>
    </cfRule>
  </conditionalFormatting>
  <conditionalFormatting sqref="X19">
    <cfRule type="containsText" priority="3529" operator="containsText" aboveAverage="0" equalAverage="0" bottom="0" percent="0" rank="0" text="NO" dxfId="33939">
      <formula>NOT(ISERROR(SEARCH("NO",X19)))</formula>
    </cfRule>
  </conditionalFormatting>
  <conditionalFormatting sqref="X19">
    <cfRule type="containsText" priority="3530" operator="containsText" aboveAverage="0" equalAverage="0" bottom="0" percent="0" rank="0" text="NO" dxfId="33940">
      <formula>NOT(ISERROR(SEARCH("NO",X19)))</formula>
    </cfRule>
  </conditionalFormatting>
  <conditionalFormatting sqref="X19">
    <cfRule type="containsText" priority="3531" operator="containsText" aboveAverage="0" equalAverage="0" bottom="0" percent="0" rank="0" text="NO" dxfId="33941">
      <formula>NOT(ISERROR(SEARCH("NO",X19)))</formula>
    </cfRule>
  </conditionalFormatting>
  <conditionalFormatting sqref="X19">
    <cfRule type="containsText" priority="3532" operator="containsText" aboveAverage="0" equalAverage="0" bottom="0" percent="0" rank="0" text="NO" dxfId="33942">
      <formula>NOT(ISERROR(SEARCH("NO",X19)))</formula>
    </cfRule>
  </conditionalFormatting>
  <conditionalFormatting sqref="X19">
    <cfRule type="containsText" priority="3533" operator="containsText" aboveAverage="0" equalAverage="0" bottom="0" percent="0" rank="0" text="NO" dxfId="33943">
      <formula>NOT(ISERROR(SEARCH("NO",X19)))</formula>
    </cfRule>
  </conditionalFormatting>
  <conditionalFormatting sqref="X19">
    <cfRule type="containsText" priority="3534" operator="containsText" aboveAverage="0" equalAverage="0" bottom="0" percent="0" rank="0" text="NO" dxfId="33944">
      <formula>NOT(ISERROR(SEARCH("NO",X19)))</formula>
    </cfRule>
  </conditionalFormatting>
  <conditionalFormatting sqref="W19">
    <cfRule type="containsText" priority="3535" operator="containsText" aboveAverage="0" equalAverage="0" bottom="0" percent="0" rank="0" text="OK" dxfId="33945">
      <formula>NOT(ISERROR(SEARCH("OK",W19)))</formula>
    </cfRule>
  </conditionalFormatting>
  <conditionalFormatting sqref="W19">
    <cfRule type="containsText" priority="3536" operator="containsText" aboveAverage="0" equalAverage="0" bottom="0" percent="0" rank="0" text="OK" dxfId="33946">
      <formula>NOT(ISERROR(SEARCH("OK",W19)))</formula>
    </cfRule>
  </conditionalFormatting>
  <conditionalFormatting sqref="W19">
    <cfRule type="containsText" priority="3537" operator="containsText" aboveAverage="0" equalAverage="0" bottom="0" percent="0" rank="0" text="OK" dxfId="33947">
      <formula>NOT(ISERROR(SEARCH("OK",W19)))</formula>
    </cfRule>
  </conditionalFormatting>
  <conditionalFormatting sqref="W19">
    <cfRule type="containsText" priority="3538" operator="containsText" aboveAverage="0" equalAverage="0" bottom="0" percent="0" rank="0" text="OK" dxfId="33948">
      <formula>NOT(ISERROR(SEARCH("OK",W19)))</formula>
    </cfRule>
  </conditionalFormatting>
  <conditionalFormatting sqref="W19">
    <cfRule type="containsText" priority="3539" operator="containsText" aboveAverage="0" equalAverage="0" bottom="0" percent="0" rank="0" text="OK" dxfId="33949">
      <formula>NOT(ISERROR(SEARCH("OK",W19)))</formula>
    </cfRule>
  </conditionalFormatting>
  <conditionalFormatting sqref="W19">
    <cfRule type="containsText" priority="3540" operator="containsText" aboveAverage="0" equalAverage="0" bottom="0" percent="0" rank="0" text="OK" dxfId="33950">
      <formula>NOT(ISERROR(SEARCH("OK",W19)))</formula>
    </cfRule>
  </conditionalFormatting>
  <conditionalFormatting sqref="W19">
    <cfRule type="containsText" priority="3541" operator="containsText" aboveAverage="0" equalAverage="0" bottom="0" percent="0" rank="0" text="OK" dxfId="33951">
      <formula>NOT(ISERROR(SEARCH("OK",W19)))</formula>
    </cfRule>
  </conditionalFormatting>
  <conditionalFormatting sqref="X19">
    <cfRule type="containsText" priority="3542" operator="containsText" aboveAverage="0" equalAverage="0" bottom="0" percent="0" rank="0" text="NO" dxfId="33952">
      <formula>NOT(ISERROR(SEARCH("NO",X19)))</formula>
    </cfRule>
  </conditionalFormatting>
  <conditionalFormatting sqref="W19">
    <cfRule type="containsText" priority="3543" operator="containsText" aboveAverage="0" equalAverage="0" bottom="0" percent="0" rank="0" text="OK" dxfId="33953">
      <formula>NOT(ISERROR(SEARCH("OK",W19)))</formula>
    </cfRule>
  </conditionalFormatting>
  <conditionalFormatting sqref="X19">
    <cfRule type="containsText" priority="3544" operator="containsText" aboveAverage="0" equalAverage="0" bottom="0" percent="0" rank="0" text="NO" dxfId="33954">
      <formula>NOT(ISERROR(SEARCH("NO",X19)))</formula>
    </cfRule>
  </conditionalFormatting>
  <conditionalFormatting sqref="W19">
    <cfRule type="containsText" priority="3545" operator="containsText" aboveAverage="0" equalAverage="0" bottom="0" percent="0" rank="0" text="OK" dxfId="33955">
      <formula>NOT(ISERROR(SEARCH("OK",W19)))</formula>
    </cfRule>
  </conditionalFormatting>
  <conditionalFormatting sqref="X19">
    <cfRule type="containsText" priority="3546" operator="containsText" aboveAverage="0" equalAverage="0" bottom="0" percent="0" rank="0" text="NO" dxfId="33956">
      <formula>NOT(ISERROR(SEARCH("NO",X19)))</formula>
    </cfRule>
  </conditionalFormatting>
  <conditionalFormatting sqref="W19">
    <cfRule type="containsText" priority="3547" operator="containsText" aboveAverage="0" equalAverage="0" bottom="0" percent="0" rank="0" text="OK" dxfId="33957">
      <formula>NOT(ISERROR(SEARCH("OK",W19)))</formula>
    </cfRule>
  </conditionalFormatting>
  <conditionalFormatting sqref="X19">
    <cfRule type="containsText" priority="3548" operator="containsText" aboveAverage="0" equalAverage="0" bottom="0" percent="0" rank="0" text="NO" dxfId="33958">
      <formula>NOT(ISERROR(SEARCH("NO",X19)))</formula>
    </cfRule>
  </conditionalFormatting>
  <conditionalFormatting sqref="W19">
    <cfRule type="containsText" priority="3549" operator="containsText" aboveAverage="0" equalAverage="0" bottom="0" percent="0" rank="0" text="OK" dxfId="33959">
      <formula>NOT(ISERROR(SEARCH("OK",W19)))</formula>
    </cfRule>
  </conditionalFormatting>
  <conditionalFormatting sqref="V19">
    <cfRule type="containsText" priority="3550" operator="containsText" aboveAverage="0" equalAverage="0" bottom="0" percent="0" rank="0" text="OK+" dxfId="33960">
      <formula>NOT(ISERROR(SEARCH("OK+",V19)))</formula>
    </cfRule>
  </conditionalFormatting>
  <conditionalFormatting sqref="V19">
    <cfRule type="containsText" priority="3551" operator="containsText" aboveAverage="0" equalAverage="0" bottom="0" percent="0" rank="0" text="OK+" dxfId="33961">
      <formula>NOT(ISERROR(SEARCH("OK+",V19)))</formula>
    </cfRule>
  </conditionalFormatting>
  <conditionalFormatting sqref="X19">
    <cfRule type="containsText" priority="3552" operator="containsText" aboveAverage="0" equalAverage="0" bottom="0" percent="0" rank="0" text="NO" dxfId="33962">
      <formula>NOT(ISERROR(SEARCH("NO",X19)))</formula>
    </cfRule>
  </conditionalFormatting>
  <conditionalFormatting sqref="X19">
    <cfRule type="containsText" priority="3553" operator="containsText" aboveAverage="0" equalAverage="0" bottom="0" percent="0" rank="0" text="NO" dxfId="33963">
      <formula>NOT(ISERROR(SEARCH("NO",X19)))</formula>
    </cfRule>
  </conditionalFormatting>
  <conditionalFormatting sqref="X19">
    <cfRule type="containsText" priority="3554" operator="containsText" aboveAverage="0" equalAverage="0" bottom="0" percent="0" rank="0" text="NO" dxfId="33964">
      <formula>NOT(ISERROR(SEARCH("NO",X19)))</formula>
    </cfRule>
  </conditionalFormatting>
  <conditionalFormatting sqref="X19">
    <cfRule type="containsText" priority="3555" operator="containsText" aboveAverage="0" equalAverage="0" bottom="0" percent="0" rank="0" text="NO" dxfId="33965">
      <formula>NOT(ISERROR(SEARCH("NO",X19)))</formula>
    </cfRule>
  </conditionalFormatting>
  <conditionalFormatting sqref="X19">
    <cfRule type="containsText" priority="3556" operator="containsText" aboveAverage="0" equalAverage="0" bottom="0" percent="0" rank="0" text="NO" dxfId="33966">
      <formula>NOT(ISERROR(SEARCH("NO",X19)))</formula>
    </cfRule>
  </conditionalFormatting>
  <conditionalFormatting sqref="X19">
    <cfRule type="containsText" priority="3557" operator="containsText" aboveAverage="0" equalAverage="0" bottom="0" percent="0" rank="0" text="NO" dxfId="33967">
      <formula>NOT(ISERROR(SEARCH("NO",X19)))</formula>
    </cfRule>
  </conditionalFormatting>
  <conditionalFormatting sqref="X19">
    <cfRule type="containsText" priority="3558" operator="containsText" aboveAverage="0" equalAverage="0" bottom="0" percent="0" rank="0" text="NO" dxfId="33968">
      <formula>NOT(ISERROR(SEARCH("NO",X19)))</formula>
    </cfRule>
  </conditionalFormatting>
  <conditionalFormatting sqref="W19">
    <cfRule type="containsText" priority="3559" operator="containsText" aboveAverage="0" equalAverage="0" bottom="0" percent="0" rank="0" text="OK" dxfId="33969">
      <formula>NOT(ISERROR(SEARCH("OK",W19)))</formula>
    </cfRule>
  </conditionalFormatting>
  <conditionalFormatting sqref="W19">
    <cfRule type="containsText" priority="3560" operator="containsText" aboveAverage="0" equalAverage="0" bottom="0" percent="0" rank="0" text="OK" dxfId="33970">
      <formula>NOT(ISERROR(SEARCH("OK",W19)))</formula>
    </cfRule>
  </conditionalFormatting>
  <conditionalFormatting sqref="W19">
    <cfRule type="containsText" priority="3561" operator="containsText" aboveAverage="0" equalAverage="0" bottom="0" percent="0" rank="0" text="OK" dxfId="33971">
      <formula>NOT(ISERROR(SEARCH("OK",W19)))</formula>
    </cfRule>
  </conditionalFormatting>
  <conditionalFormatting sqref="W19">
    <cfRule type="containsText" priority="3562" operator="containsText" aboveAverage="0" equalAverage="0" bottom="0" percent="0" rank="0" text="OK" dxfId="33972">
      <formula>NOT(ISERROR(SEARCH("OK",W19)))</formula>
    </cfRule>
  </conditionalFormatting>
  <conditionalFormatting sqref="W19">
    <cfRule type="containsText" priority="3563" operator="containsText" aboveAverage="0" equalAverage="0" bottom="0" percent="0" rank="0" text="OK" dxfId="33973">
      <formula>NOT(ISERROR(SEARCH("OK",W19)))</formula>
    </cfRule>
  </conditionalFormatting>
  <conditionalFormatting sqref="W19">
    <cfRule type="containsText" priority="3564" operator="containsText" aboveAverage="0" equalAverage="0" bottom="0" percent="0" rank="0" text="OK" dxfId="33974">
      <formula>NOT(ISERROR(SEARCH("OK",W19)))</formula>
    </cfRule>
  </conditionalFormatting>
  <conditionalFormatting sqref="W19">
    <cfRule type="containsText" priority="3565" operator="containsText" aboveAverage="0" equalAverage="0" bottom="0" percent="0" rank="0" text="OK" dxfId="33975">
      <formula>NOT(ISERROR(SEARCH("OK",W19)))</formula>
    </cfRule>
  </conditionalFormatting>
  <conditionalFormatting sqref="X19">
    <cfRule type="containsText" priority="3566" operator="containsText" aboveAverage="0" equalAverage="0" bottom="0" percent="0" rank="0" text="NO" dxfId="33976">
      <formula>NOT(ISERROR(SEARCH("NO",X19)))</formula>
    </cfRule>
  </conditionalFormatting>
  <conditionalFormatting sqref="W19">
    <cfRule type="containsText" priority="3567" operator="containsText" aboveAverage="0" equalAverage="0" bottom="0" percent="0" rank="0" text="OK" dxfId="33977">
      <formula>NOT(ISERROR(SEARCH("OK",W19)))</formula>
    </cfRule>
  </conditionalFormatting>
  <conditionalFormatting sqref="X19">
    <cfRule type="containsText" priority="3568" operator="containsText" aboveAverage="0" equalAverage="0" bottom="0" percent="0" rank="0" text="NO" dxfId="33978">
      <formula>NOT(ISERROR(SEARCH("NO",X19)))</formula>
    </cfRule>
  </conditionalFormatting>
  <conditionalFormatting sqref="W19">
    <cfRule type="containsText" priority="3569" operator="containsText" aboveAverage="0" equalAverage="0" bottom="0" percent="0" rank="0" text="OK" dxfId="33979">
      <formula>NOT(ISERROR(SEARCH("OK",W19)))</formula>
    </cfRule>
  </conditionalFormatting>
  <conditionalFormatting sqref="X19">
    <cfRule type="containsText" priority="3570" operator="containsText" aboveAverage="0" equalAverage="0" bottom="0" percent="0" rank="0" text="NO" dxfId="33980">
      <formula>NOT(ISERROR(SEARCH("NO",X19)))</formula>
    </cfRule>
  </conditionalFormatting>
  <conditionalFormatting sqref="W19">
    <cfRule type="containsText" priority="3571" operator="containsText" aboveAverage="0" equalAverage="0" bottom="0" percent="0" rank="0" text="OK" dxfId="33981">
      <formula>NOT(ISERROR(SEARCH("OK",W19)))</formula>
    </cfRule>
  </conditionalFormatting>
  <conditionalFormatting sqref="V19">
    <cfRule type="containsText" priority="3572" operator="containsText" aboveAverage="0" equalAverage="0" bottom="0" percent="0" rank="0" text="OK+" dxfId="33982">
      <formula>NOT(ISERROR(SEARCH("OK+",V19)))</formula>
    </cfRule>
  </conditionalFormatting>
  <conditionalFormatting sqref="V19">
    <cfRule type="containsText" priority="3573" operator="containsText" aboveAverage="0" equalAverage="0" bottom="0" percent="0" rank="0" text="OK+" dxfId="33983">
      <formula>NOT(ISERROR(SEARCH("OK+",V19)))</formula>
    </cfRule>
  </conditionalFormatting>
  <conditionalFormatting sqref="X19">
    <cfRule type="containsText" priority="3574" operator="containsText" aboveAverage="0" equalAverage="0" bottom="0" percent="0" rank="0" text="NO" dxfId="33984">
      <formula>NOT(ISERROR(SEARCH("NO",X19)))</formula>
    </cfRule>
  </conditionalFormatting>
  <conditionalFormatting sqref="X19">
    <cfRule type="containsText" priority="3575" operator="containsText" aboveAverage="0" equalAverage="0" bottom="0" percent="0" rank="0" text="NO" dxfId="33985">
      <formula>NOT(ISERROR(SEARCH("NO",X19)))</formula>
    </cfRule>
  </conditionalFormatting>
  <conditionalFormatting sqref="X19">
    <cfRule type="containsText" priority="3576" operator="containsText" aboveAverage="0" equalAverage="0" bottom="0" percent="0" rank="0" text="NO" dxfId="33986">
      <formula>NOT(ISERROR(SEARCH("NO",X19)))</formula>
    </cfRule>
  </conditionalFormatting>
  <conditionalFormatting sqref="X19">
    <cfRule type="containsText" priority="3577" operator="containsText" aboveAverage="0" equalAverage="0" bottom="0" percent="0" rank="0" text="NO" dxfId="33987">
      <formula>NOT(ISERROR(SEARCH("NO",X19)))</formula>
    </cfRule>
  </conditionalFormatting>
  <conditionalFormatting sqref="X19">
    <cfRule type="containsText" priority="3578" operator="containsText" aboveAverage="0" equalAverage="0" bottom="0" percent="0" rank="0" text="NO" dxfId="33988">
      <formula>NOT(ISERROR(SEARCH("NO",X19)))</formula>
    </cfRule>
  </conditionalFormatting>
  <conditionalFormatting sqref="X19">
    <cfRule type="containsText" priority="3579" operator="containsText" aboveAverage="0" equalAverage="0" bottom="0" percent="0" rank="0" text="NO" dxfId="33989">
      <formula>NOT(ISERROR(SEARCH("NO",X19)))</formula>
    </cfRule>
  </conditionalFormatting>
  <conditionalFormatting sqref="X19">
    <cfRule type="containsText" priority="3580" operator="containsText" aboveAverage="0" equalAverage="0" bottom="0" percent="0" rank="0" text="NO" dxfId="33990">
      <formula>NOT(ISERROR(SEARCH("NO",X19)))</formula>
    </cfRule>
  </conditionalFormatting>
  <conditionalFormatting sqref="X19">
    <cfRule type="containsText" priority="3581" operator="containsText" aboveAverage="0" equalAverage="0" bottom="0" percent="0" rank="0" text="1" dxfId="33991">
      <formula>NOT(ISERROR(SEARCH("1",X19)))</formula>
    </cfRule>
  </conditionalFormatting>
  <conditionalFormatting sqref="W19">
    <cfRule type="containsText" priority="3582" operator="containsText" aboveAverage="0" equalAverage="0" bottom="0" percent="0" rank="0" text="OK" dxfId="33992">
      <formula>NOT(ISERROR(SEARCH("OK",W19)))</formula>
    </cfRule>
  </conditionalFormatting>
  <conditionalFormatting sqref="W19">
    <cfRule type="containsText" priority="3583" operator="containsText" aboveAverage="0" equalAverage="0" bottom="0" percent="0" rank="0" text="OK" dxfId="33993">
      <formula>NOT(ISERROR(SEARCH("OK",W19)))</formula>
    </cfRule>
  </conditionalFormatting>
  <conditionalFormatting sqref="W19">
    <cfRule type="containsText" priority="3584" operator="containsText" aboveAverage="0" equalAverage="0" bottom="0" percent="0" rank="0" text="OK" dxfId="33994">
      <formula>NOT(ISERROR(SEARCH("OK",W19)))</formula>
    </cfRule>
  </conditionalFormatting>
  <conditionalFormatting sqref="W19">
    <cfRule type="containsText" priority="3585" operator="containsText" aboveAverage="0" equalAverage="0" bottom="0" percent="0" rank="0" text="OK" dxfId="33995">
      <formula>NOT(ISERROR(SEARCH("OK",W19)))</formula>
    </cfRule>
  </conditionalFormatting>
  <conditionalFormatting sqref="W19">
    <cfRule type="containsText" priority="3586" operator="containsText" aboveAverage="0" equalAverage="0" bottom="0" percent="0" rank="0" text="OK" dxfId="33996">
      <formula>NOT(ISERROR(SEARCH("OK",W19)))</formula>
    </cfRule>
  </conditionalFormatting>
  <conditionalFormatting sqref="W19">
    <cfRule type="containsText" priority="3587" operator="containsText" aboveAverage="0" equalAverage="0" bottom="0" percent="0" rank="0" text="OK" dxfId="33997">
      <formula>NOT(ISERROR(SEARCH("OK",W19)))</formula>
    </cfRule>
  </conditionalFormatting>
  <conditionalFormatting sqref="W19">
    <cfRule type="containsText" priority="3588" operator="containsText" aboveAverage="0" equalAverage="0" bottom="0" percent="0" rank="0" text="OK" dxfId="33998">
      <formula>NOT(ISERROR(SEARCH("OK",W19)))</formula>
    </cfRule>
  </conditionalFormatting>
  <conditionalFormatting sqref="W19">
    <cfRule type="containsText" priority="3589" operator="containsText" aboveAverage="0" equalAverage="0" bottom="0" percent="0" rank="0" text="1" dxfId="33999">
      <formula>NOT(ISERROR(SEARCH("1",W19)))</formula>
    </cfRule>
  </conditionalFormatting>
  <conditionalFormatting sqref="X19">
    <cfRule type="containsText" priority="3590" operator="containsText" aboveAverage="0" equalAverage="0" bottom="0" percent="0" rank="0" text="NO" dxfId="34000">
      <formula>NOT(ISERROR(SEARCH("NO",X19)))</formula>
    </cfRule>
  </conditionalFormatting>
  <conditionalFormatting sqref="W19">
    <cfRule type="containsText" priority="3591" operator="containsText" aboveAverage="0" equalAverage="0" bottom="0" percent="0" rank="0" text="OK" dxfId="34001">
      <formula>NOT(ISERROR(SEARCH("OK",W19)))</formula>
    </cfRule>
  </conditionalFormatting>
  <conditionalFormatting sqref="X19">
    <cfRule type="containsText" priority="3592" operator="containsText" aboveAverage="0" equalAverage="0" bottom="0" percent="0" rank="0" text="NO" dxfId="34002">
      <formula>NOT(ISERROR(SEARCH("NO",X19)))</formula>
    </cfRule>
  </conditionalFormatting>
  <conditionalFormatting sqref="W19">
    <cfRule type="containsText" priority="3593" operator="containsText" aboveAverage="0" equalAverage="0" bottom="0" percent="0" rank="0" text="OK" dxfId="34003">
      <formula>NOT(ISERROR(SEARCH("OK",W19)))</formula>
    </cfRule>
  </conditionalFormatting>
  <conditionalFormatting sqref="X19">
    <cfRule type="containsText" priority="3594" operator="containsText" aboveAverage="0" equalAverage="0" bottom="0" percent="0" rank="0" text="NO" dxfId="34004">
      <formula>NOT(ISERROR(SEARCH("NO",X19)))</formula>
    </cfRule>
  </conditionalFormatting>
  <conditionalFormatting sqref="W19">
    <cfRule type="containsText" priority="3595" operator="containsText" aboveAverage="0" equalAverage="0" bottom="0" percent="0" rank="0" text="OK" dxfId="34005">
      <formula>NOT(ISERROR(SEARCH("OK",W19)))</formula>
    </cfRule>
  </conditionalFormatting>
  <conditionalFormatting sqref="X19">
    <cfRule type="containsText" priority="3596" operator="containsText" aboveAverage="0" equalAverage="0" bottom="0" percent="0" rank="0" text="NO" dxfId="34006">
      <formula>NOT(ISERROR(SEARCH("NO",X19)))</formula>
    </cfRule>
  </conditionalFormatting>
  <conditionalFormatting sqref="W19">
    <cfRule type="containsText" priority="3597" operator="containsText" aboveAverage="0" equalAverage="0" bottom="0" percent="0" rank="0" text="OK" dxfId="34007">
      <formula>NOT(ISERROR(SEARCH("OK",W19)))</formula>
    </cfRule>
  </conditionalFormatting>
  <conditionalFormatting sqref="X19">
    <cfRule type="containsText" priority="3598" operator="containsText" aboveAverage="0" equalAverage="0" bottom="0" percent="0" rank="0" text="NO" dxfId="34008">
      <formula>NOT(ISERROR(SEARCH("NO",X19)))</formula>
    </cfRule>
  </conditionalFormatting>
  <conditionalFormatting sqref="W19">
    <cfRule type="containsText" priority="3599" operator="containsText" aboveAverage="0" equalAverage="0" bottom="0" percent="0" rank="0" text="OK" dxfId="34009">
      <formula>NOT(ISERROR(SEARCH("OK",W19)))</formula>
    </cfRule>
  </conditionalFormatting>
  <conditionalFormatting sqref="V19">
    <cfRule type="containsText" priority="3600" operator="containsText" aboveAverage="0" equalAverage="0" bottom="0" percent="0" rank="0" text="OK+" dxfId="34010">
      <formula>NOT(ISERROR(SEARCH("OK+",V19)))</formula>
    </cfRule>
  </conditionalFormatting>
  <conditionalFormatting sqref="V19">
    <cfRule type="containsText" priority="3601" operator="containsText" aboveAverage="0" equalAverage="0" bottom="0" percent="0" rank="0" text="OK+" dxfId="34011">
      <formula>NOT(ISERROR(SEARCH("OK+",V19)))</formula>
    </cfRule>
  </conditionalFormatting>
  <conditionalFormatting sqref="X19">
    <cfRule type="containsText" priority="3602" operator="containsText" aboveAverage="0" equalAverage="0" bottom="0" percent="0" rank="0" text="NO" dxfId="34012">
      <formula>NOT(ISERROR(SEARCH("NO",X19)))</formula>
    </cfRule>
  </conditionalFormatting>
  <conditionalFormatting sqref="X19">
    <cfRule type="containsText" priority="3603" operator="containsText" aboveAverage="0" equalAverage="0" bottom="0" percent="0" rank="0" text="NO" dxfId="34013">
      <formula>NOT(ISERROR(SEARCH("NO",X19)))</formula>
    </cfRule>
  </conditionalFormatting>
  <conditionalFormatting sqref="X19">
    <cfRule type="containsText" priority="3604" operator="containsText" aboveAverage="0" equalAverage="0" bottom="0" percent="0" rank="0" text="NO" dxfId="34014">
      <formula>NOT(ISERROR(SEARCH("NO",X19)))</formula>
    </cfRule>
  </conditionalFormatting>
  <conditionalFormatting sqref="X19">
    <cfRule type="containsText" priority="3605" operator="containsText" aboveAverage="0" equalAverage="0" bottom="0" percent="0" rank="0" text="NO" dxfId="34015">
      <formula>NOT(ISERROR(SEARCH("NO",X19)))</formula>
    </cfRule>
  </conditionalFormatting>
  <conditionalFormatting sqref="X19">
    <cfRule type="containsText" priority="3606" operator="containsText" aboveAverage="0" equalAverage="0" bottom="0" percent="0" rank="0" text="NO" dxfId="34016">
      <formula>NOT(ISERROR(SEARCH("NO",X19)))</formula>
    </cfRule>
  </conditionalFormatting>
  <conditionalFormatting sqref="X19">
    <cfRule type="containsText" priority="3607" operator="containsText" aboveAverage="0" equalAverage="0" bottom="0" percent="0" rank="0" text="NO" dxfId="34017">
      <formula>NOT(ISERROR(SEARCH("NO",X19)))</formula>
    </cfRule>
  </conditionalFormatting>
  <conditionalFormatting sqref="X19">
    <cfRule type="containsText" priority="3608" operator="containsText" aboveAverage="0" equalAverage="0" bottom="0" percent="0" rank="0" text="NO" dxfId="34018">
      <formula>NOT(ISERROR(SEARCH("NO",X19)))</formula>
    </cfRule>
  </conditionalFormatting>
  <conditionalFormatting sqref="W19">
    <cfRule type="containsText" priority="3609" operator="containsText" aboveAverage="0" equalAverage="0" bottom="0" percent="0" rank="0" text="OK" dxfId="34019">
      <formula>NOT(ISERROR(SEARCH("OK",W19)))</formula>
    </cfRule>
  </conditionalFormatting>
  <conditionalFormatting sqref="W19">
    <cfRule type="containsText" priority="3610" operator="containsText" aboveAverage="0" equalAverage="0" bottom="0" percent="0" rank="0" text="OK" dxfId="34020">
      <formula>NOT(ISERROR(SEARCH("OK",W19)))</formula>
    </cfRule>
  </conditionalFormatting>
  <conditionalFormatting sqref="W19">
    <cfRule type="containsText" priority="3611" operator="containsText" aboveAverage="0" equalAverage="0" bottom="0" percent="0" rank="0" text="OK" dxfId="34021">
      <formula>NOT(ISERROR(SEARCH("OK",W19)))</formula>
    </cfRule>
  </conditionalFormatting>
  <conditionalFormatting sqref="W19">
    <cfRule type="containsText" priority="3612" operator="containsText" aboveAverage="0" equalAverage="0" bottom="0" percent="0" rank="0" text="OK" dxfId="34022">
      <formula>NOT(ISERROR(SEARCH("OK",W19)))</formula>
    </cfRule>
  </conditionalFormatting>
  <conditionalFormatting sqref="W19">
    <cfRule type="containsText" priority="3613" operator="containsText" aboveAverage="0" equalAverage="0" bottom="0" percent="0" rank="0" text="OK" dxfId="34023">
      <formula>NOT(ISERROR(SEARCH("OK",W19)))</formula>
    </cfRule>
  </conditionalFormatting>
  <conditionalFormatting sqref="W19">
    <cfRule type="containsText" priority="3614" operator="containsText" aboveAverage="0" equalAverage="0" bottom="0" percent="0" rank="0" text="OK" dxfId="34024">
      <formula>NOT(ISERROR(SEARCH("OK",W19)))</formula>
    </cfRule>
  </conditionalFormatting>
  <conditionalFormatting sqref="W19">
    <cfRule type="containsText" priority="3615" operator="containsText" aboveAverage="0" equalAverage="0" bottom="0" percent="0" rank="0" text="OK" dxfId="34025">
      <formula>NOT(ISERROR(SEARCH("OK",W19)))</formula>
    </cfRule>
  </conditionalFormatting>
  <conditionalFormatting sqref="X19">
    <cfRule type="containsText" priority="3616" operator="containsText" aboveAverage="0" equalAverage="0" bottom="0" percent="0" rank="0" text="NO" dxfId="34026">
      <formula>NOT(ISERROR(SEARCH("NO",X19)))</formula>
    </cfRule>
  </conditionalFormatting>
  <conditionalFormatting sqref="W19">
    <cfRule type="containsText" priority="3617" operator="containsText" aboveAverage="0" equalAverage="0" bottom="0" percent="0" rank="0" text="OK" dxfId="34027">
      <formula>NOT(ISERROR(SEARCH("OK",W19)))</formula>
    </cfRule>
  </conditionalFormatting>
  <conditionalFormatting sqref="X19">
    <cfRule type="containsText" priority="3618" operator="containsText" aboveAverage="0" equalAverage="0" bottom="0" percent="0" rank="0" text="NO" dxfId="34028">
      <formula>NOT(ISERROR(SEARCH("NO",X19)))</formula>
    </cfRule>
  </conditionalFormatting>
  <conditionalFormatting sqref="W19">
    <cfRule type="containsText" priority="3619" operator="containsText" aboveAverage="0" equalAverage="0" bottom="0" percent="0" rank="0" text="OK" dxfId="34029">
      <formula>NOT(ISERROR(SEARCH("OK",W19)))</formula>
    </cfRule>
  </conditionalFormatting>
  <conditionalFormatting sqref="X19">
    <cfRule type="containsText" priority="3620" operator="containsText" aboveAverage="0" equalAverage="0" bottom="0" percent="0" rank="0" text="NO" dxfId="34030">
      <formula>NOT(ISERROR(SEARCH("NO",X19)))</formula>
    </cfRule>
  </conditionalFormatting>
  <conditionalFormatting sqref="W19">
    <cfRule type="containsText" priority="3621" operator="containsText" aboveAverage="0" equalAverage="0" bottom="0" percent="0" rank="0" text="OK" dxfId="34031">
      <formula>NOT(ISERROR(SEARCH("OK",W19)))</formula>
    </cfRule>
  </conditionalFormatting>
  <conditionalFormatting sqref="X19">
    <cfRule type="containsText" priority="3622" operator="containsText" aboveAverage="0" equalAverage="0" bottom="0" percent="0" rank="0" text="NO" dxfId="34032">
      <formula>NOT(ISERROR(SEARCH("NO",X19)))</formula>
    </cfRule>
  </conditionalFormatting>
  <conditionalFormatting sqref="W19">
    <cfRule type="containsText" priority="3623" operator="containsText" aboveAverage="0" equalAverage="0" bottom="0" percent="0" rank="0" text="OK" dxfId="34033">
      <formula>NOT(ISERROR(SEARCH("OK",W19)))</formula>
    </cfRule>
  </conditionalFormatting>
  <conditionalFormatting sqref="V19">
    <cfRule type="containsText" priority="3624" operator="containsText" aboveAverage="0" equalAverage="0" bottom="0" percent="0" rank="0" text="OK+" dxfId="34034">
      <formula>NOT(ISERROR(SEARCH("OK+",V19)))</formula>
    </cfRule>
  </conditionalFormatting>
  <conditionalFormatting sqref="V19">
    <cfRule type="containsText" priority="3625" operator="containsText" aboveAverage="0" equalAverage="0" bottom="0" percent="0" rank="0" text="OK+" dxfId="34035">
      <formula>NOT(ISERROR(SEARCH("OK+",V19)))</formula>
    </cfRule>
  </conditionalFormatting>
  <conditionalFormatting sqref="X19">
    <cfRule type="containsText" priority="3626" operator="containsText" aboveAverage="0" equalAverage="0" bottom="0" percent="0" rank="0" text="NO" dxfId="34036">
      <formula>NOT(ISERROR(SEARCH("NO",X19)))</formula>
    </cfRule>
  </conditionalFormatting>
  <conditionalFormatting sqref="X19">
    <cfRule type="containsText" priority="3627" operator="containsText" aboveAverage="0" equalAverage="0" bottom="0" percent="0" rank="0" text="NO" dxfId="34037">
      <formula>NOT(ISERROR(SEARCH("NO",X19)))</formula>
    </cfRule>
  </conditionalFormatting>
  <conditionalFormatting sqref="X19">
    <cfRule type="containsText" priority="3628" operator="containsText" aboveAverage="0" equalAverage="0" bottom="0" percent="0" rank="0" text="NO" dxfId="34038">
      <formula>NOT(ISERROR(SEARCH("NO",X19)))</formula>
    </cfRule>
  </conditionalFormatting>
  <conditionalFormatting sqref="X19">
    <cfRule type="containsText" priority="3629" operator="containsText" aboveAverage="0" equalAverage="0" bottom="0" percent="0" rank="0" text="NO" dxfId="34039">
      <formula>NOT(ISERROR(SEARCH("NO",X19)))</formula>
    </cfRule>
  </conditionalFormatting>
  <conditionalFormatting sqref="X19">
    <cfRule type="containsText" priority="3630" operator="containsText" aboveAverage="0" equalAverage="0" bottom="0" percent="0" rank="0" text="NO" dxfId="34040">
      <formula>NOT(ISERROR(SEARCH("NO",X19)))</formula>
    </cfRule>
  </conditionalFormatting>
  <conditionalFormatting sqref="X19">
    <cfRule type="containsText" priority="3631" operator="containsText" aboveAverage="0" equalAverage="0" bottom="0" percent="0" rank="0" text="NO" dxfId="34041">
      <formula>NOT(ISERROR(SEARCH("NO",X19)))</formula>
    </cfRule>
  </conditionalFormatting>
  <conditionalFormatting sqref="X19">
    <cfRule type="containsText" priority="3632" operator="containsText" aboveAverage="0" equalAverage="0" bottom="0" percent="0" rank="0" text="NO" dxfId="34042">
      <formula>NOT(ISERROR(SEARCH("NO",X19)))</formula>
    </cfRule>
  </conditionalFormatting>
  <conditionalFormatting sqref="W19">
    <cfRule type="containsText" priority="3633" operator="containsText" aboveAverage="0" equalAverage="0" bottom="0" percent="0" rank="0" text="OK" dxfId="34043">
      <formula>NOT(ISERROR(SEARCH("OK",W19)))</formula>
    </cfRule>
  </conditionalFormatting>
  <conditionalFormatting sqref="W19">
    <cfRule type="containsText" priority="3634" operator="containsText" aboveAverage="0" equalAverage="0" bottom="0" percent="0" rank="0" text="OK" dxfId="34044">
      <formula>NOT(ISERROR(SEARCH("OK",W19)))</formula>
    </cfRule>
  </conditionalFormatting>
  <conditionalFormatting sqref="W19">
    <cfRule type="containsText" priority="3635" operator="containsText" aboveAverage="0" equalAverage="0" bottom="0" percent="0" rank="0" text="OK" dxfId="34045">
      <formula>NOT(ISERROR(SEARCH("OK",W19)))</formula>
    </cfRule>
  </conditionalFormatting>
  <conditionalFormatting sqref="W19">
    <cfRule type="containsText" priority="3636" operator="containsText" aboveAverage="0" equalAverage="0" bottom="0" percent="0" rank="0" text="OK" dxfId="34046">
      <formula>NOT(ISERROR(SEARCH("OK",W19)))</formula>
    </cfRule>
  </conditionalFormatting>
  <conditionalFormatting sqref="W19">
    <cfRule type="containsText" priority="3637" operator="containsText" aboveAverage="0" equalAverage="0" bottom="0" percent="0" rank="0" text="OK" dxfId="34047">
      <formula>NOT(ISERROR(SEARCH("OK",W19)))</formula>
    </cfRule>
  </conditionalFormatting>
  <conditionalFormatting sqref="W19">
    <cfRule type="containsText" priority="3638" operator="containsText" aboveAverage="0" equalAverage="0" bottom="0" percent="0" rank="0" text="OK" dxfId="34048">
      <formula>NOT(ISERROR(SEARCH("OK",W19)))</formula>
    </cfRule>
  </conditionalFormatting>
  <conditionalFormatting sqref="W19">
    <cfRule type="containsText" priority="3639" operator="containsText" aboveAverage="0" equalAverage="0" bottom="0" percent="0" rank="0" text="OK" dxfId="34049">
      <formula>NOT(ISERROR(SEARCH("OK",W19)))</formula>
    </cfRule>
  </conditionalFormatting>
  <conditionalFormatting sqref="X19">
    <cfRule type="containsText" priority="3640" operator="containsText" aboveAverage="0" equalAverage="0" bottom="0" percent="0" rank="0" text="NO" dxfId="34050">
      <formula>NOT(ISERROR(SEARCH("NO",X19)))</formula>
    </cfRule>
  </conditionalFormatting>
  <conditionalFormatting sqref="W19">
    <cfRule type="containsText" priority="3641" operator="containsText" aboveAverage="0" equalAverage="0" bottom="0" percent="0" rank="0" text="OK" dxfId="34051">
      <formula>NOT(ISERROR(SEARCH("OK",W19)))</formula>
    </cfRule>
  </conditionalFormatting>
  <conditionalFormatting sqref="X19">
    <cfRule type="containsText" priority="3642" operator="containsText" aboveAverage="0" equalAverage="0" bottom="0" percent="0" rank="0" text="NO" dxfId="34052">
      <formula>NOT(ISERROR(SEARCH("NO",X19)))</formula>
    </cfRule>
  </conditionalFormatting>
  <conditionalFormatting sqref="W19">
    <cfRule type="containsText" priority="3643" operator="containsText" aboveAverage="0" equalAverage="0" bottom="0" percent="0" rank="0" text="OK" dxfId="34053">
      <formula>NOT(ISERROR(SEARCH("OK",W19)))</formula>
    </cfRule>
  </conditionalFormatting>
  <conditionalFormatting sqref="X19">
    <cfRule type="containsText" priority="3644" operator="containsText" aboveAverage="0" equalAverage="0" bottom="0" percent="0" rank="0" text="NO" dxfId="34054">
      <formula>NOT(ISERROR(SEARCH("NO",X19)))</formula>
    </cfRule>
  </conditionalFormatting>
  <conditionalFormatting sqref="W19">
    <cfRule type="containsText" priority="3645" operator="containsText" aboveAverage="0" equalAverage="0" bottom="0" percent="0" rank="0" text="OK" dxfId="34055">
      <formula>NOT(ISERROR(SEARCH("OK",W19)))</formula>
    </cfRule>
  </conditionalFormatting>
  <conditionalFormatting sqref="V19">
    <cfRule type="containsText" priority="3646" operator="containsText" aboveAverage="0" equalAverage="0" bottom="0" percent="0" rank="0" text="OK+" dxfId="34056">
      <formula>NOT(ISERROR(SEARCH("OK+",V19)))</formula>
    </cfRule>
  </conditionalFormatting>
  <conditionalFormatting sqref="V19">
    <cfRule type="containsText" priority="3647" operator="containsText" aboveAverage="0" equalAverage="0" bottom="0" percent="0" rank="0" text="OK+" dxfId="34057">
      <formula>NOT(ISERROR(SEARCH("OK+",V19)))</formula>
    </cfRule>
  </conditionalFormatting>
  <conditionalFormatting sqref="X19">
    <cfRule type="containsText" priority="3648" operator="containsText" aboveAverage="0" equalAverage="0" bottom="0" percent="0" rank="0" text="NO" dxfId="34058">
      <formula>NOT(ISERROR(SEARCH("NO",X19)))</formula>
    </cfRule>
  </conditionalFormatting>
  <conditionalFormatting sqref="X19">
    <cfRule type="containsText" priority="3649" operator="containsText" aboveAverage="0" equalAverage="0" bottom="0" percent="0" rank="0" text="NO" dxfId="34059">
      <formula>NOT(ISERROR(SEARCH("NO",X19)))</formula>
    </cfRule>
  </conditionalFormatting>
  <conditionalFormatting sqref="X19">
    <cfRule type="containsText" priority="3650" operator="containsText" aboveAverage="0" equalAverage="0" bottom="0" percent="0" rank="0" text="NO" dxfId="34060">
      <formula>NOT(ISERROR(SEARCH("NO",X19)))</formula>
    </cfRule>
  </conditionalFormatting>
  <conditionalFormatting sqref="X19">
    <cfRule type="containsText" priority="3651" operator="containsText" aboveAverage="0" equalAverage="0" bottom="0" percent="0" rank="0" text="NO" dxfId="34061">
      <formula>NOT(ISERROR(SEARCH("NO",X19)))</formula>
    </cfRule>
  </conditionalFormatting>
  <conditionalFormatting sqref="X19">
    <cfRule type="containsText" priority="3652" operator="containsText" aboveAverage="0" equalAverage="0" bottom="0" percent="0" rank="0" text="NO" dxfId="34062">
      <formula>NOT(ISERROR(SEARCH("NO",X19)))</formula>
    </cfRule>
  </conditionalFormatting>
  <conditionalFormatting sqref="X19">
    <cfRule type="containsText" priority="3653" operator="containsText" aboveAverage="0" equalAverage="0" bottom="0" percent="0" rank="0" text="NO" dxfId="34063">
      <formula>NOT(ISERROR(SEARCH("NO",X19)))</formula>
    </cfRule>
  </conditionalFormatting>
  <conditionalFormatting sqref="X19">
    <cfRule type="containsText" priority="3654" operator="containsText" aboveAverage="0" equalAverage="0" bottom="0" percent="0" rank="0" text="NO" dxfId="34064">
      <formula>NOT(ISERROR(SEARCH("NO",X19)))</formula>
    </cfRule>
  </conditionalFormatting>
  <conditionalFormatting sqref="X19">
    <cfRule type="containsText" priority="3655" operator="containsText" aboveAverage="0" equalAverage="0" bottom="0" percent="0" rank="0" text="1" dxfId="34065">
      <formula>NOT(ISERROR(SEARCH("1",X19)))</formula>
    </cfRule>
  </conditionalFormatting>
  <conditionalFormatting sqref="W19">
    <cfRule type="containsText" priority="3656" operator="containsText" aboveAverage="0" equalAverage="0" bottom="0" percent="0" rank="0" text="OK" dxfId="34066">
      <formula>NOT(ISERROR(SEARCH("OK",W19)))</formula>
    </cfRule>
  </conditionalFormatting>
  <conditionalFormatting sqref="W19">
    <cfRule type="containsText" priority="3657" operator="containsText" aboveAverage="0" equalAverage="0" bottom="0" percent="0" rank="0" text="OK" dxfId="34067">
      <formula>NOT(ISERROR(SEARCH("OK",W19)))</formula>
    </cfRule>
  </conditionalFormatting>
  <conditionalFormatting sqref="W19">
    <cfRule type="containsText" priority="3658" operator="containsText" aboveAverage="0" equalAverage="0" bottom="0" percent="0" rank="0" text="OK" dxfId="34068">
      <formula>NOT(ISERROR(SEARCH("OK",W19)))</formula>
    </cfRule>
  </conditionalFormatting>
  <conditionalFormatting sqref="W19">
    <cfRule type="containsText" priority="3659" operator="containsText" aboveAverage="0" equalAverage="0" bottom="0" percent="0" rank="0" text="OK" dxfId="34069">
      <formula>NOT(ISERROR(SEARCH("OK",W19)))</formula>
    </cfRule>
  </conditionalFormatting>
  <conditionalFormatting sqref="W19">
    <cfRule type="containsText" priority="3660" operator="containsText" aboveAverage="0" equalAverage="0" bottom="0" percent="0" rank="0" text="OK" dxfId="34070">
      <formula>NOT(ISERROR(SEARCH("OK",W19)))</formula>
    </cfRule>
  </conditionalFormatting>
  <conditionalFormatting sqref="W19">
    <cfRule type="containsText" priority="3661" operator="containsText" aboveAverage="0" equalAverage="0" bottom="0" percent="0" rank="0" text="OK" dxfId="34071">
      <formula>NOT(ISERROR(SEARCH("OK",W19)))</formula>
    </cfRule>
  </conditionalFormatting>
  <conditionalFormatting sqref="W19">
    <cfRule type="containsText" priority="3662" operator="containsText" aboveAverage="0" equalAverage="0" bottom="0" percent="0" rank="0" text="OK" dxfId="34072">
      <formula>NOT(ISERROR(SEARCH("OK",W19)))</formula>
    </cfRule>
  </conditionalFormatting>
  <conditionalFormatting sqref="W19">
    <cfRule type="containsText" priority="3663" operator="containsText" aboveAverage="0" equalAverage="0" bottom="0" percent="0" rank="0" text="1" dxfId="34073">
      <formula>NOT(ISERROR(SEARCH("1",W19)))</formula>
    </cfRule>
  </conditionalFormatting>
  <conditionalFormatting sqref="X19">
    <cfRule type="containsText" priority="3664" operator="containsText" aboveAverage="0" equalAverage="0" bottom="0" percent="0" rank="0" text="NO" dxfId="34074">
      <formula>NOT(ISERROR(SEARCH("NO",X19)))</formula>
    </cfRule>
  </conditionalFormatting>
  <conditionalFormatting sqref="W19">
    <cfRule type="containsText" priority="3665" operator="containsText" aboveAverage="0" equalAverage="0" bottom="0" percent="0" rank="0" text="OK" dxfId="34075">
      <formula>NOT(ISERROR(SEARCH("OK",W19)))</formula>
    </cfRule>
  </conditionalFormatting>
  <conditionalFormatting sqref="X19">
    <cfRule type="containsText" priority="3666" operator="containsText" aboveAverage="0" equalAverage="0" bottom="0" percent="0" rank="0" text="NO" dxfId="34076">
      <formula>NOT(ISERROR(SEARCH("NO",X19)))</formula>
    </cfRule>
  </conditionalFormatting>
  <conditionalFormatting sqref="W19">
    <cfRule type="containsText" priority="3667" operator="containsText" aboveAverage="0" equalAverage="0" bottom="0" percent="0" rank="0" text="OK" dxfId="34077">
      <formula>NOT(ISERROR(SEARCH("OK",W19)))</formula>
    </cfRule>
  </conditionalFormatting>
  <conditionalFormatting sqref="X19">
    <cfRule type="containsText" priority="3668" operator="containsText" aboveAverage="0" equalAverage="0" bottom="0" percent="0" rank="0" text="NO" dxfId="34078">
      <formula>NOT(ISERROR(SEARCH("NO",X19)))</formula>
    </cfRule>
  </conditionalFormatting>
  <conditionalFormatting sqref="W19">
    <cfRule type="containsText" priority="3669" operator="containsText" aboveAverage="0" equalAverage="0" bottom="0" percent="0" rank="0" text="OK" dxfId="34079">
      <formula>NOT(ISERROR(SEARCH("OK",W19)))</formula>
    </cfRule>
  </conditionalFormatting>
  <conditionalFormatting sqref="X19">
    <cfRule type="containsText" priority="3670" operator="containsText" aboveAverage="0" equalAverage="0" bottom="0" percent="0" rank="0" text="NO" dxfId="34080">
      <formula>NOT(ISERROR(SEARCH("NO",X19)))</formula>
    </cfRule>
  </conditionalFormatting>
  <conditionalFormatting sqref="W19">
    <cfRule type="containsText" priority="3671" operator="containsText" aboveAverage="0" equalAverage="0" bottom="0" percent="0" rank="0" text="OK" dxfId="34081">
      <formula>NOT(ISERROR(SEARCH("OK",W19)))</formula>
    </cfRule>
  </conditionalFormatting>
  <conditionalFormatting sqref="V19">
    <cfRule type="containsText" priority="3672" operator="containsText" aboveAverage="0" equalAverage="0" bottom="0" percent="0" rank="0" text="OK+" dxfId="34082">
      <formula>NOT(ISERROR(SEARCH("OK+",V19)))</formula>
    </cfRule>
  </conditionalFormatting>
  <conditionalFormatting sqref="V19">
    <cfRule type="containsText" priority="3673" operator="containsText" aboveAverage="0" equalAverage="0" bottom="0" percent="0" rank="0" text="OK+" dxfId="34083">
      <formula>NOT(ISERROR(SEARCH("OK+",V19)))</formula>
    </cfRule>
  </conditionalFormatting>
  <conditionalFormatting sqref="X19">
    <cfRule type="containsText" priority="3674" operator="containsText" aboveAverage="0" equalAverage="0" bottom="0" percent="0" rank="0" text="NO" dxfId="34084">
      <formula>NOT(ISERROR(SEARCH("NO",X19)))</formula>
    </cfRule>
  </conditionalFormatting>
  <conditionalFormatting sqref="X19">
    <cfRule type="containsText" priority="3675" operator="containsText" aboveAverage="0" equalAverage="0" bottom="0" percent="0" rank="0" text="NO" dxfId="34085">
      <formula>NOT(ISERROR(SEARCH("NO",X19)))</formula>
    </cfRule>
  </conditionalFormatting>
  <conditionalFormatting sqref="X19">
    <cfRule type="containsText" priority="3676" operator="containsText" aboveAverage="0" equalAverage="0" bottom="0" percent="0" rank="0" text="NO" dxfId="34086">
      <formula>NOT(ISERROR(SEARCH("NO",X19)))</formula>
    </cfRule>
  </conditionalFormatting>
  <conditionalFormatting sqref="X19">
    <cfRule type="containsText" priority="3677" operator="containsText" aboveAverage="0" equalAverage="0" bottom="0" percent="0" rank="0" text="NO" dxfId="34087">
      <formula>NOT(ISERROR(SEARCH("NO",X19)))</formula>
    </cfRule>
  </conditionalFormatting>
  <conditionalFormatting sqref="X19">
    <cfRule type="containsText" priority="3678" operator="containsText" aboveAverage="0" equalAverage="0" bottom="0" percent="0" rank="0" text="NO" dxfId="34088">
      <formula>NOT(ISERROR(SEARCH("NO",X19)))</formula>
    </cfRule>
  </conditionalFormatting>
  <conditionalFormatting sqref="X19">
    <cfRule type="containsText" priority="3679" operator="containsText" aboveAverage="0" equalAverage="0" bottom="0" percent="0" rank="0" text="NO" dxfId="34089">
      <formula>NOT(ISERROR(SEARCH("NO",X19)))</formula>
    </cfRule>
  </conditionalFormatting>
  <conditionalFormatting sqref="X19">
    <cfRule type="containsText" priority="3680" operator="containsText" aboveAverage="0" equalAverage="0" bottom="0" percent="0" rank="0" text="NO" dxfId="34090">
      <formula>NOT(ISERROR(SEARCH("NO",X19)))</formula>
    </cfRule>
  </conditionalFormatting>
  <conditionalFormatting sqref="W19">
    <cfRule type="containsText" priority="3681" operator="containsText" aboveAverage="0" equalAverage="0" bottom="0" percent="0" rank="0" text="OK" dxfId="34091">
      <formula>NOT(ISERROR(SEARCH("OK",W19)))</formula>
    </cfRule>
  </conditionalFormatting>
  <conditionalFormatting sqref="W19">
    <cfRule type="containsText" priority="3682" operator="containsText" aboveAverage="0" equalAverage="0" bottom="0" percent="0" rank="0" text="OK" dxfId="34092">
      <formula>NOT(ISERROR(SEARCH("OK",W19)))</formula>
    </cfRule>
  </conditionalFormatting>
  <conditionalFormatting sqref="W19">
    <cfRule type="containsText" priority="3683" operator="containsText" aboveAverage="0" equalAverage="0" bottom="0" percent="0" rank="0" text="OK" dxfId="34093">
      <formula>NOT(ISERROR(SEARCH("OK",W19)))</formula>
    </cfRule>
  </conditionalFormatting>
  <conditionalFormatting sqref="W19">
    <cfRule type="containsText" priority="3684" operator="containsText" aboveAverage="0" equalAverage="0" bottom="0" percent="0" rank="0" text="OK" dxfId="34094">
      <formula>NOT(ISERROR(SEARCH("OK",W19)))</formula>
    </cfRule>
  </conditionalFormatting>
  <conditionalFormatting sqref="W19">
    <cfRule type="containsText" priority="3685" operator="containsText" aboveAverage="0" equalAverage="0" bottom="0" percent="0" rank="0" text="OK" dxfId="34095">
      <formula>NOT(ISERROR(SEARCH("OK",W19)))</formula>
    </cfRule>
  </conditionalFormatting>
  <conditionalFormatting sqref="W19">
    <cfRule type="containsText" priority="3686" operator="containsText" aboveAverage="0" equalAverage="0" bottom="0" percent="0" rank="0" text="OK" dxfId="34096">
      <formula>NOT(ISERROR(SEARCH("OK",W19)))</formula>
    </cfRule>
  </conditionalFormatting>
  <conditionalFormatting sqref="W19">
    <cfRule type="containsText" priority="3687" operator="containsText" aboveAverage="0" equalAverage="0" bottom="0" percent="0" rank="0" text="OK" dxfId="34097">
      <formula>NOT(ISERROR(SEARCH("OK",W19)))</formula>
    </cfRule>
  </conditionalFormatting>
  <conditionalFormatting sqref="X19">
    <cfRule type="containsText" priority="3688" operator="containsText" aboveAverage="0" equalAverage="0" bottom="0" percent="0" rank="0" text="NO" dxfId="34098">
      <formula>NOT(ISERROR(SEARCH("NO",X19)))</formula>
    </cfRule>
  </conditionalFormatting>
  <conditionalFormatting sqref="W19">
    <cfRule type="containsText" priority="3689" operator="containsText" aboveAverage="0" equalAverage="0" bottom="0" percent="0" rank="0" text="OK" dxfId="34099">
      <formula>NOT(ISERROR(SEARCH("OK",W19)))</formula>
    </cfRule>
  </conditionalFormatting>
  <conditionalFormatting sqref="X19">
    <cfRule type="containsText" priority="3690" operator="containsText" aboveAverage="0" equalAverage="0" bottom="0" percent="0" rank="0" text="NO" dxfId="34100">
      <formula>NOT(ISERROR(SEARCH("NO",X19)))</formula>
    </cfRule>
  </conditionalFormatting>
  <conditionalFormatting sqref="W19">
    <cfRule type="containsText" priority="3691" operator="containsText" aboveAverage="0" equalAverage="0" bottom="0" percent="0" rank="0" text="OK" dxfId="34101">
      <formula>NOT(ISERROR(SEARCH("OK",W19)))</formula>
    </cfRule>
  </conditionalFormatting>
  <conditionalFormatting sqref="X19">
    <cfRule type="containsText" priority="3692" operator="containsText" aboveAverage="0" equalAverage="0" bottom="0" percent="0" rank="0" text="NO" dxfId="34102">
      <formula>NOT(ISERROR(SEARCH("NO",X19)))</formula>
    </cfRule>
  </conditionalFormatting>
  <conditionalFormatting sqref="W19">
    <cfRule type="containsText" priority="3693" operator="containsText" aboveAverage="0" equalAverage="0" bottom="0" percent="0" rank="0" text="OK" dxfId="34103">
      <formula>NOT(ISERROR(SEARCH("OK",W19)))</formula>
    </cfRule>
  </conditionalFormatting>
  <conditionalFormatting sqref="V19">
    <cfRule type="containsText" priority="3694" operator="containsText" aboveAverage="0" equalAverage="0" bottom="0" percent="0" rank="0" text="OK+" dxfId="34104">
      <formula>NOT(ISERROR(SEARCH("OK+",V19)))</formula>
    </cfRule>
  </conditionalFormatting>
  <conditionalFormatting sqref="V19">
    <cfRule type="containsText" priority="3695" operator="containsText" aboveAverage="0" equalAverage="0" bottom="0" percent="0" rank="0" text="OK+" dxfId="34105">
      <formula>NOT(ISERROR(SEARCH("OK+",V19)))</formula>
    </cfRule>
  </conditionalFormatting>
  <conditionalFormatting sqref="X19">
    <cfRule type="containsText" priority="3696" operator="containsText" aboveAverage="0" equalAverage="0" bottom="0" percent="0" rank="0" text="NO" dxfId="34106">
      <formula>NOT(ISERROR(SEARCH("NO",X19)))</formula>
    </cfRule>
  </conditionalFormatting>
  <conditionalFormatting sqref="X19">
    <cfRule type="containsText" priority="3697" operator="containsText" aboveAverage="0" equalAverage="0" bottom="0" percent="0" rank="0" text="NO" dxfId="34107">
      <formula>NOT(ISERROR(SEARCH("NO",X19)))</formula>
    </cfRule>
  </conditionalFormatting>
  <conditionalFormatting sqref="X19">
    <cfRule type="containsText" priority="3698" operator="containsText" aboveAverage="0" equalAverage="0" bottom="0" percent="0" rank="0" text="NO" dxfId="34108">
      <formula>NOT(ISERROR(SEARCH("NO",X19)))</formula>
    </cfRule>
  </conditionalFormatting>
  <conditionalFormatting sqref="X19">
    <cfRule type="containsText" priority="3699" operator="containsText" aboveAverage="0" equalAverage="0" bottom="0" percent="0" rank="0" text="NO" dxfId="34109">
      <formula>NOT(ISERROR(SEARCH("NO",X19)))</formula>
    </cfRule>
  </conditionalFormatting>
  <conditionalFormatting sqref="X19">
    <cfRule type="containsText" priority="3700" operator="containsText" aboveAverage="0" equalAverage="0" bottom="0" percent="0" rank="0" text="NO" dxfId="34110">
      <formula>NOT(ISERROR(SEARCH("NO",X19)))</formula>
    </cfRule>
  </conditionalFormatting>
  <conditionalFormatting sqref="X19">
    <cfRule type="containsText" priority="3701" operator="containsText" aboveAverage="0" equalAverage="0" bottom="0" percent="0" rank="0" text="NO" dxfId="34111">
      <formula>NOT(ISERROR(SEARCH("NO",X19)))</formula>
    </cfRule>
  </conditionalFormatting>
  <conditionalFormatting sqref="X19">
    <cfRule type="containsText" priority="3702" operator="containsText" aboveAverage="0" equalAverage="0" bottom="0" percent="0" rank="0" text="NO" dxfId="34112">
      <formula>NOT(ISERROR(SEARCH("NO",X19)))</formula>
    </cfRule>
  </conditionalFormatting>
  <conditionalFormatting sqref="X19">
    <cfRule type="containsText" priority="3703" operator="containsText" aboveAverage="0" equalAverage="0" bottom="0" percent="0" rank="0" text="1" dxfId="34113">
      <formula>NOT(ISERROR(SEARCH("1",X19)))</formula>
    </cfRule>
  </conditionalFormatting>
  <conditionalFormatting sqref="W19">
    <cfRule type="containsText" priority="3704" operator="containsText" aboveAverage="0" equalAverage="0" bottom="0" percent="0" rank="0" text="OK" dxfId="34114">
      <formula>NOT(ISERROR(SEARCH("OK",W19)))</formula>
    </cfRule>
  </conditionalFormatting>
  <conditionalFormatting sqref="W19">
    <cfRule type="containsText" priority="3705" operator="containsText" aboveAverage="0" equalAverage="0" bottom="0" percent="0" rank="0" text="OK" dxfId="34115">
      <formula>NOT(ISERROR(SEARCH("OK",W19)))</formula>
    </cfRule>
  </conditionalFormatting>
  <conditionalFormatting sqref="W19">
    <cfRule type="containsText" priority="3706" operator="containsText" aboveAverage="0" equalAverage="0" bottom="0" percent="0" rank="0" text="OK" dxfId="34116">
      <formula>NOT(ISERROR(SEARCH("OK",W19)))</formula>
    </cfRule>
  </conditionalFormatting>
  <conditionalFormatting sqref="W19">
    <cfRule type="containsText" priority="3707" operator="containsText" aboveAverage="0" equalAverage="0" bottom="0" percent="0" rank="0" text="OK" dxfId="34117">
      <formula>NOT(ISERROR(SEARCH("OK",W19)))</formula>
    </cfRule>
  </conditionalFormatting>
  <conditionalFormatting sqref="W19">
    <cfRule type="containsText" priority="3708" operator="containsText" aboveAverage="0" equalAverage="0" bottom="0" percent="0" rank="0" text="OK" dxfId="34118">
      <formula>NOT(ISERROR(SEARCH("OK",W19)))</formula>
    </cfRule>
  </conditionalFormatting>
  <conditionalFormatting sqref="W19">
    <cfRule type="containsText" priority="3709" operator="containsText" aboveAverage="0" equalAverage="0" bottom="0" percent="0" rank="0" text="OK" dxfId="34119">
      <formula>NOT(ISERROR(SEARCH("OK",W19)))</formula>
    </cfRule>
  </conditionalFormatting>
  <conditionalFormatting sqref="W19">
    <cfRule type="containsText" priority="3710" operator="containsText" aboveAverage="0" equalAverage="0" bottom="0" percent="0" rank="0" text="OK" dxfId="34120">
      <formula>NOT(ISERROR(SEARCH("OK",W19)))</formula>
    </cfRule>
  </conditionalFormatting>
  <conditionalFormatting sqref="W19">
    <cfRule type="containsText" priority="3711" operator="containsText" aboveAverage="0" equalAverage="0" bottom="0" percent="0" rank="0" text="1" dxfId="34121">
      <formula>NOT(ISERROR(SEARCH("1",W19)))</formula>
    </cfRule>
  </conditionalFormatting>
  <conditionalFormatting sqref="X19">
    <cfRule type="containsText" priority="3712" operator="containsText" aboveAverage="0" equalAverage="0" bottom="0" percent="0" rank="0" text="NO" dxfId="34122">
      <formula>NOT(ISERROR(SEARCH("NO",X19)))</formula>
    </cfRule>
  </conditionalFormatting>
  <conditionalFormatting sqref="W19">
    <cfRule type="containsText" priority="3713" operator="containsText" aboveAverage="0" equalAverage="0" bottom="0" percent="0" rank="0" text="OK" dxfId="34123">
      <formula>NOT(ISERROR(SEARCH("OK",W19)))</formula>
    </cfRule>
  </conditionalFormatting>
  <conditionalFormatting sqref="X19">
    <cfRule type="containsText" priority="3714" operator="containsText" aboveAverage="0" equalAverage="0" bottom="0" percent="0" rank="0" text="NO" dxfId="34124">
      <formula>NOT(ISERROR(SEARCH("NO",X19)))</formula>
    </cfRule>
  </conditionalFormatting>
  <conditionalFormatting sqref="W19">
    <cfRule type="containsText" priority="3715" operator="containsText" aboveAverage="0" equalAverage="0" bottom="0" percent="0" rank="0" text="OK" dxfId="34125">
      <formula>NOT(ISERROR(SEARCH("OK",W19)))</formula>
    </cfRule>
  </conditionalFormatting>
  <conditionalFormatting sqref="X19">
    <cfRule type="containsText" priority="3716" operator="containsText" aboveAverage="0" equalAverage="0" bottom="0" percent="0" rank="0" text="NO" dxfId="34126">
      <formula>NOT(ISERROR(SEARCH("NO",X19)))</formula>
    </cfRule>
  </conditionalFormatting>
  <conditionalFormatting sqref="W19">
    <cfRule type="containsText" priority="3717" operator="containsText" aboveAverage="0" equalAverage="0" bottom="0" percent="0" rank="0" text="OK" dxfId="34127">
      <formula>NOT(ISERROR(SEARCH("OK",W19)))</formula>
    </cfRule>
  </conditionalFormatting>
  <conditionalFormatting sqref="V19">
    <cfRule type="containsText" priority="3718" operator="containsText" aboveAverage="0" equalAverage="0" bottom="0" percent="0" rank="0" text="OK+" dxfId="34128">
      <formula>NOT(ISERROR(SEARCH("OK+",V19)))</formula>
    </cfRule>
  </conditionalFormatting>
  <conditionalFormatting sqref="V19">
    <cfRule type="containsText" priority="3719" operator="containsText" aboveAverage="0" equalAverage="0" bottom="0" percent="0" rank="0" text="OK+" dxfId="34129">
      <formula>NOT(ISERROR(SEARCH("OK+",V19)))</formula>
    </cfRule>
  </conditionalFormatting>
  <conditionalFormatting sqref="X19">
    <cfRule type="containsText" priority="3720" operator="containsText" aboveAverage="0" equalAverage="0" bottom="0" percent="0" rank="0" text="NO" dxfId="34130">
      <formula>NOT(ISERROR(SEARCH("NO",X19)))</formula>
    </cfRule>
  </conditionalFormatting>
  <conditionalFormatting sqref="X19">
    <cfRule type="containsText" priority="3721" operator="containsText" aboveAverage="0" equalAverage="0" bottom="0" percent="0" rank="0" text="NO" dxfId="34131">
      <formula>NOT(ISERROR(SEARCH("NO",X19)))</formula>
    </cfRule>
  </conditionalFormatting>
  <conditionalFormatting sqref="X19">
    <cfRule type="containsText" priority="3722" operator="containsText" aboveAverage="0" equalAverage="0" bottom="0" percent="0" rank="0" text="NO" dxfId="34132">
      <formula>NOT(ISERROR(SEARCH("NO",X19)))</formula>
    </cfRule>
  </conditionalFormatting>
  <conditionalFormatting sqref="X19">
    <cfRule type="containsText" priority="3723" operator="containsText" aboveAverage="0" equalAverage="0" bottom="0" percent="0" rank="0" text="NO" dxfId="34133">
      <formula>NOT(ISERROR(SEARCH("NO",X19)))</formula>
    </cfRule>
  </conditionalFormatting>
  <conditionalFormatting sqref="X19">
    <cfRule type="containsText" priority="3724" operator="containsText" aboveAverage="0" equalAverage="0" bottom="0" percent="0" rank="0" text="NO" dxfId="34134">
      <formula>NOT(ISERROR(SEARCH("NO",X19)))</formula>
    </cfRule>
  </conditionalFormatting>
  <conditionalFormatting sqref="X19">
    <cfRule type="containsText" priority="3725" operator="containsText" aboveAverage="0" equalAverage="0" bottom="0" percent="0" rank="0" text="NO" dxfId="34135">
      <formula>NOT(ISERROR(SEARCH("NO",X19)))</formula>
    </cfRule>
  </conditionalFormatting>
  <conditionalFormatting sqref="X19">
    <cfRule type="containsText" priority="3726" operator="containsText" aboveAverage="0" equalAverage="0" bottom="0" percent="0" rank="0" text="NO" dxfId="34136">
      <formula>NOT(ISERROR(SEARCH("NO",X19)))</formula>
    </cfRule>
  </conditionalFormatting>
  <conditionalFormatting sqref="X19">
    <cfRule type="containsText" priority="3727" operator="containsText" aboveAverage="0" equalAverage="0" bottom="0" percent="0" rank="0" text="1" dxfId="34137">
      <formula>NOT(ISERROR(SEARCH("1",X19)))</formula>
    </cfRule>
  </conditionalFormatting>
  <conditionalFormatting sqref="W19">
    <cfRule type="containsText" priority="3728" operator="containsText" aboveAverage="0" equalAverage="0" bottom="0" percent="0" rank="0" text="OK" dxfId="34138">
      <formula>NOT(ISERROR(SEARCH("OK",W19)))</formula>
    </cfRule>
  </conditionalFormatting>
  <conditionalFormatting sqref="W19">
    <cfRule type="containsText" priority="3729" operator="containsText" aboveAverage="0" equalAverage="0" bottom="0" percent="0" rank="0" text="OK" dxfId="34139">
      <formula>NOT(ISERROR(SEARCH("OK",W19)))</formula>
    </cfRule>
  </conditionalFormatting>
  <conditionalFormatting sqref="W19">
    <cfRule type="containsText" priority="3730" operator="containsText" aboveAverage="0" equalAverage="0" bottom="0" percent="0" rank="0" text="OK" dxfId="34140">
      <formula>NOT(ISERROR(SEARCH("OK",W19)))</formula>
    </cfRule>
  </conditionalFormatting>
  <conditionalFormatting sqref="W19">
    <cfRule type="containsText" priority="3731" operator="containsText" aboveAverage="0" equalAverage="0" bottom="0" percent="0" rank="0" text="OK" dxfId="34141">
      <formula>NOT(ISERROR(SEARCH("OK",W19)))</formula>
    </cfRule>
  </conditionalFormatting>
  <conditionalFormatting sqref="W19">
    <cfRule type="containsText" priority="3732" operator="containsText" aboveAverage="0" equalAverage="0" bottom="0" percent="0" rank="0" text="OK" dxfId="34142">
      <formula>NOT(ISERROR(SEARCH("OK",W19)))</formula>
    </cfRule>
  </conditionalFormatting>
  <conditionalFormatting sqref="W19">
    <cfRule type="containsText" priority="3733" operator="containsText" aboveAverage="0" equalAverage="0" bottom="0" percent="0" rank="0" text="OK" dxfId="34143">
      <formula>NOT(ISERROR(SEARCH("OK",W19)))</formula>
    </cfRule>
  </conditionalFormatting>
  <conditionalFormatting sqref="W19">
    <cfRule type="containsText" priority="3734" operator="containsText" aboveAverage="0" equalAverage="0" bottom="0" percent="0" rank="0" text="OK" dxfId="34144">
      <formula>NOT(ISERROR(SEARCH("OK",W19)))</formula>
    </cfRule>
  </conditionalFormatting>
  <conditionalFormatting sqref="W19">
    <cfRule type="containsText" priority="3735" operator="containsText" aboveAverage="0" equalAverage="0" bottom="0" percent="0" rank="0" text="1" dxfId="34145">
      <formula>NOT(ISERROR(SEARCH("1",W19)))</formula>
    </cfRule>
  </conditionalFormatting>
  <conditionalFormatting sqref="X19">
    <cfRule type="containsText" priority="3736" operator="containsText" aboveAverage="0" equalAverage="0" bottom="0" percent="0" rank="0" text="NO" dxfId="34146">
      <formula>NOT(ISERROR(SEARCH("NO",X19)))</formula>
    </cfRule>
  </conditionalFormatting>
  <conditionalFormatting sqref="W19">
    <cfRule type="containsText" priority="3737" operator="containsText" aboveAverage="0" equalAverage="0" bottom="0" percent="0" rank="0" text="OK" dxfId="34147">
      <formula>NOT(ISERROR(SEARCH("OK",W19)))</formula>
    </cfRule>
  </conditionalFormatting>
  <conditionalFormatting sqref="X19">
    <cfRule type="containsText" priority="3738" operator="containsText" aboveAverage="0" equalAverage="0" bottom="0" percent="0" rank="0" text="NO" dxfId="34148">
      <formula>NOT(ISERROR(SEARCH("NO",X19)))</formula>
    </cfRule>
  </conditionalFormatting>
  <conditionalFormatting sqref="W19">
    <cfRule type="containsText" priority="3739" operator="containsText" aboveAverage="0" equalAverage="0" bottom="0" percent="0" rank="0" text="OK" dxfId="34149">
      <formula>NOT(ISERROR(SEARCH("OK",W19)))</formula>
    </cfRule>
  </conditionalFormatting>
  <conditionalFormatting sqref="X19">
    <cfRule type="containsText" priority="3740" operator="containsText" aboveAverage="0" equalAverage="0" bottom="0" percent="0" rank="0" text="NO" dxfId="34150">
      <formula>NOT(ISERROR(SEARCH("NO",X19)))</formula>
    </cfRule>
  </conditionalFormatting>
  <conditionalFormatting sqref="W19">
    <cfRule type="containsText" priority="3741" operator="containsText" aboveAverage="0" equalAverage="0" bottom="0" percent="0" rank="0" text="OK" dxfId="34151">
      <formula>NOT(ISERROR(SEARCH("OK",W19)))</formula>
    </cfRule>
  </conditionalFormatting>
  <conditionalFormatting sqref="X19">
    <cfRule type="containsText" priority="3742" operator="containsText" aboveAverage="0" equalAverage="0" bottom="0" percent="0" rank="0" text="NO" dxfId="34152">
      <formula>NOT(ISERROR(SEARCH("NO",X19)))</formula>
    </cfRule>
  </conditionalFormatting>
  <conditionalFormatting sqref="W19">
    <cfRule type="containsText" priority="3743" operator="containsText" aboveAverage="0" equalAverage="0" bottom="0" percent="0" rank="0" text="OK" dxfId="34153">
      <formula>NOT(ISERROR(SEARCH("OK",W19)))</formula>
    </cfRule>
  </conditionalFormatting>
  <conditionalFormatting sqref="X19">
    <cfRule type="containsText" priority="3744" operator="containsText" aboveAverage="0" equalAverage="0" bottom="0" percent="0" rank="0" text="NO" dxfId="34154">
      <formula>NOT(ISERROR(SEARCH("NO",X19)))</formula>
    </cfRule>
  </conditionalFormatting>
  <conditionalFormatting sqref="W19">
    <cfRule type="containsText" priority="3745" operator="containsText" aboveAverage="0" equalAverage="0" bottom="0" percent="0" rank="0" text="OK" dxfId="34155">
      <formula>NOT(ISERROR(SEARCH("OK",W19)))</formula>
    </cfRule>
  </conditionalFormatting>
  <conditionalFormatting sqref="X19">
    <cfRule type="containsText" priority="3746" operator="containsText" aboveAverage="0" equalAverage="0" bottom="0" percent="0" rank="0" text="NO" dxfId="34156">
      <formula>NOT(ISERROR(SEARCH("NO",X19)))</formula>
    </cfRule>
  </conditionalFormatting>
  <conditionalFormatting sqref="W19">
    <cfRule type="containsText" priority="3747" operator="containsText" aboveAverage="0" equalAverage="0" bottom="0" percent="0" rank="0" text="OK" dxfId="34157">
      <formula>NOT(ISERROR(SEARCH("OK",W19)))</formula>
    </cfRule>
  </conditionalFormatting>
  <conditionalFormatting sqref="X19">
    <cfRule type="containsText" priority="3748" operator="containsText" aboveAverage="0" equalAverage="0" bottom="0" percent="0" rank="0" text="NO" dxfId="34158">
      <formula>NOT(ISERROR(SEARCH("NO",X19)))</formula>
    </cfRule>
  </conditionalFormatting>
  <conditionalFormatting sqref="W19">
    <cfRule type="containsText" priority="3749" operator="containsText" aboveAverage="0" equalAverage="0" bottom="0" percent="0" rank="0" text="OK" dxfId="34159">
      <formula>NOT(ISERROR(SEARCH("OK",W19)))</formula>
    </cfRule>
  </conditionalFormatting>
  <conditionalFormatting sqref="X19">
    <cfRule type="containsText" priority="3750" operator="containsText" aboveAverage="0" equalAverage="0" bottom="0" percent="0" rank="0" text="NO" dxfId="34160">
      <formula>NOT(ISERROR(SEARCH("NO",X19)))</formula>
    </cfRule>
  </conditionalFormatting>
  <conditionalFormatting sqref="W19">
    <cfRule type="containsText" priority="3751" operator="containsText" aboveAverage="0" equalAverage="0" bottom="0" percent="0" rank="0" text="OK" dxfId="34161">
      <formula>NOT(ISERROR(SEARCH("OK",W19)))</formula>
    </cfRule>
  </conditionalFormatting>
  <conditionalFormatting sqref="V12">
    <cfRule type="containsText" priority="3752" operator="containsText" aboveAverage="0" equalAverage="0" bottom="0" percent="0" rank="0" text="OK+" dxfId="34162">
      <formula>NOT(ISERROR(SEARCH("OK+",V12)))</formula>
    </cfRule>
  </conditionalFormatting>
  <conditionalFormatting sqref="V12">
    <cfRule type="containsText" priority="3753" operator="containsText" aboveAverage="0" equalAverage="0" bottom="0" percent="0" rank="0" text="OK+" dxfId="34163">
      <formula>NOT(ISERROR(SEARCH("OK+",V12)))</formula>
    </cfRule>
  </conditionalFormatting>
  <conditionalFormatting sqref="X12">
    <cfRule type="containsText" priority="3754" operator="containsText" aboveAverage="0" equalAverage="0" bottom="0" percent="0" rank="0" text="NO" dxfId="34164">
      <formula>NOT(ISERROR(SEARCH("NO",X12)))</formula>
    </cfRule>
  </conditionalFormatting>
  <conditionalFormatting sqref="X12">
    <cfRule type="containsText" priority="3755" operator="containsText" aboveAverage="0" equalAverage="0" bottom="0" percent="0" rank="0" text="NO" dxfId="34165">
      <formula>NOT(ISERROR(SEARCH("NO",X12)))</formula>
    </cfRule>
  </conditionalFormatting>
  <conditionalFormatting sqref="X12">
    <cfRule type="containsText" priority="3756" operator="containsText" aboveAverage="0" equalAverage="0" bottom="0" percent="0" rank="0" text="NO" dxfId="34166">
      <formula>NOT(ISERROR(SEARCH("NO",X12)))</formula>
    </cfRule>
  </conditionalFormatting>
  <conditionalFormatting sqref="X12">
    <cfRule type="containsText" priority="3757" operator="containsText" aboveAverage="0" equalAverage="0" bottom="0" percent="0" rank="0" text="NO" dxfId="34167">
      <formula>NOT(ISERROR(SEARCH("NO",X12)))</formula>
    </cfRule>
  </conditionalFormatting>
  <conditionalFormatting sqref="X12">
    <cfRule type="containsText" priority="3758" operator="containsText" aboveAverage="0" equalAverage="0" bottom="0" percent="0" rank="0" text="NO" dxfId="34168">
      <formula>NOT(ISERROR(SEARCH("NO",X12)))</formula>
    </cfRule>
  </conditionalFormatting>
  <conditionalFormatting sqref="X12">
    <cfRule type="containsText" priority="3759" operator="containsText" aboveAverage="0" equalAverage="0" bottom="0" percent="0" rank="0" text="NO" dxfId="34169">
      <formula>NOT(ISERROR(SEARCH("NO",X12)))</formula>
    </cfRule>
  </conditionalFormatting>
  <conditionalFormatting sqref="X12">
    <cfRule type="containsText" priority="3760" operator="containsText" aboveAverage="0" equalAverage="0" bottom="0" percent="0" rank="0" text="NO" dxfId="34170">
      <formula>NOT(ISERROR(SEARCH("NO",X12)))</formula>
    </cfRule>
  </conditionalFormatting>
  <conditionalFormatting sqref="W12">
    <cfRule type="containsText" priority="3761" operator="containsText" aboveAverage="0" equalAverage="0" bottom="0" percent="0" rank="0" text="OK" dxfId="34171">
      <formula>NOT(ISERROR(SEARCH("OK",W12)))</formula>
    </cfRule>
  </conditionalFormatting>
  <conditionalFormatting sqref="W12">
    <cfRule type="containsText" priority="3762" operator="containsText" aboveAverage="0" equalAverage="0" bottom="0" percent="0" rank="0" text="OK" dxfId="34172">
      <formula>NOT(ISERROR(SEARCH("OK",W12)))</formula>
    </cfRule>
  </conditionalFormatting>
  <conditionalFormatting sqref="W12">
    <cfRule type="containsText" priority="3763" operator="containsText" aboveAverage="0" equalAverage="0" bottom="0" percent="0" rank="0" text="OK" dxfId="34173">
      <formula>NOT(ISERROR(SEARCH("OK",W12)))</formula>
    </cfRule>
  </conditionalFormatting>
  <conditionalFormatting sqref="W12">
    <cfRule type="containsText" priority="3764" operator="containsText" aboveAverage="0" equalAverage="0" bottom="0" percent="0" rank="0" text="OK" dxfId="34174">
      <formula>NOT(ISERROR(SEARCH("OK",W12)))</formula>
    </cfRule>
  </conditionalFormatting>
  <conditionalFormatting sqref="W12">
    <cfRule type="containsText" priority="3765" operator="containsText" aboveAverage="0" equalAverage="0" bottom="0" percent="0" rank="0" text="OK" dxfId="34175">
      <formula>NOT(ISERROR(SEARCH("OK",W12)))</formula>
    </cfRule>
  </conditionalFormatting>
  <conditionalFormatting sqref="W12">
    <cfRule type="containsText" priority="3766" operator="containsText" aboveAverage="0" equalAverage="0" bottom="0" percent="0" rank="0" text="OK" dxfId="34176">
      <formula>NOT(ISERROR(SEARCH("OK",W12)))</formula>
    </cfRule>
  </conditionalFormatting>
  <conditionalFormatting sqref="W12">
    <cfRule type="containsText" priority="3767" operator="containsText" aboveAverage="0" equalAverage="0" bottom="0" percent="0" rank="0" text="OK" dxfId="34177">
      <formula>NOT(ISERROR(SEARCH("OK",W12)))</formula>
    </cfRule>
  </conditionalFormatting>
  <conditionalFormatting sqref="X12">
    <cfRule type="containsText" priority="3768" operator="containsText" aboveAverage="0" equalAverage="0" bottom="0" percent="0" rank="0" text="NO" dxfId="34178">
      <formula>NOT(ISERROR(SEARCH("NO",X12)))</formula>
    </cfRule>
  </conditionalFormatting>
  <conditionalFormatting sqref="W12">
    <cfRule type="containsText" priority="3769" operator="containsText" aboveAverage="0" equalAverage="0" bottom="0" percent="0" rank="0" text="OK" dxfId="34179">
      <formula>NOT(ISERROR(SEARCH("OK",W12)))</formula>
    </cfRule>
  </conditionalFormatting>
  <conditionalFormatting sqref="X12">
    <cfRule type="containsText" priority="3770" operator="containsText" aboveAverage="0" equalAverage="0" bottom="0" percent="0" rank="0" text="NO" dxfId="34180">
      <formula>NOT(ISERROR(SEARCH("NO",X12)))</formula>
    </cfRule>
  </conditionalFormatting>
  <conditionalFormatting sqref="W12">
    <cfRule type="containsText" priority="3771" operator="containsText" aboveAverage="0" equalAverage="0" bottom="0" percent="0" rank="0" text="OK" dxfId="34181">
      <formula>NOT(ISERROR(SEARCH("OK",W12)))</formula>
    </cfRule>
  </conditionalFormatting>
  <conditionalFormatting sqref="X12">
    <cfRule type="containsText" priority="3772" operator="containsText" aboveAverage="0" equalAverage="0" bottom="0" percent="0" rank="0" text="NO" dxfId="34182">
      <formula>NOT(ISERROR(SEARCH("NO",X12)))</formula>
    </cfRule>
  </conditionalFormatting>
  <conditionalFormatting sqref="W12">
    <cfRule type="containsText" priority="3773" operator="containsText" aboveAverage="0" equalAverage="0" bottom="0" percent="0" rank="0" text="OK" dxfId="34183">
      <formula>NOT(ISERROR(SEARCH("OK",W12)))</formula>
    </cfRule>
  </conditionalFormatting>
  <conditionalFormatting sqref="X12">
    <cfRule type="containsText" priority="3774" operator="containsText" aboveAverage="0" equalAverage="0" bottom="0" percent="0" rank="0" text="NO" dxfId="34184">
      <formula>NOT(ISERROR(SEARCH("NO",X12)))</formula>
    </cfRule>
  </conditionalFormatting>
  <conditionalFormatting sqref="W12">
    <cfRule type="containsText" priority="3775" operator="containsText" aboveAverage="0" equalAverage="0" bottom="0" percent="0" rank="0" text="OK" dxfId="34185">
      <formula>NOT(ISERROR(SEARCH("OK",W12)))</formula>
    </cfRule>
  </conditionalFormatting>
  <conditionalFormatting sqref="X12">
    <cfRule type="containsText" priority="3776" operator="containsText" aboveAverage="0" equalAverage="0" bottom="0" percent="0" rank="0" text="NO" dxfId="34186">
      <formula>NOT(ISERROR(SEARCH("NO",X12)))</formula>
    </cfRule>
  </conditionalFormatting>
  <conditionalFormatting sqref="W12">
    <cfRule type="containsText" priority="3777" operator="containsText" aboveAverage="0" equalAverage="0" bottom="0" percent="0" rank="0" text="OK" dxfId="34187">
      <formula>NOT(ISERROR(SEARCH("OK",W12)))</formula>
    </cfRule>
  </conditionalFormatting>
  <conditionalFormatting sqref="X12">
    <cfRule type="containsText" priority="3778" operator="containsText" aboveAverage="0" equalAverage="0" bottom="0" percent="0" rank="0" text="NO" dxfId="34188">
      <formula>NOT(ISERROR(SEARCH("NO",X12)))</formula>
    </cfRule>
  </conditionalFormatting>
  <conditionalFormatting sqref="W12">
    <cfRule type="containsText" priority="3779" operator="containsText" aboveAverage="0" equalAverage="0" bottom="0" percent="0" rank="0" text="OK" dxfId="34189">
      <formula>NOT(ISERROR(SEARCH("OK",W12)))</formula>
    </cfRule>
  </conditionalFormatting>
  <conditionalFormatting sqref="X12">
    <cfRule type="containsText" priority="3780" operator="containsText" aboveAverage="0" equalAverage="0" bottom="0" percent="0" rank="0" text="NO" dxfId="34190">
      <formula>NOT(ISERROR(SEARCH("NO",X12)))</formula>
    </cfRule>
  </conditionalFormatting>
  <conditionalFormatting sqref="W12">
    <cfRule type="containsText" priority="3781" operator="containsText" aboveAverage="0" equalAverage="0" bottom="0" percent="0" rank="0" text="OK" dxfId="34191">
      <formula>NOT(ISERROR(SEARCH("OK",W12)))</formula>
    </cfRule>
  </conditionalFormatting>
  <conditionalFormatting sqref="W12:X12">
    <cfRule type="containsText" priority="3782" operator="containsText" aboveAverage="0" equalAverage="0" bottom="0" percent="0" rank="0" text="1" dxfId="34192">
      <formula>NOT(ISERROR(SEARCH("1",W12)))</formula>
    </cfRule>
  </conditionalFormatting>
  <conditionalFormatting sqref="V12">
    <cfRule type="containsText" priority="3783" operator="containsText" aboveAverage="0" equalAverage="0" bottom="0" percent="0" rank="0" text="OK+" dxfId="34193">
      <formula>NOT(ISERROR(SEARCH("OK+",V12)))</formula>
    </cfRule>
  </conditionalFormatting>
  <conditionalFormatting sqref="V12">
    <cfRule type="containsText" priority="3784" operator="containsText" aboveAverage="0" equalAverage="0" bottom="0" percent="0" rank="0" text="OK+" dxfId="34194">
      <formula>NOT(ISERROR(SEARCH("OK+",V12)))</formula>
    </cfRule>
  </conditionalFormatting>
  <conditionalFormatting sqref="X12">
    <cfRule type="containsText" priority="3785" operator="containsText" aboveAverage="0" equalAverage="0" bottom="0" percent="0" rank="0" text="NO" dxfId="34195">
      <formula>NOT(ISERROR(SEARCH("NO",X12)))</formula>
    </cfRule>
  </conditionalFormatting>
  <conditionalFormatting sqref="X12">
    <cfRule type="containsText" priority="3786" operator="containsText" aboveAverage="0" equalAverage="0" bottom="0" percent="0" rank="0" text="NO" dxfId="34196">
      <formula>NOT(ISERROR(SEARCH("NO",X12)))</formula>
    </cfRule>
  </conditionalFormatting>
  <conditionalFormatting sqref="X12">
    <cfRule type="containsText" priority="3787" operator="containsText" aboveAverage="0" equalAverage="0" bottom="0" percent="0" rank="0" text="NO" dxfId="34197">
      <formula>NOT(ISERROR(SEARCH("NO",X12)))</formula>
    </cfRule>
  </conditionalFormatting>
  <conditionalFormatting sqref="X12">
    <cfRule type="containsText" priority="3788" operator="containsText" aboveAverage="0" equalAverage="0" bottom="0" percent="0" rank="0" text="NO" dxfId="34198">
      <formula>NOT(ISERROR(SEARCH("NO",X12)))</formula>
    </cfRule>
  </conditionalFormatting>
  <conditionalFormatting sqref="X12">
    <cfRule type="containsText" priority="3789" operator="containsText" aboveAverage="0" equalAverage="0" bottom="0" percent="0" rank="0" text="NO" dxfId="34199">
      <formula>NOT(ISERROR(SEARCH("NO",X12)))</formula>
    </cfRule>
  </conditionalFormatting>
  <conditionalFormatting sqref="X12">
    <cfRule type="containsText" priority="3790" operator="containsText" aboveAverage="0" equalAverage="0" bottom="0" percent="0" rank="0" text="NO" dxfId="34200">
      <formula>NOT(ISERROR(SEARCH("NO",X12)))</formula>
    </cfRule>
  </conditionalFormatting>
  <conditionalFormatting sqref="X12">
    <cfRule type="containsText" priority="3791" operator="containsText" aboveAverage="0" equalAverage="0" bottom="0" percent="0" rank="0" text="NO" dxfId="34201">
      <formula>NOT(ISERROR(SEARCH("NO",X12)))</formula>
    </cfRule>
  </conditionalFormatting>
  <conditionalFormatting sqref="W12">
    <cfRule type="containsText" priority="3792" operator="containsText" aboveAverage="0" equalAverage="0" bottom="0" percent="0" rank="0" text="OK" dxfId="34202">
      <formula>NOT(ISERROR(SEARCH("OK",W12)))</formula>
    </cfRule>
  </conditionalFormatting>
  <conditionalFormatting sqref="W12">
    <cfRule type="containsText" priority="3793" operator="containsText" aboveAverage="0" equalAverage="0" bottom="0" percent="0" rank="0" text="OK" dxfId="34203">
      <formula>NOT(ISERROR(SEARCH("OK",W12)))</formula>
    </cfRule>
  </conditionalFormatting>
  <conditionalFormatting sqref="W12">
    <cfRule type="containsText" priority="3794" operator="containsText" aboveAverage="0" equalAverage="0" bottom="0" percent="0" rank="0" text="OK" dxfId="34204">
      <formula>NOT(ISERROR(SEARCH("OK",W12)))</formula>
    </cfRule>
  </conditionalFormatting>
  <conditionalFormatting sqref="W12">
    <cfRule type="containsText" priority="3795" operator="containsText" aboveAverage="0" equalAverage="0" bottom="0" percent="0" rank="0" text="OK" dxfId="34205">
      <formula>NOT(ISERROR(SEARCH("OK",W12)))</formula>
    </cfRule>
  </conditionalFormatting>
  <conditionalFormatting sqref="W12">
    <cfRule type="containsText" priority="3796" operator="containsText" aboveAverage="0" equalAverage="0" bottom="0" percent="0" rank="0" text="OK" dxfId="34206">
      <formula>NOT(ISERROR(SEARCH("OK",W12)))</formula>
    </cfRule>
  </conditionalFormatting>
  <conditionalFormatting sqref="W12">
    <cfRule type="containsText" priority="3797" operator="containsText" aboveAverage="0" equalAverage="0" bottom="0" percent="0" rank="0" text="OK" dxfId="34207">
      <formula>NOT(ISERROR(SEARCH("OK",W12)))</formula>
    </cfRule>
  </conditionalFormatting>
  <conditionalFormatting sqref="W12">
    <cfRule type="containsText" priority="3798" operator="containsText" aboveAverage="0" equalAverage="0" bottom="0" percent="0" rank="0" text="OK" dxfId="34208">
      <formula>NOT(ISERROR(SEARCH("OK",W12)))</formula>
    </cfRule>
  </conditionalFormatting>
  <conditionalFormatting sqref="X12">
    <cfRule type="containsText" priority="3799" operator="containsText" aboveAverage="0" equalAverage="0" bottom="0" percent="0" rank="0" text="NO" dxfId="34209">
      <formula>NOT(ISERROR(SEARCH("NO",X12)))</formula>
    </cfRule>
  </conditionalFormatting>
  <conditionalFormatting sqref="W12">
    <cfRule type="containsText" priority="3800" operator="containsText" aboveAverage="0" equalAverage="0" bottom="0" percent="0" rank="0" text="OK" dxfId="34210">
      <formula>NOT(ISERROR(SEARCH("OK",W12)))</formula>
    </cfRule>
  </conditionalFormatting>
  <conditionalFormatting sqref="X12">
    <cfRule type="containsText" priority="3801" operator="containsText" aboveAverage="0" equalAverage="0" bottom="0" percent="0" rank="0" text="NO" dxfId="34211">
      <formula>NOT(ISERROR(SEARCH("NO",X12)))</formula>
    </cfRule>
  </conditionalFormatting>
  <conditionalFormatting sqref="W12">
    <cfRule type="containsText" priority="3802" operator="containsText" aboveAverage="0" equalAverage="0" bottom="0" percent="0" rank="0" text="OK" dxfId="34212">
      <formula>NOT(ISERROR(SEARCH("OK",W12)))</formula>
    </cfRule>
  </conditionalFormatting>
  <conditionalFormatting sqref="X12">
    <cfRule type="containsText" priority="3803" operator="containsText" aboveAverage="0" equalAverage="0" bottom="0" percent="0" rank="0" text="NO" dxfId="34213">
      <formula>NOT(ISERROR(SEARCH("NO",X12)))</formula>
    </cfRule>
  </conditionalFormatting>
  <conditionalFormatting sqref="W12">
    <cfRule type="containsText" priority="3804" operator="containsText" aboveAverage="0" equalAverage="0" bottom="0" percent="0" rank="0" text="OK" dxfId="34214">
      <formula>NOT(ISERROR(SEARCH("OK",W12)))</formula>
    </cfRule>
  </conditionalFormatting>
  <conditionalFormatting sqref="X12">
    <cfRule type="containsText" priority="3805" operator="containsText" aboveAverage="0" equalAverage="0" bottom="0" percent="0" rank="0" text="NO" dxfId="34215">
      <formula>NOT(ISERROR(SEARCH("NO",X12)))</formula>
    </cfRule>
  </conditionalFormatting>
  <conditionalFormatting sqref="W12">
    <cfRule type="containsText" priority="3806" operator="containsText" aboveAverage="0" equalAverage="0" bottom="0" percent="0" rank="0" text="OK" dxfId="34216">
      <formula>NOT(ISERROR(SEARCH("OK",W12)))</formula>
    </cfRule>
  </conditionalFormatting>
  <conditionalFormatting sqref="X12">
    <cfRule type="containsText" priority="3807" operator="containsText" aboveAverage="0" equalAverage="0" bottom="0" percent="0" rank="0" text="NO" dxfId="34217">
      <formula>NOT(ISERROR(SEARCH("NO",X12)))</formula>
    </cfRule>
  </conditionalFormatting>
  <conditionalFormatting sqref="W12">
    <cfRule type="containsText" priority="3808" operator="containsText" aboveAverage="0" equalAverage="0" bottom="0" percent="0" rank="0" text="OK" dxfId="34218">
      <formula>NOT(ISERROR(SEARCH("OK",W12)))</formula>
    </cfRule>
  </conditionalFormatting>
  <conditionalFormatting sqref="X12">
    <cfRule type="containsText" priority="3809" operator="containsText" aboveAverage="0" equalAverage="0" bottom="0" percent="0" rank="0" text="NO" dxfId="34219">
      <formula>NOT(ISERROR(SEARCH("NO",X12)))</formula>
    </cfRule>
  </conditionalFormatting>
  <conditionalFormatting sqref="W12">
    <cfRule type="containsText" priority="3810" operator="containsText" aboveAverage="0" equalAverage="0" bottom="0" percent="0" rank="0" text="OK" dxfId="34220">
      <formula>NOT(ISERROR(SEARCH("OK",W12)))</formula>
    </cfRule>
  </conditionalFormatting>
  <conditionalFormatting sqref="V12">
    <cfRule type="containsText" priority="3811" operator="containsText" aboveAverage="0" equalAverage="0" bottom="0" percent="0" rank="0" text="OK+" dxfId="34221">
      <formula>NOT(ISERROR(SEARCH("OK+",V12)))</formula>
    </cfRule>
  </conditionalFormatting>
  <conditionalFormatting sqref="V12">
    <cfRule type="containsText" priority="3812" operator="containsText" aboveAverage="0" equalAverage="0" bottom="0" percent="0" rank="0" text="OK+" dxfId="34222">
      <formula>NOT(ISERROR(SEARCH("OK+",V12)))</formula>
    </cfRule>
  </conditionalFormatting>
  <conditionalFormatting sqref="W12">
    <cfRule type="containsText" priority="3813" operator="containsText" aboveAverage="0" equalAverage="0" bottom="0" percent="0" rank="0" text="OK" dxfId="34223">
      <formula>NOT(ISERROR(SEARCH("OK",W12)))</formula>
    </cfRule>
  </conditionalFormatting>
  <conditionalFormatting sqref="W12">
    <cfRule type="containsText" priority="3814" operator="containsText" aboveAverage="0" equalAverage="0" bottom="0" percent="0" rank="0" text="OK" dxfId="34224">
      <formula>NOT(ISERROR(SEARCH("OK",W12)))</formula>
    </cfRule>
  </conditionalFormatting>
  <conditionalFormatting sqref="W12">
    <cfRule type="containsText" priority="3815" operator="containsText" aboveAverage="0" equalAverage="0" bottom="0" percent="0" rank="0" text="OK" dxfId="34225">
      <formula>NOT(ISERROR(SEARCH("OK",W12)))</formula>
    </cfRule>
  </conditionalFormatting>
  <conditionalFormatting sqref="W12">
    <cfRule type="containsText" priority="3816" operator="containsText" aboveAverage="0" equalAverage="0" bottom="0" percent="0" rank="0" text="OK" dxfId="34226">
      <formula>NOT(ISERROR(SEARCH("OK",W12)))</formula>
    </cfRule>
  </conditionalFormatting>
  <conditionalFormatting sqref="W12">
    <cfRule type="containsText" priority="3817" operator="containsText" aboveAverage="0" equalAverage="0" bottom="0" percent="0" rank="0" text="OK" dxfId="34227">
      <formula>NOT(ISERROR(SEARCH("OK",W12)))</formula>
    </cfRule>
  </conditionalFormatting>
  <conditionalFormatting sqref="W12">
    <cfRule type="containsText" priority="3818" operator="containsText" aboveAverage="0" equalAverage="0" bottom="0" percent="0" rank="0" text="OK" dxfId="34228">
      <formula>NOT(ISERROR(SEARCH("OK",W12)))</formula>
    </cfRule>
  </conditionalFormatting>
  <conditionalFormatting sqref="W12">
    <cfRule type="containsText" priority="3819" operator="containsText" aboveAverage="0" equalAverage="0" bottom="0" percent="0" rank="0" text="OK" dxfId="34229">
      <formula>NOT(ISERROR(SEARCH("OK",W12)))</formula>
    </cfRule>
  </conditionalFormatting>
  <conditionalFormatting sqref="W12">
    <cfRule type="containsText" priority="3820" operator="containsText" aboveAverage="0" equalAverage="0" bottom="0" percent="0" rank="0" text="OK" dxfId="34230">
      <formula>NOT(ISERROR(SEARCH("OK",W12)))</formula>
    </cfRule>
  </conditionalFormatting>
  <conditionalFormatting sqref="W12">
    <cfRule type="containsText" priority="3821" operator="containsText" aboveAverage="0" equalAverage="0" bottom="0" percent="0" rank="0" text="OK" dxfId="34231">
      <formula>NOT(ISERROR(SEARCH("OK",W12)))</formula>
    </cfRule>
  </conditionalFormatting>
  <conditionalFormatting sqref="W12">
    <cfRule type="containsText" priority="3822" operator="containsText" aboveAverage="0" equalAverage="0" bottom="0" percent="0" rank="0" text="OK" dxfId="34232">
      <formula>NOT(ISERROR(SEARCH("OK",W12)))</formula>
    </cfRule>
  </conditionalFormatting>
  <conditionalFormatting sqref="W12">
    <cfRule type="containsText" priority="3823" operator="containsText" aboveAverage="0" equalAverage="0" bottom="0" percent="0" rank="0" text="OK" dxfId="34233">
      <formula>NOT(ISERROR(SEARCH("OK",W12)))</formula>
    </cfRule>
  </conditionalFormatting>
  <conditionalFormatting sqref="W12">
    <cfRule type="containsText" priority="3824" operator="containsText" aboveAverage="0" equalAverage="0" bottom="0" percent="0" rank="0" text="OK" dxfId="34234">
      <formula>NOT(ISERROR(SEARCH("OK",W12)))</formula>
    </cfRule>
  </conditionalFormatting>
  <conditionalFormatting sqref="V12">
    <cfRule type="containsText" priority="3825" operator="containsText" aboveAverage="0" equalAverage="0" bottom="0" percent="0" rank="0" text="OK+" dxfId="34235">
      <formula>NOT(ISERROR(SEARCH("OK+",V12)))</formula>
    </cfRule>
  </conditionalFormatting>
  <conditionalFormatting sqref="V12">
    <cfRule type="containsText" priority="3826" operator="containsText" aboveAverage="0" equalAverage="0" bottom="0" percent="0" rank="0" text="OK+" dxfId="34236">
      <formula>NOT(ISERROR(SEARCH("OK+",V12)))</formula>
    </cfRule>
  </conditionalFormatting>
  <conditionalFormatting sqref="X12">
    <cfRule type="containsText" priority="3827" operator="containsText" aboveAverage="0" equalAverage="0" bottom="0" percent="0" rank="0" text="NO" dxfId="34237">
      <formula>NOT(ISERROR(SEARCH("NO",X12)))</formula>
    </cfRule>
  </conditionalFormatting>
  <conditionalFormatting sqref="X12">
    <cfRule type="containsText" priority="3828" operator="containsText" aboveAverage="0" equalAverage="0" bottom="0" percent="0" rank="0" text="NO" dxfId="34238">
      <formula>NOT(ISERROR(SEARCH("NO",X12)))</formula>
    </cfRule>
  </conditionalFormatting>
  <conditionalFormatting sqref="X12">
    <cfRule type="containsText" priority="3829" operator="containsText" aboveAverage="0" equalAverage="0" bottom="0" percent="0" rank="0" text="NO" dxfId="34239">
      <formula>NOT(ISERROR(SEARCH("NO",X12)))</formula>
    </cfRule>
  </conditionalFormatting>
  <conditionalFormatting sqref="X12">
    <cfRule type="containsText" priority="3830" operator="containsText" aboveAverage="0" equalAverage="0" bottom="0" percent="0" rank="0" text="NO" dxfId="34240">
      <formula>NOT(ISERROR(SEARCH("NO",X12)))</formula>
    </cfRule>
  </conditionalFormatting>
  <conditionalFormatting sqref="X12">
    <cfRule type="containsText" priority="3831" operator="containsText" aboveAverage="0" equalAverage="0" bottom="0" percent="0" rank="0" text="NO" dxfId="34241">
      <formula>NOT(ISERROR(SEARCH("NO",X12)))</formula>
    </cfRule>
  </conditionalFormatting>
  <conditionalFormatting sqref="X12">
    <cfRule type="containsText" priority="3832" operator="containsText" aboveAverage="0" equalAverage="0" bottom="0" percent="0" rank="0" text="NO" dxfId="34242">
      <formula>NOT(ISERROR(SEARCH("NO",X12)))</formula>
    </cfRule>
  </conditionalFormatting>
  <conditionalFormatting sqref="X12">
    <cfRule type="containsText" priority="3833" operator="containsText" aboveAverage="0" equalAverage="0" bottom="0" percent="0" rank="0" text="NO" dxfId="34243">
      <formula>NOT(ISERROR(SEARCH("NO",X12)))</formula>
    </cfRule>
  </conditionalFormatting>
  <conditionalFormatting sqref="W12">
    <cfRule type="containsText" priority="3834" operator="containsText" aboveAverage="0" equalAverage="0" bottom="0" percent="0" rank="0" text="OK" dxfId="34244">
      <formula>NOT(ISERROR(SEARCH("OK",W12)))</formula>
    </cfRule>
  </conditionalFormatting>
  <conditionalFormatting sqref="W12">
    <cfRule type="containsText" priority="3835" operator="containsText" aboveAverage="0" equalAverage="0" bottom="0" percent="0" rank="0" text="OK" dxfId="34245">
      <formula>NOT(ISERROR(SEARCH("OK",W12)))</formula>
    </cfRule>
  </conditionalFormatting>
  <conditionalFormatting sqref="W12">
    <cfRule type="containsText" priority="3836" operator="containsText" aboveAverage="0" equalAverage="0" bottom="0" percent="0" rank="0" text="OK" dxfId="34246">
      <formula>NOT(ISERROR(SEARCH("OK",W12)))</formula>
    </cfRule>
  </conditionalFormatting>
  <conditionalFormatting sqref="W12">
    <cfRule type="containsText" priority="3837" operator="containsText" aboveAverage="0" equalAverage="0" bottom="0" percent="0" rank="0" text="OK" dxfId="34247">
      <formula>NOT(ISERROR(SEARCH("OK",W12)))</formula>
    </cfRule>
  </conditionalFormatting>
  <conditionalFormatting sqref="W12">
    <cfRule type="containsText" priority="3838" operator="containsText" aboveAverage="0" equalAverage="0" bottom="0" percent="0" rank="0" text="OK" dxfId="34248">
      <formula>NOT(ISERROR(SEARCH("OK",W12)))</formula>
    </cfRule>
  </conditionalFormatting>
  <conditionalFormatting sqref="W12">
    <cfRule type="containsText" priority="3839" operator="containsText" aboveAverage="0" equalAverage="0" bottom="0" percent="0" rank="0" text="OK" dxfId="34249">
      <formula>NOT(ISERROR(SEARCH("OK",W12)))</formula>
    </cfRule>
  </conditionalFormatting>
  <conditionalFormatting sqref="W12">
    <cfRule type="containsText" priority="3840" operator="containsText" aboveAverage="0" equalAverage="0" bottom="0" percent="0" rank="0" text="OK" dxfId="34250">
      <formula>NOT(ISERROR(SEARCH("OK",W12)))</formula>
    </cfRule>
  </conditionalFormatting>
  <conditionalFormatting sqref="X12">
    <cfRule type="containsText" priority="3841" operator="containsText" aboveAverage="0" equalAverage="0" bottom="0" percent="0" rank="0" text="NO" dxfId="34251">
      <formula>NOT(ISERROR(SEARCH("NO",X12)))</formula>
    </cfRule>
  </conditionalFormatting>
  <conditionalFormatting sqref="W12">
    <cfRule type="containsText" priority="3842" operator="containsText" aboveAverage="0" equalAverage="0" bottom="0" percent="0" rank="0" text="OK" dxfId="34252">
      <formula>NOT(ISERROR(SEARCH("OK",W12)))</formula>
    </cfRule>
  </conditionalFormatting>
  <conditionalFormatting sqref="X12">
    <cfRule type="containsText" priority="3843" operator="containsText" aboveAverage="0" equalAverage="0" bottom="0" percent="0" rank="0" text="NO" dxfId="34253">
      <formula>NOT(ISERROR(SEARCH("NO",X12)))</formula>
    </cfRule>
  </conditionalFormatting>
  <conditionalFormatting sqref="W12">
    <cfRule type="containsText" priority="3844" operator="containsText" aboveAverage="0" equalAverage="0" bottom="0" percent="0" rank="0" text="OK" dxfId="34254">
      <formula>NOT(ISERROR(SEARCH("OK",W12)))</formula>
    </cfRule>
  </conditionalFormatting>
  <conditionalFormatting sqref="X12">
    <cfRule type="containsText" priority="3845" operator="containsText" aboveAverage="0" equalAverage="0" bottom="0" percent="0" rank="0" text="NO" dxfId="34255">
      <formula>NOT(ISERROR(SEARCH("NO",X12)))</formula>
    </cfRule>
  </conditionalFormatting>
  <conditionalFormatting sqref="W12">
    <cfRule type="containsText" priority="3846" operator="containsText" aboveAverage="0" equalAverage="0" bottom="0" percent="0" rank="0" text="OK" dxfId="34256">
      <formula>NOT(ISERROR(SEARCH("OK",W12)))</formula>
    </cfRule>
  </conditionalFormatting>
  <conditionalFormatting sqref="X12">
    <cfRule type="containsText" priority="3847" operator="containsText" aboveAverage="0" equalAverage="0" bottom="0" percent="0" rank="0" text="NO" dxfId="34257">
      <formula>NOT(ISERROR(SEARCH("NO",X12)))</formula>
    </cfRule>
  </conditionalFormatting>
  <conditionalFormatting sqref="W12">
    <cfRule type="containsText" priority="3848" operator="containsText" aboveAverage="0" equalAverage="0" bottom="0" percent="0" rank="0" text="OK" dxfId="34258">
      <formula>NOT(ISERROR(SEARCH("OK",W12)))</formula>
    </cfRule>
  </conditionalFormatting>
  <conditionalFormatting sqref="V12">
    <cfRule type="containsText" priority="3849" operator="containsText" aboveAverage="0" equalAverage="0" bottom="0" percent="0" rank="0" text="OK+" dxfId="34259">
      <formula>NOT(ISERROR(SEARCH("OK+",V12)))</formula>
    </cfRule>
  </conditionalFormatting>
  <conditionalFormatting sqref="V12">
    <cfRule type="containsText" priority="3850" operator="containsText" aboveAverage="0" equalAverage="0" bottom="0" percent="0" rank="0" text="OK+" dxfId="34260">
      <formula>NOT(ISERROR(SEARCH("OK+",V12)))</formula>
    </cfRule>
  </conditionalFormatting>
  <conditionalFormatting sqref="X12">
    <cfRule type="containsText" priority="3851" operator="containsText" aboveAverage="0" equalAverage="0" bottom="0" percent="0" rank="0" text="NO" dxfId="34261">
      <formula>NOT(ISERROR(SEARCH("NO",X12)))</formula>
    </cfRule>
  </conditionalFormatting>
  <conditionalFormatting sqref="X12">
    <cfRule type="containsText" priority="3852" operator="containsText" aboveAverage="0" equalAverage="0" bottom="0" percent="0" rank="0" text="NO" dxfId="34262">
      <formula>NOT(ISERROR(SEARCH("NO",X12)))</formula>
    </cfRule>
  </conditionalFormatting>
  <conditionalFormatting sqref="X12">
    <cfRule type="containsText" priority="3853" operator="containsText" aboveAverage="0" equalAverage="0" bottom="0" percent="0" rank="0" text="NO" dxfId="34263">
      <formula>NOT(ISERROR(SEARCH("NO",X12)))</formula>
    </cfRule>
  </conditionalFormatting>
  <conditionalFormatting sqref="X12">
    <cfRule type="containsText" priority="3854" operator="containsText" aboveAverage="0" equalAverage="0" bottom="0" percent="0" rank="0" text="NO" dxfId="34264">
      <formula>NOT(ISERROR(SEARCH("NO",X12)))</formula>
    </cfRule>
  </conditionalFormatting>
  <conditionalFormatting sqref="X12">
    <cfRule type="containsText" priority="3855" operator="containsText" aboveAverage="0" equalAverage="0" bottom="0" percent="0" rank="0" text="NO" dxfId="34265">
      <formula>NOT(ISERROR(SEARCH("NO",X12)))</formula>
    </cfRule>
  </conditionalFormatting>
  <conditionalFormatting sqref="X12">
    <cfRule type="containsText" priority="3856" operator="containsText" aboveAverage="0" equalAverage="0" bottom="0" percent="0" rank="0" text="NO" dxfId="34266">
      <formula>NOT(ISERROR(SEARCH("NO",X12)))</formula>
    </cfRule>
  </conditionalFormatting>
  <conditionalFormatting sqref="X12">
    <cfRule type="containsText" priority="3857" operator="containsText" aboveAverage="0" equalAverage="0" bottom="0" percent="0" rank="0" text="NO" dxfId="34267">
      <formula>NOT(ISERROR(SEARCH("NO",X12)))</formula>
    </cfRule>
  </conditionalFormatting>
  <conditionalFormatting sqref="W12">
    <cfRule type="containsText" priority="3858" operator="containsText" aboveAverage="0" equalAverage="0" bottom="0" percent="0" rank="0" text="OK" dxfId="34268">
      <formula>NOT(ISERROR(SEARCH("OK",W12)))</formula>
    </cfRule>
  </conditionalFormatting>
  <conditionalFormatting sqref="W12">
    <cfRule type="containsText" priority="3859" operator="containsText" aboveAverage="0" equalAverage="0" bottom="0" percent="0" rank="0" text="OK" dxfId="34269">
      <formula>NOT(ISERROR(SEARCH("OK",W12)))</formula>
    </cfRule>
  </conditionalFormatting>
  <conditionalFormatting sqref="W12">
    <cfRule type="containsText" priority="3860" operator="containsText" aboveAverage="0" equalAverage="0" bottom="0" percent="0" rank="0" text="OK" dxfId="34270">
      <formula>NOT(ISERROR(SEARCH("OK",W12)))</formula>
    </cfRule>
  </conditionalFormatting>
  <conditionalFormatting sqref="W12">
    <cfRule type="containsText" priority="3861" operator="containsText" aboveAverage="0" equalAverage="0" bottom="0" percent="0" rank="0" text="OK" dxfId="34271">
      <formula>NOT(ISERROR(SEARCH("OK",W12)))</formula>
    </cfRule>
  </conditionalFormatting>
  <conditionalFormatting sqref="W12">
    <cfRule type="containsText" priority="3862" operator="containsText" aboveAverage="0" equalAverage="0" bottom="0" percent="0" rank="0" text="OK" dxfId="34272">
      <formula>NOT(ISERROR(SEARCH("OK",W12)))</formula>
    </cfRule>
  </conditionalFormatting>
  <conditionalFormatting sqref="W12">
    <cfRule type="containsText" priority="3863" operator="containsText" aboveAverage="0" equalAverage="0" bottom="0" percent="0" rank="0" text="OK" dxfId="34273">
      <formula>NOT(ISERROR(SEARCH("OK",W12)))</formula>
    </cfRule>
  </conditionalFormatting>
  <conditionalFormatting sqref="W12">
    <cfRule type="containsText" priority="3864" operator="containsText" aboveAverage="0" equalAverage="0" bottom="0" percent="0" rank="0" text="OK" dxfId="34274">
      <formula>NOT(ISERROR(SEARCH("OK",W12)))</formula>
    </cfRule>
  </conditionalFormatting>
  <conditionalFormatting sqref="X12">
    <cfRule type="containsText" priority="3865" operator="containsText" aboveAverage="0" equalAverage="0" bottom="0" percent="0" rank="0" text="NO" dxfId="34275">
      <formula>NOT(ISERROR(SEARCH("NO",X12)))</formula>
    </cfRule>
  </conditionalFormatting>
  <conditionalFormatting sqref="W12">
    <cfRule type="containsText" priority="3866" operator="containsText" aboveAverage="0" equalAverage="0" bottom="0" percent="0" rank="0" text="OK" dxfId="34276">
      <formula>NOT(ISERROR(SEARCH("OK",W12)))</formula>
    </cfRule>
  </conditionalFormatting>
  <conditionalFormatting sqref="X12">
    <cfRule type="containsText" priority="3867" operator="containsText" aboveAverage="0" equalAverage="0" bottom="0" percent="0" rank="0" text="NO" dxfId="34277">
      <formula>NOT(ISERROR(SEARCH("NO",X12)))</formula>
    </cfRule>
  </conditionalFormatting>
  <conditionalFormatting sqref="W12">
    <cfRule type="containsText" priority="3868" operator="containsText" aboveAverage="0" equalAverage="0" bottom="0" percent="0" rank="0" text="OK" dxfId="34278">
      <formula>NOT(ISERROR(SEARCH("OK",W12)))</formula>
    </cfRule>
  </conditionalFormatting>
  <conditionalFormatting sqref="X12">
    <cfRule type="containsText" priority="3869" operator="containsText" aboveAverage="0" equalAverage="0" bottom="0" percent="0" rank="0" text="NO" dxfId="34279">
      <formula>NOT(ISERROR(SEARCH("NO",X12)))</formula>
    </cfRule>
  </conditionalFormatting>
  <conditionalFormatting sqref="W12">
    <cfRule type="containsText" priority="3870" operator="containsText" aboveAverage="0" equalAverage="0" bottom="0" percent="0" rank="0" text="OK" dxfId="34280">
      <formula>NOT(ISERROR(SEARCH("OK",W12)))</formula>
    </cfRule>
  </conditionalFormatting>
  <conditionalFormatting sqref="V12">
    <cfRule type="containsText" priority="3871" operator="containsText" aboveAverage="0" equalAverage="0" bottom="0" percent="0" rank="0" text="OK+" dxfId="34281">
      <formula>NOT(ISERROR(SEARCH("OK+",V12)))</formula>
    </cfRule>
  </conditionalFormatting>
  <conditionalFormatting sqref="V12">
    <cfRule type="containsText" priority="3872" operator="containsText" aboveAverage="0" equalAverage="0" bottom="0" percent="0" rank="0" text="OK+" dxfId="34282">
      <formula>NOT(ISERROR(SEARCH("OK+",V12)))</formula>
    </cfRule>
  </conditionalFormatting>
  <conditionalFormatting sqref="X12">
    <cfRule type="containsText" priority="3873" operator="containsText" aboveAverage="0" equalAverage="0" bottom="0" percent="0" rank="0" text="NO" dxfId="34283">
      <formula>NOT(ISERROR(SEARCH("NO",X12)))</formula>
    </cfRule>
  </conditionalFormatting>
  <conditionalFormatting sqref="X12">
    <cfRule type="containsText" priority="3874" operator="containsText" aboveAverage="0" equalAverage="0" bottom="0" percent="0" rank="0" text="NO" dxfId="34284">
      <formula>NOT(ISERROR(SEARCH("NO",X12)))</formula>
    </cfRule>
  </conditionalFormatting>
  <conditionalFormatting sqref="X12">
    <cfRule type="containsText" priority="3875" operator="containsText" aboveAverage="0" equalAverage="0" bottom="0" percent="0" rank="0" text="NO" dxfId="34285">
      <formula>NOT(ISERROR(SEARCH("NO",X12)))</formula>
    </cfRule>
  </conditionalFormatting>
  <conditionalFormatting sqref="X12">
    <cfRule type="containsText" priority="3876" operator="containsText" aboveAverage="0" equalAverage="0" bottom="0" percent="0" rank="0" text="NO" dxfId="34286">
      <formula>NOT(ISERROR(SEARCH("NO",X12)))</formula>
    </cfRule>
  </conditionalFormatting>
  <conditionalFormatting sqref="X12">
    <cfRule type="containsText" priority="3877" operator="containsText" aboveAverage="0" equalAverage="0" bottom="0" percent="0" rank="0" text="NO" dxfId="34287">
      <formula>NOT(ISERROR(SEARCH("NO",X12)))</formula>
    </cfRule>
  </conditionalFormatting>
  <conditionalFormatting sqref="X12">
    <cfRule type="containsText" priority="3878" operator="containsText" aboveAverage="0" equalAverage="0" bottom="0" percent="0" rank="0" text="NO" dxfId="34288">
      <formula>NOT(ISERROR(SEARCH("NO",X12)))</formula>
    </cfRule>
  </conditionalFormatting>
  <conditionalFormatting sqref="X12">
    <cfRule type="containsText" priority="3879" operator="containsText" aboveAverage="0" equalAverage="0" bottom="0" percent="0" rank="0" text="NO" dxfId="34289">
      <formula>NOT(ISERROR(SEARCH("NO",X12)))</formula>
    </cfRule>
  </conditionalFormatting>
  <conditionalFormatting sqref="X12">
    <cfRule type="containsText" priority="3880" operator="containsText" aboveAverage="0" equalAverage="0" bottom="0" percent="0" rank="0" text="1" dxfId="34290">
      <formula>NOT(ISERROR(SEARCH("1",X12)))</formula>
    </cfRule>
  </conditionalFormatting>
  <conditionalFormatting sqref="W12">
    <cfRule type="containsText" priority="3881" operator="containsText" aboveAverage="0" equalAverage="0" bottom="0" percent="0" rank="0" text="OK" dxfId="34291">
      <formula>NOT(ISERROR(SEARCH("OK",W12)))</formula>
    </cfRule>
  </conditionalFormatting>
  <conditionalFormatting sqref="W12">
    <cfRule type="containsText" priority="3882" operator="containsText" aboveAverage="0" equalAverage="0" bottom="0" percent="0" rank="0" text="OK" dxfId="34292">
      <formula>NOT(ISERROR(SEARCH("OK",W12)))</formula>
    </cfRule>
  </conditionalFormatting>
  <conditionalFormatting sqref="W12">
    <cfRule type="containsText" priority="3883" operator="containsText" aboveAverage="0" equalAverage="0" bottom="0" percent="0" rank="0" text="OK" dxfId="34293">
      <formula>NOT(ISERROR(SEARCH("OK",W12)))</formula>
    </cfRule>
  </conditionalFormatting>
  <conditionalFormatting sqref="W12">
    <cfRule type="containsText" priority="3884" operator="containsText" aboveAverage="0" equalAverage="0" bottom="0" percent="0" rank="0" text="OK" dxfId="34294">
      <formula>NOT(ISERROR(SEARCH("OK",W12)))</formula>
    </cfRule>
  </conditionalFormatting>
  <conditionalFormatting sqref="W12">
    <cfRule type="containsText" priority="3885" operator="containsText" aboveAverage="0" equalAverage="0" bottom="0" percent="0" rank="0" text="OK" dxfId="34295">
      <formula>NOT(ISERROR(SEARCH("OK",W12)))</formula>
    </cfRule>
  </conditionalFormatting>
  <conditionalFormatting sqref="W12">
    <cfRule type="containsText" priority="3886" operator="containsText" aboveAverage="0" equalAverage="0" bottom="0" percent="0" rank="0" text="OK" dxfId="34296">
      <formula>NOT(ISERROR(SEARCH("OK",W12)))</formula>
    </cfRule>
  </conditionalFormatting>
  <conditionalFormatting sqref="W12">
    <cfRule type="containsText" priority="3887" operator="containsText" aboveAverage="0" equalAverage="0" bottom="0" percent="0" rank="0" text="OK" dxfId="34297">
      <formula>NOT(ISERROR(SEARCH("OK",W12)))</formula>
    </cfRule>
  </conditionalFormatting>
  <conditionalFormatting sqref="W12">
    <cfRule type="containsText" priority="3888" operator="containsText" aboveAverage="0" equalAverage="0" bottom="0" percent="0" rank="0" text="1" dxfId="34298">
      <formula>NOT(ISERROR(SEARCH("1",W12)))</formula>
    </cfRule>
  </conditionalFormatting>
  <conditionalFormatting sqref="X12">
    <cfRule type="containsText" priority="3889" operator="containsText" aboveAverage="0" equalAverage="0" bottom="0" percent="0" rank="0" text="NO" dxfId="34299">
      <formula>NOT(ISERROR(SEARCH("NO",X12)))</formula>
    </cfRule>
  </conditionalFormatting>
  <conditionalFormatting sqref="W12">
    <cfRule type="containsText" priority="3890" operator="containsText" aboveAverage="0" equalAverage="0" bottom="0" percent="0" rank="0" text="OK" dxfId="34300">
      <formula>NOT(ISERROR(SEARCH("OK",W12)))</formula>
    </cfRule>
  </conditionalFormatting>
  <conditionalFormatting sqref="X12">
    <cfRule type="containsText" priority="3891" operator="containsText" aboveAverage="0" equalAverage="0" bottom="0" percent="0" rank="0" text="NO" dxfId="34301">
      <formula>NOT(ISERROR(SEARCH("NO",X12)))</formula>
    </cfRule>
  </conditionalFormatting>
  <conditionalFormatting sqref="W12">
    <cfRule type="containsText" priority="3892" operator="containsText" aboveAverage="0" equalAverage="0" bottom="0" percent="0" rank="0" text="OK" dxfId="34302">
      <formula>NOT(ISERROR(SEARCH("OK",W12)))</formula>
    </cfRule>
  </conditionalFormatting>
  <conditionalFormatting sqref="X12">
    <cfRule type="containsText" priority="3893" operator="containsText" aboveAverage="0" equalAverage="0" bottom="0" percent="0" rank="0" text="NO" dxfId="34303">
      <formula>NOT(ISERROR(SEARCH("NO",X12)))</formula>
    </cfRule>
  </conditionalFormatting>
  <conditionalFormatting sqref="W12">
    <cfRule type="containsText" priority="3894" operator="containsText" aboveAverage="0" equalAverage="0" bottom="0" percent="0" rank="0" text="OK" dxfId="34304">
      <formula>NOT(ISERROR(SEARCH("OK",W12)))</formula>
    </cfRule>
  </conditionalFormatting>
  <conditionalFormatting sqref="X12">
    <cfRule type="containsText" priority="3895" operator="containsText" aboveAverage="0" equalAverage="0" bottom="0" percent="0" rank="0" text="NO" dxfId="34305">
      <formula>NOT(ISERROR(SEARCH("NO",X12)))</formula>
    </cfRule>
  </conditionalFormatting>
  <conditionalFormatting sqref="W12">
    <cfRule type="containsText" priority="3896" operator="containsText" aboveAverage="0" equalAverage="0" bottom="0" percent="0" rank="0" text="OK" dxfId="34306">
      <formula>NOT(ISERROR(SEARCH("OK",W12)))</formula>
    </cfRule>
  </conditionalFormatting>
  <conditionalFormatting sqref="X12">
    <cfRule type="containsText" priority="3897" operator="containsText" aboveAverage="0" equalAverage="0" bottom="0" percent="0" rank="0" text="NO" dxfId="34307">
      <formula>NOT(ISERROR(SEARCH("NO",X12)))</formula>
    </cfRule>
  </conditionalFormatting>
  <conditionalFormatting sqref="W12">
    <cfRule type="containsText" priority="3898" operator="containsText" aboveAverage="0" equalAverage="0" bottom="0" percent="0" rank="0" text="OK" dxfId="34308">
      <formula>NOT(ISERROR(SEARCH("OK",W12)))</formula>
    </cfRule>
  </conditionalFormatting>
  <conditionalFormatting sqref="X12">
    <cfRule type="containsText" priority="3899" operator="containsText" aboveAverage="0" equalAverage="0" bottom="0" percent="0" rank="0" text="NO" dxfId="34309">
      <formula>NOT(ISERROR(SEARCH("NO",X12)))</formula>
    </cfRule>
  </conditionalFormatting>
  <conditionalFormatting sqref="W12">
    <cfRule type="containsText" priority="3900" operator="containsText" aboveAverage="0" equalAverage="0" bottom="0" percent="0" rank="0" text="OK" dxfId="34310">
      <formula>NOT(ISERROR(SEARCH("OK",W12)))</formula>
    </cfRule>
  </conditionalFormatting>
  <conditionalFormatting sqref="X12">
    <cfRule type="containsText" priority="3901" operator="containsText" aboveAverage="0" equalAverage="0" bottom="0" percent="0" rank="0" text="NO" dxfId="34311">
      <formula>NOT(ISERROR(SEARCH("NO",X12)))</formula>
    </cfRule>
  </conditionalFormatting>
  <conditionalFormatting sqref="W12">
    <cfRule type="containsText" priority="3902" operator="containsText" aboveAverage="0" equalAverage="0" bottom="0" percent="0" rank="0" text="OK" dxfId="34312">
      <formula>NOT(ISERROR(SEARCH("OK",W12)))</formula>
    </cfRule>
  </conditionalFormatting>
  <conditionalFormatting sqref="X12">
    <cfRule type="containsText" priority="3903" operator="containsText" aboveAverage="0" equalAverage="0" bottom="0" percent="0" rank="0" text="NO" dxfId="34313">
      <formula>NOT(ISERROR(SEARCH("NO",X12)))</formula>
    </cfRule>
  </conditionalFormatting>
  <conditionalFormatting sqref="W12">
    <cfRule type="containsText" priority="3904" operator="containsText" aboveAverage="0" equalAverage="0" bottom="0" percent="0" rank="0" text="OK" dxfId="34314">
      <formula>NOT(ISERROR(SEARCH("OK",W12)))</formula>
    </cfRule>
  </conditionalFormatting>
  <conditionalFormatting sqref="V6">
    <cfRule type="containsText" priority="3905" operator="containsText" aboveAverage="0" equalAverage="0" bottom="0" percent="0" rank="0" text="OK+" dxfId="34315">
      <formula>NOT(ISERROR(SEARCH("OK+",V6)))</formula>
    </cfRule>
  </conditionalFormatting>
  <conditionalFormatting sqref="V6">
    <cfRule type="containsText" priority="3906" operator="containsText" aboveAverage="0" equalAverage="0" bottom="0" percent="0" rank="0" text="OK+" dxfId="34316">
      <formula>NOT(ISERROR(SEARCH("OK+",V6)))</formula>
    </cfRule>
  </conditionalFormatting>
  <conditionalFormatting sqref="X6">
    <cfRule type="containsText" priority="3907" operator="containsText" aboveAverage="0" equalAverage="0" bottom="0" percent="0" rank="0" text="NO" dxfId="34317">
      <formula>NOT(ISERROR(SEARCH("NO",X6)))</formula>
    </cfRule>
  </conditionalFormatting>
  <conditionalFormatting sqref="X6">
    <cfRule type="containsText" priority="3908" operator="containsText" aboveAverage="0" equalAverage="0" bottom="0" percent="0" rank="0" text="NO" dxfId="34318">
      <formula>NOT(ISERROR(SEARCH("NO",X6)))</formula>
    </cfRule>
  </conditionalFormatting>
  <conditionalFormatting sqref="X6">
    <cfRule type="containsText" priority="3909" operator="containsText" aboveAverage="0" equalAverage="0" bottom="0" percent="0" rank="0" text="NO" dxfId="34319">
      <formula>NOT(ISERROR(SEARCH("NO",X6)))</formula>
    </cfRule>
  </conditionalFormatting>
  <conditionalFormatting sqref="X6">
    <cfRule type="containsText" priority="3910" operator="containsText" aboveAverage="0" equalAverage="0" bottom="0" percent="0" rank="0" text="NO" dxfId="34320">
      <formula>NOT(ISERROR(SEARCH("NO",X6)))</formula>
    </cfRule>
  </conditionalFormatting>
  <conditionalFormatting sqref="X6">
    <cfRule type="containsText" priority="3911" operator="containsText" aboveAverage="0" equalAverage="0" bottom="0" percent="0" rank="0" text="NO" dxfId="34321">
      <formula>NOT(ISERROR(SEARCH("NO",X6)))</formula>
    </cfRule>
  </conditionalFormatting>
  <conditionalFormatting sqref="X6">
    <cfRule type="containsText" priority="3912" operator="containsText" aboveAverage="0" equalAverage="0" bottom="0" percent="0" rank="0" text="NO" dxfId="34322">
      <formula>NOT(ISERROR(SEARCH("NO",X6)))</formula>
    </cfRule>
  </conditionalFormatting>
  <conditionalFormatting sqref="X6">
    <cfRule type="containsText" priority="3913" operator="containsText" aboveAverage="0" equalAverage="0" bottom="0" percent="0" rank="0" text="NO" dxfId="34323">
      <formula>NOT(ISERROR(SEARCH("NO",X6)))</formula>
    </cfRule>
  </conditionalFormatting>
  <conditionalFormatting sqref="W6">
    <cfRule type="containsText" priority="3914" operator="containsText" aboveAverage="0" equalAverage="0" bottom="0" percent="0" rank="0" text="OK" dxfId="34324">
      <formula>NOT(ISERROR(SEARCH("OK",W6)))</formula>
    </cfRule>
  </conditionalFormatting>
  <conditionalFormatting sqref="W6">
    <cfRule type="containsText" priority="3915" operator="containsText" aboveAverage="0" equalAverage="0" bottom="0" percent="0" rank="0" text="OK" dxfId="34325">
      <formula>NOT(ISERROR(SEARCH("OK",W6)))</formula>
    </cfRule>
  </conditionalFormatting>
  <conditionalFormatting sqref="W6">
    <cfRule type="containsText" priority="3916" operator="containsText" aboveAverage="0" equalAverage="0" bottom="0" percent="0" rank="0" text="OK" dxfId="34326">
      <formula>NOT(ISERROR(SEARCH("OK",W6)))</formula>
    </cfRule>
  </conditionalFormatting>
  <conditionalFormatting sqref="W6">
    <cfRule type="containsText" priority="3917" operator="containsText" aboveAverage="0" equalAverage="0" bottom="0" percent="0" rank="0" text="OK" dxfId="34327">
      <formula>NOT(ISERROR(SEARCH("OK",W6)))</formula>
    </cfRule>
  </conditionalFormatting>
  <conditionalFormatting sqref="W6">
    <cfRule type="containsText" priority="3918" operator="containsText" aboveAverage="0" equalAverage="0" bottom="0" percent="0" rank="0" text="OK" dxfId="34328">
      <formula>NOT(ISERROR(SEARCH("OK",W6)))</formula>
    </cfRule>
  </conditionalFormatting>
  <conditionalFormatting sqref="W6">
    <cfRule type="containsText" priority="3919" operator="containsText" aboveAverage="0" equalAverage="0" bottom="0" percent="0" rank="0" text="OK" dxfId="34329">
      <formula>NOT(ISERROR(SEARCH("OK",W6)))</formula>
    </cfRule>
  </conditionalFormatting>
  <conditionalFormatting sqref="W6">
    <cfRule type="containsText" priority="3920" operator="containsText" aboveAverage="0" equalAverage="0" bottom="0" percent="0" rank="0" text="OK" dxfId="34330">
      <formula>NOT(ISERROR(SEARCH("OK",W6)))</formula>
    </cfRule>
  </conditionalFormatting>
  <conditionalFormatting sqref="X6">
    <cfRule type="containsText" priority="3921" operator="containsText" aboveAverage="0" equalAverage="0" bottom="0" percent="0" rank="0" text="NO" dxfId="34331">
      <formula>NOT(ISERROR(SEARCH("NO",X6)))</formula>
    </cfRule>
  </conditionalFormatting>
  <conditionalFormatting sqref="W6">
    <cfRule type="containsText" priority="3922" operator="containsText" aboveAverage="0" equalAverage="0" bottom="0" percent="0" rank="0" text="OK" dxfId="34332">
      <formula>NOT(ISERROR(SEARCH("OK",W6)))</formula>
    </cfRule>
  </conditionalFormatting>
  <conditionalFormatting sqref="X6">
    <cfRule type="containsText" priority="3923" operator="containsText" aboveAverage="0" equalAverage="0" bottom="0" percent="0" rank="0" text="NO" dxfId="34333">
      <formula>NOT(ISERROR(SEARCH("NO",X6)))</formula>
    </cfRule>
  </conditionalFormatting>
  <conditionalFormatting sqref="W6">
    <cfRule type="containsText" priority="3924" operator="containsText" aboveAverage="0" equalAverage="0" bottom="0" percent="0" rank="0" text="OK" dxfId="34334">
      <formula>NOT(ISERROR(SEARCH("OK",W6)))</formula>
    </cfRule>
  </conditionalFormatting>
  <conditionalFormatting sqref="X6">
    <cfRule type="containsText" priority="3925" operator="containsText" aboveAverage="0" equalAverage="0" bottom="0" percent="0" rank="0" text="NO" dxfId="34335">
      <formula>NOT(ISERROR(SEARCH("NO",X6)))</formula>
    </cfRule>
  </conditionalFormatting>
  <conditionalFormatting sqref="W6">
    <cfRule type="containsText" priority="3926" operator="containsText" aboveAverage="0" equalAverage="0" bottom="0" percent="0" rank="0" text="OK" dxfId="34336">
      <formula>NOT(ISERROR(SEARCH("OK",W6)))</formula>
    </cfRule>
  </conditionalFormatting>
  <conditionalFormatting sqref="X6">
    <cfRule type="containsText" priority="3927" operator="containsText" aboveAverage="0" equalAverage="0" bottom="0" percent="0" rank="0" text="NO" dxfId="34337">
      <formula>NOT(ISERROR(SEARCH("NO",X6)))</formula>
    </cfRule>
  </conditionalFormatting>
  <conditionalFormatting sqref="W6">
    <cfRule type="containsText" priority="3928" operator="containsText" aboveAverage="0" equalAverage="0" bottom="0" percent="0" rank="0" text="OK" dxfId="34338">
      <formula>NOT(ISERROR(SEARCH("OK",W6)))</formula>
    </cfRule>
  </conditionalFormatting>
  <conditionalFormatting sqref="X6">
    <cfRule type="containsText" priority="3929" operator="containsText" aboveAverage="0" equalAverage="0" bottom="0" percent="0" rank="0" text="NO" dxfId="34339">
      <formula>NOT(ISERROR(SEARCH("NO",X6)))</formula>
    </cfRule>
  </conditionalFormatting>
  <conditionalFormatting sqref="W6">
    <cfRule type="containsText" priority="3930" operator="containsText" aboveAverage="0" equalAverage="0" bottom="0" percent="0" rank="0" text="OK" dxfId="34340">
      <formula>NOT(ISERROR(SEARCH("OK",W6)))</formula>
    </cfRule>
  </conditionalFormatting>
  <conditionalFormatting sqref="X6">
    <cfRule type="containsText" priority="3931" operator="containsText" aboveAverage="0" equalAverage="0" bottom="0" percent="0" rank="0" text="NO" dxfId="34341">
      <formula>NOT(ISERROR(SEARCH("NO",X6)))</formula>
    </cfRule>
  </conditionalFormatting>
  <conditionalFormatting sqref="W6">
    <cfRule type="containsText" priority="3932" operator="containsText" aboveAverage="0" equalAverage="0" bottom="0" percent="0" rank="0" text="OK" dxfId="34342">
      <formula>NOT(ISERROR(SEARCH("OK",W6)))</formula>
    </cfRule>
  </conditionalFormatting>
  <conditionalFormatting sqref="X6">
    <cfRule type="containsText" priority="3933" operator="containsText" aboveAverage="0" equalAverage="0" bottom="0" percent="0" rank="0" text="NO" dxfId="34343">
      <formula>NOT(ISERROR(SEARCH("NO",X6)))</formula>
    </cfRule>
  </conditionalFormatting>
  <conditionalFormatting sqref="W6">
    <cfRule type="containsText" priority="3934" operator="containsText" aboveAverage="0" equalAverage="0" bottom="0" percent="0" rank="0" text="OK" dxfId="34344">
      <formula>NOT(ISERROR(SEARCH("OK",W6)))</formula>
    </cfRule>
  </conditionalFormatting>
  <conditionalFormatting sqref="W6:X6">
    <cfRule type="containsText" priority="3935" operator="containsText" aboveAverage="0" equalAverage="0" bottom="0" percent="0" rank="0" text="1" dxfId="34345">
      <formula>NOT(ISERROR(SEARCH("1",W6)))</formula>
    </cfRule>
  </conditionalFormatting>
  <conditionalFormatting sqref="X6">
    <cfRule type="containsText" priority="3936" operator="containsText" aboveAverage="0" equalAverage="0" bottom="0" percent="0" rank="0" text="NO" dxfId="34346">
      <formula>NOT(ISERROR(SEARCH("NO",X6)))</formula>
    </cfRule>
  </conditionalFormatting>
  <conditionalFormatting sqref="W6">
    <cfRule type="containsText" priority="3937" operator="containsText" aboveAverage="0" equalAverage="0" bottom="0" percent="0" rank="0" text="OK" dxfId="34347">
      <formula>NOT(ISERROR(SEARCH("OK",W6)))</formula>
    </cfRule>
  </conditionalFormatting>
  <conditionalFormatting sqref="V2">
    <cfRule type="containsText" priority="3938" operator="containsText" aboveAverage="0" equalAverage="0" bottom="0" percent="0" rank="0" text="OK+" dxfId="34348">
      <formula>NOT(ISERROR(SEARCH("OK+",V2)))</formula>
    </cfRule>
    <cfRule type="containsText" priority="3939" operator="containsText" aboveAverage="0" equalAverage="0" bottom="0" percent="0" rank="0" text="OK" dxfId="34349">
      <formula>NOT(ISERROR(SEARCH("OK",V2)))</formula>
    </cfRule>
  </conditionalFormatting>
  <conditionalFormatting sqref="V2">
    <cfRule type="containsText" priority="3940" operator="containsText" aboveAverage="0" equalAverage="0" bottom="0" percent="0" rank="0" text="OK+" dxfId="34350">
      <formula>NOT(ISERROR(SEARCH("OK+",V2)))</formula>
    </cfRule>
    <cfRule type="containsText" priority="3941" operator="containsText" aboveAverage="0" equalAverage="0" bottom="0" percent="0" rank="0" text="OK" dxfId="34351">
      <formula>NOT(ISERROR(SEARCH("OK",V2)))</formula>
    </cfRule>
  </conditionalFormatting>
  <conditionalFormatting sqref="V2">
    <cfRule type="containsText" priority="3942" operator="containsText" aboveAverage="0" equalAverage="0" bottom="0" percent="0" rank="0" text="OK+" dxfId="34352">
      <formula>NOT(ISERROR(SEARCH("OK+",V2)))</formula>
    </cfRule>
    <cfRule type="containsText" priority="3943" operator="containsText" aboveAverage="0" equalAverage="0" bottom="0" percent="0" rank="0" text="OK" dxfId="34353">
      <formula>NOT(ISERROR(SEARCH("OK",V2)))</formula>
    </cfRule>
  </conditionalFormatting>
  <conditionalFormatting sqref="V2">
    <cfRule type="containsText" priority="3944" operator="containsText" aboveAverage="0" equalAverage="0" bottom="0" percent="0" rank="0" text="OK+" dxfId="34354">
      <formula>NOT(ISERROR(SEARCH("OK+",V2)))</formula>
    </cfRule>
    <cfRule type="containsText" priority="3945" operator="containsText" aboveAverage="0" equalAverage="0" bottom="0" percent="0" rank="0" text="OK" dxfId="34355">
      <formula>NOT(ISERROR(SEARCH("OK",V2)))</formula>
    </cfRule>
  </conditionalFormatting>
  <conditionalFormatting sqref="X2">
    <cfRule type="containsText" priority="3946" operator="containsText" aboveAverage="0" equalAverage="0" bottom="0" percent="0" rank="0" text="NO" dxfId="34356">
      <formula>NOT(ISERROR(SEARCH("NO",X2)))</formula>
    </cfRule>
  </conditionalFormatting>
  <conditionalFormatting sqref="X2">
    <cfRule type="containsText" priority="3947" operator="containsText" aboveAverage="0" equalAverage="0" bottom="0" percent="0" rank="0" text="NO" dxfId="34357">
      <formula>NOT(ISERROR(SEARCH("NO",X2)))</formula>
    </cfRule>
  </conditionalFormatting>
  <conditionalFormatting sqref="X2">
    <cfRule type="containsText" priority="3948" operator="containsText" aboveAverage="0" equalAverage="0" bottom="0" percent="0" rank="0" text="NO" dxfId="34358">
      <formula>NOT(ISERROR(SEARCH("NO",X2)))</formula>
    </cfRule>
  </conditionalFormatting>
  <conditionalFormatting sqref="X2">
    <cfRule type="containsText" priority="3949" operator="containsText" aboveAverage="0" equalAverage="0" bottom="0" percent="0" rank="0" text="NO" dxfId="34359">
      <formula>NOT(ISERROR(SEARCH("NO",X2)))</formula>
    </cfRule>
  </conditionalFormatting>
  <conditionalFormatting sqref="W2">
    <cfRule type="containsText" priority="3950" operator="containsText" aboveAverage="0" equalAverage="0" bottom="0" percent="0" rank="0" text="OK" dxfId="34360">
      <formula>NOT(ISERROR(SEARCH("OK",W2)))</formula>
    </cfRule>
  </conditionalFormatting>
  <conditionalFormatting sqref="W2">
    <cfRule type="containsText" priority="3951" operator="containsText" aboveAverage="0" equalAverage="0" bottom="0" percent="0" rank="0" text="OK" dxfId="34361">
      <formula>NOT(ISERROR(SEARCH("OK",W2)))</formula>
    </cfRule>
  </conditionalFormatting>
  <conditionalFormatting sqref="W2">
    <cfRule type="containsText" priority="3952" operator="containsText" aboveAverage="0" equalAverage="0" bottom="0" percent="0" rank="0" text="OK" dxfId="34362">
      <formula>NOT(ISERROR(SEARCH("OK",W2)))</formula>
    </cfRule>
  </conditionalFormatting>
  <conditionalFormatting sqref="X2">
    <cfRule type="containsText" priority="3953" operator="containsText" aboveAverage="0" equalAverage="0" bottom="0" percent="0" rank="0" text="NO" dxfId="34363">
      <formula>NOT(ISERROR(SEARCH("NO",X2)))</formula>
    </cfRule>
  </conditionalFormatting>
  <conditionalFormatting sqref="W2">
    <cfRule type="containsText" priority="3954" operator="containsText" aboveAverage="0" equalAverage="0" bottom="0" percent="0" rank="0" text="OK" dxfId="34364">
      <formula>NOT(ISERROR(SEARCH("OK",W2)))</formula>
    </cfRule>
  </conditionalFormatting>
  <conditionalFormatting sqref="X2">
    <cfRule type="containsText" priority="3955" operator="containsText" aboveAverage="0" equalAverage="0" bottom="0" percent="0" rank="0" text="NO" dxfId="34365">
      <formula>NOT(ISERROR(SEARCH("NO",X2)))</formula>
    </cfRule>
  </conditionalFormatting>
  <conditionalFormatting sqref="W2">
    <cfRule type="containsText" priority="3956" operator="containsText" aboveAverage="0" equalAverage="0" bottom="0" percent="0" rank="0" text="OK" dxfId="34366">
      <formula>NOT(ISERROR(SEARCH("OK",W2)))</formula>
    </cfRule>
  </conditionalFormatting>
  <conditionalFormatting sqref="V2">
    <cfRule type="containsText" priority="3957" operator="containsText" aboveAverage="0" equalAverage="0" bottom="0" percent="0" rank="0" text="OK+" dxfId="34367">
      <formula>NOT(ISERROR(SEARCH("OK+",V2)))</formula>
    </cfRule>
    <cfRule type="containsText" priority="3958" operator="containsText" aboveAverage="0" equalAverage="0" bottom="0" percent="0" rank="0" text="OK" dxfId="34368">
      <formula>NOT(ISERROR(SEARCH("OK",V2)))</formula>
    </cfRule>
  </conditionalFormatting>
  <conditionalFormatting sqref="V2">
    <cfRule type="containsText" priority="3959" operator="containsText" aboveAverage="0" equalAverage="0" bottom="0" percent="0" rank="0" text="OK+" dxfId="34369">
      <formula>NOT(ISERROR(SEARCH("OK+",V2)))</formula>
    </cfRule>
    <cfRule type="containsText" priority="3960" operator="containsText" aboveAverage="0" equalAverage="0" bottom="0" percent="0" rank="0" text="OK" dxfId="34370">
      <formula>NOT(ISERROR(SEARCH("OK",V2)))</formula>
    </cfRule>
  </conditionalFormatting>
  <conditionalFormatting sqref="X2">
    <cfRule type="containsText" priority="3961" operator="containsText" aboveAverage="0" equalAverage="0" bottom="0" percent="0" rank="0" text="NO" dxfId="34371">
      <formula>NOT(ISERROR(SEARCH("NO",X2)))</formula>
    </cfRule>
  </conditionalFormatting>
  <conditionalFormatting sqref="X2">
    <cfRule type="containsText" priority="3962" operator="containsText" aboveAverage="0" equalAverage="0" bottom="0" percent="0" rank="0" text="NO" dxfId="34372">
      <formula>NOT(ISERROR(SEARCH("NO",X2)))</formula>
    </cfRule>
  </conditionalFormatting>
  <conditionalFormatting sqref="X2">
    <cfRule type="containsText" priority="3963" operator="containsText" aboveAverage="0" equalAverage="0" bottom="0" percent="0" rank="0" text="NO" dxfId="34373">
      <formula>NOT(ISERROR(SEARCH("NO",X2)))</formula>
    </cfRule>
  </conditionalFormatting>
  <conditionalFormatting sqref="X2">
    <cfRule type="containsText" priority="3964" operator="containsText" aboveAverage="0" equalAverage="0" bottom="0" percent="0" rank="0" text="NO" dxfId="34374">
      <formula>NOT(ISERROR(SEARCH("NO",X2)))</formula>
    </cfRule>
  </conditionalFormatting>
  <conditionalFormatting sqref="W2">
    <cfRule type="containsText" priority="3965" operator="containsText" aboveAverage="0" equalAverage="0" bottom="0" percent="0" rank="0" text="OK" dxfId="34375">
      <formula>NOT(ISERROR(SEARCH("OK",W2)))</formula>
    </cfRule>
  </conditionalFormatting>
  <conditionalFormatting sqref="W2">
    <cfRule type="containsText" priority="3966" operator="containsText" aboveAverage="0" equalAverage="0" bottom="0" percent="0" rank="0" text="OK" dxfId="34376">
      <formula>NOT(ISERROR(SEARCH("OK",W2)))</formula>
    </cfRule>
  </conditionalFormatting>
  <conditionalFormatting sqref="W2">
    <cfRule type="containsText" priority="3967" operator="containsText" aboveAverage="0" equalAverage="0" bottom="0" percent="0" rank="0" text="OK" dxfId="34377">
      <formula>NOT(ISERROR(SEARCH("OK",W2)))</formula>
    </cfRule>
  </conditionalFormatting>
  <conditionalFormatting sqref="X2">
    <cfRule type="containsText" priority="3968" operator="containsText" aboveAverage="0" equalAverage="0" bottom="0" percent="0" rank="0" text="NO" dxfId="34378">
      <formula>NOT(ISERROR(SEARCH("NO",X2)))</formula>
    </cfRule>
  </conditionalFormatting>
  <conditionalFormatting sqref="W2">
    <cfRule type="containsText" priority="3969" operator="containsText" aboveAverage="0" equalAverage="0" bottom="0" percent="0" rank="0" text="OK" dxfId="34379">
      <formula>NOT(ISERROR(SEARCH("OK",W2)))</formula>
    </cfRule>
  </conditionalFormatting>
  <conditionalFormatting sqref="X2">
    <cfRule type="containsText" priority="3970" operator="containsText" aboveAverage="0" equalAverage="0" bottom="0" percent="0" rank="0" text="NO" dxfId="34380">
      <formula>NOT(ISERROR(SEARCH("NO",X2)))</formula>
    </cfRule>
  </conditionalFormatting>
  <conditionalFormatting sqref="W2">
    <cfRule type="containsText" priority="3971" operator="containsText" aboveAverage="0" equalAverage="0" bottom="0" percent="0" rank="0" text="OK" dxfId="34381">
      <formula>NOT(ISERROR(SEARCH("OK",W2)))</formula>
    </cfRule>
  </conditionalFormatting>
  <conditionalFormatting sqref="X2">
    <cfRule type="containsText" priority="3972" operator="containsText" aboveAverage="0" equalAverage="0" bottom="0" percent="0" rank="0" text="NO" dxfId="34382">
      <formula>NOT(ISERROR(SEARCH("NO",X2)))</formula>
    </cfRule>
  </conditionalFormatting>
  <conditionalFormatting sqref="W2">
    <cfRule type="containsText" priority="3973" operator="containsText" aboveAverage="0" equalAverage="0" bottom="0" percent="0" rank="0" text="OK" dxfId="34383">
      <formula>NOT(ISERROR(SEARCH("OK",W2)))</formula>
    </cfRule>
  </conditionalFormatting>
  <conditionalFormatting sqref="X2">
    <cfRule type="containsText" priority="3974" operator="containsText" aboveAverage="0" equalAverage="0" bottom="0" percent="0" rank="0" text="NO" dxfId="34384">
      <formula>NOT(ISERROR(SEARCH("NO",X2)))</formula>
    </cfRule>
  </conditionalFormatting>
  <conditionalFormatting sqref="W2">
    <cfRule type="containsText" priority="3975" operator="containsText" aboveAverage="0" equalAverage="0" bottom="0" percent="0" rank="0" text="OK" dxfId="34385">
      <formula>NOT(ISERROR(SEARCH("OK",W2)))</formula>
    </cfRule>
  </conditionalFormatting>
  <conditionalFormatting sqref="X2">
    <cfRule type="containsText" priority="3976" operator="containsText" aboveAverage="0" equalAverage="0" bottom="0" percent="0" rank="0" text="NO" dxfId="34386">
      <formula>NOT(ISERROR(SEARCH("NO",X2)))</formula>
    </cfRule>
  </conditionalFormatting>
  <conditionalFormatting sqref="W2">
    <cfRule type="containsText" priority="3977" operator="containsText" aboveAverage="0" equalAverage="0" bottom="0" percent="0" rank="0" text="OK" dxfId="34387">
      <formula>NOT(ISERROR(SEARCH("OK",W2)))</formula>
    </cfRule>
  </conditionalFormatting>
  <conditionalFormatting sqref="X2">
    <cfRule type="containsText" priority="3978" operator="containsText" aboveAverage="0" equalAverage="0" bottom="0" percent="0" rank="0" text="NO" dxfId="34388">
      <formula>NOT(ISERROR(SEARCH("NO",X2)))</formula>
    </cfRule>
  </conditionalFormatting>
  <conditionalFormatting sqref="W2">
    <cfRule type="containsText" priority="3979" operator="containsText" aboveAverage="0" equalAverage="0" bottom="0" percent="0" rank="0" text="OK" dxfId="34389">
      <formula>NOT(ISERROR(SEARCH("OK",W2)))</formula>
    </cfRule>
  </conditionalFormatting>
  <conditionalFormatting sqref="X2">
    <cfRule type="containsText" priority="3980" operator="containsText" aboveAverage="0" equalAverage="0" bottom="0" percent="0" rank="0" text="NO" dxfId="34390">
      <formula>NOT(ISERROR(SEARCH("NO",X2)))</formula>
    </cfRule>
  </conditionalFormatting>
  <conditionalFormatting sqref="W2">
    <cfRule type="containsText" priority="3981" operator="containsText" aboveAverage="0" equalAverage="0" bottom="0" percent="0" rank="0" text="OK" dxfId="34391">
      <formula>NOT(ISERROR(SEARCH("OK",W2)))</formula>
    </cfRule>
  </conditionalFormatting>
  <conditionalFormatting sqref="X2">
    <cfRule type="containsText" priority="3982" operator="containsText" aboveAverage="0" equalAverage="0" bottom="0" percent="0" rank="0" text="NO" dxfId="34392">
      <formula>NOT(ISERROR(SEARCH("NO",X2)))</formula>
    </cfRule>
  </conditionalFormatting>
  <conditionalFormatting sqref="W2">
    <cfRule type="containsText" priority="3983" operator="containsText" aboveAverage="0" equalAverage="0" bottom="0" percent="0" rank="0" text="OK" dxfId="34393">
      <formula>NOT(ISERROR(SEARCH("OK",W2)))</formula>
    </cfRule>
  </conditionalFormatting>
  <conditionalFormatting sqref="B16:AF16 B23:AF23">
    <cfRule type="cellIs" priority="3984" operator="greaterThan" aboveAverage="0" equalAverage="0" bottom="0" percent="0" rank="0" text="" dxfId="34394">
      <formula>1</formula>
    </cfRule>
  </conditionalFormatting>
  <conditionalFormatting sqref="B16:AF16 B5:AF5 B6:H7 B9:AF10 I7:W7 W6 X6:AF7 B23:AF23">
    <cfRule type="containsText" priority="3985" operator="containsText" aboveAverage="0" equalAverage="0" bottom="0" percent="0" rank="0" text="1" dxfId="34395">
      <formula>NOT(ISERROR(SEARCH("1",B5)))</formula>
    </cfRule>
  </conditionalFormatting>
  <conditionalFormatting sqref="X19 X12 X6 X2 AH23 AH16 AH5:AH10">
    <cfRule type="containsText" priority="3986" operator="containsText" aboveAverage="0" equalAverage="0" bottom="0" percent="0" rank="0" text="NO" dxfId="34396">
      <formula>NOT(ISERROR(SEARCH("NO",X2)))</formula>
    </cfRule>
  </conditionalFormatting>
  <conditionalFormatting sqref="W19 W12 W6 W2">
    <cfRule type="containsText" priority="3987" operator="containsText" aboveAverage="0" equalAverage="0" bottom="0" percent="0" rank="0" text="OK" dxfId="34397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16" activeCellId="0" sqref="AG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4.57"/>
    <col collapsed="false" customWidth="true" hidden="false" outlineLevel="0" max="3" min="3" style="0" width="3.57"/>
    <col collapsed="false" customWidth="true" hidden="false" outlineLevel="0" max="4" min="4" style="0" width="4.71"/>
    <col collapsed="false" customWidth="true" hidden="false" outlineLevel="0" max="5" min="5" style="0" width="4.86"/>
    <col collapsed="false" customWidth="true" hidden="false" outlineLevel="0" max="6" min="6" style="0" width="4.57"/>
    <col collapsed="false" customWidth="true" hidden="false" outlineLevel="0" max="7" min="7" style="0" width="4.14"/>
    <col collapsed="false" customWidth="true" hidden="false" outlineLevel="0" max="8" min="8" style="0" width="4.29"/>
    <col collapsed="false" customWidth="true" hidden="false" outlineLevel="0" max="9" min="9" style="0" width="4.14"/>
    <col collapsed="false" customWidth="true" hidden="false" outlineLevel="0" max="10" min="10" style="0" width="4"/>
    <col collapsed="false" customWidth="true" hidden="false" outlineLevel="0" max="11" min="11" style="0" width="5.29"/>
    <col collapsed="false" customWidth="true" hidden="false" outlineLevel="0" max="13" min="12" style="0" width="4.86"/>
    <col collapsed="false" customWidth="true" hidden="false" outlineLevel="0" max="14" min="14" style="0" width="4.57"/>
    <col collapsed="false" customWidth="true" hidden="false" outlineLevel="0" max="15" min="15" style="0" width="4.71"/>
    <col collapsed="false" customWidth="true" hidden="false" outlineLevel="0" max="16" min="16" style="0" width="5.29"/>
    <col collapsed="false" customWidth="true" hidden="false" outlineLevel="0" max="17" min="17" style="0" width="5.71"/>
    <col collapsed="false" customWidth="true" hidden="false" outlineLevel="0" max="18" min="18" style="0" width="5.42"/>
    <col collapsed="false" customWidth="true" hidden="false" outlineLevel="0" max="19" min="19" style="0" width="4.57"/>
    <col collapsed="false" customWidth="true" hidden="false" outlineLevel="0" max="20" min="20" style="0" width="4.42"/>
    <col collapsed="false" customWidth="true" hidden="false" outlineLevel="0" max="22" min="21" style="0" width="4.57"/>
    <col collapsed="false" customWidth="true" hidden="false" outlineLevel="0" max="23" min="23" style="0" width="4.71"/>
    <col collapsed="false" customWidth="true" hidden="false" outlineLevel="0" max="24" min="24" style="0" width="5"/>
    <col collapsed="false" customWidth="true" hidden="false" outlineLevel="0" max="25" min="25" style="0" width="4.29"/>
    <col collapsed="false" customWidth="true" hidden="false" outlineLevel="0" max="26" min="26" style="0" width="4.71"/>
    <col collapsed="false" customWidth="true" hidden="false" outlineLevel="0" max="28" min="27" style="0" width="4"/>
    <col collapsed="false" customWidth="true" hidden="false" outlineLevel="0" max="29" min="29" style="0" width="4.14"/>
    <col collapsed="false" customWidth="true" hidden="false" outlineLevel="0" max="32" min="30" style="0" width="4.29"/>
    <col collapsed="false" customWidth="true" hidden="false" outlineLevel="0" max="33" min="33" style="0" width="4.42"/>
    <col collapsed="false" customWidth="true" hidden="false" outlineLevel="0" max="34" min="34" style="0" width="4.71"/>
    <col collapsed="false" customWidth="true" hidden="false" outlineLevel="0" max="35" min="35" style="0" width="4.29"/>
    <col collapsed="false" customWidth="true" hidden="false" outlineLevel="0" max="36" min="36" style="0" width="9.57"/>
  </cols>
  <sheetData>
    <row r="1" customFormat="false" ht="15.75" hidden="false" customHeight="false" outlineLevel="0" collapsed="false">
      <c r="A1" s="50" t="s">
        <v>352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2" t="str">
        <f aca="false">'QUADRO GENERALE'!L15</f>
        <v>GIU</v>
      </c>
      <c r="O2" s="53" t="n">
        <f aca="false">'QUADRO GENERALE'!L16</f>
        <v>2025</v>
      </c>
      <c r="P2" s="51"/>
      <c r="Q2" s="51"/>
      <c r="R2" s="51"/>
      <c r="S2" s="3"/>
      <c r="T2" s="3"/>
      <c r="U2" s="3"/>
      <c r="V2" s="54" t="str">
        <f aca="false">IF(AND(OR(V6="OK+",V12="OK+",V18="OK+",V30="OK+",V24="OK+"),W2="OK"),"OK+","")</f>
        <v/>
      </c>
      <c r="W2" s="54" t="str">
        <f aca="false">IF(AND(W6="OK",W12="OK",W18="OK",W30="OK",W24="OK"),"OK","")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I6" s="110" t="s">
        <v>345</v>
      </c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55" t="str">
        <f aca="false">IF(AND(W6="OK",OR(AG10&gt;4)),"OK+","")</f>
        <v>OK+</v>
      </c>
      <c r="W6" s="78" t="str">
        <f aca="false">IF(AND(AH10="OK"),"OK","")</f>
        <v>OK</v>
      </c>
      <c r="X6" s="55" t="str">
        <f aca="false">IF(OR(V6="OK+",W6="OK"),"","NO")</f>
        <v/>
      </c>
    </row>
    <row r="7" customFormat="false" ht="15" hidden="false" customHeight="false" outlineLevel="0" collapsed="false">
      <c r="E7" s="79"/>
      <c r="F7" s="79"/>
      <c r="G7" s="79"/>
      <c r="H7" s="79"/>
      <c r="I7" s="79"/>
      <c r="J7" s="79"/>
      <c r="K7" s="79"/>
      <c r="L7" s="79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79"/>
      <c r="P9" s="79"/>
    </row>
    <row r="10" customFormat="false" ht="15.75" hidden="false" customHeight="false" outlineLevel="0" collapsed="false">
      <c r="A10" s="67" t="s">
        <v>41</v>
      </c>
      <c r="B10" s="141"/>
      <c r="C10" s="142"/>
      <c r="D10" s="142" t="n">
        <v>1</v>
      </c>
      <c r="E10" s="142" t="n">
        <v>1</v>
      </c>
      <c r="F10" s="142" t="n">
        <v>1</v>
      </c>
      <c r="G10" s="142"/>
      <c r="H10" s="142" t="n">
        <v>1</v>
      </c>
      <c r="I10" s="142" t="n">
        <v>1</v>
      </c>
      <c r="J10" s="142" t="n">
        <v>1</v>
      </c>
      <c r="K10" s="142" t="n">
        <v>1</v>
      </c>
      <c r="L10" s="142" t="n">
        <v>1</v>
      </c>
      <c r="M10" s="142" t="n">
        <v>1</v>
      </c>
      <c r="N10" s="142" t="n">
        <v>1</v>
      </c>
      <c r="O10" s="142"/>
      <c r="P10" s="142"/>
      <c r="Q10" s="142"/>
      <c r="R10" s="142" t="n">
        <v>1</v>
      </c>
      <c r="S10" s="142" t="n">
        <v>1</v>
      </c>
      <c r="T10" s="142"/>
      <c r="U10" s="142" t="n">
        <v>2</v>
      </c>
      <c r="V10" s="142"/>
      <c r="W10" s="142"/>
      <c r="X10" s="142"/>
      <c r="Y10" s="142" t="n">
        <v>1</v>
      </c>
      <c r="Z10" s="142"/>
      <c r="AA10" s="142"/>
      <c r="AB10" s="142"/>
      <c r="AC10" s="142" t="n">
        <v>1</v>
      </c>
      <c r="AD10" s="142"/>
      <c r="AE10" s="142"/>
      <c r="AF10" s="143"/>
      <c r="AG10" s="144" t="n">
        <f aca="false">SUM(B10:AF10)</f>
        <v>16</v>
      </c>
      <c r="AH10" s="104" t="str">
        <f aca="false">IF(AG10&gt;=4,"OK","NO")</f>
        <v>OK</v>
      </c>
    </row>
    <row r="11" customFormat="false" ht="15.75" hidden="false" customHeight="false" outlineLevel="0" collapsed="false">
      <c r="A11" s="76"/>
      <c r="C11" s="83"/>
    </row>
    <row r="12" customFormat="false" ht="15.75" hidden="false" customHeight="false" outlineLevel="0" collapsed="false">
      <c r="K12" s="57" t="s">
        <v>65</v>
      </c>
      <c r="L12" s="57"/>
      <c r="M12" s="57"/>
      <c r="N12" s="57"/>
      <c r="O12" s="57"/>
      <c r="P12" s="57"/>
      <c r="Q12" s="57"/>
      <c r="R12" s="57"/>
      <c r="S12" s="57"/>
      <c r="T12" s="57"/>
      <c r="V12" s="58" t="str">
        <f aca="false">IF(AND(W12="OK",OR(AG16&gt;2)),"OK+","")</f>
        <v/>
      </c>
      <c r="W12" s="59" t="str">
        <f aca="false">IF(AND(AH16="OK"),"OK","")</f>
        <v/>
      </c>
      <c r="X12" s="55" t="str">
        <f aca="false">IF(OR(V12="OK+",W12="OK"),"","NO")</f>
        <v>NO</v>
      </c>
    </row>
    <row r="13" customFormat="false" ht="15" hidden="false" customHeight="false" outlineLevel="0" collapsed="false">
      <c r="E13" s="30"/>
      <c r="F13" s="30"/>
      <c r="G13" s="30"/>
      <c r="H13" s="30"/>
      <c r="I13" s="30"/>
      <c r="J13" s="30"/>
      <c r="K13" s="30"/>
      <c r="L13" s="30"/>
      <c r="M13" s="3"/>
      <c r="N13" s="3"/>
    </row>
    <row r="14" customFormat="false" ht="15" hidden="false" customHeight="false" outlineLevel="0" collapsed="false">
      <c r="A14" s="60" t="s">
        <v>53</v>
      </c>
      <c r="B14" s="61" t="n">
        <v>1</v>
      </c>
      <c r="C14" s="61" t="n">
        <v>2</v>
      </c>
      <c r="D14" s="61" t="n">
        <v>3</v>
      </c>
      <c r="E14" s="61" t="n">
        <v>4</v>
      </c>
      <c r="F14" s="61" t="n">
        <v>5</v>
      </c>
      <c r="G14" s="61" t="n">
        <v>6</v>
      </c>
      <c r="H14" s="61" t="n">
        <v>7</v>
      </c>
      <c r="I14" s="61" t="n">
        <v>8</v>
      </c>
      <c r="J14" s="61" t="n">
        <v>9</v>
      </c>
      <c r="K14" s="61" t="n">
        <v>10</v>
      </c>
      <c r="L14" s="61" t="n">
        <v>11</v>
      </c>
      <c r="M14" s="61" t="n">
        <v>12</v>
      </c>
      <c r="N14" s="61" t="n">
        <v>13</v>
      </c>
      <c r="O14" s="61" t="n">
        <v>14</v>
      </c>
      <c r="P14" s="61" t="n">
        <v>15</v>
      </c>
      <c r="Q14" s="61" t="n">
        <v>16</v>
      </c>
      <c r="R14" s="61" t="n">
        <v>17</v>
      </c>
      <c r="S14" s="61" t="n">
        <v>18</v>
      </c>
      <c r="T14" s="61" t="n">
        <v>19</v>
      </c>
      <c r="U14" s="61" t="n">
        <v>20</v>
      </c>
      <c r="V14" s="61" t="n">
        <v>21</v>
      </c>
      <c r="W14" s="61" t="n">
        <v>22</v>
      </c>
      <c r="X14" s="61" t="n">
        <v>23</v>
      </c>
      <c r="Y14" s="61" t="n">
        <v>24</v>
      </c>
      <c r="Z14" s="61" t="n">
        <v>25</v>
      </c>
      <c r="AA14" s="61" t="n">
        <v>26</v>
      </c>
      <c r="AB14" s="61" t="n">
        <v>27</v>
      </c>
      <c r="AC14" s="61" t="n">
        <v>28</v>
      </c>
      <c r="AD14" s="61" t="n">
        <v>29</v>
      </c>
      <c r="AE14" s="61" t="n">
        <v>30</v>
      </c>
      <c r="AF14" s="61" t="n">
        <v>31</v>
      </c>
    </row>
    <row r="15" customFormat="false" ht="15.75" hidden="false" customHeight="false" outlineLevel="0" collapsed="false">
      <c r="B15" s="90"/>
      <c r="E15" s="9"/>
      <c r="O15" s="30"/>
      <c r="P15" s="30"/>
    </row>
    <row r="16" customFormat="false" ht="15.75" hidden="false" customHeight="false" outlineLevel="0" collapsed="false">
      <c r="A16" s="67" t="s">
        <v>41</v>
      </c>
      <c r="B16" s="141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 t="n">
        <v>1</v>
      </c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3"/>
      <c r="AG16" s="121" t="n">
        <f aca="false">SUM(B16:AF16)</f>
        <v>1</v>
      </c>
      <c r="AH16" s="104" t="str">
        <f aca="false">IF(AG16&gt;=2,"OK","NO")</f>
        <v>NO</v>
      </c>
    </row>
    <row r="17" customFormat="false" ht="15.75" hidden="false" customHeight="false" outlineLevel="0" collapsed="false">
      <c r="A17" s="76"/>
    </row>
    <row r="18" customFormat="false" ht="15.75" hidden="false" customHeight="false" outlineLevel="0" collapsed="false">
      <c r="A18" s="76"/>
      <c r="K18" s="57" t="s">
        <v>346</v>
      </c>
      <c r="L18" s="57"/>
      <c r="M18" s="57"/>
      <c r="N18" s="57"/>
      <c r="O18" s="57"/>
      <c r="P18" s="57"/>
      <c r="Q18" s="57"/>
      <c r="R18" s="57"/>
      <c r="S18" s="57"/>
      <c r="T18" s="123"/>
      <c r="V18" s="55" t="str">
        <f aca="false">IF(AND(W18="OK",OR(AG22&gt;$AI$20)),"OK+","")</f>
        <v>OK+</v>
      </c>
      <c r="W18" s="78" t="str">
        <f aca="false">IF(AND(AH22="OK"),"OK","")</f>
        <v>OK</v>
      </c>
      <c r="X18" s="55" t="str">
        <f aca="false">IF(OR(V18="OK+",W18="OK"),"","NO")</f>
        <v/>
      </c>
    </row>
    <row r="19" customFormat="false" ht="15" hidden="false" customHeight="false" outlineLevel="0" collapsed="false">
      <c r="E19" s="30"/>
      <c r="F19" s="30"/>
      <c r="G19" s="30"/>
      <c r="H19" s="30"/>
      <c r="I19" s="30"/>
      <c r="J19" s="30"/>
      <c r="K19" s="30"/>
      <c r="L19" s="30"/>
      <c r="M19" s="3"/>
      <c r="N19" s="3"/>
      <c r="AG19" s="30" t="s">
        <v>52</v>
      </c>
    </row>
    <row r="20" customFormat="false" ht="15" hidden="false" customHeight="false" outlineLevel="0" collapsed="false">
      <c r="A20" s="60" t="s">
        <v>53</v>
      </c>
      <c r="B20" s="89" t="n">
        <v>1</v>
      </c>
      <c r="C20" s="89" t="n">
        <v>2</v>
      </c>
      <c r="D20" s="61" t="n">
        <v>3</v>
      </c>
      <c r="E20" s="61" t="n">
        <v>4</v>
      </c>
      <c r="F20" s="61" t="n">
        <v>5</v>
      </c>
      <c r="G20" s="61" t="n">
        <v>6</v>
      </c>
      <c r="H20" s="61" t="n">
        <v>7</v>
      </c>
      <c r="I20" s="61" t="n">
        <v>8</v>
      </c>
      <c r="J20" s="61" t="n">
        <v>9</v>
      </c>
      <c r="K20" s="61" t="n">
        <v>10</v>
      </c>
      <c r="L20" s="61" t="n">
        <v>11</v>
      </c>
      <c r="M20" s="61" t="n">
        <v>12</v>
      </c>
      <c r="N20" s="61" t="n">
        <v>13</v>
      </c>
      <c r="O20" s="61" t="n">
        <v>14</v>
      </c>
      <c r="P20" s="61" t="n">
        <v>15</v>
      </c>
      <c r="Q20" s="61" t="n">
        <v>16</v>
      </c>
      <c r="R20" s="61" t="n">
        <v>17</v>
      </c>
      <c r="S20" s="61" t="n">
        <v>18</v>
      </c>
      <c r="T20" s="61" t="n">
        <v>19</v>
      </c>
      <c r="U20" s="61" t="n">
        <v>20</v>
      </c>
      <c r="V20" s="61" t="n">
        <v>21</v>
      </c>
      <c r="W20" s="61" t="n">
        <v>22</v>
      </c>
      <c r="X20" s="61" t="n">
        <v>23</v>
      </c>
      <c r="Y20" s="61" t="n">
        <v>24</v>
      </c>
      <c r="Z20" s="61" t="n">
        <v>25</v>
      </c>
      <c r="AA20" s="61" t="n">
        <v>26</v>
      </c>
      <c r="AB20" s="61" t="n">
        <v>27</v>
      </c>
      <c r="AC20" s="61" t="n">
        <v>28</v>
      </c>
      <c r="AD20" s="61" t="n">
        <v>29</v>
      </c>
      <c r="AE20" s="61" t="n">
        <v>30</v>
      </c>
      <c r="AF20" s="61" t="n">
        <v>31</v>
      </c>
      <c r="AG20" s="12"/>
      <c r="AH20" s="12"/>
      <c r="AI20" s="96" t="n">
        <f aca="false">'QUADRO GENERALE'!L14</f>
        <v>25</v>
      </c>
    </row>
    <row r="21" customFormat="false" ht="15.75" hidden="false" customHeight="false" outlineLevel="0" collapsed="false">
      <c r="B21" s="90"/>
      <c r="E21" s="9"/>
      <c r="O21" s="30"/>
      <c r="P21" s="30"/>
    </row>
    <row r="22" customFormat="false" ht="15.75" hidden="false" customHeight="false" outlineLevel="0" collapsed="false">
      <c r="A22" s="67" t="s">
        <v>353</v>
      </c>
      <c r="B22" s="20" t="n">
        <v>1</v>
      </c>
      <c r="C22" s="68"/>
      <c r="D22" s="68" t="n">
        <v>1</v>
      </c>
      <c r="E22" s="68" t="n">
        <v>1</v>
      </c>
      <c r="F22" s="68" t="n">
        <v>1</v>
      </c>
      <c r="G22" s="68" t="n">
        <v>1</v>
      </c>
      <c r="H22" s="68" t="n">
        <v>1</v>
      </c>
      <c r="I22" s="68" t="n">
        <v>1</v>
      </c>
      <c r="J22" s="68" t="n">
        <v>1</v>
      </c>
      <c r="K22" s="68" t="n">
        <v>1</v>
      </c>
      <c r="L22" s="68" t="n">
        <v>1</v>
      </c>
      <c r="M22" s="68" t="n">
        <v>1</v>
      </c>
      <c r="N22" s="68" t="n">
        <v>1</v>
      </c>
      <c r="O22" s="68" t="n">
        <v>1</v>
      </c>
      <c r="P22" s="68" t="n">
        <v>1</v>
      </c>
      <c r="Q22" s="68" t="n">
        <v>1</v>
      </c>
      <c r="R22" s="68" t="n">
        <v>1</v>
      </c>
      <c r="S22" s="68" t="n">
        <v>1</v>
      </c>
      <c r="T22" s="68" t="n">
        <v>1</v>
      </c>
      <c r="U22" s="68" t="n">
        <v>1</v>
      </c>
      <c r="V22" s="68" t="n">
        <v>1</v>
      </c>
      <c r="W22" s="68" t="n">
        <v>1</v>
      </c>
      <c r="X22" s="68" t="n">
        <v>1</v>
      </c>
      <c r="Y22" s="68" t="n">
        <v>1</v>
      </c>
      <c r="Z22" s="68" t="n">
        <v>1</v>
      </c>
      <c r="AA22" s="68" t="n">
        <v>1</v>
      </c>
      <c r="AB22" s="68" t="n">
        <v>1</v>
      </c>
      <c r="AC22" s="68" t="n">
        <v>1</v>
      </c>
      <c r="AD22" s="68" t="n">
        <v>1</v>
      </c>
      <c r="AE22" s="68" t="n">
        <v>1</v>
      </c>
      <c r="AF22" s="68" t="n">
        <v>1</v>
      </c>
      <c r="AG22" s="103" t="n">
        <f aca="false">SUM(B22:AF22)</f>
        <v>30</v>
      </c>
      <c r="AH22" s="104" t="str">
        <f aca="false">IF(AG22&gt;=$AI$20,"OK","NO")</f>
        <v>OK</v>
      </c>
      <c r="AJ22" s="0" t="s">
        <v>350</v>
      </c>
    </row>
    <row r="23" customFormat="false" ht="15.75" hidden="false" customHeight="false" outlineLevel="0" collapsed="false">
      <c r="A23" s="113"/>
      <c r="B23" s="14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116"/>
      <c r="AH23" s="64"/>
    </row>
    <row r="24" customFormat="false" ht="15.75" hidden="false" customHeight="false" outlineLevel="0" collapsed="false">
      <c r="A24" s="76"/>
      <c r="K24" s="57" t="s">
        <v>94</v>
      </c>
      <c r="L24" s="57"/>
      <c r="M24" s="57"/>
      <c r="N24" s="57"/>
      <c r="O24" s="57"/>
      <c r="P24" s="57"/>
      <c r="Q24" s="57"/>
      <c r="R24" s="57"/>
      <c r="S24" s="57"/>
      <c r="T24" s="57"/>
      <c r="V24" s="58" t="str">
        <f aca="false">IF(AND(W24="OK",OR(AG28&gt;$AI$26)),"OK+","")</f>
        <v/>
      </c>
      <c r="W24" s="59" t="str">
        <f aca="false">IF(AND(AH28="OK"),"OK","")</f>
        <v/>
      </c>
      <c r="X24" s="55" t="str">
        <f aca="false">IF(OR(V24="OK+",W24="OK"),"","NO")</f>
        <v>NO</v>
      </c>
    </row>
    <row r="25" customFormat="false" ht="15" hidden="false" customHeight="false" outlineLevel="0" collapsed="false">
      <c r="E25" s="30"/>
      <c r="F25" s="30"/>
      <c r="G25" s="30"/>
      <c r="H25" s="30"/>
      <c r="I25" s="30"/>
      <c r="J25" s="30"/>
      <c r="K25" s="30"/>
      <c r="L25" s="30"/>
      <c r="M25" s="3"/>
      <c r="N25" s="3"/>
      <c r="AG25" s="30" t="s">
        <v>52</v>
      </c>
    </row>
    <row r="26" customFormat="false" ht="15" hidden="false" customHeight="false" outlineLevel="0" collapsed="false">
      <c r="A26" s="60" t="s">
        <v>53</v>
      </c>
      <c r="B26" s="118" t="n">
        <v>1</v>
      </c>
      <c r="C26" s="61" t="n">
        <v>2</v>
      </c>
      <c r="D26" s="61" t="n">
        <v>3</v>
      </c>
      <c r="E26" s="61" t="n">
        <v>4</v>
      </c>
      <c r="F26" s="61" t="n">
        <v>5</v>
      </c>
      <c r="G26" s="61" t="n">
        <v>6</v>
      </c>
      <c r="H26" s="61" t="n">
        <v>7</v>
      </c>
      <c r="I26" s="61" t="n">
        <v>8</v>
      </c>
      <c r="J26" s="61" t="n">
        <v>9</v>
      </c>
      <c r="K26" s="61" t="n">
        <v>10</v>
      </c>
      <c r="L26" s="61" t="n">
        <v>11</v>
      </c>
      <c r="M26" s="61" t="n">
        <v>12</v>
      </c>
      <c r="N26" s="61" t="n">
        <v>13</v>
      </c>
      <c r="O26" s="61" t="n">
        <v>14</v>
      </c>
      <c r="P26" s="61" t="n">
        <v>15</v>
      </c>
      <c r="Q26" s="61" t="n">
        <v>16</v>
      </c>
      <c r="R26" s="61" t="n">
        <v>17</v>
      </c>
      <c r="S26" s="61" t="n">
        <v>18</v>
      </c>
      <c r="T26" s="61" t="n">
        <v>19</v>
      </c>
      <c r="U26" s="61" t="n">
        <v>20</v>
      </c>
      <c r="V26" s="61" t="n">
        <v>21</v>
      </c>
      <c r="W26" s="61" t="n">
        <v>22</v>
      </c>
      <c r="X26" s="61" t="n">
        <v>23</v>
      </c>
      <c r="Y26" s="61" t="n">
        <v>24</v>
      </c>
      <c r="Z26" s="61" t="n">
        <v>25</v>
      </c>
      <c r="AA26" s="61" t="n">
        <v>26</v>
      </c>
      <c r="AB26" s="61" t="n">
        <v>27</v>
      </c>
      <c r="AC26" s="61" t="n">
        <v>28</v>
      </c>
      <c r="AD26" s="61" t="n">
        <v>29</v>
      </c>
      <c r="AE26" s="61" t="n">
        <v>30</v>
      </c>
      <c r="AF26" s="61" t="n">
        <v>31</v>
      </c>
      <c r="AG26" s="12"/>
      <c r="AH26" s="12"/>
      <c r="AI26" s="96" t="n">
        <f aca="false">'QUADRO GENERALE'!L13*3</f>
        <v>87</v>
      </c>
    </row>
    <row r="27" customFormat="false" ht="15.75" hidden="false" customHeight="false" outlineLevel="0" collapsed="false">
      <c r="B27" s="90"/>
      <c r="E27" s="9"/>
      <c r="O27" s="79"/>
      <c r="P27" s="79"/>
    </row>
    <row r="28" customFormat="false" ht="15.75" hidden="false" customHeight="false" outlineLevel="0" collapsed="false">
      <c r="A28" s="67" t="s">
        <v>354</v>
      </c>
      <c r="B28" s="97" t="n">
        <v>2</v>
      </c>
      <c r="C28" s="98" t="n">
        <v>1</v>
      </c>
      <c r="D28" s="98" t="n">
        <v>2</v>
      </c>
      <c r="E28" s="98" t="n">
        <v>2</v>
      </c>
      <c r="F28" s="98" t="n">
        <v>3</v>
      </c>
      <c r="G28" s="98" t="n">
        <v>2</v>
      </c>
      <c r="H28" s="98" t="n">
        <v>2</v>
      </c>
      <c r="I28" s="99" t="n">
        <v>2</v>
      </c>
      <c r="J28" s="99" t="n">
        <v>2</v>
      </c>
      <c r="K28" s="99" t="n">
        <v>2</v>
      </c>
      <c r="L28" s="99" t="n">
        <v>3</v>
      </c>
      <c r="M28" s="99" t="n">
        <v>3</v>
      </c>
      <c r="N28" s="99" t="n">
        <v>3</v>
      </c>
      <c r="O28" s="99" t="n">
        <v>3</v>
      </c>
      <c r="P28" s="99" t="n">
        <v>3</v>
      </c>
      <c r="Q28" s="99" t="n">
        <v>3</v>
      </c>
      <c r="R28" s="99" t="n">
        <v>3</v>
      </c>
      <c r="S28" s="99" t="n">
        <v>3</v>
      </c>
      <c r="T28" s="99" t="n">
        <v>3</v>
      </c>
      <c r="U28" s="99" t="n">
        <v>3</v>
      </c>
      <c r="V28" s="99" t="n">
        <v>3</v>
      </c>
      <c r="W28" s="99" t="n">
        <v>3</v>
      </c>
      <c r="X28" s="99" t="n">
        <v>3</v>
      </c>
      <c r="Y28" s="99" t="n">
        <v>3</v>
      </c>
      <c r="Z28" s="99" t="n">
        <v>3</v>
      </c>
      <c r="AA28" s="99" t="n">
        <v>3</v>
      </c>
      <c r="AB28" s="99" t="n">
        <v>3</v>
      </c>
      <c r="AC28" s="99" t="n">
        <v>3</v>
      </c>
      <c r="AD28" s="99" t="n">
        <v>3</v>
      </c>
      <c r="AE28" s="99" t="n">
        <v>3</v>
      </c>
      <c r="AF28" s="99"/>
      <c r="AG28" s="103" t="n">
        <f aca="false">SUM(B28:AF28)</f>
        <v>80</v>
      </c>
      <c r="AH28" s="104" t="str">
        <f aca="false">IF(AG28&gt;=$AI$26,"OK","NO")</f>
        <v>NO</v>
      </c>
    </row>
    <row r="29" customFormat="false" ht="15.75" hidden="false" customHeight="false" outlineLevel="0" collapsed="false"/>
    <row r="30" customFormat="false" ht="15.75" hidden="false" customHeight="false" outlineLevel="0" collapsed="false">
      <c r="A30" s="76"/>
      <c r="K30" s="57" t="s">
        <v>355</v>
      </c>
      <c r="L30" s="57"/>
      <c r="M30" s="57"/>
      <c r="N30" s="57"/>
      <c r="O30" s="57"/>
      <c r="P30" s="57"/>
      <c r="Q30" s="57"/>
      <c r="R30" s="57"/>
      <c r="S30" s="57"/>
      <c r="T30" s="123"/>
      <c r="V30" s="58" t="str">
        <f aca="false">IF(AND(W30="OK",OR(AG34&gt;1)),"OK+","")</f>
        <v/>
      </c>
      <c r="W30" s="78" t="str">
        <f aca="false">IF(AND(AH34="OK"),"OK","")</f>
        <v>OK</v>
      </c>
      <c r="X30" s="55" t="str">
        <f aca="false">IF(OR(V30="OK+",W30="OK"),"","NO")</f>
        <v/>
      </c>
    </row>
    <row r="31" customFormat="false" ht="15" hidden="false" customHeight="false" outlineLevel="0" collapsed="false">
      <c r="E31" s="30"/>
      <c r="F31" s="30"/>
      <c r="G31" s="30"/>
      <c r="H31" s="30"/>
      <c r="I31" s="30"/>
      <c r="J31" s="30"/>
      <c r="K31" s="30"/>
      <c r="L31" s="30"/>
      <c r="M31" s="3"/>
      <c r="N31" s="3"/>
      <c r="AG31" s="30" t="s">
        <v>52</v>
      </c>
    </row>
    <row r="32" customFormat="false" ht="15" hidden="false" customHeight="false" outlineLevel="0" collapsed="false">
      <c r="A32" s="60" t="s">
        <v>53</v>
      </c>
      <c r="B32" s="61" t="n">
        <v>1</v>
      </c>
      <c r="C32" s="61" t="n">
        <v>2</v>
      </c>
      <c r="D32" s="61" t="n">
        <v>3</v>
      </c>
      <c r="E32" s="61" t="n">
        <v>4</v>
      </c>
      <c r="F32" s="61" t="n">
        <v>5</v>
      </c>
      <c r="G32" s="61" t="n">
        <v>6</v>
      </c>
      <c r="H32" s="61" t="n">
        <v>7</v>
      </c>
      <c r="I32" s="61" t="n">
        <v>8</v>
      </c>
      <c r="J32" s="61" t="n">
        <v>9</v>
      </c>
      <c r="K32" s="61" t="n">
        <v>10</v>
      </c>
      <c r="L32" s="61" t="n">
        <v>11</v>
      </c>
      <c r="M32" s="61" t="n">
        <v>12</v>
      </c>
      <c r="N32" s="61" t="n">
        <v>13</v>
      </c>
      <c r="O32" s="61" t="n">
        <v>14</v>
      </c>
      <c r="P32" s="61" t="n">
        <v>15</v>
      </c>
      <c r="Q32" s="61" t="n">
        <v>16</v>
      </c>
      <c r="R32" s="61" t="n">
        <v>17</v>
      </c>
      <c r="S32" s="61" t="n">
        <v>18</v>
      </c>
      <c r="T32" s="61" t="n">
        <v>19</v>
      </c>
      <c r="U32" s="61" t="n">
        <v>20</v>
      </c>
      <c r="V32" s="61" t="n">
        <v>21</v>
      </c>
      <c r="W32" s="61" t="n">
        <v>22</v>
      </c>
      <c r="X32" s="61" t="n">
        <v>23</v>
      </c>
      <c r="Y32" s="61" t="n">
        <v>24</v>
      </c>
      <c r="Z32" s="61" t="n">
        <v>25</v>
      </c>
      <c r="AA32" s="61" t="n">
        <v>26</v>
      </c>
      <c r="AB32" s="61" t="n">
        <v>27</v>
      </c>
      <c r="AC32" s="61" t="n">
        <v>28</v>
      </c>
      <c r="AD32" s="61" t="n">
        <v>29</v>
      </c>
      <c r="AE32" s="61" t="n">
        <v>30</v>
      </c>
      <c r="AF32" s="61" t="n">
        <v>31</v>
      </c>
      <c r="AG32" s="12"/>
      <c r="AH32" s="12"/>
    </row>
    <row r="33" customFormat="false" ht="15.75" hidden="false" customHeight="false" outlineLevel="0" collapsed="false">
      <c r="B33" s="90"/>
      <c r="E33" s="9"/>
      <c r="O33" s="30"/>
      <c r="P33" s="30"/>
    </row>
    <row r="34" customFormat="false" ht="15.75" hidden="false" customHeight="false" outlineLevel="0" collapsed="false">
      <c r="A34" s="67" t="s">
        <v>356</v>
      </c>
      <c r="B34" s="141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3"/>
      <c r="AG34" s="121" t="n">
        <f aca="false">SUM(B34:AF34)</f>
        <v>0</v>
      </c>
      <c r="AH34" s="104" t="str">
        <f aca="false">IF(AG34&gt;=0,"OK","NO")</f>
        <v>OK</v>
      </c>
    </row>
    <row r="36" customFormat="false" ht="15" hidden="false" customHeight="false" outlineLevel="0" collapsed="false">
      <c r="A36" s="117" t="s">
        <v>357</v>
      </c>
    </row>
  </sheetData>
  <mergeCells count="12">
    <mergeCell ref="A1:AH1"/>
    <mergeCell ref="K4:T4"/>
    <mergeCell ref="I6:U6"/>
    <mergeCell ref="M7:N7"/>
    <mergeCell ref="K12:T12"/>
    <mergeCell ref="M13:N13"/>
    <mergeCell ref="K18:S18"/>
    <mergeCell ref="M19:N19"/>
    <mergeCell ref="K24:T24"/>
    <mergeCell ref="M25:N25"/>
    <mergeCell ref="K30:S30"/>
    <mergeCell ref="M31:N31"/>
  </mergeCells>
  <conditionalFormatting sqref="B28:AF28">
    <cfRule type="cellIs" priority="2" operator="equal" aboveAverage="0" equalAverage="0" bottom="0" percent="0" rank="0" text="" dxfId="34398">
      <formula>3</formula>
    </cfRule>
    <cfRule type="cellIs" priority="3" operator="equal" aboveAverage="0" equalAverage="0" bottom="0" percent="0" rank="0" text="" dxfId="34399">
      <formula>3</formula>
    </cfRule>
    <cfRule type="cellIs" priority="4" operator="equal" aboveAverage="0" equalAverage="0" bottom="0" percent="0" rank="0" text="" dxfId="34400">
      <formula>3</formula>
    </cfRule>
    <cfRule type="cellIs" priority="5" operator="equal" aboveAverage="0" equalAverage="0" bottom="0" percent="0" rank="0" text="" dxfId="34401">
      <formula>3</formula>
    </cfRule>
    <cfRule type="cellIs" priority="6" operator="equal" aboveAverage="0" equalAverage="0" bottom="0" percent="0" rank="0" text="" dxfId="34402">
      <formula>3</formula>
    </cfRule>
    <cfRule type="cellIs" priority="7" operator="equal" aboveAverage="0" equalAverage="0" bottom="0" percent="0" rank="0" text="" dxfId="34403">
      <formula>3</formula>
    </cfRule>
    <cfRule type="cellIs" priority="8" operator="equal" aboveAverage="0" equalAverage="0" bottom="0" percent="0" rank="0" text="" dxfId="34404">
      <formula>3</formula>
    </cfRule>
    <cfRule type="cellIs" priority="9" operator="equal" aboveAverage="0" equalAverage="0" bottom="0" percent="0" rank="0" text="" dxfId="34405">
      <formula>3</formula>
    </cfRule>
    <cfRule type="cellIs" priority="10" operator="equal" aboveAverage="0" equalAverage="0" bottom="0" percent="0" rank="0" text="" dxfId="34406">
      <formula>3</formula>
    </cfRule>
    <cfRule type="cellIs" priority="11" operator="equal" aboveAverage="0" equalAverage="0" bottom="0" percent="0" rank="0" text="" dxfId="34407">
      <formula>3</formula>
    </cfRule>
    <cfRule type="cellIs" priority="12" operator="equal" aboveAverage="0" equalAverage="0" bottom="0" percent="0" rank="0" text="" dxfId="34408">
      <formula>3</formula>
    </cfRule>
    <cfRule type="cellIs" priority="13" operator="equal" aboveAverage="0" equalAverage="0" bottom="0" percent="0" rank="0" text="" dxfId="34409">
      <formula>3</formula>
    </cfRule>
    <cfRule type="cellIs" priority="14" operator="equal" aboveAverage="0" equalAverage="0" bottom="0" percent="0" rank="0" text="" dxfId="34410">
      <formula>3</formula>
    </cfRule>
    <cfRule type="cellIs" priority="15" operator="equal" aboveAverage="0" equalAverage="0" bottom="0" percent="0" rank="0" text="" dxfId="34411">
      <formula>3</formula>
    </cfRule>
    <cfRule type="cellIs" priority="16" operator="equal" aboveAverage="0" equalAverage="0" bottom="0" percent="0" rank="0" text="" dxfId="34412">
      <formula>3</formula>
    </cfRule>
  </conditionalFormatting>
  <conditionalFormatting sqref="B22:T22">
    <cfRule type="cellIs" priority="17" operator="greaterThan" aboveAverage="0" equalAverage="0" bottom="0" percent="0" rank="0" text="" dxfId="34413">
      <formula>1</formula>
    </cfRule>
    <cfRule type="containsText" priority="18" operator="containsText" aboveAverage="0" equalAverage="0" bottom="0" percent="0" rank="0" text="1" dxfId="34414">
      <formula>NOT(ISERROR(SEARCH("1",B22)))</formula>
    </cfRule>
    <cfRule type="containsText" priority="19" operator="containsText" aboveAverage="0" equalAverage="0" bottom="0" percent="0" rank="0" text="1" dxfId="34415">
      <formula>NOT(ISERROR(SEARCH("1",B22)))</formula>
    </cfRule>
    <cfRule type="cellIs" priority="20" operator="greaterThan" aboveAverage="0" equalAverage="0" bottom="0" percent="0" rank="0" text="" dxfId="34416">
      <formula>1</formula>
    </cfRule>
    <cfRule type="containsText" priority="21" operator="containsText" aboveAverage="0" equalAverage="0" bottom="0" percent="0" rank="0" text="1" dxfId="34417">
      <formula>NOT(ISERROR(SEARCH("1",B22)))</formula>
    </cfRule>
    <cfRule type="containsText" priority="22" operator="containsText" aboveAverage="0" equalAverage="0" bottom="0" percent="0" rank="0" text="1" dxfId="34418">
      <formula>NOT(ISERROR(SEARCH("1",B22)))</formula>
    </cfRule>
    <cfRule type="cellIs" priority="23" operator="greaterThan" aboveAverage="0" equalAverage="0" bottom="0" percent="0" rank="0" text="" dxfId="34419">
      <formula>1</formula>
    </cfRule>
    <cfRule type="containsText" priority="24" operator="containsText" aboveAverage="0" equalAverage="0" bottom="0" percent="0" rank="0" text="1" dxfId="34420">
      <formula>NOT(ISERROR(SEARCH("1",B22)))</formula>
    </cfRule>
    <cfRule type="containsText" priority="25" operator="containsText" aboveAverage="0" equalAverage="0" bottom="0" percent="0" rank="0" text="1" dxfId="34421">
      <formula>NOT(ISERROR(SEARCH("1",B22)))</formula>
    </cfRule>
    <cfRule type="cellIs" priority="26" operator="greaterThan" aboveAverage="0" equalAverage="0" bottom="0" percent="0" rank="0" text="" dxfId="34422">
      <formula>1</formula>
    </cfRule>
    <cfRule type="containsText" priority="27" operator="containsText" aboveAverage="0" equalAverage="0" bottom="0" percent="0" rank="0" text="1" dxfId="34423">
      <formula>NOT(ISERROR(SEARCH("1",B22)))</formula>
    </cfRule>
    <cfRule type="containsText" priority="28" operator="containsText" aboveAverage="0" equalAverage="0" bottom="0" percent="0" rank="0" text="1" dxfId="34424">
      <formula>NOT(ISERROR(SEARCH("1",B22)))</formula>
    </cfRule>
    <cfRule type="cellIs" priority="29" operator="greaterThan" aboveAverage="0" equalAverage="0" bottom="0" percent="0" rank="0" text="" dxfId="34425">
      <formula>1</formula>
    </cfRule>
    <cfRule type="containsText" priority="30" operator="containsText" aboveAverage="0" equalAverage="0" bottom="0" percent="0" rank="0" text="1" dxfId="34426">
      <formula>NOT(ISERROR(SEARCH("1",B22)))</formula>
    </cfRule>
    <cfRule type="containsText" priority="31" operator="containsText" aboveAverage="0" equalAverage="0" bottom="0" percent="0" rank="0" text="1" dxfId="34427">
      <formula>NOT(ISERROR(SEARCH("1",B22)))</formula>
    </cfRule>
    <cfRule type="cellIs" priority="32" operator="greaterThan" aboveAverage="0" equalAverage="0" bottom="0" percent="0" rank="0" text="" dxfId="34428">
      <formula>1</formula>
    </cfRule>
    <cfRule type="containsText" priority="33" operator="containsText" aboveAverage="0" equalAverage="0" bottom="0" percent="0" rank="0" text="1" dxfId="34429">
      <formula>NOT(ISERROR(SEARCH("1",B22)))</formula>
    </cfRule>
    <cfRule type="containsText" priority="34" operator="containsText" aboveAverage="0" equalAverage="0" bottom="0" percent="0" rank="0" text="1" dxfId="34430">
      <formula>NOT(ISERROR(SEARCH("1",B22)))</formula>
    </cfRule>
    <cfRule type="cellIs" priority="35" operator="greaterThan" aboveAverage="0" equalAverage="0" bottom="0" percent="0" rank="0" text="" dxfId="34431">
      <formula>1</formula>
    </cfRule>
    <cfRule type="containsText" priority="36" operator="containsText" aboveAverage="0" equalAverage="0" bottom="0" percent="0" rank="0" text="1" dxfId="34432">
      <formula>NOT(ISERROR(SEARCH("1",B22)))</formula>
    </cfRule>
    <cfRule type="containsText" priority="37" operator="containsText" aboveAverage="0" equalAverage="0" bottom="0" percent="0" rank="0" text="1" dxfId="34433">
      <formula>NOT(ISERROR(SEARCH("1",B22)))</formula>
    </cfRule>
    <cfRule type="cellIs" priority="38" operator="greaterThan" aboveAverage="0" equalAverage="0" bottom="0" percent="0" rank="0" text="" dxfId="34434">
      <formula>1</formula>
    </cfRule>
    <cfRule type="containsText" priority="39" operator="containsText" aboveAverage="0" equalAverage="0" bottom="0" percent="0" rank="0" text="1" dxfId="34435">
      <formula>NOT(ISERROR(SEARCH("1",B22)))</formula>
    </cfRule>
    <cfRule type="containsText" priority="40" operator="containsText" aboveAverage="0" equalAverage="0" bottom="0" percent="0" rank="0" text="1" dxfId="34436">
      <formula>NOT(ISERROR(SEARCH("1",B22)))</formula>
    </cfRule>
    <cfRule type="cellIs" priority="41" operator="greaterThan" aboveAverage="0" equalAverage="0" bottom="0" percent="0" rank="0" text="" dxfId="34437">
      <formula>1</formula>
    </cfRule>
    <cfRule type="containsText" priority="42" operator="containsText" aboveAverage="0" equalAverage="0" bottom="0" percent="0" rank="0" text="1" dxfId="34438">
      <formula>NOT(ISERROR(SEARCH("1",B22)))</formula>
    </cfRule>
    <cfRule type="containsText" priority="43" operator="containsText" aboveAverage="0" equalAverage="0" bottom="0" percent="0" rank="0" text="1" dxfId="34439">
      <formula>NOT(ISERROR(SEARCH("1",B22)))</formula>
    </cfRule>
    <cfRule type="cellIs" priority="44" operator="greaterThan" aboveAverage="0" equalAverage="0" bottom="0" percent="0" rank="0" text="" dxfId="34440">
      <formula>1</formula>
    </cfRule>
    <cfRule type="containsText" priority="45" operator="containsText" aboveAverage="0" equalAverage="0" bottom="0" percent="0" rank="0" text="1" dxfId="34441">
      <formula>NOT(ISERROR(SEARCH("1",B22)))</formula>
    </cfRule>
    <cfRule type="containsText" priority="46" operator="containsText" aboveAverage="0" equalAverage="0" bottom="0" percent="0" rank="0" text="1" dxfId="34442">
      <formula>NOT(ISERROR(SEARCH("1",B22)))</formula>
    </cfRule>
    <cfRule type="cellIs" priority="47" operator="greaterThan" aboveAverage="0" equalAverage="0" bottom="0" percent="0" rank="0" text="" dxfId="34443">
      <formula>1</formula>
    </cfRule>
    <cfRule type="containsText" priority="48" operator="containsText" aboveAverage="0" equalAverage="0" bottom="0" percent="0" rank="0" text="1" dxfId="34444">
      <formula>NOT(ISERROR(SEARCH("1",B22)))</formula>
    </cfRule>
    <cfRule type="containsText" priority="49" operator="containsText" aboveAverage="0" equalAverage="0" bottom="0" percent="0" rank="0" text="1" dxfId="34445">
      <formula>NOT(ISERROR(SEARCH("1",B22)))</formula>
    </cfRule>
    <cfRule type="cellIs" priority="50" operator="greaterThan" aboveAverage="0" equalAverage="0" bottom="0" percent="0" rank="0" text="" dxfId="34446">
      <formula>1</formula>
    </cfRule>
    <cfRule type="containsText" priority="51" operator="containsText" aboveAverage="0" equalAverage="0" bottom="0" percent="0" rank="0" text="1" dxfId="34447">
      <formula>NOT(ISERROR(SEARCH("1",B22)))</formula>
    </cfRule>
    <cfRule type="containsText" priority="52" operator="containsText" aboveAverage="0" equalAverage="0" bottom="0" percent="0" rank="0" text="1" dxfId="34448">
      <formula>NOT(ISERROR(SEARCH("1",B22)))</formula>
    </cfRule>
    <cfRule type="cellIs" priority="53" operator="greaterThan" aboveAverage="0" equalAverage="0" bottom="0" percent="0" rank="0" text="" dxfId="34449">
      <formula>1</formula>
    </cfRule>
    <cfRule type="containsText" priority="54" operator="containsText" aboveAverage="0" equalAverage="0" bottom="0" percent="0" rank="0" text="1" dxfId="34450">
      <formula>NOT(ISERROR(SEARCH("1",B22)))</formula>
    </cfRule>
    <cfRule type="containsText" priority="55" operator="containsText" aboveAverage="0" equalAverage="0" bottom="0" percent="0" rank="0" text="1" dxfId="34451">
      <formula>NOT(ISERROR(SEARCH("1",B22)))</formula>
    </cfRule>
    <cfRule type="cellIs" priority="56" operator="greaterThan" aboveAverage="0" equalAverage="0" bottom="0" percent="0" rank="0" text="" dxfId="34452">
      <formula>1</formula>
    </cfRule>
    <cfRule type="containsText" priority="57" operator="containsText" aboveAverage="0" equalAverage="0" bottom="0" percent="0" rank="0" text="1" dxfId="34453">
      <formula>NOT(ISERROR(SEARCH("1",B22)))</formula>
    </cfRule>
    <cfRule type="containsText" priority="58" operator="containsText" aboveAverage="0" equalAverage="0" bottom="0" percent="0" rank="0" text="1" dxfId="34454">
      <formula>NOT(ISERROR(SEARCH("1",B22)))</formula>
    </cfRule>
    <cfRule type="cellIs" priority="59" operator="greaterThan" aboveAverage="0" equalAverage="0" bottom="0" percent="0" rank="0" text="" dxfId="34455">
      <formula>1</formula>
    </cfRule>
    <cfRule type="containsText" priority="60" operator="containsText" aboveAverage="0" equalAverage="0" bottom="0" percent="0" rank="0" text="1" dxfId="34456">
      <formula>NOT(ISERROR(SEARCH("1",B22)))</formula>
    </cfRule>
    <cfRule type="containsText" priority="61" operator="containsText" aboveAverage="0" equalAverage="0" bottom="0" percent="0" rank="0" text="1" dxfId="34457">
      <formula>NOT(ISERROR(SEARCH("1",B22)))</formula>
    </cfRule>
    <cfRule type="cellIs" priority="62" operator="greaterThan" aboveAverage="0" equalAverage="0" bottom="0" percent="0" rank="0" text="" dxfId="34458">
      <formula>1</formula>
    </cfRule>
    <cfRule type="containsText" priority="63" operator="containsText" aboveAverage="0" equalAverage="0" bottom="0" percent="0" rank="0" text="1" dxfId="34459">
      <formula>NOT(ISERROR(SEARCH("1",B22)))</formula>
    </cfRule>
    <cfRule type="containsText" priority="64" operator="containsText" aboveAverage="0" equalAverage="0" bottom="0" percent="0" rank="0" text="1" dxfId="34460">
      <formula>NOT(ISERROR(SEARCH("1",B22)))</formula>
    </cfRule>
    <cfRule type="cellIs" priority="65" operator="greaterThan" aboveAverage="0" equalAverage="0" bottom="0" percent="0" rank="0" text="" dxfId="34461">
      <formula>1</formula>
    </cfRule>
    <cfRule type="containsText" priority="66" operator="containsText" aboveAverage="0" equalAverage="0" bottom="0" percent="0" rank="0" text="1" dxfId="34462">
      <formula>NOT(ISERROR(SEARCH("1",B22)))</formula>
    </cfRule>
    <cfRule type="containsText" priority="67" operator="containsText" aboveAverage="0" equalAverage="0" bottom="0" percent="0" rank="0" text="1" dxfId="34463">
      <formula>NOT(ISERROR(SEARCH("1",B22)))</formula>
    </cfRule>
    <cfRule type="cellIs" priority="68" operator="greaterThan" aboveAverage="0" equalAverage="0" bottom="0" percent="0" rank="0" text="" dxfId="34464">
      <formula>1</formula>
    </cfRule>
    <cfRule type="containsText" priority="69" operator="containsText" aboveAverage="0" equalAverage="0" bottom="0" percent="0" rank="0" text="1" dxfId="34465">
      <formula>NOT(ISERROR(SEARCH("1",B22)))</formula>
    </cfRule>
    <cfRule type="containsText" priority="70" operator="containsText" aboveAverage="0" equalAverage="0" bottom="0" percent="0" rank="0" text="1" dxfId="34466">
      <formula>NOT(ISERROR(SEARCH("1",B22)))</formula>
    </cfRule>
    <cfRule type="cellIs" priority="71" operator="greaterThan" aboveAverage="0" equalAverage="0" bottom="0" percent="0" rank="0" text="" dxfId="34467">
      <formula>1</formula>
    </cfRule>
    <cfRule type="cellIs" priority="72" operator="equal" aboveAverage="0" equalAverage="0" bottom="0" percent="0" rank="0" text="" dxfId="34468">
      <formula>1</formula>
    </cfRule>
    <cfRule type="cellIs" priority="73" operator="greaterThan" aboveAverage="0" equalAverage="0" bottom="0" percent="0" rank="0" text="" dxfId="34469">
      <formula>1</formula>
    </cfRule>
    <cfRule type="containsText" priority="74" operator="containsText" aboveAverage="0" equalAverage="0" bottom="0" percent="0" rank="0" text="1" dxfId="34470">
      <formula>NOT(ISERROR(SEARCH("1",B22)))</formula>
    </cfRule>
    <cfRule type="containsText" priority="75" operator="containsText" aboveAverage="0" equalAverage="0" bottom="0" percent="0" rank="0" text="1" dxfId="34471">
      <formula>NOT(ISERROR(SEARCH("1",B22)))</formula>
    </cfRule>
    <cfRule type="cellIs" priority="76" operator="greaterThan" aboveAverage="0" equalAverage="0" bottom="0" percent="0" rank="0" text="" dxfId="34472">
      <formula>1</formula>
    </cfRule>
    <cfRule type="containsText" priority="77" operator="containsText" aboveAverage="0" equalAverage="0" bottom="0" percent="0" rank="0" text="1" dxfId="34473">
      <formula>NOT(ISERROR(SEARCH("1",B22)))</formula>
    </cfRule>
    <cfRule type="containsText" priority="78" operator="containsText" aboveAverage="0" equalAverage="0" bottom="0" percent="0" rank="0" text="1" dxfId="34474">
      <formula>NOT(ISERROR(SEARCH("1",B22)))</formula>
    </cfRule>
    <cfRule type="cellIs" priority="79" operator="greaterThan" aboveAverage="0" equalAverage="0" bottom="0" percent="0" rank="0" text="" dxfId="34475">
      <formula>1</formula>
    </cfRule>
    <cfRule type="containsText" priority="80" operator="containsText" aboveAverage="0" equalAverage="0" bottom="0" percent="0" rank="0" text="1" dxfId="34476">
      <formula>NOT(ISERROR(SEARCH("1",B22)))</formula>
    </cfRule>
    <cfRule type="containsText" priority="81" operator="containsText" aboveAverage="0" equalAverage="0" bottom="0" percent="0" rank="0" text="1" dxfId="34477">
      <formula>NOT(ISERROR(SEARCH("1",B22)))</formula>
    </cfRule>
    <cfRule type="cellIs" priority="82" operator="greaterThan" aboveAverage="0" equalAverage="0" bottom="0" percent="0" rank="0" text="" dxfId="34478">
      <formula>1</formula>
    </cfRule>
    <cfRule type="containsText" priority="83" operator="containsText" aboveAverage="0" equalAverage="0" bottom="0" percent="0" rank="0" text="1" dxfId="34479">
      <formula>NOT(ISERROR(SEARCH("1",B22)))</formula>
    </cfRule>
    <cfRule type="containsText" priority="84" operator="containsText" aboveAverage="0" equalAverage="0" bottom="0" percent="0" rank="0" text="1" dxfId="34480">
      <formula>NOT(ISERROR(SEARCH("1",B22)))</formula>
    </cfRule>
    <cfRule type="cellIs" priority="85" operator="greaterThan" aboveAverage="0" equalAverage="0" bottom="0" percent="0" rank="0" text="" dxfId="34481">
      <formula>1</formula>
    </cfRule>
    <cfRule type="containsText" priority="86" operator="containsText" aboveAverage="0" equalAverage="0" bottom="0" percent="0" rank="0" text="1" dxfId="34482">
      <formula>NOT(ISERROR(SEARCH("1",B22)))</formula>
    </cfRule>
    <cfRule type="containsText" priority="87" operator="containsText" aboveAverage="0" equalAverage="0" bottom="0" percent="0" rank="0" text="1" dxfId="34483">
      <formula>NOT(ISERROR(SEARCH("1",B22)))</formula>
    </cfRule>
    <cfRule type="cellIs" priority="88" operator="greaterThan" aboveAverage="0" equalAverage="0" bottom="0" percent="0" rank="0" text="" dxfId="34484">
      <formula>1</formula>
    </cfRule>
    <cfRule type="containsText" priority="89" operator="containsText" aboveAverage="0" equalAverage="0" bottom="0" percent="0" rank="0" text="1" dxfId="34485">
      <formula>NOT(ISERROR(SEARCH("1",B22)))</formula>
    </cfRule>
    <cfRule type="containsText" priority="90" operator="containsText" aboveAverage="0" equalAverage="0" bottom="0" percent="0" rank="0" text="1" dxfId="34486">
      <formula>NOT(ISERROR(SEARCH("1",B22)))</formula>
    </cfRule>
    <cfRule type="cellIs" priority="91" operator="greaterThan" aboveAverage="0" equalAverage="0" bottom="0" percent="0" rank="0" text="" dxfId="34487">
      <formula>1</formula>
    </cfRule>
    <cfRule type="containsText" priority="92" operator="containsText" aboveAverage="0" equalAverage="0" bottom="0" percent="0" rank="0" text="1" dxfId="34488">
      <formula>NOT(ISERROR(SEARCH("1",B22)))</formula>
    </cfRule>
    <cfRule type="containsText" priority="93" operator="containsText" aboveAverage="0" equalAverage="0" bottom="0" percent="0" rank="0" text="1" dxfId="34489">
      <formula>NOT(ISERROR(SEARCH("1",B22)))</formula>
    </cfRule>
    <cfRule type="cellIs" priority="94" operator="greaterThan" aboveAverage="0" equalAverage="0" bottom="0" percent="0" rank="0" text="" dxfId="34490">
      <formula>1</formula>
    </cfRule>
    <cfRule type="containsText" priority="95" operator="containsText" aboveAverage="0" equalAverage="0" bottom="0" percent="0" rank="0" text="1" dxfId="34491">
      <formula>NOT(ISERROR(SEARCH("1",B22)))</formula>
    </cfRule>
    <cfRule type="containsText" priority="96" operator="containsText" aboveAverage="0" equalAverage="0" bottom="0" percent="0" rank="0" text="1" dxfId="34492">
      <formula>NOT(ISERROR(SEARCH("1",B22)))</formula>
    </cfRule>
    <cfRule type="cellIs" priority="97" operator="greaterThan" aboveAverage="0" equalAverage="0" bottom="0" percent="0" rank="0" text="" dxfId="34493">
      <formula>1</formula>
    </cfRule>
    <cfRule type="cellIs" priority="98" operator="equal" aboveAverage="0" equalAverage="0" bottom="0" percent="0" rank="0" text="" dxfId="34494">
      <formula>1</formula>
    </cfRule>
    <cfRule type="cellIs" priority="99" operator="greaterThan" aboveAverage="0" equalAverage="0" bottom="0" percent="0" rank="0" text="" dxfId="34495">
      <formula>1</formula>
    </cfRule>
    <cfRule type="containsText" priority="100" operator="containsText" aboveAverage="0" equalAverage="0" bottom="0" percent="0" rank="0" text="1" dxfId="34496">
      <formula>NOT(ISERROR(SEARCH("1",B22)))</formula>
    </cfRule>
    <cfRule type="containsText" priority="101" operator="containsText" aboveAverage="0" equalAverage="0" bottom="0" percent="0" rank="0" text="1" dxfId="34497">
      <formula>NOT(ISERROR(SEARCH("1",B22)))</formula>
    </cfRule>
    <cfRule type="cellIs" priority="102" operator="greaterThan" aboveAverage="0" equalAverage="0" bottom="0" percent="0" rank="0" text="" dxfId="34498">
      <formula>1</formula>
    </cfRule>
    <cfRule type="containsText" priority="103" operator="containsText" aboveAverage="0" equalAverage="0" bottom="0" percent="0" rank="0" text="1" dxfId="34499">
      <formula>NOT(ISERROR(SEARCH("1",B22)))</formula>
    </cfRule>
    <cfRule type="containsText" priority="104" operator="containsText" aboveAverage="0" equalAverage="0" bottom="0" percent="0" rank="0" text="1" dxfId="34500">
      <formula>NOT(ISERROR(SEARCH("1",B22)))</formula>
    </cfRule>
    <cfRule type="cellIs" priority="105" operator="greaterThan" aboveAverage="0" equalAverage="0" bottom="0" percent="0" rank="0" text="" dxfId="34501">
      <formula>1</formula>
    </cfRule>
    <cfRule type="cellIs" priority="106" operator="equal" aboveAverage="0" equalAverage="0" bottom="0" percent="0" rank="0" text="" dxfId="34502">
      <formula>1</formula>
    </cfRule>
    <cfRule type="cellIs" priority="107" operator="greaterThan" aboveAverage="0" equalAverage="0" bottom="0" percent="0" rank="0" text="" dxfId="34503">
      <formula>1</formula>
    </cfRule>
    <cfRule type="containsText" priority="108" operator="containsText" aboveAverage="0" equalAverage="0" bottom="0" percent="0" rank="0" text="1" dxfId="34504">
      <formula>NOT(ISERROR(SEARCH("1",B22)))</formula>
    </cfRule>
    <cfRule type="containsText" priority="109" operator="containsText" aboveAverage="0" equalAverage="0" bottom="0" percent="0" rank="0" text="1" dxfId="34505">
      <formula>NOT(ISERROR(SEARCH("1",B22)))</formula>
    </cfRule>
    <cfRule type="cellIs" priority="110" operator="greaterThan" aboveAverage="0" equalAverage="0" bottom="0" percent="0" rank="0" text="" dxfId="34506">
      <formula>1</formula>
    </cfRule>
    <cfRule type="containsText" priority="111" operator="containsText" aboveAverage="0" equalAverage="0" bottom="0" percent="0" rank="0" text="1" dxfId="34507">
      <formula>NOT(ISERROR(SEARCH("1",B22)))</formula>
    </cfRule>
    <cfRule type="containsText" priority="112" operator="containsText" aboveAverage="0" equalAverage="0" bottom="0" percent="0" rank="0" text="1" dxfId="34508">
      <formula>NOT(ISERROR(SEARCH("1",B22)))</formula>
    </cfRule>
    <cfRule type="cellIs" priority="113" operator="greaterThan" aboveAverage="0" equalAverage="0" bottom="0" percent="0" rank="0" text="" dxfId="34509">
      <formula>1</formula>
    </cfRule>
    <cfRule type="containsText" priority="114" operator="containsText" aboveAverage="0" equalAverage="0" bottom="0" percent="0" rank="0" text="1" dxfId="34510">
      <formula>NOT(ISERROR(SEARCH("1",B22)))</formula>
    </cfRule>
    <cfRule type="containsText" priority="115" operator="containsText" aboveAverage="0" equalAverage="0" bottom="0" percent="0" rank="0" text="1" dxfId="34511">
      <formula>NOT(ISERROR(SEARCH("1",B22)))</formula>
    </cfRule>
    <cfRule type="cellIs" priority="116" operator="greaterThan" aboveAverage="0" equalAverage="0" bottom="0" percent="0" rank="0" text="" dxfId="34512">
      <formula>1</formula>
    </cfRule>
    <cfRule type="containsText" priority="117" operator="containsText" aboveAverage="0" equalAverage="0" bottom="0" percent="0" rank="0" text="1" dxfId="34513">
      <formula>NOT(ISERROR(SEARCH("1",B22)))</formula>
    </cfRule>
    <cfRule type="containsText" priority="118" operator="containsText" aboveAverage="0" equalAverage="0" bottom="0" percent="0" rank="0" text="1" dxfId="34514">
      <formula>NOT(ISERROR(SEARCH("1",B22)))</formula>
    </cfRule>
    <cfRule type="cellIs" priority="119" operator="greaterThan" aboveAverage="0" equalAverage="0" bottom="0" percent="0" rank="0" text="" dxfId="34515">
      <formula>1</formula>
    </cfRule>
    <cfRule type="containsText" priority="120" operator="containsText" aboveAverage="0" equalAverage="0" bottom="0" percent="0" rank="0" text="1" dxfId="34516">
      <formula>NOT(ISERROR(SEARCH("1",B22)))</formula>
    </cfRule>
    <cfRule type="containsText" priority="121" operator="containsText" aboveAverage="0" equalAverage="0" bottom="0" percent="0" rank="0" text="1" dxfId="34517">
      <formula>NOT(ISERROR(SEARCH("1",B22)))</formula>
    </cfRule>
    <cfRule type="cellIs" priority="122" operator="greaterThan" aboveAverage="0" equalAverage="0" bottom="0" percent="0" rank="0" text="" dxfId="34518">
      <formula>1</formula>
    </cfRule>
    <cfRule type="cellIs" priority="123" operator="equal" aboveAverage="0" equalAverage="0" bottom="0" percent="0" rank="0" text="" dxfId="34519">
      <formula>1</formula>
    </cfRule>
    <cfRule type="cellIs" priority="124" operator="greaterThan" aboveAverage="0" equalAverage="0" bottom="0" percent="0" rank="0" text="" dxfId="34520">
      <formula>1</formula>
    </cfRule>
    <cfRule type="containsText" priority="125" operator="containsText" aboveAverage="0" equalAverage="0" bottom="0" percent="0" rank="0" text="1" dxfId="34521">
      <formula>NOT(ISERROR(SEARCH("1",B22)))</formula>
    </cfRule>
    <cfRule type="containsText" priority="126" operator="containsText" aboveAverage="0" equalAverage="0" bottom="0" percent="0" rank="0" text="1" dxfId="34522">
      <formula>NOT(ISERROR(SEARCH("1",B22)))</formula>
    </cfRule>
    <cfRule type="cellIs" priority="127" operator="greaterThan" aboveAverage="0" equalAverage="0" bottom="0" percent="0" rank="0" text="" dxfId="34523">
      <formula>1</formula>
    </cfRule>
    <cfRule type="containsText" priority="128" operator="containsText" aboveAverage="0" equalAverage="0" bottom="0" percent="0" rank="0" text="1" dxfId="34524">
      <formula>NOT(ISERROR(SEARCH("1",B22)))</formula>
    </cfRule>
    <cfRule type="containsText" priority="129" operator="containsText" aboveAverage="0" equalAverage="0" bottom="0" percent="0" rank="0" text="1" dxfId="34525">
      <formula>NOT(ISERROR(SEARCH("1",B22)))</formula>
    </cfRule>
    <cfRule type="cellIs" priority="130" operator="greaterThan" aboveAverage="0" equalAverage="0" bottom="0" percent="0" rank="0" text="" dxfId="34526">
      <formula>1</formula>
    </cfRule>
    <cfRule type="cellIs" priority="131" operator="equal" aboveAverage="0" equalAverage="0" bottom="0" percent="0" rank="0" text="" dxfId="34527">
      <formula>1</formula>
    </cfRule>
    <cfRule type="cellIs" priority="132" operator="greaterThan" aboveAverage="0" equalAverage="0" bottom="0" percent="0" rank="0" text="" dxfId="34528">
      <formula>1</formula>
    </cfRule>
    <cfRule type="cellIs" priority="133" operator="equal" aboveAverage="0" equalAverage="0" bottom="0" percent="0" rank="0" text="" dxfId="34529">
      <formula>1</formula>
    </cfRule>
    <cfRule type="cellIs" priority="134" operator="greaterThan" aboveAverage="0" equalAverage="0" bottom="0" percent="0" rank="0" text="" dxfId="34530">
      <formula>1</formula>
    </cfRule>
    <cfRule type="cellIs" priority="135" operator="greaterThan" aboveAverage="0" equalAverage="0" bottom="0" percent="0" rank="0" text="" dxfId="34531">
      <formula>1</formula>
    </cfRule>
    <cfRule type="cellIs" priority="136" operator="greaterThan" aboveAverage="0" equalAverage="0" bottom="0" percent="0" rank="0" text="" dxfId="34532">
      <formula>1</formula>
    </cfRule>
    <cfRule type="containsText" priority="137" operator="containsText" aboveAverage="0" equalAverage="0" bottom="0" percent="0" rank="0" text="1" dxfId="34533">
      <formula>NOT(ISERROR(SEARCH("1",B22)))</formula>
    </cfRule>
    <cfRule type="containsText" priority="138" operator="containsText" aboveAverage="0" equalAverage="0" bottom="0" percent="0" rank="0" text="1" dxfId="34534">
      <formula>NOT(ISERROR(SEARCH("1",B22)))</formula>
    </cfRule>
    <cfRule type="cellIs" priority="139" operator="greaterThan" aboveAverage="0" equalAverage="0" bottom="0" percent="0" rank="0" text="" dxfId="34535">
      <formula>1</formula>
    </cfRule>
    <cfRule type="containsText" priority="140" operator="containsText" aboveAverage="0" equalAverage="0" bottom="0" percent="0" rank="0" text="1" dxfId="34536">
      <formula>NOT(ISERROR(SEARCH("1",B22)))</formula>
    </cfRule>
    <cfRule type="containsText" priority="141" operator="containsText" aboveAverage="0" equalAverage="0" bottom="0" percent="0" rank="0" text="1" dxfId="34537">
      <formula>NOT(ISERROR(SEARCH("1",B22)))</formula>
    </cfRule>
    <cfRule type="cellIs" priority="142" operator="greaterThan" aboveAverage="0" equalAverage="0" bottom="0" percent="0" rank="0" text="" dxfId="34538">
      <formula>1</formula>
    </cfRule>
    <cfRule type="containsText" priority="143" operator="containsText" aboveAverage="0" equalAverage="0" bottom="0" percent="0" rank="0" text="1" dxfId="34539">
      <formula>NOT(ISERROR(SEARCH("1",B22)))</formula>
    </cfRule>
    <cfRule type="containsText" priority="144" operator="containsText" aboveAverage="0" equalAverage="0" bottom="0" percent="0" rank="0" text="1" dxfId="34540">
      <formula>NOT(ISERROR(SEARCH("1",B22)))</formula>
    </cfRule>
    <cfRule type="cellIs" priority="145" operator="greaterThan" aboveAverage="0" equalAverage="0" bottom="0" percent="0" rank="0" text="" dxfId="34541">
      <formula>1</formula>
    </cfRule>
    <cfRule type="containsText" priority="146" operator="containsText" aboveAverage="0" equalAverage="0" bottom="0" percent="0" rank="0" text="1" dxfId="34542">
      <formula>NOT(ISERROR(SEARCH("1",B22)))</formula>
    </cfRule>
    <cfRule type="containsText" priority="147" operator="containsText" aboveAverage="0" equalAverage="0" bottom="0" percent="0" rank="0" text="1" dxfId="34543">
      <formula>NOT(ISERROR(SEARCH("1",B22)))</formula>
    </cfRule>
    <cfRule type="cellIs" priority="148" operator="greaterThan" aboveAverage="0" equalAverage="0" bottom="0" percent="0" rank="0" text="" dxfId="34544">
      <formula>1</formula>
    </cfRule>
    <cfRule type="containsText" priority="149" operator="containsText" aboveAverage="0" equalAverage="0" bottom="0" percent="0" rank="0" text="1" dxfId="34545">
      <formula>NOT(ISERROR(SEARCH("1",B22)))</formula>
    </cfRule>
    <cfRule type="containsText" priority="150" operator="containsText" aboveAverage="0" equalAverage="0" bottom="0" percent="0" rank="0" text="1" dxfId="34546">
      <formula>NOT(ISERROR(SEARCH("1",B22)))</formula>
    </cfRule>
    <cfRule type="cellIs" priority="151" operator="greaterThan" aboveAverage="0" equalAverage="0" bottom="0" percent="0" rank="0" text="" dxfId="34547">
      <formula>1</formula>
    </cfRule>
    <cfRule type="cellIs" priority="152" operator="equal" aboveAverage="0" equalAverage="0" bottom="0" percent="0" rank="0" text="" dxfId="34548">
      <formula>1</formula>
    </cfRule>
    <cfRule type="cellIs" priority="153" operator="greaterThan" aboveAverage="0" equalAverage="0" bottom="0" percent="0" rank="0" text="" dxfId="34549">
      <formula>1</formula>
    </cfRule>
    <cfRule type="containsText" priority="154" operator="containsText" aboveAverage="0" equalAverage="0" bottom="0" percent="0" rank="0" text="1" dxfId="34550">
      <formula>NOT(ISERROR(SEARCH("1",B22)))</formula>
    </cfRule>
    <cfRule type="containsText" priority="155" operator="containsText" aboveAverage="0" equalAverage="0" bottom="0" percent="0" rank="0" text="1" dxfId="34551">
      <formula>NOT(ISERROR(SEARCH("1",B22)))</formula>
    </cfRule>
    <cfRule type="cellIs" priority="156" operator="greaterThan" aboveAverage="0" equalAverage="0" bottom="0" percent="0" rank="0" text="" dxfId="34552">
      <formula>1</formula>
    </cfRule>
    <cfRule type="containsText" priority="157" operator="containsText" aboveAverage="0" equalAverage="0" bottom="0" percent="0" rank="0" text="1" dxfId="34553">
      <formula>NOT(ISERROR(SEARCH("1",B22)))</formula>
    </cfRule>
    <cfRule type="containsText" priority="158" operator="containsText" aboveAverage="0" equalAverage="0" bottom="0" percent="0" rank="0" text="1" dxfId="34554">
      <formula>NOT(ISERROR(SEARCH("1",B22)))</formula>
    </cfRule>
    <cfRule type="cellIs" priority="159" operator="greaterThan" aboveAverage="0" equalAverage="0" bottom="0" percent="0" rank="0" text="" dxfId="34555">
      <formula>1</formula>
    </cfRule>
    <cfRule type="cellIs" priority="160" operator="equal" aboveAverage="0" equalAverage="0" bottom="0" percent="0" rank="0" text="" dxfId="34556">
      <formula>1</formula>
    </cfRule>
    <cfRule type="cellIs" priority="161" operator="greaterThan" aboveAverage="0" equalAverage="0" bottom="0" percent="0" rank="0" text="" dxfId="34557">
      <formula>1</formula>
    </cfRule>
    <cfRule type="cellIs" priority="162" operator="equal" aboveAverage="0" equalAverage="0" bottom="0" percent="0" rank="0" text="" dxfId="34558">
      <formula>1</formula>
    </cfRule>
    <cfRule type="cellIs" priority="163" operator="greaterThan" aboveAverage="0" equalAverage="0" bottom="0" percent="0" rank="0" text="" dxfId="34559">
      <formula>1</formula>
    </cfRule>
    <cfRule type="cellIs" priority="164" operator="greaterThan" aboveAverage="0" equalAverage="0" bottom="0" percent="0" rank="0" text="" dxfId="34560">
      <formula>1</formula>
    </cfRule>
  </conditionalFormatting>
  <conditionalFormatting sqref="B22:AF22">
    <cfRule type="cellIs" priority="165" operator="greaterThan" aboveAverage="0" equalAverage="0" bottom="0" percent="0" rank="0" text="" dxfId="34561">
      <formula>1</formula>
    </cfRule>
    <cfRule type="containsText" priority="166" operator="containsText" aboveAverage="0" equalAverage="0" bottom="0" percent="0" rank="0" text="1" dxfId="34562">
      <formula>NOT(ISERROR(SEARCH("1",B22)))</formula>
    </cfRule>
    <cfRule type="containsText" priority="167" operator="containsText" aboveAverage="0" equalAverage="0" bottom="0" percent="0" rank="0" text="1" dxfId="34563">
      <formula>NOT(ISERROR(SEARCH("1",B22)))</formula>
    </cfRule>
    <cfRule type="cellIs" priority="168" operator="greaterThan" aboveAverage="0" equalAverage="0" bottom="0" percent="0" rank="0" text="" dxfId="34564">
      <formula>1</formula>
    </cfRule>
    <cfRule type="containsText" priority="169" operator="containsText" aboveAverage="0" equalAverage="0" bottom="0" percent="0" rank="0" text="1" dxfId="34565">
      <formula>NOT(ISERROR(SEARCH("1",B22)))</formula>
    </cfRule>
    <cfRule type="containsText" priority="170" operator="containsText" aboveAverage="0" equalAverage="0" bottom="0" percent="0" rank="0" text="1" dxfId="34566">
      <formula>NOT(ISERROR(SEARCH("1",B22)))</formula>
    </cfRule>
    <cfRule type="cellIs" priority="171" operator="greaterThan" aboveAverage="0" equalAverage="0" bottom="0" percent="0" rank="0" text="" dxfId="34567">
      <formula>1</formula>
    </cfRule>
    <cfRule type="cellIs" priority="172" operator="equal" aboveAverage="0" equalAverage="0" bottom="0" percent="0" rank="0" text="" dxfId="34568">
      <formula>1</formula>
    </cfRule>
    <cfRule type="cellIs" priority="173" operator="greaterThan" aboveAverage="0" equalAverage="0" bottom="0" percent="0" rank="0" text="" dxfId="34569">
      <formula>1</formula>
    </cfRule>
    <cfRule type="containsText" priority="174" operator="containsText" aboveAverage="0" equalAverage="0" bottom="0" percent="0" rank="0" text="1" dxfId="34570">
      <formula>NOT(ISERROR(SEARCH("1",B22)))</formula>
    </cfRule>
    <cfRule type="containsText" priority="175" operator="containsText" aboveAverage="0" equalAverage="0" bottom="0" percent="0" rank="0" text="1" dxfId="34571">
      <formula>NOT(ISERROR(SEARCH("1",B22)))</formula>
    </cfRule>
    <cfRule type="cellIs" priority="176" operator="greaterThan" aboveAverage="0" equalAverage="0" bottom="0" percent="0" rank="0" text="" dxfId="34572">
      <formula>1</formula>
    </cfRule>
    <cfRule type="cellIs" priority="177" operator="equal" aboveAverage="0" equalAverage="0" bottom="0" percent="0" rank="0" text="" dxfId="34573">
      <formula>1</formula>
    </cfRule>
    <cfRule type="cellIs" priority="178" operator="greaterThan" aboveAverage="0" equalAverage="0" bottom="0" percent="0" rank="0" text="" dxfId="34574">
      <formula>1</formula>
    </cfRule>
    <cfRule type="containsText" priority="179" operator="containsText" aboveAverage="0" equalAverage="0" bottom="0" percent="0" rank="0" text="1" dxfId="34575">
      <formula>NOT(ISERROR(SEARCH("1",B22)))</formula>
    </cfRule>
    <cfRule type="containsText" priority="180" operator="containsText" aboveAverage="0" equalAverage="0" bottom="0" percent="0" rank="0" text="1" dxfId="34576">
      <formula>NOT(ISERROR(SEARCH("1",B22)))</formula>
    </cfRule>
    <cfRule type="cellIs" priority="181" operator="greaterThan" aboveAverage="0" equalAverage="0" bottom="0" percent="0" rank="0" text="" dxfId="34577">
      <formula>1</formula>
    </cfRule>
    <cfRule type="cellIs" priority="182" operator="equal" aboveAverage="0" equalAverage="0" bottom="0" percent="0" rank="0" text="" dxfId="34578">
      <formula>1</formula>
    </cfRule>
    <cfRule type="cellIs" priority="183" operator="greaterThan" aboveAverage="0" equalAverage="0" bottom="0" percent="0" rank="0" text="" dxfId="34579">
      <formula>1</formula>
    </cfRule>
    <cfRule type="containsText" priority="184" operator="containsText" aboveAverage="0" equalAverage="0" bottom="0" percent="0" rank="0" text="1" dxfId="34580">
      <formula>NOT(ISERROR(SEARCH("1",B22)))</formula>
    </cfRule>
    <cfRule type="containsText" priority="185" operator="containsText" aboveAverage="0" equalAverage="0" bottom="0" percent="0" rank="0" text="1" dxfId="34581">
      <formula>NOT(ISERROR(SEARCH("1",B22)))</formula>
    </cfRule>
    <cfRule type="cellIs" priority="186" operator="greaterThan" aboveAverage="0" equalAverage="0" bottom="0" percent="0" rank="0" text="" dxfId="34582">
      <formula>1</formula>
    </cfRule>
    <cfRule type="cellIs" priority="187" operator="equal" aboveAverage="0" equalAverage="0" bottom="0" percent="0" rank="0" text="" dxfId="34583">
      <formula>1</formula>
    </cfRule>
    <cfRule type="cellIs" priority="188" operator="greaterThan" aboveAverage="0" equalAverage="0" bottom="0" percent="0" rank="0" text="" dxfId="34584">
      <formula>1</formula>
    </cfRule>
    <cfRule type="containsText" priority="189" operator="containsText" aboveAverage="0" equalAverage="0" bottom="0" percent="0" rank="0" text="1" dxfId="34585">
      <formula>NOT(ISERROR(SEARCH("1",B22)))</formula>
    </cfRule>
    <cfRule type="containsText" priority="190" operator="containsText" aboveAverage="0" equalAverage="0" bottom="0" percent="0" rank="0" text="1" dxfId="34586">
      <formula>NOT(ISERROR(SEARCH("1",B22)))</formula>
    </cfRule>
    <cfRule type="cellIs" priority="191" operator="greaterThan" aboveAverage="0" equalAverage="0" bottom="0" percent="0" rank="0" text="" dxfId="34587">
      <formula>1</formula>
    </cfRule>
    <cfRule type="cellIs" priority="192" operator="equal" aboveAverage="0" equalAverage="0" bottom="0" percent="0" rank="0" text="" dxfId="34588">
      <formula>1</formula>
    </cfRule>
    <cfRule type="cellIs" priority="193" operator="greaterThan" aboveAverage="0" equalAverage="0" bottom="0" percent="0" rank="0" text="" dxfId="34589">
      <formula>1</formula>
    </cfRule>
    <cfRule type="containsText" priority="194" operator="containsText" aboveAverage="0" equalAverage="0" bottom="0" percent="0" rank="0" text="1" dxfId="34590">
      <formula>NOT(ISERROR(SEARCH("1",B22)))</formula>
    </cfRule>
    <cfRule type="containsText" priority="195" operator="containsText" aboveAverage="0" equalAverage="0" bottom="0" percent="0" rank="0" text="1" dxfId="34591">
      <formula>NOT(ISERROR(SEARCH("1",B22)))</formula>
    </cfRule>
    <cfRule type="cellIs" priority="196" operator="greaterThan" aboveAverage="0" equalAverage="0" bottom="0" percent="0" rank="0" text="" dxfId="34592">
      <formula>1</formula>
    </cfRule>
    <cfRule type="cellIs" priority="197" operator="equal" aboveAverage="0" equalAverage="0" bottom="0" percent="0" rank="0" text="" dxfId="34593">
      <formula>1</formula>
    </cfRule>
    <cfRule type="cellIs" priority="198" operator="greaterThan" aboveAverage="0" equalAverage="0" bottom="0" percent="0" rank="0" text="" dxfId="34594">
      <formula>1</formula>
    </cfRule>
    <cfRule type="containsText" priority="199" operator="containsText" aboveAverage="0" equalAverage="0" bottom="0" percent="0" rank="0" text="1" dxfId="34595">
      <formula>NOT(ISERROR(SEARCH("1",B22)))</formula>
    </cfRule>
    <cfRule type="containsText" priority="200" operator="containsText" aboveAverage="0" equalAverage="0" bottom="0" percent="0" rank="0" text="1" dxfId="34596">
      <formula>NOT(ISERROR(SEARCH("1",B22)))</formula>
    </cfRule>
    <cfRule type="cellIs" priority="201" operator="greaterThan" aboveAverage="0" equalAverage="0" bottom="0" percent="0" rank="0" text="" dxfId="34597">
      <formula>1</formula>
    </cfRule>
    <cfRule type="cellIs" priority="202" operator="equal" aboveAverage="0" equalAverage="0" bottom="0" percent="0" rank="0" text="" dxfId="34598">
      <formula>1</formula>
    </cfRule>
    <cfRule type="containsText" priority="203" operator="containsText" aboveAverage="0" equalAverage="0" bottom="0" percent="0" rank="0" text="3" dxfId="34599">
      <formula>NOT(ISERROR(SEARCH("3",B22)))</formula>
    </cfRule>
    <cfRule type="cellIs" priority="204" operator="greaterThan" aboveAverage="0" equalAverage="0" bottom="0" percent="0" rank="0" text="" dxfId="34600">
      <formula>1</formula>
    </cfRule>
    <cfRule type="cellIs" priority="205" operator="equal" aboveAverage="0" equalAverage="0" bottom="0" percent="0" rank="0" text="" dxfId="34601">
      <formula>1</formula>
    </cfRule>
    <cfRule type="cellIs" priority="206" operator="greaterThan" aboveAverage="0" equalAverage="0" bottom="0" percent="0" rank="0" text="" dxfId="34602">
      <formula>1</formula>
    </cfRule>
    <cfRule type="cellIs" priority="207" operator="greaterThan" aboveAverage="0" equalAverage="0" bottom="0" percent="0" rank="0" text="" dxfId="34603">
      <formula>1</formula>
    </cfRule>
    <cfRule type="cellIs" priority="208" operator="greaterThan" aboveAverage="0" equalAverage="0" bottom="0" percent="0" rank="0" text="" dxfId="34604">
      <formula>1</formula>
    </cfRule>
    <cfRule type="containsText" priority="209" operator="containsText" aboveAverage="0" equalAverage="0" bottom="0" percent="0" rank="0" text="1" dxfId="34605">
      <formula>NOT(ISERROR(SEARCH("1",B22)))</formula>
    </cfRule>
    <cfRule type="containsText" priority="210" operator="containsText" aboveAverage="0" equalAverage="0" bottom="0" percent="0" rank="0" text="1" dxfId="34606">
      <formula>NOT(ISERROR(SEARCH("1",B22)))</formula>
    </cfRule>
    <cfRule type="cellIs" priority="211" operator="greaterThan" aboveAverage="0" equalAverage="0" bottom="0" percent="0" rank="0" text="" dxfId="34607">
      <formula>1</formula>
    </cfRule>
    <cfRule type="cellIs" priority="212" operator="equal" aboveAverage="0" equalAverage="0" bottom="0" percent="0" rank="0" text="" dxfId="34608">
      <formula>1</formula>
    </cfRule>
    <cfRule type="containsText" priority="213" operator="containsText" aboveAverage="0" equalAverage="0" bottom="0" percent="0" rank="0" text="3" dxfId="34609">
      <formula>NOT(ISERROR(SEARCH("3",B22)))</formula>
    </cfRule>
    <cfRule type="cellIs" priority="214" operator="greaterThan" aboveAverage="0" equalAverage="0" bottom="0" percent="0" rank="0" text="" dxfId="34610">
      <formula>1</formula>
    </cfRule>
    <cfRule type="cellIs" priority="215" operator="equal" aboveAverage="0" equalAverage="0" bottom="0" percent="0" rank="0" text="" dxfId="34611">
      <formula>1</formula>
    </cfRule>
    <cfRule type="cellIs" priority="216" operator="greaterThan" aboveAverage="0" equalAverage="0" bottom="0" percent="0" rank="0" text="" dxfId="34612">
      <formula>1</formula>
    </cfRule>
    <cfRule type="containsText" priority="217" operator="containsText" aboveAverage="0" equalAverage="0" bottom="0" percent="0" rank="0" text="1" dxfId="34613">
      <formula>NOT(ISERROR(SEARCH("1",B22)))</formula>
    </cfRule>
    <cfRule type="containsText" priority="218" operator="containsText" aboveAverage="0" equalAverage="0" bottom="0" percent="0" rank="0" text="1" dxfId="34614">
      <formula>NOT(ISERROR(SEARCH("1",B22)))</formula>
    </cfRule>
    <cfRule type="cellIs" priority="219" operator="greaterThan" aboveAverage="0" equalAverage="0" bottom="0" percent="0" rank="0" text="" dxfId="34615">
      <formula>1</formula>
    </cfRule>
    <cfRule type="cellIs" priority="220" operator="equal" aboveAverage="0" equalAverage="0" bottom="0" percent="0" rank="0" text="" dxfId="34616">
      <formula>1</formula>
    </cfRule>
    <cfRule type="containsText" priority="221" operator="containsText" aboveAverage="0" equalAverage="0" bottom="0" percent="0" rank="0" text="3" dxfId="34617">
      <formula>NOT(ISERROR(SEARCH("3",B22)))</formula>
    </cfRule>
    <cfRule type="cellIs" priority="222" operator="greaterThan" aboveAverage="0" equalAverage="0" bottom="0" percent="0" rank="0" text="" dxfId="34618">
      <formula>1</formula>
    </cfRule>
    <cfRule type="cellIs" priority="223" operator="greaterThan" aboveAverage="0" equalAverage="0" bottom="0" percent="0" rank="0" text="" dxfId="34619">
      <formula>1</formula>
    </cfRule>
    <cfRule type="containsText" priority="224" operator="containsText" aboveAverage="0" equalAverage="0" bottom="0" percent="0" rank="0" text="1" dxfId="34620">
      <formula>NOT(ISERROR(SEARCH("1",B22)))</formula>
    </cfRule>
    <cfRule type="cellIs" priority="225" operator="greaterThan" aboveAverage="0" equalAverage="0" bottom="0" percent="0" rank="0" text="" dxfId="34621">
      <formula>1</formula>
    </cfRule>
    <cfRule type="containsText" priority="226" operator="containsText" aboveAverage="0" equalAverage="0" bottom="0" percent="0" rank="0" text="1" dxfId="34622">
      <formula>NOT(ISERROR(SEARCH("1",B22)))</formula>
    </cfRule>
    <cfRule type="containsText" priority="227" operator="containsText" aboveAverage="0" equalAverage="0" bottom="0" percent="0" rank="0" text="1" dxfId="34623">
      <formula>NOT(ISERROR(SEARCH("1",B22)))</formula>
    </cfRule>
    <cfRule type="cellIs" priority="228" operator="greaterThan" aboveAverage="0" equalAverage="0" bottom="0" percent="0" rank="0" text="" dxfId="34624">
      <formula>1</formula>
    </cfRule>
    <cfRule type="containsText" priority="229" operator="containsText" aboveAverage="0" equalAverage="0" bottom="0" percent="0" rank="0" text="1" dxfId="34625">
      <formula>NOT(ISERROR(SEARCH("1",B22)))</formula>
    </cfRule>
    <cfRule type="containsText" priority="230" operator="containsText" aboveAverage="0" equalAverage="0" bottom="0" percent="0" rank="0" text="1" dxfId="34626">
      <formula>NOT(ISERROR(SEARCH("1",B22)))</formula>
    </cfRule>
    <cfRule type="cellIs" priority="231" operator="greaterThan" aboveAverage="0" equalAverage="0" bottom="0" percent="0" rank="0" text="" dxfId="34627">
      <formula>1</formula>
    </cfRule>
    <cfRule type="cellIs" priority="232" operator="equal" aboveAverage="0" equalAverage="0" bottom="0" percent="0" rank="0" text="" dxfId="34628">
      <formula>1</formula>
    </cfRule>
    <cfRule type="cellIs" priority="233" operator="greaterThan" aboveAverage="0" equalAverage="0" bottom="0" percent="0" rank="0" text="" dxfId="34629">
      <formula>1</formula>
    </cfRule>
    <cfRule type="cellIs" priority="234" operator="equal" aboveAverage="0" equalAverage="0" bottom="0" percent="0" rank="0" text="" dxfId="34630">
      <formula>1</formula>
    </cfRule>
    <cfRule type="cellIs" priority="235" operator="greaterThan" aboveAverage="0" equalAverage="0" bottom="0" percent="0" rank="0" text="" dxfId="34631">
      <formula>1</formula>
    </cfRule>
    <cfRule type="cellIs" priority="236" operator="greaterThan" aboveAverage="0" equalAverage="0" bottom="0" percent="0" rank="0" text="" dxfId="34632">
      <formula>1</formula>
    </cfRule>
    <cfRule type="cellIs" priority="237" operator="greaterThan" aboveAverage="0" equalAverage="0" bottom="0" percent="0" rank="0" text="" dxfId="34633">
      <formula>1</formula>
    </cfRule>
    <cfRule type="cellIs" priority="238" operator="greaterThan" aboveAverage="0" equalAverage="0" bottom="0" percent="0" rank="0" text="" dxfId="34634">
      <formula>1</formula>
    </cfRule>
    <cfRule type="containsText" priority="239" operator="containsText" aboveAverage="0" equalAverage="0" bottom="0" percent="0" rank="0" text="1" dxfId="34635">
      <formula>NOT(ISERROR(SEARCH("1",B22)))</formula>
    </cfRule>
    <cfRule type="cellIs" priority="240" operator="greaterThan" aboveAverage="0" equalAverage="0" bottom="0" percent="0" rank="0" text="" dxfId="34636">
      <formula>1</formula>
    </cfRule>
    <cfRule type="cellIs" priority="241" operator="greaterThan" aboveAverage="0" equalAverage="0" bottom="0" percent="0" rank="0" text="" dxfId="34637">
      <formula>1</formula>
    </cfRule>
    <cfRule type="cellIs" priority="242" operator="greaterThan" aboveAverage="0" equalAverage="0" bottom="0" percent="0" rank="0" text="" dxfId="34638">
      <formula>1</formula>
    </cfRule>
    <cfRule type="cellIs" priority="243" operator="equal" aboveAverage="0" equalAverage="0" bottom="0" percent="0" rank="0" text="" dxfId="34639">
      <formula>1</formula>
    </cfRule>
    <cfRule type="cellIs" priority="244" operator="greaterThan" aboveAverage="0" equalAverage="0" bottom="0" percent="0" rank="0" text="" dxfId="34640">
      <formula>1</formula>
    </cfRule>
    <cfRule type="cellIs" priority="245" operator="equal" aboveAverage="0" equalAverage="0" bottom="0" percent="0" rank="0" text="" dxfId="34641">
      <formula>1</formula>
    </cfRule>
    <cfRule type="containsText" priority="246" operator="containsText" aboveAverage="0" equalAverage="0" bottom="0" percent="0" rank="0" text="1" dxfId="34642">
      <formula>NOT(ISERROR(SEARCH("1",B22)))</formula>
    </cfRule>
    <cfRule type="cellIs" priority="247" operator="equal" aboveAverage="0" equalAverage="0" bottom="0" percent="0" rank="0" text="" dxfId="34643">
      <formula>1</formula>
    </cfRule>
    <cfRule type="cellIs" priority="248" operator="greaterThan" aboveAverage="0" equalAverage="0" bottom="0" percent="0" rank="0" text="" dxfId="34644">
      <formula>1</formula>
    </cfRule>
    <cfRule type="cellIs" priority="249" operator="greaterThan" aboveAverage="0" equalAverage="0" bottom="0" percent="0" rank="0" text="" dxfId="34645">
      <formula>1</formula>
    </cfRule>
    <cfRule type="containsText" priority="250" operator="containsText" aboveAverage="0" equalAverage="0" bottom="0" percent="0" rank="0" text="1" dxfId="34646">
      <formula>NOT(ISERROR(SEARCH("1",B22)))</formula>
    </cfRule>
    <cfRule type="cellIs" priority="251" operator="greaterThan" aboveAverage="0" equalAverage="0" bottom="0" percent="0" rank="0" text="" dxfId="34647">
      <formula>1</formula>
    </cfRule>
    <cfRule type="cellIs" priority="252" operator="greaterThan" aboveAverage="0" equalAverage="0" bottom="0" percent="0" rank="0" text="" dxfId="34648">
      <formula>1</formula>
    </cfRule>
    <cfRule type="cellIs" priority="253" operator="greaterThan" aboveAverage="0" equalAverage="0" bottom="0" percent="0" rank="0" text="" dxfId="34649">
      <formula>1</formula>
    </cfRule>
    <cfRule type="cellIs" priority="254" operator="greaterThan" aboveAverage="0" equalAverage="0" bottom="0" percent="0" rank="0" text="" dxfId="34650">
      <formula>1</formula>
    </cfRule>
    <cfRule type="containsText" priority="255" operator="containsText" aboveAverage="0" equalAverage="0" bottom="0" percent="0" rank="0" text="1" dxfId="34651">
      <formula>NOT(ISERROR(SEARCH("1",B22)))</formula>
    </cfRule>
    <cfRule type="cellIs" priority="256" operator="greaterThan" aboveAverage="0" equalAverage="0" bottom="0" percent="0" rank="0" text="" dxfId="34652">
      <formula>1</formula>
    </cfRule>
    <cfRule type="cellIs" priority="257" operator="greaterThan" aboveAverage="0" equalAverage="0" bottom="0" percent="0" rank="0" text="" dxfId="34653">
      <formula>1</formula>
    </cfRule>
    <cfRule type="containsText" priority="258" operator="containsText" aboveAverage="0" equalAverage="0" bottom="0" percent="0" rank="0" text="1" dxfId="34654">
      <formula>NOT(ISERROR(SEARCH("1",B22)))</formula>
    </cfRule>
    <cfRule type="cellIs" priority="259" operator="greaterThan" aboveAverage="0" equalAverage="0" bottom="0" percent="0" rank="0" text="" dxfId="34655">
      <formula>1</formula>
    </cfRule>
    <cfRule type="containsText" priority="260" operator="containsText" aboveAverage="0" equalAverage="0" bottom="0" percent="0" rank="0" text="1" dxfId="34656">
      <formula>NOT(ISERROR(SEARCH("1",B22)))</formula>
    </cfRule>
    <cfRule type="cellIs" priority="261" operator="greaterThan" aboveAverage="0" equalAverage="0" bottom="0" percent="0" rank="0" text="" dxfId="34657">
      <formula>1</formula>
    </cfRule>
    <cfRule type="cellIs" priority="262" operator="equal" aboveAverage="0" equalAverage="0" bottom="0" percent="0" rank="0" text="" dxfId="34658">
      <formula>1</formula>
    </cfRule>
    <cfRule type="cellIs" priority="263" operator="equal" aboveAverage="0" equalAverage="0" bottom="0" percent="0" rank="0" text="" dxfId="34659">
      <formula>1</formula>
    </cfRule>
    <cfRule type="containsText" priority="264" operator="containsText" aboveAverage="0" equalAverage="0" bottom="0" percent="0" rank="0" text="1" dxfId="34660">
      <formula>NOT(ISERROR(SEARCH("1",B22)))</formula>
    </cfRule>
    <cfRule type="cellIs" priority="265" operator="greaterThan" aboveAverage="0" equalAverage="0" bottom="0" percent="0" rank="0" text="" dxfId="34661">
      <formula>1</formula>
    </cfRule>
    <cfRule type="cellIs" priority="266" operator="greaterThan" aboveAverage="0" equalAverage="0" bottom="0" percent="0" rank="0" text="" dxfId="34662">
      <formula>1</formula>
    </cfRule>
    <cfRule type="containsText" priority="267" operator="containsText" aboveAverage="0" equalAverage="0" bottom="0" percent="0" rank="0" text="1" dxfId="34663">
      <formula>NOT(ISERROR(SEARCH("1",B22)))</formula>
    </cfRule>
    <cfRule type="cellIs" priority="268" operator="greaterThan" aboveAverage="0" equalAverage="0" bottom="0" percent="0" rank="0" text="" dxfId="34664">
      <formula>1</formula>
    </cfRule>
    <cfRule type="cellIs" priority="269" operator="greaterThan" aboveAverage="0" equalAverage="0" bottom="0" percent="0" rank="0" text="" dxfId="34665">
      <formula>1</formula>
    </cfRule>
    <cfRule type="containsText" priority="270" operator="containsText" aboveAverage="0" equalAverage="0" bottom="0" percent="0" rank="0" text="1" dxfId="34666">
      <formula>NOT(ISERROR(SEARCH("1",B22)))</formula>
    </cfRule>
    <cfRule type="cellIs" priority="271" operator="greaterThan" aboveAverage="0" equalAverage="0" bottom="0" percent="0" rank="0" text="" dxfId="34667">
      <formula>1</formula>
    </cfRule>
    <cfRule type="cellIs" priority="272" operator="greaterThan" aboveAverage="0" equalAverage="0" bottom="0" percent="0" rank="0" text="" dxfId="34668">
      <formula>1</formula>
    </cfRule>
    <cfRule type="containsText" priority="273" operator="containsText" aboveAverage="0" equalAverage="0" bottom="0" percent="0" rank="0" text="2" dxfId="34669">
      <formula>NOT(ISERROR(SEARCH("2",B22)))</formula>
    </cfRule>
    <cfRule type="cellIs" priority="274" operator="greaterThan" aboveAverage="0" equalAverage="0" bottom="0" percent="0" rank="0" text="" dxfId="34670">
      <formula>1</formula>
    </cfRule>
    <cfRule type="containsText" priority="275" operator="containsText" aboveAverage="0" equalAverage="0" bottom="0" percent="0" rank="0" text="1" dxfId="34671">
      <formula>NOT(ISERROR(SEARCH("1",B22)))</formula>
    </cfRule>
    <cfRule type="cellIs" priority="276" operator="greaterThan" aboveAverage="0" equalAverage="0" bottom="0" percent="0" rank="0" text="" dxfId="34672">
      <formula>1</formula>
    </cfRule>
    <cfRule type="cellIs" priority="277" operator="greaterThan" aboveAverage="0" equalAverage="0" bottom="0" percent="0" rank="0" text="" dxfId="34673">
      <formula>1</formula>
    </cfRule>
    <cfRule type="containsText" priority="278" operator="containsText" aboveAverage="0" equalAverage="0" bottom="0" percent="0" rank="0" text="2" dxfId="34674">
      <formula>NOT(ISERROR(SEARCH("2",B22)))</formula>
    </cfRule>
    <cfRule type="containsText" priority="279" operator="containsText" aboveAverage="0" equalAverage="0" bottom="0" percent="0" rank="0" text="1" dxfId="34675">
      <formula>NOT(ISERROR(SEARCH("1",B22)))</formula>
    </cfRule>
    <cfRule type="containsText" priority="280" operator="containsText" aboveAverage="0" equalAverage="0" bottom="0" percent="0" rank="0" text="2" dxfId="34676">
      <formula>NOT(ISERROR(SEARCH("2",B22)))</formula>
    </cfRule>
    <cfRule type="containsText" priority="281" operator="containsText" aboveAverage="0" equalAverage="0" bottom="0" percent="0" rank="0" text="1" dxfId="34677">
      <formula>NOT(ISERROR(SEARCH("1",B22)))</formula>
    </cfRule>
    <cfRule type="containsText" priority="282" operator="containsText" aboveAverage="0" equalAverage="0" bottom="0" percent="0" rank="0" text="2" dxfId="34678">
      <formula>NOT(ISERROR(SEARCH("2",B22)))</formula>
    </cfRule>
    <cfRule type="cellIs" priority="283" operator="greaterThan" aboveAverage="0" equalAverage="0" bottom="0" percent="0" rank="0" text="" dxfId="34679">
      <formula>1</formula>
    </cfRule>
    <cfRule type="containsText" priority="284" operator="containsText" aboveAverage="0" equalAverage="0" bottom="0" percent="0" rank="0" text="1" dxfId="34680">
      <formula>NOT(ISERROR(SEARCH("1",B22)))</formula>
    </cfRule>
    <cfRule type="cellIs" priority="285" operator="greaterThan" aboveAverage="0" equalAverage="0" bottom="0" percent="0" rank="0" text="" dxfId="34681">
      <formula>1</formula>
    </cfRule>
    <cfRule type="cellIs" priority="286" operator="greaterThan" aboveAverage="0" equalAverage="0" bottom="0" percent="0" rank="0" text="" dxfId="34682">
      <formula>1</formula>
    </cfRule>
    <cfRule type="containsText" priority="287" operator="containsText" aboveAverage="0" equalAverage="0" bottom="0" percent="0" rank="0" text="2" dxfId="34683">
      <formula>NOT(ISERROR(SEARCH("2",B22)))</formula>
    </cfRule>
    <cfRule type="cellIs" priority="288" operator="greaterThan" aboveAverage="0" equalAverage="0" bottom="0" percent="0" rank="0" text="" dxfId="34684">
      <formula>1</formula>
    </cfRule>
    <cfRule type="containsText" priority="289" operator="containsText" aboveAverage="0" equalAverage="0" bottom="0" percent="0" rank="0" text="1" dxfId="34685">
      <formula>NOT(ISERROR(SEARCH("1",B22)))</formula>
    </cfRule>
    <cfRule type="cellIs" priority="290" operator="greaterThan" aboveAverage="0" equalAverage="0" bottom="0" percent="0" rank="0" text="" dxfId="34686">
      <formula>1</formula>
    </cfRule>
    <cfRule type="containsText" priority="291" operator="containsText" aboveAverage="0" equalAverage="0" bottom="0" percent="0" rank="0" text="1" dxfId="34687">
      <formula>NOT(ISERROR(SEARCH("1",B22)))</formula>
    </cfRule>
  </conditionalFormatting>
  <conditionalFormatting sqref="V22:AF22">
    <cfRule type="cellIs" priority="292" operator="greaterThan" aboveAverage="0" equalAverage="0" bottom="0" percent="0" rank="0" text="" dxfId="34688">
      <formula>1</formula>
    </cfRule>
    <cfRule type="containsText" priority="293" operator="containsText" aboveAverage="0" equalAverage="0" bottom="0" percent="0" rank="0" text="1" dxfId="34689">
      <formula>NOT(ISERROR(SEARCH("1",V22)))</formula>
    </cfRule>
    <cfRule type="containsText" priority="294" operator="containsText" aboveAverage="0" equalAverage="0" bottom="0" percent="0" rank="0" text="1" dxfId="34690">
      <formula>NOT(ISERROR(SEARCH("1",V22)))</formula>
    </cfRule>
    <cfRule type="cellIs" priority="295" operator="greaterThan" aboveAverage="0" equalAverage="0" bottom="0" percent="0" rank="0" text="" dxfId="34691">
      <formula>1</formula>
    </cfRule>
    <cfRule type="cellIs" priority="296" operator="greaterThan" aboveAverage="0" equalAverage="0" bottom="0" percent="0" rank="0" text="" dxfId="34692">
      <formula>1</formula>
    </cfRule>
    <cfRule type="containsText" priority="297" operator="containsText" aboveAverage="0" equalAverage="0" bottom="0" percent="0" rank="0" text="1" dxfId="34693">
      <formula>NOT(ISERROR(SEARCH("1",V22)))</formula>
    </cfRule>
    <cfRule type="cellIs" priority="298" operator="greaterThan" aboveAverage="0" equalAverage="0" bottom="0" percent="0" rank="0" text="" dxfId="34694">
      <formula>1</formula>
    </cfRule>
    <cfRule type="containsText" priority="299" operator="containsText" aboveAverage="0" equalAverage="0" bottom="0" percent="0" rank="0" text="1" dxfId="34695">
      <formula>NOT(ISERROR(SEARCH("1",V22)))</formula>
    </cfRule>
    <cfRule type="containsText" priority="300" operator="containsText" aboveAverage="0" equalAverage="0" bottom="0" percent="0" rank="0" text="1" dxfId="34696">
      <formula>NOT(ISERROR(SEARCH("1",V22)))</formula>
    </cfRule>
    <cfRule type="cellIs" priority="301" operator="greaterThan" aboveAverage="0" equalAverage="0" bottom="0" percent="0" rank="0" text="" dxfId="34697">
      <formula>1</formula>
    </cfRule>
    <cfRule type="containsText" priority="302" operator="containsText" aboveAverage="0" equalAverage="0" bottom="0" percent="0" rank="0" text="1" dxfId="34698">
      <formula>NOT(ISERROR(SEARCH("1",V22)))</formula>
    </cfRule>
    <cfRule type="containsText" priority="303" operator="containsText" aboveAverage="0" equalAverage="0" bottom="0" percent="0" rank="0" text="1" dxfId="34699">
      <formula>NOT(ISERROR(SEARCH("1",V22)))</formula>
    </cfRule>
    <cfRule type="cellIs" priority="304" operator="greaterThan" aboveAverage="0" equalAverage="0" bottom="0" percent="0" rank="0" text="" dxfId="34700">
      <formula>1</formula>
    </cfRule>
    <cfRule type="cellIs" priority="305" operator="greaterThan" aboveAverage="0" equalAverage="0" bottom="0" percent="0" rank="0" text="" dxfId="34701">
      <formula>1</formula>
    </cfRule>
    <cfRule type="containsText" priority="306" operator="containsText" aboveAverage="0" equalAverage="0" bottom="0" percent="0" rank="0" text="1" dxfId="34702">
      <formula>NOT(ISERROR(SEARCH("1",V22)))</formula>
    </cfRule>
    <cfRule type="cellIs" priority="307" operator="greaterThan" aboveAverage="0" equalAverage="0" bottom="0" percent="0" rank="0" text="" dxfId="34703">
      <formula>1</formula>
    </cfRule>
    <cfRule type="containsText" priority="308" operator="containsText" aboveAverage="0" equalAverage="0" bottom="0" percent="0" rank="0" text="1" dxfId="34704">
      <formula>NOT(ISERROR(SEARCH("1",V22)))</formula>
    </cfRule>
    <cfRule type="containsText" priority="309" operator="containsText" aboveAverage="0" equalAverage="0" bottom="0" percent="0" rank="0" text="1" dxfId="34705">
      <formula>NOT(ISERROR(SEARCH("1",V22)))</formula>
    </cfRule>
    <cfRule type="cellIs" priority="310" operator="greaterThan" aboveAverage="0" equalAverage="0" bottom="0" percent="0" rank="0" text="" dxfId="34706">
      <formula>1</formula>
    </cfRule>
    <cfRule type="cellIs" priority="311" operator="greaterThan" aboveAverage="0" equalAverage="0" bottom="0" percent="0" rank="0" text="" dxfId="34707">
      <formula>1</formula>
    </cfRule>
    <cfRule type="containsText" priority="312" operator="containsText" aboveAverage="0" equalAverage="0" bottom="0" percent="0" rank="0" text="1" dxfId="34708">
      <formula>NOT(ISERROR(SEARCH("1",V22)))</formula>
    </cfRule>
    <cfRule type="cellIs" priority="313" operator="greaterThan" aboveAverage="0" equalAverage="0" bottom="0" percent="0" rank="0" text="" dxfId="34709">
      <formula>1</formula>
    </cfRule>
    <cfRule type="cellIs" priority="314" operator="greaterThan" aboveAverage="0" equalAverage="0" bottom="0" percent="0" rank="0" text="" dxfId="34710">
      <formula>1</formula>
    </cfRule>
    <cfRule type="containsText" priority="315" operator="containsText" aboveAverage="0" equalAverage="0" bottom="0" percent="0" rank="0" text="1" dxfId="34711">
      <formula>NOT(ISERROR(SEARCH("1",V22)))</formula>
    </cfRule>
    <cfRule type="cellIs" priority="316" operator="greaterThan" aboveAverage="0" equalAverage="0" bottom="0" percent="0" rank="0" text="" dxfId="34712">
      <formula>1</formula>
    </cfRule>
    <cfRule type="containsText" priority="317" operator="containsText" aboveAverage="0" equalAverage="0" bottom="0" percent="0" rank="0" text="1" dxfId="34713">
      <formula>NOT(ISERROR(SEARCH("1",V22)))</formula>
    </cfRule>
    <cfRule type="containsText" priority="318" operator="containsText" aboveAverage="0" equalAverage="0" bottom="0" percent="0" rank="0" text="1" dxfId="34714">
      <formula>NOT(ISERROR(SEARCH("1",V22)))</formula>
    </cfRule>
    <cfRule type="cellIs" priority="319" operator="greaterThan" aboveAverage="0" equalAverage="0" bottom="0" percent="0" rank="0" text="" dxfId="34715">
      <formula>1</formula>
    </cfRule>
    <cfRule type="cellIs" priority="320" operator="greaterThan" aboveAverage="0" equalAverage="0" bottom="0" percent="0" rank="0" text="" dxfId="34716">
      <formula>1</formula>
    </cfRule>
    <cfRule type="containsText" priority="321" operator="containsText" aboveAverage="0" equalAverage="0" bottom="0" percent="0" rank="0" text="1" dxfId="34717">
      <formula>NOT(ISERROR(SEARCH("1",V22)))</formula>
    </cfRule>
    <cfRule type="cellIs" priority="322" operator="greaterThan" aboveAverage="0" equalAverage="0" bottom="0" percent="0" rank="0" text="" dxfId="34718">
      <formula>1</formula>
    </cfRule>
    <cfRule type="containsText" priority="323" operator="containsText" aboveAverage="0" equalAverage="0" bottom="0" percent="0" rank="0" text="1" dxfId="34719">
      <formula>NOT(ISERROR(SEARCH("1",V22)))</formula>
    </cfRule>
    <cfRule type="containsText" priority="324" operator="containsText" aboveAverage="0" equalAverage="0" bottom="0" percent="0" rank="0" text="1" dxfId="34720">
      <formula>NOT(ISERROR(SEARCH("1",V22)))</formula>
    </cfRule>
    <cfRule type="cellIs" priority="325" operator="greaterThan" aboveAverage="0" equalAverage="0" bottom="0" percent="0" rank="0" text="" dxfId="34721">
      <formula>1</formula>
    </cfRule>
    <cfRule type="cellIs" priority="326" operator="greaterThan" aboveAverage="0" equalAverage="0" bottom="0" percent="0" rank="0" text="" dxfId="34722">
      <formula>1</formula>
    </cfRule>
    <cfRule type="containsText" priority="327" operator="containsText" aboveAverage="0" equalAverage="0" bottom="0" percent="0" rank="0" text="1" dxfId="34723">
      <formula>NOT(ISERROR(SEARCH("1",V22)))</formula>
    </cfRule>
    <cfRule type="cellIs" priority="328" operator="greaterThan" aboveAverage="0" equalAverage="0" bottom="0" percent="0" rank="0" text="" dxfId="34724">
      <formula>1</formula>
    </cfRule>
    <cfRule type="cellIs" priority="329" operator="greaterThan" aboveAverage="0" equalAverage="0" bottom="0" percent="0" rank="0" text="" dxfId="34725">
      <formula>1</formula>
    </cfRule>
    <cfRule type="containsText" priority="330" operator="containsText" aboveAverage="0" equalAverage="0" bottom="0" percent="0" rank="0" text="1" dxfId="34726">
      <formula>NOT(ISERROR(SEARCH("1",V22)))</formula>
    </cfRule>
    <cfRule type="cellIs" priority="331" operator="greaterThan" aboveAverage="0" equalAverage="0" bottom="0" percent="0" rank="0" text="" dxfId="34727">
      <formula>1</formula>
    </cfRule>
    <cfRule type="cellIs" priority="332" operator="greaterThan" aboveAverage="0" equalAverage="0" bottom="0" percent="0" rank="0" text="" dxfId="34728">
      <formula>1</formula>
    </cfRule>
    <cfRule type="containsText" priority="333" operator="containsText" aboveAverage="0" equalAverage="0" bottom="0" percent="0" rank="0" text="1" dxfId="34729">
      <formula>NOT(ISERROR(SEARCH("1",V22)))</formula>
    </cfRule>
    <cfRule type="containsText" priority="334" operator="containsText" aboveAverage="0" equalAverage="0" bottom="0" percent="0" rank="0" text="1" dxfId="34730">
      <formula>NOT(ISERROR(SEARCH("1",V22)))</formula>
    </cfRule>
    <cfRule type="cellIs" priority="335" operator="greaterThan" aboveAverage="0" equalAverage="0" bottom="0" percent="0" rank="0" text="" dxfId="34731">
      <formula>1</formula>
    </cfRule>
    <cfRule type="cellIs" priority="336" operator="greaterThan" aboveAverage="0" equalAverage="0" bottom="0" percent="0" rank="0" text="" dxfId="34732">
      <formula>1</formula>
    </cfRule>
    <cfRule type="containsText" priority="337" operator="containsText" aboveAverage="0" equalAverage="0" bottom="0" percent="0" rank="0" text="1" dxfId="34733">
      <formula>NOT(ISERROR(SEARCH("1",V22)))</formula>
    </cfRule>
    <cfRule type="cellIs" priority="338" operator="greaterThan" aboveAverage="0" equalAverage="0" bottom="0" percent="0" rank="0" text="" dxfId="34734">
      <formula>1</formula>
    </cfRule>
    <cfRule type="cellIs" priority="339" operator="greaterThan" aboveAverage="0" equalAverage="0" bottom="0" percent="0" rank="0" text="" dxfId="34735">
      <formula>1</formula>
    </cfRule>
    <cfRule type="cellIs" priority="340" operator="greaterThan" aboveAverage="0" equalAverage="0" bottom="0" percent="0" rank="0" text="" dxfId="34736">
      <formula>1</formula>
    </cfRule>
    <cfRule type="cellIs" priority="341" operator="equal" aboveAverage="0" equalAverage="0" bottom="0" percent="0" rank="0" text="" dxfId="34737">
      <formula>1</formula>
    </cfRule>
    <cfRule type="cellIs" priority="342" operator="greaterThan" aboveAverage="0" equalAverage="0" bottom="0" percent="0" rank="0" text="" dxfId="34738">
      <formula>1</formula>
    </cfRule>
    <cfRule type="cellIs" priority="343" operator="equal" aboveAverage="0" equalAverage="0" bottom="0" percent="0" rank="0" text="" dxfId="34739">
      <formula>1</formula>
    </cfRule>
    <cfRule type="containsText" priority="344" operator="containsText" aboveAverage="0" equalAverage="0" bottom="0" percent="0" rank="0" text="1" dxfId="34740">
      <formula>NOT(ISERROR(SEARCH("1",V22)))</formula>
    </cfRule>
    <cfRule type="cellIs" priority="345" operator="equal" aboveAverage="0" equalAverage="0" bottom="0" percent="0" rank="0" text="" dxfId="34741">
      <formula>1</formula>
    </cfRule>
    <cfRule type="cellIs" priority="346" operator="greaterThan" aboveAverage="0" equalAverage="0" bottom="0" percent="0" rank="0" text="" dxfId="34742">
      <formula>1</formula>
    </cfRule>
    <cfRule type="cellIs" priority="347" operator="greaterThan" aboveAverage="0" equalAverage="0" bottom="0" percent="0" rank="0" text="" dxfId="34743">
      <formula>1</formula>
    </cfRule>
    <cfRule type="containsText" priority="348" operator="containsText" aboveAverage="0" equalAverage="0" bottom="0" percent="0" rank="0" text="1" dxfId="34744">
      <formula>NOT(ISERROR(SEARCH("1",V22)))</formula>
    </cfRule>
    <cfRule type="cellIs" priority="349" operator="greaterThan" aboveAverage="0" equalAverage="0" bottom="0" percent="0" rank="0" text="" dxfId="34745">
      <formula>1</formula>
    </cfRule>
    <cfRule type="cellIs" priority="350" operator="greaterThan" aboveAverage="0" equalAverage="0" bottom="0" percent="0" rank="0" text="" dxfId="34746">
      <formula>1</formula>
    </cfRule>
    <cfRule type="containsText" priority="351" operator="containsText" aboveAverage="0" equalAverage="0" bottom="0" percent="0" rank="0" text="1" dxfId="34747">
      <formula>NOT(ISERROR(SEARCH("1",V22)))</formula>
    </cfRule>
    <cfRule type="cellIs" priority="352" operator="greaterThan" aboveAverage="0" equalAverage="0" bottom="0" percent="0" rank="0" text="" dxfId="34748">
      <formula>1</formula>
    </cfRule>
    <cfRule type="cellIs" priority="353" operator="greaterThan" aboveAverage="0" equalAverage="0" bottom="0" percent="0" rank="0" text="" dxfId="34749">
      <formula>1</formula>
    </cfRule>
    <cfRule type="containsText" priority="354" operator="containsText" aboveAverage="0" equalAverage="0" bottom="0" percent="0" rank="0" text="1" dxfId="34750">
      <formula>NOT(ISERROR(SEARCH("1",V22)))</formula>
    </cfRule>
    <cfRule type="cellIs" priority="355" operator="greaterThan" aboveAverage="0" equalAverage="0" bottom="0" percent="0" rank="0" text="" dxfId="34751">
      <formula>1</formula>
    </cfRule>
    <cfRule type="cellIs" priority="356" operator="greaterThan" aboveAverage="0" equalAverage="0" bottom="0" percent="0" rank="0" text="" dxfId="34752">
      <formula>1</formula>
    </cfRule>
    <cfRule type="containsText" priority="357" operator="containsText" aboveAverage="0" equalAverage="0" bottom="0" percent="0" rank="0" text="1" dxfId="34753">
      <formula>NOT(ISERROR(SEARCH("1",V22)))</formula>
    </cfRule>
    <cfRule type="cellIs" priority="358" operator="greaterThan" aboveAverage="0" equalAverage="0" bottom="0" percent="0" rank="0" text="" dxfId="34754">
      <formula>1</formula>
    </cfRule>
    <cfRule type="containsText" priority="359" operator="containsText" aboveAverage="0" equalAverage="0" bottom="0" percent="0" rank="0" text="1" dxfId="34755">
      <formula>NOT(ISERROR(SEARCH("1",V22)))</formula>
    </cfRule>
    <cfRule type="cellIs" priority="360" operator="greaterThan" aboveAverage="0" equalAverage="0" bottom="0" percent="0" rank="0" text="" dxfId="34756">
      <formula>1</formula>
    </cfRule>
    <cfRule type="cellIs" priority="361" operator="equal" aboveAverage="0" equalAverage="0" bottom="0" percent="0" rank="0" text="" dxfId="34757">
      <formula>1</formula>
    </cfRule>
    <cfRule type="cellIs" priority="362" operator="equal" aboveAverage="0" equalAverage="0" bottom="0" percent="0" rank="0" text="" dxfId="34758">
      <formula>1</formula>
    </cfRule>
    <cfRule type="cellIs" priority="363" operator="greaterThan" aboveAverage="0" equalAverage="0" bottom="0" percent="0" rank="0" text="" dxfId="34759">
      <formula>1</formula>
    </cfRule>
    <cfRule type="cellIs" priority="364" operator="equal" aboveAverage="0" equalAverage="0" bottom="0" percent="0" rank="0" text="" dxfId="34760">
      <formula>1</formula>
    </cfRule>
    <cfRule type="cellIs" priority="365" operator="equal" aboveAverage="0" equalAverage="0" bottom="0" percent="0" rank="0" text="" dxfId="34761">
      <formula>1</formula>
    </cfRule>
    <cfRule type="containsText" priority="366" operator="containsText" aboveAverage="0" equalAverage="0" bottom="0" percent="0" rank="0" text="1" dxfId="34762">
      <formula>NOT(ISERROR(SEARCH("1",V22)))</formula>
    </cfRule>
    <cfRule type="cellIs" priority="367" operator="greaterThan" aboveAverage="0" equalAverage="0" bottom="0" percent="0" rank="0" text="" dxfId="34763">
      <formula>1</formula>
    </cfRule>
    <cfRule type="cellIs" priority="368" operator="greaterThan" aboveAverage="0" equalAverage="0" bottom="0" percent="0" rank="0" text="" dxfId="34764">
      <formula>1</formula>
    </cfRule>
    <cfRule type="containsText" priority="369" operator="containsText" aboveAverage="0" equalAverage="0" bottom="0" percent="0" rank="0" text="1" dxfId="34765">
      <formula>NOT(ISERROR(SEARCH("1",V22)))</formula>
    </cfRule>
    <cfRule type="cellIs" priority="370" operator="greaterThan" aboveAverage="0" equalAverage="0" bottom="0" percent="0" rank="0" text="" dxfId="34766">
      <formula>1</formula>
    </cfRule>
    <cfRule type="cellIs" priority="371" operator="greaterThan" aboveAverage="0" equalAverage="0" bottom="0" percent="0" rank="0" text="" dxfId="34767">
      <formula>1</formula>
    </cfRule>
    <cfRule type="containsText" priority="372" operator="containsText" aboveAverage="0" equalAverage="0" bottom="0" percent="0" rank="0" text="1" dxfId="34768">
      <formula>NOT(ISERROR(SEARCH("1",V22)))</formula>
    </cfRule>
    <cfRule type="cellIs" priority="373" operator="greaterThan" aboveAverage="0" equalAverage="0" bottom="0" percent="0" rank="0" text="" dxfId="34769">
      <formula>1</formula>
    </cfRule>
    <cfRule type="cellIs" priority="374" operator="greaterThan" aboveAverage="0" equalAverage="0" bottom="0" percent="0" rank="0" text="" dxfId="34770">
      <formula>1</formula>
    </cfRule>
    <cfRule type="containsText" priority="375" operator="containsText" aboveAverage="0" equalAverage="0" bottom="0" percent="0" rank="0" text="2" dxfId="34771">
      <formula>NOT(ISERROR(SEARCH("2",V22)))</formula>
    </cfRule>
    <cfRule type="containsText" priority="376" operator="containsText" aboveAverage="0" equalAverage="0" bottom="0" percent="0" rank="0" text="1" dxfId="34772">
      <formula>NOT(ISERROR(SEARCH("1",V22)))</formula>
    </cfRule>
    <cfRule type="containsText" priority="377" operator="containsText" aboveAverage="0" equalAverage="0" bottom="0" percent="0" rank="0" text="2" dxfId="34773">
      <formula>NOT(ISERROR(SEARCH("2",V22)))</formula>
    </cfRule>
    <cfRule type="containsText" priority="378" operator="containsText" aboveAverage="0" equalAverage="0" bottom="0" percent="0" rank="0" text="1" dxfId="34774">
      <formula>NOT(ISERROR(SEARCH("1",V22)))</formula>
    </cfRule>
    <cfRule type="containsText" priority="379" operator="containsText" aboveAverage="0" equalAverage="0" bottom="0" percent="0" rank="0" text="2" dxfId="34775">
      <formula>NOT(ISERROR(SEARCH("2",V22)))</formula>
    </cfRule>
    <cfRule type="cellIs" priority="380" operator="greaterThan" aboveAverage="0" equalAverage="0" bottom="0" percent="0" rank="0" text="" dxfId="34776">
      <formula>1</formula>
    </cfRule>
    <cfRule type="containsText" priority="381" operator="containsText" aboveAverage="0" equalAverage="0" bottom="0" percent="0" rank="0" text="1" dxfId="34777">
      <formula>NOT(ISERROR(SEARCH("1",V22)))</formula>
    </cfRule>
  </conditionalFormatting>
  <conditionalFormatting sqref="C22:Q22">
    <cfRule type="cellIs" priority="382" operator="greaterThan" aboveAverage="0" equalAverage="0" bottom="0" percent="0" rank="0" text="" dxfId="34778">
      <formula>1</formula>
    </cfRule>
    <cfRule type="containsText" priority="383" operator="containsText" aboveAverage="0" equalAverage="0" bottom="0" percent="0" rank="0" text="1" dxfId="34779">
      <formula>NOT(ISERROR(SEARCH("1",C22)))</formula>
    </cfRule>
    <cfRule type="containsText" priority="384" operator="containsText" aboveAverage="0" equalAverage="0" bottom="0" percent="0" rank="0" text="1" dxfId="34780">
      <formula>NOT(ISERROR(SEARCH("1",C22)))</formula>
    </cfRule>
    <cfRule type="cellIs" priority="385" operator="greaterThan" aboveAverage="0" equalAverage="0" bottom="0" percent="0" rank="0" text="" dxfId="34781">
      <formula>1</formula>
    </cfRule>
    <cfRule type="containsText" priority="386" operator="containsText" aboveAverage="0" equalAverage="0" bottom="0" percent="0" rank="0" text="1" dxfId="34782">
      <formula>NOT(ISERROR(SEARCH("1",C22)))</formula>
    </cfRule>
    <cfRule type="containsText" priority="387" operator="containsText" aboveAverage="0" equalAverage="0" bottom="0" percent="0" rank="0" text="1" dxfId="34783">
      <formula>NOT(ISERROR(SEARCH("1",C22)))</formula>
    </cfRule>
    <cfRule type="cellIs" priority="388" operator="greaterThan" aboveAverage="0" equalAverage="0" bottom="0" percent="0" rank="0" text="" dxfId="34784">
      <formula>1</formula>
    </cfRule>
    <cfRule type="containsText" priority="389" operator="containsText" aboveAverage="0" equalAverage="0" bottom="0" percent="0" rank="0" text="1" dxfId="34785">
      <formula>NOT(ISERROR(SEARCH("1",C22)))</formula>
    </cfRule>
    <cfRule type="containsText" priority="390" operator="containsText" aboveAverage="0" equalAverage="0" bottom="0" percent="0" rank="0" text="1" dxfId="34786">
      <formula>NOT(ISERROR(SEARCH("1",C22)))</formula>
    </cfRule>
    <cfRule type="cellIs" priority="391" operator="greaterThan" aboveAverage="0" equalAverage="0" bottom="0" percent="0" rank="0" text="" dxfId="34787">
      <formula>1</formula>
    </cfRule>
    <cfRule type="containsText" priority="392" operator="containsText" aboveAverage="0" equalAverage="0" bottom="0" percent="0" rank="0" text="1" dxfId="34788">
      <formula>NOT(ISERROR(SEARCH("1",C22)))</formula>
    </cfRule>
    <cfRule type="containsText" priority="393" operator="containsText" aboveAverage="0" equalAverage="0" bottom="0" percent="0" rank="0" text="1" dxfId="34789">
      <formula>NOT(ISERROR(SEARCH("1",C22)))</formula>
    </cfRule>
    <cfRule type="cellIs" priority="394" operator="greaterThan" aboveAverage="0" equalAverage="0" bottom="0" percent="0" rank="0" text="" dxfId="34790">
      <formula>1</formula>
    </cfRule>
    <cfRule type="containsText" priority="395" operator="containsText" aboveAverage="0" equalAverage="0" bottom="0" percent="0" rank="0" text="1" dxfId="34791">
      <formula>NOT(ISERROR(SEARCH("1",C22)))</formula>
    </cfRule>
    <cfRule type="containsText" priority="396" operator="containsText" aboveAverage="0" equalAverage="0" bottom="0" percent="0" rank="0" text="1" dxfId="34792">
      <formula>NOT(ISERROR(SEARCH("1",C22)))</formula>
    </cfRule>
    <cfRule type="cellIs" priority="397" operator="greaterThan" aboveAverage="0" equalAverage="0" bottom="0" percent="0" rank="0" text="" dxfId="34793">
      <formula>1</formula>
    </cfRule>
    <cfRule type="containsText" priority="398" operator="containsText" aboveAverage="0" equalAverage="0" bottom="0" percent="0" rank="0" text="1" dxfId="34794">
      <formula>NOT(ISERROR(SEARCH("1",C22)))</formula>
    </cfRule>
    <cfRule type="containsText" priority="399" operator="containsText" aboveAverage="0" equalAverage="0" bottom="0" percent="0" rank="0" text="1" dxfId="34795">
      <formula>NOT(ISERROR(SEARCH("1",C22)))</formula>
    </cfRule>
    <cfRule type="cellIs" priority="400" operator="greaterThan" aboveAverage="0" equalAverage="0" bottom="0" percent="0" rank="0" text="" dxfId="34796">
      <formula>1</formula>
    </cfRule>
    <cfRule type="containsText" priority="401" operator="containsText" aboveAverage="0" equalAverage="0" bottom="0" percent="0" rank="0" text="1" dxfId="34797">
      <formula>NOT(ISERROR(SEARCH("1",C22)))</formula>
    </cfRule>
    <cfRule type="containsText" priority="402" operator="containsText" aboveAverage="0" equalAverage="0" bottom="0" percent="0" rank="0" text="1" dxfId="34798">
      <formula>NOT(ISERROR(SEARCH("1",C22)))</formula>
    </cfRule>
    <cfRule type="cellIs" priority="403" operator="greaterThan" aboveAverage="0" equalAverage="0" bottom="0" percent="0" rank="0" text="" dxfId="34799">
      <formula>1</formula>
    </cfRule>
    <cfRule type="containsText" priority="404" operator="containsText" aboveAverage="0" equalAverage="0" bottom="0" percent="0" rank="0" text="1" dxfId="34800">
      <formula>NOT(ISERROR(SEARCH("1",C22)))</formula>
    </cfRule>
    <cfRule type="containsText" priority="405" operator="containsText" aboveAverage="0" equalAverage="0" bottom="0" percent="0" rank="0" text="1" dxfId="34801">
      <formula>NOT(ISERROR(SEARCH("1",C22)))</formula>
    </cfRule>
    <cfRule type="cellIs" priority="406" operator="greaterThan" aboveAverage="0" equalAverage="0" bottom="0" percent="0" rank="0" text="" dxfId="34802">
      <formula>1</formula>
    </cfRule>
    <cfRule type="containsText" priority="407" operator="containsText" aboveAverage="0" equalAverage="0" bottom="0" percent="0" rank="0" text="1" dxfId="34803">
      <formula>NOT(ISERROR(SEARCH("1",C22)))</formula>
    </cfRule>
    <cfRule type="containsText" priority="408" operator="containsText" aboveAverage="0" equalAverage="0" bottom="0" percent="0" rank="0" text="1" dxfId="34804">
      <formula>NOT(ISERROR(SEARCH("1",C22)))</formula>
    </cfRule>
    <cfRule type="cellIs" priority="409" operator="greaterThan" aboveAverage="0" equalAverage="0" bottom="0" percent="0" rank="0" text="" dxfId="34805">
      <formula>1</formula>
    </cfRule>
    <cfRule type="containsText" priority="410" operator="containsText" aboveAverage="0" equalAverage="0" bottom="0" percent="0" rank="0" text="1" dxfId="34806">
      <formula>NOT(ISERROR(SEARCH("1",C22)))</formula>
    </cfRule>
    <cfRule type="containsText" priority="411" operator="containsText" aboveAverage="0" equalAverage="0" bottom="0" percent="0" rank="0" text="1" dxfId="34807">
      <formula>NOT(ISERROR(SEARCH("1",C22)))</formula>
    </cfRule>
    <cfRule type="cellIs" priority="412" operator="greaterThan" aboveAverage="0" equalAverage="0" bottom="0" percent="0" rank="0" text="" dxfId="34808">
      <formula>1</formula>
    </cfRule>
    <cfRule type="containsText" priority="413" operator="containsText" aboveAverage="0" equalAverage="0" bottom="0" percent="0" rank="0" text="1" dxfId="34809">
      <formula>NOT(ISERROR(SEARCH("1",C22)))</formula>
    </cfRule>
    <cfRule type="containsText" priority="414" operator="containsText" aboveAverage="0" equalAverage="0" bottom="0" percent="0" rank="0" text="1" dxfId="34810">
      <formula>NOT(ISERROR(SEARCH("1",C22)))</formula>
    </cfRule>
    <cfRule type="cellIs" priority="415" operator="greaterThan" aboveAverage="0" equalAverage="0" bottom="0" percent="0" rank="0" text="" dxfId="34811">
      <formula>1</formula>
    </cfRule>
    <cfRule type="containsText" priority="416" operator="containsText" aboveAverage="0" equalAverage="0" bottom="0" percent="0" rank="0" text="1" dxfId="34812">
      <formula>NOT(ISERROR(SEARCH("1",C22)))</formula>
    </cfRule>
    <cfRule type="containsText" priority="417" operator="containsText" aboveAverage="0" equalAverage="0" bottom="0" percent="0" rank="0" text="1" dxfId="34813">
      <formula>NOT(ISERROR(SEARCH("1",C22)))</formula>
    </cfRule>
    <cfRule type="cellIs" priority="418" operator="greaterThan" aboveAverage="0" equalAverage="0" bottom="0" percent="0" rank="0" text="" dxfId="34814">
      <formula>1</formula>
    </cfRule>
    <cfRule type="containsText" priority="419" operator="containsText" aboveAverage="0" equalAverage="0" bottom="0" percent="0" rank="0" text="1" dxfId="34815">
      <formula>NOT(ISERROR(SEARCH("1",C22)))</formula>
    </cfRule>
    <cfRule type="containsText" priority="420" operator="containsText" aboveAverage="0" equalAverage="0" bottom="0" percent="0" rank="0" text="1" dxfId="34816">
      <formula>NOT(ISERROR(SEARCH("1",C22)))</formula>
    </cfRule>
    <cfRule type="cellIs" priority="421" operator="greaterThan" aboveAverage="0" equalAverage="0" bottom="0" percent="0" rank="0" text="" dxfId="34817">
      <formula>1</formula>
    </cfRule>
    <cfRule type="containsText" priority="422" operator="containsText" aboveAverage="0" equalAverage="0" bottom="0" percent="0" rank="0" text="1" dxfId="34818">
      <formula>NOT(ISERROR(SEARCH("1",C22)))</formula>
    </cfRule>
    <cfRule type="containsText" priority="423" operator="containsText" aboveAverage="0" equalAverage="0" bottom="0" percent="0" rank="0" text="1" dxfId="34819">
      <formula>NOT(ISERROR(SEARCH("1",C22)))</formula>
    </cfRule>
    <cfRule type="cellIs" priority="424" operator="greaterThan" aboveAverage="0" equalAverage="0" bottom="0" percent="0" rank="0" text="" dxfId="34820">
      <formula>1</formula>
    </cfRule>
    <cfRule type="containsText" priority="425" operator="containsText" aboveAverage="0" equalAverage="0" bottom="0" percent="0" rank="0" text="1" dxfId="34821">
      <formula>NOT(ISERROR(SEARCH("1",C22)))</formula>
    </cfRule>
    <cfRule type="containsText" priority="426" operator="containsText" aboveAverage="0" equalAverage="0" bottom="0" percent="0" rank="0" text="1" dxfId="34822">
      <formula>NOT(ISERROR(SEARCH("1",C22)))</formula>
    </cfRule>
    <cfRule type="cellIs" priority="427" operator="greaterThan" aboveAverage="0" equalAverage="0" bottom="0" percent="0" rank="0" text="" dxfId="34823">
      <formula>1</formula>
    </cfRule>
    <cfRule type="containsText" priority="428" operator="containsText" aboveAverage="0" equalAverage="0" bottom="0" percent="0" rank="0" text="1" dxfId="34824">
      <formula>NOT(ISERROR(SEARCH("1",C22)))</formula>
    </cfRule>
    <cfRule type="containsText" priority="429" operator="containsText" aboveAverage="0" equalAverage="0" bottom="0" percent="0" rank="0" text="1" dxfId="34825">
      <formula>NOT(ISERROR(SEARCH("1",C22)))</formula>
    </cfRule>
    <cfRule type="cellIs" priority="430" operator="greaterThan" aboveAverage="0" equalAverage="0" bottom="0" percent="0" rank="0" text="" dxfId="34826">
      <formula>1</formula>
    </cfRule>
    <cfRule type="containsText" priority="431" operator="containsText" aboveAverage="0" equalAverage="0" bottom="0" percent="0" rank="0" text="1" dxfId="34827">
      <formula>NOT(ISERROR(SEARCH("1",C22)))</formula>
    </cfRule>
    <cfRule type="containsText" priority="432" operator="containsText" aboveAverage="0" equalAverage="0" bottom="0" percent="0" rank="0" text="1" dxfId="34828">
      <formula>NOT(ISERROR(SEARCH("1",C22)))</formula>
    </cfRule>
    <cfRule type="cellIs" priority="433" operator="greaterThan" aboveAverage="0" equalAverage="0" bottom="0" percent="0" rank="0" text="" dxfId="34829">
      <formula>1</formula>
    </cfRule>
    <cfRule type="containsText" priority="434" operator="containsText" aboveAverage="0" equalAverage="0" bottom="0" percent="0" rank="0" text="1" dxfId="34830">
      <formula>NOT(ISERROR(SEARCH("1",C22)))</formula>
    </cfRule>
    <cfRule type="containsText" priority="435" operator="containsText" aboveAverage="0" equalAverage="0" bottom="0" percent="0" rank="0" text="1" dxfId="34831">
      <formula>NOT(ISERROR(SEARCH("1",C22)))</formula>
    </cfRule>
  </conditionalFormatting>
  <conditionalFormatting sqref="C22:U22">
    <cfRule type="cellIs" priority="436" operator="greaterThan" aboveAverage="0" equalAverage="0" bottom="0" percent="0" rank="0" text="" dxfId="34832">
      <formula>1</formula>
    </cfRule>
    <cfRule type="containsText" priority="437" operator="containsText" aboveAverage="0" equalAverage="0" bottom="0" percent="0" rank="0" text="1" dxfId="34833">
      <formula>NOT(ISERROR(SEARCH("1",C22)))</formula>
    </cfRule>
    <cfRule type="containsText" priority="438" operator="containsText" aboveAverage="0" equalAverage="0" bottom="0" percent="0" rank="0" text="1" dxfId="34834">
      <formula>NOT(ISERROR(SEARCH("1",C22)))</formula>
    </cfRule>
    <cfRule type="cellIs" priority="439" operator="greaterThan" aboveAverage="0" equalAverage="0" bottom="0" percent="0" rank="0" text="" dxfId="34835">
      <formula>1</formula>
    </cfRule>
    <cfRule type="cellIs" priority="440" operator="greaterThan" aboveAverage="0" equalAverage="0" bottom="0" percent="0" rank="0" text="" dxfId="34836">
      <formula>1</formula>
    </cfRule>
    <cfRule type="containsText" priority="441" operator="containsText" aboveAverage="0" equalAverage="0" bottom="0" percent="0" rank="0" text="1" dxfId="34837">
      <formula>NOT(ISERROR(SEARCH("1",C22)))</formula>
    </cfRule>
    <cfRule type="cellIs" priority="442" operator="greaterThan" aboveAverage="0" equalAverage="0" bottom="0" percent="0" rank="0" text="" dxfId="34838">
      <formula>1</formula>
    </cfRule>
    <cfRule type="containsText" priority="443" operator="containsText" aboveAverage="0" equalAverage="0" bottom="0" percent="0" rank="0" text="1" dxfId="34839">
      <formula>NOT(ISERROR(SEARCH("1",C22)))</formula>
    </cfRule>
    <cfRule type="containsText" priority="444" operator="containsText" aboveAverage="0" equalAverage="0" bottom="0" percent="0" rank="0" text="1" dxfId="34840">
      <formula>NOT(ISERROR(SEARCH("1",C22)))</formula>
    </cfRule>
    <cfRule type="cellIs" priority="445" operator="greaterThan" aboveAverage="0" equalAverage="0" bottom="0" percent="0" rank="0" text="" dxfId="34841">
      <formula>1</formula>
    </cfRule>
    <cfRule type="containsText" priority="446" operator="containsText" aboveAverage="0" equalAverage="0" bottom="0" percent="0" rank="0" text="1" dxfId="34842">
      <formula>NOT(ISERROR(SEARCH("1",C22)))</formula>
    </cfRule>
    <cfRule type="containsText" priority="447" operator="containsText" aboveAverage="0" equalAverage="0" bottom="0" percent="0" rank="0" text="1" dxfId="34843">
      <formula>NOT(ISERROR(SEARCH("1",C22)))</formula>
    </cfRule>
    <cfRule type="cellIs" priority="448" operator="greaterThan" aboveAverage="0" equalAverage="0" bottom="0" percent="0" rank="0" text="" dxfId="34844">
      <formula>1</formula>
    </cfRule>
    <cfRule type="cellIs" priority="449" operator="greaterThan" aboveAverage="0" equalAverage="0" bottom="0" percent="0" rank="0" text="" dxfId="34845">
      <formula>1</formula>
    </cfRule>
    <cfRule type="containsText" priority="450" operator="containsText" aboveAverage="0" equalAverage="0" bottom="0" percent="0" rank="0" text="1" dxfId="34846">
      <formula>NOT(ISERROR(SEARCH("1",C22)))</formula>
    </cfRule>
    <cfRule type="cellIs" priority="451" operator="greaterThan" aboveAverage="0" equalAverage="0" bottom="0" percent="0" rank="0" text="" dxfId="34847">
      <formula>1</formula>
    </cfRule>
    <cfRule type="containsText" priority="452" operator="containsText" aboveAverage="0" equalAverage="0" bottom="0" percent="0" rank="0" text="1" dxfId="34848">
      <formula>NOT(ISERROR(SEARCH("1",C22)))</formula>
    </cfRule>
    <cfRule type="containsText" priority="453" operator="containsText" aboveAverage="0" equalAverage="0" bottom="0" percent="0" rank="0" text="1" dxfId="34849">
      <formula>NOT(ISERROR(SEARCH("1",C22)))</formula>
    </cfRule>
    <cfRule type="cellIs" priority="454" operator="greaterThan" aboveAverage="0" equalAverage="0" bottom="0" percent="0" rank="0" text="" dxfId="34850">
      <formula>1</formula>
    </cfRule>
    <cfRule type="cellIs" priority="455" operator="greaterThan" aboveAverage="0" equalAverage="0" bottom="0" percent="0" rank="0" text="" dxfId="34851">
      <formula>1</formula>
    </cfRule>
    <cfRule type="containsText" priority="456" operator="containsText" aboveAverage="0" equalAverage="0" bottom="0" percent="0" rank="0" text="1" dxfId="34852">
      <formula>NOT(ISERROR(SEARCH("1",C22)))</formula>
    </cfRule>
    <cfRule type="cellIs" priority="457" operator="greaterThan" aboveAverage="0" equalAverage="0" bottom="0" percent="0" rank="0" text="" dxfId="34853">
      <formula>1</formula>
    </cfRule>
    <cfRule type="cellIs" priority="458" operator="greaterThan" aboveAverage="0" equalAverage="0" bottom="0" percent="0" rank="0" text="" dxfId="34854">
      <formula>1</formula>
    </cfRule>
  </conditionalFormatting>
  <conditionalFormatting sqref="C22:AF22">
    <cfRule type="containsText" priority="459" operator="containsText" aboveAverage="0" equalAverage="0" bottom="0" percent="0" rank="0" text="1" dxfId="34855">
      <formula>NOT(ISERROR(SEARCH("1",C22)))</formula>
    </cfRule>
    <cfRule type="cellIs" priority="460" operator="greaterThan" aboveAverage="0" equalAverage="0" bottom="0" percent="0" rank="0" text="" dxfId="34856">
      <formula>1</formula>
    </cfRule>
    <cfRule type="containsText" priority="461" operator="containsText" aboveAverage="0" equalAverage="0" bottom="0" percent="0" rank="0" text="1" dxfId="34857">
      <formula>NOT(ISERROR(SEARCH("1",C22)))</formula>
    </cfRule>
    <cfRule type="containsText" priority="462" operator="containsText" aboveAverage="0" equalAverage="0" bottom="0" percent="0" rank="0" text="1" dxfId="34858">
      <formula>NOT(ISERROR(SEARCH("1",C22)))</formula>
    </cfRule>
    <cfRule type="cellIs" priority="463" operator="greaterThan" aboveAverage="0" equalAverage="0" bottom="0" percent="0" rank="0" text="" dxfId="34859">
      <formula>1</formula>
    </cfRule>
    <cfRule type="cellIs" priority="464" operator="greaterThan" aboveAverage="0" equalAverage="0" bottom="0" percent="0" rank="0" text="" dxfId="34860">
      <formula>1</formula>
    </cfRule>
    <cfRule type="containsText" priority="465" operator="containsText" aboveAverage="0" equalAverage="0" bottom="0" percent="0" rank="0" text="1" dxfId="34861">
      <formula>NOT(ISERROR(SEARCH("1",C22)))</formula>
    </cfRule>
    <cfRule type="cellIs" priority="466" operator="greaterThan" aboveAverage="0" equalAverage="0" bottom="0" percent="0" rank="0" text="" dxfId="34862">
      <formula>1</formula>
    </cfRule>
    <cfRule type="containsText" priority="467" operator="containsText" aboveAverage="0" equalAverage="0" bottom="0" percent="0" rank="0" text="1" dxfId="34863">
      <formula>NOT(ISERROR(SEARCH("1",C22)))</formula>
    </cfRule>
    <cfRule type="containsText" priority="468" operator="containsText" aboveAverage="0" equalAverage="0" bottom="0" percent="0" rank="0" text="1" dxfId="34864">
      <formula>NOT(ISERROR(SEARCH("1",C22)))</formula>
    </cfRule>
    <cfRule type="containsText" priority="469" operator="containsText" aboveAverage="0" equalAverage="0" bottom="0" percent="0" rank="0" text="1" dxfId="34865">
      <formula>NOT(ISERROR(SEARCH("1",C22)))</formula>
    </cfRule>
    <cfRule type="cellIs" priority="470" operator="greaterThan" aboveAverage="0" equalAverage="0" bottom="0" percent="0" rank="0" text="" dxfId="34866">
      <formula>1</formula>
    </cfRule>
    <cfRule type="containsText" priority="471" operator="containsText" aboveAverage="0" equalAverage="0" bottom="0" percent="0" rank="0" text="1" dxfId="34867">
      <formula>NOT(ISERROR(SEARCH("1",C22)))</formula>
    </cfRule>
    <cfRule type="containsText" priority="472" operator="containsText" aboveAverage="0" equalAverage="0" bottom="0" percent="0" rank="0" text="1" dxfId="34868">
      <formula>NOT(ISERROR(SEARCH("1",C22)))</formula>
    </cfRule>
    <cfRule type="cellIs" priority="473" operator="greaterThan" aboveAverage="0" equalAverage="0" bottom="0" percent="0" rank="0" text="" dxfId="34869">
      <formula>1</formula>
    </cfRule>
    <cfRule type="cellIs" priority="474" operator="greaterThan" aboveAverage="0" equalAverage="0" bottom="0" percent="0" rank="0" text="" dxfId="34870">
      <formula>1</formula>
    </cfRule>
    <cfRule type="containsText" priority="475" operator="containsText" aboveAverage="0" equalAverage="0" bottom="0" percent="0" rank="0" text="1" dxfId="34871">
      <formula>NOT(ISERROR(SEARCH("1",C22)))</formula>
    </cfRule>
    <cfRule type="cellIs" priority="476" operator="greaterThan" aboveAverage="0" equalAverage="0" bottom="0" percent="0" rank="0" text="" dxfId="34872">
      <formula>1</formula>
    </cfRule>
    <cfRule type="containsText" priority="477" operator="containsText" aboveAverage="0" equalAverage="0" bottom="0" percent="0" rank="0" text="1" dxfId="34873">
      <formula>NOT(ISERROR(SEARCH("1",C22)))</formula>
    </cfRule>
    <cfRule type="containsText" priority="478" operator="containsText" aboveAverage="0" equalAverage="0" bottom="0" percent="0" rank="0" text="1" dxfId="34874">
      <formula>NOT(ISERROR(SEARCH("1",C22)))</formula>
    </cfRule>
    <cfRule type="cellIs" priority="479" operator="greaterThan" aboveAverage="0" equalAverage="0" bottom="0" percent="0" rank="0" text="" dxfId="34875">
      <formula>1</formula>
    </cfRule>
    <cfRule type="cellIs" priority="480" operator="greaterThan" aboveAverage="0" equalAverage="0" bottom="0" percent="0" rank="0" text="" dxfId="34876">
      <formula>1</formula>
    </cfRule>
    <cfRule type="containsText" priority="481" operator="containsText" aboveAverage="0" equalAverage="0" bottom="0" percent="0" rank="0" text="1" dxfId="34877">
      <formula>NOT(ISERROR(SEARCH("1",C22)))</formula>
    </cfRule>
    <cfRule type="cellIs" priority="482" operator="greaterThan" aboveAverage="0" equalAverage="0" bottom="0" percent="0" rank="0" text="" dxfId="34878">
      <formula>1</formula>
    </cfRule>
    <cfRule type="cellIs" priority="483" operator="greaterThan" aboveAverage="0" equalAverage="0" bottom="0" percent="0" rank="0" text="" dxfId="34879">
      <formula>1</formula>
    </cfRule>
    <cfRule type="cellIs" priority="484" operator="greaterThan" aboveAverage="0" equalAverage="0" bottom="0" percent="0" rank="0" text="" dxfId="34880">
      <formula>1</formula>
    </cfRule>
    <cfRule type="containsText" priority="485" operator="containsText" aboveAverage="0" equalAverage="0" bottom="0" percent="0" rank="0" text="1" dxfId="34881">
      <formula>NOT(ISERROR(SEARCH("1",C22)))</formula>
    </cfRule>
    <cfRule type="containsText" priority="486" operator="containsText" aboveAverage="0" equalAverage="0" bottom="0" percent="0" rank="0" text="1" dxfId="34882">
      <formula>NOT(ISERROR(SEARCH("1",C22)))</formula>
    </cfRule>
    <cfRule type="cellIs" priority="487" operator="greaterThan" aboveAverage="0" equalAverage="0" bottom="0" percent="0" rank="0" text="" dxfId="34883">
      <formula>1</formula>
    </cfRule>
    <cfRule type="cellIs" priority="488" operator="greaterThan" aboveAverage="0" equalAverage="0" bottom="0" percent="0" rank="0" text="" dxfId="34884">
      <formula>1</formula>
    </cfRule>
    <cfRule type="containsText" priority="489" operator="containsText" aboveAverage="0" equalAverage="0" bottom="0" percent="0" rank="0" text="1" dxfId="34885">
      <formula>NOT(ISERROR(SEARCH("1",C22)))</formula>
    </cfRule>
    <cfRule type="cellIs" priority="490" operator="greaterThan" aboveAverage="0" equalAverage="0" bottom="0" percent="0" rank="0" text="" dxfId="34886">
      <formula>1</formula>
    </cfRule>
    <cfRule type="containsText" priority="491" operator="containsText" aboveAverage="0" equalAverage="0" bottom="0" percent="0" rank="0" text="1" dxfId="34887">
      <formula>NOT(ISERROR(SEARCH("1",C22)))</formula>
    </cfRule>
    <cfRule type="containsText" priority="492" operator="containsText" aboveAverage="0" equalAverage="0" bottom="0" percent="0" rank="0" text="1" dxfId="34888">
      <formula>NOT(ISERROR(SEARCH("1",C22)))</formula>
    </cfRule>
    <cfRule type="cellIs" priority="493" operator="greaterThan" aboveAverage="0" equalAverage="0" bottom="0" percent="0" rank="0" text="" dxfId="34889">
      <formula>1</formula>
    </cfRule>
    <cfRule type="cellIs" priority="494" operator="greaterThan" aboveAverage="0" equalAverage="0" bottom="0" percent="0" rank="0" text="" dxfId="34890">
      <formula>1</formula>
    </cfRule>
    <cfRule type="containsText" priority="495" operator="containsText" aboveAverage="0" equalAverage="0" bottom="0" percent="0" rank="0" text="1" dxfId="34891">
      <formula>NOT(ISERROR(SEARCH("1",C22)))</formula>
    </cfRule>
    <cfRule type="cellIs" priority="496" operator="greaterThan" aboveAverage="0" equalAverage="0" bottom="0" percent="0" rank="0" text="" dxfId="34892">
      <formula>1</formula>
    </cfRule>
    <cfRule type="cellIs" priority="497" operator="greaterThan" aboveAverage="0" equalAverage="0" bottom="0" percent="0" rank="0" text="" dxfId="34893">
      <formula>1</formula>
    </cfRule>
    <cfRule type="cellIs" priority="498" operator="greaterThan" aboveAverage="0" equalAverage="0" bottom="0" percent="0" rank="0" text="" dxfId="34894">
      <formula>1</formula>
    </cfRule>
    <cfRule type="cellIs" priority="499" operator="greaterThan" aboveAverage="0" equalAverage="0" bottom="0" percent="0" rank="0" text="" dxfId="34895">
      <formula>1</formula>
    </cfRule>
    <cfRule type="containsText" priority="500" operator="containsText" aboveAverage="0" equalAverage="0" bottom="0" percent="0" rank="0" text="1" dxfId="34896">
      <formula>NOT(ISERROR(SEARCH("1",C22)))</formula>
    </cfRule>
    <cfRule type="cellIs" priority="501" operator="greaterThan" aboveAverage="0" equalAverage="0" bottom="0" percent="0" rank="0" text="" dxfId="34897">
      <formula>1</formula>
    </cfRule>
    <cfRule type="cellIs" priority="502" operator="greaterThan" aboveAverage="0" equalAverage="0" bottom="0" percent="0" rank="0" text="" dxfId="34898">
      <formula>1</formula>
    </cfRule>
    <cfRule type="containsText" priority="503" operator="containsText" aboveAverage="0" equalAverage="0" bottom="0" percent="0" rank="0" text="1" dxfId="34899">
      <formula>NOT(ISERROR(SEARCH("1",C22)))</formula>
    </cfRule>
    <cfRule type="cellIs" priority="504" operator="greaterThan" aboveAverage="0" equalAverage="0" bottom="0" percent="0" rank="0" text="" dxfId="34900">
      <formula>1</formula>
    </cfRule>
    <cfRule type="containsText" priority="505" operator="containsText" aboveAverage="0" equalAverage="0" bottom="0" percent="0" rank="0" text="1" dxfId="34901">
      <formula>NOT(ISERROR(SEARCH("1",C22)))</formula>
    </cfRule>
    <cfRule type="containsText" priority="506" operator="containsText" aboveAverage="0" equalAverage="0" bottom="0" percent="0" rank="0" text="1" dxfId="34902">
      <formula>NOT(ISERROR(SEARCH("1",C22)))</formula>
    </cfRule>
    <cfRule type="cellIs" priority="507" operator="greaterThan" aboveAverage="0" equalAverage="0" bottom="0" percent="0" rank="0" text="" dxfId="34903">
      <formula>1</formula>
    </cfRule>
    <cfRule type="cellIs" priority="508" operator="greaterThan" aboveAverage="0" equalAverage="0" bottom="0" percent="0" rank="0" text="" dxfId="34904">
      <formula>1</formula>
    </cfRule>
    <cfRule type="containsText" priority="509" operator="containsText" aboveAverage="0" equalAverage="0" bottom="0" percent="0" rank="0" text="1" dxfId="34905">
      <formula>NOT(ISERROR(SEARCH("1",C22)))</formula>
    </cfRule>
    <cfRule type="cellIs" priority="510" operator="greaterThan" aboveAverage="0" equalAverage="0" bottom="0" percent="0" rank="0" text="" dxfId="34906">
      <formula>1</formula>
    </cfRule>
    <cfRule type="containsText" priority="511" operator="containsText" aboveAverage="0" equalAverage="0" bottom="0" percent="0" rank="0" text="1" dxfId="34907">
      <formula>NOT(ISERROR(SEARCH("1",C22)))</formula>
    </cfRule>
    <cfRule type="containsText" priority="512" operator="containsText" aboveAverage="0" equalAverage="0" bottom="0" percent="0" rank="0" text="1" dxfId="34908">
      <formula>NOT(ISERROR(SEARCH("1",C22)))</formula>
    </cfRule>
    <cfRule type="cellIs" priority="513" operator="greaterThan" aboveAverage="0" equalAverage="0" bottom="0" percent="0" rank="0" text="" dxfId="34909">
      <formula>1</formula>
    </cfRule>
    <cfRule type="cellIs" priority="514" operator="greaterThan" aboveAverage="0" equalAverage="0" bottom="0" percent="0" rank="0" text="" dxfId="34910">
      <formula>1</formula>
    </cfRule>
    <cfRule type="containsText" priority="515" operator="containsText" aboveAverage="0" equalAverage="0" bottom="0" percent="0" rank="0" text="1" dxfId="34911">
      <formula>NOT(ISERROR(SEARCH("1",C22)))</formula>
    </cfRule>
    <cfRule type="cellIs" priority="516" operator="greaterThan" aboveAverage="0" equalAverage="0" bottom="0" percent="0" rank="0" text="" dxfId="34912">
      <formula>1</formula>
    </cfRule>
    <cfRule type="cellIs" priority="517" operator="greaterThan" aboveAverage="0" equalAverage="0" bottom="0" percent="0" rank="0" text="" dxfId="34913">
      <formula>1</formula>
    </cfRule>
    <cfRule type="cellIs" priority="518" operator="greaterThan" aboveAverage="0" equalAverage="0" bottom="0" percent="0" rank="0" text="" dxfId="34914">
      <formula>1</formula>
    </cfRule>
    <cfRule type="cellIs" priority="519" operator="greaterThan" aboveAverage="0" equalAverage="0" bottom="0" percent="0" rank="0" text="" dxfId="34915">
      <formula>1</formula>
    </cfRule>
    <cfRule type="containsText" priority="520" operator="containsText" aboveAverage="0" equalAverage="0" bottom="0" percent="0" rank="0" text="1" dxfId="34916">
      <formula>NOT(ISERROR(SEARCH("1",C22)))</formula>
    </cfRule>
    <cfRule type="cellIs" priority="521" operator="greaterThan" aboveAverage="0" equalAverage="0" bottom="0" percent="0" rank="0" text="" dxfId="34917">
      <formula>1</formula>
    </cfRule>
    <cfRule type="cellIs" priority="522" operator="greaterThan" aboveAverage="0" equalAverage="0" bottom="0" percent="0" rank="0" text="" dxfId="34918">
      <formula>1</formula>
    </cfRule>
    <cfRule type="containsText" priority="523" operator="containsText" aboveAverage="0" equalAverage="0" bottom="0" percent="0" rank="0" text="1" dxfId="34919">
      <formula>NOT(ISERROR(SEARCH("1",C22)))</formula>
    </cfRule>
    <cfRule type="cellIs" priority="524" operator="greaterThan" aboveAverage="0" equalAverage="0" bottom="0" percent="0" rank="0" text="" dxfId="34920">
      <formula>1</formula>
    </cfRule>
    <cfRule type="cellIs" priority="525" operator="greaterThan" aboveAverage="0" equalAverage="0" bottom="0" percent="0" rank="0" text="" dxfId="34921">
      <formula>1</formula>
    </cfRule>
    <cfRule type="cellIs" priority="526" operator="greaterThan" aboveAverage="0" equalAverage="0" bottom="0" percent="0" rank="0" text="" dxfId="34922">
      <formula>1</formula>
    </cfRule>
    <cfRule type="cellIs" priority="527" operator="equal" aboveAverage="0" equalAverage="0" bottom="0" percent="0" rank="0" text="" dxfId="34923">
      <formula>1</formula>
    </cfRule>
    <cfRule type="cellIs" priority="528" operator="greaterThan" aboveAverage="0" equalAverage="0" bottom="0" percent="0" rank="0" text="" dxfId="34924">
      <formula>1</formula>
    </cfRule>
    <cfRule type="cellIs" priority="529" operator="equal" aboveAverage="0" equalAverage="0" bottom="0" percent="0" rank="0" text="" dxfId="34925">
      <formula>1</formula>
    </cfRule>
    <cfRule type="containsText" priority="530" operator="containsText" aboveAverage="0" equalAverage="0" bottom="0" percent="0" rank="0" text="1" dxfId="34926">
      <formula>NOT(ISERROR(SEARCH("1",C22)))</formula>
    </cfRule>
    <cfRule type="cellIs" priority="531" operator="greaterThan" aboveAverage="0" equalAverage="0" bottom="0" percent="0" rank="0" text="" dxfId="34927">
      <formula>1</formula>
    </cfRule>
    <cfRule type="containsText" priority="532" operator="containsText" aboveAverage="0" equalAverage="0" bottom="0" percent="0" rank="0" text="1" dxfId="34928">
      <formula>NOT(ISERROR(SEARCH("1",C22)))</formula>
    </cfRule>
    <cfRule type="containsText" priority="533" operator="containsText" aboveAverage="0" equalAverage="0" bottom="0" percent="0" rank="0" text="1" dxfId="34929">
      <formula>NOT(ISERROR(SEARCH("1",C22)))</formula>
    </cfRule>
    <cfRule type="cellIs" priority="534" operator="greaterThan" aboveAverage="0" equalAverage="0" bottom="0" percent="0" rank="0" text="" dxfId="34930">
      <formula>1</formula>
    </cfRule>
    <cfRule type="cellIs" priority="535" operator="greaterThan" aboveAverage="0" equalAverage="0" bottom="0" percent="0" rank="0" text="" dxfId="34931">
      <formula>1</formula>
    </cfRule>
    <cfRule type="containsText" priority="536" operator="containsText" aboveAverage="0" equalAverage="0" bottom="0" percent="0" rank="0" text="1" dxfId="34932">
      <formula>NOT(ISERROR(SEARCH("1",C22)))</formula>
    </cfRule>
    <cfRule type="cellIs" priority="537" operator="greaterThan" aboveAverage="0" equalAverage="0" bottom="0" percent="0" rank="0" text="" dxfId="34933">
      <formula>1</formula>
    </cfRule>
    <cfRule type="containsText" priority="538" operator="containsText" aboveAverage="0" equalAverage="0" bottom="0" percent="0" rank="0" text="1" dxfId="34934">
      <formula>NOT(ISERROR(SEARCH("1",C22)))</formula>
    </cfRule>
    <cfRule type="containsText" priority="539" operator="containsText" aboveAverage="0" equalAverage="0" bottom="0" percent="0" rank="0" text="1" dxfId="34935">
      <formula>NOT(ISERROR(SEARCH("1",C22)))</formula>
    </cfRule>
    <cfRule type="cellIs" priority="540" operator="greaterThan" aboveAverage="0" equalAverage="0" bottom="0" percent="0" rank="0" text="" dxfId="34936">
      <formula>1</formula>
    </cfRule>
    <cfRule type="cellIs" priority="541" operator="greaterThan" aboveAverage="0" equalAverage="0" bottom="0" percent="0" rank="0" text="" dxfId="34937">
      <formula>1</formula>
    </cfRule>
    <cfRule type="containsText" priority="542" operator="containsText" aboveAverage="0" equalAverage="0" bottom="0" percent="0" rank="0" text="1" dxfId="34938">
      <formula>NOT(ISERROR(SEARCH("1",C22)))</formula>
    </cfRule>
    <cfRule type="cellIs" priority="543" operator="greaterThan" aboveAverage="0" equalAverage="0" bottom="0" percent="0" rank="0" text="" dxfId="34939">
      <formula>1</formula>
    </cfRule>
    <cfRule type="cellIs" priority="544" operator="greaterThan" aboveAverage="0" equalAverage="0" bottom="0" percent="0" rank="0" text="" dxfId="34940">
      <formula>1</formula>
    </cfRule>
    <cfRule type="cellIs" priority="545" operator="greaterThan" aboveAverage="0" equalAverage="0" bottom="0" percent="0" rank="0" text="" dxfId="34941">
      <formula>1</formula>
    </cfRule>
    <cfRule type="cellIs" priority="546" operator="greaterThan" aboveAverage="0" equalAverage="0" bottom="0" percent="0" rank="0" text="" dxfId="34942">
      <formula>1</formula>
    </cfRule>
    <cfRule type="containsText" priority="547" operator="containsText" aboveAverage="0" equalAverage="0" bottom="0" percent="0" rank="0" text="1" dxfId="34943">
      <formula>NOT(ISERROR(SEARCH("1",C22)))</formula>
    </cfRule>
    <cfRule type="cellIs" priority="548" operator="greaterThan" aboveAverage="0" equalAverage="0" bottom="0" percent="0" rank="0" text="" dxfId="34944">
      <formula>1</formula>
    </cfRule>
    <cfRule type="cellIs" priority="549" operator="greaterThan" aboveAverage="0" equalAverage="0" bottom="0" percent="0" rank="0" text="" dxfId="34945">
      <formula>1</formula>
    </cfRule>
    <cfRule type="containsText" priority="550" operator="containsText" aboveAverage="0" equalAverage="0" bottom="0" percent="0" rank="0" text="1" dxfId="34946">
      <formula>NOT(ISERROR(SEARCH("1",C22)))</formula>
    </cfRule>
    <cfRule type="cellIs" priority="551" operator="greaterThan" aboveAverage="0" equalAverage="0" bottom="0" percent="0" rank="0" text="" dxfId="34947">
      <formula>1</formula>
    </cfRule>
    <cfRule type="cellIs" priority="552" operator="greaterThan" aboveAverage="0" equalAverage="0" bottom="0" percent="0" rank="0" text="" dxfId="34948">
      <formula>1</formula>
    </cfRule>
    <cfRule type="cellIs" priority="553" operator="greaterThan" aboveAverage="0" equalAverage="0" bottom="0" percent="0" rank="0" text="" dxfId="34949">
      <formula>1</formula>
    </cfRule>
    <cfRule type="cellIs" priority="554" operator="equal" aboveAverage="0" equalAverage="0" bottom="0" percent="0" rank="0" text="" dxfId="34950">
      <formula>1</formula>
    </cfRule>
    <cfRule type="cellIs" priority="555" operator="greaterThan" aboveAverage="0" equalAverage="0" bottom="0" percent="0" rank="0" text="" dxfId="34951">
      <formula>1</formula>
    </cfRule>
    <cfRule type="cellIs" priority="556" operator="equal" aboveAverage="0" equalAverage="0" bottom="0" percent="0" rank="0" text="" dxfId="34952">
      <formula>1</formula>
    </cfRule>
    <cfRule type="containsText" priority="557" operator="containsText" aboveAverage="0" equalAverage="0" bottom="0" percent="0" rank="0" text="1" dxfId="34953">
      <formula>NOT(ISERROR(SEARCH("1",C22)))</formula>
    </cfRule>
    <cfRule type="cellIs" priority="558" operator="equal" aboveAverage="0" equalAverage="0" bottom="0" percent="0" rank="0" text="" dxfId="34954">
      <formula>1</formula>
    </cfRule>
    <cfRule type="cellIs" priority="559" operator="greaterThan" aboveAverage="0" equalAverage="0" bottom="0" percent="0" rank="0" text="" dxfId="34955">
      <formula>1</formula>
    </cfRule>
    <cfRule type="cellIs" priority="560" operator="greaterThan" aboveAverage="0" equalAverage="0" bottom="0" percent="0" rank="0" text="" dxfId="34956">
      <formula>1</formula>
    </cfRule>
    <cfRule type="containsText" priority="561" operator="containsText" aboveAverage="0" equalAverage="0" bottom="0" percent="0" rank="0" text="1" dxfId="34957">
      <formula>NOT(ISERROR(SEARCH("1",C22)))</formula>
    </cfRule>
    <cfRule type="containsText" priority="562" operator="containsText" aboveAverage="0" equalAverage="0" bottom="0" percent="0" rank="0" text="1" dxfId="34958">
      <formula>NOT(ISERROR(SEARCH("1",C22)))</formula>
    </cfRule>
    <cfRule type="cellIs" priority="563" operator="greaterThan" aboveAverage="0" equalAverage="0" bottom="0" percent="0" rank="0" text="" dxfId="34959">
      <formula>1</formula>
    </cfRule>
    <cfRule type="containsText" priority="564" operator="containsText" aboveAverage="0" equalAverage="0" bottom="0" percent="0" rank="0" text="1" dxfId="34960">
      <formula>NOT(ISERROR(SEARCH("1",C22)))</formula>
    </cfRule>
    <cfRule type="containsText" priority="565" operator="containsText" aboveAverage="0" equalAverage="0" bottom="0" percent="0" rank="0" text="1" dxfId="34961">
      <formula>NOT(ISERROR(SEARCH("1",C22)))</formula>
    </cfRule>
    <cfRule type="cellIs" priority="566" operator="greaterThan" aboveAverage="0" equalAverage="0" bottom="0" percent="0" rank="0" text="" dxfId="34962">
      <formula>1</formula>
    </cfRule>
    <cfRule type="cellIs" priority="567" operator="greaterThan" aboveAverage="0" equalAverage="0" bottom="0" percent="0" rank="0" text="" dxfId="34963">
      <formula>1</formula>
    </cfRule>
    <cfRule type="containsText" priority="568" operator="containsText" aboveAverage="0" equalAverage="0" bottom="0" percent="0" rank="0" text="1" dxfId="34964">
      <formula>NOT(ISERROR(SEARCH("1",C22)))</formula>
    </cfRule>
    <cfRule type="cellIs" priority="569" operator="greaterThan" aboveAverage="0" equalAverage="0" bottom="0" percent="0" rank="0" text="" dxfId="34965">
      <formula>1</formula>
    </cfRule>
    <cfRule type="containsText" priority="570" operator="containsText" aboveAverage="0" equalAverage="0" bottom="0" percent="0" rank="0" text="1" dxfId="34966">
      <formula>NOT(ISERROR(SEARCH("1",C22)))</formula>
    </cfRule>
    <cfRule type="containsText" priority="571" operator="containsText" aboveAverage="0" equalAverage="0" bottom="0" percent="0" rank="0" text="1" dxfId="34967">
      <formula>NOT(ISERROR(SEARCH("1",C22)))</formula>
    </cfRule>
    <cfRule type="cellIs" priority="572" operator="greaterThan" aboveAverage="0" equalAverage="0" bottom="0" percent="0" rank="0" text="" dxfId="34968">
      <formula>1</formula>
    </cfRule>
    <cfRule type="cellIs" priority="573" operator="greaterThan" aboveAverage="0" equalAverage="0" bottom="0" percent="0" rank="0" text="" dxfId="34969">
      <formula>1</formula>
    </cfRule>
    <cfRule type="containsText" priority="574" operator="containsText" aboveAverage="0" equalAverage="0" bottom="0" percent="0" rank="0" text="1" dxfId="34970">
      <formula>NOT(ISERROR(SEARCH("1",C22)))</formula>
    </cfRule>
    <cfRule type="cellIs" priority="575" operator="greaterThan" aboveAverage="0" equalAverage="0" bottom="0" percent="0" rank="0" text="" dxfId="34971">
      <formula>1</formula>
    </cfRule>
    <cfRule type="cellIs" priority="576" operator="greaterThan" aboveAverage="0" equalAverage="0" bottom="0" percent="0" rank="0" text="" dxfId="34972">
      <formula>1</formula>
    </cfRule>
    <cfRule type="cellIs" priority="577" operator="greaterThan" aboveAverage="0" equalAverage="0" bottom="0" percent="0" rank="0" text="" dxfId="34973">
      <formula>1</formula>
    </cfRule>
    <cfRule type="cellIs" priority="578" operator="greaterThan" aboveAverage="0" equalAverage="0" bottom="0" percent="0" rank="0" text="" dxfId="34974">
      <formula>1</formula>
    </cfRule>
    <cfRule type="containsText" priority="579" operator="containsText" aboveAverage="0" equalAverage="0" bottom="0" percent="0" rank="0" text="1" dxfId="34975">
      <formula>NOT(ISERROR(SEARCH("1",C22)))</formula>
    </cfRule>
    <cfRule type="cellIs" priority="580" operator="greaterThan" aboveAverage="0" equalAverage="0" bottom="0" percent="0" rank="0" text="" dxfId="34976">
      <formula>1</formula>
    </cfRule>
    <cfRule type="cellIs" priority="581" operator="greaterThan" aboveAverage="0" equalAverage="0" bottom="0" percent="0" rank="0" text="" dxfId="34977">
      <formula>1</formula>
    </cfRule>
    <cfRule type="containsText" priority="582" operator="containsText" aboveAverage="0" equalAverage="0" bottom="0" percent="0" rank="0" text="1" dxfId="34978">
      <formula>NOT(ISERROR(SEARCH("1",C22)))</formula>
    </cfRule>
    <cfRule type="cellIs" priority="583" operator="greaterThan" aboveAverage="0" equalAverage="0" bottom="0" percent="0" rank="0" text="" dxfId="34979">
      <formula>1</formula>
    </cfRule>
    <cfRule type="cellIs" priority="584" operator="greaterThan" aboveAverage="0" equalAverage="0" bottom="0" percent="0" rank="0" text="" dxfId="34980">
      <formula>1</formula>
    </cfRule>
    <cfRule type="cellIs" priority="585" operator="greaterThan" aboveAverage="0" equalAverage="0" bottom="0" percent="0" rank="0" text="" dxfId="34981">
      <formula>1</formula>
    </cfRule>
    <cfRule type="cellIs" priority="586" operator="equal" aboveAverage="0" equalAverage="0" bottom="0" percent="0" rank="0" text="" dxfId="34982">
      <formula>1</formula>
    </cfRule>
    <cfRule type="cellIs" priority="587" operator="greaterThan" aboveAverage="0" equalAverage="0" bottom="0" percent="0" rank="0" text="" dxfId="34983">
      <formula>1</formula>
    </cfRule>
    <cfRule type="cellIs" priority="588" operator="equal" aboveAverage="0" equalAverage="0" bottom="0" percent="0" rank="0" text="" dxfId="34984">
      <formula>1</formula>
    </cfRule>
    <cfRule type="containsText" priority="589" operator="containsText" aboveAverage="0" equalAverage="0" bottom="0" percent="0" rank="0" text="1" dxfId="34985">
      <formula>NOT(ISERROR(SEARCH("1",C22)))</formula>
    </cfRule>
    <cfRule type="cellIs" priority="590" operator="equal" aboveAverage="0" equalAverage="0" bottom="0" percent="0" rank="0" text="" dxfId="34986">
      <formula>1</formula>
    </cfRule>
    <cfRule type="cellIs" priority="591" operator="greaterThan" aboveAverage="0" equalAverage="0" bottom="0" percent="0" rank="0" text="" dxfId="34987">
      <formula>1</formula>
    </cfRule>
    <cfRule type="cellIs" priority="592" operator="greaterThan" aboveAverage="0" equalAverage="0" bottom="0" percent="0" rank="0" text="" dxfId="34988">
      <formula>1</formula>
    </cfRule>
    <cfRule type="containsText" priority="593" operator="containsText" aboveAverage="0" equalAverage="0" bottom="0" percent="0" rank="0" text="1" dxfId="34989">
      <formula>NOT(ISERROR(SEARCH("1",C22)))</formula>
    </cfRule>
    <cfRule type="cellIs" priority="594" operator="greaterThan" aboveAverage="0" equalAverage="0" bottom="0" percent="0" rank="0" text="" dxfId="34990">
      <formula>1</formula>
    </cfRule>
    <cfRule type="cellIs" priority="595" operator="greaterThan" aboveAverage="0" equalAverage="0" bottom="0" percent="0" rank="0" text="" dxfId="34991">
      <formula>1</formula>
    </cfRule>
    <cfRule type="containsText" priority="596" operator="containsText" aboveAverage="0" equalAverage="0" bottom="0" percent="0" rank="0" text="1" dxfId="34992">
      <formula>NOT(ISERROR(SEARCH("1",C22)))</formula>
    </cfRule>
    <cfRule type="cellIs" priority="597" operator="greaterThan" aboveAverage="0" equalAverage="0" bottom="0" percent="0" rank="0" text="" dxfId="34993">
      <formula>1</formula>
    </cfRule>
    <cfRule type="containsText" priority="598" operator="containsText" aboveAverage="0" equalAverage="0" bottom="0" percent="0" rank="0" text="1" dxfId="34994">
      <formula>NOT(ISERROR(SEARCH("1",C22)))</formula>
    </cfRule>
    <cfRule type="containsText" priority="599" operator="containsText" aboveAverage="0" equalAverage="0" bottom="0" percent="0" rank="0" text="1" dxfId="34995">
      <formula>NOT(ISERROR(SEARCH("1",C22)))</formula>
    </cfRule>
    <cfRule type="cellIs" priority="600" operator="greaterThan" aboveAverage="0" equalAverage="0" bottom="0" percent="0" rank="0" text="" dxfId="34996">
      <formula>1</formula>
    </cfRule>
    <cfRule type="cellIs" priority="601" operator="greaterThan" aboveAverage="0" equalAverage="0" bottom="0" percent="0" rank="0" text="" dxfId="34997">
      <formula>1</formula>
    </cfRule>
    <cfRule type="containsText" priority="602" operator="containsText" aboveAverage="0" equalAverage="0" bottom="0" percent="0" rank="0" text="1" dxfId="34998">
      <formula>NOT(ISERROR(SEARCH("1",C22)))</formula>
    </cfRule>
    <cfRule type="cellIs" priority="603" operator="greaterThan" aboveAverage="0" equalAverage="0" bottom="0" percent="0" rank="0" text="" dxfId="34999">
      <formula>1</formula>
    </cfRule>
    <cfRule type="containsText" priority="604" operator="containsText" aboveAverage="0" equalAverage="0" bottom="0" percent="0" rank="0" text="1" dxfId="35000">
      <formula>NOT(ISERROR(SEARCH("1",C22)))</formula>
    </cfRule>
    <cfRule type="containsText" priority="605" operator="containsText" aboveAverage="0" equalAverage="0" bottom="0" percent="0" rank="0" text="1" dxfId="35001">
      <formula>NOT(ISERROR(SEARCH("1",C22)))</formula>
    </cfRule>
    <cfRule type="cellIs" priority="606" operator="greaterThan" aboveAverage="0" equalAverage="0" bottom="0" percent="0" rank="0" text="" dxfId="35002">
      <formula>1</formula>
    </cfRule>
    <cfRule type="cellIs" priority="607" operator="greaterThan" aboveAverage="0" equalAverage="0" bottom="0" percent="0" rank="0" text="" dxfId="35003">
      <formula>1</formula>
    </cfRule>
    <cfRule type="containsText" priority="608" operator="containsText" aboveAverage="0" equalAverage="0" bottom="0" percent="0" rank="0" text="1" dxfId="35004">
      <formula>NOT(ISERROR(SEARCH("1",C22)))</formula>
    </cfRule>
    <cfRule type="cellIs" priority="609" operator="greaterThan" aboveAverage="0" equalAverage="0" bottom="0" percent="0" rank="0" text="" dxfId="35005">
      <formula>1</formula>
    </cfRule>
    <cfRule type="cellIs" priority="610" operator="greaterThan" aboveAverage="0" equalAverage="0" bottom="0" percent="0" rank="0" text="" dxfId="35006">
      <formula>1</formula>
    </cfRule>
    <cfRule type="cellIs" priority="611" operator="greaterThan" aboveAverage="0" equalAverage="0" bottom="0" percent="0" rank="0" text="" dxfId="35007">
      <formula>1</formula>
    </cfRule>
    <cfRule type="cellIs" priority="612" operator="greaterThan" aboveAverage="0" equalAverage="0" bottom="0" percent="0" rank="0" text="" dxfId="35008">
      <formula>1</formula>
    </cfRule>
    <cfRule type="containsText" priority="613" operator="containsText" aboveAverage="0" equalAverage="0" bottom="0" percent="0" rank="0" text="1" dxfId="35009">
      <formula>NOT(ISERROR(SEARCH("1",C22)))</formula>
    </cfRule>
    <cfRule type="cellIs" priority="614" operator="greaterThan" aboveAverage="0" equalAverage="0" bottom="0" percent="0" rank="0" text="" dxfId="35010">
      <formula>1</formula>
    </cfRule>
    <cfRule type="cellIs" priority="615" operator="greaterThan" aboveAverage="0" equalAverage="0" bottom="0" percent="0" rank="0" text="" dxfId="35011">
      <formula>1</formula>
    </cfRule>
    <cfRule type="containsText" priority="616" operator="containsText" aboveAverage="0" equalAverage="0" bottom="0" percent="0" rank="0" text="1" dxfId="35012">
      <formula>NOT(ISERROR(SEARCH("1",C22)))</formula>
    </cfRule>
    <cfRule type="cellIs" priority="617" operator="greaterThan" aboveAverage="0" equalAverage="0" bottom="0" percent="0" rank="0" text="" dxfId="35013">
      <formula>1</formula>
    </cfRule>
    <cfRule type="cellIs" priority="618" operator="greaterThan" aboveAverage="0" equalAverage="0" bottom="0" percent="0" rank="0" text="" dxfId="35014">
      <formula>1</formula>
    </cfRule>
    <cfRule type="cellIs" priority="619" operator="greaterThan" aboveAverage="0" equalAverage="0" bottom="0" percent="0" rank="0" text="" dxfId="35015">
      <formula>1</formula>
    </cfRule>
    <cfRule type="cellIs" priority="620" operator="equal" aboveAverage="0" equalAverage="0" bottom="0" percent="0" rank="0" text="" dxfId="35016">
      <formula>1</formula>
    </cfRule>
    <cfRule type="cellIs" priority="621" operator="greaterThan" aboveAverage="0" equalAverage="0" bottom="0" percent="0" rank="0" text="" dxfId="35017">
      <formula>1</formula>
    </cfRule>
    <cfRule type="cellIs" priority="622" operator="equal" aboveAverage="0" equalAverage="0" bottom="0" percent="0" rank="0" text="" dxfId="35018">
      <formula>1</formula>
    </cfRule>
    <cfRule type="containsText" priority="623" operator="containsText" aboveAverage="0" equalAverage="0" bottom="0" percent="0" rank="0" text="1" dxfId="35019">
      <formula>NOT(ISERROR(SEARCH("1",C22)))</formula>
    </cfRule>
    <cfRule type="cellIs" priority="624" operator="equal" aboveAverage="0" equalAverage="0" bottom="0" percent="0" rank="0" text="" dxfId="35020">
      <formula>1</formula>
    </cfRule>
    <cfRule type="cellIs" priority="625" operator="greaterThan" aboveAverage="0" equalAverage="0" bottom="0" percent="0" rank="0" text="" dxfId="35021">
      <formula>1</formula>
    </cfRule>
    <cfRule type="cellIs" priority="626" operator="greaterThan" aboveAverage="0" equalAverage="0" bottom="0" percent="0" rank="0" text="" dxfId="35022">
      <formula>1</formula>
    </cfRule>
    <cfRule type="containsText" priority="627" operator="containsText" aboveAverage="0" equalAverage="0" bottom="0" percent="0" rank="0" text="1" dxfId="35023">
      <formula>NOT(ISERROR(SEARCH("1",C22)))</formula>
    </cfRule>
    <cfRule type="cellIs" priority="628" operator="greaterThan" aboveAverage="0" equalAverage="0" bottom="0" percent="0" rank="0" text="" dxfId="35024">
      <formula>1</formula>
    </cfRule>
    <cfRule type="cellIs" priority="629" operator="greaterThan" aboveAverage="0" equalAverage="0" bottom="0" percent="0" rank="0" text="" dxfId="35025">
      <formula>1</formula>
    </cfRule>
    <cfRule type="containsText" priority="630" operator="containsText" aboveAverage="0" equalAverage="0" bottom="0" percent="0" rank="0" text="1" dxfId="35026">
      <formula>NOT(ISERROR(SEARCH("1",C22)))</formula>
    </cfRule>
    <cfRule type="cellIs" priority="631" operator="greaterThan" aboveAverage="0" equalAverage="0" bottom="0" percent="0" rank="0" text="" dxfId="35027">
      <formula>1</formula>
    </cfRule>
    <cfRule type="cellIs" priority="632" operator="greaterThan" aboveAverage="0" equalAverage="0" bottom="0" percent="0" rank="0" text="" dxfId="35028">
      <formula>1</formula>
    </cfRule>
    <cfRule type="containsText" priority="633" operator="containsText" aboveAverage="0" equalAverage="0" bottom="0" percent="0" rank="0" text="1" dxfId="35029">
      <formula>NOT(ISERROR(SEARCH("1",C22)))</formula>
    </cfRule>
    <cfRule type="cellIs" priority="634" operator="greaterThan" aboveAverage="0" equalAverage="0" bottom="0" percent="0" rank="0" text="" dxfId="35030">
      <formula>1</formula>
    </cfRule>
    <cfRule type="containsText" priority="635" operator="containsText" aboveAverage="0" equalAverage="0" bottom="0" percent="0" rank="0" text="1" dxfId="35031">
      <formula>NOT(ISERROR(SEARCH("1",C22)))</formula>
    </cfRule>
    <cfRule type="containsText" priority="636" operator="containsText" aboveAverage="0" equalAverage="0" bottom="0" percent="0" rank="0" text="1" dxfId="35032">
      <formula>NOT(ISERROR(SEARCH("1",C22)))</formula>
    </cfRule>
    <cfRule type="cellIs" priority="637" operator="greaterThan" aboveAverage="0" equalAverage="0" bottom="0" percent="0" rank="0" text="" dxfId="35033">
      <formula>1</formula>
    </cfRule>
    <cfRule type="cellIs" priority="638" operator="greaterThan" aboveAverage="0" equalAverage="0" bottom="0" percent="0" rank="0" text="" dxfId="35034">
      <formula>1</formula>
    </cfRule>
    <cfRule type="containsText" priority="639" operator="containsText" aboveAverage="0" equalAverage="0" bottom="0" percent="0" rank="0" text="1" dxfId="35035">
      <formula>NOT(ISERROR(SEARCH("1",C22)))</formula>
    </cfRule>
    <cfRule type="cellIs" priority="640" operator="greaterThan" aboveAverage="0" equalAverage="0" bottom="0" percent="0" rank="0" text="" dxfId="35036">
      <formula>1</formula>
    </cfRule>
    <cfRule type="containsText" priority="641" operator="containsText" aboveAverage="0" equalAverage="0" bottom="0" percent="0" rank="0" text="1" dxfId="35037">
      <formula>NOT(ISERROR(SEARCH("1",C22)))</formula>
    </cfRule>
    <cfRule type="containsText" priority="642" operator="containsText" aboveAverage="0" equalAverage="0" bottom="0" percent="0" rank="0" text="1" dxfId="35038">
      <formula>NOT(ISERROR(SEARCH("1",C22)))</formula>
    </cfRule>
    <cfRule type="cellIs" priority="643" operator="greaterThan" aboveAverage="0" equalAverage="0" bottom="0" percent="0" rank="0" text="" dxfId="35039">
      <formula>1</formula>
    </cfRule>
    <cfRule type="cellIs" priority="644" operator="greaterThan" aboveAverage="0" equalAverage="0" bottom="0" percent="0" rank="0" text="" dxfId="35040">
      <formula>1</formula>
    </cfRule>
    <cfRule type="containsText" priority="645" operator="containsText" aboveAverage="0" equalAverage="0" bottom="0" percent="0" rank="0" text="1" dxfId="35041">
      <formula>NOT(ISERROR(SEARCH("1",C22)))</formula>
    </cfRule>
    <cfRule type="cellIs" priority="646" operator="greaterThan" aboveAverage="0" equalAverage="0" bottom="0" percent="0" rank="0" text="" dxfId="35042">
      <formula>1</formula>
    </cfRule>
    <cfRule type="cellIs" priority="647" operator="greaterThan" aboveAverage="0" equalAverage="0" bottom="0" percent="0" rank="0" text="" dxfId="35043">
      <formula>1</formula>
    </cfRule>
    <cfRule type="cellIs" priority="648" operator="greaterThan" aboveAverage="0" equalAverage="0" bottom="0" percent="0" rank="0" text="" dxfId="35044">
      <formula>1</formula>
    </cfRule>
    <cfRule type="cellIs" priority="649" operator="greaterThan" aboveAverage="0" equalAverage="0" bottom="0" percent="0" rank="0" text="" dxfId="35045">
      <formula>1</formula>
    </cfRule>
    <cfRule type="containsText" priority="650" operator="containsText" aboveAverage="0" equalAverage="0" bottom="0" percent="0" rank="0" text="1" dxfId="35046">
      <formula>NOT(ISERROR(SEARCH("1",C22)))</formula>
    </cfRule>
    <cfRule type="cellIs" priority="651" operator="greaterThan" aboveAverage="0" equalAverage="0" bottom="0" percent="0" rank="0" text="" dxfId="35047">
      <formula>1</formula>
    </cfRule>
    <cfRule type="cellIs" priority="652" operator="greaterThan" aboveAverage="0" equalAverage="0" bottom="0" percent="0" rank="0" text="" dxfId="35048">
      <formula>1</formula>
    </cfRule>
    <cfRule type="containsText" priority="653" operator="containsText" aboveAverage="0" equalAverage="0" bottom="0" percent="0" rank="0" text="1" dxfId="35049">
      <formula>NOT(ISERROR(SEARCH("1",C22)))</formula>
    </cfRule>
    <cfRule type="cellIs" priority="654" operator="greaterThan" aboveAverage="0" equalAverage="0" bottom="0" percent="0" rank="0" text="" dxfId="35050">
      <formula>1</formula>
    </cfRule>
    <cfRule type="cellIs" priority="655" operator="greaterThan" aboveAverage="0" equalAverage="0" bottom="0" percent="0" rank="0" text="" dxfId="35051">
      <formula>1</formula>
    </cfRule>
    <cfRule type="cellIs" priority="656" operator="greaterThan" aboveAverage="0" equalAverage="0" bottom="0" percent="0" rank="0" text="" dxfId="35052">
      <formula>1</formula>
    </cfRule>
    <cfRule type="cellIs" priority="657" operator="equal" aboveAverage="0" equalAverage="0" bottom="0" percent="0" rank="0" text="" dxfId="35053">
      <formula>1</formula>
    </cfRule>
    <cfRule type="cellIs" priority="658" operator="greaterThan" aboveAverage="0" equalAverage="0" bottom="0" percent="0" rank="0" text="" dxfId="35054">
      <formula>1</formula>
    </cfRule>
    <cfRule type="cellIs" priority="659" operator="equal" aboveAverage="0" equalAverage="0" bottom="0" percent="0" rank="0" text="" dxfId="35055">
      <formula>1</formula>
    </cfRule>
    <cfRule type="containsText" priority="660" operator="containsText" aboveAverage="0" equalAverage="0" bottom="0" percent="0" rank="0" text="1" dxfId="35056">
      <formula>NOT(ISERROR(SEARCH("1",C22)))</formula>
    </cfRule>
    <cfRule type="cellIs" priority="661" operator="equal" aboveAverage="0" equalAverage="0" bottom="0" percent="0" rank="0" text="" dxfId="35057">
      <formula>1</formula>
    </cfRule>
    <cfRule type="cellIs" priority="662" operator="greaterThan" aboveAverage="0" equalAverage="0" bottom="0" percent="0" rank="0" text="" dxfId="35058">
      <formula>1</formula>
    </cfRule>
    <cfRule type="cellIs" priority="663" operator="greaterThan" aboveAverage="0" equalAverage="0" bottom="0" percent="0" rank="0" text="" dxfId="35059">
      <formula>1</formula>
    </cfRule>
    <cfRule type="containsText" priority="664" operator="containsText" aboveAverage="0" equalAverage="0" bottom="0" percent="0" rank="0" text="1" dxfId="35060">
      <formula>NOT(ISERROR(SEARCH("1",C22)))</formula>
    </cfRule>
    <cfRule type="cellIs" priority="665" operator="greaterThan" aboveAverage="0" equalAverage="0" bottom="0" percent="0" rank="0" text="" dxfId="35061">
      <formula>1</formula>
    </cfRule>
    <cfRule type="cellIs" priority="666" operator="greaterThan" aboveAverage="0" equalAverage="0" bottom="0" percent="0" rank="0" text="" dxfId="35062">
      <formula>1</formula>
    </cfRule>
    <cfRule type="containsText" priority="667" operator="containsText" aboveAverage="0" equalAverage="0" bottom="0" percent="0" rank="0" text="1" dxfId="35063">
      <formula>NOT(ISERROR(SEARCH("1",C22)))</formula>
    </cfRule>
    <cfRule type="cellIs" priority="668" operator="greaterThan" aboveAverage="0" equalAverage="0" bottom="0" percent="0" rank="0" text="" dxfId="35064">
      <formula>1</formula>
    </cfRule>
    <cfRule type="cellIs" priority="669" operator="greaterThan" aboveAverage="0" equalAverage="0" bottom="0" percent="0" rank="0" text="" dxfId="35065">
      <formula>1</formula>
    </cfRule>
    <cfRule type="containsText" priority="670" operator="containsText" aboveAverage="0" equalAverage="0" bottom="0" percent="0" rank="0" text="1" dxfId="35066">
      <formula>NOT(ISERROR(SEARCH("1",C22)))</formula>
    </cfRule>
    <cfRule type="cellIs" priority="671" operator="greaterThan" aboveAverage="0" equalAverage="0" bottom="0" percent="0" rank="0" text="" dxfId="35067">
      <formula>1</formula>
    </cfRule>
    <cfRule type="cellIs" priority="672" operator="greaterThan" aboveAverage="0" equalAverage="0" bottom="0" percent="0" rank="0" text="" dxfId="35068">
      <formula>1</formula>
    </cfRule>
    <cfRule type="containsText" priority="673" operator="containsText" aboveAverage="0" equalAverage="0" bottom="0" percent="0" rank="0" text="1" dxfId="35069">
      <formula>NOT(ISERROR(SEARCH("1",C22)))</formula>
    </cfRule>
    <cfRule type="cellIs" priority="674" operator="greaterThan" aboveAverage="0" equalAverage="0" bottom="0" percent="0" rank="0" text="" dxfId="35070">
      <formula>1</formula>
    </cfRule>
    <cfRule type="containsText" priority="675" operator="containsText" aboveAverage="0" equalAverage="0" bottom="0" percent="0" rank="0" text="1" dxfId="35071">
      <formula>NOT(ISERROR(SEARCH("1",C22)))</formula>
    </cfRule>
    <cfRule type="cellIs" priority="676" operator="greaterThan" aboveAverage="0" equalAverage="0" bottom="0" percent="0" rank="0" text="" dxfId="35072">
      <formula>1</formula>
    </cfRule>
    <cfRule type="cellIs" priority="677" operator="equal" aboveAverage="0" equalAverage="0" bottom="0" percent="0" rank="0" text="" dxfId="35073">
      <formula>1</formula>
    </cfRule>
    <cfRule type="cellIs" priority="678" operator="equal" aboveAverage="0" equalAverage="0" bottom="0" percent="0" rank="0" text="" dxfId="35074">
      <formula>1</formula>
    </cfRule>
    <cfRule type="cellIs" priority="679" operator="greaterThan" aboveAverage="0" equalAverage="0" bottom="0" percent="0" rank="0" text="" dxfId="35075">
      <formula>1</formula>
    </cfRule>
    <cfRule type="containsText" priority="680" operator="containsText" aboveAverage="0" equalAverage="0" bottom="0" percent="0" rank="0" text="1" dxfId="35076">
      <formula>NOT(ISERROR(SEARCH("1",C22)))</formula>
    </cfRule>
    <cfRule type="containsText" priority="681" operator="containsText" aboveAverage="0" equalAverage="0" bottom="0" percent="0" rank="0" text="1" dxfId="35077">
      <formula>NOT(ISERROR(SEARCH("1",C22)))</formula>
    </cfRule>
    <cfRule type="cellIs" priority="682" operator="greaterThan" aboveAverage="0" equalAverage="0" bottom="0" percent="0" rank="0" text="" dxfId="35078">
      <formula>1</formula>
    </cfRule>
    <cfRule type="cellIs" priority="683" operator="greaterThan" aboveAverage="0" equalAverage="0" bottom="0" percent="0" rank="0" text="" dxfId="35079">
      <formula>1</formula>
    </cfRule>
    <cfRule type="containsText" priority="684" operator="containsText" aboveAverage="0" equalAverage="0" bottom="0" percent="0" rank="0" text="1" dxfId="35080">
      <formula>NOT(ISERROR(SEARCH("1",C22)))</formula>
    </cfRule>
    <cfRule type="cellIs" priority="685" operator="greaterThan" aboveAverage="0" equalAverage="0" bottom="0" percent="0" rank="0" text="" dxfId="35081">
      <formula>1</formula>
    </cfRule>
    <cfRule type="containsText" priority="686" operator="containsText" aboveAverage="0" equalAverage="0" bottom="0" percent="0" rank="0" text="1" dxfId="35082">
      <formula>NOT(ISERROR(SEARCH("1",C22)))</formula>
    </cfRule>
    <cfRule type="containsText" priority="687" operator="containsText" aboveAverage="0" equalAverage="0" bottom="0" percent="0" rank="0" text="1" dxfId="35083">
      <formula>NOT(ISERROR(SEARCH("1",C22)))</formula>
    </cfRule>
    <cfRule type="cellIs" priority="688" operator="greaterThan" aboveAverage="0" equalAverage="0" bottom="0" percent="0" rank="0" text="" dxfId="35084">
      <formula>1</formula>
    </cfRule>
    <cfRule type="cellIs" priority="689" operator="greaterThan" aboveAverage="0" equalAverage="0" bottom="0" percent="0" rank="0" text="" dxfId="35085">
      <formula>1</formula>
    </cfRule>
    <cfRule type="containsText" priority="690" operator="containsText" aboveAverage="0" equalAverage="0" bottom="0" percent="0" rank="0" text="1" dxfId="35086">
      <formula>NOT(ISERROR(SEARCH("1",C22)))</formula>
    </cfRule>
    <cfRule type="cellIs" priority="691" operator="greaterThan" aboveAverage="0" equalAverage="0" bottom="0" percent="0" rank="0" text="" dxfId="35087">
      <formula>1</formula>
    </cfRule>
    <cfRule type="cellIs" priority="692" operator="greaterThan" aboveAverage="0" equalAverage="0" bottom="0" percent="0" rank="0" text="" dxfId="35088">
      <formula>1</formula>
    </cfRule>
    <cfRule type="cellIs" priority="693" operator="greaterThan" aboveAverage="0" equalAverage="0" bottom="0" percent="0" rank="0" text="" dxfId="35089">
      <formula>1</formula>
    </cfRule>
    <cfRule type="cellIs" priority="694" operator="greaterThan" aboveAverage="0" equalAverage="0" bottom="0" percent="0" rank="0" text="" dxfId="35090">
      <formula>1</formula>
    </cfRule>
    <cfRule type="containsText" priority="695" operator="containsText" aboveAverage="0" equalAverage="0" bottom="0" percent="0" rank="0" text="1" dxfId="35091">
      <formula>NOT(ISERROR(SEARCH("1",C22)))</formula>
    </cfRule>
    <cfRule type="cellIs" priority="696" operator="greaterThan" aboveAverage="0" equalAverage="0" bottom="0" percent="0" rank="0" text="" dxfId="35092">
      <formula>1</formula>
    </cfRule>
    <cfRule type="cellIs" priority="697" operator="greaterThan" aboveAverage="0" equalAverage="0" bottom="0" percent="0" rank="0" text="" dxfId="35093">
      <formula>1</formula>
    </cfRule>
    <cfRule type="containsText" priority="698" operator="containsText" aboveAverage="0" equalAverage="0" bottom="0" percent="0" rank="0" text="1" dxfId="35094">
      <formula>NOT(ISERROR(SEARCH("1",C22)))</formula>
    </cfRule>
    <cfRule type="cellIs" priority="699" operator="greaterThan" aboveAverage="0" equalAverage="0" bottom="0" percent="0" rank="0" text="" dxfId="35095">
      <formula>1</formula>
    </cfRule>
    <cfRule type="cellIs" priority="700" operator="greaterThan" aboveAverage="0" equalAverage="0" bottom="0" percent="0" rank="0" text="" dxfId="35096">
      <formula>1</formula>
    </cfRule>
    <cfRule type="cellIs" priority="701" operator="greaterThan" aboveAverage="0" equalAverage="0" bottom="0" percent="0" rank="0" text="" dxfId="35097">
      <formula>1</formula>
    </cfRule>
    <cfRule type="cellIs" priority="702" operator="equal" aboveAverage="0" equalAverage="0" bottom="0" percent="0" rank="0" text="" dxfId="35098">
      <formula>1</formula>
    </cfRule>
    <cfRule type="cellIs" priority="703" operator="greaterThan" aboveAverage="0" equalAverage="0" bottom="0" percent="0" rank="0" text="" dxfId="35099">
      <formula>1</formula>
    </cfRule>
    <cfRule type="cellIs" priority="704" operator="equal" aboveAverage="0" equalAverage="0" bottom="0" percent="0" rank="0" text="" dxfId="35100">
      <formula>1</formula>
    </cfRule>
    <cfRule type="containsText" priority="705" operator="containsText" aboveAverage="0" equalAverage="0" bottom="0" percent="0" rank="0" text="1" dxfId="35101">
      <formula>NOT(ISERROR(SEARCH("1",C22)))</formula>
    </cfRule>
    <cfRule type="cellIs" priority="706" operator="equal" aboveAverage="0" equalAverage="0" bottom="0" percent="0" rank="0" text="" dxfId="35102">
      <formula>1</formula>
    </cfRule>
    <cfRule type="cellIs" priority="707" operator="greaterThan" aboveAverage="0" equalAverage="0" bottom="0" percent="0" rank="0" text="" dxfId="35103">
      <formula>1</formula>
    </cfRule>
    <cfRule type="cellIs" priority="708" operator="greaterThan" aboveAverage="0" equalAverage="0" bottom="0" percent="0" rank="0" text="" dxfId="35104">
      <formula>1</formula>
    </cfRule>
    <cfRule type="containsText" priority="709" operator="containsText" aboveAverage="0" equalAverage="0" bottom="0" percent="0" rank="0" text="1" dxfId="35105">
      <formula>NOT(ISERROR(SEARCH("1",C22)))</formula>
    </cfRule>
    <cfRule type="cellIs" priority="710" operator="greaterThan" aboveAverage="0" equalAverage="0" bottom="0" percent="0" rank="0" text="" dxfId="35106">
      <formula>1</formula>
    </cfRule>
    <cfRule type="cellIs" priority="711" operator="greaterThan" aboveAverage="0" equalAverage="0" bottom="0" percent="0" rank="0" text="" dxfId="35107">
      <formula>1</formula>
    </cfRule>
    <cfRule type="containsText" priority="712" operator="containsText" aboveAverage="0" equalAverage="0" bottom="0" percent="0" rank="0" text="1" dxfId="35108">
      <formula>NOT(ISERROR(SEARCH("1",C22)))</formula>
    </cfRule>
    <cfRule type="cellIs" priority="713" operator="greaterThan" aboveAverage="0" equalAverage="0" bottom="0" percent="0" rank="0" text="" dxfId="35109">
      <formula>1</formula>
    </cfRule>
    <cfRule type="cellIs" priority="714" operator="greaterThan" aboveAverage="0" equalAverage="0" bottom="0" percent="0" rank="0" text="" dxfId="35110">
      <formula>1</formula>
    </cfRule>
    <cfRule type="containsText" priority="715" operator="containsText" aboveAverage="0" equalAverage="0" bottom="0" percent="0" rank="0" text="1" dxfId="35111">
      <formula>NOT(ISERROR(SEARCH("1",C22)))</formula>
    </cfRule>
    <cfRule type="cellIs" priority="716" operator="greaterThan" aboveAverage="0" equalAverage="0" bottom="0" percent="0" rank="0" text="" dxfId="35112">
      <formula>1</formula>
    </cfRule>
    <cfRule type="cellIs" priority="717" operator="greaterThan" aboveAverage="0" equalAverage="0" bottom="0" percent="0" rank="0" text="" dxfId="35113">
      <formula>1</formula>
    </cfRule>
    <cfRule type="containsText" priority="718" operator="containsText" aboveAverage="0" equalAverage="0" bottom="0" percent="0" rank="0" text="1" dxfId="35114">
      <formula>NOT(ISERROR(SEARCH("1",C22)))</formula>
    </cfRule>
    <cfRule type="cellIs" priority="719" operator="greaterThan" aboveAverage="0" equalAverage="0" bottom="0" percent="0" rank="0" text="" dxfId="35115">
      <formula>1</formula>
    </cfRule>
    <cfRule type="containsText" priority="720" operator="containsText" aboveAverage="0" equalAverage="0" bottom="0" percent="0" rank="0" text="1" dxfId="35116">
      <formula>NOT(ISERROR(SEARCH("1",C22)))</formula>
    </cfRule>
    <cfRule type="cellIs" priority="721" operator="greaterThan" aboveAverage="0" equalAverage="0" bottom="0" percent="0" rank="0" text="" dxfId="35117">
      <formula>1</formula>
    </cfRule>
    <cfRule type="cellIs" priority="722" operator="equal" aboveAverage="0" equalAverage="0" bottom="0" percent="0" rank="0" text="" dxfId="35118">
      <formula>1</formula>
    </cfRule>
    <cfRule type="cellIs" priority="723" operator="equal" aboveAverage="0" equalAverage="0" bottom="0" percent="0" rank="0" text="" dxfId="35119">
      <formula>1</formula>
    </cfRule>
    <cfRule type="containsText" priority="724" operator="containsText" aboveAverage="0" equalAverage="0" bottom="0" percent="0" rank="0" text="1" dxfId="35120">
      <formula>NOT(ISERROR(SEARCH("1",C22)))</formula>
    </cfRule>
    <cfRule type="cellIs" priority="725" operator="greaterThan" aboveAverage="0" equalAverage="0" bottom="0" percent="0" rank="0" text="" dxfId="35121">
      <formula>1</formula>
    </cfRule>
    <cfRule type="containsText" priority="726" operator="containsText" aboveAverage="0" equalAverage="0" bottom="0" percent="0" rank="0" text="1" dxfId="35122">
      <formula>NOT(ISERROR(SEARCH("1",C22)))</formula>
    </cfRule>
    <cfRule type="containsText" priority="727" operator="containsText" aboveAverage="0" equalAverage="0" bottom="0" percent="0" rank="0" text="1" dxfId="35123">
      <formula>NOT(ISERROR(SEARCH("1",C22)))</formula>
    </cfRule>
    <cfRule type="cellIs" priority="728" operator="greaterThan" aboveAverage="0" equalAverage="0" bottom="0" percent="0" rank="0" text="" dxfId="35124">
      <formula>1</formula>
    </cfRule>
    <cfRule type="cellIs" priority="729" operator="greaterThan" aboveAverage="0" equalAverage="0" bottom="0" percent="0" rank="0" text="" dxfId="35125">
      <formula>1</formula>
    </cfRule>
    <cfRule type="containsText" priority="730" operator="containsText" aboveAverage="0" equalAverage="0" bottom="0" percent="0" rank="0" text="1" dxfId="35126">
      <formula>NOT(ISERROR(SEARCH("1",C22)))</formula>
    </cfRule>
    <cfRule type="cellIs" priority="731" operator="greaterThan" aboveAverage="0" equalAverage="0" bottom="0" percent="0" rank="0" text="" dxfId="35127">
      <formula>1</formula>
    </cfRule>
    <cfRule type="containsText" priority="732" operator="containsText" aboveAverage="0" equalAverage="0" bottom="0" percent="0" rank="0" text="1" dxfId="35128">
      <formula>NOT(ISERROR(SEARCH("1",C22)))</formula>
    </cfRule>
    <cfRule type="containsText" priority="733" operator="containsText" aboveAverage="0" equalAverage="0" bottom="0" percent="0" rank="0" text="1" dxfId="35129">
      <formula>NOT(ISERROR(SEARCH("1",C22)))</formula>
    </cfRule>
    <cfRule type="cellIs" priority="734" operator="greaterThan" aboveAverage="0" equalAverage="0" bottom="0" percent="0" rank="0" text="" dxfId="35130">
      <formula>1</formula>
    </cfRule>
    <cfRule type="cellIs" priority="735" operator="greaterThan" aboveAverage="0" equalAverage="0" bottom="0" percent="0" rank="0" text="" dxfId="35131">
      <formula>1</formula>
    </cfRule>
    <cfRule type="containsText" priority="736" operator="containsText" aboveAverage="0" equalAverage="0" bottom="0" percent="0" rank="0" text="1" dxfId="35132">
      <formula>NOT(ISERROR(SEARCH("1",C22)))</formula>
    </cfRule>
    <cfRule type="cellIs" priority="737" operator="greaterThan" aboveAverage="0" equalAverage="0" bottom="0" percent="0" rank="0" text="" dxfId="35133">
      <formula>1</formula>
    </cfRule>
    <cfRule type="cellIs" priority="738" operator="greaterThan" aboveAverage="0" equalAverage="0" bottom="0" percent="0" rank="0" text="" dxfId="35134">
      <formula>1</formula>
    </cfRule>
    <cfRule type="cellIs" priority="739" operator="greaterThan" aboveAverage="0" equalAverage="0" bottom="0" percent="0" rank="0" text="" dxfId="35135">
      <formula>1</formula>
    </cfRule>
    <cfRule type="cellIs" priority="740" operator="greaterThan" aboveAverage="0" equalAverage="0" bottom="0" percent="0" rank="0" text="" dxfId="35136">
      <formula>1</formula>
    </cfRule>
    <cfRule type="containsText" priority="741" operator="containsText" aboveAverage="0" equalAverage="0" bottom="0" percent="0" rank="0" text="1" dxfId="35137">
      <formula>NOT(ISERROR(SEARCH("1",C22)))</formula>
    </cfRule>
    <cfRule type="cellIs" priority="742" operator="greaterThan" aboveAverage="0" equalAverage="0" bottom="0" percent="0" rank="0" text="" dxfId="35138">
      <formula>1</formula>
    </cfRule>
    <cfRule type="cellIs" priority="743" operator="greaterThan" aboveAverage="0" equalAverage="0" bottom="0" percent="0" rank="0" text="" dxfId="35139">
      <formula>1</formula>
    </cfRule>
    <cfRule type="containsText" priority="744" operator="containsText" aboveAverage="0" equalAverage="0" bottom="0" percent="0" rank="0" text="1" dxfId="35140">
      <formula>NOT(ISERROR(SEARCH("1",C22)))</formula>
    </cfRule>
    <cfRule type="cellIs" priority="745" operator="greaterThan" aboveAverage="0" equalAverage="0" bottom="0" percent="0" rank="0" text="" dxfId="35141">
      <formula>1</formula>
    </cfRule>
    <cfRule type="cellIs" priority="746" operator="greaterThan" aboveAverage="0" equalAverage="0" bottom="0" percent="0" rank="0" text="" dxfId="35142">
      <formula>1</formula>
    </cfRule>
    <cfRule type="cellIs" priority="747" operator="greaterThan" aboveAverage="0" equalAverage="0" bottom="0" percent="0" rank="0" text="" dxfId="35143">
      <formula>1</formula>
    </cfRule>
    <cfRule type="cellIs" priority="748" operator="equal" aboveAverage="0" equalAverage="0" bottom="0" percent="0" rank="0" text="" dxfId="35144">
      <formula>1</formula>
    </cfRule>
    <cfRule type="cellIs" priority="749" operator="greaterThan" aboveAverage="0" equalAverage="0" bottom="0" percent="0" rank="0" text="" dxfId="35145">
      <formula>1</formula>
    </cfRule>
    <cfRule type="cellIs" priority="750" operator="equal" aboveAverage="0" equalAverage="0" bottom="0" percent="0" rank="0" text="" dxfId="35146">
      <formula>1</formula>
    </cfRule>
    <cfRule type="containsText" priority="751" operator="containsText" aboveAverage="0" equalAverage="0" bottom="0" percent="0" rank="0" text="1" dxfId="35147">
      <formula>NOT(ISERROR(SEARCH("1",C22)))</formula>
    </cfRule>
    <cfRule type="cellIs" priority="752" operator="equal" aboveAverage="0" equalAverage="0" bottom="0" percent="0" rank="0" text="" dxfId="35148">
      <formula>1</formula>
    </cfRule>
    <cfRule type="cellIs" priority="753" operator="greaterThan" aboveAverage="0" equalAverage="0" bottom="0" percent="0" rank="0" text="" dxfId="35149">
      <formula>1</formula>
    </cfRule>
    <cfRule type="cellIs" priority="754" operator="greaterThan" aboveAverage="0" equalAverage="0" bottom="0" percent="0" rank="0" text="" dxfId="35150">
      <formula>1</formula>
    </cfRule>
    <cfRule type="containsText" priority="755" operator="containsText" aboveAverage="0" equalAverage="0" bottom="0" percent="0" rank="0" text="1" dxfId="35151">
      <formula>NOT(ISERROR(SEARCH("1",C22)))</formula>
    </cfRule>
    <cfRule type="cellIs" priority="756" operator="greaterThan" aboveAverage="0" equalAverage="0" bottom="0" percent="0" rank="0" text="" dxfId="35152">
      <formula>1</formula>
    </cfRule>
    <cfRule type="cellIs" priority="757" operator="greaterThan" aboveAverage="0" equalAverage="0" bottom="0" percent="0" rank="0" text="" dxfId="35153">
      <formula>1</formula>
    </cfRule>
    <cfRule type="containsText" priority="758" operator="containsText" aboveAverage="0" equalAverage="0" bottom="0" percent="0" rank="0" text="1" dxfId="35154">
      <formula>NOT(ISERROR(SEARCH("1",C22)))</formula>
    </cfRule>
    <cfRule type="cellIs" priority="759" operator="greaterThan" aboveAverage="0" equalAverage="0" bottom="0" percent="0" rank="0" text="" dxfId="35155">
      <formula>1</formula>
    </cfRule>
    <cfRule type="cellIs" priority="760" operator="greaterThan" aboveAverage="0" equalAverage="0" bottom="0" percent="0" rank="0" text="" dxfId="35156">
      <formula>1</formula>
    </cfRule>
    <cfRule type="containsText" priority="761" operator="containsText" aboveAverage="0" equalAverage="0" bottom="0" percent="0" rank="0" text="1" dxfId="35157">
      <formula>NOT(ISERROR(SEARCH("1",C22)))</formula>
    </cfRule>
    <cfRule type="cellIs" priority="762" operator="greaterThan" aboveAverage="0" equalAverage="0" bottom="0" percent="0" rank="0" text="" dxfId="35158">
      <formula>1</formula>
    </cfRule>
    <cfRule type="cellIs" priority="763" operator="greaterThan" aboveAverage="0" equalAverage="0" bottom="0" percent="0" rank="0" text="" dxfId="35159">
      <formula>1</formula>
    </cfRule>
    <cfRule type="containsText" priority="764" operator="containsText" aboveAverage="0" equalAverage="0" bottom="0" percent="0" rank="0" text="1" dxfId="35160">
      <formula>NOT(ISERROR(SEARCH("1",C22)))</formula>
    </cfRule>
    <cfRule type="cellIs" priority="765" operator="greaterThan" aboveAverage="0" equalAverage="0" bottom="0" percent="0" rank="0" text="" dxfId="35161">
      <formula>1</formula>
    </cfRule>
    <cfRule type="containsText" priority="766" operator="containsText" aboveAverage="0" equalAverage="0" bottom="0" percent="0" rank="0" text="1" dxfId="35162">
      <formula>NOT(ISERROR(SEARCH("1",C22)))</formula>
    </cfRule>
    <cfRule type="cellIs" priority="767" operator="greaterThan" aboveAverage="0" equalAverage="0" bottom="0" percent="0" rank="0" text="" dxfId="35163">
      <formula>1</formula>
    </cfRule>
    <cfRule type="cellIs" priority="768" operator="equal" aboveAverage="0" equalAverage="0" bottom="0" percent="0" rank="0" text="" dxfId="35164">
      <formula>1</formula>
    </cfRule>
    <cfRule type="cellIs" priority="769" operator="equal" aboveAverage="0" equalAverage="0" bottom="0" percent="0" rank="0" text="" dxfId="35165">
      <formula>1</formula>
    </cfRule>
    <cfRule type="containsText" priority="770" operator="containsText" aboveAverage="0" equalAverage="0" bottom="0" percent="0" rank="0" text="1" dxfId="35166">
      <formula>NOT(ISERROR(SEARCH("1",C22)))</formula>
    </cfRule>
    <cfRule type="cellIs" priority="771" operator="greaterThan" aboveAverage="0" equalAverage="0" bottom="0" percent="0" rank="0" text="" dxfId="35167">
      <formula>1</formula>
    </cfRule>
    <cfRule type="cellIs" priority="772" operator="greaterThan" aboveAverage="0" equalAverage="0" bottom="0" percent="0" rank="0" text="" dxfId="35168">
      <formula>1</formula>
    </cfRule>
    <cfRule type="containsText" priority="773" operator="containsText" aboveAverage="0" equalAverage="0" bottom="0" percent="0" rank="0" text="1" dxfId="35169">
      <formula>NOT(ISERROR(SEARCH("1",C22)))</formula>
    </cfRule>
    <cfRule type="cellIs" priority="774" operator="greaterThan" aboveAverage="0" equalAverage="0" bottom="0" percent="0" rank="0" text="" dxfId="35170">
      <formula>1</formula>
    </cfRule>
    <cfRule type="containsText" priority="775" operator="containsText" aboveAverage="0" equalAverage="0" bottom="0" percent="0" rank="0" text="1" dxfId="35171">
      <formula>NOT(ISERROR(SEARCH("1",C22)))</formula>
    </cfRule>
    <cfRule type="containsText" priority="776" operator="containsText" aboveAverage="0" equalAverage="0" bottom="0" percent="0" rank="0" text="1" dxfId="35172">
      <formula>NOT(ISERROR(SEARCH("1",C22)))</formula>
    </cfRule>
    <cfRule type="cellIs" priority="777" operator="greaterThan" aboveAverage="0" equalAverage="0" bottom="0" percent="0" rank="0" text="" dxfId="35173">
      <formula>1</formula>
    </cfRule>
    <cfRule type="cellIs" priority="778" operator="greaterThan" aboveAverage="0" equalAverage="0" bottom="0" percent="0" rank="0" text="" dxfId="35174">
      <formula>1</formula>
    </cfRule>
    <cfRule type="containsText" priority="779" operator="containsText" aboveAverage="0" equalAverage="0" bottom="0" percent="0" rank="0" text="1" dxfId="35175">
      <formula>NOT(ISERROR(SEARCH("1",C22)))</formula>
    </cfRule>
    <cfRule type="cellIs" priority="780" operator="greaterThan" aboveAverage="0" equalAverage="0" bottom="0" percent="0" rank="0" text="" dxfId="35176">
      <formula>1</formula>
    </cfRule>
    <cfRule type="containsText" priority="781" operator="containsText" aboveAverage="0" equalAverage="0" bottom="0" percent="0" rank="0" text="1" dxfId="35177">
      <formula>NOT(ISERROR(SEARCH("1",C22)))</formula>
    </cfRule>
    <cfRule type="containsText" priority="782" operator="containsText" aboveAverage="0" equalAverage="0" bottom="0" percent="0" rank="0" text="1" dxfId="35178">
      <formula>NOT(ISERROR(SEARCH("1",C22)))</formula>
    </cfRule>
    <cfRule type="cellIs" priority="783" operator="greaterThan" aboveAverage="0" equalAverage="0" bottom="0" percent="0" rank="0" text="" dxfId="35179">
      <formula>1</formula>
    </cfRule>
    <cfRule type="cellIs" priority="784" operator="greaterThan" aboveAverage="0" equalAverage="0" bottom="0" percent="0" rank="0" text="" dxfId="35180">
      <formula>1</formula>
    </cfRule>
    <cfRule type="containsText" priority="785" operator="containsText" aboveAverage="0" equalAverage="0" bottom="0" percent="0" rank="0" text="1" dxfId="35181">
      <formula>NOT(ISERROR(SEARCH("1",C22)))</formula>
    </cfRule>
    <cfRule type="cellIs" priority="786" operator="greaterThan" aboveAverage="0" equalAverage="0" bottom="0" percent="0" rank="0" text="" dxfId="35182">
      <formula>1</formula>
    </cfRule>
    <cfRule type="cellIs" priority="787" operator="greaterThan" aboveAverage="0" equalAverage="0" bottom="0" percent="0" rank="0" text="" dxfId="35183">
      <formula>1</formula>
    </cfRule>
    <cfRule type="cellIs" priority="788" operator="greaterThan" aboveAverage="0" equalAverage="0" bottom="0" percent="0" rank="0" text="" dxfId="35184">
      <formula>1</formula>
    </cfRule>
    <cfRule type="cellIs" priority="789" operator="greaterThan" aboveAverage="0" equalAverage="0" bottom="0" percent="0" rank="0" text="" dxfId="35185">
      <formula>1</formula>
    </cfRule>
    <cfRule type="containsText" priority="790" operator="containsText" aboveAverage="0" equalAverage="0" bottom="0" percent="0" rank="0" text="1" dxfId="35186">
      <formula>NOT(ISERROR(SEARCH("1",C22)))</formula>
    </cfRule>
    <cfRule type="cellIs" priority="791" operator="greaterThan" aboveAverage="0" equalAverage="0" bottom="0" percent="0" rank="0" text="" dxfId="35187">
      <formula>1</formula>
    </cfRule>
    <cfRule type="cellIs" priority="792" operator="greaterThan" aboveAverage="0" equalAverage="0" bottom="0" percent="0" rank="0" text="" dxfId="35188">
      <formula>1</formula>
    </cfRule>
    <cfRule type="containsText" priority="793" operator="containsText" aboveAverage="0" equalAverage="0" bottom="0" percent="0" rank="0" text="1" dxfId="35189">
      <formula>NOT(ISERROR(SEARCH("1",C22)))</formula>
    </cfRule>
    <cfRule type="cellIs" priority="794" operator="greaterThan" aboveAverage="0" equalAverage="0" bottom="0" percent="0" rank="0" text="" dxfId="35190">
      <formula>1</formula>
    </cfRule>
    <cfRule type="cellIs" priority="795" operator="greaterThan" aboveAverage="0" equalAverage="0" bottom="0" percent="0" rank="0" text="" dxfId="35191">
      <formula>1</formula>
    </cfRule>
    <cfRule type="cellIs" priority="796" operator="greaterThan" aboveAverage="0" equalAverage="0" bottom="0" percent="0" rank="0" text="" dxfId="35192">
      <formula>1</formula>
    </cfRule>
    <cfRule type="cellIs" priority="797" operator="equal" aboveAverage="0" equalAverage="0" bottom="0" percent="0" rank="0" text="" dxfId="35193">
      <formula>1</formula>
    </cfRule>
    <cfRule type="cellIs" priority="798" operator="greaterThan" aboveAverage="0" equalAverage="0" bottom="0" percent="0" rank="0" text="" dxfId="35194">
      <formula>1</formula>
    </cfRule>
    <cfRule type="cellIs" priority="799" operator="equal" aboveAverage="0" equalAverage="0" bottom="0" percent="0" rank="0" text="" dxfId="35195">
      <formula>1</formula>
    </cfRule>
    <cfRule type="containsText" priority="800" operator="containsText" aboveAverage="0" equalAverage="0" bottom="0" percent="0" rank="0" text="1" dxfId="35196">
      <formula>NOT(ISERROR(SEARCH("1",C22)))</formula>
    </cfRule>
    <cfRule type="cellIs" priority="801" operator="equal" aboveAverage="0" equalAverage="0" bottom="0" percent="0" rank="0" text="" dxfId="35197">
      <formula>1</formula>
    </cfRule>
    <cfRule type="cellIs" priority="802" operator="greaterThan" aboveAverage="0" equalAverage="0" bottom="0" percent="0" rank="0" text="" dxfId="35198">
      <formula>1</formula>
    </cfRule>
    <cfRule type="cellIs" priority="803" operator="greaterThan" aboveAverage="0" equalAverage="0" bottom="0" percent="0" rank="0" text="" dxfId="35199">
      <formula>1</formula>
    </cfRule>
    <cfRule type="containsText" priority="804" operator="containsText" aboveAverage="0" equalAverage="0" bottom="0" percent="0" rank="0" text="1" dxfId="35200">
      <formula>NOT(ISERROR(SEARCH("1",C22)))</formula>
    </cfRule>
    <cfRule type="cellIs" priority="805" operator="greaterThan" aboveAverage="0" equalAverage="0" bottom="0" percent="0" rank="0" text="" dxfId="35201">
      <formula>1</formula>
    </cfRule>
    <cfRule type="cellIs" priority="806" operator="greaterThan" aboveAverage="0" equalAverage="0" bottom="0" percent="0" rank="0" text="" dxfId="35202">
      <formula>1</formula>
    </cfRule>
    <cfRule type="containsText" priority="807" operator="containsText" aboveAverage="0" equalAverage="0" bottom="0" percent="0" rank="0" text="1" dxfId="35203">
      <formula>NOT(ISERROR(SEARCH("1",C22)))</formula>
    </cfRule>
    <cfRule type="cellIs" priority="808" operator="greaterThan" aboveAverage="0" equalAverage="0" bottom="0" percent="0" rank="0" text="" dxfId="35204">
      <formula>1</formula>
    </cfRule>
    <cfRule type="cellIs" priority="809" operator="greaterThan" aboveAverage="0" equalAverage="0" bottom="0" percent="0" rank="0" text="" dxfId="35205">
      <formula>1</formula>
    </cfRule>
    <cfRule type="containsText" priority="810" operator="containsText" aboveAverage="0" equalAverage="0" bottom="0" percent="0" rank="0" text="1" dxfId="35206">
      <formula>NOT(ISERROR(SEARCH("1",C22)))</formula>
    </cfRule>
    <cfRule type="cellIs" priority="811" operator="greaterThan" aboveAverage="0" equalAverage="0" bottom="0" percent="0" rank="0" text="" dxfId="35207">
      <formula>1</formula>
    </cfRule>
    <cfRule type="cellIs" priority="812" operator="greaterThan" aboveAverage="0" equalAverage="0" bottom="0" percent="0" rank="0" text="" dxfId="35208">
      <formula>1</formula>
    </cfRule>
    <cfRule type="containsText" priority="813" operator="containsText" aboveAverage="0" equalAverage="0" bottom="0" percent="0" rank="0" text="1" dxfId="35209">
      <formula>NOT(ISERROR(SEARCH("1",C22)))</formula>
    </cfRule>
    <cfRule type="cellIs" priority="814" operator="greaterThan" aboveAverage="0" equalAverage="0" bottom="0" percent="0" rank="0" text="" dxfId="35210">
      <formula>1</formula>
    </cfRule>
    <cfRule type="containsText" priority="815" operator="containsText" aboveAverage="0" equalAverage="0" bottom="0" percent="0" rank="0" text="1" dxfId="35211">
      <formula>NOT(ISERROR(SEARCH("1",C22)))</formula>
    </cfRule>
    <cfRule type="cellIs" priority="816" operator="greaterThan" aboveAverage="0" equalAverage="0" bottom="0" percent="0" rank="0" text="" dxfId="35212">
      <formula>1</formula>
    </cfRule>
    <cfRule type="cellIs" priority="817" operator="equal" aboveAverage="0" equalAverage="0" bottom="0" percent="0" rank="0" text="" dxfId="35213">
      <formula>1</formula>
    </cfRule>
    <cfRule type="cellIs" priority="818" operator="equal" aboveAverage="0" equalAverage="0" bottom="0" percent="0" rank="0" text="" dxfId="35214">
      <formula>1</formula>
    </cfRule>
    <cfRule type="containsText" priority="819" operator="containsText" aboveAverage="0" equalAverage="0" bottom="0" percent="0" rank="0" text="1" dxfId="35215">
      <formula>NOT(ISERROR(SEARCH("1",C22)))</formula>
    </cfRule>
    <cfRule type="cellIs" priority="820" operator="greaterThan" aboveAverage="0" equalAverage="0" bottom="0" percent="0" rank="0" text="" dxfId="35216">
      <formula>1</formula>
    </cfRule>
    <cfRule type="cellIs" priority="821" operator="greaterThan" aboveAverage="0" equalAverage="0" bottom="0" percent="0" rank="0" text="" dxfId="35217">
      <formula>1</formula>
    </cfRule>
    <cfRule type="containsText" priority="822" operator="containsText" aboveAverage="0" equalAverage="0" bottom="0" percent="0" rank="0" text="1" dxfId="35218">
      <formula>NOT(ISERROR(SEARCH("1",C22)))</formula>
    </cfRule>
    <cfRule type="cellIs" priority="823" operator="greaterThan" aboveAverage="0" equalAverage="0" bottom="0" percent="0" rank="0" text="" dxfId="35219">
      <formula>1</formula>
    </cfRule>
    <cfRule type="cellIs" priority="824" operator="greaterThan" aboveAverage="0" equalAverage="0" bottom="0" percent="0" rank="0" text="" dxfId="35220">
      <formula>1</formula>
    </cfRule>
    <cfRule type="containsText" priority="825" operator="containsText" aboveAverage="0" equalAverage="0" bottom="0" percent="0" rank="0" text="1" dxfId="35221">
      <formula>NOT(ISERROR(SEARCH("1",C22)))</formula>
    </cfRule>
    <cfRule type="cellIs" priority="826" operator="greaterThan" aboveAverage="0" equalAverage="0" bottom="0" percent="0" rank="0" text="" dxfId="35222">
      <formula>1</formula>
    </cfRule>
    <cfRule type="containsText" priority="827" operator="containsText" aboveAverage="0" equalAverage="0" bottom="0" percent="0" rank="0" text="1" dxfId="35223">
      <formula>NOT(ISERROR(SEARCH("1",C22)))</formula>
    </cfRule>
    <cfRule type="containsText" priority="828" operator="containsText" aboveAverage="0" equalAverage="0" bottom="0" percent="0" rank="0" text="1" dxfId="35224">
      <formula>NOT(ISERROR(SEARCH("1",C22)))</formula>
    </cfRule>
    <cfRule type="cellIs" priority="829" operator="greaterThan" aboveAverage="0" equalAverage="0" bottom="0" percent="0" rank="0" text="" dxfId="35225">
      <formula>1</formula>
    </cfRule>
    <cfRule type="cellIs" priority="830" operator="greaterThan" aboveAverage="0" equalAverage="0" bottom="0" percent="0" rank="0" text="" dxfId="35226">
      <formula>1</formula>
    </cfRule>
    <cfRule type="containsText" priority="831" operator="containsText" aboveAverage="0" equalAverage="0" bottom="0" percent="0" rank="0" text="1" dxfId="35227">
      <formula>NOT(ISERROR(SEARCH("1",C22)))</formula>
    </cfRule>
    <cfRule type="cellIs" priority="832" operator="greaterThan" aboveAverage="0" equalAverage="0" bottom="0" percent="0" rank="0" text="" dxfId="35228">
      <formula>1</formula>
    </cfRule>
    <cfRule type="containsText" priority="833" operator="containsText" aboveAverage="0" equalAverage="0" bottom="0" percent="0" rank="0" text="1" dxfId="35229">
      <formula>NOT(ISERROR(SEARCH("1",C22)))</formula>
    </cfRule>
    <cfRule type="containsText" priority="834" operator="containsText" aboveAverage="0" equalAverage="0" bottom="0" percent="0" rank="0" text="1" dxfId="35230">
      <formula>NOT(ISERROR(SEARCH("1",C22)))</formula>
    </cfRule>
    <cfRule type="cellIs" priority="835" operator="greaterThan" aboveAverage="0" equalAverage="0" bottom="0" percent="0" rank="0" text="" dxfId="35231">
      <formula>1</formula>
    </cfRule>
    <cfRule type="cellIs" priority="836" operator="greaterThan" aboveAverage="0" equalAverage="0" bottom="0" percent="0" rank="0" text="" dxfId="35232">
      <formula>1</formula>
    </cfRule>
    <cfRule type="containsText" priority="837" operator="containsText" aboveAverage="0" equalAverage="0" bottom="0" percent="0" rank="0" text="1" dxfId="35233">
      <formula>NOT(ISERROR(SEARCH("1",C22)))</formula>
    </cfRule>
    <cfRule type="cellIs" priority="838" operator="greaterThan" aboveAverage="0" equalAverage="0" bottom="0" percent="0" rank="0" text="" dxfId="35234">
      <formula>1</formula>
    </cfRule>
    <cfRule type="cellIs" priority="839" operator="greaterThan" aboveAverage="0" equalAverage="0" bottom="0" percent="0" rank="0" text="" dxfId="35235">
      <formula>1</formula>
    </cfRule>
    <cfRule type="cellIs" priority="840" operator="greaterThan" aboveAverage="0" equalAverage="0" bottom="0" percent="0" rank="0" text="" dxfId="35236">
      <formula>1</formula>
    </cfRule>
    <cfRule type="cellIs" priority="841" operator="greaterThan" aboveAverage="0" equalAverage="0" bottom="0" percent="0" rank="0" text="" dxfId="35237">
      <formula>1</formula>
    </cfRule>
    <cfRule type="containsText" priority="842" operator="containsText" aboveAverage="0" equalAverage="0" bottom="0" percent="0" rank="0" text="1" dxfId="35238">
      <formula>NOT(ISERROR(SEARCH("1",C22)))</formula>
    </cfRule>
    <cfRule type="cellIs" priority="843" operator="greaterThan" aboveAverage="0" equalAverage="0" bottom="0" percent="0" rank="0" text="" dxfId="35239">
      <formula>1</formula>
    </cfRule>
    <cfRule type="cellIs" priority="844" operator="greaterThan" aboveAverage="0" equalAverage="0" bottom="0" percent="0" rank="0" text="" dxfId="35240">
      <formula>1</formula>
    </cfRule>
    <cfRule type="containsText" priority="845" operator="containsText" aboveAverage="0" equalAverage="0" bottom="0" percent="0" rank="0" text="1" dxfId="35241">
      <formula>NOT(ISERROR(SEARCH("1",C22)))</formula>
    </cfRule>
    <cfRule type="cellIs" priority="846" operator="greaterThan" aboveAverage="0" equalAverage="0" bottom="0" percent="0" rank="0" text="" dxfId="35242">
      <formula>1</formula>
    </cfRule>
    <cfRule type="cellIs" priority="847" operator="greaterThan" aboveAverage="0" equalAverage="0" bottom="0" percent="0" rank="0" text="" dxfId="35243">
      <formula>1</formula>
    </cfRule>
    <cfRule type="cellIs" priority="848" operator="greaterThan" aboveAverage="0" equalAverage="0" bottom="0" percent="0" rank="0" text="" dxfId="35244">
      <formula>1</formula>
    </cfRule>
    <cfRule type="cellIs" priority="849" operator="equal" aboveAverage="0" equalAverage="0" bottom="0" percent="0" rank="0" text="" dxfId="35245">
      <formula>1</formula>
    </cfRule>
    <cfRule type="cellIs" priority="850" operator="greaterThan" aboveAverage="0" equalAverage="0" bottom="0" percent="0" rank="0" text="" dxfId="35246">
      <formula>1</formula>
    </cfRule>
    <cfRule type="cellIs" priority="851" operator="equal" aboveAverage="0" equalAverage="0" bottom="0" percent="0" rank="0" text="" dxfId="35247">
      <formula>1</formula>
    </cfRule>
    <cfRule type="containsText" priority="852" operator="containsText" aboveAverage="0" equalAverage="0" bottom="0" percent="0" rank="0" text="1" dxfId="35248">
      <formula>NOT(ISERROR(SEARCH("1",C22)))</formula>
    </cfRule>
    <cfRule type="cellIs" priority="853" operator="equal" aboveAverage="0" equalAverage="0" bottom="0" percent="0" rank="0" text="" dxfId="35249">
      <formula>1</formula>
    </cfRule>
    <cfRule type="cellIs" priority="854" operator="greaterThan" aboveAverage="0" equalAverage="0" bottom="0" percent="0" rank="0" text="" dxfId="35250">
      <formula>1</formula>
    </cfRule>
    <cfRule type="cellIs" priority="855" operator="greaterThan" aboveAverage="0" equalAverage="0" bottom="0" percent="0" rank="0" text="" dxfId="35251">
      <formula>1</formula>
    </cfRule>
    <cfRule type="containsText" priority="856" operator="containsText" aboveAverage="0" equalAverage="0" bottom="0" percent="0" rank="0" text="1" dxfId="35252">
      <formula>NOT(ISERROR(SEARCH("1",C22)))</formula>
    </cfRule>
    <cfRule type="cellIs" priority="857" operator="greaterThan" aboveAverage="0" equalAverage="0" bottom="0" percent="0" rank="0" text="" dxfId="35253">
      <formula>1</formula>
    </cfRule>
    <cfRule type="cellIs" priority="858" operator="greaterThan" aboveAverage="0" equalAverage="0" bottom="0" percent="0" rank="0" text="" dxfId="35254">
      <formula>1</formula>
    </cfRule>
    <cfRule type="containsText" priority="859" operator="containsText" aboveAverage="0" equalAverage="0" bottom="0" percent="0" rank="0" text="1" dxfId="35255">
      <formula>NOT(ISERROR(SEARCH("1",C22)))</formula>
    </cfRule>
    <cfRule type="cellIs" priority="860" operator="greaterThan" aboveAverage="0" equalAverage="0" bottom="0" percent="0" rank="0" text="" dxfId="35256">
      <formula>1</formula>
    </cfRule>
    <cfRule type="cellIs" priority="861" operator="greaterThan" aboveAverage="0" equalAverage="0" bottom="0" percent="0" rank="0" text="" dxfId="35257">
      <formula>1</formula>
    </cfRule>
    <cfRule type="containsText" priority="862" operator="containsText" aboveAverage="0" equalAverage="0" bottom="0" percent="0" rank="0" text="1" dxfId="35258">
      <formula>NOT(ISERROR(SEARCH("1",C22)))</formula>
    </cfRule>
    <cfRule type="cellIs" priority="863" operator="greaterThan" aboveAverage="0" equalAverage="0" bottom="0" percent="0" rank="0" text="" dxfId="35259">
      <formula>1</formula>
    </cfRule>
    <cfRule type="cellIs" priority="864" operator="greaterThan" aboveAverage="0" equalAverage="0" bottom="0" percent="0" rank="0" text="" dxfId="35260">
      <formula>1</formula>
    </cfRule>
    <cfRule type="containsText" priority="865" operator="containsText" aboveAverage="0" equalAverage="0" bottom="0" percent="0" rank="0" text="1" dxfId="35261">
      <formula>NOT(ISERROR(SEARCH("1",C22)))</formula>
    </cfRule>
    <cfRule type="cellIs" priority="866" operator="greaterThan" aboveAverage="0" equalAverage="0" bottom="0" percent="0" rank="0" text="" dxfId="35262">
      <formula>1</formula>
    </cfRule>
    <cfRule type="containsText" priority="867" operator="containsText" aboveAverage="0" equalAverage="0" bottom="0" percent="0" rank="0" text="1" dxfId="35263">
      <formula>NOT(ISERROR(SEARCH("1",C22)))</formula>
    </cfRule>
    <cfRule type="cellIs" priority="868" operator="greaterThan" aboveAverage="0" equalAverage="0" bottom="0" percent="0" rank="0" text="" dxfId="35264">
      <formula>1</formula>
    </cfRule>
    <cfRule type="cellIs" priority="869" operator="equal" aboveAverage="0" equalAverage="0" bottom="0" percent="0" rank="0" text="" dxfId="35265">
      <formula>1</formula>
    </cfRule>
    <cfRule type="cellIs" priority="870" operator="equal" aboveAverage="0" equalAverage="0" bottom="0" percent="0" rank="0" text="" dxfId="35266">
      <formula>1</formula>
    </cfRule>
    <cfRule type="containsText" priority="871" operator="containsText" aboveAverage="0" equalAverage="0" bottom="0" percent="0" rank="0" text="1" dxfId="35267">
      <formula>NOT(ISERROR(SEARCH("1",C22)))</formula>
    </cfRule>
    <cfRule type="cellIs" priority="872" operator="greaterThan" aboveAverage="0" equalAverage="0" bottom="0" percent="0" rank="0" text="" dxfId="35268">
      <formula>1</formula>
    </cfRule>
    <cfRule type="cellIs" priority="873" operator="greaterThan" aboveAverage="0" equalAverage="0" bottom="0" percent="0" rank="0" text="" dxfId="35269">
      <formula>1</formula>
    </cfRule>
    <cfRule type="containsText" priority="874" operator="containsText" aboveAverage="0" equalAverage="0" bottom="0" percent="0" rank="0" text="1" dxfId="35270">
      <formula>NOT(ISERROR(SEARCH("1",C22)))</formula>
    </cfRule>
    <cfRule type="cellIs" priority="875" operator="greaterThan" aboveAverage="0" equalAverage="0" bottom="0" percent="0" rank="0" text="" dxfId="35271">
      <formula>1</formula>
    </cfRule>
    <cfRule type="cellIs" priority="876" operator="greaterThan" aboveAverage="0" equalAverage="0" bottom="0" percent="0" rank="0" text="" dxfId="35272">
      <formula>1</formula>
    </cfRule>
    <cfRule type="containsText" priority="877" operator="containsText" aboveAverage="0" equalAverage="0" bottom="0" percent="0" rank="0" text="1" dxfId="35273">
      <formula>NOT(ISERROR(SEARCH("1",C22)))</formula>
    </cfRule>
    <cfRule type="cellIs" priority="878" operator="greaterThan" aboveAverage="0" equalAverage="0" bottom="0" percent="0" rank="0" text="" dxfId="35274">
      <formula>1</formula>
    </cfRule>
    <cfRule type="containsText" priority="879" operator="containsText" aboveAverage="0" equalAverage="0" bottom="0" percent="0" rank="0" text="1" dxfId="35275">
      <formula>NOT(ISERROR(SEARCH("1",C22)))</formula>
    </cfRule>
    <cfRule type="containsText" priority="880" operator="containsText" aboveAverage="0" equalAverage="0" bottom="0" percent="0" rank="0" text="1" dxfId="35276">
      <formula>NOT(ISERROR(SEARCH("1",C22)))</formula>
    </cfRule>
    <cfRule type="cellIs" priority="881" operator="greaterThan" aboveAverage="0" equalAverage="0" bottom="0" percent="0" rank="0" text="" dxfId="35277">
      <formula>1</formula>
    </cfRule>
    <cfRule type="cellIs" priority="882" operator="greaterThan" aboveAverage="0" equalAverage="0" bottom="0" percent="0" rank="0" text="" dxfId="35278">
      <formula>1</formula>
    </cfRule>
    <cfRule type="containsText" priority="883" operator="containsText" aboveAverage="0" equalAverage="0" bottom="0" percent="0" rank="0" text="1" dxfId="35279">
      <formula>NOT(ISERROR(SEARCH("1",C22)))</formula>
    </cfRule>
    <cfRule type="cellIs" priority="884" operator="greaterThan" aboveAverage="0" equalAverage="0" bottom="0" percent="0" rank="0" text="" dxfId="35280">
      <formula>1</formula>
    </cfRule>
    <cfRule type="containsText" priority="885" operator="containsText" aboveAverage="0" equalAverage="0" bottom="0" percent="0" rank="0" text="1" dxfId="35281">
      <formula>NOT(ISERROR(SEARCH("1",C22)))</formula>
    </cfRule>
    <cfRule type="containsText" priority="886" operator="containsText" aboveAverage="0" equalAverage="0" bottom="0" percent="0" rank="0" text="1" dxfId="35282">
      <formula>NOT(ISERROR(SEARCH("1",C22)))</formula>
    </cfRule>
    <cfRule type="cellIs" priority="887" operator="greaterThan" aboveAverage="0" equalAverage="0" bottom="0" percent="0" rank="0" text="" dxfId="35283">
      <formula>1</formula>
    </cfRule>
    <cfRule type="cellIs" priority="888" operator="greaterThan" aboveAverage="0" equalAverage="0" bottom="0" percent="0" rank="0" text="" dxfId="35284">
      <formula>1</formula>
    </cfRule>
    <cfRule type="containsText" priority="889" operator="containsText" aboveAverage="0" equalAverage="0" bottom="0" percent="0" rank="0" text="1" dxfId="35285">
      <formula>NOT(ISERROR(SEARCH("1",C22)))</formula>
    </cfRule>
    <cfRule type="cellIs" priority="890" operator="greaterThan" aboveAverage="0" equalAverage="0" bottom="0" percent="0" rank="0" text="" dxfId="35286">
      <formula>1</formula>
    </cfRule>
    <cfRule type="cellIs" priority="891" operator="greaterThan" aboveAverage="0" equalAverage="0" bottom="0" percent="0" rank="0" text="" dxfId="35287">
      <formula>1</formula>
    </cfRule>
    <cfRule type="cellIs" priority="892" operator="greaterThan" aboveAverage="0" equalAverage="0" bottom="0" percent="0" rank="0" text="" dxfId="35288">
      <formula>1</formula>
    </cfRule>
    <cfRule type="cellIs" priority="893" operator="greaterThan" aboveAverage="0" equalAverage="0" bottom="0" percent="0" rank="0" text="" dxfId="35289">
      <formula>1</formula>
    </cfRule>
    <cfRule type="containsText" priority="894" operator="containsText" aboveAverage="0" equalAverage="0" bottom="0" percent="0" rank="0" text="1" dxfId="35290">
      <formula>NOT(ISERROR(SEARCH("1",C22)))</formula>
    </cfRule>
    <cfRule type="cellIs" priority="895" operator="greaterThan" aboveAverage="0" equalAverage="0" bottom="0" percent="0" rank="0" text="" dxfId="35291">
      <formula>1</formula>
    </cfRule>
    <cfRule type="cellIs" priority="896" operator="greaterThan" aboveAverage="0" equalAverage="0" bottom="0" percent="0" rank="0" text="" dxfId="35292">
      <formula>1</formula>
    </cfRule>
    <cfRule type="containsText" priority="897" operator="containsText" aboveAverage="0" equalAverage="0" bottom="0" percent="0" rank="0" text="1" dxfId="35293">
      <formula>NOT(ISERROR(SEARCH("1",C22)))</formula>
    </cfRule>
    <cfRule type="cellIs" priority="898" operator="greaterThan" aboveAverage="0" equalAverage="0" bottom="0" percent="0" rank="0" text="" dxfId="35294">
      <formula>1</formula>
    </cfRule>
    <cfRule type="cellIs" priority="899" operator="greaterThan" aboveAverage="0" equalAverage="0" bottom="0" percent="0" rank="0" text="" dxfId="35295">
      <formula>1</formula>
    </cfRule>
    <cfRule type="cellIs" priority="900" operator="greaterThan" aboveAverage="0" equalAverage="0" bottom="0" percent="0" rank="0" text="" dxfId="35296">
      <formula>1</formula>
    </cfRule>
    <cfRule type="cellIs" priority="901" operator="equal" aboveAverage="0" equalAverage="0" bottom="0" percent="0" rank="0" text="" dxfId="35297">
      <formula>1</formula>
    </cfRule>
    <cfRule type="cellIs" priority="902" operator="greaterThan" aboveAverage="0" equalAverage="0" bottom="0" percent="0" rank="0" text="" dxfId="35298">
      <formula>1</formula>
    </cfRule>
    <cfRule type="cellIs" priority="903" operator="equal" aboveAverage="0" equalAverage="0" bottom="0" percent="0" rank="0" text="" dxfId="35299">
      <formula>1</formula>
    </cfRule>
    <cfRule type="containsText" priority="904" operator="containsText" aboveAverage="0" equalAverage="0" bottom="0" percent="0" rank="0" text="1" dxfId="35300">
      <formula>NOT(ISERROR(SEARCH("1",C22)))</formula>
    </cfRule>
    <cfRule type="cellIs" priority="905" operator="equal" aboveAverage="0" equalAverage="0" bottom="0" percent="0" rank="0" text="" dxfId="35301">
      <formula>1</formula>
    </cfRule>
    <cfRule type="cellIs" priority="906" operator="greaterThan" aboveAverage="0" equalAverage="0" bottom="0" percent="0" rank="0" text="" dxfId="35302">
      <formula>1</formula>
    </cfRule>
    <cfRule type="cellIs" priority="907" operator="greaterThan" aboveAverage="0" equalAverage="0" bottom="0" percent="0" rank="0" text="" dxfId="35303">
      <formula>1</formula>
    </cfRule>
    <cfRule type="containsText" priority="908" operator="containsText" aboveAverage="0" equalAverage="0" bottom="0" percent="0" rank="0" text="1" dxfId="35304">
      <formula>NOT(ISERROR(SEARCH("1",C22)))</formula>
    </cfRule>
    <cfRule type="cellIs" priority="909" operator="greaterThan" aboveAverage="0" equalAverage="0" bottom="0" percent="0" rank="0" text="" dxfId="35305">
      <formula>1</formula>
    </cfRule>
    <cfRule type="cellIs" priority="910" operator="greaterThan" aboveAverage="0" equalAverage="0" bottom="0" percent="0" rank="0" text="" dxfId="35306">
      <formula>1</formula>
    </cfRule>
    <cfRule type="containsText" priority="911" operator="containsText" aboveAverage="0" equalAverage="0" bottom="0" percent="0" rank="0" text="1" dxfId="35307">
      <formula>NOT(ISERROR(SEARCH("1",C22)))</formula>
    </cfRule>
    <cfRule type="cellIs" priority="912" operator="greaterThan" aboveAverage="0" equalAverage="0" bottom="0" percent="0" rank="0" text="" dxfId="35308">
      <formula>1</formula>
    </cfRule>
    <cfRule type="cellIs" priority="913" operator="greaterThan" aboveAverage="0" equalAverage="0" bottom="0" percent="0" rank="0" text="" dxfId="35309">
      <formula>1</formula>
    </cfRule>
    <cfRule type="containsText" priority="914" operator="containsText" aboveAverage="0" equalAverage="0" bottom="0" percent="0" rank="0" text="1" dxfId="35310">
      <formula>NOT(ISERROR(SEARCH("1",C22)))</formula>
    </cfRule>
    <cfRule type="cellIs" priority="915" operator="greaterThan" aboveAverage="0" equalAverage="0" bottom="0" percent="0" rank="0" text="" dxfId="35311">
      <formula>1</formula>
    </cfRule>
    <cfRule type="cellIs" priority="916" operator="greaterThan" aboveAverage="0" equalAverage="0" bottom="0" percent="0" rank="0" text="" dxfId="35312">
      <formula>1</formula>
    </cfRule>
    <cfRule type="containsText" priority="917" operator="containsText" aboveAverage="0" equalAverage="0" bottom="0" percent="0" rank="0" text="1" dxfId="35313">
      <formula>NOT(ISERROR(SEARCH("1",C22)))</formula>
    </cfRule>
    <cfRule type="cellIs" priority="918" operator="greaterThan" aboveAverage="0" equalAverage="0" bottom="0" percent="0" rank="0" text="" dxfId="35314">
      <formula>1</formula>
    </cfRule>
    <cfRule type="containsText" priority="919" operator="containsText" aboveAverage="0" equalAverage="0" bottom="0" percent="0" rank="0" text="1" dxfId="35315">
      <formula>NOT(ISERROR(SEARCH("1",C22)))</formula>
    </cfRule>
    <cfRule type="cellIs" priority="920" operator="greaterThan" aboveAverage="0" equalAverage="0" bottom="0" percent="0" rank="0" text="" dxfId="35316">
      <formula>1</formula>
    </cfRule>
    <cfRule type="cellIs" priority="921" operator="equal" aboveAverage="0" equalAverage="0" bottom="0" percent="0" rank="0" text="" dxfId="35317">
      <formula>1</formula>
    </cfRule>
    <cfRule type="cellIs" priority="922" operator="equal" aboveAverage="0" equalAverage="0" bottom="0" percent="0" rank="0" text="" dxfId="35318">
      <formula>1</formula>
    </cfRule>
    <cfRule type="containsText" priority="923" operator="containsText" aboveAverage="0" equalAverage="0" bottom="0" percent="0" rank="0" text="1" dxfId="35319">
      <formula>NOT(ISERROR(SEARCH("1",C22)))</formula>
    </cfRule>
    <cfRule type="cellIs" priority="924" operator="greaterThan" aboveAverage="0" equalAverage="0" bottom="0" percent="0" rank="0" text="" dxfId="35320">
      <formula>1</formula>
    </cfRule>
    <cfRule type="cellIs" priority="925" operator="greaterThan" aboveAverage="0" equalAverage="0" bottom="0" percent="0" rank="0" text="" dxfId="35321">
      <formula>1</formula>
    </cfRule>
    <cfRule type="containsText" priority="926" operator="containsText" aboveAverage="0" equalAverage="0" bottom="0" percent="0" rank="0" text="1" dxfId="35322">
      <formula>NOT(ISERROR(SEARCH("1",C22)))</formula>
    </cfRule>
    <cfRule type="cellIs" priority="927" operator="greaterThan" aboveAverage="0" equalAverage="0" bottom="0" percent="0" rank="0" text="" dxfId="35323">
      <formula>1</formula>
    </cfRule>
    <cfRule type="cellIs" priority="928" operator="greaterThan" aboveAverage="0" equalAverage="0" bottom="0" percent="0" rank="0" text="" dxfId="35324">
      <formula>1</formula>
    </cfRule>
    <cfRule type="containsText" priority="929" operator="containsText" aboveAverage="0" equalAverage="0" bottom="0" percent="0" rank="0" text="1" dxfId="35325">
      <formula>NOT(ISERROR(SEARCH("1",C22)))</formula>
    </cfRule>
    <cfRule type="cellIs" priority="930" operator="greaterThan" aboveAverage="0" equalAverage="0" bottom="0" percent="0" rank="0" text="" dxfId="35326">
      <formula>1</formula>
    </cfRule>
    <cfRule type="cellIs" priority="931" operator="greaterThan" aboveAverage="0" equalAverage="0" bottom="0" percent="0" rank="0" text="" dxfId="35327">
      <formula>1</formula>
    </cfRule>
    <cfRule type="containsText" priority="932" operator="containsText" aboveAverage="0" equalAverage="0" bottom="0" percent="0" rank="0" text="2" dxfId="35328">
      <formula>NOT(ISERROR(SEARCH("2",C22)))</formula>
    </cfRule>
    <cfRule type="containsText" priority="933" operator="containsText" aboveAverage="0" equalAverage="0" bottom="0" percent="0" rank="0" text="1" dxfId="35329">
      <formula>NOT(ISERROR(SEARCH("1",C22)))</formula>
    </cfRule>
    <cfRule type="containsText" priority="934" operator="containsText" aboveAverage="0" equalAverage="0" bottom="0" percent="0" rank="0" text="2" dxfId="35330">
      <formula>NOT(ISERROR(SEARCH("2",C22)))</formula>
    </cfRule>
    <cfRule type="containsText" priority="935" operator="containsText" aboveAverage="0" equalAverage="0" bottom="0" percent="0" rank="0" text="1" dxfId="35331">
      <formula>NOT(ISERROR(SEARCH("1",C22)))</formula>
    </cfRule>
    <cfRule type="containsText" priority="936" operator="containsText" aboveAverage="0" equalAverage="0" bottom="0" percent="0" rank="0" text="2" dxfId="35332">
      <formula>NOT(ISERROR(SEARCH("2",C22)))</formula>
    </cfRule>
    <cfRule type="cellIs" priority="937" operator="greaterThan" aboveAverage="0" equalAverage="0" bottom="0" percent="0" rank="0" text="" dxfId="35333">
      <formula>1</formula>
    </cfRule>
    <cfRule type="containsText" priority="938" operator="containsText" aboveAverage="0" equalAverage="0" bottom="0" percent="0" rank="0" text="1" dxfId="35334">
      <formula>NOT(ISERROR(SEARCH("1",C22)))</formula>
    </cfRule>
    <cfRule type="cellIs" priority="939" operator="greaterThan" aboveAverage="0" equalAverage="0" bottom="0" percent="0" rank="0" text="" dxfId="35335">
      <formula>1</formula>
    </cfRule>
    <cfRule type="containsText" priority="940" operator="containsText" aboveAverage="0" equalAverage="0" bottom="0" percent="0" rank="0" text="1" dxfId="35336">
      <formula>NOT(ISERROR(SEARCH("1",C22)))</formula>
    </cfRule>
    <cfRule type="containsText" priority="941" operator="containsText" aboveAverage="0" equalAverage="0" bottom="0" percent="0" rank="0" text="1" dxfId="35337">
      <formula>NOT(ISERROR(SEARCH("1",C22)))</formula>
    </cfRule>
    <cfRule type="cellIs" priority="942" operator="greaterThan" aboveAverage="0" equalAverage="0" bottom="0" percent="0" rank="0" text="" dxfId="35338">
      <formula>1</formula>
    </cfRule>
    <cfRule type="cellIs" priority="943" operator="greaterThan" aboveAverage="0" equalAverage="0" bottom="0" percent="0" rank="0" text="" dxfId="35339">
      <formula>1</formula>
    </cfRule>
    <cfRule type="containsText" priority="944" operator="containsText" aboveAverage="0" equalAverage="0" bottom="0" percent="0" rank="0" text="1" dxfId="35340">
      <formula>NOT(ISERROR(SEARCH("1",C22)))</formula>
    </cfRule>
    <cfRule type="cellIs" priority="945" operator="greaterThan" aboveAverage="0" equalAverage="0" bottom="0" percent="0" rank="0" text="" dxfId="35341">
      <formula>1</formula>
    </cfRule>
    <cfRule type="containsText" priority="946" operator="containsText" aboveAverage="0" equalAverage="0" bottom="0" percent="0" rank="0" text="1" dxfId="35342">
      <formula>NOT(ISERROR(SEARCH("1",C22)))</formula>
    </cfRule>
    <cfRule type="containsText" priority="947" operator="containsText" aboveAverage="0" equalAverage="0" bottom="0" percent="0" rank="0" text="1" dxfId="35343">
      <formula>NOT(ISERROR(SEARCH("1",C22)))</formula>
    </cfRule>
    <cfRule type="cellIs" priority="948" operator="greaterThan" aboveAverage="0" equalAverage="0" bottom="0" percent="0" rank="0" text="" dxfId="35344">
      <formula>1</formula>
    </cfRule>
    <cfRule type="cellIs" priority="949" operator="greaterThan" aboveAverage="0" equalAverage="0" bottom="0" percent="0" rank="0" text="" dxfId="35345">
      <formula>1</formula>
    </cfRule>
    <cfRule type="containsText" priority="950" operator="containsText" aboveAverage="0" equalAverage="0" bottom="0" percent="0" rank="0" text="1" dxfId="35346">
      <formula>NOT(ISERROR(SEARCH("1",C22)))</formula>
    </cfRule>
    <cfRule type="cellIs" priority="951" operator="greaterThan" aboveAverage="0" equalAverage="0" bottom="0" percent="0" rank="0" text="" dxfId="35347">
      <formula>1</formula>
    </cfRule>
    <cfRule type="cellIs" priority="952" operator="greaterThan" aboveAverage="0" equalAverage="0" bottom="0" percent="0" rank="0" text="" dxfId="35348">
      <formula>1</formula>
    </cfRule>
    <cfRule type="cellIs" priority="953" operator="greaterThan" aboveAverage="0" equalAverage="0" bottom="0" percent="0" rank="0" text="" dxfId="35349">
      <formula>1</formula>
    </cfRule>
    <cfRule type="cellIs" priority="954" operator="greaterThan" aboveAverage="0" equalAverage="0" bottom="0" percent="0" rank="0" text="" dxfId="35350">
      <formula>1</formula>
    </cfRule>
    <cfRule type="containsText" priority="955" operator="containsText" aboveAverage="0" equalAverage="0" bottom="0" percent="0" rank="0" text="1" dxfId="35351">
      <formula>NOT(ISERROR(SEARCH("1",C22)))</formula>
    </cfRule>
    <cfRule type="cellIs" priority="956" operator="greaterThan" aboveAverage="0" equalAverage="0" bottom="0" percent="0" rank="0" text="" dxfId="35352">
      <formula>1</formula>
    </cfRule>
    <cfRule type="cellIs" priority="957" operator="greaterThan" aboveAverage="0" equalAverage="0" bottom="0" percent="0" rank="0" text="" dxfId="35353">
      <formula>1</formula>
    </cfRule>
    <cfRule type="containsText" priority="958" operator="containsText" aboveAverage="0" equalAverage="0" bottom="0" percent="0" rank="0" text="1" dxfId="35354">
      <formula>NOT(ISERROR(SEARCH("1",C22)))</formula>
    </cfRule>
    <cfRule type="cellIs" priority="959" operator="greaterThan" aboveAverage="0" equalAverage="0" bottom="0" percent="0" rank="0" text="" dxfId="35355">
      <formula>1</formula>
    </cfRule>
    <cfRule type="cellIs" priority="960" operator="greaterThan" aboveAverage="0" equalAverage="0" bottom="0" percent="0" rank="0" text="" dxfId="35356">
      <formula>1</formula>
    </cfRule>
    <cfRule type="cellIs" priority="961" operator="greaterThan" aboveAverage="0" equalAverage="0" bottom="0" percent="0" rank="0" text="" dxfId="35357">
      <formula>1</formula>
    </cfRule>
    <cfRule type="cellIs" priority="962" operator="equal" aboveAverage="0" equalAverage="0" bottom="0" percent="0" rank="0" text="" dxfId="35358">
      <formula>1</formula>
    </cfRule>
    <cfRule type="cellIs" priority="963" operator="greaterThan" aboveAverage="0" equalAverage="0" bottom="0" percent="0" rank="0" text="" dxfId="35359">
      <formula>1</formula>
    </cfRule>
    <cfRule type="cellIs" priority="964" operator="equal" aboveAverage="0" equalAverage="0" bottom="0" percent="0" rank="0" text="" dxfId="35360">
      <formula>1</formula>
    </cfRule>
    <cfRule type="containsText" priority="965" operator="containsText" aboveAverage="0" equalAverage="0" bottom="0" percent="0" rank="0" text="1" dxfId="35361">
      <formula>NOT(ISERROR(SEARCH("1",C22)))</formula>
    </cfRule>
    <cfRule type="cellIs" priority="966" operator="equal" aboveAverage="0" equalAverage="0" bottom="0" percent="0" rank="0" text="" dxfId="35362">
      <formula>1</formula>
    </cfRule>
    <cfRule type="cellIs" priority="967" operator="greaterThan" aboveAverage="0" equalAverage="0" bottom="0" percent="0" rank="0" text="" dxfId="35363">
      <formula>1</formula>
    </cfRule>
    <cfRule type="cellIs" priority="968" operator="greaterThan" aboveAverage="0" equalAverage="0" bottom="0" percent="0" rank="0" text="" dxfId="35364">
      <formula>1</formula>
    </cfRule>
    <cfRule type="containsText" priority="969" operator="containsText" aboveAverage="0" equalAverage="0" bottom="0" percent="0" rank="0" text="1" dxfId="35365">
      <formula>NOT(ISERROR(SEARCH("1",C22)))</formula>
    </cfRule>
    <cfRule type="cellIs" priority="970" operator="greaterThan" aboveAverage="0" equalAverage="0" bottom="0" percent="0" rank="0" text="" dxfId="35366">
      <formula>1</formula>
    </cfRule>
    <cfRule type="cellIs" priority="971" operator="greaterThan" aboveAverage="0" equalAverage="0" bottom="0" percent="0" rank="0" text="" dxfId="35367">
      <formula>1</formula>
    </cfRule>
    <cfRule type="containsText" priority="972" operator="containsText" aboveAverage="0" equalAverage="0" bottom="0" percent="0" rank="0" text="1" dxfId="35368">
      <formula>NOT(ISERROR(SEARCH("1",C22)))</formula>
    </cfRule>
    <cfRule type="cellIs" priority="973" operator="greaterThan" aboveAverage="0" equalAverage="0" bottom="0" percent="0" rank="0" text="" dxfId="35369">
      <formula>1</formula>
    </cfRule>
    <cfRule type="cellIs" priority="974" operator="greaterThan" aboveAverage="0" equalAverage="0" bottom="0" percent="0" rank="0" text="" dxfId="35370">
      <formula>1</formula>
    </cfRule>
    <cfRule type="containsText" priority="975" operator="containsText" aboveAverage="0" equalAverage="0" bottom="0" percent="0" rank="0" text="1" dxfId="35371">
      <formula>NOT(ISERROR(SEARCH("1",C22)))</formula>
    </cfRule>
    <cfRule type="cellIs" priority="976" operator="greaterThan" aboveAverage="0" equalAverage="0" bottom="0" percent="0" rank="0" text="" dxfId="35372">
      <formula>1</formula>
    </cfRule>
    <cfRule type="cellIs" priority="977" operator="greaterThan" aboveAverage="0" equalAverage="0" bottom="0" percent="0" rank="0" text="" dxfId="35373">
      <formula>1</formula>
    </cfRule>
    <cfRule type="containsText" priority="978" operator="containsText" aboveAverage="0" equalAverage="0" bottom="0" percent="0" rank="0" text="1" dxfId="35374">
      <formula>NOT(ISERROR(SEARCH("1",C22)))</formula>
    </cfRule>
    <cfRule type="cellIs" priority="979" operator="greaterThan" aboveAverage="0" equalAverage="0" bottom="0" percent="0" rank="0" text="" dxfId="35375">
      <formula>1</formula>
    </cfRule>
    <cfRule type="containsText" priority="980" operator="containsText" aboveAverage="0" equalAverage="0" bottom="0" percent="0" rank="0" text="1" dxfId="35376">
      <formula>NOT(ISERROR(SEARCH("1",C22)))</formula>
    </cfRule>
    <cfRule type="cellIs" priority="981" operator="greaterThan" aboveAverage="0" equalAverage="0" bottom="0" percent="0" rank="0" text="" dxfId="35377">
      <formula>1</formula>
    </cfRule>
    <cfRule type="cellIs" priority="982" operator="equal" aboveAverage="0" equalAverage="0" bottom="0" percent="0" rank="0" text="" dxfId="35378">
      <formula>1</formula>
    </cfRule>
    <cfRule type="cellIs" priority="983" operator="equal" aboveAverage="0" equalAverage="0" bottom="0" percent="0" rank="0" text="" dxfId="35379">
      <formula>1</formula>
    </cfRule>
    <cfRule type="containsText" priority="984" operator="containsText" aboveAverage="0" equalAverage="0" bottom="0" percent="0" rank="0" text="1" dxfId="35380">
      <formula>NOT(ISERROR(SEARCH("1",C22)))</formula>
    </cfRule>
    <cfRule type="cellIs" priority="985" operator="greaterThan" aboveAverage="0" equalAverage="0" bottom="0" percent="0" rank="0" text="" dxfId="35381">
      <formula>1</formula>
    </cfRule>
    <cfRule type="cellIs" priority="986" operator="greaterThan" aboveAverage="0" equalAverage="0" bottom="0" percent="0" rank="0" text="" dxfId="35382">
      <formula>1</formula>
    </cfRule>
    <cfRule type="containsText" priority="987" operator="containsText" aboveAverage="0" equalAverage="0" bottom="0" percent="0" rank="0" text="1" dxfId="35383">
      <formula>NOT(ISERROR(SEARCH("1",C22)))</formula>
    </cfRule>
    <cfRule type="cellIs" priority="988" operator="greaterThan" aboveAverage="0" equalAverage="0" bottom="0" percent="0" rank="0" text="" dxfId="35384">
      <formula>1</formula>
    </cfRule>
    <cfRule type="cellIs" priority="989" operator="greaterThan" aboveAverage="0" equalAverage="0" bottom="0" percent="0" rank="0" text="" dxfId="35385">
      <formula>1</formula>
    </cfRule>
    <cfRule type="containsText" priority="990" operator="containsText" aboveAverage="0" equalAverage="0" bottom="0" percent="0" rank="0" text="1" dxfId="35386">
      <formula>NOT(ISERROR(SEARCH("1",C22)))</formula>
    </cfRule>
    <cfRule type="cellIs" priority="991" operator="greaterThan" aboveAverage="0" equalAverage="0" bottom="0" percent="0" rank="0" text="" dxfId="35387">
      <formula>1</formula>
    </cfRule>
    <cfRule type="cellIs" priority="992" operator="greaterThan" aboveAverage="0" equalAverage="0" bottom="0" percent="0" rank="0" text="" dxfId="35388">
      <formula>1</formula>
    </cfRule>
    <cfRule type="containsText" priority="993" operator="containsText" aboveAverage="0" equalAverage="0" bottom="0" percent="0" rank="0" text="2" dxfId="35389">
      <formula>NOT(ISERROR(SEARCH("2",C22)))</formula>
    </cfRule>
    <cfRule type="containsText" priority="994" operator="containsText" aboveAverage="0" equalAverage="0" bottom="0" percent="0" rank="0" text="1" dxfId="35390">
      <formula>NOT(ISERROR(SEARCH("1",C22)))</formula>
    </cfRule>
    <cfRule type="containsText" priority="995" operator="containsText" aboveAverage="0" equalAverage="0" bottom="0" percent="0" rank="0" text="2" dxfId="35391">
      <formula>NOT(ISERROR(SEARCH("2",C22)))</formula>
    </cfRule>
    <cfRule type="containsText" priority="996" operator="containsText" aboveAverage="0" equalAverage="0" bottom="0" percent="0" rank="0" text="1" dxfId="35392">
      <formula>NOT(ISERROR(SEARCH("1",C22)))</formula>
    </cfRule>
    <cfRule type="containsText" priority="997" operator="containsText" aboveAverage="0" equalAverage="0" bottom="0" percent="0" rank="0" text="2" dxfId="35393">
      <formula>NOT(ISERROR(SEARCH("2",C22)))</formula>
    </cfRule>
    <cfRule type="cellIs" priority="998" operator="greaterThan" aboveAverage="0" equalAverage="0" bottom="0" percent="0" rank="0" text="" dxfId="35394">
      <formula>1</formula>
    </cfRule>
    <cfRule type="containsText" priority="999" operator="containsText" aboveAverage="0" equalAverage="0" bottom="0" percent="0" rank="0" text="1" dxfId="35395">
      <formula>NOT(ISERROR(SEARCH("1",C22)))</formula>
    </cfRule>
  </conditionalFormatting>
  <conditionalFormatting sqref="C22:T22">
    <cfRule type="cellIs" priority="1000" operator="greaterThan" aboveAverage="0" equalAverage="0" bottom="0" percent="0" rank="0" text="" dxfId="35396">
      <formula>1</formula>
    </cfRule>
    <cfRule type="containsText" priority="1001" operator="containsText" aboveAverage="0" equalAverage="0" bottom="0" percent="0" rank="0" text="1" dxfId="35397">
      <formula>NOT(ISERROR(SEARCH("1",C22)))</formula>
    </cfRule>
    <cfRule type="containsText" priority="1002" operator="containsText" aboveAverage="0" equalAverage="0" bottom="0" percent="0" rank="0" text="1" dxfId="35398">
      <formula>NOT(ISERROR(SEARCH("1",C22)))</formula>
    </cfRule>
    <cfRule type="cellIs" priority="1003" operator="greaterThan" aboveAverage="0" equalAverage="0" bottom="0" percent="0" rank="0" text="" dxfId="35399">
      <formula>1</formula>
    </cfRule>
    <cfRule type="cellIs" priority="1004" operator="greaterThan" aboveAverage="0" equalAverage="0" bottom="0" percent="0" rank="0" text="" dxfId="35400">
      <formula>1</formula>
    </cfRule>
    <cfRule type="containsText" priority="1005" operator="containsText" aboveAverage="0" equalAverage="0" bottom="0" percent="0" rank="0" text="1" dxfId="35401">
      <formula>NOT(ISERROR(SEARCH("1",C22)))</formula>
    </cfRule>
    <cfRule type="cellIs" priority="1006" operator="greaterThan" aboveAverage="0" equalAverage="0" bottom="0" percent="0" rank="0" text="" dxfId="35402">
      <formula>1</formula>
    </cfRule>
    <cfRule type="containsText" priority="1007" operator="containsText" aboveAverage="0" equalAverage="0" bottom="0" percent="0" rank="0" text="1" dxfId="35403">
      <formula>NOT(ISERROR(SEARCH("1",C22)))</formula>
    </cfRule>
    <cfRule type="containsText" priority="1008" operator="containsText" aboveAverage="0" equalAverage="0" bottom="0" percent="0" rank="0" text="1" dxfId="35404">
      <formula>NOT(ISERROR(SEARCH("1",C22)))</formula>
    </cfRule>
    <cfRule type="containsText" priority="1009" operator="containsText" aboveAverage="0" equalAverage="0" bottom="0" percent="0" rank="0" text="1" dxfId="35405">
      <formula>NOT(ISERROR(SEARCH("1",C22)))</formula>
    </cfRule>
    <cfRule type="cellIs" priority="1010" operator="greaterThan" aboveAverage="0" equalAverage="0" bottom="0" percent="0" rank="0" text="" dxfId="35406">
      <formula>1</formula>
    </cfRule>
    <cfRule type="containsText" priority="1011" operator="containsText" aboveAverage="0" equalAverage="0" bottom="0" percent="0" rank="0" text="1" dxfId="35407">
      <formula>NOT(ISERROR(SEARCH("1",C22)))</formula>
    </cfRule>
    <cfRule type="containsText" priority="1012" operator="containsText" aboveAverage="0" equalAverage="0" bottom="0" percent="0" rank="0" text="1" dxfId="35408">
      <formula>NOT(ISERROR(SEARCH("1",C22)))</formula>
    </cfRule>
    <cfRule type="cellIs" priority="1013" operator="greaterThan" aboveAverage="0" equalAverage="0" bottom="0" percent="0" rank="0" text="" dxfId="35409">
      <formula>1</formula>
    </cfRule>
    <cfRule type="cellIs" priority="1014" operator="greaterThan" aboveAverage="0" equalAverage="0" bottom="0" percent="0" rank="0" text="" dxfId="35410">
      <formula>1</formula>
    </cfRule>
    <cfRule type="containsText" priority="1015" operator="containsText" aboveAverage="0" equalAverage="0" bottom="0" percent="0" rank="0" text="1" dxfId="35411">
      <formula>NOT(ISERROR(SEARCH("1",C22)))</formula>
    </cfRule>
    <cfRule type="cellIs" priority="1016" operator="greaterThan" aboveAverage="0" equalAverage="0" bottom="0" percent="0" rank="0" text="" dxfId="35412">
      <formula>1</formula>
    </cfRule>
    <cfRule type="containsText" priority="1017" operator="containsText" aboveAverage="0" equalAverage="0" bottom="0" percent="0" rank="0" text="1" dxfId="35413">
      <formula>NOT(ISERROR(SEARCH("1",C22)))</formula>
    </cfRule>
    <cfRule type="containsText" priority="1018" operator="containsText" aboveAverage="0" equalAverage="0" bottom="0" percent="0" rank="0" text="1" dxfId="35414">
      <formula>NOT(ISERROR(SEARCH("1",C22)))</formula>
    </cfRule>
    <cfRule type="containsText" priority="1019" operator="containsText" aboveAverage="0" equalAverage="0" bottom="0" percent="0" rank="0" text="1" dxfId="35415">
      <formula>NOT(ISERROR(SEARCH("1",C22)))</formula>
    </cfRule>
  </conditionalFormatting>
  <conditionalFormatting sqref="F22:U22 C22:D22">
    <cfRule type="containsText" priority="1020" operator="containsText" aboveAverage="0" equalAverage="0" bottom="0" percent="0" rank="0" text="1" dxfId="35416">
      <formula>NOT(ISERROR(SEARCH("1",C22)))</formula>
    </cfRule>
  </conditionalFormatting>
  <conditionalFormatting sqref="B22:D22 F22:AF22">
    <cfRule type="containsText" priority="1021" operator="containsText" aboveAverage="0" equalAverage="0" bottom="0" percent="0" rank="0" text="1" dxfId="35417">
      <formula>NOT(ISERROR(SEARCH("1",B22)))</formula>
    </cfRule>
    <cfRule type="containsText" priority="1022" operator="containsText" aboveAverage="0" equalAverage="0" bottom="0" percent="0" rank="0" text="1" dxfId="35418">
      <formula>NOT(ISERROR(SEARCH("1",B22)))</formula>
    </cfRule>
  </conditionalFormatting>
  <conditionalFormatting sqref="C22:D22 F22:AF22">
    <cfRule type="containsText" priority="1023" operator="containsText" aboveAverage="0" equalAverage="0" bottom="0" percent="0" rank="0" text="1" dxfId="35419">
      <formula>NOT(ISERROR(SEARCH("1",C22)))</formula>
    </cfRule>
    <cfRule type="containsText" priority="1024" operator="containsText" aboveAverage="0" equalAverage="0" bottom="0" percent="0" rank="0" text="1" dxfId="35420">
      <formula>NOT(ISERROR(SEARCH("1",C22)))</formula>
    </cfRule>
    <cfRule type="containsText" priority="1025" operator="containsText" aboveAverage="0" equalAverage="0" bottom="0" percent="0" rank="0" text="1" dxfId="35421">
      <formula>NOT(ISERROR(SEARCH("1",C22)))</formula>
    </cfRule>
    <cfRule type="containsText" priority="1026" operator="containsText" aboveAverage="0" equalAverage="0" bottom="0" percent="0" rank="0" text="1" dxfId="35422">
      <formula>NOT(ISERROR(SEARCH("1",C22)))</formula>
    </cfRule>
    <cfRule type="containsText" priority="1027" operator="containsText" aboveAverage="0" equalAverage="0" bottom="0" percent="0" rank="0" text="1" dxfId="35423">
      <formula>NOT(ISERROR(SEARCH("1",C22)))</formula>
    </cfRule>
    <cfRule type="containsText" priority="1028" operator="containsText" aboveAverage="0" equalAverage="0" bottom="0" percent="0" rank="0" text="1" dxfId="35424">
      <formula>NOT(ISERROR(SEARCH("1",C22)))</formula>
    </cfRule>
    <cfRule type="containsText" priority="1029" operator="containsText" aboveAverage="0" equalAverage="0" bottom="0" percent="0" rank="0" text="1" dxfId="35425">
      <formula>NOT(ISERROR(SEARCH("1",C22)))</formula>
    </cfRule>
    <cfRule type="containsText" priority="1030" operator="containsText" aboveAverage="0" equalAverage="0" bottom="0" percent="0" rank="0" text="1" dxfId="35426">
      <formula>NOT(ISERROR(SEARCH("1",C22)))</formula>
    </cfRule>
    <cfRule type="containsText" priority="1031" operator="containsText" aboveAverage="0" equalAverage="0" bottom="0" percent="0" rank="0" text="1" dxfId="35427">
      <formula>NOT(ISERROR(SEARCH("1",C22)))</formula>
    </cfRule>
    <cfRule type="containsText" priority="1032" operator="containsText" aboveAverage="0" equalAverage="0" bottom="0" percent="0" rank="0" text="1" dxfId="35428">
      <formula>NOT(ISERROR(SEARCH("1",C22)))</formula>
    </cfRule>
    <cfRule type="containsText" priority="1033" operator="containsText" aboveAverage="0" equalAverage="0" bottom="0" percent="0" rank="0" text="1" dxfId="35429">
      <formula>NOT(ISERROR(SEARCH("1",C22)))</formula>
    </cfRule>
    <cfRule type="containsText" priority="1034" operator="containsText" aboveAverage="0" equalAverage="0" bottom="0" percent="0" rank="0" text="1" dxfId="35430">
      <formula>NOT(ISERROR(SEARCH("1",C22)))</formula>
    </cfRule>
    <cfRule type="containsText" priority="1035" operator="containsText" aboveAverage="0" equalAverage="0" bottom="0" percent="0" rank="0" text="1" dxfId="35431">
      <formula>NOT(ISERROR(SEARCH("1",C22)))</formula>
    </cfRule>
    <cfRule type="containsText" priority="1036" operator="containsText" aboveAverage="0" equalAverage="0" bottom="0" percent="0" rank="0" text="1" dxfId="35432">
      <formula>NOT(ISERROR(SEARCH("1",C22)))</formula>
    </cfRule>
    <cfRule type="containsText" priority="1037" operator="containsText" aboveAverage="0" equalAverage="0" bottom="0" percent="0" rank="0" text="1" dxfId="35433">
      <formula>NOT(ISERROR(SEARCH("1",C22)))</formula>
    </cfRule>
    <cfRule type="containsText" priority="1038" operator="containsText" aboveAverage="0" equalAverage="0" bottom="0" percent="0" rank="0" text="1" dxfId="35434">
      <formula>NOT(ISERROR(SEARCH("1",C22)))</formula>
    </cfRule>
    <cfRule type="containsText" priority="1039" operator="containsText" aboveAverage="0" equalAverage="0" bottom="0" percent="0" rank="0" text="1" dxfId="35435">
      <formula>NOT(ISERROR(SEARCH("1",C22)))</formula>
    </cfRule>
    <cfRule type="containsText" priority="1040" operator="containsText" aboveAverage="0" equalAverage="0" bottom="0" percent="0" rank="0" text="1" dxfId="35436">
      <formula>NOT(ISERROR(SEARCH("1",C22)))</formula>
    </cfRule>
    <cfRule type="containsText" priority="1041" operator="containsText" aboveAverage="0" equalAverage="0" bottom="0" percent="0" rank="0" text="1" dxfId="35437">
      <formula>NOT(ISERROR(SEARCH("1",C22)))</formula>
    </cfRule>
    <cfRule type="containsText" priority="1042" operator="containsText" aboveAverage="0" equalAverage="0" bottom="0" percent="0" rank="0" text="1" dxfId="35438">
      <formula>NOT(ISERROR(SEARCH("1",C22)))</formula>
    </cfRule>
    <cfRule type="containsText" priority="1043" operator="containsText" aboveAverage="0" equalAverage="0" bottom="0" percent="0" rank="0" text="1" dxfId="35439">
      <formula>NOT(ISERROR(SEARCH("1",C22)))</formula>
    </cfRule>
    <cfRule type="containsText" priority="1044" operator="containsText" aboveAverage="0" equalAverage="0" bottom="0" percent="0" rank="0" text="1" dxfId="35440">
      <formula>NOT(ISERROR(SEARCH("1",C22)))</formula>
    </cfRule>
    <cfRule type="containsText" priority="1045" operator="containsText" aboveAverage="0" equalAverage="0" bottom="0" percent="0" rank="0" text="1" dxfId="35441">
      <formula>NOT(ISERROR(SEARCH("1",C22)))</formula>
    </cfRule>
    <cfRule type="containsText" priority="1046" operator="containsText" aboveAverage="0" equalAverage="0" bottom="0" percent="0" rank="0" text="1" dxfId="35442">
      <formula>NOT(ISERROR(SEARCH("1",C22)))</formula>
    </cfRule>
    <cfRule type="containsText" priority="1047" operator="containsText" aboveAverage="0" equalAverage="0" bottom="0" percent="0" rank="0" text="1" dxfId="35443">
      <formula>NOT(ISERROR(SEARCH("1",C22)))</formula>
    </cfRule>
  </conditionalFormatting>
  <conditionalFormatting sqref="V2">
    <cfRule type="containsText" priority="1048" operator="containsText" aboveAverage="0" equalAverage="0" bottom="0" percent="0" rank="0" text="OK+" dxfId="35444">
      <formula>NOT(ISERROR(SEARCH("OK+",V2)))</formula>
    </cfRule>
    <cfRule type="containsText" priority="1049" operator="containsText" aboveAverage="0" equalAverage="0" bottom="0" percent="0" rank="0" text="OK" dxfId="35445">
      <formula>NOT(ISERROR(SEARCH("OK",V2)))</formula>
    </cfRule>
  </conditionalFormatting>
  <conditionalFormatting sqref="V2">
    <cfRule type="containsText" priority="1050" operator="containsText" aboveAverage="0" equalAverage="0" bottom="0" percent="0" rank="0" text="OK+" dxfId="35446">
      <formula>NOT(ISERROR(SEARCH("OK+",V2)))</formula>
    </cfRule>
    <cfRule type="containsText" priority="1051" operator="containsText" aboveAverage="0" equalAverage="0" bottom="0" percent="0" rank="0" text="OK" dxfId="35447">
      <formula>NOT(ISERROR(SEARCH("OK",V2)))</formula>
    </cfRule>
  </conditionalFormatting>
  <conditionalFormatting sqref="V2">
    <cfRule type="containsText" priority="1052" operator="containsText" aboveAverage="0" equalAverage="0" bottom="0" percent="0" rank="0" text="OK+" dxfId="35448">
      <formula>NOT(ISERROR(SEARCH("OK+",V2)))</formula>
    </cfRule>
    <cfRule type="containsText" priority="1053" operator="containsText" aboveAverage="0" equalAverage="0" bottom="0" percent="0" rank="0" text="OK" dxfId="35449">
      <formula>NOT(ISERROR(SEARCH("OK",V2)))</formula>
    </cfRule>
  </conditionalFormatting>
  <conditionalFormatting sqref="V2">
    <cfRule type="containsText" priority="1054" operator="containsText" aboveAverage="0" equalAverage="0" bottom="0" percent="0" rank="0" text="OK+" dxfId="35450">
      <formula>NOT(ISERROR(SEARCH("OK+",V2)))</formula>
    </cfRule>
    <cfRule type="containsText" priority="1055" operator="containsText" aboveAverage="0" equalAverage="0" bottom="0" percent="0" rank="0" text="OK" dxfId="35451">
      <formula>NOT(ISERROR(SEARCH("OK",V2)))</formula>
    </cfRule>
  </conditionalFormatting>
  <conditionalFormatting sqref="X2">
    <cfRule type="containsText" priority="1056" operator="containsText" aboveAverage="0" equalAverage="0" bottom="0" percent="0" rank="0" text="NO" dxfId="35452">
      <formula>NOT(ISERROR(SEARCH("NO",X2)))</formula>
    </cfRule>
  </conditionalFormatting>
  <conditionalFormatting sqref="X2">
    <cfRule type="containsText" priority="1057" operator="containsText" aboveAverage="0" equalAverage="0" bottom="0" percent="0" rank="0" text="NO" dxfId="35453">
      <formula>NOT(ISERROR(SEARCH("NO",X2)))</formula>
    </cfRule>
  </conditionalFormatting>
  <conditionalFormatting sqref="X2">
    <cfRule type="containsText" priority="1058" operator="containsText" aboveAverage="0" equalAverage="0" bottom="0" percent="0" rank="0" text="NO" dxfId="35454">
      <formula>NOT(ISERROR(SEARCH("NO",X2)))</formula>
    </cfRule>
  </conditionalFormatting>
  <conditionalFormatting sqref="X2">
    <cfRule type="containsText" priority="1059" operator="containsText" aboveAverage="0" equalAverage="0" bottom="0" percent="0" rank="0" text="NO" dxfId="35455">
      <formula>NOT(ISERROR(SEARCH("NO",X2)))</formula>
    </cfRule>
  </conditionalFormatting>
  <conditionalFormatting sqref="W2">
    <cfRule type="containsText" priority="1060" operator="containsText" aboveAverage="0" equalAverage="0" bottom="0" percent="0" rank="0" text="OK" dxfId="35456">
      <formula>NOT(ISERROR(SEARCH("OK",W2)))</formula>
    </cfRule>
  </conditionalFormatting>
  <conditionalFormatting sqref="W2">
    <cfRule type="containsText" priority="1061" operator="containsText" aboveAverage="0" equalAverage="0" bottom="0" percent="0" rank="0" text="OK" dxfId="35457">
      <formula>NOT(ISERROR(SEARCH("OK",W2)))</formula>
    </cfRule>
  </conditionalFormatting>
  <conditionalFormatting sqref="W2">
    <cfRule type="containsText" priority="1062" operator="containsText" aboveAverage="0" equalAverage="0" bottom="0" percent="0" rank="0" text="OK" dxfId="35458">
      <formula>NOT(ISERROR(SEARCH("OK",W2)))</formula>
    </cfRule>
  </conditionalFormatting>
  <conditionalFormatting sqref="X2">
    <cfRule type="containsText" priority="1063" operator="containsText" aboveAverage="0" equalAverage="0" bottom="0" percent="0" rank="0" text="NO" dxfId="35459">
      <formula>NOT(ISERROR(SEARCH("NO",X2)))</formula>
    </cfRule>
  </conditionalFormatting>
  <conditionalFormatting sqref="W2">
    <cfRule type="containsText" priority="1064" operator="containsText" aboveAverage="0" equalAverage="0" bottom="0" percent="0" rank="0" text="OK" dxfId="35460">
      <formula>NOT(ISERROR(SEARCH("OK",W2)))</formula>
    </cfRule>
  </conditionalFormatting>
  <conditionalFormatting sqref="X2">
    <cfRule type="containsText" priority="1065" operator="containsText" aboveAverage="0" equalAverage="0" bottom="0" percent="0" rank="0" text="NO" dxfId="35461">
      <formula>NOT(ISERROR(SEARCH("NO",X2)))</formula>
    </cfRule>
  </conditionalFormatting>
  <conditionalFormatting sqref="W2">
    <cfRule type="containsText" priority="1066" operator="containsText" aboveAverage="0" equalAverage="0" bottom="0" percent="0" rank="0" text="OK" dxfId="35462">
      <formula>NOT(ISERROR(SEARCH("OK",W2)))</formula>
    </cfRule>
  </conditionalFormatting>
  <conditionalFormatting sqref="V2">
    <cfRule type="containsText" priority="1067" operator="containsText" aboveAverage="0" equalAverage="0" bottom="0" percent="0" rank="0" text="OK+" dxfId="35463">
      <formula>NOT(ISERROR(SEARCH("OK+",V2)))</formula>
    </cfRule>
    <cfRule type="containsText" priority="1068" operator="containsText" aboveAverage="0" equalAverage="0" bottom="0" percent="0" rank="0" text="OK" dxfId="35464">
      <formula>NOT(ISERROR(SEARCH("OK",V2)))</formula>
    </cfRule>
  </conditionalFormatting>
  <conditionalFormatting sqref="V2">
    <cfRule type="containsText" priority="1069" operator="containsText" aboveAverage="0" equalAverage="0" bottom="0" percent="0" rank="0" text="OK+" dxfId="35465">
      <formula>NOT(ISERROR(SEARCH("OK+",V2)))</formula>
    </cfRule>
    <cfRule type="containsText" priority="1070" operator="containsText" aboveAverage="0" equalAverage="0" bottom="0" percent="0" rank="0" text="OK" dxfId="35466">
      <formula>NOT(ISERROR(SEARCH("OK",V2)))</formula>
    </cfRule>
  </conditionalFormatting>
  <conditionalFormatting sqref="X2">
    <cfRule type="containsText" priority="1071" operator="containsText" aboveAverage="0" equalAverage="0" bottom="0" percent="0" rank="0" text="NO" dxfId="35467">
      <formula>NOT(ISERROR(SEARCH("NO",X2)))</formula>
    </cfRule>
  </conditionalFormatting>
  <conditionalFormatting sqref="X2">
    <cfRule type="containsText" priority="1072" operator="containsText" aboveAverage="0" equalAverage="0" bottom="0" percent="0" rank="0" text="NO" dxfId="35468">
      <formula>NOT(ISERROR(SEARCH("NO",X2)))</formula>
    </cfRule>
  </conditionalFormatting>
  <conditionalFormatting sqref="X2">
    <cfRule type="containsText" priority="1073" operator="containsText" aboveAverage="0" equalAverage="0" bottom="0" percent="0" rank="0" text="NO" dxfId="35469">
      <formula>NOT(ISERROR(SEARCH("NO",X2)))</formula>
    </cfRule>
  </conditionalFormatting>
  <conditionalFormatting sqref="X2">
    <cfRule type="containsText" priority="1074" operator="containsText" aboveAverage="0" equalAverage="0" bottom="0" percent="0" rank="0" text="NO" dxfId="35470">
      <formula>NOT(ISERROR(SEARCH("NO",X2)))</formula>
    </cfRule>
  </conditionalFormatting>
  <conditionalFormatting sqref="W2">
    <cfRule type="containsText" priority="1075" operator="containsText" aboveAverage="0" equalAverage="0" bottom="0" percent="0" rank="0" text="OK" dxfId="35471">
      <formula>NOT(ISERROR(SEARCH("OK",W2)))</formula>
    </cfRule>
  </conditionalFormatting>
  <conditionalFormatting sqref="W2">
    <cfRule type="containsText" priority="1076" operator="containsText" aboveAverage="0" equalAverage="0" bottom="0" percent="0" rank="0" text="OK" dxfId="35472">
      <formula>NOT(ISERROR(SEARCH("OK",W2)))</formula>
    </cfRule>
  </conditionalFormatting>
  <conditionalFormatting sqref="W2">
    <cfRule type="containsText" priority="1077" operator="containsText" aboveAverage="0" equalAverage="0" bottom="0" percent="0" rank="0" text="OK" dxfId="35473">
      <formula>NOT(ISERROR(SEARCH("OK",W2)))</formula>
    </cfRule>
  </conditionalFormatting>
  <conditionalFormatting sqref="X2">
    <cfRule type="containsText" priority="1078" operator="containsText" aboveAverage="0" equalAverage="0" bottom="0" percent="0" rank="0" text="NO" dxfId="35474">
      <formula>NOT(ISERROR(SEARCH("NO",X2)))</formula>
    </cfRule>
  </conditionalFormatting>
  <conditionalFormatting sqref="W2">
    <cfRule type="containsText" priority="1079" operator="containsText" aboveAverage="0" equalAverage="0" bottom="0" percent="0" rank="0" text="OK" dxfId="35475">
      <formula>NOT(ISERROR(SEARCH("OK",W2)))</formula>
    </cfRule>
  </conditionalFormatting>
  <conditionalFormatting sqref="X2">
    <cfRule type="containsText" priority="1080" operator="containsText" aboveAverage="0" equalAverage="0" bottom="0" percent="0" rank="0" text="NO" dxfId="35476">
      <formula>NOT(ISERROR(SEARCH("NO",X2)))</formula>
    </cfRule>
  </conditionalFormatting>
  <conditionalFormatting sqref="W2">
    <cfRule type="containsText" priority="1081" operator="containsText" aboveAverage="0" equalAverage="0" bottom="0" percent="0" rank="0" text="OK" dxfId="35477">
      <formula>NOT(ISERROR(SEARCH("OK",W2)))</formula>
    </cfRule>
  </conditionalFormatting>
  <conditionalFormatting sqref="X2">
    <cfRule type="containsText" priority="1082" operator="containsText" aboveAverage="0" equalAverage="0" bottom="0" percent="0" rank="0" text="NO" dxfId="35478">
      <formula>NOT(ISERROR(SEARCH("NO",X2)))</formula>
    </cfRule>
  </conditionalFormatting>
  <conditionalFormatting sqref="W2">
    <cfRule type="containsText" priority="1083" operator="containsText" aboveAverage="0" equalAverage="0" bottom="0" percent="0" rank="0" text="OK" dxfId="35479">
      <formula>NOT(ISERROR(SEARCH("OK",W2)))</formula>
    </cfRule>
  </conditionalFormatting>
  <conditionalFormatting sqref="X2">
    <cfRule type="containsText" priority="1084" operator="containsText" aboveAverage="0" equalAverage="0" bottom="0" percent="0" rank="0" text="NO" dxfId="35480">
      <formula>NOT(ISERROR(SEARCH("NO",X2)))</formula>
    </cfRule>
  </conditionalFormatting>
  <conditionalFormatting sqref="W2">
    <cfRule type="containsText" priority="1085" operator="containsText" aboveAverage="0" equalAverage="0" bottom="0" percent="0" rank="0" text="OK" dxfId="35481">
      <formula>NOT(ISERROR(SEARCH("OK",W2)))</formula>
    </cfRule>
  </conditionalFormatting>
  <conditionalFormatting sqref="X2">
    <cfRule type="containsText" priority="1086" operator="containsText" aboveAverage="0" equalAverage="0" bottom="0" percent="0" rank="0" text="NO" dxfId="35482">
      <formula>NOT(ISERROR(SEARCH("NO",X2)))</formula>
    </cfRule>
  </conditionalFormatting>
  <conditionalFormatting sqref="W2">
    <cfRule type="containsText" priority="1087" operator="containsText" aboveAverage="0" equalAverage="0" bottom="0" percent="0" rank="0" text="OK" dxfId="35483">
      <formula>NOT(ISERROR(SEARCH("OK",W2)))</formula>
    </cfRule>
  </conditionalFormatting>
  <conditionalFormatting sqref="X2">
    <cfRule type="containsText" priority="1088" operator="containsText" aboveAverage="0" equalAverage="0" bottom="0" percent="0" rank="0" text="NO" dxfId="35484">
      <formula>NOT(ISERROR(SEARCH("NO",X2)))</formula>
    </cfRule>
  </conditionalFormatting>
  <conditionalFormatting sqref="W2">
    <cfRule type="containsText" priority="1089" operator="containsText" aboveAverage="0" equalAverage="0" bottom="0" percent="0" rank="0" text="OK" dxfId="35485">
      <formula>NOT(ISERROR(SEARCH("OK",W2)))</formula>
    </cfRule>
  </conditionalFormatting>
  <conditionalFormatting sqref="X2">
    <cfRule type="containsText" priority="1090" operator="containsText" aboveAverage="0" equalAverage="0" bottom="0" percent="0" rank="0" text="NO" dxfId="35486">
      <formula>NOT(ISERROR(SEARCH("NO",X2)))</formula>
    </cfRule>
  </conditionalFormatting>
  <conditionalFormatting sqref="W2">
    <cfRule type="containsText" priority="1091" operator="containsText" aboveAverage="0" equalAverage="0" bottom="0" percent="0" rank="0" text="OK" dxfId="35487">
      <formula>NOT(ISERROR(SEARCH("OK",W2)))</formula>
    </cfRule>
  </conditionalFormatting>
  <conditionalFormatting sqref="X2">
    <cfRule type="containsText" priority="1092" operator="containsText" aboveAverage="0" equalAverage="0" bottom="0" percent="0" rank="0" text="NO" dxfId="35488">
      <formula>NOT(ISERROR(SEARCH("NO",X2)))</formula>
    </cfRule>
  </conditionalFormatting>
  <conditionalFormatting sqref="W2">
    <cfRule type="containsText" priority="1093" operator="containsText" aboveAverage="0" equalAverage="0" bottom="0" percent="0" rank="0" text="OK" dxfId="35489">
      <formula>NOT(ISERROR(SEARCH("OK",W2)))</formula>
    </cfRule>
  </conditionalFormatting>
  <conditionalFormatting sqref="X2">
    <cfRule type="containsText" priority="1094" operator="containsText" aboveAverage="0" equalAverage="0" bottom="0" percent="0" rank="0" text="NO" dxfId="35490">
      <formula>NOT(ISERROR(SEARCH("NO",X2)))</formula>
    </cfRule>
  </conditionalFormatting>
  <conditionalFormatting sqref="W2">
    <cfRule type="containsText" priority="1095" operator="containsText" aboveAverage="0" equalAverage="0" bottom="0" percent="0" rank="0" text="OK" dxfId="35491">
      <formula>NOT(ISERROR(SEARCH("OK",W2)))</formula>
    </cfRule>
  </conditionalFormatting>
  <conditionalFormatting sqref="X2">
    <cfRule type="containsText" priority="1096" operator="containsText" aboveAverage="0" equalAverage="0" bottom="0" percent="0" rank="0" text="NO" dxfId="35492">
      <formula>NOT(ISERROR(SEARCH("NO",X2)))</formula>
    </cfRule>
  </conditionalFormatting>
  <conditionalFormatting sqref="W2">
    <cfRule type="containsText" priority="1097" operator="containsText" aboveAverage="0" equalAverage="0" bottom="0" percent="0" rank="0" text="OK" dxfId="35493">
      <formula>NOT(ISERROR(SEARCH("OK",W2)))</formula>
    </cfRule>
  </conditionalFormatting>
  <conditionalFormatting sqref="AG22">
    <cfRule type="cellIs" priority="1098" operator="greaterThan" aboveAverage="0" equalAverage="0" bottom="0" percent="0" rank="0" text="" dxfId="35494">
      <formula>$AI$20</formula>
    </cfRule>
    <cfRule type="cellIs" priority="1099" operator="lessThan" aboveAverage="0" equalAverage="0" bottom="0" percent="0" rank="0" text="" dxfId="35495">
      <formula>$AI$20</formula>
    </cfRule>
    <cfRule type="cellIs" priority="1100" operator="equal" aboveAverage="0" equalAverage="0" bottom="0" percent="0" rank="0" text="" dxfId="35496">
      <formula>$AI$20</formula>
    </cfRule>
  </conditionalFormatting>
  <conditionalFormatting sqref="AG28">
    <cfRule type="cellIs" priority="1101" operator="greaterThan" aboveAverage="0" equalAverage="0" bottom="0" percent="0" rank="0" text="" dxfId="35497">
      <formula>$AI$26</formula>
    </cfRule>
    <cfRule type="cellIs" priority="1102" operator="lessThan" aboveAverage="0" equalAverage="0" bottom="0" percent="0" rank="0" text="" dxfId="35498">
      <formula>$AI$26</formula>
    </cfRule>
    <cfRule type="cellIs" priority="1103" operator="equal" aboveAverage="0" equalAverage="0" bottom="0" percent="0" rank="0" text="" dxfId="35499">
      <formula>$AI$26</formula>
    </cfRule>
  </conditionalFormatting>
  <conditionalFormatting sqref="V24">
    <cfRule type="containsText" priority="1104" operator="containsText" aboveAverage="0" equalAverage="0" bottom="0" percent="0" rank="0" text="OK+" dxfId="35500">
      <formula>NOT(ISERROR(SEARCH("OK+",V24)))</formula>
    </cfRule>
  </conditionalFormatting>
  <conditionalFormatting sqref="V24">
    <cfRule type="containsText" priority="1105" operator="containsText" aboveAverage="0" equalAverage="0" bottom="0" percent="0" rank="0" text="OK+" dxfId="35501">
      <formula>NOT(ISERROR(SEARCH("OK+",V24)))</formula>
    </cfRule>
  </conditionalFormatting>
  <conditionalFormatting sqref="X24">
    <cfRule type="containsText" priority="1106" operator="containsText" aboveAverage="0" equalAverage="0" bottom="0" percent="0" rank="0" text="NO" dxfId="35502">
      <formula>NOT(ISERROR(SEARCH("NO",X24)))</formula>
    </cfRule>
  </conditionalFormatting>
  <conditionalFormatting sqref="X24">
    <cfRule type="containsText" priority="1107" operator="containsText" aboveAverage="0" equalAverage="0" bottom="0" percent="0" rank="0" text="NO" dxfId="35503">
      <formula>NOT(ISERROR(SEARCH("NO",X24)))</formula>
    </cfRule>
  </conditionalFormatting>
  <conditionalFormatting sqref="X24">
    <cfRule type="containsText" priority="1108" operator="containsText" aboveAverage="0" equalAverage="0" bottom="0" percent="0" rank="0" text="NO" dxfId="35504">
      <formula>NOT(ISERROR(SEARCH("NO",X24)))</formula>
    </cfRule>
  </conditionalFormatting>
  <conditionalFormatting sqref="X24">
    <cfRule type="containsText" priority="1109" operator="containsText" aboveAverage="0" equalAverage="0" bottom="0" percent="0" rank="0" text="NO" dxfId="35505">
      <formula>NOT(ISERROR(SEARCH("NO",X24)))</formula>
    </cfRule>
  </conditionalFormatting>
  <conditionalFormatting sqref="X24">
    <cfRule type="containsText" priority="1110" operator="containsText" aboveAverage="0" equalAverage="0" bottom="0" percent="0" rank="0" text="NO" dxfId="35506">
      <formula>NOT(ISERROR(SEARCH("NO",X24)))</formula>
    </cfRule>
  </conditionalFormatting>
  <conditionalFormatting sqref="X24">
    <cfRule type="containsText" priority="1111" operator="containsText" aboveAverage="0" equalAverage="0" bottom="0" percent="0" rank="0" text="NO" dxfId="35507">
      <formula>NOT(ISERROR(SEARCH("NO",X24)))</formula>
    </cfRule>
  </conditionalFormatting>
  <conditionalFormatting sqref="X24">
    <cfRule type="containsText" priority="1112" operator="containsText" aboveAverage="0" equalAverage="0" bottom="0" percent="0" rank="0" text="NO" dxfId="35508">
      <formula>NOT(ISERROR(SEARCH("NO",X24)))</formula>
    </cfRule>
  </conditionalFormatting>
  <conditionalFormatting sqref="W24">
    <cfRule type="containsText" priority="1113" operator="containsText" aboveAverage="0" equalAverage="0" bottom="0" percent="0" rank="0" text="OK" dxfId="35509">
      <formula>NOT(ISERROR(SEARCH("OK",W24)))</formula>
    </cfRule>
  </conditionalFormatting>
  <conditionalFormatting sqref="W24">
    <cfRule type="containsText" priority="1114" operator="containsText" aboveAverage="0" equalAverage="0" bottom="0" percent="0" rank="0" text="OK" dxfId="35510">
      <formula>NOT(ISERROR(SEARCH("OK",W24)))</formula>
    </cfRule>
  </conditionalFormatting>
  <conditionalFormatting sqref="W24">
    <cfRule type="containsText" priority="1115" operator="containsText" aboveAverage="0" equalAverage="0" bottom="0" percent="0" rank="0" text="OK" dxfId="35511">
      <formula>NOT(ISERROR(SEARCH("OK",W24)))</formula>
    </cfRule>
  </conditionalFormatting>
  <conditionalFormatting sqref="W24">
    <cfRule type="containsText" priority="1116" operator="containsText" aboveAverage="0" equalAverage="0" bottom="0" percent="0" rank="0" text="OK" dxfId="35512">
      <formula>NOT(ISERROR(SEARCH("OK",W24)))</formula>
    </cfRule>
  </conditionalFormatting>
  <conditionalFormatting sqref="W24">
    <cfRule type="containsText" priority="1117" operator="containsText" aboveAverage="0" equalAverage="0" bottom="0" percent="0" rank="0" text="OK" dxfId="35513">
      <formula>NOT(ISERROR(SEARCH("OK",W24)))</formula>
    </cfRule>
  </conditionalFormatting>
  <conditionalFormatting sqref="W24">
    <cfRule type="containsText" priority="1118" operator="containsText" aboveAverage="0" equalAverage="0" bottom="0" percent="0" rank="0" text="OK" dxfId="35514">
      <formula>NOT(ISERROR(SEARCH("OK",W24)))</formula>
    </cfRule>
  </conditionalFormatting>
  <conditionalFormatting sqref="W24">
    <cfRule type="containsText" priority="1119" operator="containsText" aboveAverage="0" equalAverage="0" bottom="0" percent="0" rank="0" text="OK" dxfId="35515">
      <formula>NOT(ISERROR(SEARCH("OK",W24)))</formula>
    </cfRule>
  </conditionalFormatting>
  <conditionalFormatting sqref="X24">
    <cfRule type="containsText" priority="1120" operator="containsText" aboveAverage="0" equalAverage="0" bottom="0" percent="0" rank="0" text="NO" dxfId="35516">
      <formula>NOT(ISERROR(SEARCH("NO",X24)))</formula>
    </cfRule>
  </conditionalFormatting>
  <conditionalFormatting sqref="W24">
    <cfRule type="containsText" priority="1121" operator="containsText" aboveAverage="0" equalAverage="0" bottom="0" percent="0" rank="0" text="OK" dxfId="35517">
      <formula>NOT(ISERROR(SEARCH("OK",W24)))</formula>
    </cfRule>
  </conditionalFormatting>
  <conditionalFormatting sqref="X24">
    <cfRule type="containsText" priority="1122" operator="containsText" aboveAverage="0" equalAverage="0" bottom="0" percent="0" rank="0" text="NO" dxfId="35518">
      <formula>NOT(ISERROR(SEARCH("NO",X24)))</formula>
    </cfRule>
  </conditionalFormatting>
  <conditionalFormatting sqref="W24">
    <cfRule type="containsText" priority="1123" operator="containsText" aboveAverage="0" equalAverage="0" bottom="0" percent="0" rank="0" text="OK" dxfId="35519">
      <formula>NOT(ISERROR(SEARCH("OK",W24)))</formula>
    </cfRule>
  </conditionalFormatting>
  <conditionalFormatting sqref="X24">
    <cfRule type="containsText" priority="1124" operator="containsText" aboveAverage="0" equalAverage="0" bottom="0" percent="0" rank="0" text="NO" dxfId="35520">
      <formula>NOT(ISERROR(SEARCH("NO",X24)))</formula>
    </cfRule>
  </conditionalFormatting>
  <conditionalFormatting sqref="W24">
    <cfRule type="containsText" priority="1125" operator="containsText" aboveAverage="0" equalAverage="0" bottom="0" percent="0" rank="0" text="OK" dxfId="35521">
      <formula>NOT(ISERROR(SEARCH("OK",W24)))</formula>
    </cfRule>
  </conditionalFormatting>
  <conditionalFormatting sqref="X24">
    <cfRule type="containsText" priority="1126" operator="containsText" aboveAverage="0" equalAverage="0" bottom="0" percent="0" rank="0" text="NO" dxfId="35522">
      <formula>NOT(ISERROR(SEARCH("NO",X24)))</formula>
    </cfRule>
  </conditionalFormatting>
  <conditionalFormatting sqref="W24">
    <cfRule type="containsText" priority="1127" operator="containsText" aboveAverage="0" equalAverage="0" bottom="0" percent="0" rank="0" text="OK" dxfId="35523">
      <formula>NOT(ISERROR(SEARCH("OK",W24)))</formula>
    </cfRule>
  </conditionalFormatting>
  <conditionalFormatting sqref="X24">
    <cfRule type="containsText" priority="1128" operator="containsText" aboveAverage="0" equalAverage="0" bottom="0" percent="0" rank="0" text="NO" dxfId="35524">
      <formula>NOT(ISERROR(SEARCH("NO",X24)))</formula>
    </cfRule>
  </conditionalFormatting>
  <conditionalFormatting sqref="W24">
    <cfRule type="containsText" priority="1129" operator="containsText" aboveAverage="0" equalAverage="0" bottom="0" percent="0" rank="0" text="OK" dxfId="35525">
      <formula>NOT(ISERROR(SEARCH("OK",W24)))</formula>
    </cfRule>
  </conditionalFormatting>
  <conditionalFormatting sqref="X24">
    <cfRule type="containsText" priority="1130" operator="containsText" aboveAverage="0" equalAverage="0" bottom="0" percent="0" rank="0" text="NO" dxfId="35526">
      <formula>NOT(ISERROR(SEARCH("NO",X24)))</formula>
    </cfRule>
  </conditionalFormatting>
  <conditionalFormatting sqref="W24">
    <cfRule type="containsText" priority="1131" operator="containsText" aboveAverage="0" equalAverage="0" bottom="0" percent="0" rank="0" text="OK" dxfId="35527">
      <formula>NOT(ISERROR(SEARCH("OK",W24)))</formula>
    </cfRule>
  </conditionalFormatting>
  <conditionalFormatting sqref="X24">
    <cfRule type="containsText" priority="1132" operator="containsText" aboveAverage="0" equalAverage="0" bottom="0" percent="0" rank="0" text="NO" dxfId="35528">
      <formula>NOT(ISERROR(SEARCH("NO",X24)))</formula>
    </cfRule>
  </conditionalFormatting>
  <conditionalFormatting sqref="W24">
    <cfRule type="containsText" priority="1133" operator="containsText" aboveAverage="0" equalAverage="0" bottom="0" percent="0" rank="0" text="OK" dxfId="35529">
      <formula>NOT(ISERROR(SEARCH("OK",W24)))</formula>
    </cfRule>
  </conditionalFormatting>
  <conditionalFormatting sqref="W24:X24">
    <cfRule type="containsText" priority="1134" operator="containsText" aboveAverage="0" equalAverage="0" bottom="0" percent="0" rank="0" text="1" dxfId="35530">
      <formula>NOT(ISERROR(SEARCH("1",W24)))</formula>
    </cfRule>
  </conditionalFormatting>
  <conditionalFormatting sqref="V24">
    <cfRule type="containsText" priority="1135" operator="containsText" aboveAverage="0" equalAverage="0" bottom="0" percent="0" rank="0" text="OK+" dxfId="35531">
      <formula>NOT(ISERROR(SEARCH("OK+",V24)))</formula>
    </cfRule>
  </conditionalFormatting>
  <conditionalFormatting sqref="V24">
    <cfRule type="containsText" priority="1136" operator="containsText" aboveAverage="0" equalAverage="0" bottom="0" percent="0" rank="0" text="OK+" dxfId="35532">
      <formula>NOT(ISERROR(SEARCH("OK+",V24)))</formula>
    </cfRule>
  </conditionalFormatting>
  <conditionalFormatting sqref="X24">
    <cfRule type="containsText" priority="1137" operator="containsText" aboveAverage="0" equalAverage="0" bottom="0" percent="0" rank="0" text="NO" dxfId="35533">
      <formula>NOT(ISERROR(SEARCH("NO",X24)))</formula>
    </cfRule>
  </conditionalFormatting>
  <conditionalFormatting sqref="X24">
    <cfRule type="containsText" priority="1138" operator="containsText" aboveAverage="0" equalAverage="0" bottom="0" percent="0" rank="0" text="NO" dxfId="35534">
      <formula>NOT(ISERROR(SEARCH("NO",X24)))</formula>
    </cfRule>
  </conditionalFormatting>
  <conditionalFormatting sqref="X24">
    <cfRule type="containsText" priority="1139" operator="containsText" aboveAverage="0" equalAverage="0" bottom="0" percent="0" rank="0" text="NO" dxfId="35535">
      <formula>NOT(ISERROR(SEARCH("NO",X24)))</formula>
    </cfRule>
  </conditionalFormatting>
  <conditionalFormatting sqref="X24">
    <cfRule type="containsText" priority="1140" operator="containsText" aboveAverage="0" equalAverage="0" bottom="0" percent="0" rank="0" text="NO" dxfId="35536">
      <formula>NOT(ISERROR(SEARCH("NO",X24)))</formula>
    </cfRule>
  </conditionalFormatting>
  <conditionalFormatting sqref="X24">
    <cfRule type="containsText" priority="1141" operator="containsText" aboveAverage="0" equalAverage="0" bottom="0" percent="0" rank="0" text="NO" dxfId="35537">
      <formula>NOT(ISERROR(SEARCH("NO",X24)))</formula>
    </cfRule>
  </conditionalFormatting>
  <conditionalFormatting sqref="X24">
    <cfRule type="containsText" priority="1142" operator="containsText" aboveAverage="0" equalAverage="0" bottom="0" percent="0" rank="0" text="NO" dxfId="35538">
      <formula>NOT(ISERROR(SEARCH("NO",X24)))</formula>
    </cfRule>
  </conditionalFormatting>
  <conditionalFormatting sqref="X24">
    <cfRule type="containsText" priority="1143" operator="containsText" aboveAverage="0" equalAverage="0" bottom="0" percent="0" rank="0" text="NO" dxfId="35539">
      <formula>NOT(ISERROR(SEARCH("NO",X24)))</formula>
    </cfRule>
  </conditionalFormatting>
  <conditionalFormatting sqref="W24">
    <cfRule type="containsText" priority="1144" operator="containsText" aboveAverage="0" equalAverage="0" bottom="0" percent="0" rank="0" text="OK" dxfId="35540">
      <formula>NOT(ISERROR(SEARCH("OK",W24)))</formula>
    </cfRule>
  </conditionalFormatting>
  <conditionalFormatting sqref="W24">
    <cfRule type="containsText" priority="1145" operator="containsText" aboveAverage="0" equalAverage="0" bottom="0" percent="0" rank="0" text="OK" dxfId="35541">
      <formula>NOT(ISERROR(SEARCH("OK",W24)))</formula>
    </cfRule>
  </conditionalFormatting>
  <conditionalFormatting sqref="W24">
    <cfRule type="containsText" priority="1146" operator="containsText" aboveAverage="0" equalAverage="0" bottom="0" percent="0" rank="0" text="OK" dxfId="35542">
      <formula>NOT(ISERROR(SEARCH("OK",W24)))</formula>
    </cfRule>
  </conditionalFormatting>
  <conditionalFormatting sqref="W24">
    <cfRule type="containsText" priority="1147" operator="containsText" aboveAverage="0" equalAverage="0" bottom="0" percent="0" rank="0" text="OK" dxfId="35543">
      <formula>NOT(ISERROR(SEARCH("OK",W24)))</formula>
    </cfRule>
  </conditionalFormatting>
  <conditionalFormatting sqref="W24">
    <cfRule type="containsText" priority="1148" operator="containsText" aboveAverage="0" equalAverage="0" bottom="0" percent="0" rank="0" text="OK" dxfId="35544">
      <formula>NOT(ISERROR(SEARCH("OK",W24)))</formula>
    </cfRule>
  </conditionalFormatting>
  <conditionalFormatting sqref="W24">
    <cfRule type="containsText" priority="1149" operator="containsText" aboveAverage="0" equalAverage="0" bottom="0" percent="0" rank="0" text="OK" dxfId="35545">
      <formula>NOT(ISERROR(SEARCH("OK",W24)))</formula>
    </cfRule>
  </conditionalFormatting>
  <conditionalFormatting sqref="W24">
    <cfRule type="containsText" priority="1150" operator="containsText" aboveAverage="0" equalAverage="0" bottom="0" percent="0" rank="0" text="OK" dxfId="35546">
      <formula>NOT(ISERROR(SEARCH("OK",W24)))</formula>
    </cfRule>
  </conditionalFormatting>
  <conditionalFormatting sqref="X24">
    <cfRule type="containsText" priority="1151" operator="containsText" aboveAverage="0" equalAverage="0" bottom="0" percent="0" rank="0" text="NO" dxfId="35547">
      <formula>NOT(ISERROR(SEARCH("NO",X24)))</formula>
    </cfRule>
  </conditionalFormatting>
  <conditionalFormatting sqref="W24">
    <cfRule type="containsText" priority="1152" operator="containsText" aboveAverage="0" equalAverage="0" bottom="0" percent="0" rank="0" text="OK" dxfId="35548">
      <formula>NOT(ISERROR(SEARCH("OK",W24)))</formula>
    </cfRule>
  </conditionalFormatting>
  <conditionalFormatting sqref="X24">
    <cfRule type="containsText" priority="1153" operator="containsText" aboveAverage="0" equalAverage="0" bottom="0" percent="0" rank="0" text="NO" dxfId="35549">
      <formula>NOT(ISERROR(SEARCH("NO",X24)))</formula>
    </cfRule>
  </conditionalFormatting>
  <conditionalFormatting sqref="W24">
    <cfRule type="containsText" priority="1154" operator="containsText" aboveAverage="0" equalAverage="0" bottom="0" percent="0" rank="0" text="OK" dxfId="35550">
      <formula>NOT(ISERROR(SEARCH("OK",W24)))</formula>
    </cfRule>
  </conditionalFormatting>
  <conditionalFormatting sqref="X24">
    <cfRule type="containsText" priority="1155" operator="containsText" aboveAverage="0" equalAverage="0" bottom="0" percent="0" rank="0" text="NO" dxfId="35551">
      <formula>NOT(ISERROR(SEARCH("NO",X24)))</formula>
    </cfRule>
  </conditionalFormatting>
  <conditionalFormatting sqref="W24">
    <cfRule type="containsText" priority="1156" operator="containsText" aboveAverage="0" equalAverage="0" bottom="0" percent="0" rank="0" text="OK" dxfId="35552">
      <formula>NOT(ISERROR(SEARCH("OK",W24)))</formula>
    </cfRule>
  </conditionalFormatting>
  <conditionalFormatting sqref="X24">
    <cfRule type="containsText" priority="1157" operator="containsText" aboveAverage="0" equalAverage="0" bottom="0" percent="0" rank="0" text="NO" dxfId="35553">
      <formula>NOT(ISERROR(SEARCH("NO",X24)))</formula>
    </cfRule>
  </conditionalFormatting>
  <conditionalFormatting sqref="W24">
    <cfRule type="containsText" priority="1158" operator="containsText" aboveAverage="0" equalAverage="0" bottom="0" percent="0" rank="0" text="OK" dxfId="35554">
      <formula>NOT(ISERROR(SEARCH("OK",W24)))</formula>
    </cfRule>
  </conditionalFormatting>
  <conditionalFormatting sqref="X24">
    <cfRule type="containsText" priority="1159" operator="containsText" aboveAverage="0" equalAverage="0" bottom="0" percent="0" rank="0" text="NO" dxfId="35555">
      <formula>NOT(ISERROR(SEARCH("NO",X24)))</formula>
    </cfRule>
  </conditionalFormatting>
  <conditionalFormatting sqref="W24">
    <cfRule type="containsText" priority="1160" operator="containsText" aboveAverage="0" equalAverage="0" bottom="0" percent="0" rank="0" text="OK" dxfId="35556">
      <formula>NOT(ISERROR(SEARCH("OK",W24)))</formula>
    </cfRule>
  </conditionalFormatting>
  <conditionalFormatting sqref="X24">
    <cfRule type="containsText" priority="1161" operator="containsText" aboveAverage="0" equalAverage="0" bottom="0" percent="0" rank="0" text="NO" dxfId="35557">
      <formula>NOT(ISERROR(SEARCH("NO",X24)))</formula>
    </cfRule>
  </conditionalFormatting>
  <conditionalFormatting sqref="W24">
    <cfRule type="containsText" priority="1162" operator="containsText" aboveAverage="0" equalAverage="0" bottom="0" percent="0" rank="0" text="OK" dxfId="35558">
      <formula>NOT(ISERROR(SEARCH("OK",W24)))</formula>
    </cfRule>
  </conditionalFormatting>
  <conditionalFormatting sqref="V24">
    <cfRule type="containsText" priority="1163" operator="containsText" aboveAverage="0" equalAverage="0" bottom="0" percent="0" rank="0" text="OK+" dxfId="35559">
      <formula>NOT(ISERROR(SEARCH("OK+",V24)))</formula>
    </cfRule>
  </conditionalFormatting>
  <conditionalFormatting sqref="V24">
    <cfRule type="containsText" priority="1164" operator="containsText" aboveAverage="0" equalAverage="0" bottom="0" percent="0" rank="0" text="OK+" dxfId="35560">
      <formula>NOT(ISERROR(SEARCH("OK+",V24)))</formula>
    </cfRule>
  </conditionalFormatting>
  <conditionalFormatting sqref="W24">
    <cfRule type="containsText" priority="1165" operator="containsText" aboveAverage="0" equalAverage="0" bottom="0" percent="0" rank="0" text="OK" dxfId="35561">
      <formula>NOT(ISERROR(SEARCH("OK",W24)))</formula>
    </cfRule>
  </conditionalFormatting>
  <conditionalFormatting sqref="W24">
    <cfRule type="containsText" priority="1166" operator="containsText" aboveAverage="0" equalAverage="0" bottom="0" percent="0" rank="0" text="OK" dxfId="35562">
      <formula>NOT(ISERROR(SEARCH("OK",W24)))</formula>
    </cfRule>
  </conditionalFormatting>
  <conditionalFormatting sqref="W24">
    <cfRule type="containsText" priority="1167" operator="containsText" aboveAverage="0" equalAverage="0" bottom="0" percent="0" rank="0" text="OK" dxfId="35563">
      <formula>NOT(ISERROR(SEARCH("OK",W24)))</formula>
    </cfRule>
  </conditionalFormatting>
  <conditionalFormatting sqref="W24">
    <cfRule type="containsText" priority="1168" operator="containsText" aboveAverage="0" equalAverage="0" bottom="0" percent="0" rank="0" text="OK" dxfId="35564">
      <formula>NOT(ISERROR(SEARCH("OK",W24)))</formula>
    </cfRule>
  </conditionalFormatting>
  <conditionalFormatting sqref="W24">
    <cfRule type="containsText" priority="1169" operator="containsText" aboveAverage="0" equalAverage="0" bottom="0" percent="0" rank="0" text="OK" dxfId="35565">
      <formula>NOT(ISERROR(SEARCH("OK",W24)))</formula>
    </cfRule>
  </conditionalFormatting>
  <conditionalFormatting sqref="W24">
    <cfRule type="containsText" priority="1170" operator="containsText" aboveAverage="0" equalAverage="0" bottom="0" percent="0" rank="0" text="OK" dxfId="35566">
      <formula>NOT(ISERROR(SEARCH("OK",W24)))</formula>
    </cfRule>
  </conditionalFormatting>
  <conditionalFormatting sqref="W24">
    <cfRule type="containsText" priority="1171" operator="containsText" aboveAverage="0" equalAverage="0" bottom="0" percent="0" rank="0" text="OK" dxfId="35567">
      <formula>NOT(ISERROR(SEARCH("OK",W24)))</formula>
    </cfRule>
  </conditionalFormatting>
  <conditionalFormatting sqref="W24">
    <cfRule type="containsText" priority="1172" operator="containsText" aboveAverage="0" equalAverage="0" bottom="0" percent="0" rank="0" text="OK" dxfId="35568">
      <formula>NOT(ISERROR(SEARCH("OK",W24)))</formula>
    </cfRule>
  </conditionalFormatting>
  <conditionalFormatting sqref="W24">
    <cfRule type="containsText" priority="1173" operator="containsText" aboveAverage="0" equalAverage="0" bottom="0" percent="0" rank="0" text="OK" dxfId="35569">
      <formula>NOT(ISERROR(SEARCH("OK",W24)))</formula>
    </cfRule>
  </conditionalFormatting>
  <conditionalFormatting sqref="W24">
    <cfRule type="containsText" priority="1174" operator="containsText" aboveAverage="0" equalAverage="0" bottom="0" percent="0" rank="0" text="OK" dxfId="35570">
      <formula>NOT(ISERROR(SEARCH("OK",W24)))</formula>
    </cfRule>
  </conditionalFormatting>
  <conditionalFormatting sqref="W24">
    <cfRule type="containsText" priority="1175" operator="containsText" aboveAverage="0" equalAverage="0" bottom="0" percent="0" rank="0" text="OK" dxfId="35571">
      <formula>NOT(ISERROR(SEARCH("OK",W24)))</formula>
    </cfRule>
  </conditionalFormatting>
  <conditionalFormatting sqref="W24">
    <cfRule type="containsText" priority="1176" operator="containsText" aboveAverage="0" equalAverage="0" bottom="0" percent="0" rank="0" text="OK" dxfId="35572">
      <formula>NOT(ISERROR(SEARCH("OK",W24)))</formula>
    </cfRule>
  </conditionalFormatting>
  <conditionalFormatting sqref="V24">
    <cfRule type="containsText" priority="1177" operator="containsText" aboveAverage="0" equalAverage="0" bottom="0" percent="0" rank="0" text="OK+" dxfId="35573">
      <formula>NOT(ISERROR(SEARCH("OK+",V24)))</formula>
    </cfRule>
  </conditionalFormatting>
  <conditionalFormatting sqref="V24">
    <cfRule type="containsText" priority="1178" operator="containsText" aboveAverage="0" equalAverage="0" bottom="0" percent="0" rank="0" text="OK+" dxfId="35574">
      <formula>NOT(ISERROR(SEARCH("OK+",V24)))</formula>
    </cfRule>
  </conditionalFormatting>
  <conditionalFormatting sqref="X24">
    <cfRule type="containsText" priority="1179" operator="containsText" aboveAverage="0" equalAverage="0" bottom="0" percent="0" rank="0" text="NO" dxfId="35575">
      <formula>NOT(ISERROR(SEARCH("NO",X24)))</formula>
    </cfRule>
  </conditionalFormatting>
  <conditionalFormatting sqref="X24">
    <cfRule type="containsText" priority="1180" operator="containsText" aboveAverage="0" equalAverage="0" bottom="0" percent="0" rank="0" text="NO" dxfId="35576">
      <formula>NOT(ISERROR(SEARCH("NO",X24)))</formula>
    </cfRule>
  </conditionalFormatting>
  <conditionalFormatting sqref="X24">
    <cfRule type="containsText" priority="1181" operator="containsText" aboveAverage="0" equalAverage="0" bottom="0" percent="0" rank="0" text="NO" dxfId="35577">
      <formula>NOT(ISERROR(SEARCH("NO",X24)))</formula>
    </cfRule>
  </conditionalFormatting>
  <conditionalFormatting sqref="X24">
    <cfRule type="containsText" priority="1182" operator="containsText" aboveAverage="0" equalAverage="0" bottom="0" percent="0" rank="0" text="NO" dxfId="35578">
      <formula>NOT(ISERROR(SEARCH("NO",X24)))</formula>
    </cfRule>
  </conditionalFormatting>
  <conditionalFormatting sqref="X24">
    <cfRule type="containsText" priority="1183" operator="containsText" aboveAverage="0" equalAverage="0" bottom="0" percent="0" rank="0" text="NO" dxfId="35579">
      <formula>NOT(ISERROR(SEARCH("NO",X24)))</formula>
    </cfRule>
  </conditionalFormatting>
  <conditionalFormatting sqref="X24">
    <cfRule type="containsText" priority="1184" operator="containsText" aboveAverage="0" equalAverage="0" bottom="0" percent="0" rank="0" text="NO" dxfId="35580">
      <formula>NOT(ISERROR(SEARCH("NO",X24)))</formula>
    </cfRule>
  </conditionalFormatting>
  <conditionalFormatting sqref="X24">
    <cfRule type="containsText" priority="1185" operator="containsText" aboveAverage="0" equalAverage="0" bottom="0" percent="0" rank="0" text="NO" dxfId="35581">
      <formula>NOT(ISERROR(SEARCH("NO",X24)))</formula>
    </cfRule>
  </conditionalFormatting>
  <conditionalFormatting sqref="W24">
    <cfRule type="containsText" priority="1186" operator="containsText" aboveAverage="0" equalAverage="0" bottom="0" percent="0" rank="0" text="OK" dxfId="35582">
      <formula>NOT(ISERROR(SEARCH("OK",W24)))</formula>
    </cfRule>
  </conditionalFormatting>
  <conditionalFormatting sqref="W24">
    <cfRule type="containsText" priority="1187" operator="containsText" aboveAverage="0" equalAverage="0" bottom="0" percent="0" rank="0" text="OK" dxfId="35583">
      <formula>NOT(ISERROR(SEARCH("OK",W24)))</formula>
    </cfRule>
  </conditionalFormatting>
  <conditionalFormatting sqref="W24">
    <cfRule type="containsText" priority="1188" operator="containsText" aboveAverage="0" equalAverage="0" bottom="0" percent="0" rank="0" text="OK" dxfId="35584">
      <formula>NOT(ISERROR(SEARCH("OK",W24)))</formula>
    </cfRule>
  </conditionalFormatting>
  <conditionalFormatting sqref="W24">
    <cfRule type="containsText" priority="1189" operator="containsText" aboveAverage="0" equalAverage="0" bottom="0" percent="0" rank="0" text="OK" dxfId="35585">
      <formula>NOT(ISERROR(SEARCH("OK",W24)))</formula>
    </cfRule>
  </conditionalFormatting>
  <conditionalFormatting sqref="W24">
    <cfRule type="containsText" priority="1190" operator="containsText" aboveAverage="0" equalAverage="0" bottom="0" percent="0" rank="0" text="OK" dxfId="35586">
      <formula>NOT(ISERROR(SEARCH("OK",W24)))</formula>
    </cfRule>
  </conditionalFormatting>
  <conditionalFormatting sqref="W24">
    <cfRule type="containsText" priority="1191" operator="containsText" aboveAverage="0" equalAverage="0" bottom="0" percent="0" rank="0" text="OK" dxfId="35587">
      <formula>NOT(ISERROR(SEARCH("OK",W24)))</formula>
    </cfRule>
  </conditionalFormatting>
  <conditionalFormatting sqref="W24">
    <cfRule type="containsText" priority="1192" operator="containsText" aboveAverage="0" equalAverage="0" bottom="0" percent="0" rank="0" text="OK" dxfId="35588">
      <formula>NOT(ISERROR(SEARCH("OK",W24)))</formula>
    </cfRule>
  </conditionalFormatting>
  <conditionalFormatting sqref="X24">
    <cfRule type="containsText" priority="1193" operator="containsText" aboveAverage="0" equalAverage="0" bottom="0" percent="0" rank="0" text="NO" dxfId="35589">
      <formula>NOT(ISERROR(SEARCH("NO",X24)))</formula>
    </cfRule>
  </conditionalFormatting>
  <conditionalFormatting sqref="W24">
    <cfRule type="containsText" priority="1194" operator="containsText" aboveAverage="0" equalAverage="0" bottom="0" percent="0" rank="0" text="OK" dxfId="35590">
      <formula>NOT(ISERROR(SEARCH("OK",W24)))</formula>
    </cfRule>
  </conditionalFormatting>
  <conditionalFormatting sqref="X24">
    <cfRule type="containsText" priority="1195" operator="containsText" aboveAverage="0" equalAverage="0" bottom="0" percent="0" rank="0" text="NO" dxfId="35591">
      <formula>NOT(ISERROR(SEARCH("NO",X24)))</formula>
    </cfRule>
  </conditionalFormatting>
  <conditionalFormatting sqref="W24">
    <cfRule type="containsText" priority="1196" operator="containsText" aboveAverage="0" equalAverage="0" bottom="0" percent="0" rank="0" text="OK" dxfId="35592">
      <formula>NOT(ISERROR(SEARCH("OK",W24)))</formula>
    </cfRule>
  </conditionalFormatting>
  <conditionalFormatting sqref="X24">
    <cfRule type="containsText" priority="1197" operator="containsText" aboveAverage="0" equalAverage="0" bottom="0" percent="0" rank="0" text="NO" dxfId="35593">
      <formula>NOT(ISERROR(SEARCH("NO",X24)))</formula>
    </cfRule>
  </conditionalFormatting>
  <conditionalFormatting sqref="W24">
    <cfRule type="containsText" priority="1198" operator="containsText" aboveAverage="0" equalAverage="0" bottom="0" percent="0" rank="0" text="OK" dxfId="35594">
      <formula>NOT(ISERROR(SEARCH("OK",W24)))</formula>
    </cfRule>
  </conditionalFormatting>
  <conditionalFormatting sqref="X24">
    <cfRule type="containsText" priority="1199" operator="containsText" aboveAverage="0" equalAverage="0" bottom="0" percent="0" rank="0" text="NO" dxfId="35595">
      <formula>NOT(ISERROR(SEARCH("NO",X24)))</formula>
    </cfRule>
  </conditionalFormatting>
  <conditionalFormatting sqref="W24">
    <cfRule type="containsText" priority="1200" operator="containsText" aboveAverage="0" equalAverage="0" bottom="0" percent="0" rank="0" text="OK" dxfId="35596">
      <formula>NOT(ISERROR(SEARCH("OK",W24)))</formula>
    </cfRule>
  </conditionalFormatting>
  <conditionalFormatting sqref="V24">
    <cfRule type="containsText" priority="1201" operator="containsText" aboveAverage="0" equalAverage="0" bottom="0" percent="0" rank="0" text="OK+" dxfId="35597">
      <formula>NOT(ISERROR(SEARCH("OK+",V24)))</formula>
    </cfRule>
  </conditionalFormatting>
  <conditionalFormatting sqref="V24">
    <cfRule type="containsText" priority="1202" operator="containsText" aboveAverage="0" equalAverage="0" bottom="0" percent="0" rank="0" text="OK+" dxfId="35598">
      <formula>NOT(ISERROR(SEARCH("OK+",V24)))</formula>
    </cfRule>
  </conditionalFormatting>
  <conditionalFormatting sqref="X24">
    <cfRule type="containsText" priority="1203" operator="containsText" aboveAverage="0" equalAverage="0" bottom="0" percent="0" rank="0" text="NO" dxfId="35599">
      <formula>NOT(ISERROR(SEARCH("NO",X24)))</formula>
    </cfRule>
  </conditionalFormatting>
  <conditionalFormatting sqref="X24">
    <cfRule type="containsText" priority="1204" operator="containsText" aboveAverage="0" equalAverage="0" bottom="0" percent="0" rank="0" text="NO" dxfId="35600">
      <formula>NOT(ISERROR(SEARCH("NO",X24)))</formula>
    </cfRule>
  </conditionalFormatting>
  <conditionalFormatting sqref="X24">
    <cfRule type="containsText" priority="1205" operator="containsText" aboveAverage="0" equalAverage="0" bottom="0" percent="0" rank="0" text="NO" dxfId="35601">
      <formula>NOT(ISERROR(SEARCH("NO",X24)))</formula>
    </cfRule>
  </conditionalFormatting>
  <conditionalFormatting sqref="X24">
    <cfRule type="containsText" priority="1206" operator="containsText" aboveAverage="0" equalAverage="0" bottom="0" percent="0" rank="0" text="NO" dxfId="35602">
      <formula>NOT(ISERROR(SEARCH("NO",X24)))</formula>
    </cfRule>
  </conditionalFormatting>
  <conditionalFormatting sqref="X24">
    <cfRule type="containsText" priority="1207" operator="containsText" aboveAverage="0" equalAverage="0" bottom="0" percent="0" rank="0" text="NO" dxfId="35603">
      <formula>NOT(ISERROR(SEARCH("NO",X24)))</formula>
    </cfRule>
  </conditionalFormatting>
  <conditionalFormatting sqref="X24">
    <cfRule type="containsText" priority="1208" operator="containsText" aboveAverage="0" equalAverage="0" bottom="0" percent="0" rank="0" text="NO" dxfId="35604">
      <formula>NOT(ISERROR(SEARCH("NO",X24)))</formula>
    </cfRule>
  </conditionalFormatting>
  <conditionalFormatting sqref="X24">
    <cfRule type="containsText" priority="1209" operator="containsText" aboveAverage="0" equalAverage="0" bottom="0" percent="0" rank="0" text="NO" dxfId="35605">
      <formula>NOT(ISERROR(SEARCH("NO",X24)))</formula>
    </cfRule>
  </conditionalFormatting>
  <conditionalFormatting sqref="W24">
    <cfRule type="containsText" priority="1210" operator="containsText" aboveAverage="0" equalAverage="0" bottom="0" percent="0" rank="0" text="OK" dxfId="35606">
      <formula>NOT(ISERROR(SEARCH("OK",W24)))</formula>
    </cfRule>
  </conditionalFormatting>
  <conditionalFormatting sqref="W24">
    <cfRule type="containsText" priority="1211" operator="containsText" aboveAverage="0" equalAverage="0" bottom="0" percent="0" rank="0" text="OK" dxfId="35607">
      <formula>NOT(ISERROR(SEARCH("OK",W24)))</formula>
    </cfRule>
  </conditionalFormatting>
  <conditionalFormatting sqref="W24">
    <cfRule type="containsText" priority="1212" operator="containsText" aboveAverage="0" equalAverage="0" bottom="0" percent="0" rank="0" text="OK" dxfId="35608">
      <formula>NOT(ISERROR(SEARCH("OK",W24)))</formula>
    </cfRule>
  </conditionalFormatting>
  <conditionalFormatting sqref="W24">
    <cfRule type="containsText" priority="1213" operator="containsText" aboveAverage="0" equalAverage="0" bottom="0" percent="0" rank="0" text="OK" dxfId="35609">
      <formula>NOT(ISERROR(SEARCH("OK",W24)))</formula>
    </cfRule>
  </conditionalFormatting>
  <conditionalFormatting sqref="W24">
    <cfRule type="containsText" priority="1214" operator="containsText" aboveAverage="0" equalAverage="0" bottom="0" percent="0" rank="0" text="OK" dxfId="35610">
      <formula>NOT(ISERROR(SEARCH("OK",W24)))</formula>
    </cfRule>
  </conditionalFormatting>
  <conditionalFormatting sqref="W24">
    <cfRule type="containsText" priority="1215" operator="containsText" aboveAverage="0" equalAverage="0" bottom="0" percent="0" rank="0" text="OK" dxfId="35611">
      <formula>NOT(ISERROR(SEARCH("OK",W24)))</formula>
    </cfRule>
  </conditionalFormatting>
  <conditionalFormatting sqref="W24">
    <cfRule type="containsText" priority="1216" operator="containsText" aboveAverage="0" equalAverage="0" bottom="0" percent="0" rank="0" text="OK" dxfId="35612">
      <formula>NOT(ISERROR(SEARCH("OK",W24)))</formula>
    </cfRule>
  </conditionalFormatting>
  <conditionalFormatting sqref="X24">
    <cfRule type="containsText" priority="1217" operator="containsText" aboveAverage="0" equalAverage="0" bottom="0" percent="0" rank="0" text="NO" dxfId="35613">
      <formula>NOT(ISERROR(SEARCH("NO",X24)))</formula>
    </cfRule>
  </conditionalFormatting>
  <conditionalFormatting sqref="W24">
    <cfRule type="containsText" priority="1218" operator="containsText" aboveAverage="0" equalAverage="0" bottom="0" percent="0" rank="0" text="OK" dxfId="35614">
      <formula>NOT(ISERROR(SEARCH("OK",W24)))</formula>
    </cfRule>
  </conditionalFormatting>
  <conditionalFormatting sqref="X24">
    <cfRule type="containsText" priority="1219" operator="containsText" aboveAverage="0" equalAverage="0" bottom="0" percent="0" rank="0" text="NO" dxfId="35615">
      <formula>NOT(ISERROR(SEARCH("NO",X24)))</formula>
    </cfRule>
  </conditionalFormatting>
  <conditionalFormatting sqref="W24">
    <cfRule type="containsText" priority="1220" operator="containsText" aboveAverage="0" equalAverage="0" bottom="0" percent="0" rank="0" text="OK" dxfId="35616">
      <formula>NOT(ISERROR(SEARCH("OK",W24)))</formula>
    </cfRule>
  </conditionalFormatting>
  <conditionalFormatting sqref="X24">
    <cfRule type="containsText" priority="1221" operator="containsText" aboveAverage="0" equalAverage="0" bottom="0" percent="0" rank="0" text="NO" dxfId="35617">
      <formula>NOT(ISERROR(SEARCH("NO",X24)))</formula>
    </cfRule>
  </conditionalFormatting>
  <conditionalFormatting sqref="W24">
    <cfRule type="containsText" priority="1222" operator="containsText" aboveAverage="0" equalAverage="0" bottom="0" percent="0" rank="0" text="OK" dxfId="35618">
      <formula>NOT(ISERROR(SEARCH("OK",W24)))</formula>
    </cfRule>
  </conditionalFormatting>
  <conditionalFormatting sqref="V24">
    <cfRule type="containsText" priority="1223" operator="containsText" aboveAverage="0" equalAverage="0" bottom="0" percent="0" rank="0" text="OK+" dxfId="35619">
      <formula>NOT(ISERROR(SEARCH("OK+",V24)))</formula>
    </cfRule>
  </conditionalFormatting>
  <conditionalFormatting sqref="V24">
    <cfRule type="containsText" priority="1224" operator="containsText" aboveAverage="0" equalAverage="0" bottom="0" percent="0" rank="0" text="OK+" dxfId="35620">
      <formula>NOT(ISERROR(SEARCH("OK+",V24)))</formula>
    </cfRule>
  </conditionalFormatting>
  <conditionalFormatting sqref="X24">
    <cfRule type="containsText" priority="1225" operator="containsText" aboveAverage="0" equalAverage="0" bottom="0" percent="0" rank="0" text="NO" dxfId="35621">
      <formula>NOT(ISERROR(SEARCH("NO",X24)))</formula>
    </cfRule>
  </conditionalFormatting>
  <conditionalFormatting sqref="X24">
    <cfRule type="containsText" priority="1226" operator="containsText" aboveAverage="0" equalAverage="0" bottom="0" percent="0" rank="0" text="NO" dxfId="35622">
      <formula>NOT(ISERROR(SEARCH("NO",X24)))</formula>
    </cfRule>
  </conditionalFormatting>
  <conditionalFormatting sqref="X24">
    <cfRule type="containsText" priority="1227" operator="containsText" aboveAverage="0" equalAverage="0" bottom="0" percent="0" rank="0" text="NO" dxfId="35623">
      <formula>NOT(ISERROR(SEARCH("NO",X24)))</formula>
    </cfRule>
  </conditionalFormatting>
  <conditionalFormatting sqref="X24">
    <cfRule type="containsText" priority="1228" operator="containsText" aboveAverage="0" equalAverage="0" bottom="0" percent="0" rank="0" text="NO" dxfId="35624">
      <formula>NOT(ISERROR(SEARCH("NO",X24)))</formula>
    </cfRule>
  </conditionalFormatting>
  <conditionalFormatting sqref="X24">
    <cfRule type="containsText" priority="1229" operator="containsText" aboveAverage="0" equalAverage="0" bottom="0" percent="0" rank="0" text="NO" dxfId="35625">
      <formula>NOT(ISERROR(SEARCH("NO",X24)))</formula>
    </cfRule>
  </conditionalFormatting>
  <conditionalFormatting sqref="X24">
    <cfRule type="containsText" priority="1230" operator="containsText" aboveAverage="0" equalAverage="0" bottom="0" percent="0" rank="0" text="NO" dxfId="35626">
      <formula>NOT(ISERROR(SEARCH("NO",X24)))</formula>
    </cfRule>
  </conditionalFormatting>
  <conditionalFormatting sqref="X24">
    <cfRule type="containsText" priority="1231" operator="containsText" aboveAverage="0" equalAverage="0" bottom="0" percent="0" rank="0" text="NO" dxfId="35627">
      <formula>NOT(ISERROR(SEARCH("NO",X24)))</formula>
    </cfRule>
  </conditionalFormatting>
  <conditionalFormatting sqref="X24">
    <cfRule type="containsText" priority="1232" operator="containsText" aboveAverage="0" equalAverage="0" bottom="0" percent="0" rank="0" text="1" dxfId="35628">
      <formula>NOT(ISERROR(SEARCH("1",X24)))</formula>
    </cfRule>
  </conditionalFormatting>
  <conditionalFormatting sqref="W24">
    <cfRule type="containsText" priority="1233" operator="containsText" aboveAverage="0" equalAverage="0" bottom="0" percent="0" rank="0" text="OK" dxfId="35629">
      <formula>NOT(ISERROR(SEARCH("OK",W24)))</formula>
    </cfRule>
  </conditionalFormatting>
  <conditionalFormatting sqref="W24">
    <cfRule type="containsText" priority="1234" operator="containsText" aboveAverage="0" equalAverage="0" bottom="0" percent="0" rank="0" text="OK" dxfId="35630">
      <formula>NOT(ISERROR(SEARCH("OK",W24)))</formula>
    </cfRule>
  </conditionalFormatting>
  <conditionalFormatting sqref="W24">
    <cfRule type="containsText" priority="1235" operator="containsText" aboveAverage="0" equalAverage="0" bottom="0" percent="0" rank="0" text="OK" dxfId="35631">
      <formula>NOT(ISERROR(SEARCH("OK",W24)))</formula>
    </cfRule>
  </conditionalFormatting>
  <conditionalFormatting sqref="W24">
    <cfRule type="containsText" priority="1236" operator="containsText" aboveAverage="0" equalAverage="0" bottom="0" percent="0" rank="0" text="OK" dxfId="35632">
      <formula>NOT(ISERROR(SEARCH("OK",W24)))</formula>
    </cfRule>
  </conditionalFormatting>
  <conditionalFormatting sqref="W24">
    <cfRule type="containsText" priority="1237" operator="containsText" aboveAverage="0" equalAverage="0" bottom="0" percent="0" rank="0" text="OK" dxfId="35633">
      <formula>NOT(ISERROR(SEARCH("OK",W24)))</formula>
    </cfRule>
  </conditionalFormatting>
  <conditionalFormatting sqref="W24">
    <cfRule type="containsText" priority="1238" operator="containsText" aboveAverage="0" equalAverage="0" bottom="0" percent="0" rank="0" text="OK" dxfId="35634">
      <formula>NOT(ISERROR(SEARCH("OK",W24)))</formula>
    </cfRule>
  </conditionalFormatting>
  <conditionalFormatting sqref="W24">
    <cfRule type="containsText" priority="1239" operator="containsText" aboveAverage="0" equalAverage="0" bottom="0" percent="0" rank="0" text="OK" dxfId="35635">
      <formula>NOT(ISERROR(SEARCH("OK",W24)))</formula>
    </cfRule>
  </conditionalFormatting>
  <conditionalFormatting sqref="W24">
    <cfRule type="containsText" priority="1240" operator="containsText" aboveAverage="0" equalAverage="0" bottom="0" percent="0" rank="0" text="1" dxfId="35636">
      <formula>NOT(ISERROR(SEARCH("1",W24)))</formula>
    </cfRule>
  </conditionalFormatting>
  <conditionalFormatting sqref="X24">
    <cfRule type="containsText" priority="1241" operator="containsText" aboveAverage="0" equalAverage="0" bottom="0" percent="0" rank="0" text="NO" dxfId="35637">
      <formula>NOT(ISERROR(SEARCH("NO",X24)))</formula>
    </cfRule>
  </conditionalFormatting>
  <conditionalFormatting sqref="W24">
    <cfRule type="containsText" priority="1242" operator="containsText" aboveAverage="0" equalAverage="0" bottom="0" percent="0" rank="0" text="OK" dxfId="35638">
      <formula>NOT(ISERROR(SEARCH("OK",W24)))</formula>
    </cfRule>
  </conditionalFormatting>
  <conditionalFormatting sqref="X24">
    <cfRule type="containsText" priority="1243" operator="containsText" aboveAverage="0" equalAverage="0" bottom="0" percent="0" rank="0" text="NO" dxfId="35639">
      <formula>NOT(ISERROR(SEARCH("NO",X24)))</formula>
    </cfRule>
  </conditionalFormatting>
  <conditionalFormatting sqref="W24">
    <cfRule type="containsText" priority="1244" operator="containsText" aboveAverage="0" equalAverage="0" bottom="0" percent="0" rank="0" text="OK" dxfId="35640">
      <formula>NOT(ISERROR(SEARCH("OK",W24)))</formula>
    </cfRule>
  </conditionalFormatting>
  <conditionalFormatting sqref="X24">
    <cfRule type="containsText" priority="1245" operator="containsText" aboveAverage="0" equalAverage="0" bottom="0" percent="0" rank="0" text="NO" dxfId="35641">
      <formula>NOT(ISERROR(SEARCH("NO",X24)))</formula>
    </cfRule>
  </conditionalFormatting>
  <conditionalFormatting sqref="W24">
    <cfRule type="containsText" priority="1246" operator="containsText" aboveAverage="0" equalAverage="0" bottom="0" percent="0" rank="0" text="OK" dxfId="35642">
      <formula>NOT(ISERROR(SEARCH("OK",W24)))</formula>
    </cfRule>
  </conditionalFormatting>
  <conditionalFormatting sqref="X24">
    <cfRule type="containsText" priority="1247" operator="containsText" aboveAverage="0" equalAverage="0" bottom="0" percent="0" rank="0" text="NO" dxfId="35643">
      <formula>NOT(ISERROR(SEARCH("NO",X24)))</formula>
    </cfRule>
  </conditionalFormatting>
  <conditionalFormatting sqref="W24">
    <cfRule type="containsText" priority="1248" operator="containsText" aboveAverage="0" equalAverage="0" bottom="0" percent="0" rank="0" text="OK" dxfId="35644">
      <formula>NOT(ISERROR(SEARCH("OK",W24)))</formula>
    </cfRule>
  </conditionalFormatting>
  <conditionalFormatting sqref="X24">
    <cfRule type="containsText" priority="1249" operator="containsText" aboveAverage="0" equalAverage="0" bottom="0" percent="0" rank="0" text="NO" dxfId="35645">
      <formula>NOT(ISERROR(SEARCH("NO",X24)))</formula>
    </cfRule>
  </conditionalFormatting>
  <conditionalFormatting sqref="W24">
    <cfRule type="containsText" priority="1250" operator="containsText" aboveAverage="0" equalAverage="0" bottom="0" percent="0" rank="0" text="OK" dxfId="35646">
      <formula>NOT(ISERROR(SEARCH("OK",W24)))</formula>
    </cfRule>
  </conditionalFormatting>
  <conditionalFormatting sqref="X24">
    <cfRule type="containsText" priority="1251" operator="containsText" aboveAverage="0" equalAverage="0" bottom="0" percent="0" rank="0" text="NO" dxfId="35647">
      <formula>NOT(ISERROR(SEARCH("NO",X24)))</formula>
    </cfRule>
  </conditionalFormatting>
  <conditionalFormatting sqref="W24">
    <cfRule type="containsText" priority="1252" operator="containsText" aboveAverage="0" equalAverage="0" bottom="0" percent="0" rank="0" text="OK" dxfId="35648">
      <formula>NOT(ISERROR(SEARCH("OK",W24)))</formula>
    </cfRule>
  </conditionalFormatting>
  <conditionalFormatting sqref="V24">
    <cfRule type="containsText" priority="1253" operator="containsText" aboveAverage="0" equalAverage="0" bottom="0" percent="0" rank="0" text="OK+" dxfId="35649">
      <formula>NOT(ISERROR(SEARCH("OK+",V24)))</formula>
    </cfRule>
  </conditionalFormatting>
  <conditionalFormatting sqref="V24">
    <cfRule type="containsText" priority="1254" operator="containsText" aboveAverage="0" equalAverage="0" bottom="0" percent="0" rank="0" text="OK+" dxfId="35650">
      <formula>NOT(ISERROR(SEARCH("OK+",V24)))</formula>
    </cfRule>
  </conditionalFormatting>
  <conditionalFormatting sqref="W24">
    <cfRule type="containsText" priority="1255" operator="containsText" aboveAverage="0" equalAverage="0" bottom="0" percent="0" rank="0" text="OK" dxfId="35651">
      <formula>NOT(ISERROR(SEARCH("OK",W24)))</formula>
    </cfRule>
  </conditionalFormatting>
  <conditionalFormatting sqref="W24">
    <cfRule type="containsText" priority="1256" operator="containsText" aboveAverage="0" equalAverage="0" bottom="0" percent="0" rank="0" text="OK" dxfId="35652">
      <formula>NOT(ISERROR(SEARCH("OK",W24)))</formula>
    </cfRule>
  </conditionalFormatting>
  <conditionalFormatting sqref="W24">
    <cfRule type="containsText" priority="1257" operator="containsText" aboveAverage="0" equalAverage="0" bottom="0" percent="0" rank="0" text="OK" dxfId="35653">
      <formula>NOT(ISERROR(SEARCH("OK",W24)))</formula>
    </cfRule>
  </conditionalFormatting>
  <conditionalFormatting sqref="W24">
    <cfRule type="containsText" priority="1258" operator="containsText" aboveAverage="0" equalAverage="0" bottom="0" percent="0" rank="0" text="OK" dxfId="35654">
      <formula>NOT(ISERROR(SEARCH("OK",W24)))</formula>
    </cfRule>
  </conditionalFormatting>
  <conditionalFormatting sqref="W24">
    <cfRule type="containsText" priority="1259" operator="containsText" aboveAverage="0" equalAverage="0" bottom="0" percent="0" rank="0" text="OK" dxfId="35655">
      <formula>NOT(ISERROR(SEARCH("OK",W24)))</formula>
    </cfRule>
  </conditionalFormatting>
  <conditionalFormatting sqref="W24">
    <cfRule type="containsText" priority="1260" operator="containsText" aboveAverage="0" equalAverage="0" bottom="0" percent="0" rank="0" text="OK" dxfId="35656">
      <formula>NOT(ISERROR(SEARCH("OK",W24)))</formula>
    </cfRule>
  </conditionalFormatting>
  <conditionalFormatting sqref="W24">
    <cfRule type="containsText" priority="1261" operator="containsText" aboveAverage="0" equalAverage="0" bottom="0" percent="0" rank="0" text="OK" dxfId="35657">
      <formula>NOT(ISERROR(SEARCH("OK",W24)))</formula>
    </cfRule>
  </conditionalFormatting>
  <conditionalFormatting sqref="W24">
    <cfRule type="containsText" priority="1262" operator="containsText" aboveAverage="0" equalAverage="0" bottom="0" percent="0" rank="0" text="OK" dxfId="35658">
      <formula>NOT(ISERROR(SEARCH("OK",W24)))</formula>
    </cfRule>
  </conditionalFormatting>
  <conditionalFormatting sqref="W24">
    <cfRule type="containsText" priority="1263" operator="containsText" aboveAverage="0" equalAverage="0" bottom="0" percent="0" rank="0" text="OK" dxfId="35659">
      <formula>NOT(ISERROR(SEARCH("OK",W24)))</formula>
    </cfRule>
  </conditionalFormatting>
  <conditionalFormatting sqref="W24">
    <cfRule type="containsText" priority="1264" operator="containsText" aboveAverage="0" equalAverage="0" bottom="0" percent="0" rank="0" text="OK" dxfId="35660">
      <formula>NOT(ISERROR(SEARCH("OK",W24)))</formula>
    </cfRule>
  </conditionalFormatting>
  <conditionalFormatting sqref="W24">
    <cfRule type="containsText" priority="1265" operator="containsText" aboveAverage="0" equalAverage="0" bottom="0" percent="0" rank="0" text="OK" dxfId="35661">
      <formula>NOT(ISERROR(SEARCH("OK",W24)))</formula>
    </cfRule>
  </conditionalFormatting>
  <conditionalFormatting sqref="W24">
    <cfRule type="containsText" priority="1266" operator="containsText" aboveAverage="0" equalAverage="0" bottom="0" percent="0" rank="0" text="OK" dxfId="35662">
      <formula>NOT(ISERROR(SEARCH("OK",W24)))</formula>
    </cfRule>
  </conditionalFormatting>
  <conditionalFormatting sqref="V24">
    <cfRule type="containsText" priority="1267" operator="containsText" aboveAverage="0" equalAverage="0" bottom="0" percent="0" rank="0" text="OK+" dxfId="35663">
      <formula>NOT(ISERROR(SEARCH("OK+",V24)))</formula>
    </cfRule>
  </conditionalFormatting>
  <conditionalFormatting sqref="V24">
    <cfRule type="containsText" priority="1268" operator="containsText" aboveAverage="0" equalAverage="0" bottom="0" percent="0" rank="0" text="OK+" dxfId="35664">
      <formula>NOT(ISERROR(SEARCH("OK+",V24)))</formula>
    </cfRule>
  </conditionalFormatting>
  <conditionalFormatting sqref="X24">
    <cfRule type="containsText" priority="1269" operator="containsText" aboveAverage="0" equalAverage="0" bottom="0" percent="0" rank="0" text="NO" dxfId="35665">
      <formula>NOT(ISERROR(SEARCH("NO",X24)))</formula>
    </cfRule>
  </conditionalFormatting>
  <conditionalFormatting sqref="X24">
    <cfRule type="containsText" priority="1270" operator="containsText" aboveAverage="0" equalAverage="0" bottom="0" percent="0" rank="0" text="NO" dxfId="35666">
      <formula>NOT(ISERROR(SEARCH("NO",X24)))</formula>
    </cfRule>
  </conditionalFormatting>
  <conditionalFormatting sqref="X24">
    <cfRule type="containsText" priority="1271" operator="containsText" aboveAverage="0" equalAverage="0" bottom="0" percent="0" rank="0" text="NO" dxfId="35667">
      <formula>NOT(ISERROR(SEARCH("NO",X24)))</formula>
    </cfRule>
  </conditionalFormatting>
  <conditionalFormatting sqref="X24">
    <cfRule type="containsText" priority="1272" operator="containsText" aboveAverage="0" equalAverage="0" bottom="0" percent="0" rank="0" text="NO" dxfId="35668">
      <formula>NOT(ISERROR(SEARCH("NO",X24)))</formula>
    </cfRule>
  </conditionalFormatting>
  <conditionalFormatting sqref="X24">
    <cfRule type="containsText" priority="1273" operator="containsText" aboveAverage="0" equalAverage="0" bottom="0" percent="0" rank="0" text="NO" dxfId="35669">
      <formula>NOT(ISERROR(SEARCH("NO",X24)))</formula>
    </cfRule>
  </conditionalFormatting>
  <conditionalFormatting sqref="X24">
    <cfRule type="containsText" priority="1274" operator="containsText" aboveAverage="0" equalAverage="0" bottom="0" percent="0" rank="0" text="NO" dxfId="35670">
      <formula>NOT(ISERROR(SEARCH("NO",X24)))</formula>
    </cfRule>
  </conditionalFormatting>
  <conditionalFormatting sqref="X24">
    <cfRule type="containsText" priority="1275" operator="containsText" aboveAverage="0" equalAverage="0" bottom="0" percent="0" rank="0" text="NO" dxfId="35671">
      <formula>NOT(ISERROR(SEARCH("NO",X24)))</formula>
    </cfRule>
  </conditionalFormatting>
  <conditionalFormatting sqref="W24">
    <cfRule type="containsText" priority="1276" operator="containsText" aboveAverage="0" equalAverage="0" bottom="0" percent="0" rank="0" text="OK" dxfId="35672">
      <formula>NOT(ISERROR(SEARCH("OK",W24)))</formula>
    </cfRule>
  </conditionalFormatting>
  <conditionalFormatting sqref="W24">
    <cfRule type="containsText" priority="1277" operator="containsText" aboveAverage="0" equalAverage="0" bottom="0" percent="0" rank="0" text="OK" dxfId="35673">
      <formula>NOT(ISERROR(SEARCH("OK",W24)))</formula>
    </cfRule>
  </conditionalFormatting>
  <conditionalFormatting sqref="W24">
    <cfRule type="containsText" priority="1278" operator="containsText" aboveAverage="0" equalAverage="0" bottom="0" percent="0" rank="0" text="OK" dxfId="35674">
      <formula>NOT(ISERROR(SEARCH("OK",W24)))</formula>
    </cfRule>
  </conditionalFormatting>
  <conditionalFormatting sqref="W24">
    <cfRule type="containsText" priority="1279" operator="containsText" aboveAverage="0" equalAverage="0" bottom="0" percent="0" rank="0" text="OK" dxfId="35675">
      <formula>NOT(ISERROR(SEARCH("OK",W24)))</formula>
    </cfRule>
  </conditionalFormatting>
  <conditionalFormatting sqref="W24">
    <cfRule type="containsText" priority="1280" operator="containsText" aboveAverage="0" equalAverage="0" bottom="0" percent="0" rank="0" text="OK" dxfId="35676">
      <formula>NOT(ISERROR(SEARCH("OK",W24)))</formula>
    </cfRule>
  </conditionalFormatting>
  <conditionalFormatting sqref="W24">
    <cfRule type="containsText" priority="1281" operator="containsText" aboveAverage="0" equalAverage="0" bottom="0" percent="0" rank="0" text="OK" dxfId="35677">
      <formula>NOT(ISERROR(SEARCH("OK",W24)))</formula>
    </cfRule>
  </conditionalFormatting>
  <conditionalFormatting sqref="W24">
    <cfRule type="containsText" priority="1282" operator="containsText" aboveAverage="0" equalAverage="0" bottom="0" percent="0" rank="0" text="OK" dxfId="35678">
      <formula>NOT(ISERROR(SEARCH("OK",W24)))</formula>
    </cfRule>
  </conditionalFormatting>
  <conditionalFormatting sqref="X24">
    <cfRule type="containsText" priority="1283" operator="containsText" aboveAverage="0" equalAverage="0" bottom="0" percent="0" rank="0" text="NO" dxfId="35679">
      <formula>NOT(ISERROR(SEARCH("NO",X24)))</formula>
    </cfRule>
  </conditionalFormatting>
  <conditionalFormatting sqref="W24">
    <cfRule type="containsText" priority="1284" operator="containsText" aboveAverage="0" equalAverage="0" bottom="0" percent="0" rank="0" text="OK" dxfId="35680">
      <formula>NOT(ISERROR(SEARCH("OK",W24)))</formula>
    </cfRule>
  </conditionalFormatting>
  <conditionalFormatting sqref="X24">
    <cfRule type="containsText" priority="1285" operator="containsText" aboveAverage="0" equalAverage="0" bottom="0" percent="0" rank="0" text="NO" dxfId="35681">
      <formula>NOT(ISERROR(SEARCH("NO",X24)))</formula>
    </cfRule>
  </conditionalFormatting>
  <conditionalFormatting sqref="W24">
    <cfRule type="containsText" priority="1286" operator="containsText" aboveAverage="0" equalAverage="0" bottom="0" percent="0" rank="0" text="OK" dxfId="35682">
      <formula>NOT(ISERROR(SEARCH("OK",W24)))</formula>
    </cfRule>
  </conditionalFormatting>
  <conditionalFormatting sqref="X24">
    <cfRule type="containsText" priority="1287" operator="containsText" aboveAverage="0" equalAverage="0" bottom="0" percent="0" rank="0" text="NO" dxfId="35683">
      <formula>NOT(ISERROR(SEARCH("NO",X24)))</formula>
    </cfRule>
  </conditionalFormatting>
  <conditionalFormatting sqref="W24">
    <cfRule type="containsText" priority="1288" operator="containsText" aboveAverage="0" equalAverage="0" bottom="0" percent="0" rank="0" text="OK" dxfId="35684">
      <formula>NOT(ISERROR(SEARCH("OK",W24)))</formula>
    </cfRule>
  </conditionalFormatting>
  <conditionalFormatting sqref="X24">
    <cfRule type="containsText" priority="1289" operator="containsText" aboveAverage="0" equalAverage="0" bottom="0" percent="0" rank="0" text="NO" dxfId="35685">
      <formula>NOT(ISERROR(SEARCH("NO",X24)))</formula>
    </cfRule>
  </conditionalFormatting>
  <conditionalFormatting sqref="W24">
    <cfRule type="containsText" priority="1290" operator="containsText" aboveAverage="0" equalAverage="0" bottom="0" percent="0" rank="0" text="OK" dxfId="35686">
      <formula>NOT(ISERROR(SEARCH("OK",W24)))</formula>
    </cfRule>
  </conditionalFormatting>
  <conditionalFormatting sqref="V24">
    <cfRule type="containsText" priority="1291" operator="containsText" aboveAverage="0" equalAverage="0" bottom="0" percent="0" rank="0" text="OK+" dxfId="35687">
      <formula>NOT(ISERROR(SEARCH("OK+",V24)))</formula>
    </cfRule>
  </conditionalFormatting>
  <conditionalFormatting sqref="V24">
    <cfRule type="containsText" priority="1292" operator="containsText" aboveAverage="0" equalAverage="0" bottom="0" percent="0" rank="0" text="OK+" dxfId="35688">
      <formula>NOT(ISERROR(SEARCH("OK+",V24)))</formula>
    </cfRule>
  </conditionalFormatting>
  <conditionalFormatting sqref="X24">
    <cfRule type="containsText" priority="1293" operator="containsText" aboveAverage="0" equalAverage="0" bottom="0" percent="0" rank="0" text="NO" dxfId="35689">
      <formula>NOT(ISERROR(SEARCH("NO",X24)))</formula>
    </cfRule>
  </conditionalFormatting>
  <conditionalFormatting sqref="X24">
    <cfRule type="containsText" priority="1294" operator="containsText" aboveAverage="0" equalAverage="0" bottom="0" percent="0" rank="0" text="NO" dxfId="35690">
      <formula>NOT(ISERROR(SEARCH("NO",X24)))</formula>
    </cfRule>
  </conditionalFormatting>
  <conditionalFormatting sqref="X24">
    <cfRule type="containsText" priority="1295" operator="containsText" aboveAverage="0" equalAverage="0" bottom="0" percent="0" rank="0" text="NO" dxfId="35691">
      <formula>NOT(ISERROR(SEARCH("NO",X24)))</formula>
    </cfRule>
  </conditionalFormatting>
  <conditionalFormatting sqref="X24">
    <cfRule type="containsText" priority="1296" operator="containsText" aboveAverage="0" equalAverage="0" bottom="0" percent="0" rank="0" text="NO" dxfId="35692">
      <formula>NOT(ISERROR(SEARCH("NO",X24)))</formula>
    </cfRule>
  </conditionalFormatting>
  <conditionalFormatting sqref="X24">
    <cfRule type="containsText" priority="1297" operator="containsText" aboveAverage="0" equalAverage="0" bottom="0" percent="0" rank="0" text="NO" dxfId="35693">
      <formula>NOT(ISERROR(SEARCH("NO",X24)))</formula>
    </cfRule>
  </conditionalFormatting>
  <conditionalFormatting sqref="X24">
    <cfRule type="containsText" priority="1298" operator="containsText" aboveAverage="0" equalAverage="0" bottom="0" percent="0" rank="0" text="NO" dxfId="35694">
      <formula>NOT(ISERROR(SEARCH("NO",X24)))</formula>
    </cfRule>
  </conditionalFormatting>
  <conditionalFormatting sqref="X24">
    <cfRule type="containsText" priority="1299" operator="containsText" aboveAverage="0" equalAverage="0" bottom="0" percent="0" rank="0" text="NO" dxfId="35695">
      <formula>NOT(ISERROR(SEARCH("NO",X24)))</formula>
    </cfRule>
  </conditionalFormatting>
  <conditionalFormatting sqref="W24">
    <cfRule type="containsText" priority="1300" operator="containsText" aboveAverage="0" equalAverage="0" bottom="0" percent="0" rank="0" text="OK" dxfId="35696">
      <formula>NOT(ISERROR(SEARCH("OK",W24)))</formula>
    </cfRule>
  </conditionalFormatting>
  <conditionalFormatting sqref="W24">
    <cfRule type="containsText" priority="1301" operator="containsText" aboveAverage="0" equalAverage="0" bottom="0" percent="0" rank="0" text="OK" dxfId="35697">
      <formula>NOT(ISERROR(SEARCH("OK",W24)))</formula>
    </cfRule>
  </conditionalFormatting>
  <conditionalFormatting sqref="W24">
    <cfRule type="containsText" priority="1302" operator="containsText" aboveAverage="0" equalAverage="0" bottom="0" percent="0" rank="0" text="OK" dxfId="35698">
      <formula>NOT(ISERROR(SEARCH("OK",W24)))</formula>
    </cfRule>
  </conditionalFormatting>
  <conditionalFormatting sqref="W24">
    <cfRule type="containsText" priority="1303" operator="containsText" aboveAverage="0" equalAverage="0" bottom="0" percent="0" rank="0" text="OK" dxfId="35699">
      <formula>NOT(ISERROR(SEARCH("OK",W24)))</formula>
    </cfRule>
  </conditionalFormatting>
  <conditionalFormatting sqref="W24">
    <cfRule type="containsText" priority="1304" operator="containsText" aboveAverage="0" equalAverage="0" bottom="0" percent="0" rank="0" text="OK" dxfId="35700">
      <formula>NOT(ISERROR(SEARCH("OK",W24)))</formula>
    </cfRule>
  </conditionalFormatting>
  <conditionalFormatting sqref="W24">
    <cfRule type="containsText" priority="1305" operator="containsText" aboveAverage="0" equalAverage="0" bottom="0" percent="0" rank="0" text="OK" dxfId="35701">
      <formula>NOT(ISERROR(SEARCH("OK",W24)))</formula>
    </cfRule>
  </conditionalFormatting>
  <conditionalFormatting sqref="W24">
    <cfRule type="containsText" priority="1306" operator="containsText" aboveAverage="0" equalAverage="0" bottom="0" percent="0" rank="0" text="OK" dxfId="35702">
      <formula>NOT(ISERROR(SEARCH("OK",W24)))</formula>
    </cfRule>
  </conditionalFormatting>
  <conditionalFormatting sqref="X24">
    <cfRule type="containsText" priority="1307" operator="containsText" aboveAverage="0" equalAverage="0" bottom="0" percent="0" rank="0" text="NO" dxfId="35703">
      <formula>NOT(ISERROR(SEARCH("NO",X24)))</formula>
    </cfRule>
  </conditionalFormatting>
  <conditionalFormatting sqref="W24">
    <cfRule type="containsText" priority="1308" operator="containsText" aboveAverage="0" equalAverage="0" bottom="0" percent="0" rank="0" text="OK" dxfId="35704">
      <formula>NOT(ISERROR(SEARCH("OK",W24)))</formula>
    </cfRule>
  </conditionalFormatting>
  <conditionalFormatting sqref="X24">
    <cfRule type="containsText" priority="1309" operator="containsText" aboveAverage="0" equalAverage="0" bottom="0" percent="0" rank="0" text="NO" dxfId="35705">
      <formula>NOT(ISERROR(SEARCH("NO",X24)))</formula>
    </cfRule>
  </conditionalFormatting>
  <conditionalFormatting sqref="W24">
    <cfRule type="containsText" priority="1310" operator="containsText" aboveAverage="0" equalAverage="0" bottom="0" percent="0" rank="0" text="OK" dxfId="35706">
      <formula>NOT(ISERROR(SEARCH("OK",W24)))</formula>
    </cfRule>
  </conditionalFormatting>
  <conditionalFormatting sqref="X24">
    <cfRule type="containsText" priority="1311" operator="containsText" aboveAverage="0" equalAverage="0" bottom="0" percent="0" rank="0" text="NO" dxfId="35707">
      <formula>NOT(ISERROR(SEARCH("NO",X24)))</formula>
    </cfRule>
  </conditionalFormatting>
  <conditionalFormatting sqref="W24">
    <cfRule type="containsText" priority="1312" operator="containsText" aboveAverage="0" equalAverage="0" bottom="0" percent="0" rank="0" text="OK" dxfId="35708">
      <formula>NOT(ISERROR(SEARCH("OK",W24)))</formula>
    </cfRule>
  </conditionalFormatting>
  <conditionalFormatting sqref="V24">
    <cfRule type="containsText" priority="1313" operator="containsText" aboveAverage="0" equalAverage="0" bottom="0" percent="0" rank="0" text="OK+" dxfId="35709">
      <formula>NOT(ISERROR(SEARCH("OK+",V24)))</formula>
    </cfRule>
  </conditionalFormatting>
  <conditionalFormatting sqref="V24">
    <cfRule type="containsText" priority="1314" operator="containsText" aboveAverage="0" equalAverage="0" bottom="0" percent="0" rank="0" text="OK+" dxfId="35710">
      <formula>NOT(ISERROR(SEARCH("OK+",V24)))</formula>
    </cfRule>
  </conditionalFormatting>
  <conditionalFormatting sqref="X24">
    <cfRule type="containsText" priority="1315" operator="containsText" aboveAverage="0" equalAverage="0" bottom="0" percent="0" rank="0" text="NO" dxfId="35711">
      <formula>NOT(ISERROR(SEARCH("NO",X24)))</formula>
    </cfRule>
  </conditionalFormatting>
  <conditionalFormatting sqref="X24">
    <cfRule type="containsText" priority="1316" operator="containsText" aboveAverage="0" equalAverage="0" bottom="0" percent="0" rank="0" text="NO" dxfId="35712">
      <formula>NOT(ISERROR(SEARCH("NO",X24)))</formula>
    </cfRule>
  </conditionalFormatting>
  <conditionalFormatting sqref="X24">
    <cfRule type="containsText" priority="1317" operator="containsText" aboveAverage="0" equalAverage="0" bottom="0" percent="0" rank="0" text="NO" dxfId="35713">
      <formula>NOT(ISERROR(SEARCH("NO",X24)))</formula>
    </cfRule>
  </conditionalFormatting>
  <conditionalFormatting sqref="X24">
    <cfRule type="containsText" priority="1318" operator="containsText" aboveAverage="0" equalAverage="0" bottom="0" percent="0" rank="0" text="NO" dxfId="35714">
      <formula>NOT(ISERROR(SEARCH("NO",X24)))</formula>
    </cfRule>
  </conditionalFormatting>
  <conditionalFormatting sqref="X24">
    <cfRule type="containsText" priority="1319" operator="containsText" aboveAverage="0" equalAverage="0" bottom="0" percent="0" rank="0" text="NO" dxfId="35715">
      <formula>NOT(ISERROR(SEARCH("NO",X24)))</formula>
    </cfRule>
  </conditionalFormatting>
  <conditionalFormatting sqref="X24">
    <cfRule type="containsText" priority="1320" operator="containsText" aboveAverage="0" equalAverage="0" bottom="0" percent="0" rank="0" text="NO" dxfId="35716">
      <formula>NOT(ISERROR(SEARCH("NO",X24)))</formula>
    </cfRule>
  </conditionalFormatting>
  <conditionalFormatting sqref="X24">
    <cfRule type="containsText" priority="1321" operator="containsText" aboveAverage="0" equalAverage="0" bottom="0" percent="0" rank="0" text="NO" dxfId="35717">
      <formula>NOT(ISERROR(SEARCH("NO",X24)))</formula>
    </cfRule>
  </conditionalFormatting>
  <conditionalFormatting sqref="X24">
    <cfRule type="containsText" priority="1322" operator="containsText" aboveAverage="0" equalAverage="0" bottom="0" percent="0" rank="0" text="1" dxfId="35718">
      <formula>NOT(ISERROR(SEARCH("1",X24)))</formula>
    </cfRule>
  </conditionalFormatting>
  <conditionalFormatting sqref="W24">
    <cfRule type="containsText" priority="1323" operator="containsText" aboveAverage="0" equalAverage="0" bottom="0" percent="0" rank="0" text="OK" dxfId="35719">
      <formula>NOT(ISERROR(SEARCH("OK",W24)))</formula>
    </cfRule>
  </conditionalFormatting>
  <conditionalFormatting sqref="W24">
    <cfRule type="containsText" priority="1324" operator="containsText" aboveAverage="0" equalAverage="0" bottom="0" percent="0" rank="0" text="OK" dxfId="35720">
      <formula>NOT(ISERROR(SEARCH("OK",W24)))</formula>
    </cfRule>
  </conditionalFormatting>
  <conditionalFormatting sqref="W24">
    <cfRule type="containsText" priority="1325" operator="containsText" aboveAverage="0" equalAverage="0" bottom="0" percent="0" rank="0" text="OK" dxfId="35721">
      <formula>NOT(ISERROR(SEARCH("OK",W24)))</formula>
    </cfRule>
  </conditionalFormatting>
  <conditionalFormatting sqref="W24">
    <cfRule type="containsText" priority="1326" operator="containsText" aboveAverage="0" equalAverage="0" bottom="0" percent="0" rank="0" text="OK" dxfId="35722">
      <formula>NOT(ISERROR(SEARCH("OK",W24)))</formula>
    </cfRule>
  </conditionalFormatting>
  <conditionalFormatting sqref="W24">
    <cfRule type="containsText" priority="1327" operator="containsText" aboveAverage="0" equalAverage="0" bottom="0" percent="0" rank="0" text="OK" dxfId="35723">
      <formula>NOT(ISERROR(SEARCH("OK",W24)))</formula>
    </cfRule>
  </conditionalFormatting>
  <conditionalFormatting sqref="W24">
    <cfRule type="containsText" priority="1328" operator="containsText" aboveAverage="0" equalAverage="0" bottom="0" percent="0" rank="0" text="OK" dxfId="35724">
      <formula>NOT(ISERROR(SEARCH("OK",W24)))</formula>
    </cfRule>
  </conditionalFormatting>
  <conditionalFormatting sqref="W24">
    <cfRule type="containsText" priority="1329" operator="containsText" aboveAverage="0" equalAverage="0" bottom="0" percent="0" rank="0" text="OK" dxfId="35725">
      <formula>NOT(ISERROR(SEARCH("OK",W24)))</formula>
    </cfRule>
  </conditionalFormatting>
  <conditionalFormatting sqref="W24">
    <cfRule type="containsText" priority="1330" operator="containsText" aboveAverage="0" equalAverage="0" bottom="0" percent="0" rank="0" text="1" dxfId="35726">
      <formula>NOT(ISERROR(SEARCH("1",W24)))</formula>
    </cfRule>
  </conditionalFormatting>
  <conditionalFormatting sqref="X24">
    <cfRule type="containsText" priority="1331" operator="containsText" aboveAverage="0" equalAverage="0" bottom="0" percent="0" rank="0" text="NO" dxfId="35727">
      <formula>NOT(ISERROR(SEARCH("NO",X24)))</formula>
    </cfRule>
  </conditionalFormatting>
  <conditionalFormatting sqref="W24">
    <cfRule type="containsText" priority="1332" operator="containsText" aboveAverage="0" equalAverage="0" bottom="0" percent="0" rank="0" text="OK" dxfId="35728">
      <formula>NOT(ISERROR(SEARCH("OK",W24)))</formula>
    </cfRule>
  </conditionalFormatting>
  <conditionalFormatting sqref="X24">
    <cfRule type="containsText" priority="1333" operator="containsText" aboveAverage="0" equalAverage="0" bottom="0" percent="0" rank="0" text="NO" dxfId="35729">
      <formula>NOT(ISERROR(SEARCH("NO",X24)))</formula>
    </cfRule>
  </conditionalFormatting>
  <conditionalFormatting sqref="W24">
    <cfRule type="containsText" priority="1334" operator="containsText" aboveAverage="0" equalAverage="0" bottom="0" percent="0" rank="0" text="OK" dxfId="35730">
      <formula>NOT(ISERROR(SEARCH("OK",W24)))</formula>
    </cfRule>
  </conditionalFormatting>
  <conditionalFormatting sqref="X24">
    <cfRule type="containsText" priority="1335" operator="containsText" aboveAverage="0" equalAverage="0" bottom="0" percent="0" rank="0" text="NO" dxfId="35731">
      <formula>NOT(ISERROR(SEARCH("NO",X24)))</formula>
    </cfRule>
  </conditionalFormatting>
  <conditionalFormatting sqref="W24">
    <cfRule type="containsText" priority="1336" operator="containsText" aboveAverage="0" equalAverage="0" bottom="0" percent="0" rank="0" text="OK" dxfId="35732">
      <formula>NOT(ISERROR(SEARCH("OK",W24)))</formula>
    </cfRule>
  </conditionalFormatting>
  <conditionalFormatting sqref="X24">
    <cfRule type="containsText" priority="1337" operator="containsText" aboveAverage="0" equalAverage="0" bottom="0" percent="0" rank="0" text="NO" dxfId="35733">
      <formula>NOT(ISERROR(SEARCH("NO",X24)))</formula>
    </cfRule>
  </conditionalFormatting>
  <conditionalFormatting sqref="W24">
    <cfRule type="containsText" priority="1338" operator="containsText" aboveAverage="0" equalAverage="0" bottom="0" percent="0" rank="0" text="OK" dxfId="35734">
      <formula>NOT(ISERROR(SEARCH("OK",W24)))</formula>
    </cfRule>
  </conditionalFormatting>
  <conditionalFormatting sqref="X24">
    <cfRule type="containsText" priority="1339" operator="containsText" aboveAverage="0" equalAverage="0" bottom="0" percent="0" rank="0" text="NO" dxfId="35735">
      <formula>NOT(ISERROR(SEARCH("NO",X24)))</formula>
    </cfRule>
  </conditionalFormatting>
  <conditionalFormatting sqref="W24">
    <cfRule type="containsText" priority="1340" operator="containsText" aboveAverage="0" equalAverage="0" bottom="0" percent="0" rank="0" text="OK" dxfId="35736">
      <formula>NOT(ISERROR(SEARCH("OK",W24)))</formula>
    </cfRule>
  </conditionalFormatting>
  <conditionalFormatting sqref="V24">
    <cfRule type="containsText" priority="1341" operator="containsText" aboveAverage="0" equalAverage="0" bottom="0" percent="0" rank="0" text="OK+" dxfId="35737">
      <formula>NOT(ISERROR(SEARCH("OK+",V24)))</formula>
    </cfRule>
  </conditionalFormatting>
  <conditionalFormatting sqref="V24">
    <cfRule type="containsText" priority="1342" operator="containsText" aboveAverage="0" equalAverage="0" bottom="0" percent="0" rank="0" text="OK+" dxfId="35738">
      <formula>NOT(ISERROR(SEARCH("OK+",V24)))</formula>
    </cfRule>
  </conditionalFormatting>
  <conditionalFormatting sqref="X24">
    <cfRule type="containsText" priority="1343" operator="containsText" aboveAverage="0" equalAverage="0" bottom="0" percent="0" rank="0" text="NO" dxfId="35739">
      <formula>NOT(ISERROR(SEARCH("NO",X24)))</formula>
    </cfRule>
  </conditionalFormatting>
  <conditionalFormatting sqref="X24">
    <cfRule type="containsText" priority="1344" operator="containsText" aboveAverage="0" equalAverage="0" bottom="0" percent="0" rank="0" text="NO" dxfId="35740">
      <formula>NOT(ISERROR(SEARCH("NO",X24)))</formula>
    </cfRule>
  </conditionalFormatting>
  <conditionalFormatting sqref="X24">
    <cfRule type="containsText" priority="1345" operator="containsText" aboveAverage="0" equalAverage="0" bottom="0" percent="0" rank="0" text="NO" dxfId="35741">
      <formula>NOT(ISERROR(SEARCH("NO",X24)))</formula>
    </cfRule>
  </conditionalFormatting>
  <conditionalFormatting sqref="X24">
    <cfRule type="containsText" priority="1346" operator="containsText" aboveAverage="0" equalAverage="0" bottom="0" percent="0" rank="0" text="NO" dxfId="35742">
      <formula>NOT(ISERROR(SEARCH("NO",X24)))</formula>
    </cfRule>
  </conditionalFormatting>
  <conditionalFormatting sqref="X24">
    <cfRule type="containsText" priority="1347" operator="containsText" aboveAverage="0" equalAverage="0" bottom="0" percent="0" rank="0" text="NO" dxfId="35743">
      <formula>NOT(ISERROR(SEARCH("NO",X24)))</formula>
    </cfRule>
  </conditionalFormatting>
  <conditionalFormatting sqref="X24">
    <cfRule type="containsText" priority="1348" operator="containsText" aboveAverage="0" equalAverage="0" bottom="0" percent="0" rank="0" text="NO" dxfId="35744">
      <formula>NOT(ISERROR(SEARCH("NO",X24)))</formula>
    </cfRule>
  </conditionalFormatting>
  <conditionalFormatting sqref="X24">
    <cfRule type="containsText" priority="1349" operator="containsText" aboveAverage="0" equalAverage="0" bottom="0" percent="0" rank="0" text="NO" dxfId="35745">
      <formula>NOT(ISERROR(SEARCH("NO",X24)))</formula>
    </cfRule>
  </conditionalFormatting>
  <conditionalFormatting sqref="W24">
    <cfRule type="containsText" priority="1350" operator="containsText" aboveAverage="0" equalAverage="0" bottom="0" percent="0" rank="0" text="OK" dxfId="35746">
      <formula>NOT(ISERROR(SEARCH("OK",W24)))</formula>
    </cfRule>
  </conditionalFormatting>
  <conditionalFormatting sqref="W24">
    <cfRule type="containsText" priority="1351" operator="containsText" aboveAverage="0" equalAverage="0" bottom="0" percent="0" rank="0" text="OK" dxfId="35747">
      <formula>NOT(ISERROR(SEARCH("OK",W24)))</formula>
    </cfRule>
  </conditionalFormatting>
  <conditionalFormatting sqref="W24">
    <cfRule type="containsText" priority="1352" operator="containsText" aboveAverage="0" equalAverage="0" bottom="0" percent="0" rank="0" text="OK" dxfId="35748">
      <formula>NOT(ISERROR(SEARCH("OK",W24)))</formula>
    </cfRule>
  </conditionalFormatting>
  <conditionalFormatting sqref="W24">
    <cfRule type="containsText" priority="1353" operator="containsText" aboveAverage="0" equalAverage="0" bottom="0" percent="0" rank="0" text="OK" dxfId="35749">
      <formula>NOT(ISERROR(SEARCH("OK",W24)))</formula>
    </cfRule>
  </conditionalFormatting>
  <conditionalFormatting sqref="W24">
    <cfRule type="containsText" priority="1354" operator="containsText" aboveAverage="0" equalAverage="0" bottom="0" percent="0" rank="0" text="OK" dxfId="35750">
      <formula>NOT(ISERROR(SEARCH("OK",W24)))</formula>
    </cfRule>
  </conditionalFormatting>
  <conditionalFormatting sqref="W24">
    <cfRule type="containsText" priority="1355" operator="containsText" aboveAverage="0" equalAverage="0" bottom="0" percent="0" rank="0" text="OK" dxfId="35751">
      <formula>NOT(ISERROR(SEARCH("OK",W24)))</formula>
    </cfRule>
  </conditionalFormatting>
  <conditionalFormatting sqref="W24">
    <cfRule type="containsText" priority="1356" operator="containsText" aboveAverage="0" equalAverage="0" bottom="0" percent="0" rank="0" text="OK" dxfId="35752">
      <formula>NOT(ISERROR(SEARCH("OK",W24)))</formula>
    </cfRule>
  </conditionalFormatting>
  <conditionalFormatting sqref="X24">
    <cfRule type="containsText" priority="1357" operator="containsText" aboveAverage="0" equalAverage="0" bottom="0" percent="0" rank="0" text="NO" dxfId="35753">
      <formula>NOT(ISERROR(SEARCH("NO",X24)))</formula>
    </cfRule>
  </conditionalFormatting>
  <conditionalFormatting sqref="W24">
    <cfRule type="containsText" priority="1358" operator="containsText" aboveAverage="0" equalAverage="0" bottom="0" percent="0" rank="0" text="OK" dxfId="35754">
      <formula>NOT(ISERROR(SEARCH("OK",W24)))</formula>
    </cfRule>
  </conditionalFormatting>
  <conditionalFormatting sqref="X24">
    <cfRule type="containsText" priority="1359" operator="containsText" aboveAverage="0" equalAverage="0" bottom="0" percent="0" rank="0" text="NO" dxfId="35755">
      <formula>NOT(ISERROR(SEARCH("NO",X24)))</formula>
    </cfRule>
  </conditionalFormatting>
  <conditionalFormatting sqref="W24">
    <cfRule type="containsText" priority="1360" operator="containsText" aboveAverage="0" equalAverage="0" bottom="0" percent="0" rank="0" text="OK" dxfId="35756">
      <formula>NOT(ISERROR(SEARCH("OK",W24)))</formula>
    </cfRule>
  </conditionalFormatting>
  <conditionalFormatting sqref="X24">
    <cfRule type="containsText" priority="1361" operator="containsText" aboveAverage="0" equalAverage="0" bottom="0" percent="0" rank="0" text="NO" dxfId="35757">
      <formula>NOT(ISERROR(SEARCH("NO",X24)))</formula>
    </cfRule>
  </conditionalFormatting>
  <conditionalFormatting sqref="W24">
    <cfRule type="containsText" priority="1362" operator="containsText" aboveAverage="0" equalAverage="0" bottom="0" percent="0" rank="0" text="OK" dxfId="35758">
      <formula>NOT(ISERROR(SEARCH("OK",W24)))</formula>
    </cfRule>
  </conditionalFormatting>
  <conditionalFormatting sqref="X24">
    <cfRule type="containsText" priority="1363" operator="containsText" aboveAverage="0" equalAverage="0" bottom="0" percent="0" rank="0" text="NO" dxfId="35759">
      <formula>NOT(ISERROR(SEARCH("NO",X24)))</formula>
    </cfRule>
  </conditionalFormatting>
  <conditionalFormatting sqref="W24">
    <cfRule type="containsText" priority="1364" operator="containsText" aboveAverage="0" equalAverage="0" bottom="0" percent="0" rank="0" text="OK" dxfId="35760">
      <formula>NOT(ISERROR(SEARCH("OK",W24)))</formula>
    </cfRule>
  </conditionalFormatting>
  <conditionalFormatting sqref="V24">
    <cfRule type="containsText" priority="1365" operator="containsText" aboveAverage="0" equalAverage="0" bottom="0" percent="0" rank="0" text="OK+" dxfId="35761">
      <formula>NOT(ISERROR(SEARCH("OK+",V24)))</formula>
    </cfRule>
  </conditionalFormatting>
  <conditionalFormatting sqref="V24">
    <cfRule type="containsText" priority="1366" operator="containsText" aboveAverage="0" equalAverage="0" bottom="0" percent="0" rank="0" text="OK+" dxfId="35762">
      <formula>NOT(ISERROR(SEARCH("OK+",V24)))</formula>
    </cfRule>
  </conditionalFormatting>
  <conditionalFormatting sqref="X24">
    <cfRule type="containsText" priority="1367" operator="containsText" aboveAverage="0" equalAverage="0" bottom="0" percent="0" rank="0" text="NO" dxfId="35763">
      <formula>NOT(ISERROR(SEARCH("NO",X24)))</formula>
    </cfRule>
  </conditionalFormatting>
  <conditionalFormatting sqref="X24">
    <cfRule type="containsText" priority="1368" operator="containsText" aboveAverage="0" equalAverage="0" bottom="0" percent="0" rank="0" text="NO" dxfId="35764">
      <formula>NOT(ISERROR(SEARCH("NO",X24)))</formula>
    </cfRule>
  </conditionalFormatting>
  <conditionalFormatting sqref="X24">
    <cfRule type="containsText" priority="1369" operator="containsText" aboveAverage="0" equalAverage="0" bottom="0" percent="0" rank="0" text="NO" dxfId="35765">
      <formula>NOT(ISERROR(SEARCH("NO",X24)))</formula>
    </cfRule>
  </conditionalFormatting>
  <conditionalFormatting sqref="X24">
    <cfRule type="containsText" priority="1370" operator="containsText" aboveAverage="0" equalAverage="0" bottom="0" percent="0" rank="0" text="NO" dxfId="35766">
      <formula>NOT(ISERROR(SEARCH("NO",X24)))</formula>
    </cfRule>
  </conditionalFormatting>
  <conditionalFormatting sqref="X24">
    <cfRule type="containsText" priority="1371" operator="containsText" aboveAverage="0" equalAverage="0" bottom="0" percent="0" rank="0" text="NO" dxfId="35767">
      <formula>NOT(ISERROR(SEARCH("NO",X24)))</formula>
    </cfRule>
  </conditionalFormatting>
  <conditionalFormatting sqref="X24">
    <cfRule type="containsText" priority="1372" operator="containsText" aboveAverage="0" equalAverage="0" bottom="0" percent="0" rank="0" text="NO" dxfId="35768">
      <formula>NOT(ISERROR(SEARCH("NO",X24)))</formula>
    </cfRule>
  </conditionalFormatting>
  <conditionalFormatting sqref="X24">
    <cfRule type="containsText" priority="1373" operator="containsText" aboveAverage="0" equalAverage="0" bottom="0" percent="0" rank="0" text="NO" dxfId="35769">
      <formula>NOT(ISERROR(SEARCH("NO",X24)))</formula>
    </cfRule>
  </conditionalFormatting>
  <conditionalFormatting sqref="W24">
    <cfRule type="containsText" priority="1374" operator="containsText" aboveAverage="0" equalAverage="0" bottom="0" percent="0" rank="0" text="OK" dxfId="35770">
      <formula>NOT(ISERROR(SEARCH("OK",W24)))</formula>
    </cfRule>
  </conditionalFormatting>
  <conditionalFormatting sqref="W24">
    <cfRule type="containsText" priority="1375" operator="containsText" aboveAverage="0" equalAverage="0" bottom="0" percent="0" rank="0" text="OK" dxfId="35771">
      <formula>NOT(ISERROR(SEARCH("OK",W24)))</formula>
    </cfRule>
  </conditionalFormatting>
  <conditionalFormatting sqref="W24">
    <cfRule type="containsText" priority="1376" operator="containsText" aboveAverage="0" equalAverage="0" bottom="0" percent="0" rank="0" text="OK" dxfId="35772">
      <formula>NOT(ISERROR(SEARCH("OK",W24)))</formula>
    </cfRule>
  </conditionalFormatting>
  <conditionalFormatting sqref="W24">
    <cfRule type="containsText" priority="1377" operator="containsText" aboveAverage="0" equalAverage="0" bottom="0" percent="0" rank="0" text="OK" dxfId="35773">
      <formula>NOT(ISERROR(SEARCH("OK",W24)))</formula>
    </cfRule>
  </conditionalFormatting>
  <conditionalFormatting sqref="W24">
    <cfRule type="containsText" priority="1378" operator="containsText" aboveAverage="0" equalAverage="0" bottom="0" percent="0" rank="0" text="OK" dxfId="35774">
      <formula>NOT(ISERROR(SEARCH("OK",W24)))</formula>
    </cfRule>
  </conditionalFormatting>
  <conditionalFormatting sqref="W24">
    <cfRule type="containsText" priority="1379" operator="containsText" aboveAverage="0" equalAverage="0" bottom="0" percent="0" rank="0" text="OK" dxfId="35775">
      <formula>NOT(ISERROR(SEARCH("OK",W24)))</formula>
    </cfRule>
  </conditionalFormatting>
  <conditionalFormatting sqref="W24">
    <cfRule type="containsText" priority="1380" operator="containsText" aboveAverage="0" equalAverage="0" bottom="0" percent="0" rank="0" text="OK" dxfId="35776">
      <formula>NOT(ISERROR(SEARCH("OK",W24)))</formula>
    </cfRule>
  </conditionalFormatting>
  <conditionalFormatting sqref="X24">
    <cfRule type="containsText" priority="1381" operator="containsText" aboveAverage="0" equalAverage="0" bottom="0" percent="0" rank="0" text="NO" dxfId="35777">
      <formula>NOT(ISERROR(SEARCH("NO",X24)))</formula>
    </cfRule>
  </conditionalFormatting>
  <conditionalFormatting sqref="W24">
    <cfRule type="containsText" priority="1382" operator="containsText" aboveAverage="0" equalAverage="0" bottom="0" percent="0" rank="0" text="OK" dxfId="35778">
      <formula>NOT(ISERROR(SEARCH("OK",W24)))</formula>
    </cfRule>
  </conditionalFormatting>
  <conditionalFormatting sqref="X24">
    <cfRule type="containsText" priority="1383" operator="containsText" aboveAverage="0" equalAverage="0" bottom="0" percent="0" rank="0" text="NO" dxfId="35779">
      <formula>NOT(ISERROR(SEARCH("NO",X24)))</formula>
    </cfRule>
  </conditionalFormatting>
  <conditionalFormatting sqref="W24">
    <cfRule type="containsText" priority="1384" operator="containsText" aboveAverage="0" equalAverage="0" bottom="0" percent="0" rank="0" text="OK" dxfId="35780">
      <formula>NOT(ISERROR(SEARCH("OK",W24)))</formula>
    </cfRule>
  </conditionalFormatting>
  <conditionalFormatting sqref="X24">
    <cfRule type="containsText" priority="1385" operator="containsText" aboveAverage="0" equalAverage="0" bottom="0" percent="0" rank="0" text="NO" dxfId="35781">
      <formula>NOT(ISERROR(SEARCH("NO",X24)))</formula>
    </cfRule>
  </conditionalFormatting>
  <conditionalFormatting sqref="W24">
    <cfRule type="containsText" priority="1386" operator="containsText" aboveAverage="0" equalAverage="0" bottom="0" percent="0" rank="0" text="OK" dxfId="35782">
      <formula>NOT(ISERROR(SEARCH("OK",W24)))</formula>
    </cfRule>
  </conditionalFormatting>
  <conditionalFormatting sqref="V24">
    <cfRule type="containsText" priority="1387" operator="containsText" aboveAverage="0" equalAverage="0" bottom="0" percent="0" rank="0" text="OK+" dxfId="35783">
      <formula>NOT(ISERROR(SEARCH("OK+",V24)))</formula>
    </cfRule>
  </conditionalFormatting>
  <conditionalFormatting sqref="V24">
    <cfRule type="containsText" priority="1388" operator="containsText" aboveAverage="0" equalAverage="0" bottom="0" percent="0" rank="0" text="OK+" dxfId="35784">
      <formula>NOT(ISERROR(SEARCH("OK+",V24)))</formula>
    </cfRule>
  </conditionalFormatting>
  <conditionalFormatting sqref="X24">
    <cfRule type="containsText" priority="1389" operator="containsText" aboveAverage="0" equalAverage="0" bottom="0" percent="0" rank="0" text="NO" dxfId="35785">
      <formula>NOT(ISERROR(SEARCH("NO",X24)))</formula>
    </cfRule>
  </conditionalFormatting>
  <conditionalFormatting sqref="X24">
    <cfRule type="containsText" priority="1390" operator="containsText" aboveAverage="0" equalAverage="0" bottom="0" percent="0" rank="0" text="NO" dxfId="35786">
      <formula>NOT(ISERROR(SEARCH("NO",X24)))</formula>
    </cfRule>
  </conditionalFormatting>
  <conditionalFormatting sqref="X24">
    <cfRule type="containsText" priority="1391" operator="containsText" aboveAverage="0" equalAverage="0" bottom="0" percent="0" rank="0" text="NO" dxfId="35787">
      <formula>NOT(ISERROR(SEARCH("NO",X24)))</formula>
    </cfRule>
  </conditionalFormatting>
  <conditionalFormatting sqref="X24">
    <cfRule type="containsText" priority="1392" operator="containsText" aboveAverage="0" equalAverage="0" bottom="0" percent="0" rank="0" text="NO" dxfId="35788">
      <formula>NOT(ISERROR(SEARCH("NO",X24)))</formula>
    </cfRule>
  </conditionalFormatting>
  <conditionalFormatting sqref="X24">
    <cfRule type="containsText" priority="1393" operator="containsText" aboveAverage="0" equalAverage="0" bottom="0" percent="0" rank="0" text="NO" dxfId="35789">
      <formula>NOT(ISERROR(SEARCH("NO",X24)))</formula>
    </cfRule>
  </conditionalFormatting>
  <conditionalFormatting sqref="X24">
    <cfRule type="containsText" priority="1394" operator="containsText" aboveAverage="0" equalAverage="0" bottom="0" percent="0" rank="0" text="NO" dxfId="35790">
      <formula>NOT(ISERROR(SEARCH("NO",X24)))</formula>
    </cfRule>
  </conditionalFormatting>
  <conditionalFormatting sqref="X24">
    <cfRule type="containsText" priority="1395" operator="containsText" aboveAverage="0" equalAverage="0" bottom="0" percent="0" rank="0" text="NO" dxfId="35791">
      <formula>NOT(ISERROR(SEARCH("NO",X24)))</formula>
    </cfRule>
  </conditionalFormatting>
  <conditionalFormatting sqref="X24">
    <cfRule type="containsText" priority="1396" operator="containsText" aboveAverage="0" equalAverage="0" bottom="0" percent="0" rank="0" text="1" dxfId="35792">
      <formula>NOT(ISERROR(SEARCH("1",X24)))</formula>
    </cfRule>
  </conditionalFormatting>
  <conditionalFormatting sqref="W24">
    <cfRule type="containsText" priority="1397" operator="containsText" aboveAverage="0" equalAverage="0" bottom="0" percent="0" rank="0" text="OK" dxfId="35793">
      <formula>NOT(ISERROR(SEARCH("OK",W24)))</formula>
    </cfRule>
  </conditionalFormatting>
  <conditionalFormatting sqref="W24">
    <cfRule type="containsText" priority="1398" operator="containsText" aboveAverage="0" equalAverage="0" bottom="0" percent="0" rank="0" text="OK" dxfId="35794">
      <formula>NOT(ISERROR(SEARCH("OK",W24)))</formula>
    </cfRule>
  </conditionalFormatting>
  <conditionalFormatting sqref="W24">
    <cfRule type="containsText" priority="1399" operator="containsText" aboveAverage="0" equalAverage="0" bottom="0" percent="0" rank="0" text="OK" dxfId="35795">
      <formula>NOT(ISERROR(SEARCH("OK",W24)))</formula>
    </cfRule>
  </conditionalFormatting>
  <conditionalFormatting sqref="W24">
    <cfRule type="containsText" priority="1400" operator="containsText" aboveAverage="0" equalAverage="0" bottom="0" percent="0" rank="0" text="OK" dxfId="35796">
      <formula>NOT(ISERROR(SEARCH("OK",W24)))</formula>
    </cfRule>
  </conditionalFormatting>
  <conditionalFormatting sqref="W24">
    <cfRule type="containsText" priority="1401" operator="containsText" aboveAverage="0" equalAverage="0" bottom="0" percent="0" rank="0" text="OK" dxfId="35797">
      <formula>NOT(ISERROR(SEARCH("OK",W24)))</formula>
    </cfRule>
  </conditionalFormatting>
  <conditionalFormatting sqref="W24">
    <cfRule type="containsText" priority="1402" operator="containsText" aboveAverage="0" equalAverage="0" bottom="0" percent="0" rank="0" text="OK" dxfId="35798">
      <formula>NOT(ISERROR(SEARCH("OK",W24)))</formula>
    </cfRule>
  </conditionalFormatting>
  <conditionalFormatting sqref="W24">
    <cfRule type="containsText" priority="1403" operator="containsText" aboveAverage="0" equalAverage="0" bottom="0" percent="0" rank="0" text="OK" dxfId="35799">
      <formula>NOT(ISERROR(SEARCH("OK",W24)))</formula>
    </cfRule>
  </conditionalFormatting>
  <conditionalFormatting sqref="W24">
    <cfRule type="containsText" priority="1404" operator="containsText" aboveAverage="0" equalAverage="0" bottom="0" percent="0" rank="0" text="1" dxfId="35800">
      <formula>NOT(ISERROR(SEARCH("1",W24)))</formula>
    </cfRule>
  </conditionalFormatting>
  <conditionalFormatting sqref="X24">
    <cfRule type="containsText" priority="1405" operator="containsText" aboveAverage="0" equalAverage="0" bottom="0" percent="0" rank="0" text="NO" dxfId="35801">
      <formula>NOT(ISERROR(SEARCH("NO",X24)))</formula>
    </cfRule>
  </conditionalFormatting>
  <conditionalFormatting sqref="W24">
    <cfRule type="containsText" priority="1406" operator="containsText" aboveAverage="0" equalAverage="0" bottom="0" percent="0" rank="0" text="OK" dxfId="35802">
      <formula>NOT(ISERROR(SEARCH("OK",W24)))</formula>
    </cfRule>
  </conditionalFormatting>
  <conditionalFormatting sqref="X24">
    <cfRule type="containsText" priority="1407" operator="containsText" aboveAverage="0" equalAverage="0" bottom="0" percent="0" rank="0" text="NO" dxfId="35803">
      <formula>NOT(ISERROR(SEARCH("NO",X24)))</formula>
    </cfRule>
  </conditionalFormatting>
  <conditionalFormatting sqref="W24">
    <cfRule type="containsText" priority="1408" operator="containsText" aboveAverage="0" equalAverage="0" bottom="0" percent="0" rank="0" text="OK" dxfId="35804">
      <formula>NOT(ISERROR(SEARCH("OK",W24)))</formula>
    </cfRule>
  </conditionalFormatting>
  <conditionalFormatting sqref="X24">
    <cfRule type="containsText" priority="1409" operator="containsText" aboveAverage="0" equalAverage="0" bottom="0" percent="0" rank="0" text="NO" dxfId="35805">
      <formula>NOT(ISERROR(SEARCH("NO",X24)))</formula>
    </cfRule>
  </conditionalFormatting>
  <conditionalFormatting sqref="W24">
    <cfRule type="containsText" priority="1410" operator="containsText" aboveAverage="0" equalAverage="0" bottom="0" percent="0" rank="0" text="OK" dxfId="35806">
      <formula>NOT(ISERROR(SEARCH("OK",W24)))</formula>
    </cfRule>
  </conditionalFormatting>
  <conditionalFormatting sqref="X24">
    <cfRule type="containsText" priority="1411" operator="containsText" aboveAverage="0" equalAverage="0" bottom="0" percent="0" rank="0" text="NO" dxfId="35807">
      <formula>NOT(ISERROR(SEARCH("NO",X24)))</formula>
    </cfRule>
  </conditionalFormatting>
  <conditionalFormatting sqref="W24">
    <cfRule type="containsText" priority="1412" operator="containsText" aboveAverage="0" equalAverage="0" bottom="0" percent="0" rank="0" text="OK" dxfId="35808">
      <formula>NOT(ISERROR(SEARCH("OK",W24)))</formula>
    </cfRule>
  </conditionalFormatting>
  <conditionalFormatting sqref="V24">
    <cfRule type="containsText" priority="1413" operator="containsText" aboveAverage="0" equalAverage="0" bottom="0" percent="0" rank="0" text="OK+" dxfId="35809">
      <formula>NOT(ISERROR(SEARCH("OK+",V24)))</formula>
    </cfRule>
  </conditionalFormatting>
  <conditionalFormatting sqref="V24">
    <cfRule type="containsText" priority="1414" operator="containsText" aboveAverage="0" equalAverage="0" bottom="0" percent="0" rank="0" text="OK+" dxfId="35810">
      <formula>NOT(ISERROR(SEARCH("OK+",V24)))</formula>
    </cfRule>
  </conditionalFormatting>
  <conditionalFormatting sqref="X24">
    <cfRule type="containsText" priority="1415" operator="containsText" aboveAverage="0" equalAverage="0" bottom="0" percent="0" rank="0" text="NO" dxfId="35811">
      <formula>NOT(ISERROR(SEARCH("NO",X24)))</formula>
    </cfRule>
  </conditionalFormatting>
  <conditionalFormatting sqref="X24">
    <cfRule type="containsText" priority="1416" operator="containsText" aboveAverage="0" equalAverage="0" bottom="0" percent="0" rank="0" text="NO" dxfId="35812">
      <formula>NOT(ISERROR(SEARCH("NO",X24)))</formula>
    </cfRule>
  </conditionalFormatting>
  <conditionalFormatting sqref="X24">
    <cfRule type="containsText" priority="1417" operator="containsText" aboveAverage="0" equalAverage="0" bottom="0" percent="0" rank="0" text="NO" dxfId="35813">
      <formula>NOT(ISERROR(SEARCH("NO",X24)))</formula>
    </cfRule>
  </conditionalFormatting>
  <conditionalFormatting sqref="X24">
    <cfRule type="containsText" priority="1418" operator="containsText" aboveAverage="0" equalAverage="0" bottom="0" percent="0" rank="0" text="NO" dxfId="35814">
      <formula>NOT(ISERROR(SEARCH("NO",X24)))</formula>
    </cfRule>
  </conditionalFormatting>
  <conditionalFormatting sqref="X24">
    <cfRule type="containsText" priority="1419" operator="containsText" aboveAverage="0" equalAverage="0" bottom="0" percent="0" rank="0" text="NO" dxfId="35815">
      <formula>NOT(ISERROR(SEARCH("NO",X24)))</formula>
    </cfRule>
  </conditionalFormatting>
  <conditionalFormatting sqref="X24">
    <cfRule type="containsText" priority="1420" operator="containsText" aboveAverage="0" equalAverage="0" bottom="0" percent="0" rank="0" text="NO" dxfId="35816">
      <formula>NOT(ISERROR(SEARCH("NO",X24)))</formula>
    </cfRule>
  </conditionalFormatting>
  <conditionalFormatting sqref="X24">
    <cfRule type="containsText" priority="1421" operator="containsText" aboveAverage="0" equalAverage="0" bottom="0" percent="0" rank="0" text="NO" dxfId="35817">
      <formula>NOT(ISERROR(SEARCH("NO",X24)))</formula>
    </cfRule>
  </conditionalFormatting>
  <conditionalFormatting sqref="W24">
    <cfRule type="containsText" priority="1422" operator="containsText" aboveAverage="0" equalAverage="0" bottom="0" percent="0" rank="0" text="OK" dxfId="35818">
      <formula>NOT(ISERROR(SEARCH("OK",W24)))</formula>
    </cfRule>
  </conditionalFormatting>
  <conditionalFormatting sqref="W24">
    <cfRule type="containsText" priority="1423" operator="containsText" aboveAverage="0" equalAverage="0" bottom="0" percent="0" rank="0" text="OK" dxfId="35819">
      <formula>NOT(ISERROR(SEARCH("OK",W24)))</formula>
    </cfRule>
  </conditionalFormatting>
  <conditionalFormatting sqref="W24">
    <cfRule type="containsText" priority="1424" operator="containsText" aboveAverage="0" equalAverage="0" bottom="0" percent="0" rank="0" text="OK" dxfId="35820">
      <formula>NOT(ISERROR(SEARCH("OK",W24)))</formula>
    </cfRule>
  </conditionalFormatting>
  <conditionalFormatting sqref="W24">
    <cfRule type="containsText" priority="1425" operator="containsText" aboveAverage="0" equalAverage="0" bottom="0" percent="0" rank="0" text="OK" dxfId="35821">
      <formula>NOT(ISERROR(SEARCH("OK",W24)))</formula>
    </cfRule>
  </conditionalFormatting>
  <conditionalFormatting sqref="W24">
    <cfRule type="containsText" priority="1426" operator="containsText" aboveAverage="0" equalAverage="0" bottom="0" percent="0" rank="0" text="OK" dxfId="35822">
      <formula>NOT(ISERROR(SEARCH("OK",W24)))</formula>
    </cfRule>
  </conditionalFormatting>
  <conditionalFormatting sqref="W24">
    <cfRule type="containsText" priority="1427" operator="containsText" aboveAverage="0" equalAverage="0" bottom="0" percent="0" rank="0" text="OK" dxfId="35823">
      <formula>NOT(ISERROR(SEARCH("OK",W24)))</formula>
    </cfRule>
  </conditionalFormatting>
  <conditionalFormatting sqref="W24">
    <cfRule type="containsText" priority="1428" operator="containsText" aboveAverage="0" equalAverage="0" bottom="0" percent="0" rank="0" text="OK" dxfId="35824">
      <formula>NOT(ISERROR(SEARCH("OK",W24)))</formula>
    </cfRule>
  </conditionalFormatting>
  <conditionalFormatting sqref="X24">
    <cfRule type="containsText" priority="1429" operator="containsText" aboveAverage="0" equalAverage="0" bottom="0" percent="0" rank="0" text="NO" dxfId="35825">
      <formula>NOT(ISERROR(SEARCH("NO",X24)))</formula>
    </cfRule>
  </conditionalFormatting>
  <conditionalFormatting sqref="W24">
    <cfRule type="containsText" priority="1430" operator="containsText" aboveAverage="0" equalAverage="0" bottom="0" percent="0" rank="0" text="OK" dxfId="35826">
      <formula>NOT(ISERROR(SEARCH("OK",W24)))</formula>
    </cfRule>
  </conditionalFormatting>
  <conditionalFormatting sqref="X24">
    <cfRule type="containsText" priority="1431" operator="containsText" aboveAverage="0" equalAverage="0" bottom="0" percent="0" rank="0" text="NO" dxfId="35827">
      <formula>NOT(ISERROR(SEARCH("NO",X24)))</formula>
    </cfRule>
  </conditionalFormatting>
  <conditionalFormatting sqref="W24">
    <cfRule type="containsText" priority="1432" operator="containsText" aboveAverage="0" equalAverage="0" bottom="0" percent="0" rank="0" text="OK" dxfId="35828">
      <formula>NOT(ISERROR(SEARCH("OK",W24)))</formula>
    </cfRule>
  </conditionalFormatting>
  <conditionalFormatting sqref="X24">
    <cfRule type="containsText" priority="1433" operator="containsText" aboveAverage="0" equalAverage="0" bottom="0" percent="0" rank="0" text="NO" dxfId="35829">
      <formula>NOT(ISERROR(SEARCH("NO",X24)))</formula>
    </cfRule>
  </conditionalFormatting>
  <conditionalFormatting sqref="W24">
    <cfRule type="containsText" priority="1434" operator="containsText" aboveAverage="0" equalAverage="0" bottom="0" percent="0" rank="0" text="OK" dxfId="35830">
      <formula>NOT(ISERROR(SEARCH("OK",W24)))</formula>
    </cfRule>
  </conditionalFormatting>
  <conditionalFormatting sqref="V24">
    <cfRule type="containsText" priority="1435" operator="containsText" aboveAverage="0" equalAverage="0" bottom="0" percent="0" rank="0" text="OK+" dxfId="35831">
      <formula>NOT(ISERROR(SEARCH("OK+",V24)))</formula>
    </cfRule>
  </conditionalFormatting>
  <conditionalFormatting sqref="V24">
    <cfRule type="containsText" priority="1436" operator="containsText" aboveAverage="0" equalAverage="0" bottom="0" percent="0" rank="0" text="OK+" dxfId="35832">
      <formula>NOT(ISERROR(SEARCH("OK+",V24)))</formula>
    </cfRule>
  </conditionalFormatting>
  <conditionalFormatting sqref="X24">
    <cfRule type="containsText" priority="1437" operator="containsText" aboveAverage="0" equalAverage="0" bottom="0" percent="0" rank="0" text="NO" dxfId="35833">
      <formula>NOT(ISERROR(SEARCH("NO",X24)))</formula>
    </cfRule>
  </conditionalFormatting>
  <conditionalFormatting sqref="X24">
    <cfRule type="containsText" priority="1438" operator="containsText" aboveAverage="0" equalAverage="0" bottom="0" percent="0" rank="0" text="NO" dxfId="35834">
      <formula>NOT(ISERROR(SEARCH("NO",X24)))</formula>
    </cfRule>
  </conditionalFormatting>
  <conditionalFormatting sqref="X24">
    <cfRule type="containsText" priority="1439" operator="containsText" aboveAverage="0" equalAverage="0" bottom="0" percent="0" rank="0" text="NO" dxfId="35835">
      <formula>NOT(ISERROR(SEARCH("NO",X24)))</formula>
    </cfRule>
  </conditionalFormatting>
  <conditionalFormatting sqref="X24">
    <cfRule type="containsText" priority="1440" operator="containsText" aboveAverage="0" equalAverage="0" bottom="0" percent="0" rank="0" text="NO" dxfId="35836">
      <formula>NOT(ISERROR(SEARCH("NO",X24)))</formula>
    </cfRule>
  </conditionalFormatting>
  <conditionalFormatting sqref="X24">
    <cfRule type="containsText" priority="1441" operator="containsText" aboveAverage="0" equalAverage="0" bottom="0" percent="0" rank="0" text="NO" dxfId="35837">
      <formula>NOT(ISERROR(SEARCH("NO",X24)))</formula>
    </cfRule>
  </conditionalFormatting>
  <conditionalFormatting sqref="X24">
    <cfRule type="containsText" priority="1442" operator="containsText" aboveAverage="0" equalAverage="0" bottom="0" percent="0" rank="0" text="NO" dxfId="35838">
      <formula>NOT(ISERROR(SEARCH("NO",X24)))</formula>
    </cfRule>
  </conditionalFormatting>
  <conditionalFormatting sqref="X24">
    <cfRule type="containsText" priority="1443" operator="containsText" aboveAverage="0" equalAverage="0" bottom="0" percent="0" rank="0" text="NO" dxfId="35839">
      <formula>NOT(ISERROR(SEARCH("NO",X24)))</formula>
    </cfRule>
  </conditionalFormatting>
  <conditionalFormatting sqref="X24">
    <cfRule type="containsText" priority="1444" operator="containsText" aboveAverage="0" equalAverage="0" bottom="0" percent="0" rank="0" text="1" dxfId="35840">
      <formula>NOT(ISERROR(SEARCH("1",X24)))</formula>
    </cfRule>
  </conditionalFormatting>
  <conditionalFormatting sqref="W24">
    <cfRule type="containsText" priority="1445" operator="containsText" aboveAverage="0" equalAverage="0" bottom="0" percent="0" rank="0" text="OK" dxfId="35841">
      <formula>NOT(ISERROR(SEARCH("OK",W24)))</formula>
    </cfRule>
  </conditionalFormatting>
  <conditionalFormatting sqref="W24">
    <cfRule type="containsText" priority="1446" operator="containsText" aboveAverage="0" equalAverage="0" bottom="0" percent="0" rank="0" text="OK" dxfId="35842">
      <formula>NOT(ISERROR(SEARCH("OK",W24)))</formula>
    </cfRule>
  </conditionalFormatting>
  <conditionalFormatting sqref="W24">
    <cfRule type="containsText" priority="1447" operator="containsText" aboveAverage="0" equalAverage="0" bottom="0" percent="0" rank="0" text="OK" dxfId="35843">
      <formula>NOT(ISERROR(SEARCH("OK",W24)))</formula>
    </cfRule>
  </conditionalFormatting>
  <conditionalFormatting sqref="W24">
    <cfRule type="containsText" priority="1448" operator="containsText" aboveAverage="0" equalAverage="0" bottom="0" percent="0" rank="0" text="OK" dxfId="35844">
      <formula>NOT(ISERROR(SEARCH("OK",W24)))</formula>
    </cfRule>
  </conditionalFormatting>
  <conditionalFormatting sqref="W24">
    <cfRule type="containsText" priority="1449" operator="containsText" aboveAverage="0" equalAverage="0" bottom="0" percent="0" rank="0" text="OK" dxfId="35845">
      <formula>NOT(ISERROR(SEARCH("OK",W24)))</formula>
    </cfRule>
  </conditionalFormatting>
  <conditionalFormatting sqref="W24">
    <cfRule type="containsText" priority="1450" operator="containsText" aboveAverage="0" equalAverage="0" bottom="0" percent="0" rank="0" text="OK" dxfId="35846">
      <formula>NOT(ISERROR(SEARCH("OK",W24)))</formula>
    </cfRule>
  </conditionalFormatting>
  <conditionalFormatting sqref="W24">
    <cfRule type="containsText" priority="1451" operator="containsText" aboveAverage="0" equalAverage="0" bottom="0" percent="0" rank="0" text="OK" dxfId="35847">
      <formula>NOT(ISERROR(SEARCH("OK",W24)))</formula>
    </cfRule>
  </conditionalFormatting>
  <conditionalFormatting sqref="W24">
    <cfRule type="containsText" priority="1452" operator="containsText" aboveAverage="0" equalAverage="0" bottom="0" percent="0" rank="0" text="1" dxfId="35848">
      <formula>NOT(ISERROR(SEARCH("1",W24)))</formula>
    </cfRule>
  </conditionalFormatting>
  <conditionalFormatting sqref="X24">
    <cfRule type="containsText" priority="1453" operator="containsText" aboveAverage="0" equalAverage="0" bottom="0" percent="0" rank="0" text="NO" dxfId="35849">
      <formula>NOT(ISERROR(SEARCH("NO",X24)))</formula>
    </cfRule>
  </conditionalFormatting>
  <conditionalFormatting sqref="W24">
    <cfRule type="containsText" priority="1454" operator="containsText" aboveAverage="0" equalAverage="0" bottom="0" percent="0" rank="0" text="OK" dxfId="35850">
      <formula>NOT(ISERROR(SEARCH("OK",W24)))</formula>
    </cfRule>
  </conditionalFormatting>
  <conditionalFormatting sqref="X24">
    <cfRule type="containsText" priority="1455" operator="containsText" aboveAverage="0" equalAverage="0" bottom="0" percent="0" rank="0" text="NO" dxfId="35851">
      <formula>NOT(ISERROR(SEARCH("NO",X24)))</formula>
    </cfRule>
  </conditionalFormatting>
  <conditionalFormatting sqref="W24">
    <cfRule type="containsText" priority="1456" operator="containsText" aboveAverage="0" equalAverage="0" bottom="0" percent="0" rank="0" text="OK" dxfId="35852">
      <formula>NOT(ISERROR(SEARCH("OK",W24)))</formula>
    </cfRule>
  </conditionalFormatting>
  <conditionalFormatting sqref="X24">
    <cfRule type="containsText" priority="1457" operator="containsText" aboveAverage="0" equalAverage="0" bottom="0" percent="0" rank="0" text="NO" dxfId="35853">
      <formula>NOT(ISERROR(SEARCH("NO",X24)))</formula>
    </cfRule>
  </conditionalFormatting>
  <conditionalFormatting sqref="W24">
    <cfRule type="containsText" priority="1458" operator="containsText" aboveAverage="0" equalAverage="0" bottom="0" percent="0" rank="0" text="OK" dxfId="35854">
      <formula>NOT(ISERROR(SEARCH("OK",W24)))</formula>
    </cfRule>
  </conditionalFormatting>
  <conditionalFormatting sqref="V24">
    <cfRule type="containsText" priority="1459" operator="containsText" aboveAverage="0" equalAverage="0" bottom="0" percent="0" rank="0" text="OK+" dxfId="35855">
      <formula>NOT(ISERROR(SEARCH("OK+",V24)))</formula>
    </cfRule>
  </conditionalFormatting>
  <conditionalFormatting sqref="V24">
    <cfRule type="containsText" priority="1460" operator="containsText" aboveAverage="0" equalAverage="0" bottom="0" percent="0" rank="0" text="OK+" dxfId="35856">
      <formula>NOT(ISERROR(SEARCH("OK+",V24)))</formula>
    </cfRule>
  </conditionalFormatting>
  <conditionalFormatting sqref="X24">
    <cfRule type="containsText" priority="1461" operator="containsText" aboveAverage="0" equalAverage="0" bottom="0" percent="0" rank="0" text="NO" dxfId="35857">
      <formula>NOT(ISERROR(SEARCH("NO",X24)))</formula>
    </cfRule>
  </conditionalFormatting>
  <conditionalFormatting sqref="X24">
    <cfRule type="containsText" priority="1462" operator="containsText" aboveAverage="0" equalAverage="0" bottom="0" percent="0" rank="0" text="NO" dxfId="35858">
      <formula>NOT(ISERROR(SEARCH("NO",X24)))</formula>
    </cfRule>
  </conditionalFormatting>
  <conditionalFormatting sqref="X24">
    <cfRule type="containsText" priority="1463" operator="containsText" aboveAverage="0" equalAverage="0" bottom="0" percent="0" rank="0" text="NO" dxfId="35859">
      <formula>NOT(ISERROR(SEARCH("NO",X24)))</formula>
    </cfRule>
  </conditionalFormatting>
  <conditionalFormatting sqref="X24">
    <cfRule type="containsText" priority="1464" operator="containsText" aboveAverage="0" equalAverage="0" bottom="0" percent="0" rank="0" text="NO" dxfId="35860">
      <formula>NOT(ISERROR(SEARCH("NO",X24)))</formula>
    </cfRule>
  </conditionalFormatting>
  <conditionalFormatting sqref="X24">
    <cfRule type="containsText" priority="1465" operator="containsText" aboveAverage="0" equalAverage="0" bottom="0" percent="0" rank="0" text="NO" dxfId="35861">
      <formula>NOT(ISERROR(SEARCH("NO",X24)))</formula>
    </cfRule>
  </conditionalFormatting>
  <conditionalFormatting sqref="X24">
    <cfRule type="containsText" priority="1466" operator="containsText" aboveAverage="0" equalAverage="0" bottom="0" percent="0" rank="0" text="NO" dxfId="35862">
      <formula>NOT(ISERROR(SEARCH("NO",X24)))</formula>
    </cfRule>
  </conditionalFormatting>
  <conditionalFormatting sqref="X24">
    <cfRule type="containsText" priority="1467" operator="containsText" aboveAverage="0" equalAverage="0" bottom="0" percent="0" rank="0" text="NO" dxfId="35863">
      <formula>NOT(ISERROR(SEARCH("NO",X24)))</formula>
    </cfRule>
  </conditionalFormatting>
  <conditionalFormatting sqref="X24">
    <cfRule type="containsText" priority="1468" operator="containsText" aboveAverage="0" equalAverage="0" bottom="0" percent="0" rank="0" text="1" dxfId="35864">
      <formula>NOT(ISERROR(SEARCH("1",X24)))</formula>
    </cfRule>
  </conditionalFormatting>
  <conditionalFormatting sqref="W24">
    <cfRule type="containsText" priority="1469" operator="containsText" aboveAverage="0" equalAverage="0" bottom="0" percent="0" rank="0" text="OK" dxfId="35865">
      <formula>NOT(ISERROR(SEARCH("OK",W24)))</formula>
    </cfRule>
  </conditionalFormatting>
  <conditionalFormatting sqref="W24">
    <cfRule type="containsText" priority="1470" operator="containsText" aboveAverage="0" equalAverage="0" bottom="0" percent="0" rank="0" text="OK" dxfId="35866">
      <formula>NOT(ISERROR(SEARCH("OK",W24)))</formula>
    </cfRule>
  </conditionalFormatting>
  <conditionalFormatting sqref="W24">
    <cfRule type="containsText" priority="1471" operator="containsText" aboveAverage="0" equalAverage="0" bottom="0" percent="0" rank="0" text="OK" dxfId="35867">
      <formula>NOT(ISERROR(SEARCH("OK",W24)))</formula>
    </cfRule>
  </conditionalFormatting>
  <conditionalFormatting sqref="W24">
    <cfRule type="containsText" priority="1472" operator="containsText" aboveAverage="0" equalAverage="0" bottom="0" percent="0" rank="0" text="OK" dxfId="35868">
      <formula>NOT(ISERROR(SEARCH("OK",W24)))</formula>
    </cfRule>
  </conditionalFormatting>
  <conditionalFormatting sqref="W24">
    <cfRule type="containsText" priority="1473" operator="containsText" aboveAverage="0" equalAverage="0" bottom="0" percent="0" rank="0" text="OK" dxfId="35869">
      <formula>NOT(ISERROR(SEARCH("OK",W24)))</formula>
    </cfRule>
  </conditionalFormatting>
  <conditionalFormatting sqref="W24">
    <cfRule type="containsText" priority="1474" operator="containsText" aboveAverage="0" equalAverage="0" bottom="0" percent="0" rank="0" text="OK" dxfId="35870">
      <formula>NOT(ISERROR(SEARCH("OK",W24)))</formula>
    </cfRule>
  </conditionalFormatting>
  <conditionalFormatting sqref="W24">
    <cfRule type="containsText" priority="1475" operator="containsText" aboveAverage="0" equalAverage="0" bottom="0" percent="0" rank="0" text="OK" dxfId="35871">
      <formula>NOT(ISERROR(SEARCH("OK",W24)))</formula>
    </cfRule>
  </conditionalFormatting>
  <conditionalFormatting sqref="W24">
    <cfRule type="containsText" priority="1476" operator="containsText" aboveAverage="0" equalAverage="0" bottom="0" percent="0" rank="0" text="1" dxfId="35872">
      <formula>NOT(ISERROR(SEARCH("1",W24)))</formula>
    </cfRule>
  </conditionalFormatting>
  <conditionalFormatting sqref="X24">
    <cfRule type="containsText" priority="1477" operator="containsText" aboveAverage="0" equalAverage="0" bottom="0" percent="0" rank="0" text="NO" dxfId="35873">
      <formula>NOT(ISERROR(SEARCH("NO",X24)))</formula>
    </cfRule>
  </conditionalFormatting>
  <conditionalFormatting sqref="W24">
    <cfRule type="containsText" priority="1478" operator="containsText" aboveAverage="0" equalAverage="0" bottom="0" percent="0" rank="0" text="OK" dxfId="35874">
      <formula>NOT(ISERROR(SEARCH("OK",W24)))</formula>
    </cfRule>
  </conditionalFormatting>
  <conditionalFormatting sqref="X24">
    <cfRule type="containsText" priority="1479" operator="containsText" aboveAverage="0" equalAverage="0" bottom="0" percent="0" rank="0" text="NO" dxfId="35875">
      <formula>NOT(ISERROR(SEARCH("NO",X24)))</formula>
    </cfRule>
  </conditionalFormatting>
  <conditionalFormatting sqref="W24">
    <cfRule type="containsText" priority="1480" operator="containsText" aboveAverage="0" equalAverage="0" bottom="0" percent="0" rank="0" text="OK" dxfId="35876">
      <formula>NOT(ISERROR(SEARCH("OK",W24)))</formula>
    </cfRule>
  </conditionalFormatting>
  <conditionalFormatting sqref="X24">
    <cfRule type="containsText" priority="1481" operator="containsText" aboveAverage="0" equalAverage="0" bottom="0" percent="0" rank="0" text="NO" dxfId="35877">
      <formula>NOT(ISERROR(SEARCH("NO",X24)))</formula>
    </cfRule>
  </conditionalFormatting>
  <conditionalFormatting sqref="W24">
    <cfRule type="containsText" priority="1482" operator="containsText" aboveAverage="0" equalAverage="0" bottom="0" percent="0" rank="0" text="OK" dxfId="35878">
      <formula>NOT(ISERROR(SEARCH("OK",W24)))</formula>
    </cfRule>
  </conditionalFormatting>
  <conditionalFormatting sqref="X24">
    <cfRule type="containsText" priority="1483" operator="containsText" aboveAverage="0" equalAverage="0" bottom="0" percent="0" rank="0" text="NO" dxfId="35879">
      <formula>NOT(ISERROR(SEARCH("NO",X24)))</formula>
    </cfRule>
  </conditionalFormatting>
  <conditionalFormatting sqref="W24">
    <cfRule type="containsText" priority="1484" operator="containsText" aboveAverage="0" equalAverage="0" bottom="0" percent="0" rank="0" text="OK" dxfId="35880">
      <formula>NOT(ISERROR(SEARCH("OK",W24)))</formula>
    </cfRule>
  </conditionalFormatting>
  <conditionalFormatting sqref="X24">
    <cfRule type="containsText" priority="1485" operator="containsText" aboveAverage="0" equalAverage="0" bottom="0" percent="0" rank="0" text="NO" dxfId="35881">
      <formula>NOT(ISERROR(SEARCH("NO",X24)))</formula>
    </cfRule>
  </conditionalFormatting>
  <conditionalFormatting sqref="W24">
    <cfRule type="containsText" priority="1486" operator="containsText" aboveAverage="0" equalAverage="0" bottom="0" percent="0" rank="0" text="OK" dxfId="35882">
      <formula>NOT(ISERROR(SEARCH("OK",W24)))</formula>
    </cfRule>
  </conditionalFormatting>
  <conditionalFormatting sqref="X24">
    <cfRule type="containsText" priority="1487" operator="containsText" aboveAverage="0" equalAverage="0" bottom="0" percent="0" rank="0" text="NO" dxfId="35883">
      <formula>NOT(ISERROR(SEARCH("NO",X24)))</formula>
    </cfRule>
  </conditionalFormatting>
  <conditionalFormatting sqref="W24">
    <cfRule type="containsText" priority="1488" operator="containsText" aboveAverage="0" equalAverage="0" bottom="0" percent="0" rank="0" text="OK" dxfId="35884">
      <formula>NOT(ISERROR(SEARCH("OK",W24)))</formula>
    </cfRule>
  </conditionalFormatting>
  <conditionalFormatting sqref="X24">
    <cfRule type="containsText" priority="1489" operator="containsText" aboveAverage="0" equalAverage="0" bottom="0" percent="0" rank="0" text="NO" dxfId="35885">
      <formula>NOT(ISERROR(SEARCH("NO",X24)))</formula>
    </cfRule>
  </conditionalFormatting>
  <conditionalFormatting sqref="W24">
    <cfRule type="containsText" priority="1490" operator="containsText" aboveAverage="0" equalAverage="0" bottom="0" percent="0" rank="0" text="OK" dxfId="35886">
      <formula>NOT(ISERROR(SEARCH("OK",W24)))</formula>
    </cfRule>
  </conditionalFormatting>
  <conditionalFormatting sqref="X24">
    <cfRule type="containsText" priority="1491" operator="containsText" aboveAverage="0" equalAverage="0" bottom="0" percent="0" rank="0" text="NO" dxfId="35887">
      <formula>NOT(ISERROR(SEARCH("NO",X24)))</formula>
    </cfRule>
  </conditionalFormatting>
  <conditionalFormatting sqref="W24">
    <cfRule type="containsText" priority="1492" operator="containsText" aboveAverage="0" equalAverage="0" bottom="0" percent="0" rank="0" text="OK" dxfId="35888">
      <formula>NOT(ISERROR(SEARCH("OK",W24)))</formula>
    </cfRule>
  </conditionalFormatting>
  <conditionalFormatting sqref="X24">
    <cfRule type="containsText" priority="1493" operator="containsText" aboveAverage="0" equalAverage="0" bottom="0" percent="0" rank="0" text="NO" dxfId="35889">
      <formula>NOT(ISERROR(SEARCH("NO",X24)))</formula>
    </cfRule>
  </conditionalFormatting>
  <conditionalFormatting sqref="W24">
    <cfRule type="containsText" priority="1494" operator="containsText" aboveAverage="0" equalAverage="0" bottom="0" percent="0" rank="0" text="OK" dxfId="35890">
      <formula>NOT(ISERROR(SEARCH("OK",W24)))</formula>
    </cfRule>
  </conditionalFormatting>
  <conditionalFormatting sqref="X24">
    <cfRule type="containsText" priority="1495" operator="containsText" aboveAverage="0" equalAverage="0" bottom="0" percent="0" rank="0" text="NO" dxfId="35891">
      <formula>NOT(ISERROR(SEARCH("NO",X24)))</formula>
    </cfRule>
  </conditionalFormatting>
  <conditionalFormatting sqref="W24">
    <cfRule type="containsText" priority="1496" operator="containsText" aboveAverage="0" equalAverage="0" bottom="0" percent="0" rank="0" text="OK" dxfId="35892">
      <formula>NOT(ISERROR(SEARCH("OK",W24)))</formula>
    </cfRule>
  </conditionalFormatting>
  <conditionalFormatting sqref="AG34">
    <cfRule type="cellIs" priority="1497" operator="greaterThan" aboveAverage="0" equalAverage="0" bottom="0" percent="0" rank="0" text="" dxfId="35893">
      <formula>0</formula>
    </cfRule>
    <cfRule type="cellIs" priority="1498" operator="equal" aboveAverage="0" equalAverage="0" bottom="0" percent="0" rank="0" text="" dxfId="35894">
      <formula>0</formula>
    </cfRule>
    <cfRule type="cellIs" priority="1499" operator="greaterThan" aboveAverage="0" equalAverage="0" bottom="0" percent="0" rank="0" text="" dxfId="35895">
      <formula>1</formula>
    </cfRule>
    <cfRule type="cellIs" priority="1500" operator="lessThan" aboveAverage="0" equalAverage="0" bottom="0" percent="0" rank="0" text="" dxfId="35896">
      <formula>1</formula>
    </cfRule>
    <cfRule type="cellIs" priority="1501" operator="equal" aboveAverage="0" equalAverage="0" bottom="0" percent="0" rank="0" text="" dxfId="35897">
      <formula>1</formula>
    </cfRule>
  </conditionalFormatting>
  <conditionalFormatting sqref="B34:AF34">
    <cfRule type="cellIs" priority="1502" operator="greaterThan" aboveAverage="0" equalAverage="0" bottom="0" percent="0" rank="0" text="" dxfId="35898">
      <formula>1</formula>
    </cfRule>
    <cfRule type="cellIs" priority="1503" operator="greaterThan" aboveAverage="0" equalAverage="0" bottom="0" percent="0" rank="0" text="" dxfId="35899">
      <formula>1</formula>
    </cfRule>
    <cfRule type="containsText" priority="1504" operator="containsText" aboveAverage="0" equalAverage="0" bottom="0" percent="0" rank="0" text="2" dxfId="35900">
      <formula>NOT(ISERROR(SEARCH("2",B34)))</formula>
    </cfRule>
    <cfRule type="containsText" priority="1505" operator="containsText" aboveAverage="0" equalAverage="0" bottom="0" percent="0" rank="0" text="1" dxfId="35901">
      <formula>NOT(ISERROR(SEARCH("1",B34)))</formula>
    </cfRule>
    <cfRule type="cellIs" priority="1506" operator="greaterThan" aboveAverage="0" equalAverage="0" bottom="0" percent="0" rank="0" text="" dxfId="35902">
      <formula>1</formula>
    </cfRule>
    <cfRule type="containsText" priority="1507" operator="containsText" aboveAverage="0" equalAverage="0" bottom="0" percent="0" rank="0" text="2" dxfId="35903">
      <formula>NOT(ISERROR(SEARCH("2",B34)))</formula>
    </cfRule>
    <cfRule type="containsText" priority="1508" operator="containsText" aboveAverage="0" equalAverage="0" bottom="0" percent="0" rank="0" text="1" dxfId="35904">
      <formula>NOT(ISERROR(SEARCH("1",B34)))</formula>
    </cfRule>
    <cfRule type="cellIs" priority="1509" operator="greaterThan" aboveAverage="0" equalAverage="0" bottom="0" percent="0" rank="0" text="" dxfId="35905">
      <formula>1</formula>
    </cfRule>
    <cfRule type="containsText" priority="1510" operator="containsText" aboveAverage="0" equalAverage="0" bottom="0" percent="0" rank="0" text="2" dxfId="35906">
      <formula>NOT(ISERROR(SEARCH("2",B34)))</formula>
    </cfRule>
    <cfRule type="cellIs" priority="1511" operator="greaterThan" aboveAverage="0" equalAverage="0" bottom="0" percent="0" rank="0" text="" dxfId="35907">
      <formula>1</formula>
    </cfRule>
    <cfRule type="containsText" priority="1512" operator="containsText" aboveAverage="0" equalAverage="0" bottom="0" percent="0" rank="0" text="1" dxfId="35908">
      <formula>NOT(ISERROR(SEARCH("1",B34)))</formula>
    </cfRule>
    <cfRule type="cellIs" priority="1513" operator="greaterThan" aboveAverage="0" equalAverage="0" bottom="0" percent="0" rank="0" text="" dxfId="35909">
      <formula>1</formula>
    </cfRule>
    <cfRule type="containsText" priority="1514" operator="containsText" aboveAverage="0" equalAverage="0" bottom="0" percent="0" rank="0" text="1" dxfId="35910">
      <formula>NOT(ISERROR(SEARCH("1",B34)))</formula>
    </cfRule>
  </conditionalFormatting>
  <conditionalFormatting sqref="B22:AF23 B27:AF27">
    <cfRule type="cellIs" priority="1515" operator="greaterThan" aboveAverage="0" equalAverage="0" bottom="0" percent="0" rank="0" text="" dxfId="35911">
      <formula>1</formula>
    </cfRule>
    <cfRule type="cellIs" priority="1516" operator="greaterThan" aboveAverage="0" equalAverage="0" bottom="0" percent="0" rank="0" text="" dxfId="35912">
      <formula>1</formula>
    </cfRule>
    <cfRule type="containsText" priority="1517" operator="containsText" aboveAverage="0" equalAverage="0" bottom="0" percent="0" rank="0" text="2" dxfId="35913">
      <formula>NOT(ISERROR(SEARCH("2",B22)))</formula>
    </cfRule>
    <cfRule type="containsText" priority="1518" operator="containsText" aboveAverage="0" equalAverage="0" bottom="0" percent="0" rank="0" text="1" dxfId="35914">
      <formula>NOT(ISERROR(SEARCH("1",B22)))</formula>
    </cfRule>
    <cfRule type="cellIs" priority="1519" operator="greaterThan" aboveAverage="0" equalAverage="0" bottom="0" percent="0" rank="0" text="" dxfId="35915">
      <formula>1</formula>
    </cfRule>
    <cfRule type="containsText" priority="1520" operator="containsText" aboveAverage="0" equalAverage="0" bottom="0" percent="0" rank="0" text="2" dxfId="35916">
      <formula>NOT(ISERROR(SEARCH("2",B22)))</formula>
    </cfRule>
    <cfRule type="containsText" priority="1521" operator="containsText" aboveAverage="0" equalAverage="0" bottom="0" percent="0" rank="0" text="1" dxfId="35917">
      <formula>NOT(ISERROR(SEARCH("1",B22)))</formula>
    </cfRule>
    <cfRule type="cellIs" priority="1522" operator="greaterThan" aboveAverage="0" equalAverage="0" bottom="0" percent="0" rank="0" text="" dxfId="35918">
      <formula>1</formula>
    </cfRule>
    <cfRule type="containsText" priority="1523" operator="containsText" aboveAverage="0" equalAverage="0" bottom="0" percent="0" rank="0" text="2" dxfId="35919">
      <formula>NOT(ISERROR(SEARCH("2",B22)))</formula>
    </cfRule>
  </conditionalFormatting>
  <conditionalFormatting sqref="AG16">
    <cfRule type="cellIs" priority="1524" operator="greaterThan" aboveAverage="0" equalAverage="0" bottom="0" percent="0" rank="0" text="" dxfId="35920">
      <formula>2</formula>
    </cfRule>
    <cfRule type="cellIs" priority="1525" operator="lessThan" aboveAverage="0" equalAverage="0" bottom="0" percent="0" rank="0" text="" dxfId="35921">
      <formula>2</formula>
    </cfRule>
    <cfRule type="cellIs" priority="1526" operator="equal" aboveAverage="0" equalAverage="0" bottom="0" percent="0" rank="0" text="" dxfId="35922">
      <formula>2</formula>
    </cfRule>
  </conditionalFormatting>
  <conditionalFormatting sqref="B16:AF16">
    <cfRule type="cellIs" priority="1527" operator="greaterThan" aboveAverage="0" equalAverage="0" bottom="0" percent="0" rank="0" text="" dxfId="35923">
      <formula>1</formula>
    </cfRule>
    <cfRule type="cellIs" priority="1528" operator="greaterThan" aboveAverage="0" equalAverage="0" bottom="0" percent="0" rank="0" text="" dxfId="35924">
      <formula>1</formula>
    </cfRule>
    <cfRule type="containsText" priority="1529" operator="containsText" aboveAverage="0" equalAverage="0" bottom="0" percent="0" rank="0" text="2" dxfId="35925">
      <formula>NOT(ISERROR(SEARCH("2",B16)))</formula>
    </cfRule>
    <cfRule type="containsText" priority="1530" operator="containsText" aboveAverage="0" equalAverage="0" bottom="0" percent="0" rank="0" text="1" dxfId="35926">
      <formula>NOT(ISERROR(SEARCH("1",B16)))</formula>
    </cfRule>
    <cfRule type="cellIs" priority="1531" operator="greaterThan" aboveAverage="0" equalAverage="0" bottom="0" percent="0" rank="0" text="" dxfId="35927">
      <formula>1</formula>
    </cfRule>
    <cfRule type="containsText" priority="1532" operator="containsText" aboveAverage="0" equalAverage="0" bottom="0" percent="0" rank="0" text="2" dxfId="35928">
      <formula>NOT(ISERROR(SEARCH("2",B16)))</formula>
    </cfRule>
    <cfRule type="containsText" priority="1533" operator="containsText" aboveAverage="0" equalAverage="0" bottom="0" percent="0" rank="0" text="1" dxfId="35929">
      <formula>NOT(ISERROR(SEARCH("1",B16)))</formula>
    </cfRule>
    <cfRule type="cellIs" priority="1534" operator="greaterThan" aboveAverage="0" equalAverage="0" bottom="0" percent="0" rank="0" text="" dxfId="35930">
      <formula>1</formula>
    </cfRule>
    <cfRule type="containsText" priority="1535" operator="containsText" aboveAverage="0" equalAverage="0" bottom="0" percent="0" rank="0" text="2" dxfId="35931">
      <formula>NOT(ISERROR(SEARCH("2",B16)))</formula>
    </cfRule>
  </conditionalFormatting>
  <conditionalFormatting sqref="AG10">
    <cfRule type="cellIs" priority="1536" operator="greaterThan" aboveAverage="0" equalAverage="0" bottom="0" percent="0" rank="0" text="" dxfId="35932">
      <formula>4</formula>
    </cfRule>
    <cfRule type="cellIs" priority="1537" operator="lessThan" aboveAverage="0" equalAverage="0" bottom="0" percent="0" rank="0" text="" dxfId="35933">
      <formula>4</formula>
    </cfRule>
    <cfRule type="cellIs" priority="1538" operator="equal" aboveAverage="0" equalAverage="0" bottom="0" percent="0" rank="0" text="" dxfId="35934">
      <formula>4</formula>
    </cfRule>
  </conditionalFormatting>
  <conditionalFormatting sqref="B10:AF10">
    <cfRule type="cellIs" priority="1539" operator="greaterThan" aboveAverage="0" equalAverage="0" bottom="0" percent="0" rank="0" text="" dxfId="35935">
      <formula>1</formula>
    </cfRule>
    <cfRule type="cellIs" priority="1540" operator="greaterThan" aboveAverage="0" equalAverage="0" bottom="0" percent="0" rank="0" text="" dxfId="35936">
      <formula>1</formula>
    </cfRule>
    <cfRule type="containsText" priority="1541" operator="containsText" aboveAverage="0" equalAverage="0" bottom="0" percent="0" rank="0" text="2" dxfId="35937">
      <formula>NOT(ISERROR(SEARCH("2",B10)))</formula>
    </cfRule>
    <cfRule type="containsText" priority="1542" operator="containsText" aboveAverage="0" equalAverage="0" bottom="0" percent="0" rank="0" text="1" dxfId="35938">
      <formula>NOT(ISERROR(SEARCH("1",B10)))</formula>
    </cfRule>
    <cfRule type="cellIs" priority="1543" operator="greaterThan" aboveAverage="0" equalAverage="0" bottom="0" percent="0" rank="0" text="" dxfId="35939">
      <formula>1</formula>
    </cfRule>
    <cfRule type="containsText" priority="1544" operator="containsText" aboveAverage="0" equalAverage="0" bottom="0" percent="0" rank="0" text="2" dxfId="35940">
      <formula>NOT(ISERROR(SEARCH("2",B10)))</formula>
    </cfRule>
    <cfRule type="containsText" priority="1545" operator="containsText" aboveAverage="0" equalAverage="0" bottom="0" percent="0" rank="0" text="1" dxfId="35941">
      <formula>NOT(ISERROR(SEARCH("1",B10)))</formula>
    </cfRule>
    <cfRule type="cellIs" priority="1546" operator="greaterThan" aboveAverage="0" equalAverage="0" bottom="0" percent="0" rank="0" text="" dxfId="35942">
      <formula>1</formula>
    </cfRule>
    <cfRule type="containsText" priority="1547" operator="containsText" aboveAverage="0" equalAverage="0" bottom="0" percent="0" rank="0" text="2" dxfId="35943">
      <formula>NOT(ISERROR(SEARCH("2",B10)))</formula>
    </cfRule>
  </conditionalFormatting>
  <conditionalFormatting sqref="V30">
    <cfRule type="containsText" priority="1548" operator="containsText" aboveAverage="0" equalAverage="0" bottom="0" percent="0" rank="0" text="OK+" dxfId="35944">
      <formula>NOT(ISERROR(SEARCH("OK+",V30)))</formula>
    </cfRule>
  </conditionalFormatting>
  <conditionalFormatting sqref="V30">
    <cfRule type="containsText" priority="1549" operator="containsText" aboveAverage="0" equalAverage="0" bottom="0" percent="0" rank="0" text="OK+" dxfId="35945">
      <formula>NOT(ISERROR(SEARCH("OK+",V30)))</formula>
    </cfRule>
  </conditionalFormatting>
  <conditionalFormatting sqref="X30">
    <cfRule type="containsText" priority="1550" operator="containsText" aboveAverage="0" equalAverage="0" bottom="0" percent="0" rank="0" text="NO" dxfId="35946">
      <formula>NOT(ISERROR(SEARCH("NO",X30)))</formula>
    </cfRule>
  </conditionalFormatting>
  <conditionalFormatting sqref="X30">
    <cfRule type="containsText" priority="1551" operator="containsText" aboveAverage="0" equalAverage="0" bottom="0" percent="0" rank="0" text="NO" dxfId="35947">
      <formula>NOT(ISERROR(SEARCH("NO",X30)))</formula>
    </cfRule>
  </conditionalFormatting>
  <conditionalFormatting sqref="X30">
    <cfRule type="containsText" priority="1552" operator="containsText" aboveAverage="0" equalAverage="0" bottom="0" percent="0" rank="0" text="NO" dxfId="35948">
      <formula>NOT(ISERROR(SEARCH("NO",X30)))</formula>
    </cfRule>
  </conditionalFormatting>
  <conditionalFormatting sqref="X30">
    <cfRule type="containsText" priority="1553" operator="containsText" aboveAverage="0" equalAverage="0" bottom="0" percent="0" rank="0" text="NO" dxfId="35949">
      <formula>NOT(ISERROR(SEARCH("NO",X30)))</formula>
    </cfRule>
  </conditionalFormatting>
  <conditionalFormatting sqref="X30">
    <cfRule type="containsText" priority="1554" operator="containsText" aboveAverage="0" equalAverage="0" bottom="0" percent="0" rank="0" text="NO" dxfId="35950">
      <formula>NOT(ISERROR(SEARCH("NO",X30)))</formula>
    </cfRule>
  </conditionalFormatting>
  <conditionalFormatting sqref="X30">
    <cfRule type="containsText" priority="1555" operator="containsText" aboveAverage="0" equalAverage="0" bottom="0" percent="0" rank="0" text="NO" dxfId="35951">
      <formula>NOT(ISERROR(SEARCH("NO",X30)))</formula>
    </cfRule>
  </conditionalFormatting>
  <conditionalFormatting sqref="X30">
    <cfRule type="containsText" priority="1556" operator="containsText" aboveAverage="0" equalAverage="0" bottom="0" percent="0" rank="0" text="NO" dxfId="35952">
      <formula>NOT(ISERROR(SEARCH("NO",X30)))</formula>
    </cfRule>
  </conditionalFormatting>
  <conditionalFormatting sqref="W30">
    <cfRule type="containsText" priority="1557" operator="containsText" aboveAverage="0" equalAverage="0" bottom="0" percent="0" rank="0" text="OK" dxfId="35953">
      <formula>NOT(ISERROR(SEARCH("OK",W30)))</formula>
    </cfRule>
  </conditionalFormatting>
  <conditionalFormatting sqref="W30">
    <cfRule type="containsText" priority="1558" operator="containsText" aboveAverage="0" equalAverage="0" bottom="0" percent="0" rank="0" text="OK" dxfId="35954">
      <formula>NOT(ISERROR(SEARCH("OK",W30)))</formula>
    </cfRule>
  </conditionalFormatting>
  <conditionalFormatting sqref="W30">
    <cfRule type="containsText" priority="1559" operator="containsText" aboveAverage="0" equalAverage="0" bottom="0" percent="0" rank="0" text="OK" dxfId="35955">
      <formula>NOT(ISERROR(SEARCH("OK",W30)))</formula>
    </cfRule>
  </conditionalFormatting>
  <conditionalFormatting sqref="W30">
    <cfRule type="containsText" priority="1560" operator="containsText" aboveAverage="0" equalAverage="0" bottom="0" percent="0" rank="0" text="OK" dxfId="35956">
      <formula>NOT(ISERROR(SEARCH("OK",W30)))</formula>
    </cfRule>
  </conditionalFormatting>
  <conditionalFormatting sqref="W30">
    <cfRule type="containsText" priority="1561" operator="containsText" aboveAverage="0" equalAverage="0" bottom="0" percent="0" rank="0" text="OK" dxfId="35957">
      <formula>NOT(ISERROR(SEARCH("OK",W30)))</formula>
    </cfRule>
  </conditionalFormatting>
  <conditionalFormatting sqref="W30">
    <cfRule type="containsText" priority="1562" operator="containsText" aboveAverage="0" equalAverage="0" bottom="0" percent="0" rank="0" text="OK" dxfId="35958">
      <formula>NOT(ISERROR(SEARCH("OK",W30)))</formula>
    </cfRule>
  </conditionalFormatting>
  <conditionalFormatting sqref="W30">
    <cfRule type="containsText" priority="1563" operator="containsText" aboveAverage="0" equalAverage="0" bottom="0" percent="0" rank="0" text="OK" dxfId="35959">
      <formula>NOT(ISERROR(SEARCH("OK",W30)))</formula>
    </cfRule>
  </conditionalFormatting>
  <conditionalFormatting sqref="X30">
    <cfRule type="containsText" priority="1564" operator="containsText" aboveAverage="0" equalAverage="0" bottom="0" percent="0" rank="0" text="NO" dxfId="35960">
      <formula>NOT(ISERROR(SEARCH("NO",X30)))</formula>
    </cfRule>
  </conditionalFormatting>
  <conditionalFormatting sqref="W30">
    <cfRule type="containsText" priority="1565" operator="containsText" aboveAverage="0" equalAverage="0" bottom="0" percent="0" rank="0" text="OK" dxfId="35961">
      <formula>NOT(ISERROR(SEARCH("OK",W30)))</formula>
    </cfRule>
  </conditionalFormatting>
  <conditionalFormatting sqref="X30">
    <cfRule type="containsText" priority="1566" operator="containsText" aboveAverage="0" equalAverage="0" bottom="0" percent="0" rank="0" text="NO" dxfId="35962">
      <formula>NOT(ISERROR(SEARCH("NO",X30)))</formula>
    </cfRule>
  </conditionalFormatting>
  <conditionalFormatting sqref="W30">
    <cfRule type="containsText" priority="1567" operator="containsText" aboveAverage="0" equalAverage="0" bottom="0" percent="0" rank="0" text="OK" dxfId="35963">
      <formula>NOT(ISERROR(SEARCH("OK",W30)))</formula>
    </cfRule>
  </conditionalFormatting>
  <conditionalFormatting sqref="X30">
    <cfRule type="containsText" priority="1568" operator="containsText" aboveAverage="0" equalAverage="0" bottom="0" percent="0" rank="0" text="NO" dxfId="35964">
      <formula>NOT(ISERROR(SEARCH("NO",X30)))</formula>
    </cfRule>
  </conditionalFormatting>
  <conditionalFormatting sqref="W30">
    <cfRule type="containsText" priority="1569" operator="containsText" aboveAverage="0" equalAverage="0" bottom="0" percent="0" rank="0" text="OK" dxfId="35965">
      <formula>NOT(ISERROR(SEARCH("OK",W30)))</formula>
    </cfRule>
  </conditionalFormatting>
  <conditionalFormatting sqref="X30">
    <cfRule type="containsText" priority="1570" operator="containsText" aboveAverage="0" equalAverage="0" bottom="0" percent="0" rank="0" text="NO" dxfId="35966">
      <formula>NOT(ISERROR(SEARCH("NO",X30)))</formula>
    </cfRule>
  </conditionalFormatting>
  <conditionalFormatting sqref="W30">
    <cfRule type="containsText" priority="1571" operator="containsText" aboveAverage="0" equalAverage="0" bottom="0" percent="0" rank="0" text="OK" dxfId="35967">
      <formula>NOT(ISERROR(SEARCH("OK",W30)))</formula>
    </cfRule>
  </conditionalFormatting>
  <conditionalFormatting sqref="X30">
    <cfRule type="containsText" priority="1572" operator="containsText" aboveAverage="0" equalAverage="0" bottom="0" percent="0" rank="0" text="NO" dxfId="35968">
      <formula>NOT(ISERROR(SEARCH("NO",X30)))</formula>
    </cfRule>
  </conditionalFormatting>
  <conditionalFormatting sqref="W30">
    <cfRule type="containsText" priority="1573" operator="containsText" aboveAverage="0" equalAverage="0" bottom="0" percent="0" rank="0" text="OK" dxfId="35969">
      <formula>NOT(ISERROR(SEARCH("OK",W30)))</formula>
    </cfRule>
  </conditionalFormatting>
  <conditionalFormatting sqref="X30">
    <cfRule type="containsText" priority="1574" operator="containsText" aboveAverage="0" equalAverage="0" bottom="0" percent="0" rank="0" text="NO" dxfId="35970">
      <formula>NOT(ISERROR(SEARCH("NO",X30)))</formula>
    </cfRule>
  </conditionalFormatting>
  <conditionalFormatting sqref="W30">
    <cfRule type="containsText" priority="1575" operator="containsText" aboveAverage="0" equalAverage="0" bottom="0" percent="0" rank="0" text="OK" dxfId="35971">
      <formula>NOT(ISERROR(SEARCH("OK",W30)))</formula>
    </cfRule>
  </conditionalFormatting>
  <conditionalFormatting sqref="X30">
    <cfRule type="containsText" priority="1576" operator="containsText" aboveAverage="0" equalAverage="0" bottom="0" percent="0" rank="0" text="NO" dxfId="35972">
      <formula>NOT(ISERROR(SEARCH("NO",X30)))</formula>
    </cfRule>
  </conditionalFormatting>
  <conditionalFormatting sqref="W30">
    <cfRule type="containsText" priority="1577" operator="containsText" aboveAverage="0" equalAverage="0" bottom="0" percent="0" rank="0" text="OK" dxfId="35973">
      <formula>NOT(ISERROR(SEARCH("OK",W30)))</formula>
    </cfRule>
  </conditionalFormatting>
  <conditionalFormatting sqref="W30:X30">
    <cfRule type="containsText" priority="1578" operator="containsText" aboveAverage="0" equalAverage="0" bottom="0" percent="0" rank="0" text="1" dxfId="35974">
      <formula>NOT(ISERROR(SEARCH("1",W30)))</formula>
    </cfRule>
  </conditionalFormatting>
  <conditionalFormatting sqref="V30">
    <cfRule type="containsText" priority="1579" operator="containsText" aboveAverage="0" equalAverage="0" bottom="0" percent="0" rank="0" text="OK+" dxfId="35975">
      <formula>NOT(ISERROR(SEARCH("OK+",V30)))</formula>
    </cfRule>
  </conditionalFormatting>
  <conditionalFormatting sqref="V30">
    <cfRule type="containsText" priority="1580" operator="containsText" aboveAverage="0" equalAverage="0" bottom="0" percent="0" rank="0" text="OK+" dxfId="35976">
      <formula>NOT(ISERROR(SEARCH("OK+",V30)))</formula>
    </cfRule>
  </conditionalFormatting>
  <conditionalFormatting sqref="X30">
    <cfRule type="containsText" priority="1581" operator="containsText" aboveAverage="0" equalAverage="0" bottom="0" percent="0" rank="0" text="NO" dxfId="35977">
      <formula>NOT(ISERROR(SEARCH("NO",X30)))</formula>
    </cfRule>
  </conditionalFormatting>
  <conditionalFormatting sqref="X30">
    <cfRule type="containsText" priority="1582" operator="containsText" aboveAverage="0" equalAverage="0" bottom="0" percent="0" rank="0" text="NO" dxfId="35978">
      <formula>NOT(ISERROR(SEARCH("NO",X30)))</formula>
    </cfRule>
  </conditionalFormatting>
  <conditionalFormatting sqref="X30">
    <cfRule type="containsText" priority="1583" operator="containsText" aboveAverage="0" equalAverage="0" bottom="0" percent="0" rank="0" text="NO" dxfId="35979">
      <formula>NOT(ISERROR(SEARCH("NO",X30)))</formula>
    </cfRule>
  </conditionalFormatting>
  <conditionalFormatting sqref="X30">
    <cfRule type="containsText" priority="1584" operator="containsText" aboveAverage="0" equalAverage="0" bottom="0" percent="0" rank="0" text="NO" dxfId="35980">
      <formula>NOT(ISERROR(SEARCH("NO",X30)))</formula>
    </cfRule>
  </conditionalFormatting>
  <conditionalFormatting sqref="X30">
    <cfRule type="containsText" priority="1585" operator="containsText" aboveAverage="0" equalAverage="0" bottom="0" percent="0" rank="0" text="NO" dxfId="35981">
      <formula>NOT(ISERROR(SEARCH("NO",X30)))</formula>
    </cfRule>
  </conditionalFormatting>
  <conditionalFormatting sqref="X30">
    <cfRule type="containsText" priority="1586" operator="containsText" aboveAverage="0" equalAverage="0" bottom="0" percent="0" rank="0" text="NO" dxfId="35982">
      <formula>NOT(ISERROR(SEARCH("NO",X30)))</formula>
    </cfRule>
  </conditionalFormatting>
  <conditionalFormatting sqref="X30">
    <cfRule type="containsText" priority="1587" operator="containsText" aboveAverage="0" equalAverage="0" bottom="0" percent="0" rank="0" text="NO" dxfId="35983">
      <formula>NOT(ISERROR(SEARCH("NO",X30)))</formula>
    </cfRule>
  </conditionalFormatting>
  <conditionalFormatting sqref="W30">
    <cfRule type="containsText" priority="1588" operator="containsText" aboveAverage="0" equalAverage="0" bottom="0" percent="0" rank="0" text="OK" dxfId="35984">
      <formula>NOT(ISERROR(SEARCH("OK",W30)))</formula>
    </cfRule>
  </conditionalFormatting>
  <conditionalFormatting sqref="W30">
    <cfRule type="containsText" priority="1589" operator="containsText" aboveAverage="0" equalAverage="0" bottom="0" percent="0" rank="0" text="OK" dxfId="35985">
      <formula>NOT(ISERROR(SEARCH("OK",W30)))</formula>
    </cfRule>
  </conditionalFormatting>
  <conditionalFormatting sqref="W30">
    <cfRule type="containsText" priority="1590" operator="containsText" aboveAverage="0" equalAverage="0" bottom="0" percent="0" rank="0" text="OK" dxfId="35986">
      <formula>NOT(ISERROR(SEARCH("OK",W30)))</formula>
    </cfRule>
  </conditionalFormatting>
  <conditionalFormatting sqref="W30">
    <cfRule type="containsText" priority="1591" operator="containsText" aboveAverage="0" equalAverage="0" bottom="0" percent="0" rank="0" text="OK" dxfId="35987">
      <formula>NOT(ISERROR(SEARCH("OK",W30)))</formula>
    </cfRule>
  </conditionalFormatting>
  <conditionalFormatting sqref="W30">
    <cfRule type="containsText" priority="1592" operator="containsText" aboveAverage="0" equalAverage="0" bottom="0" percent="0" rank="0" text="OK" dxfId="35988">
      <formula>NOT(ISERROR(SEARCH("OK",W30)))</formula>
    </cfRule>
  </conditionalFormatting>
  <conditionalFormatting sqref="W30">
    <cfRule type="containsText" priority="1593" operator="containsText" aboveAverage="0" equalAverage="0" bottom="0" percent="0" rank="0" text="OK" dxfId="35989">
      <formula>NOT(ISERROR(SEARCH("OK",W30)))</formula>
    </cfRule>
  </conditionalFormatting>
  <conditionalFormatting sqref="W30">
    <cfRule type="containsText" priority="1594" operator="containsText" aboveAverage="0" equalAverage="0" bottom="0" percent="0" rank="0" text="OK" dxfId="35990">
      <formula>NOT(ISERROR(SEARCH("OK",W30)))</formula>
    </cfRule>
  </conditionalFormatting>
  <conditionalFormatting sqref="X30">
    <cfRule type="containsText" priority="1595" operator="containsText" aboveAverage="0" equalAverage="0" bottom="0" percent="0" rank="0" text="NO" dxfId="35991">
      <formula>NOT(ISERROR(SEARCH("NO",X30)))</formula>
    </cfRule>
  </conditionalFormatting>
  <conditionalFormatting sqref="W30">
    <cfRule type="containsText" priority="1596" operator="containsText" aboveAverage="0" equalAverage="0" bottom="0" percent="0" rank="0" text="OK" dxfId="35992">
      <formula>NOT(ISERROR(SEARCH("OK",W30)))</formula>
    </cfRule>
  </conditionalFormatting>
  <conditionalFormatting sqref="X30">
    <cfRule type="containsText" priority="1597" operator="containsText" aboveAverage="0" equalAverage="0" bottom="0" percent="0" rank="0" text="NO" dxfId="35993">
      <formula>NOT(ISERROR(SEARCH("NO",X30)))</formula>
    </cfRule>
  </conditionalFormatting>
  <conditionalFormatting sqref="W30">
    <cfRule type="containsText" priority="1598" operator="containsText" aboveAverage="0" equalAverage="0" bottom="0" percent="0" rank="0" text="OK" dxfId="35994">
      <formula>NOT(ISERROR(SEARCH("OK",W30)))</formula>
    </cfRule>
  </conditionalFormatting>
  <conditionalFormatting sqref="X30">
    <cfRule type="containsText" priority="1599" operator="containsText" aboveAverage="0" equalAverage="0" bottom="0" percent="0" rank="0" text="NO" dxfId="35995">
      <formula>NOT(ISERROR(SEARCH("NO",X30)))</formula>
    </cfRule>
  </conditionalFormatting>
  <conditionalFormatting sqref="W30">
    <cfRule type="containsText" priority="1600" operator="containsText" aboveAverage="0" equalAverage="0" bottom="0" percent="0" rank="0" text="OK" dxfId="35996">
      <formula>NOT(ISERROR(SEARCH("OK",W30)))</formula>
    </cfRule>
  </conditionalFormatting>
  <conditionalFormatting sqref="X30">
    <cfRule type="containsText" priority="1601" operator="containsText" aboveAverage="0" equalAverage="0" bottom="0" percent="0" rank="0" text="NO" dxfId="35997">
      <formula>NOT(ISERROR(SEARCH("NO",X30)))</formula>
    </cfRule>
  </conditionalFormatting>
  <conditionalFormatting sqref="W30">
    <cfRule type="containsText" priority="1602" operator="containsText" aboveAverage="0" equalAverage="0" bottom="0" percent="0" rank="0" text="OK" dxfId="35998">
      <formula>NOT(ISERROR(SEARCH("OK",W30)))</formula>
    </cfRule>
  </conditionalFormatting>
  <conditionalFormatting sqref="X30">
    <cfRule type="containsText" priority="1603" operator="containsText" aboveAverage="0" equalAverage="0" bottom="0" percent="0" rank="0" text="NO" dxfId="35999">
      <formula>NOT(ISERROR(SEARCH("NO",X30)))</formula>
    </cfRule>
  </conditionalFormatting>
  <conditionalFormatting sqref="W30">
    <cfRule type="containsText" priority="1604" operator="containsText" aboveAverage="0" equalAverage="0" bottom="0" percent="0" rank="0" text="OK" dxfId="36000">
      <formula>NOT(ISERROR(SEARCH("OK",W30)))</formula>
    </cfRule>
  </conditionalFormatting>
  <conditionalFormatting sqref="X30">
    <cfRule type="containsText" priority="1605" operator="containsText" aboveAverage="0" equalAverage="0" bottom="0" percent="0" rank="0" text="NO" dxfId="36001">
      <formula>NOT(ISERROR(SEARCH("NO",X30)))</formula>
    </cfRule>
  </conditionalFormatting>
  <conditionalFormatting sqref="W30">
    <cfRule type="containsText" priority="1606" operator="containsText" aboveAverage="0" equalAverage="0" bottom="0" percent="0" rank="0" text="OK" dxfId="36002">
      <formula>NOT(ISERROR(SEARCH("OK",W30)))</formula>
    </cfRule>
  </conditionalFormatting>
  <conditionalFormatting sqref="V30">
    <cfRule type="containsText" priority="1607" operator="containsText" aboveAverage="0" equalAverage="0" bottom="0" percent="0" rank="0" text="OK+" dxfId="36003">
      <formula>NOT(ISERROR(SEARCH("OK+",V30)))</formula>
    </cfRule>
  </conditionalFormatting>
  <conditionalFormatting sqref="V30">
    <cfRule type="containsText" priority="1608" operator="containsText" aboveAverage="0" equalAverage="0" bottom="0" percent="0" rank="0" text="OK+" dxfId="36004">
      <formula>NOT(ISERROR(SEARCH("OK+",V30)))</formula>
    </cfRule>
  </conditionalFormatting>
  <conditionalFormatting sqref="W30">
    <cfRule type="containsText" priority="1609" operator="containsText" aboveAverage="0" equalAverage="0" bottom="0" percent="0" rank="0" text="OK" dxfId="36005">
      <formula>NOT(ISERROR(SEARCH("OK",W30)))</formula>
    </cfRule>
  </conditionalFormatting>
  <conditionalFormatting sqref="W30">
    <cfRule type="containsText" priority="1610" operator="containsText" aboveAverage="0" equalAverage="0" bottom="0" percent="0" rank="0" text="OK" dxfId="36006">
      <formula>NOT(ISERROR(SEARCH("OK",W30)))</formula>
    </cfRule>
  </conditionalFormatting>
  <conditionalFormatting sqref="W30">
    <cfRule type="containsText" priority="1611" operator="containsText" aboveAverage="0" equalAverage="0" bottom="0" percent="0" rank="0" text="OK" dxfId="36007">
      <formula>NOT(ISERROR(SEARCH("OK",W30)))</formula>
    </cfRule>
  </conditionalFormatting>
  <conditionalFormatting sqref="W30">
    <cfRule type="containsText" priority="1612" operator="containsText" aboveAverage="0" equalAverage="0" bottom="0" percent="0" rank="0" text="OK" dxfId="36008">
      <formula>NOT(ISERROR(SEARCH("OK",W30)))</formula>
    </cfRule>
  </conditionalFormatting>
  <conditionalFormatting sqref="W30">
    <cfRule type="containsText" priority="1613" operator="containsText" aboveAverage="0" equalAverage="0" bottom="0" percent="0" rank="0" text="OK" dxfId="36009">
      <formula>NOT(ISERROR(SEARCH("OK",W30)))</formula>
    </cfRule>
  </conditionalFormatting>
  <conditionalFormatting sqref="W30">
    <cfRule type="containsText" priority="1614" operator="containsText" aboveAverage="0" equalAverage="0" bottom="0" percent="0" rank="0" text="OK" dxfId="36010">
      <formula>NOT(ISERROR(SEARCH("OK",W30)))</formula>
    </cfRule>
  </conditionalFormatting>
  <conditionalFormatting sqref="W30">
    <cfRule type="containsText" priority="1615" operator="containsText" aboveAverage="0" equalAverage="0" bottom="0" percent="0" rank="0" text="OK" dxfId="36011">
      <formula>NOT(ISERROR(SEARCH("OK",W30)))</formula>
    </cfRule>
  </conditionalFormatting>
  <conditionalFormatting sqref="W30">
    <cfRule type="containsText" priority="1616" operator="containsText" aboveAverage="0" equalAverage="0" bottom="0" percent="0" rank="0" text="OK" dxfId="36012">
      <formula>NOT(ISERROR(SEARCH("OK",W30)))</formula>
    </cfRule>
  </conditionalFormatting>
  <conditionalFormatting sqref="W30">
    <cfRule type="containsText" priority="1617" operator="containsText" aboveAverage="0" equalAverage="0" bottom="0" percent="0" rank="0" text="OK" dxfId="36013">
      <formula>NOT(ISERROR(SEARCH("OK",W30)))</formula>
    </cfRule>
  </conditionalFormatting>
  <conditionalFormatting sqref="W30">
    <cfRule type="containsText" priority="1618" operator="containsText" aboveAverage="0" equalAverage="0" bottom="0" percent="0" rank="0" text="OK" dxfId="36014">
      <formula>NOT(ISERROR(SEARCH("OK",W30)))</formula>
    </cfRule>
  </conditionalFormatting>
  <conditionalFormatting sqref="W30">
    <cfRule type="containsText" priority="1619" operator="containsText" aboveAverage="0" equalAverage="0" bottom="0" percent="0" rank="0" text="OK" dxfId="36015">
      <formula>NOT(ISERROR(SEARCH("OK",W30)))</formula>
    </cfRule>
  </conditionalFormatting>
  <conditionalFormatting sqref="W30">
    <cfRule type="containsText" priority="1620" operator="containsText" aboveAverage="0" equalAverage="0" bottom="0" percent="0" rank="0" text="OK" dxfId="36016">
      <formula>NOT(ISERROR(SEARCH("OK",W30)))</formula>
    </cfRule>
  </conditionalFormatting>
  <conditionalFormatting sqref="V30">
    <cfRule type="containsText" priority="1621" operator="containsText" aboveAverage="0" equalAverage="0" bottom="0" percent="0" rank="0" text="OK+" dxfId="36017">
      <formula>NOT(ISERROR(SEARCH("OK+",V30)))</formula>
    </cfRule>
  </conditionalFormatting>
  <conditionalFormatting sqref="V30">
    <cfRule type="containsText" priority="1622" operator="containsText" aboveAverage="0" equalAverage="0" bottom="0" percent="0" rank="0" text="OK+" dxfId="36018">
      <formula>NOT(ISERROR(SEARCH("OK+",V30)))</formula>
    </cfRule>
  </conditionalFormatting>
  <conditionalFormatting sqref="X30">
    <cfRule type="containsText" priority="1623" operator="containsText" aboveAverage="0" equalAverage="0" bottom="0" percent="0" rank="0" text="NO" dxfId="36019">
      <formula>NOT(ISERROR(SEARCH("NO",X30)))</formula>
    </cfRule>
  </conditionalFormatting>
  <conditionalFormatting sqref="X30">
    <cfRule type="containsText" priority="1624" operator="containsText" aboveAverage="0" equalAverage="0" bottom="0" percent="0" rank="0" text="NO" dxfId="36020">
      <formula>NOT(ISERROR(SEARCH("NO",X30)))</formula>
    </cfRule>
  </conditionalFormatting>
  <conditionalFormatting sqref="X30">
    <cfRule type="containsText" priority="1625" operator="containsText" aboveAverage="0" equalAverage="0" bottom="0" percent="0" rank="0" text="NO" dxfId="36021">
      <formula>NOT(ISERROR(SEARCH("NO",X30)))</formula>
    </cfRule>
  </conditionalFormatting>
  <conditionalFormatting sqref="X30">
    <cfRule type="containsText" priority="1626" operator="containsText" aboveAverage="0" equalAverage="0" bottom="0" percent="0" rank="0" text="NO" dxfId="36022">
      <formula>NOT(ISERROR(SEARCH("NO",X30)))</formula>
    </cfRule>
  </conditionalFormatting>
  <conditionalFormatting sqref="X30">
    <cfRule type="containsText" priority="1627" operator="containsText" aboveAverage="0" equalAverage="0" bottom="0" percent="0" rank="0" text="NO" dxfId="36023">
      <formula>NOT(ISERROR(SEARCH("NO",X30)))</formula>
    </cfRule>
  </conditionalFormatting>
  <conditionalFormatting sqref="X30">
    <cfRule type="containsText" priority="1628" operator="containsText" aboveAverage="0" equalAverage="0" bottom="0" percent="0" rank="0" text="NO" dxfId="36024">
      <formula>NOT(ISERROR(SEARCH("NO",X30)))</formula>
    </cfRule>
  </conditionalFormatting>
  <conditionalFormatting sqref="X30">
    <cfRule type="containsText" priority="1629" operator="containsText" aboveAverage="0" equalAverage="0" bottom="0" percent="0" rank="0" text="NO" dxfId="36025">
      <formula>NOT(ISERROR(SEARCH("NO",X30)))</formula>
    </cfRule>
  </conditionalFormatting>
  <conditionalFormatting sqref="W30">
    <cfRule type="containsText" priority="1630" operator="containsText" aboveAverage="0" equalAverage="0" bottom="0" percent="0" rank="0" text="OK" dxfId="36026">
      <formula>NOT(ISERROR(SEARCH("OK",W30)))</formula>
    </cfRule>
  </conditionalFormatting>
  <conditionalFormatting sqref="W30">
    <cfRule type="containsText" priority="1631" operator="containsText" aboveAverage="0" equalAverage="0" bottom="0" percent="0" rank="0" text="OK" dxfId="36027">
      <formula>NOT(ISERROR(SEARCH("OK",W30)))</formula>
    </cfRule>
  </conditionalFormatting>
  <conditionalFormatting sqref="W30">
    <cfRule type="containsText" priority="1632" operator="containsText" aboveAverage="0" equalAverage="0" bottom="0" percent="0" rank="0" text="OK" dxfId="36028">
      <formula>NOT(ISERROR(SEARCH("OK",W30)))</formula>
    </cfRule>
  </conditionalFormatting>
  <conditionalFormatting sqref="W30">
    <cfRule type="containsText" priority="1633" operator="containsText" aboveAverage="0" equalAverage="0" bottom="0" percent="0" rank="0" text="OK" dxfId="36029">
      <formula>NOT(ISERROR(SEARCH("OK",W30)))</formula>
    </cfRule>
  </conditionalFormatting>
  <conditionalFormatting sqref="W30">
    <cfRule type="containsText" priority="1634" operator="containsText" aboveAverage="0" equalAverage="0" bottom="0" percent="0" rank="0" text="OK" dxfId="36030">
      <formula>NOT(ISERROR(SEARCH("OK",W30)))</formula>
    </cfRule>
  </conditionalFormatting>
  <conditionalFormatting sqref="W30">
    <cfRule type="containsText" priority="1635" operator="containsText" aboveAverage="0" equalAverage="0" bottom="0" percent="0" rank="0" text="OK" dxfId="36031">
      <formula>NOT(ISERROR(SEARCH("OK",W30)))</formula>
    </cfRule>
  </conditionalFormatting>
  <conditionalFormatting sqref="W30">
    <cfRule type="containsText" priority="1636" operator="containsText" aboveAverage="0" equalAverage="0" bottom="0" percent="0" rank="0" text="OK" dxfId="36032">
      <formula>NOT(ISERROR(SEARCH("OK",W30)))</formula>
    </cfRule>
  </conditionalFormatting>
  <conditionalFormatting sqref="X30">
    <cfRule type="containsText" priority="1637" operator="containsText" aboveAverage="0" equalAverage="0" bottom="0" percent="0" rank="0" text="NO" dxfId="36033">
      <formula>NOT(ISERROR(SEARCH("NO",X30)))</formula>
    </cfRule>
  </conditionalFormatting>
  <conditionalFormatting sqref="W30">
    <cfRule type="containsText" priority="1638" operator="containsText" aboveAverage="0" equalAverage="0" bottom="0" percent="0" rank="0" text="OK" dxfId="36034">
      <formula>NOT(ISERROR(SEARCH("OK",W30)))</formula>
    </cfRule>
  </conditionalFormatting>
  <conditionalFormatting sqref="X30">
    <cfRule type="containsText" priority="1639" operator="containsText" aboveAverage="0" equalAverage="0" bottom="0" percent="0" rank="0" text="NO" dxfId="36035">
      <formula>NOT(ISERROR(SEARCH("NO",X30)))</formula>
    </cfRule>
  </conditionalFormatting>
  <conditionalFormatting sqref="W30">
    <cfRule type="containsText" priority="1640" operator="containsText" aboveAverage="0" equalAverage="0" bottom="0" percent="0" rank="0" text="OK" dxfId="36036">
      <formula>NOT(ISERROR(SEARCH("OK",W30)))</formula>
    </cfRule>
  </conditionalFormatting>
  <conditionalFormatting sqref="X30">
    <cfRule type="containsText" priority="1641" operator="containsText" aboveAverage="0" equalAverage="0" bottom="0" percent="0" rank="0" text="NO" dxfId="36037">
      <formula>NOT(ISERROR(SEARCH("NO",X30)))</formula>
    </cfRule>
  </conditionalFormatting>
  <conditionalFormatting sqref="W30">
    <cfRule type="containsText" priority="1642" operator="containsText" aboveAverage="0" equalAverage="0" bottom="0" percent="0" rank="0" text="OK" dxfId="36038">
      <formula>NOT(ISERROR(SEARCH("OK",W30)))</formula>
    </cfRule>
  </conditionalFormatting>
  <conditionalFormatting sqref="X30">
    <cfRule type="containsText" priority="1643" operator="containsText" aboveAverage="0" equalAverage="0" bottom="0" percent="0" rank="0" text="NO" dxfId="36039">
      <formula>NOT(ISERROR(SEARCH("NO",X30)))</formula>
    </cfRule>
  </conditionalFormatting>
  <conditionalFormatting sqref="W30">
    <cfRule type="containsText" priority="1644" operator="containsText" aboveAverage="0" equalAverage="0" bottom="0" percent="0" rank="0" text="OK" dxfId="36040">
      <formula>NOT(ISERROR(SEARCH("OK",W30)))</formula>
    </cfRule>
  </conditionalFormatting>
  <conditionalFormatting sqref="V30">
    <cfRule type="containsText" priority="1645" operator="containsText" aboveAverage="0" equalAverage="0" bottom="0" percent="0" rank="0" text="OK+" dxfId="36041">
      <formula>NOT(ISERROR(SEARCH("OK+",V30)))</formula>
    </cfRule>
  </conditionalFormatting>
  <conditionalFormatting sqref="V30">
    <cfRule type="containsText" priority="1646" operator="containsText" aboveAverage="0" equalAverage="0" bottom="0" percent="0" rank="0" text="OK+" dxfId="36042">
      <formula>NOT(ISERROR(SEARCH("OK+",V30)))</formula>
    </cfRule>
  </conditionalFormatting>
  <conditionalFormatting sqref="X30">
    <cfRule type="containsText" priority="1647" operator="containsText" aboveAverage="0" equalAverage="0" bottom="0" percent="0" rank="0" text="NO" dxfId="36043">
      <formula>NOT(ISERROR(SEARCH("NO",X30)))</formula>
    </cfRule>
  </conditionalFormatting>
  <conditionalFormatting sqref="X30">
    <cfRule type="containsText" priority="1648" operator="containsText" aboveAverage="0" equalAverage="0" bottom="0" percent="0" rank="0" text="NO" dxfId="36044">
      <formula>NOT(ISERROR(SEARCH("NO",X30)))</formula>
    </cfRule>
  </conditionalFormatting>
  <conditionalFormatting sqref="X30">
    <cfRule type="containsText" priority="1649" operator="containsText" aboveAverage="0" equalAverage="0" bottom="0" percent="0" rank="0" text="NO" dxfId="36045">
      <formula>NOT(ISERROR(SEARCH("NO",X30)))</formula>
    </cfRule>
  </conditionalFormatting>
  <conditionalFormatting sqref="X30">
    <cfRule type="containsText" priority="1650" operator="containsText" aboveAverage="0" equalAverage="0" bottom="0" percent="0" rank="0" text="NO" dxfId="36046">
      <formula>NOT(ISERROR(SEARCH("NO",X30)))</formula>
    </cfRule>
  </conditionalFormatting>
  <conditionalFormatting sqref="X30">
    <cfRule type="containsText" priority="1651" operator="containsText" aboveAverage="0" equalAverage="0" bottom="0" percent="0" rank="0" text="NO" dxfId="36047">
      <formula>NOT(ISERROR(SEARCH("NO",X30)))</formula>
    </cfRule>
  </conditionalFormatting>
  <conditionalFormatting sqref="X30">
    <cfRule type="containsText" priority="1652" operator="containsText" aboveAverage="0" equalAverage="0" bottom="0" percent="0" rank="0" text="NO" dxfId="36048">
      <formula>NOT(ISERROR(SEARCH("NO",X30)))</formula>
    </cfRule>
  </conditionalFormatting>
  <conditionalFormatting sqref="X30">
    <cfRule type="containsText" priority="1653" operator="containsText" aboveAverage="0" equalAverage="0" bottom="0" percent="0" rank="0" text="NO" dxfId="36049">
      <formula>NOT(ISERROR(SEARCH("NO",X30)))</formula>
    </cfRule>
  </conditionalFormatting>
  <conditionalFormatting sqref="W30">
    <cfRule type="containsText" priority="1654" operator="containsText" aboveAverage="0" equalAverage="0" bottom="0" percent="0" rank="0" text="OK" dxfId="36050">
      <formula>NOT(ISERROR(SEARCH("OK",W30)))</formula>
    </cfRule>
  </conditionalFormatting>
  <conditionalFormatting sqref="W30">
    <cfRule type="containsText" priority="1655" operator="containsText" aboveAverage="0" equalAverage="0" bottom="0" percent="0" rank="0" text="OK" dxfId="36051">
      <formula>NOT(ISERROR(SEARCH("OK",W30)))</formula>
    </cfRule>
  </conditionalFormatting>
  <conditionalFormatting sqref="W30">
    <cfRule type="containsText" priority="1656" operator="containsText" aboveAverage="0" equalAverage="0" bottom="0" percent="0" rank="0" text="OK" dxfId="36052">
      <formula>NOT(ISERROR(SEARCH("OK",W30)))</formula>
    </cfRule>
  </conditionalFormatting>
  <conditionalFormatting sqref="W30">
    <cfRule type="containsText" priority="1657" operator="containsText" aboveAverage="0" equalAverage="0" bottom="0" percent="0" rank="0" text="OK" dxfId="36053">
      <formula>NOT(ISERROR(SEARCH("OK",W30)))</formula>
    </cfRule>
  </conditionalFormatting>
  <conditionalFormatting sqref="W30">
    <cfRule type="containsText" priority="1658" operator="containsText" aboveAverage="0" equalAverage="0" bottom="0" percent="0" rank="0" text="OK" dxfId="36054">
      <formula>NOT(ISERROR(SEARCH("OK",W30)))</formula>
    </cfRule>
  </conditionalFormatting>
  <conditionalFormatting sqref="W30">
    <cfRule type="containsText" priority="1659" operator="containsText" aboveAverage="0" equalAverage="0" bottom="0" percent="0" rank="0" text="OK" dxfId="36055">
      <formula>NOT(ISERROR(SEARCH("OK",W30)))</formula>
    </cfRule>
  </conditionalFormatting>
  <conditionalFormatting sqref="W30">
    <cfRule type="containsText" priority="1660" operator="containsText" aboveAverage="0" equalAverage="0" bottom="0" percent="0" rank="0" text="OK" dxfId="36056">
      <formula>NOT(ISERROR(SEARCH("OK",W30)))</formula>
    </cfRule>
  </conditionalFormatting>
  <conditionalFormatting sqref="X30">
    <cfRule type="containsText" priority="1661" operator="containsText" aboveAverage="0" equalAverage="0" bottom="0" percent="0" rank="0" text="NO" dxfId="36057">
      <formula>NOT(ISERROR(SEARCH("NO",X30)))</formula>
    </cfRule>
  </conditionalFormatting>
  <conditionalFormatting sqref="W30">
    <cfRule type="containsText" priority="1662" operator="containsText" aboveAverage="0" equalAverage="0" bottom="0" percent="0" rank="0" text="OK" dxfId="36058">
      <formula>NOT(ISERROR(SEARCH("OK",W30)))</formula>
    </cfRule>
  </conditionalFormatting>
  <conditionalFormatting sqref="X30">
    <cfRule type="containsText" priority="1663" operator="containsText" aboveAverage="0" equalAverage="0" bottom="0" percent="0" rank="0" text="NO" dxfId="36059">
      <formula>NOT(ISERROR(SEARCH("NO",X30)))</formula>
    </cfRule>
  </conditionalFormatting>
  <conditionalFormatting sqref="W30">
    <cfRule type="containsText" priority="1664" operator="containsText" aboveAverage="0" equalAverage="0" bottom="0" percent="0" rank="0" text="OK" dxfId="36060">
      <formula>NOT(ISERROR(SEARCH("OK",W30)))</formula>
    </cfRule>
  </conditionalFormatting>
  <conditionalFormatting sqref="X30">
    <cfRule type="containsText" priority="1665" operator="containsText" aboveAverage="0" equalAverage="0" bottom="0" percent="0" rank="0" text="NO" dxfId="36061">
      <formula>NOT(ISERROR(SEARCH("NO",X30)))</formula>
    </cfRule>
  </conditionalFormatting>
  <conditionalFormatting sqref="W30">
    <cfRule type="containsText" priority="1666" operator="containsText" aboveAverage="0" equalAverage="0" bottom="0" percent="0" rank="0" text="OK" dxfId="36062">
      <formula>NOT(ISERROR(SEARCH("OK",W30)))</formula>
    </cfRule>
  </conditionalFormatting>
  <conditionalFormatting sqref="V30">
    <cfRule type="containsText" priority="1667" operator="containsText" aboveAverage="0" equalAverage="0" bottom="0" percent="0" rank="0" text="OK+" dxfId="36063">
      <formula>NOT(ISERROR(SEARCH("OK+",V30)))</formula>
    </cfRule>
  </conditionalFormatting>
  <conditionalFormatting sqref="V30">
    <cfRule type="containsText" priority="1668" operator="containsText" aboveAverage="0" equalAverage="0" bottom="0" percent="0" rank="0" text="OK+" dxfId="36064">
      <formula>NOT(ISERROR(SEARCH("OK+",V30)))</formula>
    </cfRule>
  </conditionalFormatting>
  <conditionalFormatting sqref="X30">
    <cfRule type="containsText" priority="1669" operator="containsText" aboveAverage="0" equalAverage="0" bottom="0" percent="0" rank="0" text="NO" dxfId="36065">
      <formula>NOT(ISERROR(SEARCH("NO",X30)))</formula>
    </cfRule>
  </conditionalFormatting>
  <conditionalFormatting sqref="X30">
    <cfRule type="containsText" priority="1670" operator="containsText" aboveAverage="0" equalAverage="0" bottom="0" percent="0" rank="0" text="NO" dxfId="36066">
      <formula>NOT(ISERROR(SEARCH("NO",X30)))</formula>
    </cfRule>
  </conditionalFormatting>
  <conditionalFormatting sqref="X30">
    <cfRule type="containsText" priority="1671" operator="containsText" aboveAverage="0" equalAverage="0" bottom="0" percent="0" rank="0" text="NO" dxfId="36067">
      <formula>NOT(ISERROR(SEARCH("NO",X30)))</formula>
    </cfRule>
  </conditionalFormatting>
  <conditionalFormatting sqref="X30">
    <cfRule type="containsText" priority="1672" operator="containsText" aboveAverage="0" equalAverage="0" bottom="0" percent="0" rank="0" text="NO" dxfId="36068">
      <formula>NOT(ISERROR(SEARCH("NO",X30)))</formula>
    </cfRule>
  </conditionalFormatting>
  <conditionalFormatting sqref="X30">
    <cfRule type="containsText" priority="1673" operator="containsText" aboveAverage="0" equalAverage="0" bottom="0" percent="0" rank="0" text="NO" dxfId="36069">
      <formula>NOT(ISERROR(SEARCH("NO",X30)))</formula>
    </cfRule>
  </conditionalFormatting>
  <conditionalFormatting sqref="X30">
    <cfRule type="containsText" priority="1674" operator="containsText" aboveAverage="0" equalAverage="0" bottom="0" percent="0" rank="0" text="NO" dxfId="36070">
      <formula>NOT(ISERROR(SEARCH("NO",X30)))</formula>
    </cfRule>
  </conditionalFormatting>
  <conditionalFormatting sqref="X30">
    <cfRule type="containsText" priority="1675" operator="containsText" aboveAverage="0" equalAverage="0" bottom="0" percent="0" rank="0" text="NO" dxfId="36071">
      <formula>NOT(ISERROR(SEARCH("NO",X30)))</formula>
    </cfRule>
  </conditionalFormatting>
  <conditionalFormatting sqref="X30">
    <cfRule type="containsText" priority="1676" operator="containsText" aboveAverage="0" equalAverage="0" bottom="0" percent="0" rank="0" text="1" dxfId="36072">
      <formula>NOT(ISERROR(SEARCH("1",X30)))</formula>
    </cfRule>
  </conditionalFormatting>
  <conditionalFormatting sqref="W30">
    <cfRule type="containsText" priority="1677" operator="containsText" aboveAverage="0" equalAverage="0" bottom="0" percent="0" rank="0" text="OK" dxfId="36073">
      <formula>NOT(ISERROR(SEARCH("OK",W30)))</formula>
    </cfRule>
  </conditionalFormatting>
  <conditionalFormatting sqref="W30">
    <cfRule type="containsText" priority="1678" operator="containsText" aboveAverage="0" equalAverage="0" bottom="0" percent="0" rank="0" text="OK" dxfId="36074">
      <formula>NOT(ISERROR(SEARCH("OK",W30)))</formula>
    </cfRule>
  </conditionalFormatting>
  <conditionalFormatting sqref="W30">
    <cfRule type="containsText" priority="1679" operator="containsText" aboveAverage="0" equalAverage="0" bottom="0" percent="0" rank="0" text="OK" dxfId="36075">
      <formula>NOT(ISERROR(SEARCH("OK",W30)))</formula>
    </cfRule>
  </conditionalFormatting>
  <conditionalFormatting sqref="W30">
    <cfRule type="containsText" priority="1680" operator="containsText" aboveAverage="0" equalAverage="0" bottom="0" percent="0" rank="0" text="OK" dxfId="36076">
      <formula>NOT(ISERROR(SEARCH("OK",W30)))</formula>
    </cfRule>
  </conditionalFormatting>
  <conditionalFormatting sqref="W30">
    <cfRule type="containsText" priority="1681" operator="containsText" aboveAverage="0" equalAverage="0" bottom="0" percent="0" rank="0" text="OK" dxfId="36077">
      <formula>NOT(ISERROR(SEARCH("OK",W30)))</formula>
    </cfRule>
  </conditionalFormatting>
  <conditionalFormatting sqref="W30">
    <cfRule type="containsText" priority="1682" operator="containsText" aboveAverage="0" equalAverage="0" bottom="0" percent="0" rank="0" text="OK" dxfId="36078">
      <formula>NOT(ISERROR(SEARCH("OK",W30)))</formula>
    </cfRule>
  </conditionalFormatting>
  <conditionalFormatting sqref="W30">
    <cfRule type="containsText" priority="1683" operator="containsText" aboveAverage="0" equalAverage="0" bottom="0" percent="0" rank="0" text="OK" dxfId="36079">
      <formula>NOT(ISERROR(SEARCH("OK",W30)))</formula>
    </cfRule>
  </conditionalFormatting>
  <conditionalFormatting sqref="W30">
    <cfRule type="containsText" priority="1684" operator="containsText" aboveAverage="0" equalAverage="0" bottom="0" percent="0" rank="0" text="1" dxfId="36080">
      <formula>NOT(ISERROR(SEARCH("1",W30)))</formula>
    </cfRule>
  </conditionalFormatting>
  <conditionalFormatting sqref="X30">
    <cfRule type="containsText" priority="1685" operator="containsText" aboveAverage="0" equalAverage="0" bottom="0" percent="0" rank="0" text="NO" dxfId="36081">
      <formula>NOT(ISERROR(SEARCH("NO",X30)))</formula>
    </cfRule>
  </conditionalFormatting>
  <conditionalFormatting sqref="W30">
    <cfRule type="containsText" priority="1686" operator="containsText" aboveAverage="0" equalAverage="0" bottom="0" percent="0" rank="0" text="OK" dxfId="36082">
      <formula>NOT(ISERROR(SEARCH("OK",W30)))</formula>
    </cfRule>
  </conditionalFormatting>
  <conditionalFormatting sqref="X30">
    <cfRule type="containsText" priority="1687" operator="containsText" aboveAverage="0" equalAverage="0" bottom="0" percent="0" rank="0" text="NO" dxfId="36083">
      <formula>NOT(ISERROR(SEARCH("NO",X30)))</formula>
    </cfRule>
  </conditionalFormatting>
  <conditionalFormatting sqref="W30">
    <cfRule type="containsText" priority="1688" operator="containsText" aboveAverage="0" equalAverage="0" bottom="0" percent="0" rank="0" text="OK" dxfId="36084">
      <formula>NOT(ISERROR(SEARCH("OK",W30)))</formula>
    </cfRule>
  </conditionalFormatting>
  <conditionalFormatting sqref="X30">
    <cfRule type="containsText" priority="1689" operator="containsText" aboveAverage="0" equalAverage="0" bottom="0" percent="0" rank="0" text="NO" dxfId="36085">
      <formula>NOT(ISERROR(SEARCH("NO",X30)))</formula>
    </cfRule>
  </conditionalFormatting>
  <conditionalFormatting sqref="W30">
    <cfRule type="containsText" priority="1690" operator="containsText" aboveAverage="0" equalAverage="0" bottom="0" percent="0" rank="0" text="OK" dxfId="36086">
      <formula>NOT(ISERROR(SEARCH("OK",W30)))</formula>
    </cfRule>
  </conditionalFormatting>
  <conditionalFormatting sqref="X30">
    <cfRule type="containsText" priority="1691" operator="containsText" aboveAverage="0" equalAverage="0" bottom="0" percent="0" rank="0" text="NO" dxfId="36087">
      <formula>NOT(ISERROR(SEARCH("NO",X30)))</formula>
    </cfRule>
  </conditionalFormatting>
  <conditionalFormatting sqref="W30">
    <cfRule type="containsText" priority="1692" operator="containsText" aboveAverage="0" equalAverage="0" bottom="0" percent="0" rank="0" text="OK" dxfId="36088">
      <formula>NOT(ISERROR(SEARCH("OK",W30)))</formula>
    </cfRule>
  </conditionalFormatting>
  <conditionalFormatting sqref="X30">
    <cfRule type="containsText" priority="1693" operator="containsText" aboveAverage="0" equalAverage="0" bottom="0" percent="0" rank="0" text="NO" dxfId="36089">
      <formula>NOT(ISERROR(SEARCH("NO",X30)))</formula>
    </cfRule>
  </conditionalFormatting>
  <conditionalFormatting sqref="W30">
    <cfRule type="containsText" priority="1694" operator="containsText" aboveAverage="0" equalAverage="0" bottom="0" percent="0" rank="0" text="OK" dxfId="36090">
      <formula>NOT(ISERROR(SEARCH("OK",W30)))</formula>
    </cfRule>
  </conditionalFormatting>
  <conditionalFormatting sqref="X30">
    <cfRule type="containsText" priority="1695" operator="containsText" aboveAverage="0" equalAverage="0" bottom="0" percent="0" rank="0" text="NO" dxfId="36091">
      <formula>NOT(ISERROR(SEARCH("NO",X30)))</formula>
    </cfRule>
  </conditionalFormatting>
  <conditionalFormatting sqref="W30">
    <cfRule type="containsText" priority="1696" operator="containsText" aboveAverage="0" equalAverage="0" bottom="0" percent="0" rank="0" text="OK" dxfId="36092">
      <formula>NOT(ISERROR(SEARCH("OK",W30)))</formula>
    </cfRule>
  </conditionalFormatting>
  <conditionalFormatting sqref="V30">
    <cfRule type="containsText" priority="1697" operator="containsText" aboveAverage="0" equalAverage="0" bottom="0" percent="0" rank="0" text="OK+" dxfId="36093">
      <formula>NOT(ISERROR(SEARCH("OK+",V30)))</formula>
    </cfRule>
  </conditionalFormatting>
  <conditionalFormatting sqref="V30">
    <cfRule type="containsText" priority="1698" operator="containsText" aboveAverage="0" equalAverage="0" bottom="0" percent="0" rank="0" text="OK+" dxfId="36094">
      <formula>NOT(ISERROR(SEARCH("OK+",V30)))</formula>
    </cfRule>
  </conditionalFormatting>
  <conditionalFormatting sqref="W30">
    <cfRule type="containsText" priority="1699" operator="containsText" aboveAverage="0" equalAverage="0" bottom="0" percent="0" rank="0" text="OK" dxfId="36095">
      <formula>NOT(ISERROR(SEARCH("OK",W30)))</formula>
    </cfRule>
  </conditionalFormatting>
  <conditionalFormatting sqref="W30">
    <cfRule type="containsText" priority="1700" operator="containsText" aboveAverage="0" equalAverage="0" bottom="0" percent="0" rank="0" text="OK" dxfId="36096">
      <formula>NOT(ISERROR(SEARCH("OK",W30)))</formula>
    </cfRule>
  </conditionalFormatting>
  <conditionalFormatting sqref="W30">
    <cfRule type="containsText" priority="1701" operator="containsText" aboveAverage="0" equalAverage="0" bottom="0" percent="0" rank="0" text="OK" dxfId="36097">
      <formula>NOT(ISERROR(SEARCH("OK",W30)))</formula>
    </cfRule>
  </conditionalFormatting>
  <conditionalFormatting sqref="W30">
    <cfRule type="containsText" priority="1702" operator="containsText" aboveAverage="0" equalAverage="0" bottom="0" percent="0" rank="0" text="OK" dxfId="36098">
      <formula>NOT(ISERROR(SEARCH("OK",W30)))</formula>
    </cfRule>
  </conditionalFormatting>
  <conditionalFormatting sqref="W30">
    <cfRule type="containsText" priority="1703" operator="containsText" aboveAverage="0" equalAverage="0" bottom="0" percent="0" rank="0" text="OK" dxfId="36099">
      <formula>NOT(ISERROR(SEARCH("OK",W30)))</formula>
    </cfRule>
  </conditionalFormatting>
  <conditionalFormatting sqref="W30">
    <cfRule type="containsText" priority="1704" operator="containsText" aboveAverage="0" equalAverage="0" bottom="0" percent="0" rank="0" text="OK" dxfId="36100">
      <formula>NOT(ISERROR(SEARCH("OK",W30)))</formula>
    </cfRule>
  </conditionalFormatting>
  <conditionalFormatting sqref="W30">
    <cfRule type="containsText" priority="1705" operator="containsText" aboveAverage="0" equalAverage="0" bottom="0" percent="0" rank="0" text="OK" dxfId="36101">
      <formula>NOT(ISERROR(SEARCH("OK",W30)))</formula>
    </cfRule>
  </conditionalFormatting>
  <conditionalFormatting sqref="W30">
    <cfRule type="containsText" priority="1706" operator="containsText" aboveAverage="0" equalAverage="0" bottom="0" percent="0" rank="0" text="OK" dxfId="36102">
      <formula>NOT(ISERROR(SEARCH("OK",W30)))</formula>
    </cfRule>
  </conditionalFormatting>
  <conditionalFormatting sqref="W30">
    <cfRule type="containsText" priority="1707" operator="containsText" aboveAverage="0" equalAverage="0" bottom="0" percent="0" rank="0" text="OK" dxfId="36103">
      <formula>NOT(ISERROR(SEARCH("OK",W30)))</formula>
    </cfRule>
  </conditionalFormatting>
  <conditionalFormatting sqref="W30">
    <cfRule type="containsText" priority="1708" operator="containsText" aboveAverage="0" equalAverage="0" bottom="0" percent="0" rank="0" text="OK" dxfId="36104">
      <formula>NOT(ISERROR(SEARCH("OK",W30)))</formula>
    </cfRule>
  </conditionalFormatting>
  <conditionalFormatting sqref="W30">
    <cfRule type="containsText" priority="1709" operator="containsText" aboveAverage="0" equalAverage="0" bottom="0" percent="0" rank="0" text="OK" dxfId="36105">
      <formula>NOT(ISERROR(SEARCH("OK",W30)))</formula>
    </cfRule>
  </conditionalFormatting>
  <conditionalFormatting sqref="W30">
    <cfRule type="containsText" priority="1710" operator="containsText" aboveAverage="0" equalAverage="0" bottom="0" percent="0" rank="0" text="OK" dxfId="36106">
      <formula>NOT(ISERROR(SEARCH("OK",W30)))</formula>
    </cfRule>
  </conditionalFormatting>
  <conditionalFormatting sqref="V30">
    <cfRule type="containsText" priority="1711" operator="containsText" aboveAverage="0" equalAverage="0" bottom="0" percent="0" rank="0" text="OK+" dxfId="36107">
      <formula>NOT(ISERROR(SEARCH("OK+",V30)))</formula>
    </cfRule>
  </conditionalFormatting>
  <conditionalFormatting sqref="V30">
    <cfRule type="containsText" priority="1712" operator="containsText" aboveAverage="0" equalAverage="0" bottom="0" percent="0" rank="0" text="OK+" dxfId="36108">
      <formula>NOT(ISERROR(SEARCH("OK+",V30)))</formula>
    </cfRule>
  </conditionalFormatting>
  <conditionalFormatting sqref="X30">
    <cfRule type="containsText" priority="1713" operator="containsText" aboveAverage="0" equalAverage="0" bottom="0" percent="0" rank="0" text="NO" dxfId="36109">
      <formula>NOT(ISERROR(SEARCH("NO",X30)))</formula>
    </cfRule>
  </conditionalFormatting>
  <conditionalFormatting sqref="X30">
    <cfRule type="containsText" priority="1714" operator="containsText" aboveAverage="0" equalAverage="0" bottom="0" percent="0" rank="0" text="NO" dxfId="36110">
      <formula>NOT(ISERROR(SEARCH("NO",X30)))</formula>
    </cfRule>
  </conditionalFormatting>
  <conditionalFormatting sqref="X30">
    <cfRule type="containsText" priority="1715" operator="containsText" aboveAverage="0" equalAverage="0" bottom="0" percent="0" rank="0" text="NO" dxfId="36111">
      <formula>NOT(ISERROR(SEARCH("NO",X30)))</formula>
    </cfRule>
  </conditionalFormatting>
  <conditionalFormatting sqref="X30">
    <cfRule type="containsText" priority="1716" operator="containsText" aboveAverage="0" equalAverage="0" bottom="0" percent="0" rank="0" text="NO" dxfId="36112">
      <formula>NOT(ISERROR(SEARCH("NO",X30)))</formula>
    </cfRule>
  </conditionalFormatting>
  <conditionalFormatting sqref="X30">
    <cfRule type="containsText" priority="1717" operator="containsText" aboveAverage="0" equalAverage="0" bottom="0" percent="0" rank="0" text="NO" dxfId="36113">
      <formula>NOT(ISERROR(SEARCH("NO",X30)))</formula>
    </cfRule>
  </conditionalFormatting>
  <conditionalFormatting sqref="X30">
    <cfRule type="containsText" priority="1718" operator="containsText" aboveAverage="0" equalAverage="0" bottom="0" percent="0" rank="0" text="NO" dxfId="36114">
      <formula>NOT(ISERROR(SEARCH("NO",X30)))</formula>
    </cfRule>
  </conditionalFormatting>
  <conditionalFormatting sqref="X30">
    <cfRule type="containsText" priority="1719" operator="containsText" aboveAverage="0" equalAverage="0" bottom="0" percent="0" rank="0" text="NO" dxfId="36115">
      <formula>NOT(ISERROR(SEARCH("NO",X30)))</formula>
    </cfRule>
  </conditionalFormatting>
  <conditionalFormatting sqref="W30">
    <cfRule type="containsText" priority="1720" operator="containsText" aboveAverage="0" equalAverage="0" bottom="0" percent="0" rank="0" text="OK" dxfId="36116">
      <formula>NOT(ISERROR(SEARCH("OK",W30)))</formula>
    </cfRule>
  </conditionalFormatting>
  <conditionalFormatting sqref="W30">
    <cfRule type="containsText" priority="1721" operator="containsText" aboveAverage="0" equalAverage="0" bottom="0" percent="0" rank="0" text="OK" dxfId="36117">
      <formula>NOT(ISERROR(SEARCH("OK",W30)))</formula>
    </cfRule>
  </conditionalFormatting>
  <conditionalFormatting sqref="W30">
    <cfRule type="containsText" priority="1722" operator="containsText" aboveAverage="0" equalAverage="0" bottom="0" percent="0" rank="0" text="OK" dxfId="36118">
      <formula>NOT(ISERROR(SEARCH("OK",W30)))</formula>
    </cfRule>
  </conditionalFormatting>
  <conditionalFormatting sqref="W30">
    <cfRule type="containsText" priority="1723" operator="containsText" aboveAverage="0" equalAverage="0" bottom="0" percent="0" rank="0" text="OK" dxfId="36119">
      <formula>NOT(ISERROR(SEARCH("OK",W30)))</formula>
    </cfRule>
  </conditionalFormatting>
  <conditionalFormatting sqref="W30">
    <cfRule type="containsText" priority="1724" operator="containsText" aboveAverage="0" equalAverage="0" bottom="0" percent="0" rank="0" text="OK" dxfId="36120">
      <formula>NOT(ISERROR(SEARCH("OK",W30)))</formula>
    </cfRule>
  </conditionalFormatting>
  <conditionalFormatting sqref="W30">
    <cfRule type="containsText" priority="1725" operator="containsText" aboveAverage="0" equalAverage="0" bottom="0" percent="0" rank="0" text="OK" dxfId="36121">
      <formula>NOT(ISERROR(SEARCH("OK",W30)))</formula>
    </cfRule>
  </conditionalFormatting>
  <conditionalFormatting sqref="W30">
    <cfRule type="containsText" priority="1726" operator="containsText" aboveAverage="0" equalAverage="0" bottom="0" percent="0" rank="0" text="OK" dxfId="36122">
      <formula>NOT(ISERROR(SEARCH("OK",W30)))</formula>
    </cfRule>
  </conditionalFormatting>
  <conditionalFormatting sqref="X30">
    <cfRule type="containsText" priority="1727" operator="containsText" aboveAverage="0" equalAverage="0" bottom="0" percent="0" rank="0" text="NO" dxfId="36123">
      <formula>NOT(ISERROR(SEARCH("NO",X30)))</formula>
    </cfRule>
  </conditionalFormatting>
  <conditionalFormatting sqref="W30">
    <cfRule type="containsText" priority="1728" operator="containsText" aboveAverage="0" equalAverage="0" bottom="0" percent="0" rank="0" text="OK" dxfId="36124">
      <formula>NOT(ISERROR(SEARCH("OK",W30)))</formula>
    </cfRule>
  </conditionalFormatting>
  <conditionalFormatting sqref="X30">
    <cfRule type="containsText" priority="1729" operator="containsText" aboveAverage="0" equalAverage="0" bottom="0" percent="0" rank="0" text="NO" dxfId="36125">
      <formula>NOT(ISERROR(SEARCH("NO",X30)))</formula>
    </cfRule>
  </conditionalFormatting>
  <conditionalFormatting sqref="W30">
    <cfRule type="containsText" priority="1730" operator="containsText" aboveAverage="0" equalAverage="0" bottom="0" percent="0" rank="0" text="OK" dxfId="36126">
      <formula>NOT(ISERROR(SEARCH("OK",W30)))</formula>
    </cfRule>
  </conditionalFormatting>
  <conditionalFormatting sqref="X30">
    <cfRule type="containsText" priority="1731" operator="containsText" aboveAverage="0" equalAverage="0" bottom="0" percent="0" rank="0" text="NO" dxfId="36127">
      <formula>NOT(ISERROR(SEARCH("NO",X30)))</formula>
    </cfRule>
  </conditionalFormatting>
  <conditionalFormatting sqref="W30">
    <cfRule type="containsText" priority="1732" operator="containsText" aboveAverage="0" equalAverage="0" bottom="0" percent="0" rank="0" text="OK" dxfId="36128">
      <formula>NOT(ISERROR(SEARCH("OK",W30)))</formula>
    </cfRule>
  </conditionalFormatting>
  <conditionalFormatting sqref="X30">
    <cfRule type="containsText" priority="1733" operator="containsText" aboveAverage="0" equalAverage="0" bottom="0" percent="0" rank="0" text="NO" dxfId="36129">
      <formula>NOT(ISERROR(SEARCH("NO",X30)))</formula>
    </cfRule>
  </conditionalFormatting>
  <conditionalFormatting sqref="W30">
    <cfRule type="containsText" priority="1734" operator="containsText" aboveAverage="0" equalAverage="0" bottom="0" percent="0" rank="0" text="OK" dxfId="36130">
      <formula>NOT(ISERROR(SEARCH("OK",W30)))</formula>
    </cfRule>
  </conditionalFormatting>
  <conditionalFormatting sqref="V30">
    <cfRule type="containsText" priority="1735" operator="containsText" aboveAverage="0" equalAverage="0" bottom="0" percent="0" rank="0" text="OK+" dxfId="36131">
      <formula>NOT(ISERROR(SEARCH("OK+",V30)))</formula>
    </cfRule>
  </conditionalFormatting>
  <conditionalFormatting sqref="V30">
    <cfRule type="containsText" priority="1736" operator="containsText" aboveAverage="0" equalAverage="0" bottom="0" percent="0" rank="0" text="OK+" dxfId="36132">
      <formula>NOT(ISERROR(SEARCH("OK+",V30)))</formula>
    </cfRule>
  </conditionalFormatting>
  <conditionalFormatting sqref="X30">
    <cfRule type="containsText" priority="1737" operator="containsText" aboveAverage="0" equalAverage="0" bottom="0" percent="0" rank="0" text="NO" dxfId="36133">
      <formula>NOT(ISERROR(SEARCH("NO",X30)))</formula>
    </cfRule>
  </conditionalFormatting>
  <conditionalFormatting sqref="X30">
    <cfRule type="containsText" priority="1738" operator="containsText" aboveAverage="0" equalAverage="0" bottom="0" percent="0" rank="0" text="NO" dxfId="36134">
      <formula>NOT(ISERROR(SEARCH("NO",X30)))</formula>
    </cfRule>
  </conditionalFormatting>
  <conditionalFormatting sqref="X30">
    <cfRule type="containsText" priority="1739" operator="containsText" aboveAverage="0" equalAverage="0" bottom="0" percent="0" rank="0" text="NO" dxfId="36135">
      <formula>NOT(ISERROR(SEARCH("NO",X30)))</formula>
    </cfRule>
  </conditionalFormatting>
  <conditionalFormatting sqref="X30">
    <cfRule type="containsText" priority="1740" operator="containsText" aboveAverage="0" equalAverage="0" bottom="0" percent="0" rank="0" text="NO" dxfId="36136">
      <formula>NOT(ISERROR(SEARCH("NO",X30)))</formula>
    </cfRule>
  </conditionalFormatting>
  <conditionalFormatting sqref="X30">
    <cfRule type="containsText" priority="1741" operator="containsText" aboveAverage="0" equalAverage="0" bottom="0" percent="0" rank="0" text="NO" dxfId="36137">
      <formula>NOT(ISERROR(SEARCH("NO",X30)))</formula>
    </cfRule>
  </conditionalFormatting>
  <conditionalFormatting sqref="X30">
    <cfRule type="containsText" priority="1742" operator="containsText" aboveAverage="0" equalAverage="0" bottom="0" percent="0" rank="0" text="NO" dxfId="36138">
      <formula>NOT(ISERROR(SEARCH("NO",X30)))</formula>
    </cfRule>
  </conditionalFormatting>
  <conditionalFormatting sqref="X30">
    <cfRule type="containsText" priority="1743" operator="containsText" aboveAverage="0" equalAverage="0" bottom="0" percent="0" rank="0" text="NO" dxfId="36139">
      <formula>NOT(ISERROR(SEARCH("NO",X30)))</formula>
    </cfRule>
  </conditionalFormatting>
  <conditionalFormatting sqref="W30">
    <cfRule type="containsText" priority="1744" operator="containsText" aboveAverage="0" equalAverage="0" bottom="0" percent="0" rank="0" text="OK" dxfId="36140">
      <formula>NOT(ISERROR(SEARCH("OK",W30)))</formula>
    </cfRule>
  </conditionalFormatting>
  <conditionalFormatting sqref="W30">
    <cfRule type="containsText" priority="1745" operator="containsText" aboveAverage="0" equalAverage="0" bottom="0" percent="0" rank="0" text="OK" dxfId="36141">
      <formula>NOT(ISERROR(SEARCH("OK",W30)))</formula>
    </cfRule>
  </conditionalFormatting>
  <conditionalFormatting sqref="W30">
    <cfRule type="containsText" priority="1746" operator="containsText" aboveAverage="0" equalAverage="0" bottom="0" percent="0" rank="0" text="OK" dxfId="36142">
      <formula>NOT(ISERROR(SEARCH("OK",W30)))</formula>
    </cfRule>
  </conditionalFormatting>
  <conditionalFormatting sqref="W30">
    <cfRule type="containsText" priority="1747" operator="containsText" aboveAverage="0" equalAverage="0" bottom="0" percent="0" rank="0" text="OK" dxfId="36143">
      <formula>NOT(ISERROR(SEARCH("OK",W30)))</formula>
    </cfRule>
  </conditionalFormatting>
  <conditionalFormatting sqref="W30">
    <cfRule type="containsText" priority="1748" operator="containsText" aboveAverage="0" equalAverage="0" bottom="0" percent="0" rank="0" text="OK" dxfId="36144">
      <formula>NOT(ISERROR(SEARCH("OK",W30)))</formula>
    </cfRule>
  </conditionalFormatting>
  <conditionalFormatting sqref="W30">
    <cfRule type="containsText" priority="1749" operator="containsText" aboveAverage="0" equalAverage="0" bottom="0" percent="0" rank="0" text="OK" dxfId="36145">
      <formula>NOT(ISERROR(SEARCH("OK",W30)))</formula>
    </cfRule>
  </conditionalFormatting>
  <conditionalFormatting sqref="W30">
    <cfRule type="containsText" priority="1750" operator="containsText" aboveAverage="0" equalAverage="0" bottom="0" percent="0" rank="0" text="OK" dxfId="36146">
      <formula>NOT(ISERROR(SEARCH("OK",W30)))</formula>
    </cfRule>
  </conditionalFormatting>
  <conditionalFormatting sqref="X30">
    <cfRule type="containsText" priority="1751" operator="containsText" aboveAverage="0" equalAverage="0" bottom="0" percent="0" rank="0" text="NO" dxfId="36147">
      <formula>NOT(ISERROR(SEARCH("NO",X30)))</formula>
    </cfRule>
  </conditionalFormatting>
  <conditionalFormatting sqref="W30">
    <cfRule type="containsText" priority="1752" operator="containsText" aboveAverage="0" equalAverage="0" bottom="0" percent="0" rank="0" text="OK" dxfId="36148">
      <formula>NOT(ISERROR(SEARCH("OK",W30)))</formula>
    </cfRule>
  </conditionalFormatting>
  <conditionalFormatting sqref="X30">
    <cfRule type="containsText" priority="1753" operator="containsText" aboveAverage="0" equalAverage="0" bottom="0" percent="0" rank="0" text="NO" dxfId="36149">
      <formula>NOT(ISERROR(SEARCH("NO",X30)))</formula>
    </cfRule>
  </conditionalFormatting>
  <conditionalFormatting sqref="W30">
    <cfRule type="containsText" priority="1754" operator="containsText" aboveAverage="0" equalAverage="0" bottom="0" percent="0" rank="0" text="OK" dxfId="36150">
      <formula>NOT(ISERROR(SEARCH("OK",W30)))</formula>
    </cfRule>
  </conditionalFormatting>
  <conditionalFormatting sqref="X30">
    <cfRule type="containsText" priority="1755" operator="containsText" aboveAverage="0" equalAverage="0" bottom="0" percent="0" rank="0" text="NO" dxfId="36151">
      <formula>NOT(ISERROR(SEARCH("NO",X30)))</formula>
    </cfRule>
  </conditionalFormatting>
  <conditionalFormatting sqref="W30">
    <cfRule type="containsText" priority="1756" operator="containsText" aboveAverage="0" equalAverage="0" bottom="0" percent="0" rank="0" text="OK" dxfId="36152">
      <formula>NOT(ISERROR(SEARCH("OK",W30)))</formula>
    </cfRule>
  </conditionalFormatting>
  <conditionalFormatting sqref="V30">
    <cfRule type="containsText" priority="1757" operator="containsText" aboveAverage="0" equalAverage="0" bottom="0" percent="0" rank="0" text="OK+" dxfId="36153">
      <formula>NOT(ISERROR(SEARCH("OK+",V30)))</formula>
    </cfRule>
  </conditionalFormatting>
  <conditionalFormatting sqref="V30">
    <cfRule type="containsText" priority="1758" operator="containsText" aboveAverage="0" equalAverage="0" bottom="0" percent="0" rank="0" text="OK+" dxfId="36154">
      <formula>NOT(ISERROR(SEARCH("OK+",V30)))</formula>
    </cfRule>
  </conditionalFormatting>
  <conditionalFormatting sqref="X30">
    <cfRule type="containsText" priority="1759" operator="containsText" aboveAverage="0" equalAverage="0" bottom="0" percent="0" rank="0" text="NO" dxfId="36155">
      <formula>NOT(ISERROR(SEARCH("NO",X30)))</formula>
    </cfRule>
  </conditionalFormatting>
  <conditionalFormatting sqref="X30">
    <cfRule type="containsText" priority="1760" operator="containsText" aboveAverage="0" equalAverage="0" bottom="0" percent="0" rank="0" text="NO" dxfId="36156">
      <formula>NOT(ISERROR(SEARCH("NO",X30)))</formula>
    </cfRule>
  </conditionalFormatting>
  <conditionalFormatting sqref="X30">
    <cfRule type="containsText" priority="1761" operator="containsText" aboveAverage="0" equalAverage="0" bottom="0" percent="0" rank="0" text="NO" dxfId="36157">
      <formula>NOT(ISERROR(SEARCH("NO",X30)))</formula>
    </cfRule>
  </conditionalFormatting>
  <conditionalFormatting sqref="X30">
    <cfRule type="containsText" priority="1762" operator="containsText" aboveAverage="0" equalAverage="0" bottom="0" percent="0" rank="0" text="NO" dxfId="36158">
      <formula>NOT(ISERROR(SEARCH("NO",X30)))</formula>
    </cfRule>
  </conditionalFormatting>
  <conditionalFormatting sqref="X30">
    <cfRule type="containsText" priority="1763" operator="containsText" aboveAverage="0" equalAverage="0" bottom="0" percent="0" rank="0" text="NO" dxfId="36159">
      <formula>NOT(ISERROR(SEARCH("NO",X30)))</formula>
    </cfRule>
  </conditionalFormatting>
  <conditionalFormatting sqref="X30">
    <cfRule type="containsText" priority="1764" operator="containsText" aboveAverage="0" equalAverage="0" bottom="0" percent="0" rank="0" text="NO" dxfId="36160">
      <formula>NOT(ISERROR(SEARCH("NO",X30)))</formula>
    </cfRule>
  </conditionalFormatting>
  <conditionalFormatting sqref="X30">
    <cfRule type="containsText" priority="1765" operator="containsText" aboveAverage="0" equalAverage="0" bottom="0" percent="0" rank="0" text="NO" dxfId="36161">
      <formula>NOT(ISERROR(SEARCH("NO",X30)))</formula>
    </cfRule>
  </conditionalFormatting>
  <conditionalFormatting sqref="X30">
    <cfRule type="containsText" priority="1766" operator="containsText" aboveAverage="0" equalAverage="0" bottom="0" percent="0" rank="0" text="1" dxfId="36162">
      <formula>NOT(ISERROR(SEARCH("1",X30)))</formula>
    </cfRule>
  </conditionalFormatting>
  <conditionalFormatting sqref="W30">
    <cfRule type="containsText" priority="1767" operator="containsText" aboveAverage="0" equalAverage="0" bottom="0" percent="0" rank="0" text="OK" dxfId="36163">
      <formula>NOT(ISERROR(SEARCH("OK",W30)))</formula>
    </cfRule>
  </conditionalFormatting>
  <conditionalFormatting sqref="W30">
    <cfRule type="containsText" priority="1768" operator="containsText" aboveAverage="0" equalAverage="0" bottom="0" percent="0" rank="0" text="OK" dxfId="36164">
      <formula>NOT(ISERROR(SEARCH("OK",W30)))</formula>
    </cfRule>
  </conditionalFormatting>
  <conditionalFormatting sqref="W30">
    <cfRule type="containsText" priority="1769" operator="containsText" aboveAverage="0" equalAverage="0" bottom="0" percent="0" rank="0" text="OK" dxfId="36165">
      <formula>NOT(ISERROR(SEARCH("OK",W30)))</formula>
    </cfRule>
  </conditionalFormatting>
  <conditionalFormatting sqref="W30">
    <cfRule type="containsText" priority="1770" operator="containsText" aboveAverage="0" equalAverage="0" bottom="0" percent="0" rank="0" text="OK" dxfId="36166">
      <formula>NOT(ISERROR(SEARCH("OK",W30)))</formula>
    </cfRule>
  </conditionalFormatting>
  <conditionalFormatting sqref="W30">
    <cfRule type="containsText" priority="1771" operator="containsText" aboveAverage="0" equalAverage="0" bottom="0" percent="0" rank="0" text="OK" dxfId="36167">
      <formula>NOT(ISERROR(SEARCH("OK",W30)))</formula>
    </cfRule>
  </conditionalFormatting>
  <conditionalFormatting sqref="W30">
    <cfRule type="containsText" priority="1772" operator="containsText" aboveAverage="0" equalAverage="0" bottom="0" percent="0" rank="0" text="OK" dxfId="36168">
      <formula>NOT(ISERROR(SEARCH("OK",W30)))</formula>
    </cfRule>
  </conditionalFormatting>
  <conditionalFormatting sqref="W30">
    <cfRule type="containsText" priority="1773" operator="containsText" aboveAverage="0" equalAverage="0" bottom="0" percent="0" rank="0" text="OK" dxfId="36169">
      <formula>NOT(ISERROR(SEARCH("OK",W30)))</formula>
    </cfRule>
  </conditionalFormatting>
  <conditionalFormatting sqref="W30">
    <cfRule type="containsText" priority="1774" operator="containsText" aboveAverage="0" equalAverage="0" bottom="0" percent="0" rank="0" text="1" dxfId="36170">
      <formula>NOT(ISERROR(SEARCH("1",W30)))</formula>
    </cfRule>
  </conditionalFormatting>
  <conditionalFormatting sqref="X30">
    <cfRule type="containsText" priority="1775" operator="containsText" aboveAverage="0" equalAverage="0" bottom="0" percent="0" rank="0" text="NO" dxfId="36171">
      <formula>NOT(ISERROR(SEARCH("NO",X30)))</formula>
    </cfRule>
  </conditionalFormatting>
  <conditionalFormatting sqref="W30">
    <cfRule type="containsText" priority="1776" operator="containsText" aboveAverage="0" equalAverage="0" bottom="0" percent="0" rank="0" text="OK" dxfId="36172">
      <formula>NOT(ISERROR(SEARCH("OK",W30)))</formula>
    </cfRule>
  </conditionalFormatting>
  <conditionalFormatting sqref="X30">
    <cfRule type="containsText" priority="1777" operator="containsText" aboveAverage="0" equalAverage="0" bottom="0" percent="0" rank="0" text="NO" dxfId="36173">
      <formula>NOT(ISERROR(SEARCH("NO",X30)))</formula>
    </cfRule>
  </conditionalFormatting>
  <conditionalFormatting sqref="W30">
    <cfRule type="containsText" priority="1778" operator="containsText" aboveAverage="0" equalAverage="0" bottom="0" percent="0" rank="0" text="OK" dxfId="36174">
      <formula>NOT(ISERROR(SEARCH("OK",W30)))</formula>
    </cfRule>
  </conditionalFormatting>
  <conditionalFormatting sqref="X30">
    <cfRule type="containsText" priority="1779" operator="containsText" aboveAverage="0" equalAverage="0" bottom="0" percent="0" rank="0" text="NO" dxfId="36175">
      <formula>NOT(ISERROR(SEARCH("NO",X30)))</formula>
    </cfRule>
  </conditionalFormatting>
  <conditionalFormatting sqref="W30">
    <cfRule type="containsText" priority="1780" operator="containsText" aboveAverage="0" equalAverage="0" bottom="0" percent="0" rank="0" text="OK" dxfId="36176">
      <formula>NOT(ISERROR(SEARCH("OK",W30)))</formula>
    </cfRule>
  </conditionalFormatting>
  <conditionalFormatting sqref="X30">
    <cfRule type="containsText" priority="1781" operator="containsText" aboveAverage="0" equalAverage="0" bottom="0" percent="0" rank="0" text="NO" dxfId="36177">
      <formula>NOT(ISERROR(SEARCH("NO",X30)))</formula>
    </cfRule>
  </conditionalFormatting>
  <conditionalFormatting sqref="W30">
    <cfRule type="containsText" priority="1782" operator="containsText" aboveAverage="0" equalAverage="0" bottom="0" percent="0" rank="0" text="OK" dxfId="36178">
      <formula>NOT(ISERROR(SEARCH("OK",W30)))</formula>
    </cfRule>
  </conditionalFormatting>
  <conditionalFormatting sqref="X30">
    <cfRule type="containsText" priority="1783" operator="containsText" aboveAverage="0" equalAverage="0" bottom="0" percent="0" rank="0" text="NO" dxfId="36179">
      <formula>NOT(ISERROR(SEARCH("NO",X30)))</formula>
    </cfRule>
  </conditionalFormatting>
  <conditionalFormatting sqref="W30">
    <cfRule type="containsText" priority="1784" operator="containsText" aboveAverage="0" equalAverage="0" bottom="0" percent="0" rank="0" text="OK" dxfId="36180">
      <formula>NOT(ISERROR(SEARCH("OK",W30)))</formula>
    </cfRule>
  </conditionalFormatting>
  <conditionalFormatting sqref="V30">
    <cfRule type="containsText" priority="1785" operator="containsText" aboveAverage="0" equalAverage="0" bottom="0" percent="0" rank="0" text="OK+" dxfId="36181">
      <formula>NOT(ISERROR(SEARCH("OK+",V30)))</formula>
    </cfRule>
  </conditionalFormatting>
  <conditionalFormatting sqref="V30">
    <cfRule type="containsText" priority="1786" operator="containsText" aboveAverage="0" equalAverage="0" bottom="0" percent="0" rank="0" text="OK+" dxfId="36182">
      <formula>NOT(ISERROR(SEARCH("OK+",V30)))</formula>
    </cfRule>
  </conditionalFormatting>
  <conditionalFormatting sqref="X30">
    <cfRule type="containsText" priority="1787" operator="containsText" aboveAverage="0" equalAverage="0" bottom="0" percent="0" rank="0" text="NO" dxfId="36183">
      <formula>NOT(ISERROR(SEARCH("NO",X30)))</formula>
    </cfRule>
  </conditionalFormatting>
  <conditionalFormatting sqref="X30">
    <cfRule type="containsText" priority="1788" operator="containsText" aboveAverage="0" equalAverage="0" bottom="0" percent="0" rank="0" text="NO" dxfId="36184">
      <formula>NOT(ISERROR(SEARCH("NO",X30)))</formula>
    </cfRule>
  </conditionalFormatting>
  <conditionalFormatting sqref="X30">
    <cfRule type="containsText" priority="1789" operator="containsText" aboveAverage="0" equalAverage="0" bottom="0" percent="0" rank="0" text="NO" dxfId="36185">
      <formula>NOT(ISERROR(SEARCH("NO",X30)))</formula>
    </cfRule>
  </conditionalFormatting>
  <conditionalFormatting sqref="X30">
    <cfRule type="containsText" priority="1790" operator="containsText" aboveAverage="0" equalAverage="0" bottom="0" percent="0" rank="0" text="NO" dxfId="36186">
      <formula>NOT(ISERROR(SEARCH("NO",X30)))</formula>
    </cfRule>
  </conditionalFormatting>
  <conditionalFormatting sqref="X30">
    <cfRule type="containsText" priority="1791" operator="containsText" aboveAverage="0" equalAverage="0" bottom="0" percent="0" rank="0" text="NO" dxfId="36187">
      <formula>NOT(ISERROR(SEARCH("NO",X30)))</formula>
    </cfRule>
  </conditionalFormatting>
  <conditionalFormatting sqref="X30">
    <cfRule type="containsText" priority="1792" operator="containsText" aboveAverage="0" equalAverage="0" bottom="0" percent="0" rank="0" text="NO" dxfId="36188">
      <formula>NOT(ISERROR(SEARCH("NO",X30)))</formula>
    </cfRule>
  </conditionalFormatting>
  <conditionalFormatting sqref="X30">
    <cfRule type="containsText" priority="1793" operator="containsText" aboveAverage="0" equalAverage="0" bottom="0" percent="0" rank="0" text="NO" dxfId="36189">
      <formula>NOT(ISERROR(SEARCH("NO",X30)))</formula>
    </cfRule>
  </conditionalFormatting>
  <conditionalFormatting sqref="W30">
    <cfRule type="containsText" priority="1794" operator="containsText" aboveAverage="0" equalAverage="0" bottom="0" percent="0" rank="0" text="OK" dxfId="36190">
      <formula>NOT(ISERROR(SEARCH("OK",W30)))</formula>
    </cfRule>
  </conditionalFormatting>
  <conditionalFormatting sqref="W30">
    <cfRule type="containsText" priority="1795" operator="containsText" aboveAverage="0" equalAverage="0" bottom="0" percent="0" rank="0" text="OK" dxfId="36191">
      <formula>NOT(ISERROR(SEARCH("OK",W30)))</formula>
    </cfRule>
  </conditionalFormatting>
  <conditionalFormatting sqref="W30">
    <cfRule type="containsText" priority="1796" operator="containsText" aboveAverage="0" equalAverage="0" bottom="0" percent="0" rank="0" text="OK" dxfId="36192">
      <formula>NOT(ISERROR(SEARCH("OK",W30)))</formula>
    </cfRule>
  </conditionalFormatting>
  <conditionalFormatting sqref="W30">
    <cfRule type="containsText" priority="1797" operator="containsText" aboveAverage="0" equalAverage="0" bottom="0" percent="0" rank="0" text="OK" dxfId="36193">
      <formula>NOT(ISERROR(SEARCH("OK",W30)))</formula>
    </cfRule>
  </conditionalFormatting>
  <conditionalFormatting sqref="W30">
    <cfRule type="containsText" priority="1798" operator="containsText" aboveAverage="0" equalAverage="0" bottom="0" percent="0" rank="0" text="OK" dxfId="36194">
      <formula>NOT(ISERROR(SEARCH("OK",W30)))</formula>
    </cfRule>
  </conditionalFormatting>
  <conditionalFormatting sqref="W30">
    <cfRule type="containsText" priority="1799" operator="containsText" aboveAverage="0" equalAverage="0" bottom="0" percent="0" rank="0" text="OK" dxfId="36195">
      <formula>NOT(ISERROR(SEARCH("OK",W30)))</formula>
    </cfRule>
  </conditionalFormatting>
  <conditionalFormatting sqref="W30">
    <cfRule type="containsText" priority="1800" operator="containsText" aboveAverage="0" equalAverage="0" bottom="0" percent="0" rank="0" text="OK" dxfId="36196">
      <formula>NOT(ISERROR(SEARCH("OK",W30)))</formula>
    </cfRule>
  </conditionalFormatting>
  <conditionalFormatting sqref="X30">
    <cfRule type="containsText" priority="1801" operator="containsText" aboveAverage="0" equalAverage="0" bottom="0" percent="0" rank="0" text="NO" dxfId="36197">
      <formula>NOT(ISERROR(SEARCH("NO",X30)))</formula>
    </cfRule>
  </conditionalFormatting>
  <conditionalFormatting sqref="W30">
    <cfRule type="containsText" priority="1802" operator="containsText" aboveAverage="0" equalAverage="0" bottom="0" percent="0" rank="0" text="OK" dxfId="36198">
      <formula>NOT(ISERROR(SEARCH("OK",W30)))</formula>
    </cfRule>
  </conditionalFormatting>
  <conditionalFormatting sqref="X30">
    <cfRule type="containsText" priority="1803" operator="containsText" aboveAverage="0" equalAverage="0" bottom="0" percent="0" rank="0" text="NO" dxfId="36199">
      <formula>NOT(ISERROR(SEARCH("NO",X30)))</formula>
    </cfRule>
  </conditionalFormatting>
  <conditionalFormatting sqref="W30">
    <cfRule type="containsText" priority="1804" operator="containsText" aboveAverage="0" equalAverage="0" bottom="0" percent="0" rank="0" text="OK" dxfId="36200">
      <formula>NOT(ISERROR(SEARCH("OK",W30)))</formula>
    </cfRule>
  </conditionalFormatting>
  <conditionalFormatting sqref="X30">
    <cfRule type="containsText" priority="1805" operator="containsText" aboveAverage="0" equalAverage="0" bottom="0" percent="0" rank="0" text="NO" dxfId="36201">
      <formula>NOT(ISERROR(SEARCH("NO",X30)))</formula>
    </cfRule>
  </conditionalFormatting>
  <conditionalFormatting sqref="W30">
    <cfRule type="containsText" priority="1806" operator="containsText" aboveAverage="0" equalAverage="0" bottom="0" percent="0" rank="0" text="OK" dxfId="36202">
      <formula>NOT(ISERROR(SEARCH("OK",W30)))</formula>
    </cfRule>
  </conditionalFormatting>
  <conditionalFormatting sqref="X30">
    <cfRule type="containsText" priority="1807" operator="containsText" aboveAverage="0" equalAverage="0" bottom="0" percent="0" rank="0" text="NO" dxfId="36203">
      <formula>NOT(ISERROR(SEARCH("NO",X30)))</formula>
    </cfRule>
  </conditionalFormatting>
  <conditionalFormatting sqref="W30">
    <cfRule type="containsText" priority="1808" operator="containsText" aboveAverage="0" equalAverage="0" bottom="0" percent="0" rank="0" text="OK" dxfId="36204">
      <formula>NOT(ISERROR(SEARCH("OK",W30)))</formula>
    </cfRule>
  </conditionalFormatting>
  <conditionalFormatting sqref="V30">
    <cfRule type="containsText" priority="1809" operator="containsText" aboveAverage="0" equalAverage="0" bottom="0" percent="0" rank="0" text="OK+" dxfId="36205">
      <formula>NOT(ISERROR(SEARCH("OK+",V30)))</formula>
    </cfRule>
  </conditionalFormatting>
  <conditionalFormatting sqref="V30">
    <cfRule type="containsText" priority="1810" operator="containsText" aboveAverage="0" equalAverage="0" bottom="0" percent="0" rank="0" text="OK+" dxfId="36206">
      <formula>NOT(ISERROR(SEARCH("OK+",V30)))</formula>
    </cfRule>
  </conditionalFormatting>
  <conditionalFormatting sqref="X30">
    <cfRule type="containsText" priority="1811" operator="containsText" aboveAverage="0" equalAverage="0" bottom="0" percent="0" rank="0" text="NO" dxfId="36207">
      <formula>NOT(ISERROR(SEARCH("NO",X30)))</formula>
    </cfRule>
  </conditionalFormatting>
  <conditionalFormatting sqref="X30">
    <cfRule type="containsText" priority="1812" operator="containsText" aboveAverage="0" equalAverage="0" bottom="0" percent="0" rank="0" text="NO" dxfId="36208">
      <formula>NOT(ISERROR(SEARCH("NO",X30)))</formula>
    </cfRule>
  </conditionalFormatting>
  <conditionalFormatting sqref="X30">
    <cfRule type="containsText" priority="1813" operator="containsText" aboveAverage="0" equalAverage="0" bottom="0" percent="0" rank="0" text="NO" dxfId="36209">
      <formula>NOT(ISERROR(SEARCH("NO",X30)))</formula>
    </cfRule>
  </conditionalFormatting>
  <conditionalFormatting sqref="X30">
    <cfRule type="containsText" priority="1814" operator="containsText" aboveAverage="0" equalAverage="0" bottom="0" percent="0" rank="0" text="NO" dxfId="36210">
      <formula>NOT(ISERROR(SEARCH("NO",X30)))</formula>
    </cfRule>
  </conditionalFormatting>
  <conditionalFormatting sqref="X30">
    <cfRule type="containsText" priority="1815" operator="containsText" aboveAverage="0" equalAverage="0" bottom="0" percent="0" rank="0" text="NO" dxfId="36211">
      <formula>NOT(ISERROR(SEARCH("NO",X30)))</formula>
    </cfRule>
  </conditionalFormatting>
  <conditionalFormatting sqref="X30">
    <cfRule type="containsText" priority="1816" operator="containsText" aboveAverage="0" equalAverage="0" bottom="0" percent="0" rank="0" text="NO" dxfId="36212">
      <formula>NOT(ISERROR(SEARCH("NO",X30)))</formula>
    </cfRule>
  </conditionalFormatting>
  <conditionalFormatting sqref="X30">
    <cfRule type="containsText" priority="1817" operator="containsText" aboveAverage="0" equalAverage="0" bottom="0" percent="0" rank="0" text="NO" dxfId="36213">
      <formula>NOT(ISERROR(SEARCH("NO",X30)))</formula>
    </cfRule>
  </conditionalFormatting>
  <conditionalFormatting sqref="W30">
    <cfRule type="containsText" priority="1818" operator="containsText" aboveAverage="0" equalAverage="0" bottom="0" percent="0" rank="0" text="OK" dxfId="36214">
      <formula>NOT(ISERROR(SEARCH("OK",W30)))</formula>
    </cfRule>
  </conditionalFormatting>
  <conditionalFormatting sqref="W30">
    <cfRule type="containsText" priority="1819" operator="containsText" aboveAverage="0" equalAverage="0" bottom="0" percent="0" rank="0" text="OK" dxfId="36215">
      <formula>NOT(ISERROR(SEARCH("OK",W30)))</formula>
    </cfRule>
  </conditionalFormatting>
  <conditionalFormatting sqref="W30">
    <cfRule type="containsText" priority="1820" operator="containsText" aboveAverage="0" equalAverage="0" bottom="0" percent="0" rank="0" text="OK" dxfId="36216">
      <formula>NOT(ISERROR(SEARCH("OK",W30)))</formula>
    </cfRule>
  </conditionalFormatting>
  <conditionalFormatting sqref="W30">
    <cfRule type="containsText" priority="1821" operator="containsText" aboveAverage="0" equalAverage="0" bottom="0" percent="0" rank="0" text="OK" dxfId="36217">
      <formula>NOT(ISERROR(SEARCH("OK",W30)))</formula>
    </cfRule>
  </conditionalFormatting>
  <conditionalFormatting sqref="W30">
    <cfRule type="containsText" priority="1822" operator="containsText" aboveAverage="0" equalAverage="0" bottom="0" percent="0" rank="0" text="OK" dxfId="36218">
      <formula>NOT(ISERROR(SEARCH("OK",W30)))</formula>
    </cfRule>
  </conditionalFormatting>
  <conditionalFormatting sqref="W30">
    <cfRule type="containsText" priority="1823" operator="containsText" aboveAverage="0" equalAverage="0" bottom="0" percent="0" rank="0" text="OK" dxfId="36219">
      <formula>NOT(ISERROR(SEARCH("OK",W30)))</formula>
    </cfRule>
  </conditionalFormatting>
  <conditionalFormatting sqref="W30">
    <cfRule type="containsText" priority="1824" operator="containsText" aboveAverage="0" equalAverage="0" bottom="0" percent="0" rank="0" text="OK" dxfId="36220">
      <formula>NOT(ISERROR(SEARCH("OK",W30)))</formula>
    </cfRule>
  </conditionalFormatting>
  <conditionalFormatting sqref="X30">
    <cfRule type="containsText" priority="1825" operator="containsText" aboveAverage="0" equalAverage="0" bottom="0" percent="0" rank="0" text="NO" dxfId="36221">
      <formula>NOT(ISERROR(SEARCH("NO",X30)))</formula>
    </cfRule>
  </conditionalFormatting>
  <conditionalFormatting sqref="W30">
    <cfRule type="containsText" priority="1826" operator="containsText" aboveAverage="0" equalAverage="0" bottom="0" percent="0" rank="0" text="OK" dxfId="36222">
      <formula>NOT(ISERROR(SEARCH("OK",W30)))</formula>
    </cfRule>
  </conditionalFormatting>
  <conditionalFormatting sqref="X30">
    <cfRule type="containsText" priority="1827" operator="containsText" aboveAverage="0" equalAverage="0" bottom="0" percent="0" rank="0" text="NO" dxfId="36223">
      <formula>NOT(ISERROR(SEARCH("NO",X30)))</formula>
    </cfRule>
  </conditionalFormatting>
  <conditionalFormatting sqref="W30">
    <cfRule type="containsText" priority="1828" operator="containsText" aboveAverage="0" equalAverage="0" bottom="0" percent="0" rank="0" text="OK" dxfId="36224">
      <formula>NOT(ISERROR(SEARCH("OK",W30)))</formula>
    </cfRule>
  </conditionalFormatting>
  <conditionalFormatting sqref="X30">
    <cfRule type="containsText" priority="1829" operator="containsText" aboveAverage="0" equalAverage="0" bottom="0" percent="0" rank="0" text="NO" dxfId="36225">
      <formula>NOT(ISERROR(SEARCH("NO",X30)))</formula>
    </cfRule>
  </conditionalFormatting>
  <conditionalFormatting sqref="W30">
    <cfRule type="containsText" priority="1830" operator="containsText" aboveAverage="0" equalAverage="0" bottom="0" percent="0" rank="0" text="OK" dxfId="36226">
      <formula>NOT(ISERROR(SEARCH("OK",W30)))</formula>
    </cfRule>
  </conditionalFormatting>
  <conditionalFormatting sqref="V30">
    <cfRule type="containsText" priority="1831" operator="containsText" aboveAverage="0" equalAverage="0" bottom="0" percent="0" rank="0" text="OK+" dxfId="36227">
      <formula>NOT(ISERROR(SEARCH("OK+",V30)))</formula>
    </cfRule>
  </conditionalFormatting>
  <conditionalFormatting sqref="V30">
    <cfRule type="containsText" priority="1832" operator="containsText" aboveAverage="0" equalAverage="0" bottom="0" percent="0" rank="0" text="OK+" dxfId="36228">
      <formula>NOT(ISERROR(SEARCH("OK+",V30)))</formula>
    </cfRule>
  </conditionalFormatting>
  <conditionalFormatting sqref="X30">
    <cfRule type="containsText" priority="1833" operator="containsText" aboveAverage="0" equalAverage="0" bottom="0" percent="0" rank="0" text="NO" dxfId="36229">
      <formula>NOT(ISERROR(SEARCH("NO",X30)))</formula>
    </cfRule>
  </conditionalFormatting>
  <conditionalFormatting sqref="X30">
    <cfRule type="containsText" priority="1834" operator="containsText" aboveAverage="0" equalAverage="0" bottom="0" percent="0" rank="0" text="NO" dxfId="36230">
      <formula>NOT(ISERROR(SEARCH("NO",X30)))</formula>
    </cfRule>
  </conditionalFormatting>
  <conditionalFormatting sqref="X30">
    <cfRule type="containsText" priority="1835" operator="containsText" aboveAverage="0" equalAverage="0" bottom="0" percent="0" rank="0" text="NO" dxfId="36231">
      <formula>NOT(ISERROR(SEARCH("NO",X30)))</formula>
    </cfRule>
  </conditionalFormatting>
  <conditionalFormatting sqref="X30">
    <cfRule type="containsText" priority="1836" operator="containsText" aboveAverage="0" equalAverage="0" bottom="0" percent="0" rank="0" text="NO" dxfId="36232">
      <formula>NOT(ISERROR(SEARCH("NO",X30)))</formula>
    </cfRule>
  </conditionalFormatting>
  <conditionalFormatting sqref="X30">
    <cfRule type="containsText" priority="1837" operator="containsText" aboveAverage="0" equalAverage="0" bottom="0" percent="0" rank="0" text="NO" dxfId="36233">
      <formula>NOT(ISERROR(SEARCH("NO",X30)))</formula>
    </cfRule>
  </conditionalFormatting>
  <conditionalFormatting sqref="X30">
    <cfRule type="containsText" priority="1838" operator="containsText" aboveAverage="0" equalAverage="0" bottom="0" percent="0" rank="0" text="NO" dxfId="36234">
      <formula>NOT(ISERROR(SEARCH("NO",X30)))</formula>
    </cfRule>
  </conditionalFormatting>
  <conditionalFormatting sqref="X30">
    <cfRule type="containsText" priority="1839" operator="containsText" aboveAverage="0" equalAverage="0" bottom="0" percent="0" rank="0" text="NO" dxfId="36235">
      <formula>NOT(ISERROR(SEARCH("NO",X30)))</formula>
    </cfRule>
  </conditionalFormatting>
  <conditionalFormatting sqref="X30">
    <cfRule type="containsText" priority="1840" operator="containsText" aboveAverage="0" equalAverage="0" bottom="0" percent="0" rank="0" text="1" dxfId="36236">
      <formula>NOT(ISERROR(SEARCH("1",X30)))</formula>
    </cfRule>
  </conditionalFormatting>
  <conditionalFormatting sqref="W30">
    <cfRule type="containsText" priority="1841" operator="containsText" aboveAverage="0" equalAverage="0" bottom="0" percent="0" rank="0" text="OK" dxfId="36237">
      <formula>NOT(ISERROR(SEARCH("OK",W30)))</formula>
    </cfRule>
  </conditionalFormatting>
  <conditionalFormatting sqref="W30">
    <cfRule type="containsText" priority="1842" operator="containsText" aboveAverage="0" equalAverage="0" bottom="0" percent="0" rank="0" text="OK" dxfId="36238">
      <formula>NOT(ISERROR(SEARCH("OK",W30)))</formula>
    </cfRule>
  </conditionalFormatting>
  <conditionalFormatting sqref="W30">
    <cfRule type="containsText" priority="1843" operator="containsText" aboveAverage="0" equalAverage="0" bottom="0" percent="0" rank="0" text="OK" dxfId="36239">
      <formula>NOT(ISERROR(SEARCH("OK",W30)))</formula>
    </cfRule>
  </conditionalFormatting>
  <conditionalFormatting sqref="W30">
    <cfRule type="containsText" priority="1844" operator="containsText" aboveAverage="0" equalAverage="0" bottom="0" percent="0" rank="0" text="OK" dxfId="36240">
      <formula>NOT(ISERROR(SEARCH("OK",W30)))</formula>
    </cfRule>
  </conditionalFormatting>
  <conditionalFormatting sqref="W30">
    <cfRule type="containsText" priority="1845" operator="containsText" aboveAverage="0" equalAverage="0" bottom="0" percent="0" rank="0" text="OK" dxfId="36241">
      <formula>NOT(ISERROR(SEARCH("OK",W30)))</formula>
    </cfRule>
  </conditionalFormatting>
  <conditionalFormatting sqref="W30">
    <cfRule type="containsText" priority="1846" operator="containsText" aboveAverage="0" equalAverage="0" bottom="0" percent="0" rank="0" text="OK" dxfId="36242">
      <formula>NOT(ISERROR(SEARCH("OK",W30)))</formula>
    </cfRule>
  </conditionalFormatting>
  <conditionalFormatting sqref="W30">
    <cfRule type="containsText" priority="1847" operator="containsText" aboveAverage="0" equalAverage="0" bottom="0" percent="0" rank="0" text="OK" dxfId="36243">
      <formula>NOT(ISERROR(SEARCH("OK",W30)))</formula>
    </cfRule>
  </conditionalFormatting>
  <conditionalFormatting sqref="W30">
    <cfRule type="containsText" priority="1848" operator="containsText" aboveAverage="0" equalAverage="0" bottom="0" percent="0" rank="0" text="1" dxfId="36244">
      <formula>NOT(ISERROR(SEARCH("1",W30)))</formula>
    </cfRule>
  </conditionalFormatting>
  <conditionalFormatting sqref="X30">
    <cfRule type="containsText" priority="1849" operator="containsText" aboveAverage="0" equalAverage="0" bottom="0" percent="0" rank="0" text="NO" dxfId="36245">
      <formula>NOT(ISERROR(SEARCH("NO",X30)))</formula>
    </cfRule>
  </conditionalFormatting>
  <conditionalFormatting sqref="W30">
    <cfRule type="containsText" priority="1850" operator="containsText" aboveAverage="0" equalAverage="0" bottom="0" percent="0" rank="0" text="OK" dxfId="36246">
      <formula>NOT(ISERROR(SEARCH("OK",W30)))</formula>
    </cfRule>
  </conditionalFormatting>
  <conditionalFormatting sqref="X30">
    <cfRule type="containsText" priority="1851" operator="containsText" aboveAverage="0" equalAverage="0" bottom="0" percent="0" rank="0" text="NO" dxfId="36247">
      <formula>NOT(ISERROR(SEARCH("NO",X30)))</formula>
    </cfRule>
  </conditionalFormatting>
  <conditionalFormatting sqref="W30">
    <cfRule type="containsText" priority="1852" operator="containsText" aboveAverage="0" equalAverage="0" bottom="0" percent="0" rank="0" text="OK" dxfId="36248">
      <formula>NOT(ISERROR(SEARCH("OK",W30)))</formula>
    </cfRule>
  </conditionalFormatting>
  <conditionalFormatting sqref="X30">
    <cfRule type="containsText" priority="1853" operator="containsText" aboveAverage="0" equalAverage="0" bottom="0" percent="0" rank="0" text="NO" dxfId="36249">
      <formula>NOT(ISERROR(SEARCH("NO",X30)))</formula>
    </cfRule>
  </conditionalFormatting>
  <conditionalFormatting sqref="W30">
    <cfRule type="containsText" priority="1854" operator="containsText" aboveAverage="0" equalAverage="0" bottom="0" percent="0" rank="0" text="OK" dxfId="36250">
      <formula>NOT(ISERROR(SEARCH("OK",W30)))</formula>
    </cfRule>
  </conditionalFormatting>
  <conditionalFormatting sqref="X30">
    <cfRule type="containsText" priority="1855" operator="containsText" aboveAverage="0" equalAverage="0" bottom="0" percent="0" rank="0" text="NO" dxfId="36251">
      <formula>NOT(ISERROR(SEARCH("NO",X30)))</formula>
    </cfRule>
  </conditionalFormatting>
  <conditionalFormatting sqref="W30">
    <cfRule type="containsText" priority="1856" operator="containsText" aboveAverage="0" equalAverage="0" bottom="0" percent="0" rank="0" text="OK" dxfId="36252">
      <formula>NOT(ISERROR(SEARCH("OK",W30)))</formula>
    </cfRule>
  </conditionalFormatting>
  <conditionalFormatting sqref="V30">
    <cfRule type="containsText" priority="1857" operator="containsText" aboveAverage="0" equalAverage="0" bottom="0" percent="0" rank="0" text="OK+" dxfId="36253">
      <formula>NOT(ISERROR(SEARCH("OK+",V30)))</formula>
    </cfRule>
  </conditionalFormatting>
  <conditionalFormatting sqref="V30">
    <cfRule type="containsText" priority="1858" operator="containsText" aboveAverage="0" equalAverage="0" bottom="0" percent="0" rank="0" text="OK+" dxfId="36254">
      <formula>NOT(ISERROR(SEARCH("OK+",V30)))</formula>
    </cfRule>
  </conditionalFormatting>
  <conditionalFormatting sqref="X30">
    <cfRule type="containsText" priority="1859" operator="containsText" aboveAverage="0" equalAverage="0" bottom="0" percent="0" rank="0" text="NO" dxfId="36255">
      <formula>NOT(ISERROR(SEARCH("NO",X30)))</formula>
    </cfRule>
  </conditionalFormatting>
  <conditionalFormatting sqref="X30">
    <cfRule type="containsText" priority="1860" operator="containsText" aboveAverage="0" equalAverage="0" bottom="0" percent="0" rank="0" text="NO" dxfId="36256">
      <formula>NOT(ISERROR(SEARCH("NO",X30)))</formula>
    </cfRule>
  </conditionalFormatting>
  <conditionalFormatting sqref="X30">
    <cfRule type="containsText" priority="1861" operator="containsText" aboveAverage="0" equalAverage="0" bottom="0" percent="0" rank="0" text="NO" dxfId="36257">
      <formula>NOT(ISERROR(SEARCH("NO",X30)))</formula>
    </cfRule>
  </conditionalFormatting>
  <conditionalFormatting sqref="X30">
    <cfRule type="containsText" priority="1862" operator="containsText" aboveAverage="0" equalAverage="0" bottom="0" percent="0" rank="0" text="NO" dxfId="36258">
      <formula>NOT(ISERROR(SEARCH("NO",X30)))</formula>
    </cfRule>
  </conditionalFormatting>
  <conditionalFormatting sqref="X30">
    <cfRule type="containsText" priority="1863" operator="containsText" aboveAverage="0" equalAverage="0" bottom="0" percent="0" rank="0" text="NO" dxfId="36259">
      <formula>NOT(ISERROR(SEARCH("NO",X30)))</formula>
    </cfRule>
  </conditionalFormatting>
  <conditionalFormatting sqref="X30">
    <cfRule type="containsText" priority="1864" operator="containsText" aboveAverage="0" equalAverage="0" bottom="0" percent="0" rank="0" text="NO" dxfId="36260">
      <formula>NOT(ISERROR(SEARCH("NO",X30)))</formula>
    </cfRule>
  </conditionalFormatting>
  <conditionalFormatting sqref="X30">
    <cfRule type="containsText" priority="1865" operator="containsText" aboveAverage="0" equalAverage="0" bottom="0" percent="0" rank="0" text="NO" dxfId="36261">
      <formula>NOT(ISERROR(SEARCH("NO",X30)))</formula>
    </cfRule>
  </conditionalFormatting>
  <conditionalFormatting sqref="W30">
    <cfRule type="containsText" priority="1866" operator="containsText" aboveAverage="0" equalAverage="0" bottom="0" percent="0" rank="0" text="OK" dxfId="36262">
      <formula>NOT(ISERROR(SEARCH("OK",W30)))</formula>
    </cfRule>
  </conditionalFormatting>
  <conditionalFormatting sqref="W30">
    <cfRule type="containsText" priority="1867" operator="containsText" aboveAverage="0" equalAverage="0" bottom="0" percent="0" rank="0" text="OK" dxfId="36263">
      <formula>NOT(ISERROR(SEARCH("OK",W30)))</formula>
    </cfRule>
  </conditionalFormatting>
  <conditionalFormatting sqref="W30">
    <cfRule type="containsText" priority="1868" operator="containsText" aboveAverage="0" equalAverage="0" bottom="0" percent="0" rank="0" text="OK" dxfId="36264">
      <formula>NOT(ISERROR(SEARCH("OK",W30)))</formula>
    </cfRule>
  </conditionalFormatting>
  <conditionalFormatting sqref="W30">
    <cfRule type="containsText" priority="1869" operator="containsText" aboveAverage="0" equalAverage="0" bottom="0" percent="0" rank="0" text="OK" dxfId="36265">
      <formula>NOT(ISERROR(SEARCH("OK",W30)))</formula>
    </cfRule>
  </conditionalFormatting>
  <conditionalFormatting sqref="W30">
    <cfRule type="containsText" priority="1870" operator="containsText" aboveAverage="0" equalAverage="0" bottom="0" percent="0" rank="0" text="OK" dxfId="36266">
      <formula>NOT(ISERROR(SEARCH("OK",W30)))</formula>
    </cfRule>
  </conditionalFormatting>
  <conditionalFormatting sqref="W30">
    <cfRule type="containsText" priority="1871" operator="containsText" aboveAverage="0" equalAverage="0" bottom="0" percent="0" rank="0" text="OK" dxfId="36267">
      <formula>NOT(ISERROR(SEARCH("OK",W30)))</formula>
    </cfRule>
  </conditionalFormatting>
  <conditionalFormatting sqref="W30">
    <cfRule type="containsText" priority="1872" operator="containsText" aboveAverage="0" equalAverage="0" bottom="0" percent="0" rank="0" text="OK" dxfId="36268">
      <formula>NOT(ISERROR(SEARCH("OK",W30)))</formula>
    </cfRule>
  </conditionalFormatting>
  <conditionalFormatting sqref="X30">
    <cfRule type="containsText" priority="1873" operator="containsText" aboveAverage="0" equalAverage="0" bottom="0" percent="0" rank="0" text="NO" dxfId="36269">
      <formula>NOT(ISERROR(SEARCH("NO",X30)))</formula>
    </cfRule>
  </conditionalFormatting>
  <conditionalFormatting sqref="W30">
    <cfRule type="containsText" priority="1874" operator="containsText" aboveAverage="0" equalAverage="0" bottom="0" percent="0" rank="0" text="OK" dxfId="36270">
      <formula>NOT(ISERROR(SEARCH("OK",W30)))</formula>
    </cfRule>
  </conditionalFormatting>
  <conditionalFormatting sqref="X30">
    <cfRule type="containsText" priority="1875" operator="containsText" aboveAverage="0" equalAverage="0" bottom="0" percent="0" rank="0" text="NO" dxfId="36271">
      <formula>NOT(ISERROR(SEARCH("NO",X30)))</formula>
    </cfRule>
  </conditionalFormatting>
  <conditionalFormatting sqref="W30">
    <cfRule type="containsText" priority="1876" operator="containsText" aboveAverage="0" equalAverage="0" bottom="0" percent="0" rank="0" text="OK" dxfId="36272">
      <formula>NOT(ISERROR(SEARCH("OK",W30)))</formula>
    </cfRule>
  </conditionalFormatting>
  <conditionalFormatting sqref="X30">
    <cfRule type="containsText" priority="1877" operator="containsText" aboveAverage="0" equalAverage="0" bottom="0" percent="0" rank="0" text="NO" dxfId="36273">
      <formula>NOT(ISERROR(SEARCH("NO",X30)))</formula>
    </cfRule>
  </conditionalFormatting>
  <conditionalFormatting sqref="W30">
    <cfRule type="containsText" priority="1878" operator="containsText" aboveAverage="0" equalAverage="0" bottom="0" percent="0" rank="0" text="OK" dxfId="36274">
      <formula>NOT(ISERROR(SEARCH("OK",W30)))</formula>
    </cfRule>
  </conditionalFormatting>
  <conditionalFormatting sqref="V30">
    <cfRule type="containsText" priority="1879" operator="containsText" aboveAverage="0" equalAverage="0" bottom="0" percent="0" rank="0" text="OK+" dxfId="36275">
      <formula>NOT(ISERROR(SEARCH("OK+",V30)))</formula>
    </cfRule>
  </conditionalFormatting>
  <conditionalFormatting sqref="V30">
    <cfRule type="containsText" priority="1880" operator="containsText" aboveAverage="0" equalAverage="0" bottom="0" percent="0" rank="0" text="OK+" dxfId="36276">
      <formula>NOT(ISERROR(SEARCH("OK+",V30)))</formula>
    </cfRule>
  </conditionalFormatting>
  <conditionalFormatting sqref="X30">
    <cfRule type="containsText" priority="1881" operator="containsText" aboveAverage="0" equalAverage="0" bottom="0" percent="0" rank="0" text="NO" dxfId="36277">
      <formula>NOT(ISERROR(SEARCH("NO",X30)))</formula>
    </cfRule>
  </conditionalFormatting>
  <conditionalFormatting sqref="X30">
    <cfRule type="containsText" priority="1882" operator="containsText" aboveAverage="0" equalAverage="0" bottom="0" percent="0" rank="0" text="NO" dxfId="36278">
      <formula>NOT(ISERROR(SEARCH("NO",X30)))</formula>
    </cfRule>
  </conditionalFormatting>
  <conditionalFormatting sqref="X30">
    <cfRule type="containsText" priority="1883" operator="containsText" aboveAverage="0" equalAverage="0" bottom="0" percent="0" rank="0" text="NO" dxfId="36279">
      <formula>NOT(ISERROR(SEARCH("NO",X30)))</formula>
    </cfRule>
  </conditionalFormatting>
  <conditionalFormatting sqref="X30">
    <cfRule type="containsText" priority="1884" operator="containsText" aboveAverage="0" equalAverage="0" bottom="0" percent="0" rank="0" text="NO" dxfId="36280">
      <formula>NOT(ISERROR(SEARCH("NO",X30)))</formula>
    </cfRule>
  </conditionalFormatting>
  <conditionalFormatting sqref="X30">
    <cfRule type="containsText" priority="1885" operator="containsText" aboveAverage="0" equalAverage="0" bottom="0" percent="0" rank="0" text="NO" dxfId="36281">
      <formula>NOT(ISERROR(SEARCH("NO",X30)))</formula>
    </cfRule>
  </conditionalFormatting>
  <conditionalFormatting sqref="X30">
    <cfRule type="containsText" priority="1886" operator="containsText" aboveAverage="0" equalAverage="0" bottom="0" percent="0" rank="0" text="NO" dxfId="36282">
      <formula>NOT(ISERROR(SEARCH("NO",X30)))</formula>
    </cfRule>
  </conditionalFormatting>
  <conditionalFormatting sqref="X30">
    <cfRule type="containsText" priority="1887" operator="containsText" aboveAverage="0" equalAverage="0" bottom="0" percent="0" rank="0" text="NO" dxfId="36283">
      <formula>NOT(ISERROR(SEARCH("NO",X30)))</formula>
    </cfRule>
  </conditionalFormatting>
  <conditionalFormatting sqref="X30">
    <cfRule type="containsText" priority="1888" operator="containsText" aboveAverage="0" equalAverage="0" bottom="0" percent="0" rank="0" text="1" dxfId="36284">
      <formula>NOT(ISERROR(SEARCH("1",X30)))</formula>
    </cfRule>
  </conditionalFormatting>
  <conditionalFormatting sqref="W30">
    <cfRule type="containsText" priority="1889" operator="containsText" aboveAverage="0" equalAverage="0" bottom="0" percent="0" rank="0" text="OK" dxfId="36285">
      <formula>NOT(ISERROR(SEARCH("OK",W30)))</formula>
    </cfRule>
  </conditionalFormatting>
  <conditionalFormatting sqref="W30">
    <cfRule type="containsText" priority="1890" operator="containsText" aboveAverage="0" equalAverage="0" bottom="0" percent="0" rank="0" text="OK" dxfId="36286">
      <formula>NOT(ISERROR(SEARCH("OK",W30)))</formula>
    </cfRule>
  </conditionalFormatting>
  <conditionalFormatting sqref="W30">
    <cfRule type="containsText" priority="1891" operator="containsText" aboveAverage="0" equalAverage="0" bottom="0" percent="0" rank="0" text="OK" dxfId="36287">
      <formula>NOT(ISERROR(SEARCH("OK",W30)))</formula>
    </cfRule>
  </conditionalFormatting>
  <conditionalFormatting sqref="W30">
    <cfRule type="containsText" priority="1892" operator="containsText" aboveAverage="0" equalAverage="0" bottom="0" percent="0" rank="0" text="OK" dxfId="36288">
      <formula>NOT(ISERROR(SEARCH("OK",W30)))</formula>
    </cfRule>
  </conditionalFormatting>
  <conditionalFormatting sqref="W30">
    <cfRule type="containsText" priority="1893" operator="containsText" aboveAverage="0" equalAverage="0" bottom="0" percent="0" rank="0" text="OK" dxfId="36289">
      <formula>NOT(ISERROR(SEARCH("OK",W30)))</formula>
    </cfRule>
  </conditionalFormatting>
  <conditionalFormatting sqref="W30">
    <cfRule type="containsText" priority="1894" operator="containsText" aboveAverage="0" equalAverage="0" bottom="0" percent="0" rank="0" text="OK" dxfId="36290">
      <formula>NOT(ISERROR(SEARCH("OK",W30)))</formula>
    </cfRule>
  </conditionalFormatting>
  <conditionalFormatting sqref="W30">
    <cfRule type="containsText" priority="1895" operator="containsText" aboveAverage="0" equalAverage="0" bottom="0" percent="0" rank="0" text="OK" dxfId="36291">
      <formula>NOT(ISERROR(SEARCH("OK",W30)))</formula>
    </cfRule>
  </conditionalFormatting>
  <conditionalFormatting sqref="W30">
    <cfRule type="containsText" priority="1896" operator="containsText" aboveAverage="0" equalAverage="0" bottom="0" percent="0" rank="0" text="1" dxfId="36292">
      <formula>NOT(ISERROR(SEARCH("1",W30)))</formula>
    </cfRule>
  </conditionalFormatting>
  <conditionalFormatting sqref="X30">
    <cfRule type="containsText" priority="1897" operator="containsText" aboveAverage="0" equalAverage="0" bottom="0" percent="0" rank="0" text="NO" dxfId="36293">
      <formula>NOT(ISERROR(SEARCH("NO",X30)))</formula>
    </cfRule>
  </conditionalFormatting>
  <conditionalFormatting sqref="W30">
    <cfRule type="containsText" priority="1898" operator="containsText" aboveAverage="0" equalAverage="0" bottom="0" percent="0" rank="0" text="OK" dxfId="36294">
      <formula>NOT(ISERROR(SEARCH("OK",W30)))</formula>
    </cfRule>
  </conditionalFormatting>
  <conditionalFormatting sqref="X30">
    <cfRule type="containsText" priority="1899" operator="containsText" aboveAverage="0" equalAverage="0" bottom="0" percent="0" rank="0" text="NO" dxfId="36295">
      <formula>NOT(ISERROR(SEARCH("NO",X30)))</formula>
    </cfRule>
  </conditionalFormatting>
  <conditionalFormatting sqref="W30">
    <cfRule type="containsText" priority="1900" operator="containsText" aboveAverage="0" equalAverage="0" bottom="0" percent="0" rank="0" text="OK" dxfId="36296">
      <formula>NOT(ISERROR(SEARCH("OK",W30)))</formula>
    </cfRule>
  </conditionalFormatting>
  <conditionalFormatting sqref="X30">
    <cfRule type="containsText" priority="1901" operator="containsText" aboveAverage="0" equalAverage="0" bottom="0" percent="0" rank="0" text="NO" dxfId="36297">
      <formula>NOT(ISERROR(SEARCH("NO",X30)))</formula>
    </cfRule>
  </conditionalFormatting>
  <conditionalFormatting sqref="W30">
    <cfRule type="containsText" priority="1902" operator="containsText" aboveAverage="0" equalAverage="0" bottom="0" percent="0" rank="0" text="OK" dxfId="36298">
      <formula>NOT(ISERROR(SEARCH("OK",W30)))</formula>
    </cfRule>
  </conditionalFormatting>
  <conditionalFormatting sqref="V30">
    <cfRule type="containsText" priority="1903" operator="containsText" aboveAverage="0" equalAverage="0" bottom="0" percent="0" rank="0" text="OK+" dxfId="36299">
      <formula>NOT(ISERROR(SEARCH("OK+",V30)))</formula>
    </cfRule>
  </conditionalFormatting>
  <conditionalFormatting sqref="V30">
    <cfRule type="containsText" priority="1904" operator="containsText" aboveAverage="0" equalAverage="0" bottom="0" percent="0" rank="0" text="OK+" dxfId="36300">
      <formula>NOT(ISERROR(SEARCH("OK+",V30)))</formula>
    </cfRule>
  </conditionalFormatting>
  <conditionalFormatting sqref="X30">
    <cfRule type="containsText" priority="1905" operator="containsText" aboveAverage="0" equalAverage="0" bottom="0" percent="0" rank="0" text="NO" dxfId="36301">
      <formula>NOT(ISERROR(SEARCH("NO",X30)))</formula>
    </cfRule>
  </conditionalFormatting>
  <conditionalFormatting sqref="X30">
    <cfRule type="containsText" priority="1906" operator="containsText" aboveAverage="0" equalAverage="0" bottom="0" percent="0" rank="0" text="NO" dxfId="36302">
      <formula>NOT(ISERROR(SEARCH("NO",X30)))</formula>
    </cfRule>
  </conditionalFormatting>
  <conditionalFormatting sqref="X30">
    <cfRule type="containsText" priority="1907" operator="containsText" aboveAverage="0" equalAverage="0" bottom="0" percent="0" rank="0" text="NO" dxfId="36303">
      <formula>NOT(ISERROR(SEARCH("NO",X30)))</formula>
    </cfRule>
  </conditionalFormatting>
  <conditionalFormatting sqref="X30">
    <cfRule type="containsText" priority="1908" operator="containsText" aboveAverage="0" equalAverage="0" bottom="0" percent="0" rank="0" text="NO" dxfId="36304">
      <formula>NOT(ISERROR(SEARCH("NO",X30)))</formula>
    </cfRule>
  </conditionalFormatting>
  <conditionalFormatting sqref="X30">
    <cfRule type="containsText" priority="1909" operator="containsText" aboveAverage="0" equalAverage="0" bottom="0" percent="0" rank="0" text="NO" dxfId="36305">
      <formula>NOT(ISERROR(SEARCH("NO",X30)))</formula>
    </cfRule>
  </conditionalFormatting>
  <conditionalFormatting sqref="X30">
    <cfRule type="containsText" priority="1910" operator="containsText" aboveAverage="0" equalAverage="0" bottom="0" percent="0" rank="0" text="NO" dxfId="36306">
      <formula>NOT(ISERROR(SEARCH("NO",X30)))</formula>
    </cfRule>
  </conditionalFormatting>
  <conditionalFormatting sqref="X30">
    <cfRule type="containsText" priority="1911" operator="containsText" aboveAverage="0" equalAverage="0" bottom="0" percent="0" rank="0" text="NO" dxfId="36307">
      <formula>NOT(ISERROR(SEARCH("NO",X30)))</formula>
    </cfRule>
  </conditionalFormatting>
  <conditionalFormatting sqref="X30">
    <cfRule type="containsText" priority="1912" operator="containsText" aboveAverage="0" equalAverage="0" bottom="0" percent="0" rank="0" text="1" dxfId="36308">
      <formula>NOT(ISERROR(SEARCH("1",X30)))</formula>
    </cfRule>
  </conditionalFormatting>
  <conditionalFormatting sqref="W30">
    <cfRule type="containsText" priority="1913" operator="containsText" aboveAverage="0" equalAverage="0" bottom="0" percent="0" rank="0" text="OK" dxfId="36309">
      <formula>NOT(ISERROR(SEARCH("OK",W30)))</formula>
    </cfRule>
  </conditionalFormatting>
  <conditionalFormatting sqref="W30">
    <cfRule type="containsText" priority="1914" operator="containsText" aboveAverage="0" equalAverage="0" bottom="0" percent="0" rank="0" text="OK" dxfId="36310">
      <formula>NOT(ISERROR(SEARCH("OK",W30)))</formula>
    </cfRule>
  </conditionalFormatting>
  <conditionalFormatting sqref="W30">
    <cfRule type="containsText" priority="1915" operator="containsText" aboveAverage="0" equalAverage="0" bottom="0" percent="0" rank="0" text="OK" dxfId="36311">
      <formula>NOT(ISERROR(SEARCH("OK",W30)))</formula>
    </cfRule>
  </conditionalFormatting>
  <conditionalFormatting sqref="W30">
    <cfRule type="containsText" priority="1916" operator="containsText" aboveAverage="0" equalAverage="0" bottom="0" percent="0" rank="0" text="OK" dxfId="36312">
      <formula>NOT(ISERROR(SEARCH("OK",W30)))</formula>
    </cfRule>
  </conditionalFormatting>
  <conditionalFormatting sqref="W30">
    <cfRule type="containsText" priority="1917" operator="containsText" aboveAverage="0" equalAverage="0" bottom="0" percent="0" rank="0" text="OK" dxfId="36313">
      <formula>NOT(ISERROR(SEARCH("OK",W30)))</formula>
    </cfRule>
  </conditionalFormatting>
  <conditionalFormatting sqref="W30">
    <cfRule type="containsText" priority="1918" operator="containsText" aboveAverage="0" equalAverage="0" bottom="0" percent="0" rank="0" text="OK" dxfId="36314">
      <formula>NOT(ISERROR(SEARCH("OK",W30)))</formula>
    </cfRule>
  </conditionalFormatting>
  <conditionalFormatting sqref="W30">
    <cfRule type="containsText" priority="1919" operator="containsText" aboveAverage="0" equalAverage="0" bottom="0" percent="0" rank="0" text="OK" dxfId="36315">
      <formula>NOT(ISERROR(SEARCH("OK",W30)))</formula>
    </cfRule>
  </conditionalFormatting>
  <conditionalFormatting sqref="W30">
    <cfRule type="containsText" priority="1920" operator="containsText" aboveAverage="0" equalAverage="0" bottom="0" percent="0" rank="0" text="1" dxfId="36316">
      <formula>NOT(ISERROR(SEARCH("1",W30)))</formula>
    </cfRule>
  </conditionalFormatting>
  <conditionalFormatting sqref="X30">
    <cfRule type="containsText" priority="1921" operator="containsText" aboveAverage="0" equalAverage="0" bottom="0" percent="0" rank="0" text="NO" dxfId="36317">
      <formula>NOT(ISERROR(SEARCH("NO",X30)))</formula>
    </cfRule>
  </conditionalFormatting>
  <conditionalFormatting sqref="W30">
    <cfRule type="containsText" priority="1922" operator="containsText" aboveAverage="0" equalAverage="0" bottom="0" percent="0" rank="0" text="OK" dxfId="36318">
      <formula>NOT(ISERROR(SEARCH("OK",W30)))</formula>
    </cfRule>
  </conditionalFormatting>
  <conditionalFormatting sqref="X30">
    <cfRule type="containsText" priority="1923" operator="containsText" aboveAverage="0" equalAverage="0" bottom="0" percent="0" rank="0" text="NO" dxfId="36319">
      <formula>NOT(ISERROR(SEARCH("NO",X30)))</formula>
    </cfRule>
  </conditionalFormatting>
  <conditionalFormatting sqref="W30">
    <cfRule type="containsText" priority="1924" operator="containsText" aboveAverage="0" equalAverage="0" bottom="0" percent="0" rank="0" text="OK" dxfId="36320">
      <formula>NOT(ISERROR(SEARCH("OK",W30)))</formula>
    </cfRule>
  </conditionalFormatting>
  <conditionalFormatting sqref="X30">
    <cfRule type="containsText" priority="1925" operator="containsText" aboveAverage="0" equalAverage="0" bottom="0" percent="0" rank="0" text="NO" dxfId="36321">
      <formula>NOT(ISERROR(SEARCH("NO",X30)))</formula>
    </cfRule>
  </conditionalFormatting>
  <conditionalFormatting sqref="W30">
    <cfRule type="containsText" priority="1926" operator="containsText" aboveAverage="0" equalAverage="0" bottom="0" percent="0" rank="0" text="OK" dxfId="36322">
      <formula>NOT(ISERROR(SEARCH("OK",W30)))</formula>
    </cfRule>
  </conditionalFormatting>
  <conditionalFormatting sqref="X30">
    <cfRule type="containsText" priority="1927" operator="containsText" aboveAverage="0" equalAverage="0" bottom="0" percent="0" rank="0" text="NO" dxfId="36323">
      <formula>NOT(ISERROR(SEARCH("NO",X30)))</formula>
    </cfRule>
  </conditionalFormatting>
  <conditionalFormatting sqref="W30">
    <cfRule type="containsText" priority="1928" operator="containsText" aboveAverage="0" equalAverage="0" bottom="0" percent="0" rank="0" text="OK" dxfId="36324">
      <formula>NOT(ISERROR(SEARCH("OK",W30)))</formula>
    </cfRule>
  </conditionalFormatting>
  <conditionalFormatting sqref="X30">
    <cfRule type="containsText" priority="1929" operator="containsText" aboveAverage="0" equalAverage="0" bottom="0" percent="0" rank="0" text="NO" dxfId="36325">
      <formula>NOT(ISERROR(SEARCH("NO",X30)))</formula>
    </cfRule>
  </conditionalFormatting>
  <conditionalFormatting sqref="W30">
    <cfRule type="containsText" priority="1930" operator="containsText" aboveAverage="0" equalAverage="0" bottom="0" percent="0" rank="0" text="OK" dxfId="36326">
      <formula>NOT(ISERROR(SEARCH("OK",W30)))</formula>
    </cfRule>
  </conditionalFormatting>
  <conditionalFormatting sqref="X30">
    <cfRule type="containsText" priority="1931" operator="containsText" aboveAverage="0" equalAverage="0" bottom="0" percent="0" rank="0" text="NO" dxfId="36327">
      <formula>NOT(ISERROR(SEARCH("NO",X30)))</formula>
    </cfRule>
  </conditionalFormatting>
  <conditionalFormatting sqref="W30">
    <cfRule type="containsText" priority="1932" operator="containsText" aboveAverage="0" equalAverage="0" bottom="0" percent="0" rank="0" text="OK" dxfId="36328">
      <formula>NOT(ISERROR(SEARCH("OK",W30)))</formula>
    </cfRule>
  </conditionalFormatting>
  <conditionalFormatting sqref="X30">
    <cfRule type="containsText" priority="1933" operator="containsText" aboveAverage="0" equalAverage="0" bottom="0" percent="0" rank="0" text="NO" dxfId="36329">
      <formula>NOT(ISERROR(SEARCH("NO",X30)))</formula>
    </cfRule>
  </conditionalFormatting>
  <conditionalFormatting sqref="W30">
    <cfRule type="containsText" priority="1934" operator="containsText" aboveAverage="0" equalAverage="0" bottom="0" percent="0" rank="0" text="OK" dxfId="36330">
      <formula>NOT(ISERROR(SEARCH("OK",W30)))</formula>
    </cfRule>
  </conditionalFormatting>
  <conditionalFormatting sqref="X30">
    <cfRule type="containsText" priority="1935" operator="containsText" aboveAverage="0" equalAverage="0" bottom="0" percent="0" rank="0" text="NO" dxfId="36331">
      <formula>NOT(ISERROR(SEARCH("NO",X30)))</formula>
    </cfRule>
  </conditionalFormatting>
  <conditionalFormatting sqref="W30">
    <cfRule type="containsText" priority="1936" operator="containsText" aboveAverage="0" equalAverage="0" bottom="0" percent="0" rank="0" text="OK" dxfId="36332">
      <formula>NOT(ISERROR(SEARCH("OK",W30)))</formula>
    </cfRule>
  </conditionalFormatting>
  <conditionalFormatting sqref="X30">
    <cfRule type="containsText" priority="1937" operator="containsText" aboveAverage="0" equalAverage="0" bottom="0" percent="0" rank="0" text="NO" dxfId="36333">
      <formula>NOT(ISERROR(SEARCH("NO",X30)))</formula>
    </cfRule>
  </conditionalFormatting>
  <conditionalFormatting sqref="W30">
    <cfRule type="containsText" priority="1938" operator="containsText" aboveAverage="0" equalAverage="0" bottom="0" percent="0" rank="0" text="OK" dxfId="36334">
      <formula>NOT(ISERROR(SEARCH("OK",W30)))</formula>
    </cfRule>
  </conditionalFormatting>
  <conditionalFormatting sqref="V18">
    <cfRule type="containsText" priority="1939" operator="containsText" aboveAverage="0" equalAverage="0" bottom="0" percent="0" rank="0" text="OK+" dxfId="36335">
      <formula>NOT(ISERROR(SEARCH("OK+",V18)))</formula>
    </cfRule>
  </conditionalFormatting>
  <conditionalFormatting sqref="V18">
    <cfRule type="containsText" priority="1940" operator="containsText" aboveAverage="0" equalAverage="0" bottom="0" percent="0" rank="0" text="OK+" dxfId="36336">
      <formula>NOT(ISERROR(SEARCH("OK+",V18)))</formula>
    </cfRule>
  </conditionalFormatting>
  <conditionalFormatting sqref="X18">
    <cfRule type="containsText" priority="1941" operator="containsText" aboveAverage="0" equalAverage="0" bottom="0" percent="0" rank="0" text="NO" dxfId="36337">
      <formula>NOT(ISERROR(SEARCH("NO",X18)))</formula>
    </cfRule>
  </conditionalFormatting>
  <conditionalFormatting sqref="X18">
    <cfRule type="containsText" priority="1942" operator="containsText" aboveAverage="0" equalAverage="0" bottom="0" percent="0" rank="0" text="NO" dxfId="36338">
      <formula>NOT(ISERROR(SEARCH("NO",X18)))</formula>
    </cfRule>
  </conditionalFormatting>
  <conditionalFormatting sqref="X18">
    <cfRule type="containsText" priority="1943" operator="containsText" aboveAverage="0" equalAverage="0" bottom="0" percent="0" rank="0" text="NO" dxfId="36339">
      <formula>NOT(ISERROR(SEARCH("NO",X18)))</formula>
    </cfRule>
  </conditionalFormatting>
  <conditionalFormatting sqref="X18">
    <cfRule type="containsText" priority="1944" operator="containsText" aboveAverage="0" equalAverage="0" bottom="0" percent="0" rank="0" text="NO" dxfId="36340">
      <formula>NOT(ISERROR(SEARCH("NO",X18)))</formula>
    </cfRule>
  </conditionalFormatting>
  <conditionalFormatting sqref="X18">
    <cfRule type="containsText" priority="1945" operator="containsText" aboveAverage="0" equalAverage="0" bottom="0" percent="0" rank="0" text="NO" dxfId="36341">
      <formula>NOT(ISERROR(SEARCH("NO",X18)))</formula>
    </cfRule>
  </conditionalFormatting>
  <conditionalFormatting sqref="X18">
    <cfRule type="containsText" priority="1946" operator="containsText" aboveAverage="0" equalAverage="0" bottom="0" percent="0" rank="0" text="NO" dxfId="36342">
      <formula>NOT(ISERROR(SEARCH("NO",X18)))</formula>
    </cfRule>
  </conditionalFormatting>
  <conditionalFormatting sqref="X18">
    <cfRule type="containsText" priority="1947" operator="containsText" aboveAverage="0" equalAverage="0" bottom="0" percent="0" rank="0" text="NO" dxfId="36343">
      <formula>NOT(ISERROR(SEARCH("NO",X18)))</formula>
    </cfRule>
  </conditionalFormatting>
  <conditionalFormatting sqref="W18">
    <cfRule type="containsText" priority="1948" operator="containsText" aboveAverage="0" equalAverage="0" bottom="0" percent="0" rank="0" text="OK" dxfId="36344">
      <formula>NOT(ISERROR(SEARCH("OK",W18)))</formula>
    </cfRule>
  </conditionalFormatting>
  <conditionalFormatting sqref="W18">
    <cfRule type="containsText" priority="1949" operator="containsText" aboveAverage="0" equalAverage="0" bottom="0" percent="0" rank="0" text="OK" dxfId="36345">
      <formula>NOT(ISERROR(SEARCH("OK",W18)))</formula>
    </cfRule>
  </conditionalFormatting>
  <conditionalFormatting sqref="W18">
    <cfRule type="containsText" priority="1950" operator="containsText" aboveAverage="0" equalAverage="0" bottom="0" percent="0" rank="0" text="OK" dxfId="36346">
      <formula>NOT(ISERROR(SEARCH("OK",W18)))</formula>
    </cfRule>
  </conditionalFormatting>
  <conditionalFormatting sqref="W18">
    <cfRule type="containsText" priority="1951" operator="containsText" aboveAverage="0" equalAverage="0" bottom="0" percent="0" rank="0" text="OK" dxfId="36347">
      <formula>NOT(ISERROR(SEARCH("OK",W18)))</formula>
    </cfRule>
  </conditionalFormatting>
  <conditionalFormatting sqref="W18">
    <cfRule type="containsText" priority="1952" operator="containsText" aboveAverage="0" equalAverage="0" bottom="0" percent="0" rank="0" text="OK" dxfId="36348">
      <formula>NOT(ISERROR(SEARCH("OK",W18)))</formula>
    </cfRule>
  </conditionalFormatting>
  <conditionalFormatting sqref="W18">
    <cfRule type="containsText" priority="1953" operator="containsText" aboveAverage="0" equalAverage="0" bottom="0" percent="0" rank="0" text="OK" dxfId="36349">
      <formula>NOT(ISERROR(SEARCH("OK",W18)))</formula>
    </cfRule>
  </conditionalFormatting>
  <conditionalFormatting sqref="W18">
    <cfRule type="containsText" priority="1954" operator="containsText" aboveAverage="0" equalAverage="0" bottom="0" percent="0" rank="0" text="OK" dxfId="36350">
      <formula>NOT(ISERROR(SEARCH("OK",W18)))</formula>
    </cfRule>
  </conditionalFormatting>
  <conditionalFormatting sqref="X18">
    <cfRule type="containsText" priority="1955" operator="containsText" aboveAverage="0" equalAverage="0" bottom="0" percent="0" rank="0" text="NO" dxfId="36351">
      <formula>NOT(ISERROR(SEARCH("NO",X18)))</formula>
    </cfRule>
  </conditionalFormatting>
  <conditionalFormatting sqref="W18">
    <cfRule type="containsText" priority="1956" operator="containsText" aboveAverage="0" equalAverage="0" bottom="0" percent="0" rank="0" text="OK" dxfId="36352">
      <formula>NOT(ISERROR(SEARCH("OK",W18)))</formula>
    </cfRule>
  </conditionalFormatting>
  <conditionalFormatting sqref="X18">
    <cfRule type="containsText" priority="1957" operator="containsText" aboveAverage="0" equalAverage="0" bottom="0" percent="0" rank="0" text="NO" dxfId="36353">
      <formula>NOT(ISERROR(SEARCH("NO",X18)))</formula>
    </cfRule>
  </conditionalFormatting>
  <conditionalFormatting sqref="W18">
    <cfRule type="containsText" priority="1958" operator="containsText" aboveAverage="0" equalAverage="0" bottom="0" percent="0" rank="0" text="OK" dxfId="36354">
      <formula>NOT(ISERROR(SEARCH("OK",W18)))</formula>
    </cfRule>
  </conditionalFormatting>
  <conditionalFormatting sqref="X18">
    <cfRule type="containsText" priority="1959" operator="containsText" aboveAverage="0" equalAverage="0" bottom="0" percent="0" rank="0" text="NO" dxfId="36355">
      <formula>NOT(ISERROR(SEARCH("NO",X18)))</formula>
    </cfRule>
  </conditionalFormatting>
  <conditionalFormatting sqref="W18">
    <cfRule type="containsText" priority="1960" operator="containsText" aboveAverage="0" equalAverage="0" bottom="0" percent="0" rank="0" text="OK" dxfId="36356">
      <formula>NOT(ISERROR(SEARCH("OK",W18)))</formula>
    </cfRule>
  </conditionalFormatting>
  <conditionalFormatting sqref="X18">
    <cfRule type="containsText" priority="1961" operator="containsText" aboveAverage="0" equalAverage="0" bottom="0" percent="0" rank="0" text="NO" dxfId="36357">
      <formula>NOT(ISERROR(SEARCH("NO",X18)))</formula>
    </cfRule>
  </conditionalFormatting>
  <conditionalFormatting sqref="W18">
    <cfRule type="containsText" priority="1962" operator="containsText" aboveAverage="0" equalAverage="0" bottom="0" percent="0" rank="0" text="OK" dxfId="36358">
      <formula>NOT(ISERROR(SEARCH("OK",W18)))</formula>
    </cfRule>
  </conditionalFormatting>
  <conditionalFormatting sqref="X18">
    <cfRule type="containsText" priority="1963" operator="containsText" aboveAverage="0" equalAverage="0" bottom="0" percent="0" rank="0" text="NO" dxfId="36359">
      <formula>NOT(ISERROR(SEARCH("NO",X18)))</formula>
    </cfRule>
  </conditionalFormatting>
  <conditionalFormatting sqref="W18">
    <cfRule type="containsText" priority="1964" operator="containsText" aboveAverage="0" equalAverage="0" bottom="0" percent="0" rank="0" text="OK" dxfId="36360">
      <formula>NOT(ISERROR(SEARCH("OK",W18)))</formula>
    </cfRule>
  </conditionalFormatting>
  <conditionalFormatting sqref="X18">
    <cfRule type="containsText" priority="1965" operator="containsText" aboveAverage="0" equalAverage="0" bottom="0" percent="0" rank="0" text="NO" dxfId="36361">
      <formula>NOT(ISERROR(SEARCH("NO",X18)))</formula>
    </cfRule>
  </conditionalFormatting>
  <conditionalFormatting sqref="W18">
    <cfRule type="containsText" priority="1966" operator="containsText" aboveAverage="0" equalAverage="0" bottom="0" percent="0" rank="0" text="OK" dxfId="36362">
      <formula>NOT(ISERROR(SEARCH("OK",W18)))</formula>
    </cfRule>
  </conditionalFormatting>
  <conditionalFormatting sqref="X18">
    <cfRule type="containsText" priority="1967" operator="containsText" aboveAverage="0" equalAverage="0" bottom="0" percent="0" rank="0" text="NO" dxfId="36363">
      <formula>NOT(ISERROR(SEARCH("NO",X18)))</formula>
    </cfRule>
  </conditionalFormatting>
  <conditionalFormatting sqref="W18">
    <cfRule type="containsText" priority="1968" operator="containsText" aboveAverage="0" equalAverage="0" bottom="0" percent="0" rank="0" text="OK" dxfId="36364">
      <formula>NOT(ISERROR(SEARCH("OK",W18)))</formula>
    </cfRule>
  </conditionalFormatting>
  <conditionalFormatting sqref="W18:X18">
    <cfRule type="containsText" priority="1969" operator="containsText" aboveAverage="0" equalAverage="0" bottom="0" percent="0" rank="0" text="1" dxfId="36365">
      <formula>NOT(ISERROR(SEARCH("1",W18)))</formula>
    </cfRule>
  </conditionalFormatting>
  <conditionalFormatting sqref="V18">
    <cfRule type="containsText" priority="1970" operator="containsText" aboveAverage="0" equalAverage="0" bottom="0" percent="0" rank="0" text="OK+" dxfId="36366">
      <formula>NOT(ISERROR(SEARCH("OK+",V18)))</formula>
    </cfRule>
  </conditionalFormatting>
  <conditionalFormatting sqref="V18">
    <cfRule type="containsText" priority="1971" operator="containsText" aboveAverage="0" equalAverage="0" bottom="0" percent="0" rank="0" text="OK+" dxfId="36367">
      <formula>NOT(ISERROR(SEARCH("OK+",V18)))</formula>
    </cfRule>
  </conditionalFormatting>
  <conditionalFormatting sqref="X18">
    <cfRule type="containsText" priority="1972" operator="containsText" aboveAverage="0" equalAverage="0" bottom="0" percent="0" rank="0" text="NO" dxfId="36368">
      <formula>NOT(ISERROR(SEARCH("NO",X18)))</formula>
    </cfRule>
  </conditionalFormatting>
  <conditionalFormatting sqref="X18">
    <cfRule type="containsText" priority="1973" operator="containsText" aboveAverage="0" equalAverage="0" bottom="0" percent="0" rank="0" text="NO" dxfId="36369">
      <formula>NOT(ISERROR(SEARCH("NO",X18)))</formula>
    </cfRule>
  </conditionalFormatting>
  <conditionalFormatting sqref="X18">
    <cfRule type="containsText" priority="1974" operator="containsText" aboveAverage="0" equalAverage="0" bottom="0" percent="0" rank="0" text="NO" dxfId="36370">
      <formula>NOT(ISERROR(SEARCH("NO",X18)))</formula>
    </cfRule>
  </conditionalFormatting>
  <conditionalFormatting sqref="X18">
    <cfRule type="containsText" priority="1975" operator="containsText" aboveAverage="0" equalAverage="0" bottom="0" percent="0" rank="0" text="NO" dxfId="36371">
      <formula>NOT(ISERROR(SEARCH("NO",X18)))</formula>
    </cfRule>
  </conditionalFormatting>
  <conditionalFormatting sqref="X18">
    <cfRule type="containsText" priority="1976" operator="containsText" aboveAverage="0" equalAverage="0" bottom="0" percent="0" rank="0" text="NO" dxfId="36372">
      <formula>NOT(ISERROR(SEARCH("NO",X18)))</formula>
    </cfRule>
  </conditionalFormatting>
  <conditionalFormatting sqref="X18">
    <cfRule type="containsText" priority="1977" operator="containsText" aboveAverage="0" equalAverage="0" bottom="0" percent="0" rank="0" text="NO" dxfId="36373">
      <formula>NOT(ISERROR(SEARCH("NO",X18)))</formula>
    </cfRule>
  </conditionalFormatting>
  <conditionalFormatting sqref="X18">
    <cfRule type="containsText" priority="1978" operator="containsText" aboveAverage="0" equalAverage="0" bottom="0" percent="0" rank="0" text="NO" dxfId="36374">
      <formula>NOT(ISERROR(SEARCH("NO",X18)))</formula>
    </cfRule>
  </conditionalFormatting>
  <conditionalFormatting sqref="W18">
    <cfRule type="containsText" priority="1979" operator="containsText" aboveAverage="0" equalAverage="0" bottom="0" percent="0" rank="0" text="OK" dxfId="36375">
      <formula>NOT(ISERROR(SEARCH("OK",W18)))</formula>
    </cfRule>
  </conditionalFormatting>
  <conditionalFormatting sqref="W18">
    <cfRule type="containsText" priority="1980" operator="containsText" aboveAverage="0" equalAverage="0" bottom="0" percent="0" rank="0" text="OK" dxfId="36376">
      <formula>NOT(ISERROR(SEARCH("OK",W18)))</formula>
    </cfRule>
  </conditionalFormatting>
  <conditionalFormatting sqref="W18">
    <cfRule type="containsText" priority="1981" operator="containsText" aboveAverage="0" equalAverage="0" bottom="0" percent="0" rank="0" text="OK" dxfId="36377">
      <formula>NOT(ISERROR(SEARCH("OK",W18)))</formula>
    </cfRule>
  </conditionalFormatting>
  <conditionalFormatting sqref="W18">
    <cfRule type="containsText" priority="1982" operator="containsText" aboveAverage="0" equalAverage="0" bottom="0" percent="0" rank="0" text="OK" dxfId="36378">
      <formula>NOT(ISERROR(SEARCH("OK",W18)))</formula>
    </cfRule>
  </conditionalFormatting>
  <conditionalFormatting sqref="W18">
    <cfRule type="containsText" priority="1983" operator="containsText" aboveAverage="0" equalAverage="0" bottom="0" percent="0" rank="0" text="OK" dxfId="36379">
      <formula>NOT(ISERROR(SEARCH("OK",W18)))</formula>
    </cfRule>
  </conditionalFormatting>
  <conditionalFormatting sqref="W18">
    <cfRule type="containsText" priority="1984" operator="containsText" aboveAverage="0" equalAverage="0" bottom="0" percent="0" rank="0" text="OK" dxfId="36380">
      <formula>NOT(ISERROR(SEARCH("OK",W18)))</formula>
    </cfRule>
  </conditionalFormatting>
  <conditionalFormatting sqref="W18">
    <cfRule type="containsText" priority="1985" operator="containsText" aboveAverage="0" equalAverage="0" bottom="0" percent="0" rank="0" text="OK" dxfId="36381">
      <formula>NOT(ISERROR(SEARCH("OK",W18)))</formula>
    </cfRule>
  </conditionalFormatting>
  <conditionalFormatting sqref="X18">
    <cfRule type="containsText" priority="1986" operator="containsText" aboveAverage="0" equalAverage="0" bottom="0" percent="0" rank="0" text="NO" dxfId="36382">
      <formula>NOT(ISERROR(SEARCH("NO",X18)))</formula>
    </cfRule>
  </conditionalFormatting>
  <conditionalFormatting sqref="W18">
    <cfRule type="containsText" priority="1987" operator="containsText" aboveAverage="0" equalAverage="0" bottom="0" percent="0" rank="0" text="OK" dxfId="36383">
      <formula>NOT(ISERROR(SEARCH("OK",W18)))</formula>
    </cfRule>
  </conditionalFormatting>
  <conditionalFormatting sqref="X18">
    <cfRule type="containsText" priority="1988" operator="containsText" aboveAverage="0" equalAverage="0" bottom="0" percent="0" rank="0" text="NO" dxfId="36384">
      <formula>NOT(ISERROR(SEARCH("NO",X18)))</formula>
    </cfRule>
  </conditionalFormatting>
  <conditionalFormatting sqref="W18">
    <cfRule type="containsText" priority="1989" operator="containsText" aboveAverage="0" equalAverage="0" bottom="0" percent="0" rank="0" text="OK" dxfId="36385">
      <formula>NOT(ISERROR(SEARCH("OK",W18)))</formula>
    </cfRule>
  </conditionalFormatting>
  <conditionalFormatting sqref="X18">
    <cfRule type="containsText" priority="1990" operator="containsText" aboveAverage="0" equalAverage="0" bottom="0" percent="0" rank="0" text="NO" dxfId="36386">
      <formula>NOT(ISERROR(SEARCH("NO",X18)))</formula>
    </cfRule>
  </conditionalFormatting>
  <conditionalFormatting sqref="W18">
    <cfRule type="containsText" priority="1991" operator="containsText" aboveAverage="0" equalAverage="0" bottom="0" percent="0" rank="0" text="OK" dxfId="36387">
      <formula>NOT(ISERROR(SEARCH("OK",W18)))</formula>
    </cfRule>
  </conditionalFormatting>
  <conditionalFormatting sqref="X18">
    <cfRule type="containsText" priority="1992" operator="containsText" aboveAverage="0" equalAverage="0" bottom="0" percent="0" rank="0" text="NO" dxfId="36388">
      <formula>NOT(ISERROR(SEARCH("NO",X18)))</formula>
    </cfRule>
  </conditionalFormatting>
  <conditionalFormatting sqref="W18">
    <cfRule type="containsText" priority="1993" operator="containsText" aboveAverage="0" equalAverage="0" bottom="0" percent="0" rank="0" text="OK" dxfId="36389">
      <formula>NOT(ISERROR(SEARCH("OK",W18)))</formula>
    </cfRule>
  </conditionalFormatting>
  <conditionalFormatting sqref="X18">
    <cfRule type="containsText" priority="1994" operator="containsText" aboveAverage="0" equalAverage="0" bottom="0" percent="0" rank="0" text="NO" dxfId="36390">
      <formula>NOT(ISERROR(SEARCH("NO",X18)))</formula>
    </cfRule>
  </conditionalFormatting>
  <conditionalFormatting sqref="W18">
    <cfRule type="containsText" priority="1995" operator="containsText" aboveAverage="0" equalAverage="0" bottom="0" percent="0" rank="0" text="OK" dxfId="36391">
      <formula>NOT(ISERROR(SEARCH("OK",W18)))</formula>
    </cfRule>
  </conditionalFormatting>
  <conditionalFormatting sqref="X18">
    <cfRule type="containsText" priority="1996" operator="containsText" aboveAverage="0" equalAverage="0" bottom="0" percent="0" rank="0" text="NO" dxfId="36392">
      <formula>NOT(ISERROR(SEARCH("NO",X18)))</formula>
    </cfRule>
  </conditionalFormatting>
  <conditionalFormatting sqref="W18">
    <cfRule type="containsText" priority="1997" operator="containsText" aboveAverage="0" equalAverage="0" bottom="0" percent="0" rank="0" text="OK" dxfId="36393">
      <formula>NOT(ISERROR(SEARCH("OK",W18)))</formula>
    </cfRule>
  </conditionalFormatting>
  <conditionalFormatting sqref="V18">
    <cfRule type="containsText" priority="1998" operator="containsText" aboveAverage="0" equalAverage="0" bottom="0" percent="0" rank="0" text="OK+" dxfId="36394">
      <formula>NOT(ISERROR(SEARCH("OK+",V18)))</formula>
    </cfRule>
  </conditionalFormatting>
  <conditionalFormatting sqref="V18">
    <cfRule type="containsText" priority="1999" operator="containsText" aboveAverage="0" equalAverage="0" bottom="0" percent="0" rank="0" text="OK+" dxfId="36395">
      <formula>NOT(ISERROR(SEARCH("OK+",V18)))</formula>
    </cfRule>
  </conditionalFormatting>
  <conditionalFormatting sqref="W18">
    <cfRule type="containsText" priority="2000" operator="containsText" aboveAverage="0" equalAverage="0" bottom="0" percent="0" rank="0" text="OK" dxfId="36396">
      <formula>NOT(ISERROR(SEARCH("OK",W18)))</formula>
    </cfRule>
  </conditionalFormatting>
  <conditionalFormatting sqref="W18">
    <cfRule type="containsText" priority="2001" operator="containsText" aboveAverage="0" equalAverage="0" bottom="0" percent="0" rank="0" text="OK" dxfId="36397">
      <formula>NOT(ISERROR(SEARCH("OK",W18)))</formula>
    </cfRule>
  </conditionalFormatting>
  <conditionalFormatting sqref="W18">
    <cfRule type="containsText" priority="2002" operator="containsText" aboveAverage="0" equalAverage="0" bottom="0" percent="0" rank="0" text="OK" dxfId="36398">
      <formula>NOT(ISERROR(SEARCH("OK",W18)))</formula>
    </cfRule>
  </conditionalFormatting>
  <conditionalFormatting sqref="W18">
    <cfRule type="containsText" priority="2003" operator="containsText" aboveAverage="0" equalAverage="0" bottom="0" percent="0" rank="0" text="OK" dxfId="36399">
      <formula>NOT(ISERROR(SEARCH("OK",W18)))</formula>
    </cfRule>
  </conditionalFormatting>
  <conditionalFormatting sqref="W18">
    <cfRule type="containsText" priority="2004" operator="containsText" aboveAverage="0" equalAverage="0" bottom="0" percent="0" rank="0" text="OK" dxfId="36400">
      <formula>NOT(ISERROR(SEARCH("OK",W18)))</formula>
    </cfRule>
  </conditionalFormatting>
  <conditionalFormatting sqref="W18">
    <cfRule type="containsText" priority="2005" operator="containsText" aboveAverage="0" equalAverage="0" bottom="0" percent="0" rank="0" text="OK" dxfId="36401">
      <formula>NOT(ISERROR(SEARCH("OK",W18)))</formula>
    </cfRule>
  </conditionalFormatting>
  <conditionalFormatting sqref="W18">
    <cfRule type="containsText" priority="2006" operator="containsText" aboveAverage="0" equalAverage="0" bottom="0" percent="0" rank="0" text="OK" dxfId="36402">
      <formula>NOT(ISERROR(SEARCH("OK",W18)))</formula>
    </cfRule>
  </conditionalFormatting>
  <conditionalFormatting sqref="W18">
    <cfRule type="containsText" priority="2007" operator="containsText" aboveAverage="0" equalAverage="0" bottom="0" percent="0" rank="0" text="OK" dxfId="36403">
      <formula>NOT(ISERROR(SEARCH("OK",W18)))</formula>
    </cfRule>
  </conditionalFormatting>
  <conditionalFormatting sqref="W18">
    <cfRule type="containsText" priority="2008" operator="containsText" aboveAverage="0" equalAverage="0" bottom="0" percent="0" rank="0" text="OK" dxfId="36404">
      <formula>NOT(ISERROR(SEARCH("OK",W18)))</formula>
    </cfRule>
  </conditionalFormatting>
  <conditionalFormatting sqref="W18">
    <cfRule type="containsText" priority="2009" operator="containsText" aboveAverage="0" equalAverage="0" bottom="0" percent="0" rank="0" text="OK" dxfId="36405">
      <formula>NOT(ISERROR(SEARCH("OK",W18)))</formula>
    </cfRule>
  </conditionalFormatting>
  <conditionalFormatting sqref="W18">
    <cfRule type="containsText" priority="2010" operator="containsText" aboveAverage="0" equalAverage="0" bottom="0" percent="0" rank="0" text="OK" dxfId="36406">
      <formula>NOT(ISERROR(SEARCH("OK",W18)))</formula>
    </cfRule>
  </conditionalFormatting>
  <conditionalFormatting sqref="W18">
    <cfRule type="containsText" priority="2011" operator="containsText" aboveAverage="0" equalAverage="0" bottom="0" percent="0" rank="0" text="OK" dxfId="36407">
      <formula>NOT(ISERROR(SEARCH("OK",W18)))</formula>
    </cfRule>
  </conditionalFormatting>
  <conditionalFormatting sqref="V18">
    <cfRule type="containsText" priority="2012" operator="containsText" aboveAverage="0" equalAverage="0" bottom="0" percent="0" rank="0" text="OK+" dxfId="36408">
      <formula>NOT(ISERROR(SEARCH("OK+",V18)))</formula>
    </cfRule>
  </conditionalFormatting>
  <conditionalFormatting sqref="V18">
    <cfRule type="containsText" priority="2013" operator="containsText" aboveAverage="0" equalAverage="0" bottom="0" percent="0" rank="0" text="OK+" dxfId="36409">
      <formula>NOT(ISERROR(SEARCH("OK+",V18)))</formula>
    </cfRule>
  </conditionalFormatting>
  <conditionalFormatting sqref="X18">
    <cfRule type="containsText" priority="2014" operator="containsText" aboveAverage="0" equalAverage="0" bottom="0" percent="0" rank="0" text="NO" dxfId="36410">
      <formula>NOT(ISERROR(SEARCH("NO",X18)))</formula>
    </cfRule>
  </conditionalFormatting>
  <conditionalFormatting sqref="X18">
    <cfRule type="containsText" priority="2015" operator="containsText" aboveAverage="0" equalAverage="0" bottom="0" percent="0" rank="0" text="NO" dxfId="36411">
      <formula>NOT(ISERROR(SEARCH("NO",X18)))</formula>
    </cfRule>
  </conditionalFormatting>
  <conditionalFormatting sqref="X18">
    <cfRule type="containsText" priority="2016" operator="containsText" aboveAverage="0" equalAverage="0" bottom="0" percent="0" rank="0" text="NO" dxfId="36412">
      <formula>NOT(ISERROR(SEARCH("NO",X18)))</formula>
    </cfRule>
  </conditionalFormatting>
  <conditionalFormatting sqref="X18">
    <cfRule type="containsText" priority="2017" operator="containsText" aboveAverage="0" equalAverage="0" bottom="0" percent="0" rank="0" text="NO" dxfId="36413">
      <formula>NOT(ISERROR(SEARCH("NO",X18)))</formula>
    </cfRule>
  </conditionalFormatting>
  <conditionalFormatting sqref="X18">
    <cfRule type="containsText" priority="2018" operator="containsText" aboveAverage="0" equalAverage="0" bottom="0" percent="0" rank="0" text="NO" dxfId="36414">
      <formula>NOT(ISERROR(SEARCH("NO",X18)))</formula>
    </cfRule>
  </conditionalFormatting>
  <conditionalFormatting sqref="X18">
    <cfRule type="containsText" priority="2019" operator="containsText" aboveAverage="0" equalAverage="0" bottom="0" percent="0" rank="0" text="NO" dxfId="36415">
      <formula>NOT(ISERROR(SEARCH("NO",X18)))</formula>
    </cfRule>
  </conditionalFormatting>
  <conditionalFormatting sqref="X18">
    <cfRule type="containsText" priority="2020" operator="containsText" aboveAverage="0" equalAverage="0" bottom="0" percent="0" rank="0" text="NO" dxfId="36416">
      <formula>NOT(ISERROR(SEARCH("NO",X18)))</formula>
    </cfRule>
  </conditionalFormatting>
  <conditionalFormatting sqref="W18">
    <cfRule type="containsText" priority="2021" operator="containsText" aboveAverage="0" equalAverage="0" bottom="0" percent="0" rank="0" text="OK" dxfId="36417">
      <formula>NOT(ISERROR(SEARCH("OK",W18)))</formula>
    </cfRule>
  </conditionalFormatting>
  <conditionalFormatting sqref="W18">
    <cfRule type="containsText" priority="2022" operator="containsText" aboveAverage="0" equalAverage="0" bottom="0" percent="0" rank="0" text="OK" dxfId="36418">
      <formula>NOT(ISERROR(SEARCH("OK",W18)))</formula>
    </cfRule>
  </conditionalFormatting>
  <conditionalFormatting sqref="W18">
    <cfRule type="containsText" priority="2023" operator="containsText" aboveAverage="0" equalAverage="0" bottom="0" percent="0" rank="0" text="OK" dxfId="36419">
      <formula>NOT(ISERROR(SEARCH("OK",W18)))</formula>
    </cfRule>
  </conditionalFormatting>
  <conditionalFormatting sqref="W18">
    <cfRule type="containsText" priority="2024" operator="containsText" aboveAverage="0" equalAverage="0" bottom="0" percent="0" rank="0" text="OK" dxfId="36420">
      <formula>NOT(ISERROR(SEARCH("OK",W18)))</formula>
    </cfRule>
  </conditionalFormatting>
  <conditionalFormatting sqref="W18">
    <cfRule type="containsText" priority="2025" operator="containsText" aboveAverage="0" equalAverage="0" bottom="0" percent="0" rank="0" text="OK" dxfId="36421">
      <formula>NOT(ISERROR(SEARCH("OK",W18)))</formula>
    </cfRule>
  </conditionalFormatting>
  <conditionalFormatting sqref="W18">
    <cfRule type="containsText" priority="2026" operator="containsText" aboveAverage="0" equalAverage="0" bottom="0" percent="0" rank="0" text="OK" dxfId="36422">
      <formula>NOT(ISERROR(SEARCH("OK",W18)))</formula>
    </cfRule>
  </conditionalFormatting>
  <conditionalFormatting sqref="W18">
    <cfRule type="containsText" priority="2027" operator="containsText" aboveAverage="0" equalAverage="0" bottom="0" percent="0" rank="0" text="OK" dxfId="36423">
      <formula>NOT(ISERROR(SEARCH("OK",W18)))</formula>
    </cfRule>
  </conditionalFormatting>
  <conditionalFormatting sqref="X18">
    <cfRule type="containsText" priority="2028" operator="containsText" aboveAverage="0" equalAverage="0" bottom="0" percent="0" rank="0" text="NO" dxfId="36424">
      <formula>NOT(ISERROR(SEARCH("NO",X18)))</formula>
    </cfRule>
  </conditionalFormatting>
  <conditionalFormatting sqref="W18">
    <cfRule type="containsText" priority="2029" operator="containsText" aboveAverage="0" equalAverage="0" bottom="0" percent="0" rank="0" text="OK" dxfId="36425">
      <formula>NOT(ISERROR(SEARCH("OK",W18)))</formula>
    </cfRule>
  </conditionalFormatting>
  <conditionalFormatting sqref="X18">
    <cfRule type="containsText" priority="2030" operator="containsText" aboveAverage="0" equalAverage="0" bottom="0" percent="0" rank="0" text="NO" dxfId="36426">
      <formula>NOT(ISERROR(SEARCH("NO",X18)))</formula>
    </cfRule>
  </conditionalFormatting>
  <conditionalFormatting sqref="W18">
    <cfRule type="containsText" priority="2031" operator="containsText" aboveAverage="0" equalAverage="0" bottom="0" percent="0" rank="0" text="OK" dxfId="36427">
      <formula>NOT(ISERROR(SEARCH("OK",W18)))</formula>
    </cfRule>
  </conditionalFormatting>
  <conditionalFormatting sqref="X18">
    <cfRule type="containsText" priority="2032" operator="containsText" aboveAverage="0" equalAverage="0" bottom="0" percent="0" rank="0" text="NO" dxfId="36428">
      <formula>NOT(ISERROR(SEARCH("NO",X18)))</formula>
    </cfRule>
  </conditionalFormatting>
  <conditionalFormatting sqref="W18">
    <cfRule type="containsText" priority="2033" operator="containsText" aboveAverage="0" equalAverage="0" bottom="0" percent="0" rank="0" text="OK" dxfId="36429">
      <formula>NOT(ISERROR(SEARCH("OK",W18)))</formula>
    </cfRule>
  </conditionalFormatting>
  <conditionalFormatting sqref="X18">
    <cfRule type="containsText" priority="2034" operator="containsText" aboveAverage="0" equalAverage="0" bottom="0" percent="0" rank="0" text="NO" dxfId="36430">
      <formula>NOT(ISERROR(SEARCH("NO",X18)))</formula>
    </cfRule>
  </conditionalFormatting>
  <conditionalFormatting sqref="W18">
    <cfRule type="containsText" priority="2035" operator="containsText" aboveAverage="0" equalAverage="0" bottom="0" percent="0" rank="0" text="OK" dxfId="36431">
      <formula>NOT(ISERROR(SEARCH("OK",W18)))</formula>
    </cfRule>
  </conditionalFormatting>
  <conditionalFormatting sqref="V18">
    <cfRule type="containsText" priority="2036" operator="containsText" aboveAverage="0" equalAverage="0" bottom="0" percent="0" rank="0" text="OK+" dxfId="36432">
      <formula>NOT(ISERROR(SEARCH("OK+",V18)))</formula>
    </cfRule>
  </conditionalFormatting>
  <conditionalFormatting sqref="V18">
    <cfRule type="containsText" priority="2037" operator="containsText" aboveAverage="0" equalAverage="0" bottom="0" percent="0" rank="0" text="OK+" dxfId="36433">
      <formula>NOT(ISERROR(SEARCH("OK+",V18)))</formula>
    </cfRule>
  </conditionalFormatting>
  <conditionalFormatting sqref="X18">
    <cfRule type="containsText" priority="2038" operator="containsText" aboveAverage="0" equalAverage="0" bottom="0" percent="0" rank="0" text="NO" dxfId="36434">
      <formula>NOT(ISERROR(SEARCH("NO",X18)))</formula>
    </cfRule>
  </conditionalFormatting>
  <conditionalFormatting sqref="X18">
    <cfRule type="containsText" priority="2039" operator="containsText" aboveAverage="0" equalAverage="0" bottom="0" percent="0" rank="0" text="NO" dxfId="36435">
      <formula>NOT(ISERROR(SEARCH("NO",X18)))</formula>
    </cfRule>
  </conditionalFormatting>
  <conditionalFormatting sqref="X18">
    <cfRule type="containsText" priority="2040" operator="containsText" aboveAverage="0" equalAverage="0" bottom="0" percent="0" rank="0" text="NO" dxfId="36436">
      <formula>NOT(ISERROR(SEARCH("NO",X18)))</formula>
    </cfRule>
  </conditionalFormatting>
  <conditionalFormatting sqref="X18">
    <cfRule type="containsText" priority="2041" operator="containsText" aboveAverage="0" equalAverage="0" bottom="0" percent="0" rank="0" text="NO" dxfId="36437">
      <formula>NOT(ISERROR(SEARCH("NO",X18)))</formula>
    </cfRule>
  </conditionalFormatting>
  <conditionalFormatting sqref="X18">
    <cfRule type="containsText" priority="2042" operator="containsText" aboveAverage="0" equalAverage="0" bottom="0" percent="0" rank="0" text="NO" dxfId="36438">
      <formula>NOT(ISERROR(SEARCH("NO",X18)))</formula>
    </cfRule>
  </conditionalFormatting>
  <conditionalFormatting sqref="X18">
    <cfRule type="containsText" priority="2043" operator="containsText" aboveAverage="0" equalAverage="0" bottom="0" percent="0" rank="0" text="NO" dxfId="36439">
      <formula>NOT(ISERROR(SEARCH("NO",X18)))</formula>
    </cfRule>
  </conditionalFormatting>
  <conditionalFormatting sqref="X18">
    <cfRule type="containsText" priority="2044" operator="containsText" aboveAverage="0" equalAverage="0" bottom="0" percent="0" rank="0" text="NO" dxfId="36440">
      <formula>NOT(ISERROR(SEARCH("NO",X18)))</formula>
    </cfRule>
  </conditionalFormatting>
  <conditionalFormatting sqref="W18">
    <cfRule type="containsText" priority="2045" operator="containsText" aboveAverage="0" equalAverage="0" bottom="0" percent="0" rank="0" text="OK" dxfId="36441">
      <formula>NOT(ISERROR(SEARCH("OK",W18)))</formula>
    </cfRule>
  </conditionalFormatting>
  <conditionalFormatting sqref="W18">
    <cfRule type="containsText" priority="2046" operator="containsText" aboveAverage="0" equalAverage="0" bottom="0" percent="0" rank="0" text="OK" dxfId="36442">
      <formula>NOT(ISERROR(SEARCH("OK",W18)))</formula>
    </cfRule>
  </conditionalFormatting>
  <conditionalFormatting sqref="W18">
    <cfRule type="containsText" priority="2047" operator="containsText" aboveAverage="0" equalAverage="0" bottom="0" percent="0" rank="0" text="OK" dxfId="36443">
      <formula>NOT(ISERROR(SEARCH("OK",W18)))</formula>
    </cfRule>
  </conditionalFormatting>
  <conditionalFormatting sqref="W18">
    <cfRule type="containsText" priority="2048" operator="containsText" aboveAverage="0" equalAverage="0" bottom="0" percent="0" rank="0" text="OK" dxfId="36444">
      <formula>NOT(ISERROR(SEARCH("OK",W18)))</formula>
    </cfRule>
  </conditionalFormatting>
  <conditionalFormatting sqref="W18">
    <cfRule type="containsText" priority="2049" operator="containsText" aboveAverage="0" equalAverage="0" bottom="0" percent="0" rank="0" text="OK" dxfId="36445">
      <formula>NOT(ISERROR(SEARCH("OK",W18)))</formula>
    </cfRule>
  </conditionalFormatting>
  <conditionalFormatting sqref="W18">
    <cfRule type="containsText" priority="2050" operator="containsText" aboveAverage="0" equalAverage="0" bottom="0" percent="0" rank="0" text="OK" dxfId="36446">
      <formula>NOT(ISERROR(SEARCH("OK",W18)))</formula>
    </cfRule>
  </conditionalFormatting>
  <conditionalFormatting sqref="W18">
    <cfRule type="containsText" priority="2051" operator="containsText" aboveAverage="0" equalAverage="0" bottom="0" percent="0" rank="0" text="OK" dxfId="36447">
      <formula>NOT(ISERROR(SEARCH("OK",W18)))</formula>
    </cfRule>
  </conditionalFormatting>
  <conditionalFormatting sqref="X18">
    <cfRule type="containsText" priority="2052" operator="containsText" aboveAverage="0" equalAverage="0" bottom="0" percent="0" rank="0" text="NO" dxfId="36448">
      <formula>NOT(ISERROR(SEARCH("NO",X18)))</formula>
    </cfRule>
  </conditionalFormatting>
  <conditionalFormatting sqref="W18">
    <cfRule type="containsText" priority="2053" operator="containsText" aboveAverage="0" equalAverage="0" bottom="0" percent="0" rank="0" text="OK" dxfId="36449">
      <formula>NOT(ISERROR(SEARCH("OK",W18)))</formula>
    </cfRule>
  </conditionalFormatting>
  <conditionalFormatting sqref="X18">
    <cfRule type="containsText" priority="2054" operator="containsText" aboveAverage="0" equalAverage="0" bottom="0" percent="0" rank="0" text="NO" dxfId="36450">
      <formula>NOT(ISERROR(SEARCH("NO",X18)))</formula>
    </cfRule>
  </conditionalFormatting>
  <conditionalFormatting sqref="W18">
    <cfRule type="containsText" priority="2055" operator="containsText" aboveAverage="0" equalAverage="0" bottom="0" percent="0" rank="0" text="OK" dxfId="36451">
      <formula>NOT(ISERROR(SEARCH("OK",W18)))</formula>
    </cfRule>
  </conditionalFormatting>
  <conditionalFormatting sqref="X18">
    <cfRule type="containsText" priority="2056" operator="containsText" aboveAverage="0" equalAverage="0" bottom="0" percent="0" rank="0" text="NO" dxfId="36452">
      <formula>NOT(ISERROR(SEARCH("NO",X18)))</formula>
    </cfRule>
  </conditionalFormatting>
  <conditionalFormatting sqref="W18">
    <cfRule type="containsText" priority="2057" operator="containsText" aboveAverage="0" equalAverage="0" bottom="0" percent="0" rank="0" text="OK" dxfId="36453">
      <formula>NOT(ISERROR(SEARCH("OK",W18)))</formula>
    </cfRule>
  </conditionalFormatting>
  <conditionalFormatting sqref="V18">
    <cfRule type="containsText" priority="2058" operator="containsText" aboveAverage="0" equalAverage="0" bottom="0" percent="0" rank="0" text="OK+" dxfId="36454">
      <formula>NOT(ISERROR(SEARCH("OK+",V18)))</formula>
    </cfRule>
  </conditionalFormatting>
  <conditionalFormatting sqref="V18">
    <cfRule type="containsText" priority="2059" operator="containsText" aboveAverage="0" equalAverage="0" bottom="0" percent="0" rank="0" text="OK+" dxfId="36455">
      <formula>NOT(ISERROR(SEARCH("OK+",V18)))</formula>
    </cfRule>
  </conditionalFormatting>
  <conditionalFormatting sqref="X18">
    <cfRule type="containsText" priority="2060" operator="containsText" aboveAverage="0" equalAverage="0" bottom="0" percent="0" rank="0" text="NO" dxfId="36456">
      <formula>NOT(ISERROR(SEARCH("NO",X18)))</formula>
    </cfRule>
  </conditionalFormatting>
  <conditionalFormatting sqref="X18">
    <cfRule type="containsText" priority="2061" operator="containsText" aboveAverage="0" equalAverage="0" bottom="0" percent="0" rank="0" text="NO" dxfId="36457">
      <formula>NOT(ISERROR(SEARCH("NO",X18)))</formula>
    </cfRule>
  </conditionalFormatting>
  <conditionalFormatting sqref="X18">
    <cfRule type="containsText" priority="2062" operator="containsText" aboveAverage="0" equalAverage="0" bottom="0" percent="0" rank="0" text="NO" dxfId="36458">
      <formula>NOT(ISERROR(SEARCH("NO",X18)))</formula>
    </cfRule>
  </conditionalFormatting>
  <conditionalFormatting sqref="X18">
    <cfRule type="containsText" priority="2063" operator="containsText" aboveAverage="0" equalAverage="0" bottom="0" percent="0" rank="0" text="NO" dxfId="36459">
      <formula>NOT(ISERROR(SEARCH("NO",X18)))</formula>
    </cfRule>
  </conditionalFormatting>
  <conditionalFormatting sqref="X18">
    <cfRule type="containsText" priority="2064" operator="containsText" aboveAverage="0" equalAverage="0" bottom="0" percent="0" rank="0" text="NO" dxfId="36460">
      <formula>NOT(ISERROR(SEARCH("NO",X18)))</formula>
    </cfRule>
  </conditionalFormatting>
  <conditionalFormatting sqref="X18">
    <cfRule type="containsText" priority="2065" operator="containsText" aboveAverage="0" equalAverage="0" bottom="0" percent="0" rank="0" text="NO" dxfId="36461">
      <formula>NOT(ISERROR(SEARCH("NO",X18)))</formula>
    </cfRule>
  </conditionalFormatting>
  <conditionalFormatting sqref="X18">
    <cfRule type="containsText" priority="2066" operator="containsText" aboveAverage="0" equalAverage="0" bottom="0" percent="0" rank="0" text="NO" dxfId="36462">
      <formula>NOT(ISERROR(SEARCH("NO",X18)))</formula>
    </cfRule>
  </conditionalFormatting>
  <conditionalFormatting sqref="X18">
    <cfRule type="containsText" priority="2067" operator="containsText" aboveAverage="0" equalAverage="0" bottom="0" percent="0" rank="0" text="1" dxfId="36463">
      <formula>NOT(ISERROR(SEARCH("1",X18)))</formula>
    </cfRule>
  </conditionalFormatting>
  <conditionalFormatting sqref="W18">
    <cfRule type="containsText" priority="2068" operator="containsText" aboveAverage="0" equalAverage="0" bottom="0" percent="0" rank="0" text="OK" dxfId="36464">
      <formula>NOT(ISERROR(SEARCH("OK",W18)))</formula>
    </cfRule>
  </conditionalFormatting>
  <conditionalFormatting sqref="W18">
    <cfRule type="containsText" priority="2069" operator="containsText" aboveAverage="0" equalAverage="0" bottom="0" percent="0" rank="0" text="OK" dxfId="36465">
      <formula>NOT(ISERROR(SEARCH("OK",W18)))</formula>
    </cfRule>
  </conditionalFormatting>
  <conditionalFormatting sqref="W18">
    <cfRule type="containsText" priority="2070" operator="containsText" aboveAverage="0" equalAverage="0" bottom="0" percent="0" rank="0" text="OK" dxfId="36466">
      <formula>NOT(ISERROR(SEARCH("OK",W18)))</formula>
    </cfRule>
  </conditionalFormatting>
  <conditionalFormatting sqref="W18">
    <cfRule type="containsText" priority="2071" operator="containsText" aboveAverage="0" equalAverage="0" bottom="0" percent="0" rank="0" text="OK" dxfId="36467">
      <formula>NOT(ISERROR(SEARCH("OK",W18)))</formula>
    </cfRule>
  </conditionalFormatting>
  <conditionalFormatting sqref="W18">
    <cfRule type="containsText" priority="2072" operator="containsText" aboveAverage="0" equalAverage="0" bottom="0" percent="0" rank="0" text="OK" dxfId="36468">
      <formula>NOT(ISERROR(SEARCH("OK",W18)))</formula>
    </cfRule>
  </conditionalFormatting>
  <conditionalFormatting sqref="W18">
    <cfRule type="containsText" priority="2073" operator="containsText" aboveAverage="0" equalAverage="0" bottom="0" percent="0" rank="0" text="OK" dxfId="36469">
      <formula>NOT(ISERROR(SEARCH("OK",W18)))</formula>
    </cfRule>
  </conditionalFormatting>
  <conditionalFormatting sqref="W18">
    <cfRule type="containsText" priority="2074" operator="containsText" aboveAverage="0" equalAverage="0" bottom="0" percent="0" rank="0" text="OK" dxfId="36470">
      <formula>NOT(ISERROR(SEARCH("OK",W18)))</formula>
    </cfRule>
  </conditionalFormatting>
  <conditionalFormatting sqref="W18">
    <cfRule type="containsText" priority="2075" operator="containsText" aboveAverage="0" equalAverage="0" bottom="0" percent="0" rank="0" text="1" dxfId="36471">
      <formula>NOT(ISERROR(SEARCH("1",W18)))</formula>
    </cfRule>
  </conditionalFormatting>
  <conditionalFormatting sqref="X18">
    <cfRule type="containsText" priority="2076" operator="containsText" aboveAverage="0" equalAverage="0" bottom="0" percent="0" rank="0" text="NO" dxfId="36472">
      <formula>NOT(ISERROR(SEARCH("NO",X18)))</formula>
    </cfRule>
  </conditionalFormatting>
  <conditionalFormatting sqref="W18">
    <cfRule type="containsText" priority="2077" operator="containsText" aboveAverage="0" equalAverage="0" bottom="0" percent="0" rank="0" text="OK" dxfId="36473">
      <formula>NOT(ISERROR(SEARCH("OK",W18)))</formula>
    </cfRule>
  </conditionalFormatting>
  <conditionalFormatting sqref="X18">
    <cfRule type="containsText" priority="2078" operator="containsText" aboveAverage="0" equalAverage="0" bottom="0" percent="0" rank="0" text="NO" dxfId="36474">
      <formula>NOT(ISERROR(SEARCH("NO",X18)))</formula>
    </cfRule>
  </conditionalFormatting>
  <conditionalFormatting sqref="W18">
    <cfRule type="containsText" priority="2079" operator="containsText" aboveAverage="0" equalAverage="0" bottom="0" percent="0" rank="0" text="OK" dxfId="36475">
      <formula>NOT(ISERROR(SEARCH("OK",W18)))</formula>
    </cfRule>
  </conditionalFormatting>
  <conditionalFormatting sqref="X18">
    <cfRule type="containsText" priority="2080" operator="containsText" aboveAverage="0" equalAverage="0" bottom="0" percent="0" rank="0" text="NO" dxfId="36476">
      <formula>NOT(ISERROR(SEARCH("NO",X18)))</formula>
    </cfRule>
  </conditionalFormatting>
  <conditionalFormatting sqref="W18">
    <cfRule type="containsText" priority="2081" operator="containsText" aboveAverage="0" equalAverage="0" bottom="0" percent="0" rank="0" text="OK" dxfId="36477">
      <formula>NOT(ISERROR(SEARCH("OK",W18)))</formula>
    </cfRule>
  </conditionalFormatting>
  <conditionalFormatting sqref="X18">
    <cfRule type="containsText" priority="2082" operator="containsText" aboveAverage="0" equalAverage="0" bottom="0" percent="0" rank="0" text="NO" dxfId="36478">
      <formula>NOT(ISERROR(SEARCH("NO",X18)))</formula>
    </cfRule>
  </conditionalFormatting>
  <conditionalFormatting sqref="W18">
    <cfRule type="containsText" priority="2083" operator="containsText" aboveAverage="0" equalAverage="0" bottom="0" percent="0" rank="0" text="OK" dxfId="36479">
      <formula>NOT(ISERROR(SEARCH("OK",W18)))</formula>
    </cfRule>
  </conditionalFormatting>
  <conditionalFormatting sqref="X18">
    <cfRule type="containsText" priority="2084" operator="containsText" aboveAverage="0" equalAverage="0" bottom="0" percent="0" rank="0" text="NO" dxfId="36480">
      <formula>NOT(ISERROR(SEARCH("NO",X18)))</formula>
    </cfRule>
  </conditionalFormatting>
  <conditionalFormatting sqref="W18">
    <cfRule type="containsText" priority="2085" operator="containsText" aboveAverage="0" equalAverage="0" bottom="0" percent="0" rank="0" text="OK" dxfId="36481">
      <formula>NOT(ISERROR(SEARCH("OK",W18)))</formula>
    </cfRule>
  </conditionalFormatting>
  <conditionalFormatting sqref="X18">
    <cfRule type="containsText" priority="2086" operator="containsText" aboveAverage="0" equalAverage="0" bottom="0" percent="0" rank="0" text="NO" dxfId="36482">
      <formula>NOT(ISERROR(SEARCH("NO",X18)))</formula>
    </cfRule>
  </conditionalFormatting>
  <conditionalFormatting sqref="W18">
    <cfRule type="containsText" priority="2087" operator="containsText" aboveAverage="0" equalAverage="0" bottom="0" percent="0" rank="0" text="OK" dxfId="36483">
      <formula>NOT(ISERROR(SEARCH("OK",W18)))</formula>
    </cfRule>
  </conditionalFormatting>
  <conditionalFormatting sqref="V18">
    <cfRule type="containsText" priority="2088" operator="containsText" aboveAverage="0" equalAverage="0" bottom="0" percent="0" rank="0" text="OK+" dxfId="36484">
      <formula>NOT(ISERROR(SEARCH("OK+",V18)))</formula>
    </cfRule>
  </conditionalFormatting>
  <conditionalFormatting sqref="V18">
    <cfRule type="containsText" priority="2089" operator="containsText" aboveAverage="0" equalAverage="0" bottom="0" percent="0" rank="0" text="OK+" dxfId="36485">
      <formula>NOT(ISERROR(SEARCH("OK+",V18)))</formula>
    </cfRule>
  </conditionalFormatting>
  <conditionalFormatting sqref="W18">
    <cfRule type="containsText" priority="2090" operator="containsText" aboveAverage="0" equalAverage="0" bottom="0" percent="0" rank="0" text="OK" dxfId="36486">
      <formula>NOT(ISERROR(SEARCH("OK",W18)))</formula>
    </cfRule>
  </conditionalFormatting>
  <conditionalFormatting sqref="W18">
    <cfRule type="containsText" priority="2091" operator="containsText" aboveAverage="0" equalAverage="0" bottom="0" percent="0" rank="0" text="OK" dxfId="36487">
      <formula>NOT(ISERROR(SEARCH("OK",W18)))</formula>
    </cfRule>
  </conditionalFormatting>
  <conditionalFormatting sqref="W18">
    <cfRule type="containsText" priority="2092" operator="containsText" aboveAverage="0" equalAverage="0" bottom="0" percent="0" rank="0" text="OK" dxfId="36488">
      <formula>NOT(ISERROR(SEARCH("OK",W18)))</formula>
    </cfRule>
  </conditionalFormatting>
  <conditionalFormatting sqref="W18">
    <cfRule type="containsText" priority="2093" operator="containsText" aboveAverage="0" equalAverage="0" bottom="0" percent="0" rank="0" text="OK" dxfId="36489">
      <formula>NOT(ISERROR(SEARCH("OK",W18)))</formula>
    </cfRule>
  </conditionalFormatting>
  <conditionalFormatting sqref="W18">
    <cfRule type="containsText" priority="2094" operator="containsText" aboveAverage="0" equalAverage="0" bottom="0" percent="0" rank="0" text="OK" dxfId="36490">
      <formula>NOT(ISERROR(SEARCH("OK",W18)))</formula>
    </cfRule>
  </conditionalFormatting>
  <conditionalFormatting sqref="W18">
    <cfRule type="containsText" priority="2095" operator="containsText" aboveAverage="0" equalAverage="0" bottom="0" percent="0" rank="0" text="OK" dxfId="36491">
      <formula>NOT(ISERROR(SEARCH("OK",W18)))</formula>
    </cfRule>
  </conditionalFormatting>
  <conditionalFormatting sqref="W18">
    <cfRule type="containsText" priority="2096" operator="containsText" aboveAverage="0" equalAverage="0" bottom="0" percent="0" rank="0" text="OK" dxfId="36492">
      <formula>NOT(ISERROR(SEARCH("OK",W18)))</formula>
    </cfRule>
  </conditionalFormatting>
  <conditionalFormatting sqref="W18">
    <cfRule type="containsText" priority="2097" operator="containsText" aboveAverage="0" equalAverage="0" bottom="0" percent="0" rank="0" text="OK" dxfId="36493">
      <formula>NOT(ISERROR(SEARCH("OK",W18)))</formula>
    </cfRule>
  </conditionalFormatting>
  <conditionalFormatting sqref="W18">
    <cfRule type="containsText" priority="2098" operator="containsText" aboveAverage="0" equalAverage="0" bottom="0" percent="0" rank="0" text="OK" dxfId="36494">
      <formula>NOT(ISERROR(SEARCH("OK",W18)))</formula>
    </cfRule>
  </conditionalFormatting>
  <conditionalFormatting sqref="W18">
    <cfRule type="containsText" priority="2099" operator="containsText" aboveAverage="0" equalAverage="0" bottom="0" percent="0" rank="0" text="OK" dxfId="36495">
      <formula>NOT(ISERROR(SEARCH("OK",W18)))</formula>
    </cfRule>
  </conditionalFormatting>
  <conditionalFormatting sqref="W18">
    <cfRule type="containsText" priority="2100" operator="containsText" aboveAverage="0" equalAverage="0" bottom="0" percent="0" rank="0" text="OK" dxfId="36496">
      <formula>NOT(ISERROR(SEARCH("OK",W18)))</formula>
    </cfRule>
  </conditionalFormatting>
  <conditionalFormatting sqref="W18">
    <cfRule type="containsText" priority="2101" operator="containsText" aboveAverage="0" equalAverage="0" bottom="0" percent="0" rank="0" text="OK" dxfId="36497">
      <formula>NOT(ISERROR(SEARCH("OK",W18)))</formula>
    </cfRule>
  </conditionalFormatting>
  <conditionalFormatting sqref="V18">
    <cfRule type="containsText" priority="2102" operator="containsText" aboveAverage="0" equalAverage="0" bottom="0" percent="0" rank="0" text="OK+" dxfId="36498">
      <formula>NOT(ISERROR(SEARCH("OK+",V18)))</formula>
    </cfRule>
  </conditionalFormatting>
  <conditionalFormatting sqref="V18">
    <cfRule type="containsText" priority="2103" operator="containsText" aboveAverage="0" equalAverage="0" bottom="0" percent="0" rank="0" text="OK+" dxfId="36499">
      <formula>NOT(ISERROR(SEARCH("OK+",V18)))</formula>
    </cfRule>
  </conditionalFormatting>
  <conditionalFormatting sqref="X18">
    <cfRule type="containsText" priority="2104" operator="containsText" aboveAverage="0" equalAverage="0" bottom="0" percent="0" rank="0" text="NO" dxfId="36500">
      <formula>NOT(ISERROR(SEARCH("NO",X18)))</formula>
    </cfRule>
  </conditionalFormatting>
  <conditionalFormatting sqref="X18">
    <cfRule type="containsText" priority="2105" operator="containsText" aboveAverage="0" equalAverage="0" bottom="0" percent="0" rank="0" text="NO" dxfId="36501">
      <formula>NOT(ISERROR(SEARCH("NO",X18)))</formula>
    </cfRule>
  </conditionalFormatting>
  <conditionalFormatting sqref="X18">
    <cfRule type="containsText" priority="2106" operator="containsText" aboveAverage="0" equalAverage="0" bottom="0" percent="0" rank="0" text="NO" dxfId="36502">
      <formula>NOT(ISERROR(SEARCH("NO",X18)))</formula>
    </cfRule>
  </conditionalFormatting>
  <conditionalFormatting sqref="X18">
    <cfRule type="containsText" priority="2107" operator="containsText" aboveAverage="0" equalAverage="0" bottom="0" percent="0" rank="0" text="NO" dxfId="36503">
      <formula>NOT(ISERROR(SEARCH("NO",X18)))</formula>
    </cfRule>
  </conditionalFormatting>
  <conditionalFormatting sqref="X18">
    <cfRule type="containsText" priority="2108" operator="containsText" aboveAverage="0" equalAverage="0" bottom="0" percent="0" rank="0" text="NO" dxfId="36504">
      <formula>NOT(ISERROR(SEARCH("NO",X18)))</formula>
    </cfRule>
  </conditionalFormatting>
  <conditionalFormatting sqref="X18">
    <cfRule type="containsText" priority="2109" operator="containsText" aboveAverage="0" equalAverage="0" bottom="0" percent="0" rank="0" text="NO" dxfId="36505">
      <formula>NOT(ISERROR(SEARCH("NO",X18)))</formula>
    </cfRule>
  </conditionalFormatting>
  <conditionalFormatting sqref="X18">
    <cfRule type="containsText" priority="2110" operator="containsText" aboveAverage="0" equalAverage="0" bottom="0" percent="0" rank="0" text="NO" dxfId="36506">
      <formula>NOT(ISERROR(SEARCH("NO",X18)))</formula>
    </cfRule>
  </conditionalFormatting>
  <conditionalFormatting sqref="W18">
    <cfRule type="containsText" priority="2111" operator="containsText" aboveAverage="0" equalAverage="0" bottom="0" percent="0" rank="0" text="OK" dxfId="36507">
      <formula>NOT(ISERROR(SEARCH("OK",W18)))</formula>
    </cfRule>
  </conditionalFormatting>
  <conditionalFormatting sqref="W18">
    <cfRule type="containsText" priority="2112" operator="containsText" aboveAverage="0" equalAverage="0" bottom="0" percent="0" rank="0" text="OK" dxfId="36508">
      <formula>NOT(ISERROR(SEARCH("OK",W18)))</formula>
    </cfRule>
  </conditionalFormatting>
  <conditionalFormatting sqref="W18">
    <cfRule type="containsText" priority="2113" operator="containsText" aboveAverage="0" equalAverage="0" bottom="0" percent="0" rank="0" text="OK" dxfId="36509">
      <formula>NOT(ISERROR(SEARCH("OK",W18)))</formula>
    </cfRule>
  </conditionalFormatting>
  <conditionalFormatting sqref="W18">
    <cfRule type="containsText" priority="2114" operator="containsText" aboveAverage="0" equalAverage="0" bottom="0" percent="0" rank="0" text="OK" dxfId="36510">
      <formula>NOT(ISERROR(SEARCH("OK",W18)))</formula>
    </cfRule>
  </conditionalFormatting>
  <conditionalFormatting sqref="W18">
    <cfRule type="containsText" priority="2115" operator="containsText" aboveAverage="0" equalAverage="0" bottom="0" percent="0" rank="0" text="OK" dxfId="36511">
      <formula>NOT(ISERROR(SEARCH("OK",W18)))</formula>
    </cfRule>
  </conditionalFormatting>
  <conditionalFormatting sqref="W18">
    <cfRule type="containsText" priority="2116" operator="containsText" aboveAverage="0" equalAverage="0" bottom="0" percent="0" rank="0" text="OK" dxfId="36512">
      <formula>NOT(ISERROR(SEARCH("OK",W18)))</formula>
    </cfRule>
  </conditionalFormatting>
  <conditionalFormatting sqref="W18">
    <cfRule type="containsText" priority="2117" operator="containsText" aboveAverage="0" equalAverage="0" bottom="0" percent="0" rank="0" text="OK" dxfId="36513">
      <formula>NOT(ISERROR(SEARCH("OK",W18)))</formula>
    </cfRule>
  </conditionalFormatting>
  <conditionalFormatting sqref="X18">
    <cfRule type="containsText" priority="2118" operator="containsText" aboveAverage="0" equalAverage="0" bottom="0" percent="0" rank="0" text="NO" dxfId="36514">
      <formula>NOT(ISERROR(SEARCH("NO",X18)))</formula>
    </cfRule>
  </conditionalFormatting>
  <conditionalFormatting sqref="W18">
    <cfRule type="containsText" priority="2119" operator="containsText" aboveAverage="0" equalAverage="0" bottom="0" percent="0" rank="0" text="OK" dxfId="36515">
      <formula>NOT(ISERROR(SEARCH("OK",W18)))</formula>
    </cfRule>
  </conditionalFormatting>
  <conditionalFormatting sqref="X18">
    <cfRule type="containsText" priority="2120" operator="containsText" aboveAverage="0" equalAverage="0" bottom="0" percent="0" rank="0" text="NO" dxfId="36516">
      <formula>NOT(ISERROR(SEARCH("NO",X18)))</formula>
    </cfRule>
  </conditionalFormatting>
  <conditionalFormatting sqref="W18">
    <cfRule type="containsText" priority="2121" operator="containsText" aboveAverage="0" equalAverage="0" bottom="0" percent="0" rank="0" text="OK" dxfId="36517">
      <formula>NOT(ISERROR(SEARCH("OK",W18)))</formula>
    </cfRule>
  </conditionalFormatting>
  <conditionalFormatting sqref="X18">
    <cfRule type="containsText" priority="2122" operator="containsText" aboveAverage="0" equalAverage="0" bottom="0" percent="0" rank="0" text="NO" dxfId="36518">
      <formula>NOT(ISERROR(SEARCH("NO",X18)))</formula>
    </cfRule>
  </conditionalFormatting>
  <conditionalFormatting sqref="W18">
    <cfRule type="containsText" priority="2123" operator="containsText" aboveAverage="0" equalAverage="0" bottom="0" percent="0" rank="0" text="OK" dxfId="36519">
      <formula>NOT(ISERROR(SEARCH("OK",W18)))</formula>
    </cfRule>
  </conditionalFormatting>
  <conditionalFormatting sqref="X18">
    <cfRule type="containsText" priority="2124" operator="containsText" aboveAverage="0" equalAverage="0" bottom="0" percent="0" rank="0" text="NO" dxfId="36520">
      <formula>NOT(ISERROR(SEARCH("NO",X18)))</formula>
    </cfRule>
  </conditionalFormatting>
  <conditionalFormatting sqref="W18">
    <cfRule type="containsText" priority="2125" operator="containsText" aboveAverage="0" equalAverage="0" bottom="0" percent="0" rank="0" text="OK" dxfId="36521">
      <formula>NOT(ISERROR(SEARCH("OK",W18)))</formula>
    </cfRule>
  </conditionalFormatting>
  <conditionalFormatting sqref="V18">
    <cfRule type="containsText" priority="2126" operator="containsText" aboveAverage="0" equalAverage="0" bottom="0" percent="0" rank="0" text="OK+" dxfId="36522">
      <formula>NOT(ISERROR(SEARCH("OK+",V18)))</formula>
    </cfRule>
  </conditionalFormatting>
  <conditionalFormatting sqref="V18">
    <cfRule type="containsText" priority="2127" operator="containsText" aboveAverage="0" equalAverage="0" bottom="0" percent="0" rank="0" text="OK+" dxfId="36523">
      <formula>NOT(ISERROR(SEARCH("OK+",V18)))</formula>
    </cfRule>
  </conditionalFormatting>
  <conditionalFormatting sqref="X18">
    <cfRule type="containsText" priority="2128" operator="containsText" aboveAverage="0" equalAverage="0" bottom="0" percent="0" rank="0" text="NO" dxfId="36524">
      <formula>NOT(ISERROR(SEARCH("NO",X18)))</formula>
    </cfRule>
  </conditionalFormatting>
  <conditionalFormatting sqref="X18">
    <cfRule type="containsText" priority="2129" operator="containsText" aboveAverage="0" equalAverage="0" bottom="0" percent="0" rank="0" text="NO" dxfId="36525">
      <formula>NOT(ISERROR(SEARCH("NO",X18)))</formula>
    </cfRule>
  </conditionalFormatting>
  <conditionalFormatting sqref="X18">
    <cfRule type="containsText" priority="2130" operator="containsText" aboveAverage="0" equalAverage="0" bottom="0" percent="0" rank="0" text="NO" dxfId="36526">
      <formula>NOT(ISERROR(SEARCH("NO",X18)))</formula>
    </cfRule>
  </conditionalFormatting>
  <conditionalFormatting sqref="X18">
    <cfRule type="containsText" priority="2131" operator="containsText" aboveAverage="0" equalAverage="0" bottom="0" percent="0" rank="0" text="NO" dxfId="36527">
      <formula>NOT(ISERROR(SEARCH("NO",X18)))</formula>
    </cfRule>
  </conditionalFormatting>
  <conditionalFormatting sqref="X18">
    <cfRule type="containsText" priority="2132" operator="containsText" aboveAverage="0" equalAverage="0" bottom="0" percent="0" rank="0" text="NO" dxfId="36528">
      <formula>NOT(ISERROR(SEARCH("NO",X18)))</formula>
    </cfRule>
  </conditionalFormatting>
  <conditionalFormatting sqref="X18">
    <cfRule type="containsText" priority="2133" operator="containsText" aboveAverage="0" equalAverage="0" bottom="0" percent="0" rank="0" text="NO" dxfId="36529">
      <formula>NOT(ISERROR(SEARCH("NO",X18)))</formula>
    </cfRule>
  </conditionalFormatting>
  <conditionalFormatting sqref="X18">
    <cfRule type="containsText" priority="2134" operator="containsText" aboveAverage="0" equalAverage="0" bottom="0" percent="0" rank="0" text="NO" dxfId="36530">
      <formula>NOT(ISERROR(SEARCH("NO",X18)))</formula>
    </cfRule>
  </conditionalFormatting>
  <conditionalFormatting sqref="W18">
    <cfRule type="containsText" priority="2135" operator="containsText" aboveAverage="0" equalAverage="0" bottom="0" percent="0" rank="0" text="OK" dxfId="36531">
      <formula>NOT(ISERROR(SEARCH("OK",W18)))</formula>
    </cfRule>
  </conditionalFormatting>
  <conditionalFormatting sqref="W18">
    <cfRule type="containsText" priority="2136" operator="containsText" aboveAverage="0" equalAverage="0" bottom="0" percent="0" rank="0" text="OK" dxfId="36532">
      <formula>NOT(ISERROR(SEARCH("OK",W18)))</formula>
    </cfRule>
  </conditionalFormatting>
  <conditionalFormatting sqref="W18">
    <cfRule type="containsText" priority="2137" operator="containsText" aboveAverage="0" equalAverage="0" bottom="0" percent="0" rank="0" text="OK" dxfId="36533">
      <formula>NOT(ISERROR(SEARCH("OK",W18)))</formula>
    </cfRule>
  </conditionalFormatting>
  <conditionalFormatting sqref="W18">
    <cfRule type="containsText" priority="2138" operator="containsText" aboveAverage="0" equalAverage="0" bottom="0" percent="0" rank="0" text="OK" dxfId="36534">
      <formula>NOT(ISERROR(SEARCH("OK",W18)))</formula>
    </cfRule>
  </conditionalFormatting>
  <conditionalFormatting sqref="W18">
    <cfRule type="containsText" priority="2139" operator="containsText" aboveAverage="0" equalAverage="0" bottom="0" percent="0" rank="0" text="OK" dxfId="36535">
      <formula>NOT(ISERROR(SEARCH("OK",W18)))</formula>
    </cfRule>
  </conditionalFormatting>
  <conditionalFormatting sqref="W18">
    <cfRule type="containsText" priority="2140" operator="containsText" aboveAverage="0" equalAverage="0" bottom="0" percent="0" rank="0" text="OK" dxfId="36536">
      <formula>NOT(ISERROR(SEARCH("OK",W18)))</formula>
    </cfRule>
  </conditionalFormatting>
  <conditionalFormatting sqref="W18">
    <cfRule type="containsText" priority="2141" operator="containsText" aboveAverage="0" equalAverage="0" bottom="0" percent="0" rank="0" text="OK" dxfId="36537">
      <formula>NOT(ISERROR(SEARCH("OK",W18)))</formula>
    </cfRule>
  </conditionalFormatting>
  <conditionalFormatting sqref="X18">
    <cfRule type="containsText" priority="2142" operator="containsText" aboveAverage="0" equalAverage="0" bottom="0" percent="0" rank="0" text="NO" dxfId="36538">
      <formula>NOT(ISERROR(SEARCH("NO",X18)))</formula>
    </cfRule>
  </conditionalFormatting>
  <conditionalFormatting sqref="W18">
    <cfRule type="containsText" priority="2143" operator="containsText" aboveAverage="0" equalAverage="0" bottom="0" percent="0" rank="0" text="OK" dxfId="36539">
      <formula>NOT(ISERROR(SEARCH("OK",W18)))</formula>
    </cfRule>
  </conditionalFormatting>
  <conditionalFormatting sqref="X18">
    <cfRule type="containsText" priority="2144" operator="containsText" aboveAverage="0" equalAverage="0" bottom="0" percent="0" rank="0" text="NO" dxfId="36540">
      <formula>NOT(ISERROR(SEARCH("NO",X18)))</formula>
    </cfRule>
  </conditionalFormatting>
  <conditionalFormatting sqref="W18">
    <cfRule type="containsText" priority="2145" operator="containsText" aboveAverage="0" equalAverage="0" bottom="0" percent="0" rank="0" text="OK" dxfId="36541">
      <formula>NOT(ISERROR(SEARCH("OK",W18)))</formula>
    </cfRule>
  </conditionalFormatting>
  <conditionalFormatting sqref="X18">
    <cfRule type="containsText" priority="2146" operator="containsText" aboveAverage="0" equalAverage="0" bottom="0" percent="0" rank="0" text="NO" dxfId="36542">
      <formula>NOT(ISERROR(SEARCH("NO",X18)))</formula>
    </cfRule>
  </conditionalFormatting>
  <conditionalFormatting sqref="W18">
    <cfRule type="containsText" priority="2147" operator="containsText" aboveAverage="0" equalAverage="0" bottom="0" percent="0" rank="0" text="OK" dxfId="36543">
      <formula>NOT(ISERROR(SEARCH("OK",W18)))</formula>
    </cfRule>
  </conditionalFormatting>
  <conditionalFormatting sqref="V18">
    <cfRule type="containsText" priority="2148" operator="containsText" aboveAverage="0" equalAverage="0" bottom="0" percent="0" rank="0" text="OK+" dxfId="36544">
      <formula>NOT(ISERROR(SEARCH("OK+",V18)))</formula>
    </cfRule>
  </conditionalFormatting>
  <conditionalFormatting sqref="V18">
    <cfRule type="containsText" priority="2149" operator="containsText" aboveAverage="0" equalAverage="0" bottom="0" percent="0" rank="0" text="OK+" dxfId="36545">
      <formula>NOT(ISERROR(SEARCH("OK+",V18)))</formula>
    </cfRule>
  </conditionalFormatting>
  <conditionalFormatting sqref="X18">
    <cfRule type="containsText" priority="2150" operator="containsText" aboveAverage="0" equalAverage="0" bottom="0" percent="0" rank="0" text="NO" dxfId="36546">
      <formula>NOT(ISERROR(SEARCH("NO",X18)))</formula>
    </cfRule>
  </conditionalFormatting>
  <conditionalFormatting sqref="X18">
    <cfRule type="containsText" priority="2151" operator="containsText" aboveAverage="0" equalAverage="0" bottom="0" percent="0" rank="0" text="NO" dxfId="36547">
      <formula>NOT(ISERROR(SEARCH("NO",X18)))</formula>
    </cfRule>
  </conditionalFormatting>
  <conditionalFormatting sqref="X18">
    <cfRule type="containsText" priority="2152" operator="containsText" aboveAverage="0" equalAverage="0" bottom="0" percent="0" rank="0" text="NO" dxfId="36548">
      <formula>NOT(ISERROR(SEARCH("NO",X18)))</formula>
    </cfRule>
  </conditionalFormatting>
  <conditionalFormatting sqref="X18">
    <cfRule type="containsText" priority="2153" operator="containsText" aboveAverage="0" equalAverage="0" bottom="0" percent="0" rank="0" text="NO" dxfId="36549">
      <formula>NOT(ISERROR(SEARCH("NO",X18)))</formula>
    </cfRule>
  </conditionalFormatting>
  <conditionalFormatting sqref="X18">
    <cfRule type="containsText" priority="2154" operator="containsText" aboveAverage="0" equalAverage="0" bottom="0" percent="0" rank="0" text="NO" dxfId="36550">
      <formula>NOT(ISERROR(SEARCH("NO",X18)))</formula>
    </cfRule>
  </conditionalFormatting>
  <conditionalFormatting sqref="X18">
    <cfRule type="containsText" priority="2155" operator="containsText" aboveAverage="0" equalAverage="0" bottom="0" percent="0" rank="0" text="NO" dxfId="36551">
      <formula>NOT(ISERROR(SEARCH("NO",X18)))</formula>
    </cfRule>
  </conditionalFormatting>
  <conditionalFormatting sqref="X18">
    <cfRule type="containsText" priority="2156" operator="containsText" aboveAverage="0" equalAverage="0" bottom="0" percent="0" rank="0" text="NO" dxfId="36552">
      <formula>NOT(ISERROR(SEARCH("NO",X18)))</formula>
    </cfRule>
  </conditionalFormatting>
  <conditionalFormatting sqref="X18">
    <cfRule type="containsText" priority="2157" operator="containsText" aboveAverage="0" equalAverage="0" bottom="0" percent="0" rank="0" text="1" dxfId="36553">
      <formula>NOT(ISERROR(SEARCH("1",X18)))</formula>
    </cfRule>
  </conditionalFormatting>
  <conditionalFormatting sqref="W18">
    <cfRule type="containsText" priority="2158" operator="containsText" aboveAverage="0" equalAverage="0" bottom="0" percent="0" rank="0" text="OK" dxfId="36554">
      <formula>NOT(ISERROR(SEARCH("OK",W18)))</formula>
    </cfRule>
  </conditionalFormatting>
  <conditionalFormatting sqref="W18">
    <cfRule type="containsText" priority="2159" operator="containsText" aboveAverage="0" equalAverage="0" bottom="0" percent="0" rank="0" text="OK" dxfId="36555">
      <formula>NOT(ISERROR(SEARCH("OK",W18)))</formula>
    </cfRule>
  </conditionalFormatting>
  <conditionalFormatting sqref="W18">
    <cfRule type="containsText" priority="2160" operator="containsText" aboveAverage="0" equalAverage="0" bottom="0" percent="0" rank="0" text="OK" dxfId="36556">
      <formula>NOT(ISERROR(SEARCH("OK",W18)))</formula>
    </cfRule>
  </conditionalFormatting>
  <conditionalFormatting sqref="W18">
    <cfRule type="containsText" priority="2161" operator="containsText" aboveAverage="0" equalAverage="0" bottom="0" percent="0" rank="0" text="OK" dxfId="36557">
      <formula>NOT(ISERROR(SEARCH("OK",W18)))</formula>
    </cfRule>
  </conditionalFormatting>
  <conditionalFormatting sqref="W18">
    <cfRule type="containsText" priority="2162" operator="containsText" aboveAverage="0" equalAverage="0" bottom="0" percent="0" rank="0" text="OK" dxfId="36558">
      <formula>NOT(ISERROR(SEARCH("OK",W18)))</formula>
    </cfRule>
  </conditionalFormatting>
  <conditionalFormatting sqref="W18">
    <cfRule type="containsText" priority="2163" operator="containsText" aboveAverage="0" equalAverage="0" bottom="0" percent="0" rank="0" text="OK" dxfId="36559">
      <formula>NOT(ISERROR(SEARCH("OK",W18)))</formula>
    </cfRule>
  </conditionalFormatting>
  <conditionalFormatting sqref="W18">
    <cfRule type="containsText" priority="2164" operator="containsText" aboveAverage="0" equalAverage="0" bottom="0" percent="0" rank="0" text="OK" dxfId="36560">
      <formula>NOT(ISERROR(SEARCH("OK",W18)))</formula>
    </cfRule>
  </conditionalFormatting>
  <conditionalFormatting sqref="W18">
    <cfRule type="containsText" priority="2165" operator="containsText" aboveAverage="0" equalAverage="0" bottom="0" percent="0" rank="0" text="1" dxfId="36561">
      <formula>NOT(ISERROR(SEARCH("1",W18)))</formula>
    </cfRule>
  </conditionalFormatting>
  <conditionalFormatting sqref="X18">
    <cfRule type="containsText" priority="2166" operator="containsText" aboveAverage="0" equalAverage="0" bottom="0" percent="0" rank="0" text="NO" dxfId="36562">
      <formula>NOT(ISERROR(SEARCH("NO",X18)))</formula>
    </cfRule>
  </conditionalFormatting>
  <conditionalFormatting sqref="W18">
    <cfRule type="containsText" priority="2167" operator="containsText" aboveAverage="0" equalAverage="0" bottom="0" percent="0" rank="0" text="OK" dxfId="36563">
      <formula>NOT(ISERROR(SEARCH("OK",W18)))</formula>
    </cfRule>
  </conditionalFormatting>
  <conditionalFormatting sqref="X18">
    <cfRule type="containsText" priority="2168" operator="containsText" aboveAverage="0" equalAverage="0" bottom="0" percent="0" rank="0" text="NO" dxfId="36564">
      <formula>NOT(ISERROR(SEARCH("NO",X18)))</formula>
    </cfRule>
  </conditionalFormatting>
  <conditionalFormatting sqref="W18">
    <cfRule type="containsText" priority="2169" operator="containsText" aboveAverage="0" equalAverage="0" bottom="0" percent="0" rank="0" text="OK" dxfId="36565">
      <formula>NOT(ISERROR(SEARCH("OK",W18)))</formula>
    </cfRule>
  </conditionalFormatting>
  <conditionalFormatting sqref="X18">
    <cfRule type="containsText" priority="2170" operator="containsText" aboveAverage="0" equalAverage="0" bottom="0" percent="0" rank="0" text="NO" dxfId="36566">
      <formula>NOT(ISERROR(SEARCH("NO",X18)))</formula>
    </cfRule>
  </conditionalFormatting>
  <conditionalFormatting sqref="W18">
    <cfRule type="containsText" priority="2171" operator="containsText" aboveAverage="0" equalAverage="0" bottom="0" percent="0" rank="0" text="OK" dxfId="36567">
      <formula>NOT(ISERROR(SEARCH("OK",W18)))</formula>
    </cfRule>
  </conditionalFormatting>
  <conditionalFormatting sqref="X18">
    <cfRule type="containsText" priority="2172" operator="containsText" aboveAverage="0" equalAverage="0" bottom="0" percent="0" rank="0" text="NO" dxfId="36568">
      <formula>NOT(ISERROR(SEARCH("NO",X18)))</formula>
    </cfRule>
  </conditionalFormatting>
  <conditionalFormatting sqref="W18">
    <cfRule type="containsText" priority="2173" operator="containsText" aboveAverage="0" equalAverage="0" bottom="0" percent="0" rank="0" text="OK" dxfId="36569">
      <formula>NOT(ISERROR(SEARCH("OK",W18)))</formula>
    </cfRule>
  </conditionalFormatting>
  <conditionalFormatting sqref="X18">
    <cfRule type="containsText" priority="2174" operator="containsText" aboveAverage="0" equalAverage="0" bottom="0" percent="0" rank="0" text="NO" dxfId="36570">
      <formula>NOT(ISERROR(SEARCH("NO",X18)))</formula>
    </cfRule>
  </conditionalFormatting>
  <conditionalFormatting sqref="W18">
    <cfRule type="containsText" priority="2175" operator="containsText" aboveAverage="0" equalAverage="0" bottom="0" percent="0" rank="0" text="OK" dxfId="36571">
      <formula>NOT(ISERROR(SEARCH("OK",W18)))</formula>
    </cfRule>
  </conditionalFormatting>
  <conditionalFormatting sqref="V18">
    <cfRule type="containsText" priority="2176" operator="containsText" aboveAverage="0" equalAverage="0" bottom="0" percent="0" rank="0" text="OK+" dxfId="36572">
      <formula>NOT(ISERROR(SEARCH("OK+",V18)))</formula>
    </cfRule>
  </conditionalFormatting>
  <conditionalFormatting sqref="V18">
    <cfRule type="containsText" priority="2177" operator="containsText" aboveAverage="0" equalAverage="0" bottom="0" percent="0" rank="0" text="OK+" dxfId="36573">
      <formula>NOT(ISERROR(SEARCH("OK+",V18)))</formula>
    </cfRule>
  </conditionalFormatting>
  <conditionalFormatting sqref="X18">
    <cfRule type="containsText" priority="2178" operator="containsText" aboveAverage="0" equalAverage="0" bottom="0" percent="0" rank="0" text="NO" dxfId="36574">
      <formula>NOT(ISERROR(SEARCH("NO",X18)))</formula>
    </cfRule>
  </conditionalFormatting>
  <conditionalFormatting sqref="X18">
    <cfRule type="containsText" priority="2179" operator="containsText" aboveAverage="0" equalAverage="0" bottom="0" percent="0" rank="0" text="NO" dxfId="36575">
      <formula>NOT(ISERROR(SEARCH("NO",X18)))</formula>
    </cfRule>
  </conditionalFormatting>
  <conditionalFormatting sqref="X18">
    <cfRule type="containsText" priority="2180" operator="containsText" aboveAverage="0" equalAverage="0" bottom="0" percent="0" rank="0" text="NO" dxfId="36576">
      <formula>NOT(ISERROR(SEARCH("NO",X18)))</formula>
    </cfRule>
  </conditionalFormatting>
  <conditionalFormatting sqref="X18">
    <cfRule type="containsText" priority="2181" operator="containsText" aboveAverage="0" equalAverage="0" bottom="0" percent="0" rank="0" text="NO" dxfId="36577">
      <formula>NOT(ISERROR(SEARCH("NO",X18)))</formula>
    </cfRule>
  </conditionalFormatting>
  <conditionalFormatting sqref="X18">
    <cfRule type="containsText" priority="2182" operator="containsText" aboveAverage="0" equalAverage="0" bottom="0" percent="0" rank="0" text="NO" dxfId="36578">
      <formula>NOT(ISERROR(SEARCH("NO",X18)))</formula>
    </cfRule>
  </conditionalFormatting>
  <conditionalFormatting sqref="X18">
    <cfRule type="containsText" priority="2183" operator="containsText" aboveAverage="0" equalAverage="0" bottom="0" percent="0" rank="0" text="NO" dxfId="36579">
      <formula>NOT(ISERROR(SEARCH("NO",X18)))</formula>
    </cfRule>
  </conditionalFormatting>
  <conditionalFormatting sqref="X18">
    <cfRule type="containsText" priority="2184" operator="containsText" aboveAverage="0" equalAverage="0" bottom="0" percent="0" rank="0" text="NO" dxfId="36580">
      <formula>NOT(ISERROR(SEARCH("NO",X18)))</formula>
    </cfRule>
  </conditionalFormatting>
  <conditionalFormatting sqref="W18">
    <cfRule type="containsText" priority="2185" operator="containsText" aboveAverage="0" equalAverage="0" bottom="0" percent="0" rank="0" text="OK" dxfId="36581">
      <formula>NOT(ISERROR(SEARCH("OK",W18)))</formula>
    </cfRule>
  </conditionalFormatting>
  <conditionalFormatting sqref="W18">
    <cfRule type="containsText" priority="2186" operator="containsText" aboveAverage="0" equalAverage="0" bottom="0" percent="0" rank="0" text="OK" dxfId="36582">
      <formula>NOT(ISERROR(SEARCH("OK",W18)))</formula>
    </cfRule>
  </conditionalFormatting>
  <conditionalFormatting sqref="W18">
    <cfRule type="containsText" priority="2187" operator="containsText" aboveAverage="0" equalAverage="0" bottom="0" percent="0" rank="0" text="OK" dxfId="36583">
      <formula>NOT(ISERROR(SEARCH("OK",W18)))</formula>
    </cfRule>
  </conditionalFormatting>
  <conditionalFormatting sqref="W18">
    <cfRule type="containsText" priority="2188" operator="containsText" aboveAverage="0" equalAverage="0" bottom="0" percent="0" rank="0" text="OK" dxfId="36584">
      <formula>NOT(ISERROR(SEARCH("OK",W18)))</formula>
    </cfRule>
  </conditionalFormatting>
  <conditionalFormatting sqref="W18">
    <cfRule type="containsText" priority="2189" operator="containsText" aboveAverage="0" equalAverage="0" bottom="0" percent="0" rank="0" text="OK" dxfId="36585">
      <formula>NOT(ISERROR(SEARCH("OK",W18)))</formula>
    </cfRule>
  </conditionalFormatting>
  <conditionalFormatting sqref="W18">
    <cfRule type="containsText" priority="2190" operator="containsText" aboveAverage="0" equalAverage="0" bottom="0" percent="0" rank="0" text="OK" dxfId="36586">
      <formula>NOT(ISERROR(SEARCH("OK",W18)))</formula>
    </cfRule>
  </conditionalFormatting>
  <conditionalFormatting sqref="W18">
    <cfRule type="containsText" priority="2191" operator="containsText" aboveAverage="0" equalAverage="0" bottom="0" percent="0" rank="0" text="OK" dxfId="36587">
      <formula>NOT(ISERROR(SEARCH("OK",W18)))</formula>
    </cfRule>
  </conditionalFormatting>
  <conditionalFormatting sqref="X18">
    <cfRule type="containsText" priority="2192" operator="containsText" aboveAverage="0" equalAverage="0" bottom="0" percent="0" rank="0" text="NO" dxfId="36588">
      <formula>NOT(ISERROR(SEARCH("NO",X18)))</formula>
    </cfRule>
  </conditionalFormatting>
  <conditionalFormatting sqref="W18">
    <cfRule type="containsText" priority="2193" operator="containsText" aboveAverage="0" equalAverage="0" bottom="0" percent="0" rank="0" text="OK" dxfId="36589">
      <formula>NOT(ISERROR(SEARCH("OK",W18)))</formula>
    </cfRule>
  </conditionalFormatting>
  <conditionalFormatting sqref="X18">
    <cfRule type="containsText" priority="2194" operator="containsText" aboveAverage="0" equalAverage="0" bottom="0" percent="0" rank="0" text="NO" dxfId="36590">
      <formula>NOT(ISERROR(SEARCH("NO",X18)))</formula>
    </cfRule>
  </conditionalFormatting>
  <conditionalFormatting sqref="W18">
    <cfRule type="containsText" priority="2195" operator="containsText" aboveAverage="0" equalAverage="0" bottom="0" percent="0" rank="0" text="OK" dxfId="36591">
      <formula>NOT(ISERROR(SEARCH("OK",W18)))</formula>
    </cfRule>
  </conditionalFormatting>
  <conditionalFormatting sqref="X18">
    <cfRule type="containsText" priority="2196" operator="containsText" aboveAverage="0" equalAverage="0" bottom="0" percent="0" rank="0" text="NO" dxfId="36592">
      <formula>NOT(ISERROR(SEARCH("NO",X18)))</formula>
    </cfRule>
  </conditionalFormatting>
  <conditionalFormatting sqref="W18">
    <cfRule type="containsText" priority="2197" operator="containsText" aboveAverage="0" equalAverage="0" bottom="0" percent="0" rank="0" text="OK" dxfId="36593">
      <formula>NOT(ISERROR(SEARCH("OK",W18)))</formula>
    </cfRule>
  </conditionalFormatting>
  <conditionalFormatting sqref="X18">
    <cfRule type="containsText" priority="2198" operator="containsText" aboveAverage="0" equalAverage="0" bottom="0" percent="0" rank="0" text="NO" dxfId="36594">
      <formula>NOT(ISERROR(SEARCH("NO",X18)))</formula>
    </cfRule>
  </conditionalFormatting>
  <conditionalFormatting sqref="W18">
    <cfRule type="containsText" priority="2199" operator="containsText" aboveAverage="0" equalAverage="0" bottom="0" percent="0" rank="0" text="OK" dxfId="36595">
      <formula>NOT(ISERROR(SEARCH("OK",W18)))</formula>
    </cfRule>
  </conditionalFormatting>
  <conditionalFormatting sqref="V18">
    <cfRule type="containsText" priority="2200" operator="containsText" aboveAverage="0" equalAverage="0" bottom="0" percent="0" rank="0" text="OK+" dxfId="36596">
      <formula>NOT(ISERROR(SEARCH("OK+",V18)))</formula>
    </cfRule>
  </conditionalFormatting>
  <conditionalFormatting sqref="V18">
    <cfRule type="containsText" priority="2201" operator="containsText" aboveAverage="0" equalAverage="0" bottom="0" percent="0" rank="0" text="OK+" dxfId="36597">
      <formula>NOT(ISERROR(SEARCH("OK+",V18)))</formula>
    </cfRule>
  </conditionalFormatting>
  <conditionalFormatting sqref="X18">
    <cfRule type="containsText" priority="2202" operator="containsText" aboveAverage="0" equalAverage="0" bottom="0" percent="0" rank="0" text="NO" dxfId="36598">
      <formula>NOT(ISERROR(SEARCH("NO",X18)))</formula>
    </cfRule>
  </conditionalFormatting>
  <conditionalFormatting sqref="X18">
    <cfRule type="containsText" priority="2203" operator="containsText" aboveAverage="0" equalAverage="0" bottom="0" percent="0" rank="0" text="NO" dxfId="36599">
      <formula>NOT(ISERROR(SEARCH("NO",X18)))</formula>
    </cfRule>
  </conditionalFormatting>
  <conditionalFormatting sqref="X18">
    <cfRule type="containsText" priority="2204" operator="containsText" aboveAverage="0" equalAverage="0" bottom="0" percent="0" rank="0" text="NO" dxfId="36600">
      <formula>NOT(ISERROR(SEARCH("NO",X18)))</formula>
    </cfRule>
  </conditionalFormatting>
  <conditionalFormatting sqref="X18">
    <cfRule type="containsText" priority="2205" operator="containsText" aboveAverage="0" equalAverage="0" bottom="0" percent="0" rank="0" text="NO" dxfId="36601">
      <formula>NOT(ISERROR(SEARCH("NO",X18)))</formula>
    </cfRule>
  </conditionalFormatting>
  <conditionalFormatting sqref="X18">
    <cfRule type="containsText" priority="2206" operator="containsText" aboveAverage="0" equalAverage="0" bottom="0" percent="0" rank="0" text="NO" dxfId="36602">
      <formula>NOT(ISERROR(SEARCH("NO",X18)))</formula>
    </cfRule>
  </conditionalFormatting>
  <conditionalFormatting sqref="X18">
    <cfRule type="containsText" priority="2207" operator="containsText" aboveAverage="0" equalAverage="0" bottom="0" percent="0" rank="0" text="NO" dxfId="36603">
      <formula>NOT(ISERROR(SEARCH("NO",X18)))</formula>
    </cfRule>
  </conditionalFormatting>
  <conditionalFormatting sqref="X18">
    <cfRule type="containsText" priority="2208" operator="containsText" aboveAverage="0" equalAverage="0" bottom="0" percent="0" rank="0" text="NO" dxfId="36604">
      <formula>NOT(ISERROR(SEARCH("NO",X18)))</formula>
    </cfRule>
  </conditionalFormatting>
  <conditionalFormatting sqref="W18">
    <cfRule type="containsText" priority="2209" operator="containsText" aboveAverage="0" equalAverage="0" bottom="0" percent="0" rank="0" text="OK" dxfId="36605">
      <formula>NOT(ISERROR(SEARCH("OK",W18)))</formula>
    </cfRule>
  </conditionalFormatting>
  <conditionalFormatting sqref="W18">
    <cfRule type="containsText" priority="2210" operator="containsText" aboveAverage="0" equalAverage="0" bottom="0" percent="0" rank="0" text="OK" dxfId="36606">
      <formula>NOT(ISERROR(SEARCH("OK",W18)))</formula>
    </cfRule>
  </conditionalFormatting>
  <conditionalFormatting sqref="W18">
    <cfRule type="containsText" priority="2211" operator="containsText" aboveAverage="0" equalAverage="0" bottom="0" percent="0" rank="0" text="OK" dxfId="36607">
      <formula>NOT(ISERROR(SEARCH("OK",W18)))</formula>
    </cfRule>
  </conditionalFormatting>
  <conditionalFormatting sqref="W18">
    <cfRule type="containsText" priority="2212" operator="containsText" aboveAverage="0" equalAverage="0" bottom="0" percent="0" rank="0" text="OK" dxfId="36608">
      <formula>NOT(ISERROR(SEARCH("OK",W18)))</formula>
    </cfRule>
  </conditionalFormatting>
  <conditionalFormatting sqref="W18">
    <cfRule type="containsText" priority="2213" operator="containsText" aboveAverage="0" equalAverage="0" bottom="0" percent="0" rank="0" text="OK" dxfId="36609">
      <formula>NOT(ISERROR(SEARCH("OK",W18)))</formula>
    </cfRule>
  </conditionalFormatting>
  <conditionalFormatting sqref="W18">
    <cfRule type="containsText" priority="2214" operator="containsText" aboveAverage="0" equalAverage="0" bottom="0" percent="0" rank="0" text="OK" dxfId="36610">
      <formula>NOT(ISERROR(SEARCH("OK",W18)))</formula>
    </cfRule>
  </conditionalFormatting>
  <conditionalFormatting sqref="W18">
    <cfRule type="containsText" priority="2215" operator="containsText" aboveAverage="0" equalAverage="0" bottom="0" percent="0" rank="0" text="OK" dxfId="36611">
      <formula>NOT(ISERROR(SEARCH("OK",W18)))</formula>
    </cfRule>
  </conditionalFormatting>
  <conditionalFormatting sqref="X18">
    <cfRule type="containsText" priority="2216" operator="containsText" aboveAverage="0" equalAverage="0" bottom="0" percent="0" rank="0" text="NO" dxfId="36612">
      <formula>NOT(ISERROR(SEARCH("NO",X18)))</formula>
    </cfRule>
  </conditionalFormatting>
  <conditionalFormatting sqref="W18">
    <cfRule type="containsText" priority="2217" operator="containsText" aboveAverage="0" equalAverage="0" bottom="0" percent="0" rank="0" text="OK" dxfId="36613">
      <formula>NOT(ISERROR(SEARCH("OK",W18)))</formula>
    </cfRule>
  </conditionalFormatting>
  <conditionalFormatting sqref="X18">
    <cfRule type="containsText" priority="2218" operator="containsText" aboveAverage="0" equalAverage="0" bottom="0" percent="0" rank="0" text="NO" dxfId="36614">
      <formula>NOT(ISERROR(SEARCH("NO",X18)))</formula>
    </cfRule>
  </conditionalFormatting>
  <conditionalFormatting sqref="W18">
    <cfRule type="containsText" priority="2219" operator="containsText" aboveAverage="0" equalAverage="0" bottom="0" percent="0" rank="0" text="OK" dxfId="36615">
      <formula>NOT(ISERROR(SEARCH("OK",W18)))</formula>
    </cfRule>
  </conditionalFormatting>
  <conditionalFormatting sqref="X18">
    <cfRule type="containsText" priority="2220" operator="containsText" aboveAverage="0" equalAverage="0" bottom="0" percent="0" rank="0" text="NO" dxfId="36616">
      <formula>NOT(ISERROR(SEARCH("NO",X18)))</formula>
    </cfRule>
  </conditionalFormatting>
  <conditionalFormatting sqref="W18">
    <cfRule type="containsText" priority="2221" operator="containsText" aboveAverage="0" equalAverage="0" bottom="0" percent="0" rank="0" text="OK" dxfId="36617">
      <formula>NOT(ISERROR(SEARCH("OK",W18)))</formula>
    </cfRule>
  </conditionalFormatting>
  <conditionalFormatting sqref="V18">
    <cfRule type="containsText" priority="2222" operator="containsText" aboveAverage="0" equalAverage="0" bottom="0" percent="0" rank="0" text="OK+" dxfId="36618">
      <formula>NOT(ISERROR(SEARCH("OK+",V18)))</formula>
    </cfRule>
  </conditionalFormatting>
  <conditionalFormatting sqref="V18">
    <cfRule type="containsText" priority="2223" operator="containsText" aboveAverage="0" equalAverage="0" bottom="0" percent="0" rank="0" text="OK+" dxfId="36619">
      <formula>NOT(ISERROR(SEARCH("OK+",V18)))</formula>
    </cfRule>
  </conditionalFormatting>
  <conditionalFormatting sqref="X18">
    <cfRule type="containsText" priority="2224" operator="containsText" aboveAverage="0" equalAverage="0" bottom="0" percent="0" rank="0" text="NO" dxfId="36620">
      <formula>NOT(ISERROR(SEARCH("NO",X18)))</formula>
    </cfRule>
  </conditionalFormatting>
  <conditionalFormatting sqref="X18">
    <cfRule type="containsText" priority="2225" operator="containsText" aboveAverage="0" equalAverage="0" bottom="0" percent="0" rank="0" text="NO" dxfId="36621">
      <formula>NOT(ISERROR(SEARCH("NO",X18)))</formula>
    </cfRule>
  </conditionalFormatting>
  <conditionalFormatting sqref="X18">
    <cfRule type="containsText" priority="2226" operator="containsText" aboveAverage="0" equalAverage="0" bottom="0" percent="0" rank="0" text="NO" dxfId="36622">
      <formula>NOT(ISERROR(SEARCH("NO",X18)))</formula>
    </cfRule>
  </conditionalFormatting>
  <conditionalFormatting sqref="X18">
    <cfRule type="containsText" priority="2227" operator="containsText" aboveAverage="0" equalAverage="0" bottom="0" percent="0" rank="0" text="NO" dxfId="36623">
      <formula>NOT(ISERROR(SEARCH("NO",X18)))</formula>
    </cfRule>
  </conditionalFormatting>
  <conditionalFormatting sqref="X18">
    <cfRule type="containsText" priority="2228" operator="containsText" aboveAverage="0" equalAverage="0" bottom="0" percent="0" rank="0" text="NO" dxfId="36624">
      <formula>NOT(ISERROR(SEARCH("NO",X18)))</formula>
    </cfRule>
  </conditionalFormatting>
  <conditionalFormatting sqref="X18">
    <cfRule type="containsText" priority="2229" operator="containsText" aboveAverage="0" equalAverage="0" bottom="0" percent="0" rank="0" text="NO" dxfId="36625">
      <formula>NOT(ISERROR(SEARCH("NO",X18)))</formula>
    </cfRule>
  </conditionalFormatting>
  <conditionalFormatting sqref="X18">
    <cfRule type="containsText" priority="2230" operator="containsText" aboveAverage="0" equalAverage="0" bottom="0" percent="0" rank="0" text="NO" dxfId="36626">
      <formula>NOT(ISERROR(SEARCH("NO",X18)))</formula>
    </cfRule>
  </conditionalFormatting>
  <conditionalFormatting sqref="X18">
    <cfRule type="containsText" priority="2231" operator="containsText" aboveAverage="0" equalAverage="0" bottom="0" percent="0" rank="0" text="1" dxfId="36627">
      <formula>NOT(ISERROR(SEARCH("1",X18)))</formula>
    </cfRule>
  </conditionalFormatting>
  <conditionalFormatting sqref="W18">
    <cfRule type="containsText" priority="2232" operator="containsText" aboveAverage="0" equalAverage="0" bottom="0" percent="0" rank="0" text="OK" dxfId="36628">
      <formula>NOT(ISERROR(SEARCH("OK",W18)))</formula>
    </cfRule>
  </conditionalFormatting>
  <conditionalFormatting sqref="W18">
    <cfRule type="containsText" priority="2233" operator="containsText" aboveAverage="0" equalAverage="0" bottom="0" percent="0" rank="0" text="OK" dxfId="36629">
      <formula>NOT(ISERROR(SEARCH("OK",W18)))</formula>
    </cfRule>
  </conditionalFormatting>
  <conditionalFormatting sqref="W18">
    <cfRule type="containsText" priority="2234" operator="containsText" aboveAverage="0" equalAverage="0" bottom="0" percent="0" rank="0" text="OK" dxfId="36630">
      <formula>NOT(ISERROR(SEARCH("OK",W18)))</formula>
    </cfRule>
  </conditionalFormatting>
  <conditionalFormatting sqref="W18">
    <cfRule type="containsText" priority="2235" operator="containsText" aboveAverage="0" equalAverage="0" bottom="0" percent="0" rank="0" text="OK" dxfId="36631">
      <formula>NOT(ISERROR(SEARCH("OK",W18)))</formula>
    </cfRule>
  </conditionalFormatting>
  <conditionalFormatting sqref="W18">
    <cfRule type="containsText" priority="2236" operator="containsText" aboveAverage="0" equalAverage="0" bottom="0" percent="0" rank="0" text="OK" dxfId="36632">
      <formula>NOT(ISERROR(SEARCH("OK",W18)))</formula>
    </cfRule>
  </conditionalFormatting>
  <conditionalFormatting sqref="W18">
    <cfRule type="containsText" priority="2237" operator="containsText" aboveAverage="0" equalAverage="0" bottom="0" percent="0" rank="0" text="OK" dxfId="36633">
      <formula>NOT(ISERROR(SEARCH("OK",W18)))</formula>
    </cfRule>
  </conditionalFormatting>
  <conditionalFormatting sqref="W18">
    <cfRule type="containsText" priority="2238" operator="containsText" aboveAverage="0" equalAverage="0" bottom="0" percent="0" rank="0" text="OK" dxfId="36634">
      <formula>NOT(ISERROR(SEARCH("OK",W18)))</formula>
    </cfRule>
  </conditionalFormatting>
  <conditionalFormatting sqref="W18">
    <cfRule type="containsText" priority="2239" operator="containsText" aboveAverage="0" equalAverage="0" bottom="0" percent="0" rank="0" text="1" dxfId="36635">
      <formula>NOT(ISERROR(SEARCH("1",W18)))</formula>
    </cfRule>
  </conditionalFormatting>
  <conditionalFormatting sqref="X18">
    <cfRule type="containsText" priority="2240" operator="containsText" aboveAverage="0" equalAverage="0" bottom="0" percent="0" rank="0" text="NO" dxfId="36636">
      <formula>NOT(ISERROR(SEARCH("NO",X18)))</formula>
    </cfRule>
  </conditionalFormatting>
  <conditionalFormatting sqref="W18">
    <cfRule type="containsText" priority="2241" operator="containsText" aboveAverage="0" equalAverage="0" bottom="0" percent="0" rank="0" text="OK" dxfId="36637">
      <formula>NOT(ISERROR(SEARCH("OK",W18)))</formula>
    </cfRule>
  </conditionalFormatting>
  <conditionalFormatting sqref="X18">
    <cfRule type="containsText" priority="2242" operator="containsText" aboveAverage="0" equalAverage="0" bottom="0" percent="0" rank="0" text="NO" dxfId="36638">
      <formula>NOT(ISERROR(SEARCH("NO",X18)))</formula>
    </cfRule>
  </conditionalFormatting>
  <conditionalFormatting sqref="W18">
    <cfRule type="containsText" priority="2243" operator="containsText" aboveAverage="0" equalAverage="0" bottom="0" percent="0" rank="0" text="OK" dxfId="36639">
      <formula>NOT(ISERROR(SEARCH("OK",W18)))</formula>
    </cfRule>
  </conditionalFormatting>
  <conditionalFormatting sqref="X18">
    <cfRule type="containsText" priority="2244" operator="containsText" aboveAverage="0" equalAverage="0" bottom="0" percent="0" rank="0" text="NO" dxfId="36640">
      <formula>NOT(ISERROR(SEARCH("NO",X18)))</formula>
    </cfRule>
  </conditionalFormatting>
  <conditionalFormatting sqref="W18">
    <cfRule type="containsText" priority="2245" operator="containsText" aboveAverage="0" equalAverage="0" bottom="0" percent="0" rank="0" text="OK" dxfId="36641">
      <formula>NOT(ISERROR(SEARCH("OK",W18)))</formula>
    </cfRule>
  </conditionalFormatting>
  <conditionalFormatting sqref="X18">
    <cfRule type="containsText" priority="2246" operator="containsText" aboveAverage="0" equalAverage="0" bottom="0" percent="0" rank="0" text="NO" dxfId="36642">
      <formula>NOT(ISERROR(SEARCH("NO",X18)))</formula>
    </cfRule>
  </conditionalFormatting>
  <conditionalFormatting sqref="W18">
    <cfRule type="containsText" priority="2247" operator="containsText" aboveAverage="0" equalAverage="0" bottom="0" percent="0" rank="0" text="OK" dxfId="36643">
      <formula>NOT(ISERROR(SEARCH("OK",W18)))</formula>
    </cfRule>
  </conditionalFormatting>
  <conditionalFormatting sqref="V18">
    <cfRule type="containsText" priority="2248" operator="containsText" aboveAverage="0" equalAverage="0" bottom="0" percent="0" rank="0" text="OK+" dxfId="36644">
      <formula>NOT(ISERROR(SEARCH("OK+",V18)))</formula>
    </cfRule>
  </conditionalFormatting>
  <conditionalFormatting sqref="V18">
    <cfRule type="containsText" priority="2249" operator="containsText" aboveAverage="0" equalAverage="0" bottom="0" percent="0" rank="0" text="OK+" dxfId="36645">
      <formula>NOT(ISERROR(SEARCH("OK+",V18)))</formula>
    </cfRule>
  </conditionalFormatting>
  <conditionalFormatting sqref="X18">
    <cfRule type="containsText" priority="2250" operator="containsText" aboveAverage="0" equalAverage="0" bottom="0" percent="0" rank="0" text="NO" dxfId="36646">
      <formula>NOT(ISERROR(SEARCH("NO",X18)))</formula>
    </cfRule>
  </conditionalFormatting>
  <conditionalFormatting sqref="X18">
    <cfRule type="containsText" priority="2251" operator="containsText" aboveAverage="0" equalAverage="0" bottom="0" percent="0" rank="0" text="NO" dxfId="36647">
      <formula>NOT(ISERROR(SEARCH("NO",X18)))</formula>
    </cfRule>
  </conditionalFormatting>
  <conditionalFormatting sqref="X18">
    <cfRule type="containsText" priority="2252" operator="containsText" aboveAverage="0" equalAverage="0" bottom="0" percent="0" rank="0" text="NO" dxfId="36648">
      <formula>NOT(ISERROR(SEARCH("NO",X18)))</formula>
    </cfRule>
  </conditionalFormatting>
  <conditionalFormatting sqref="X18">
    <cfRule type="containsText" priority="2253" operator="containsText" aboveAverage="0" equalAverage="0" bottom="0" percent="0" rank="0" text="NO" dxfId="36649">
      <formula>NOT(ISERROR(SEARCH("NO",X18)))</formula>
    </cfRule>
  </conditionalFormatting>
  <conditionalFormatting sqref="X18">
    <cfRule type="containsText" priority="2254" operator="containsText" aboveAverage="0" equalAverage="0" bottom="0" percent="0" rank="0" text="NO" dxfId="36650">
      <formula>NOT(ISERROR(SEARCH("NO",X18)))</formula>
    </cfRule>
  </conditionalFormatting>
  <conditionalFormatting sqref="X18">
    <cfRule type="containsText" priority="2255" operator="containsText" aboveAverage="0" equalAverage="0" bottom="0" percent="0" rank="0" text="NO" dxfId="36651">
      <formula>NOT(ISERROR(SEARCH("NO",X18)))</formula>
    </cfRule>
  </conditionalFormatting>
  <conditionalFormatting sqref="X18">
    <cfRule type="containsText" priority="2256" operator="containsText" aboveAverage="0" equalAverage="0" bottom="0" percent="0" rank="0" text="NO" dxfId="36652">
      <formula>NOT(ISERROR(SEARCH("NO",X18)))</formula>
    </cfRule>
  </conditionalFormatting>
  <conditionalFormatting sqref="W18">
    <cfRule type="containsText" priority="2257" operator="containsText" aboveAverage="0" equalAverage="0" bottom="0" percent="0" rank="0" text="OK" dxfId="36653">
      <formula>NOT(ISERROR(SEARCH("OK",W18)))</formula>
    </cfRule>
  </conditionalFormatting>
  <conditionalFormatting sqref="W18">
    <cfRule type="containsText" priority="2258" operator="containsText" aboveAverage="0" equalAverage="0" bottom="0" percent="0" rank="0" text="OK" dxfId="36654">
      <formula>NOT(ISERROR(SEARCH("OK",W18)))</formula>
    </cfRule>
  </conditionalFormatting>
  <conditionalFormatting sqref="W18">
    <cfRule type="containsText" priority="2259" operator="containsText" aboveAverage="0" equalAverage="0" bottom="0" percent="0" rank="0" text="OK" dxfId="36655">
      <formula>NOT(ISERROR(SEARCH("OK",W18)))</formula>
    </cfRule>
  </conditionalFormatting>
  <conditionalFormatting sqref="W18">
    <cfRule type="containsText" priority="2260" operator="containsText" aboveAverage="0" equalAverage="0" bottom="0" percent="0" rank="0" text="OK" dxfId="36656">
      <formula>NOT(ISERROR(SEARCH("OK",W18)))</formula>
    </cfRule>
  </conditionalFormatting>
  <conditionalFormatting sqref="W18">
    <cfRule type="containsText" priority="2261" operator="containsText" aboveAverage="0" equalAverage="0" bottom="0" percent="0" rank="0" text="OK" dxfId="36657">
      <formula>NOT(ISERROR(SEARCH("OK",W18)))</formula>
    </cfRule>
  </conditionalFormatting>
  <conditionalFormatting sqref="W18">
    <cfRule type="containsText" priority="2262" operator="containsText" aboveAverage="0" equalAverage="0" bottom="0" percent="0" rank="0" text="OK" dxfId="36658">
      <formula>NOT(ISERROR(SEARCH("OK",W18)))</formula>
    </cfRule>
  </conditionalFormatting>
  <conditionalFormatting sqref="W18">
    <cfRule type="containsText" priority="2263" operator="containsText" aboveAverage="0" equalAverage="0" bottom="0" percent="0" rank="0" text="OK" dxfId="36659">
      <formula>NOT(ISERROR(SEARCH("OK",W18)))</formula>
    </cfRule>
  </conditionalFormatting>
  <conditionalFormatting sqref="X18">
    <cfRule type="containsText" priority="2264" operator="containsText" aboveAverage="0" equalAverage="0" bottom="0" percent="0" rank="0" text="NO" dxfId="36660">
      <formula>NOT(ISERROR(SEARCH("NO",X18)))</formula>
    </cfRule>
  </conditionalFormatting>
  <conditionalFormatting sqref="W18">
    <cfRule type="containsText" priority="2265" operator="containsText" aboveAverage="0" equalAverage="0" bottom="0" percent="0" rank="0" text="OK" dxfId="36661">
      <formula>NOT(ISERROR(SEARCH("OK",W18)))</formula>
    </cfRule>
  </conditionalFormatting>
  <conditionalFormatting sqref="X18">
    <cfRule type="containsText" priority="2266" operator="containsText" aboveAverage="0" equalAverage="0" bottom="0" percent="0" rank="0" text="NO" dxfId="36662">
      <formula>NOT(ISERROR(SEARCH("NO",X18)))</formula>
    </cfRule>
  </conditionalFormatting>
  <conditionalFormatting sqref="W18">
    <cfRule type="containsText" priority="2267" operator="containsText" aboveAverage="0" equalAverage="0" bottom="0" percent="0" rank="0" text="OK" dxfId="36663">
      <formula>NOT(ISERROR(SEARCH("OK",W18)))</formula>
    </cfRule>
  </conditionalFormatting>
  <conditionalFormatting sqref="X18">
    <cfRule type="containsText" priority="2268" operator="containsText" aboveAverage="0" equalAverage="0" bottom="0" percent="0" rank="0" text="NO" dxfId="36664">
      <formula>NOT(ISERROR(SEARCH("NO",X18)))</formula>
    </cfRule>
  </conditionalFormatting>
  <conditionalFormatting sqref="W18">
    <cfRule type="containsText" priority="2269" operator="containsText" aboveAverage="0" equalAverage="0" bottom="0" percent="0" rank="0" text="OK" dxfId="36665">
      <formula>NOT(ISERROR(SEARCH("OK",W18)))</formula>
    </cfRule>
  </conditionalFormatting>
  <conditionalFormatting sqref="V18">
    <cfRule type="containsText" priority="2270" operator="containsText" aboveAverage="0" equalAverage="0" bottom="0" percent="0" rank="0" text="OK+" dxfId="36666">
      <formula>NOT(ISERROR(SEARCH("OK+",V18)))</formula>
    </cfRule>
  </conditionalFormatting>
  <conditionalFormatting sqref="V18">
    <cfRule type="containsText" priority="2271" operator="containsText" aboveAverage="0" equalAverage="0" bottom="0" percent="0" rank="0" text="OK+" dxfId="36667">
      <formula>NOT(ISERROR(SEARCH("OK+",V18)))</formula>
    </cfRule>
  </conditionalFormatting>
  <conditionalFormatting sqref="X18">
    <cfRule type="containsText" priority="2272" operator="containsText" aboveAverage="0" equalAverage="0" bottom="0" percent="0" rank="0" text="NO" dxfId="36668">
      <formula>NOT(ISERROR(SEARCH("NO",X18)))</formula>
    </cfRule>
  </conditionalFormatting>
  <conditionalFormatting sqref="X18">
    <cfRule type="containsText" priority="2273" operator="containsText" aboveAverage="0" equalAverage="0" bottom="0" percent="0" rank="0" text="NO" dxfId="36669">
      <formula>NOT(ISERROR(SEARCH("NO",X18)))</formula>
    </cfRule>
  </conditionalFormatting>
  <conditionalFormatting sqref="X18">
    <cfRule type="containsText" priority="2274" operator="containsText" aboveAverage="0" equalAverage="0" bottom="0" percent="0" rank="0" text="NO" dxfId="36670">
      <formula>NOT(ISERROR(SEARCH("NO",X18)))</formula>
    </cfRule>
  </conditionalFormatting>
  <conditionalFormatting sqref="X18">
    <cfRule type="containsText" priority="2275" operator="containsText" aboveAverage="0" equalAverage="0" bottom="0" percent="0" rank="0" text="NO" dxfId="36671">
      <formula>NOT(ISERROR(SEARCH("NO",X18)))</formula>
    </cfRule>
  </conditionalFormatting>
  <conditionalFormatting sqref="X18">
    <cfRule type="containsText" priority="2276" operator="containsText" aboveAverage="0" equalAverage="0" bottom="0" percent="0" rank="0" text="NO" dxfId="36672">
      <formula>NOT(ISERROR(SEARCH("NO",X18)))</formula>
    </cfRule>
  </conditionalFormatting>
  <conditionalFormatting sqref="X18">
    <cfRule type="containsText" priority="2277" operator="containsText" aboveAverage="0" equalAverage="0" bottom="0" percent="0" rank="0" text="NO" dxfId="36673">
      <formula>NOT(ISERROR(SEARCH("NO",X18)))</formula>
    </cfRule>
  </conditionalFormatting>
  <conditionalFormatting sqref="X18">
    <cfRule type="containsText" priority="2278" operator="containsText" aboveAverage="0" equalAverage="0" bottom="0" percent="0" rank="0" text="NO" dxfId="36674">
      <formula>NOT(ISERROR(SEARCH("NO",X18)))</formula>
    </cfRule>
  </conditionalFormatting>
  <conditionalFormatting sqref="X18">
    <cfRule type="containsText" priority="2279" operator="containsText" aboveAverage="0" equalAverage="0" bottom="0" percent="0" rank="0" text="1" dxfId="36675">
      <formula>NOT(ISERROR(SEARCH("1",X18)))</formula>
    </cfRule>
  </conditionalFormatting>
  <conditionalFormatting sqref="W18">
    <cfRule type="containsText" priority="2280" operator="containsText" aboveAverage="0" equalAverage="0" bottom="0" percent="0" rank="0" text="OK" dxfId="36676">
      <formula>NOT(ISERROR(SEARCH("OK",W18)))</formula>
    </cfRule>
  </conditionalFormatting>
  <conditionalFormatting sqref="W18">
    <cfRule type="containsText" priority="2281" operator="containsText" aboveAverage="0" equalAverage="0" bottom="0" percent="0" rank="0" text="OK" dxfId="36677">
      <formula>NOT(ISERROR(SEARCH("OK",W18)))</formula>
    </cfRule>
  </conditionalFormatting>
  <conditionalFormatting sqref="W18">
    <cfRule type="containsText" priority="2282" operator="containsText" aboveAverage="0" equalAverage="0" bottom="0" percent="0" rank="0" text="OK" dxfId="36678">
      <formula>NOT(ISERROR(SEARCH("OK",W18)))</formula>
    </cfRule>
  </conditionalFormatting>
  <conditionalFormatting sqref="W18">
    <cfRule type="containsText" priority="2283" operator="containsText" aboveAverage="0" equalAverage="0" bottom="0" percent="0" rank="0" text="OK" dxfId="36679">
      <formula>NOT(ISERROR(SEARCH("OK",W18)))</formula>
    </cfRule>
  </conditionalFormatting>
  <conditionalFormatting sqref="W18">
    <cfRule type="containsText" priority="2284" operator="containsText" aboveAverage="0" equalAverage="0" bottom="0" percent="0" rank="0" text="OK" dxfId="36680">
      <formula>NOT(ISERROR(SEARCH("OK",W18)))</formula>
    </cfRule>
  </conditionalFormatting>
  <conditionalFormatting sqref="W18">
    <cfRule type="containsText" priority="2285" operator="containsText" aboveAverage="0" equalAverage="0" bottom="0" percent="0" rank="0" text="OK" dxfId="36681">
      <formula>NOT(ISERROR(SEARCH("OK",W18)))</formula>
    </cfRule>
  </conditionalFormatting>
  <conditionalFormatting sqref="W18">
    <cfRule type="containsText" priority="2286" operator="containsText" aboveAverage="0" equalAverage="0" bottom="0" percent="0" rank="0" text="OK" dxfId="36682">
      <formula>NOT(ISERROR(SEARCH("OK",W18)))</formula>
    </cfRule>
  </conditionalFormatting>
  <conditionalFormatting sqref="W18">
    <cfRule type="containsText" priority="2287" operator="containsText" aboveAverage="0" equalAverage="0" bottom="0" percent="0" rank="0" text="1" dxfId="36683">
      <formula>NOT(ISERROR(SEARCH("1",W18)))</formula>
    </cfRule>
  </conditionalFormatting>
  <conditionalFormatting sqref="X18">
    <cfRule type="containsText" priority="2288" operator="containsText" aboveAverage="0" equalAverage="0" bottom="0" percent="0" rank="0" text="NO" dxfId="36684">
      <formula>NOT(ISERROR(SEARCH("NO",X18)))</formula>
    </cfRule>
  </conditionalFormatting>
  <conditionalFormatting sqref="W18">
    <cfRule type="containsText" priority="2289" operator="containsText" aboveAverage="0" equalAverage="0" bottom="0" percent="0" rank="0" text="OK" dxfId="36685">
      <formula>NOT(ISERROR(SEARCH("OK",W18)))</formula>
    </cfRule>
  </conditionalFormatting>
  <conditionalFormatting sqref="X18">
    <cfRule type="containsText" priority="2290" operator="containsText" aboveAverage="0" equalAverage="0" bottom="0" percent="0" rank="0" text="NO" dxfId="36686">
      <formula>NOT(ISERROR(SEARCH("NO",X18)))</formula>
    </cfRule>
  </conditionalFormatting>
  <conditionalFormatting sqref="W18">
    <cfRule type="containsText" priority="2291" operator="containsText" aboveAverage="0" equalAverage="0" bottom="0" percent="0" rank="0" text="OK" dxfId="36687">
      <formula>NOT(ISERROR(SEARCH("OK",W18)))</formula>
    </cfRule>
  </conditionalFormatting>
  <conditionalFormatting sqref="X18">
    <cfRule type="containsText" priority="2292" operator="containsText" aboveAverage="0" equalAverage="0" bottom="0" percent="0" rank="0" text="NO" dxfId="36688">
      <formula>NOT(ISERROR(SEARCH("NO",X18)))</formula>
    </cfRule>
  </conditionalFormatting>
  <conditionalFormatting sqref="W18">
    <cfRule type="containsText" priority="2293" operator="containsText" aboveAverage="0" equalAverage="0" bottom="0" percent="0" rank="0" text="OK" dxfId="36689">
      <formula>NOT(ISERROR(SEARCH("OK",W18)))</formula>
    </cfRule>
  </conditionalFormatting>
  <conditionalFormatting sqref="V18">
    <cfRule type="containsText" priority="2294" operator="containsText" aboveAverage="0" equalAverage="0" bottom="0" percent="0" rank="0" text="OK+" dxfId="36690">
      <formula>NOT(ISERROR(SEARCH("OK+",V18)))</formula>
    </cfRule>
  </conditionalFormatting>
  <conditionalFormatting sqref="V18">
    <cfRule type="containsText" priority="2295" operator="containsText" aboveAverage="0" equalAverage="0" bottom="0" percent="0" rank="0" text="OK+" dxfId="36691">
      <formula>NOT(ISERROR(SEARCH("OK+",V18)))</formula>
    </cfRule>
  </conditionalFormatting>
  <conditionalFormatting sqref="X18">
    <cfRule type="containsText" priority="2296" operator="containsText" aboveAverage="0" equalAverage="0" bottom="0" percent="0" rank="0" text="NO" dxfId="36692">
      <formula>NOT(ISERROR(SEARCH("NO",X18)))</formula>
    </cfRule>
  </conditionalFormatting>
  <conditionalFormatting sqref="X18">
    <cfRule type="containsText" priority="2297" operator="containsText" aboveAverage="0" equalAverage="0" bottom="0" percent="0" rank="0" text="NO" dxfId="36693">
      <formula>NOT(ISERROR(SEARCH("NO",X18)))</formula>
    </cfRule>
  </conditionalFormatting>
  <conditionalFormatting sqref="X18">
    <cfRule type="containsText" priority="2298" operator="containsText" aboveAverage="0" equalAverage="0" bottom="0" percent="0" rank="0" text="NO" dxfId="36694">
      <formula>NOT(ISERROR(SEARCH("NO",X18)))</formula>
    </cfRule>
  </conditionalFormatting>
  <conditionalFormatting sqref="X18">
    <cfRule type="containsText" priority="2299" operator="containsText" aboveAverage="0" equalAverage="0" bottom="0" percent="0" rank="0" text="NO" dxfId="36695">
      <formula>NOT(ISERROR(SEARCH("NO",X18)))</formula>
    </cfRule>
  </conditionalFormatting>
  <conditionalFormatting sqref="X18">
    <cfRule type="containsText" priority="2300" operator="containsText" aboveAverage="0" equalAverage="0" bottom="0" percent="0" rank="0" text="NO" dxfId="36696">
      <formula>NOT(ISERROR(SEARCH("NO",X18)))</formula>
    </cfRule>
  </conditionalFormatting>
  <conditionalFormatting sqref="X18">
    <cfRule type="containsText" priority="2301" operator="containsText" aboveAverage="0" equalAverage="0" bottom="0" percent="0" rank="0" text="NO" dxfId="36697">
      <formula>NOT(ISERROR(SEARCH("NO",X18)))</formula>
    </cfRule>
  </conditionalFormatting>
  <conditionalFormatting sqref="X18">
    <cfRule type="containsText" priority="2302" operator="containsText" aboveAverage="0" equalAverage="0" bottom="0" percent="0" rank="0" text="NO" dxfId="36698">
      <formula>NOT(ISERROR(SEARCH("NO",X18)))</formula>
    </cfRule>
  </conditionalFormatting>
  <conditionalFormatting sqref="X18">
    <cfRule type="containsText" priority="2303" operator="containsText" aboveAverage="0" equalAverage="0" bottom="0" percent="0" rank="0" text="1" dxfId="36699">
      <formula>NOT(ISERROR(SEARCH("1",X18)))</formula>
    </cfRule>
  </conditionalFormatting>
  <conditionalFormatting sqref="W18">
    <cfRule type="containsText" priority="2304" operator="containsText" aboveAverage="0" equalAverage="0" bottom="0" percent="0" rank="0" text="OK" dxfId="36700">
      <formula>NOT(ISERROR(SEARCH("OK",W18)))</formula>
    </cfRule>
  </conditionalFormatting>
  <conditionalFormatting sqref="W18">
    <cfRule type="containsText" priority="2305" operator="containsText" aboveAverage="0" equalAverage="0" bottom="0" percent="0" rank="0" text="OK" dxfId="36701">
      <formula>NOT(ISERROR(SEARCH("OK",W18)))</formula>
    </cfRule>
  </conditionalFormatting>
  <conditionalFormatting sqref="W18">
    <cfRule type="containsText" priority="2306" operator="containsText" aboveAverage="0" equalAverage="0" bottom="0" percent="0" rank="0" text="OK" dxfId="36702">
      <formula>NOT(ISERROR(SEARCH("OK",W18)))</formula>
    </cfRule>
  </conditionalFormatting>
  <conditionalFormatting sqref="W18">
    <cfRule type="containsText" priority="2307" operator="containsText" aboveAverage="0" equalAverage="0" bottom="0" percent="0" rank="0" text="OK" dxfId="36703">
      <formula>NOT(ISERROR(SEARCH("OK",W18)))</formula>
    </cfRule>
  </conditionalFormatting>
  <conditionalFormatting sqref="W18">
    <cfRule type="containsText" priority="2308" operator="containsText" aboveAverage="0" equalAverage="0" bottom="0" percent="0" rank="0" text="OK" dxfId="36704">
      <formula>NOT(ISERROR(SEARCH("OK",W18)))</formula>
    </cfRule>
  </conditionalFormatting>
  <conditionalFormatting sqref="W18">
    <cfRule type="containsText" priority="2309" operator="containsText" aboveAverage="0" equalAverage="0" bottom="0" percent="0" rank="0" text="OK" dxfId="36705">
      <formula>NOT(ISERROR(SEARCH("OK",W18)))</formula>
    </cfRule>
  </conditionalFormatting>
  <conditionalFormatting sqref="W18">
    <cfRule type="containsText" priority="2310" operator="containsText" aboveAverage="0" equalAverage="0" bottom="0" percent="0" rank="0" text="OK" dxfId="36706">
      <formula>NOT(ISERROR(SEARCH("OK",W18)))</formula>
    </cfRule>
  </conditionalFormatting>
  <conditionalFormatting sqref="W18">
    <cfRule type="containsText" priority="2311" operator="containsText" aboveAverage="0" equalAverage="0" bottom="0" percent="0" rank="0" text="1" dxfId="36707">
      <formula>NOT(ISERROR(SEARCH("1",W18)))</formula>
    </cfRule>
  </conditionalFormatting>
  <conditionalFormatting sqref="X18">
    <cfRule type="containsText" priority="2312" operator="containsText" aboveAverage="0" equalAverage="0" bottom="0" percent="0" rank="0" text="NO" dxfId="36708">
      <formula>NOT(ISERROR(SEARCH("NO",X18)))</formula>
    </cfRule>
  </conditionalFormatting>
  <conditionalFormatting sqref="W18">
    <cfRule type="containsText" priority="2313" operator="containsText" aboveAverage="0" equalAverage="0" bottom="0" percent="0" rank="0" text="OK" dxfId="36709">
      <formula>NOT(ISERROR(SEARCH("OK",W18)))</formula>
    </cfRule>
  </conditionalFormatting>
  <conditionalFormatting sqref="X18">
    <cfRule type="containsText" priority="2314" operator="containsText" aboveAverage="0" equalAverage="0" bottom="0" percent="0" rank="0" text="NO" dxfId="36710">
      <formula>NOT(ISERROR(SEARCH("NO",X18)))</formula>
    </cfRule>
  </conditionalFormatting>
  <conditionalFormatting sqref="W18">
    <cfRule type="containsText" priority="2315" operator="containsText" aboveAverage="0" equalAverage="0" bottom="0" percent="0" rank="0" text="OK" dxfId="36711">
      <formula>NOT(ISERROR(SEARCH("OK",W18)))</formula>
    </cfRule>
  </conditionalFormatting>
  <conditionalFormatting sqref="X18">
    <cfRule type="containsText" priority="2316" operator="containsText" aboveAverage="0" equalAverage="0" bottom="0" percent="0" rank="0" text="NO" dxfId="36712">
      <formula>NOT(ISERROR(SEARCH("NO",X18)))</formula>
    </cfRule>
  </conditionalFormatting>
  <conditionalFormatting sqref="W18">
    <cfRule type="containsText" priority="2317" operator="containsText" aboveAverage="0" equalAverage="0" bottom="0" percent="0" rank="0" text="OK" dxfId="36713">
      <formula>NOT(ISERROR(SEARCH("OK",W18)))</formula>
    </cfRule>
  </conditionalFormatting>
  <conditionalFormatting sqref="X18">
    <cfRule type="containsText" priority="2318" operator="containsText" aboveAverage="0" equalAverage="0" bottom="0" percent="0" rank="0" text="NO" dxfId="36714">
      <formula>NOT(ISERROR(SEARCH("NO",X18)))</formula>
    </cfRule>
  </conditionalFormatting>
  <conditionalFormatting sqref="W18">
    <cfRule type="containsText" priority="2319" operator="containsText" aboveAverage="0" equalAverage="0" bottom="0" percent="0" rank="0" text="OK" dxfId="36715">
      <formula>NOT(ISERROR(SEARCH("OK",W18)))</formula>
    </cfRule>
  </conditionalFormatting>
  <conditionalFormatting sqref="X18">
    <cfRule type="containsText" priority="2320" operator="containsText" aboveAverage="0" equalAverage="0" bottom="0" percent="0" rank="0" text="NO" dxfId="36716">
      <formula>NOT(ISERROR(SEARCH("NO",X18)))</formula>
    </cfRule>
  </conditionalFormatting>
  <conditionalFormatting sqref="W18">
    <cfRule type="containsText" priority="2321" operator="containsText" aboveAverage="0" equalAverage="0" bottom="0" percent="0" rank="0" text="OK" dxfId="36717">
      <formula>NOT(ISERROR(SEARCH("OK",W18)))</formula>
    </cfRule>
  </conditionalFormatting>
  <conditionalFormatting sqref="X18">
    <cfRule type="containsText" priority="2322" operator="containsText" aboveAverage="0" equalAverage="0" bottom="0" percent="0" rank="0" text="NO" dxfId="36718">
      <formula>NOT(ISERROR(SEARCH("NO",X18)))</formula>
    </cfRule>
  </conditionalFormatting>
  <conditionalFormatting sqref="W18">
    <cfRule type="containsText" priority="2323" operator="containsText" aboveAverage="0" equalAverage="0" bottom="0" percent="0" rank="0" text="OK" dxfId="36719">
      <formula>NOT(ISERROR(SEARCH("OK",W18)))</formula>
    </cfRule>
  </conditionalFormatting>
  <conditionalFormatting sqref="X18">
    <cfRule type="containsText" priority="2324" operator="containsText" aboveAverage="0" equalAverage="0" bottom="0" percent="0" rank="0" text="NO" dxfId="36720">
      <formula>NOT(ISERROR(SEARCH("NO",X18)))</formula>
    </cfRule>
  </conditionalFormatting>
  <conditionalFormatting sqref="W18">
    <cfRule type="containsText" priority="2325" operator="containsText" aboveAverage="0" equalAverage="0" bottom="0" percent="0" rank="0" text="OK" dxfId="36721">
      <formula>NOT(ISERROR(SEARCH("OK",W18)))</formula>
    </cfRule>
  </conditionalFormatting>
  <conditionalFormatting sqref="X18">
    <cfRule type="containsText" priority="2326" operator="containsText" aboveAverage="0" equalAverage="0" bottom="0" percent="0" rank="0" text="NO" dxfId="36722">
      <formula>NOT(ISERROR(SEARCH("NO",X18)))</formula>
    </cfRule>
  </conditionalFormatting>
  <conditionalFormatting sqref="W18">
    <cfRule type="containsText" priority="2327" operator="containsText" aboveAverage="0" equalAverage="0" bottom="0" percent="0" rank="0" text="OK" dxfId="36723">
      <formula>NOT(ISERROR(SEARCH("OK",W18)))</formula>
    </cfRule>
  </conditionalFormatting>
  <conditionalFormatting sqref="X18">
    <cfRule type="containsText" priority="2328" operator="containsText" aboveAverage="0" equalAverage="0" bottom="0" percent="0" rank="0" text="NO" dxfId="36724">
      <formula>NOT(ISERROR(SEARCH("NO",X18)))</formula>
    </cfRule>
  </conditionalFormatting>
  <conditionalFormatting sqref="W18">
    <cfRule type="containsText" priority="2329" operator="containsText" aboveAverage="0" equalAverage="0" bottom="0" percent="0" rank="0" text="OK" dxfId="36725">
      <formula>NOT(ISERROR(SEARCH("OK",W18)))</formula>
    </cfRule>
  </conditionalFormatting>
  <conditionalFormatting sqref="V12">
    <cfRule type="containsText" priority="2330" operator="containsText" aboveAverage="0" equalAverage="0" bottom="0" percent="0" rank="0" text="OK+" dxfId="36726">
      <formula>NOT(ISERROR(SEARCH("OK+",V12)))</formula>
    </cfRule>
  </conditionalFormatting>
  <conditionalFormatting sqref="V12">
    <cfRule type="containsText" priority="2331" operator="containsText" aboveAverage="0" equalAverage="0" bottom="0" percent="0" rank="0" text="OK+" dxfId="36727">
      <formula>NOT(ISERROR(SEARCH("OK+",V12)))</formula>
    </cfRule>
  </conditionalFormatting>
  <conditionalFormatting sqref="X12">
    <cfRule type="containsText" priority="2332" operator="containsText" aboveAverage="0" equalAverage="0" bottom="0" percent="0" rank="0" text="NO" dxfId="36728">
      <formula>NOT(ISERROR(SEARCH("NO",X12)))</formula>
    </cfRule>
  </conditionalFormatting>
  <conditionalFormatting sqref="X12">
    <cfRule type="containsText" priority="2333" operator="containsText" aboveAverage="0" equalAverage="0" bottom="0" percent="0" rank="0" text="NO" dxfId="36729">
      <formula>NOT(ISERROR(SEARCH("NO",X12)))</formula>
    </cfRule>
  </conditionalFormatting>
  <conditionalFormatting sqref="X12">
    <cfRule type="containsText" priority="2334" operator="containsText" aboveAverage="0" equalAverage="0" bottom="0" percent="0" rank="0" text="NO" dxfId="36730">
      <formula>NOT(ISERROR(SEARCH("NO",X12)))</formula>
    </cfRule>
  </conditionalFormatting>
  <conditionalFormatting sqref="X12">
    <cfRule type="containsText" priority="2335" operator="containsText" aboveAverage="0" equalAverage="0" bottom="0" percent="0" rank="0" text="NO" dxfId="36731">
      <formula>NOT(ISERROR(SEARCH("NO",X12)))</formula>
    </cfRule>
  </conditionalFormatting>
  <conditionalFormatting sqref="X12">
    <cfRule type="containsText" priority="2336" operator="containsText" aboveAverage="0" equalAverage="0" bottom="0" percent="0" rank="0" text="NO" dxfId="36732">
      <formula>NOT(ISERROR(SEARCH("NO",X12)))</formula>
    </cfRule>
  </conditionalFormatting>
  <conditionalFormatting sqref="X12">
    <cfRule type="containsText" priority="2337" operator="containsText" aboveAverage="0" equalAverage="0" bottom="0" percent="0" rank="0" text="NO" dxfId="36733">
      <formula>NOT(ISERROR(SEARCH("NO",X12)))</formula>
    </cfRule>
  </conditionalFormatting>
  <conditionalFormatting sqref="X12">
    <cfRule type="containsText" priority="2338" operator="containsText" aboveAverage="0" equalAverage="0" bottom="0" percent="0" rank="0" text="NO" dxfId="36734">
      <formula>NOT(ISERROR(SEARCH("NO",X12)))</formula>
    </cfRule>
  </conditionalFormatting>
  <conditionalFormatting sqref="W12">
    <cfRule type="containsText" priority="2339" operator="containsText" aboveAverage="0" equalAverage="0" bottom="0" percent="0" rank="0" text="OK" dxfId="36735">
      <formula>NOT(ISERROR(SEARCH("OK",W12)))</formula>
    </cfRule>
  </conditionalFormatting>
  <conditionalFormatting sqref="W12">
    <cfRule type="containsText" priority="2340" operator="containsText" aboveAverage="0" equalAverage="0" bottom="0" percent="0" rank="0" text="OK" dxfId="36736">
      <formula>NOT(ISERROR(SEARCH("OK",W12)))</formula>
    </cfRule>
  </conditionalFormatting>
  <conditionalFormatting sqref="W12">
    <cfRule type="containsText" priority="2341" operator="containsText" aboveAverage="0" equalAverage="0" bottom="0" percent="0" rank="0" text="OK" dxfId="36737">
      <formula>NOT(ISERROR(SEARCH("OK",W12)))</formula>
    </cfRule>
  </conditionalFormatting>
  <conditionalFormatting sqref="W12">
    <cfRule type="containsText" priority="2342" operator="containsText" aboveAverage="0" equalAverage="0" bottom="0" percent="0" rank="0" text="OK" dxfId="36738">
      <formula>NOT(ISERROR(SEARCH("OK",W12)))</formula>
    </cfRule>
  </conditionalFormatting>
  <conditionalFormatting sqref="W12">
    <cfRule type="containsText" priority="2343" operator="containsText" aboveAverage="0" equalAverage="0" bottom="0" percent="0" rank="0" text="OK" dxfId="36739">
      <formula>NOT(ISERROR(SEARCH("OK",W12)))</formula>
    </cfRule>
  </conditionalFormatting>
  <conditionalFormatting sqref="W12">
    <cfRule type="containsText" priority="2344" operator="containsText" aboveAverage="0" equalAverage="0" bottom="0" percent="0" rank="0" text="OK" dxfId="36740">
      <formula>NOT(ISERROR(SEARCH("OK",W12)))</formula>
    </cfRule>
  </conditionalFormatting>
  <conditionalFormatting sqref="W12">
    <cfRule type="containsText" priority="2345" operator="containsText" aboveAverage="0" equalAverage="0" bottom="0" percent="0" rank="0" text="OK" dxfId="36741">
      <formula>NOT(ISERROR(SEARCH("OK",W12)))</formula>
    </cfRule>
  </conditionalFormatting>
  <conditionalFormatting sqref="X12">
    <cfRule type="containsText" priority="2346" operator="containsText" aboveAverage="0" equalAverage="0" bottom="0" percent="0" rank="0" text="NO" dxfId="36742">
      <formula>NOT(ISERROR(SEARCH("NO",X12)))</formula>
    </cfRule>
  </conditionalFormatting>
  <conditionalFormatting sqref="W12">
    <cfRule type="containsText" priority="2347" operator="containsText" aboveAverage="0" equalAverage="0" bottom="0" percent="0" rank="0" text="OK" dxfId="36743">
      <formula>NOT(ISERROR(SEARCH("OK",W12)))</formula>
    </cfRule>
  </conditionalFormatting>
  <conditionalFormatting sqref="X12">
    <cfRule type="containsText" priority="2348" operator="containsText" aboveAverage="0" equalAverage="0" bottom="0" percent="0" rank="0" text="NO" dxfId="36744">
      <formula>NOT(ISERROR(SEARCH("NO",X12)))</formula>
    </cfRule>
  </conditionalFormatting>
  <conditionalFormatting sqref="W12">
    <cfRule type="containsText" priority="2349" operator="containsText" aboveAverage="0" equalAverage="0" bottom="0" percent="0" rank="0" text="OK" dxfId="36745">
      <formula>NOT(ISERROR(SEARCH("OK",W12)))</formula>
    </cfRule>
  </conditionalFormatting>
  <conditionalFormatting sqref="X12">
    <cfRule type="containsText" priority="2350" operator="containsText" aboveAverage="0" equalAverage="0" bottom="0" percent="0" rank="0" text="NO" dxfId="36746">
      <formula>NOT(ISERROR(SEARCH("NO",X12)))</formula>
    </cfRule>
  </conditionalFormatting>
  <conditionalFormatting sqref="W12">
    <cfRule type="containsText" priority="2351" operator="containsText" aboveAverage="0" equalAverage="0" bottom="0" percent="0" rank="0" text="OK" dxfId="36747">
      <formula>NOT(ISERROR(SEARCH("OK",W12)))</formula>
    </cfRule>
  </conditionalFormatting>
  <conditionalFormatting sqref="X12">
    <cfRule type="containsText" priority="2352" operator="containsText" aboveAverage="0" equalAverage="0" bottom="0" percent="0" rank="0" text="NO" dxfId="36748">
      <formula>NOT(ISERROR(SEARCH("NO",X12)))</formula>
    </cfRule>
  </conditionalFormatting>
  <conditionalFormatting sqref="W12">
    <cfRule type="containsText" priority="2353" operator="containsText" aboveAverage="0" equalAverage="0" bottom="0" percent="0" rank="0" text="OK" dxfId="36749">
      <formula>NOT(ISERROR(SEARCH("OK",W12)))</formula>
    </cfRule>
  </conditionalFormatting>
  <conditionalFormatting sqref="X12">
    <cfRule type="containsText" priority="2354" operator="containsText" aboveAverage="0" equalAverage="0" bottom="0" percent="0" rank="0" text="NO" dxfId="36750">
      <formula>NOT(ISERROR(SEARCH("NO",X12)))</formula>
    </cfRule>
  </conditionalFormatting>
  <conditionalFormatting sqref="W12">
    <cfRule type="containsText" priority="2355" operator="containsText" aboveAverage="0" equalAverage="0" bottom="0" percent="0" rank="0" text="OK" dxfId="36751">
      <formula>NOT(ISERROR(SEARCH("OK",W12)))</formula>
    </cfRule>
  </conditionalFormatting>
  <conditionalFormatting sqref="X12">
    <cfRule type="containsText" priority="2356" operator="containsText" aboveAverage="0" equalAverage="0" bottom="0" percent="0" rank="0" text="NO" dxfId="36752">
      <formula>NOT(ISERROR(SEARCH("NO",X12)))</formula>
    </cfRule>
  </conditionalFormatting>
  <conditionalFormatting sqref="W12">
    <cfRule type="containsText" priority="2357" operator="containsText" aboveAverage="0" equalAverage="0" bottom="0" percent="0" rank="0" text="OK" dxfId="36753">
      <formula>NOT(ISERROR(SEARCH("OK",W12)))</formula>
    </cfRule>
  </conditionalFormatting>
  <conditionalFormatting sqref="X12">
    <cfRule type="containsText" priority="2358" operator="containsText" aboveAverage="0" equalAverage="0" bottom="0" percent="0" rank="0" text="NO" dxfId="36754">
      <formula>NOT(ISERROR(SEARCH("NO",X12)))</formula>
    </cfRule>
  </conditionalFormatting>
  <conditionalFormatting sqref="W12">
    <cfRule type="containsText" priority="2359" operator="containsText" aboveAverage="0" equalAverage="0" bottom="0" percent="0" rank="0" text="OK" dxfId="36755">
      <formula>NOT(ISERROR(SEARCH("OK",W12)))</formula>
    </cfRule>
  </conditionalFormatting>
  <conditionalFormatting sqref="W12:X12">
    <cfRule type="containsText" priority="2360" operator="containsText" aboveAverage="0" equalAverage="0" bottom="0" percent="0" rank="0" text="1" dxfId="36756">
      <formula>NOT(ISERROR(SEARCH("1",W12)))</formula>
    </cfRule>
  </conditionalFormatting>
  <conditionalFormatting sqref="V12">
    <cfRule type="containsText" priority="2361" operator="containsText" aboveAverage="0" equalAverage="0" bottom="0" percent="0" rank="0" text="OK+" dxfId="36757">
      <formula>NOT(ISERROR(SEARCH("OK+",V12)))</formula>
    </cfRule>
  </conditionalFormatting>
  <conditionalFormatting sqref="V12">
    <cfRule type="containsText" priority="2362" operator="containsText" aboveAverage="0" equalAverage="0" bottom="0" percent="0" rank="0" text="OK+" dxfId="36758">
      <formula>NOT(ISERROR(SEARCH("OK+",V12)))</formula>
    </cfRule>
  </conditionalFormatting>
  <conditionalFormatting sqref="X12">
    <cfRule type="containsText" priority="2363" operator="containsText" aboveAverage="0" equalAverage="0" bottom="0" percent="0" rank="0" text="NO" dxfId="36759">
      <formula>NOT(ISERROR(SEARCH("NO",X12)))</formula>
    </cfRule>
  </conditionalFormatting>
  <conditionalFormatting sqref="X12">
    <cfRule type="containsText" priority="2364" operator="containsText" aboveAverage="0" equalAverage="0" bottom="0" percent="0" rank="0" text="NO" dxfId="36760">
      <formula>NOT(ISERROR(SEARCH("NO",X12)))</formula>
    </cfRule>
  </conditionalFormatting>
  <conditionalFormatting sqref="X12">
    <cfRule type="containsText" priority="2365" operator="containsText" aboveAverage="0" equalAverage="0" bottom="0" percent="0" rank="0" text="NO" dxfId="36761">
      <formula>NOT(ISERROR(SEARCH("NO",X12)))</formula>
    </cfRule>
  </conditionalFormatting>
  <conditionalFormatting sqref="X12">
    <cfRule type="containsText" priority="2366" operator="containsText" aboveAverage="0" equalAverage="0" bottom="0" percent="0" rank="0" text="NO" dxfId="36762">
      <formula>NOT(ISERROR(SEARCH("NO",X12)))</formula>
    </cfRule>
  </conditionalFormatting>
  <conditionalFormatting sqref="X12">
    <cfRule type="containsText" priority="2367" operator="containsText" aboveAverage="0" equalAverage="0" bottom="0" percent="0" rank="0" text="NO" dxfId="36763">
      <formula>NOT(ISERROR(SEARCH("NO",X12)))</formula>
    </cfRule>
  </conditionalFormatting>
  <conditionalFormatting sqref="X12">
    <cfRule type="containsText" priority="2368" operator="containsText" aboveAverage="0" equalAverage="0" bottom="0" percent="0" rank="0" text="NO" dxfId="36764">
      <formula>NOT(ISERROR(SEARCH("NO",X12)))</formula>
    </cfRule>
  </conditionalFormatting>
  <conditionalFormatting sqref="X12">
    <cfRule type="containsText" priority="2369" operator="containsText" aboveAverage="0" equalAverage="0" bottom="0" percent="0" rank="0" text="NO" dxfId="36765">
      <formula>NOT(ISERROR(SEARCH("NO",X12)))</formula>
    </cfRule>
  </conditionalFormatting>
  <conditionalFormatting sqref="W12">
    <cfRule type="containsText" priority="2370" operator="containsText" aboveAverage="0" equalAverage="0" bottom="0" percent="0" rank="0" text="OK" dxfId="36766">
      <formula>NOT(ISERROR(SEARCH("OK",W12)))</formula>
    </cfRule>
  </conditionalFormatting>
  <conditionalFormatting sqref="W12">
    <cfRule type="containsText" priority="2371" operator="containsText" aboveAverage="0" equalAverage="0" bottom="0" percent="0" rank="0" text="OK" dxfId="36767">
      <formula>NOT(ISERROR(SEARCH("OK",W12)))</formula>
    </cfRule>
  </conditionalFormatting>
  <conditionalFormatting sqref="W12">
    <cfRule type="containsText" priority="2372" operator="containsText" aboveAverage="0" equalAverage="0" bottom="0" percent="0" rank="0" text="OK" dxfId="36768">
      <formula>NOT(ISERROR(SEARCH("OK",W12)))</formula>
    </cfRule>
  </conditionalFormatting>
  <conditionalFormatting sqref="W12">
    <cfRule type="containsText" priority="2373" operator="containsText" aboveAverage="0" equalAverage="0" bottom="0" percent="0" rank="0" text="OK" dxfId="36769">
      <formula>NOT(ISERROR(SEARCH("OK",W12)))</formula>
    </cfRule>
  </conditionalFormatting>
  <conditionalFormatting sqref="W12">
    <cfRule type="containsText" priority="2374" operator="containsText" aboveAverage="0" equalAverage="0" bottom="0" percent="0" rank="0" text="OK" dxfId="36770">
      <formula>NOT(ISERROR(SEARCH("OK",W12)))</formula>
    </cfRule>
  </conditionalFormatting>
  <conditionalFormatting sqref="W12">
    <cfRule type="containsText" priority="2375" operator="containsText" aboveAverage="0" equalAverage="0" bottom="0" percent="0" rank="0" text="OK" dxfId="36771">
      <formula>NOT(ISERROR(SEARCH("OK",W12)))</formula>
    </cfRule>
  </conditionalFormatting>
  <conditionalFormatting sqref="W12">
    <cfRule type="containsText" priority="2376" operator="containsText" aboveAverage="0" equalAverage="0" bottom="0" percent="0" rank="0" text="OK" dxfId="36772">
      <formula>NOT(ISERROR(SEARCH("OK",W12)))</formula>
    </cfRule>
  </conditionalFormatting>
  <conditionalFormatting sqref="X12">
    <cfRule type="containsText" priority="2377" operator="containsText" aboveAverage="0" equalAverage="0" bottom="0" percent="0" rank="0" text="NO" dxfId="36773">
      <formula>NOT(ISERROR(SEARCH("NO",X12)))</formula>
    </cfRule>
  </conditionalFormatting>
  <conditionalFormatting sqref="W12">
    <cfRule type="containsText" priority="2378" operator="containsText" aboveAverage="0" equalAverage="0" bottom="0" percent="0" rank="0" text="OK" dxfId="36774">
      <formula>NOT(ISERROR(SEARCH("OK",W12)))</formula>
    </cfRule>
  </conditionalFormatting>
  <conditionalFormatting sqref="X12">
    <cfRule type="containsText" priority="2379" operator="containsText" aboveAverage="0" equalAverage="0" bottom="0" percent="0" rank="0" text="NO" dxfId="36775">
      <formula>NOT(ISERROR(SEARCH("NO",X12)))</formula>
    </cfRule>
  </conditionalFormatting>
  <conditionalFormatting sqref="W12">
    <cfRule type="containsText" priority="2380" operator="containsText" aboveAverage="0" equalAverage="0" bottom="0" percent="0" rank="0" text="OK" dxfId="36776">
      <formula>NOT(ISERROR(SEARCH("OK",W12)))</formula>
    </cfRule>
  </conditionalFormatting>
  <conditionalFormatting sqref="X12">
    <cfRule type="containsText" priority="2381" operator="containsText" aboveAverage="0" equalAverage="0" bottom="0" percent="0" rank="0" text="NO" dxfId="36777">
      <formula>NOT(ISERROR(SEARCH("NO",X12)))</formula>
    </cfRule>
  </conditionalFormatting>
  <conditionalFormatting sqref="W12">
    <cfRule type="containsText" priority="2382" operator="containsText" aboveAverage="0" equalAverage="0" bottom="0" percent="0" rank="0" text="OK" dxfId="36778">
      <formula>NOT(ISERROR(SEARCH("OK",W12)))</formula>
    </cfRule>
  </conditionalFormatting>
  <conditionalFormatting sqref="X12">
    <cfRule type="containsText" priority="2383" operator="containsText" aboveAverage="0" equalAverage="0" bottom="0" percent="0" rank="0" text="NO" dxfId="36779">
      <formula>NOT(ISERROR(SEARCH("NO",X12)))</formula>
    </cfRule>
  </conditionalFormatting>
  <conditionalFormatting sqref="W12">
    <cfRule type="containsText" priority="2384" operator="containsText" aboveAverage="0" equalAverage="0" bottom="0" percent="0" rank="0" text="OK" dxfId="36780">
      <formula>NOT(ISERROR(SEARCH("OK",W12)))</formula>
    </cfRule>
  </conditionalFormatting>
  <conditionalFormatting sqref="X12">
    <cfRule type="containsText" priority="2385" operator="containsText" aboveAverage="0" equalAverage="0" bottom="0" percent="0" rank="0" text="NO" dxfId="36781">
      <formula>NOT(ISERROR(SEARCH("NO",X12)))</formula>
    </cfRule>
  </conditionalFormatting>
  <conditionalFormatting sqref="W12">
    <cfRule type="containsText" priority="2386" operator="containsText" aboveAverage="0" equalAverage="0" bottom="0" percent="0" rank="0" text="OK" dxfId="36782">
      <formula>NOT(ISERROR(SEARCH("OK",W12)))</formula>
    </cfRule>
  </conditionalFormatting>
  <conditionalFormatting sqref="X12">
    <cfRule type="containsText" priority="2387" operator="containsText" aboveAverage="0" equalAverage="0" bottom="0" percent="0" rank="0" text="NO" dxfId="36783">
      <formula>NOT(ISERROR(SEARCH("NO",X12)))</formula>
    </cfRule>
  </conditionalFormatting>
  <conditionalFormatting sqref="W12">
    <cfRule type="containsText" priority="2388" operator="containsText" aboveAverage="0" equalAverage="0" bottom="0" percent="0" rank="0" text="OK" dxfId="36784">
      <formula>NOT(ISERROR(SEARCH("OK",W12)))</formula>
    </cfRule>
  </conditionalFormatting>
  <conditionalFormatting sqref="V12">
    <cfRule type="containsText" priority="2389" operator="containsText" aboveAverage="0" equalAverage="0" bottom="0" percent="0" rank="0" text="OK+" dxfId="36785">
      <formula>NOT(ISERROR(SEARCH("OK+",V12)))</formula>
    </cfRule>
  </conditionalFormatting>
  <conditionalFormatting sqref="V12">
    <cfRule type="containsText" priority="2390" operator="containsText" aboveAverage="0" equalAverage="0" bottom="0" percent="0" rank="0" text="OK+" dxfId="36786">
      <formula>NOT(ISERROR(SEARCH("OK+",V12)))</formula>
    </cfRule>
  </conditionalFormatting>
  <conditionalFormatting sqref="W12">
    <cfRule type="containsText" priority="2391" operator="containsText" aboveAverage="0" equalAverage="0" bottom="0" percent="0" rank="0" text="OK" dxfId="36787">
      <formula>NOT(ISERROR(SEARCH("OK",W12)))</formula>
    </cfRule>
  </conditionalFormatting>
  <conditionalFormatting sqref="W12">
    <cfRule type="containsText" priority="2392" operator="containsText" aboveAverage="0" equalAverage="0" bottom="0" percent="0" rank="0" text="OK" dxfId="36788">
      <formula>NOT(ISERROR(SEARCH("OK",W12)))</formula>
    </cfRule>
  </conditionalFormatting>
  <conditionalFormatting sqref="W12">
    <cfRule type="containsText" priority="2393" operator="containsText" aboveAverage="0" equalAverage="0" bottom="0" percent="0" rank="0" text="OK" dxfId="36789">
      <formula>NOT(ISERROR(SEARCH("OK",W12)))</formula>
    </cfRule>
  </conditionalFormatting>
  <conditionalFormatting sqref="W12">
    <cfRule type="containsText" priority="2394" operator="containsText" aboveAverage="0" equalAverage="0" bottom="0" percent="0" rank="0" text="OK" dxfId="36790">
      <formula>NOT(ISERROR(SEARCH("OK",W12)))</formula>
    </cfRule>
  </conditionalFormatting>
  <conditionalFormatting sqref="W12">
    <cfRule type="containsText" priority="2395" operator="containsText" aboveAverage="0" equalAverage="0" bottom="0" percent="0" rank="0" text="OK" dxfId="36791">
      <formula>NOT(ISERROR(SEARCH("OK",W12)))</formula>
    </cfRule>
  </conditionalFormatting>
  <conditionalFormatting sqref="W12">
    <cfRule type="containsText" priority="2396" operator="containsText" aboveAverage="0" equalAverage="0" bottom="0" percent="0" rank="0" text="OK" dxfId="36792">
      <formula>NOT(ISERROR(SEARCH("OK",W12)))</formula>
    </cfRule>
  </conditionalFormatting>
  <conditionalFormatting sqref="W12">
    <cfRule type="containsText" priority="2397" operator="containsText" aboveAverage="0" equalAverage="0" bottom="0" percent="0" rank="0" text="OK" dxfId="36793">
      <formula>NOT(ISERROR(SEARCH("OK",W12)))</formula>
    </cfRule>
  </conditionalFormatting>
  <conditionalFormatting sqref="W12">
    <cfRule type="containsText" priority="2398" operator="containsText" aboveAverage="0" equalAverage="0" bottom="0" percent="0" rank="0" text="OK" dxfId="36794">
      <formula>NOT(ISERROR(SEARCH("OK",W12)))</formula>
    </cfRule>
  </conditionalFormatting>
  <conditionalFormatting sqref="W12">
    <cfRule type="containsText" priority="2399" operator="containsText" aboveAverage="0" equalAverage="0" bottom="0" percent="0" rank="0" text="OK" dxfId="36795">
      <formula>NOT(ISERROR(SEARCH("OK",W12)))</formula>
    </cfRule>
  </conditionalFormatting>
  <conditionalFormatting sqref="W12">
    <cfRule type="containsText" priority="2400" operator="containsText" aboveAverage="0" equalAverage="0" bottom="0" percent="0" rank="0" text="OK" dxfId="36796">
      <formula>NOT(ISERROR(SEARCH("OK",W12)))</formula>
    </cfRule>
  </conditionalFormatting>
  <conditionalFormatting sqref="W12">
    <cfRule type="containsText" priority="2401" operator="containsText" aboveAverage="0" equalAverage="0" bottom="0" percent="0" rank="0" text="OK" dxfId="36797">
      <formula>NOT(ISERROR(SEARCH("OK",W12)))</formula>
    </cfRule>
  </conditionalFormatting>
  <conditionalFormatting sqref="W12">
    <cfRule type="containsText" priority="2402" operator="containsText" aboveAverage="0" equalAverage="0" bottom="0" percent="0" rank="0" text="OK" dxfId="36798">
      <formula>NOT(ISERROR(SEARCH("OK",W12)))</formula>
    </cfRule>
  </conditionalFormatting>
  <conditionalFormatting sqref="V12">
    <cfRule type="containsText" priority="2403" operator="containsText" aboveAverage="0" equalAverage="0" bottom="0" percent="0" rank="0" text="OK+" dxfId="36799">
      <formula>NOT(ISERROR(SEARCH("OK+",V12)))</formula>
    </cfRule>
  </conditionalFormatting>
  <conditionalFormatting sqref="V12">
    <cfRule type="containsText" priority="2404" operator="containsText" aboveAverage="0" equalAverage="0" bottom="0" percent="0" rank="0" text="OK+" dxfId="36800">
      <formula>NOT(ISERROR(SEARCH("OK+",V12)))</formula>
    </cfRule>
  </conditionalFormatting>
  <conditionalFormatting sqref="X12">
    <cfRule type="containsText" priority="2405" operator="containsText" aboveAverage="0" equalAverage="0" bottom="0" percent="0" rank="0" text="NO" dxfId="36801">
      <formula>NOT(ISERROR(SEARCH("NO",X12)))</formula>
    </cfRule>
  </conditionalFormatting>
  <conditionalFormatting sqref="X12">
    <cfRule type="containsText" priority="2406" operator="containsText" aboveAverage="0" equalAverage="0" bottom="0" percent="0" rank="0" text="NO" dxfId="36802">
      <formula>NOT(ISERROR(SEARCH("NO",X12)))</formula>
    </cfRule>
  </conditionalFormatting>
  <conditionalFormatting sqref="X12">
    <cfRule type="containsText" priority="2407" operator="containsText" aboveAverage="0" equalAverage="0" bottom="0" percent="0" rank="0" text="NO" dxfId="36803">
      <formula>NOT(ISERROR(SEARCH("NO",X12)))</formula>
    </cfRule>
  </conditionalFormatting>
  <conditionalFormatting sqref="X12">
    <cfRule type="containsText" priority="2408" operator="containsText" aboveAverage="0" equalAverage="0" bottom="0" percent="0" rank="0" text="NO" dxfId="36804">
      <formula>NOT(ISERROR(SEARCH("NO",X12)))</formula>
    </cfRule>
  </conditionalFormatting>
  <conditionalFormatting sqref="X12">
    <cfRule type="containsText" priority="2409" operator="containsText" aboveAverage="0" equalAverage="0" bottom="0" percent="0" rank="0" text="NO" dxfId="36805">
      <formula>NOT(ISERROR(SEARCH("NO",X12)))</formula>
    </cfRule>
  </conditionalFormatting>
  <conditionalFormatting sqref="X12">
    <cfRule type="containsText" priority="2410" operator="containsText" aboveAverage="0" equalAverage="0" bottom="0" percent="0" rank="0" text="NO" dxfId="36806">
      <formula>NOT(ISERROR(SEARCH("NO",X12)))</formula>
    </cfRule>
  </conditionalFormatting>
  <conditionalFormatting sqref="X12">
    <cfRule type="containsText" priority="2411" operator="containsText" aboveAverage="0" equalAverage="0" bottom="0" percent="0" rank="0" text="NO" dxfId="36807">
      <formula>NOT(ISERROR(SEARCH("NO",X12)))</formula>
    </cfRule>
  </conditionalFormatting>
  <conditionalFormatting sqref="W12">
    <cfRule type="containsText" priority="2412" operator="containsText" aboveAverage="0" equalAverage="0" bottom="0" percent="0" rank="0" text="OK" dxfId="36808">
      <formula>NOT(ISERROR(SEARCH("OK",W12)))</formula>
    </cfRule>
  </conditionalFormatting>
  <conditionalFormatting sqref="W12">
    <cfRule type="containsText" priority="2413" operator="containsText" aboveAverage="0" equalAverage="0" bottom="0" percent="0" rank="0" text="OK" dxfId="36809">
      <formula>NOT(ISERROR(SEARCH("OK",W12)))</formula>
    </cfRule>
  </conditionalFormatting>
  <conditionalFormatting sqref="W12">
    <cfRule type="containsText" priority="2414" operator="containsText" aboveAverage="0" equalAverage="0" bottom="0" percent="0" rank="0" text="OK" dxfId="36810">
      <formula>NOT(ISERROR(SEARCH("OK",W12)))</formula>
    </cfRule>
  </conditionalFormatting>
  <conditionalFormatting sqref="W12">
    <cfRule type="containsText" priority="2415" operator="containsText" aboveAverage="0" equalAverage="0" bottom="0" percent="0" rank="0" text="OK" dxfId="36811">
      <formula>NOT(ISERROR(SEARCH("OK",W12)))</formula>
    </cfRule>
  </conditionalFormatting>
  <conditionalFormatting sqref="W12">
    <cfRule type="containsText" priority="2416" operator="containsText" aboveAverage="0" equalAverage="0" bottom="0" percent="0" rank="0" text="OK" dxfId="36812">
      <formula>NOT(ISERROR(SEARCH("OK",W12)))</formula>
    </cfRule>
  </conditionalFormatting>
  <conditionalFormatting sqref="W12">
    <cfRule type="containsText" priority="2417" operator="containsText" aboveAverage="0" equalAverage="0" bottom="0" percent="0" rank="0" text="OK" dxfId="36813">
      <formula>NOT(ISERROR(SEARCH("OK",W12)))</formula>
    </cfRule>
  </conditionalFormatting>
  <conditionalFormatting sqref="W12">
    <cfRule type="containsText" priority="2418" operator="containsText" aboveAverage="0" equalAverage="0" bottom="0" percent="0" rank="0" text="OK" dxfId="36814">
      <formula>NOT(ISERROR(SEARCH("OK",W12)))</formula>
    </cfRule>
  </conditionalFormatting>
  <conditionalFormatting sqref="X12">
    <cfRule type="containsText" priority="2419" operator="containsText" aboveAverage="0" equalAverage="0" bottom="0" percent="0" rank="0" text="NO" dxfId="36815">
      <formula>NOT(ISERROR(SEARCH("NO",X12)))</formula>
    </cfRule>
  </conditionalFormatting>
  <conditionalFormatting sqref="W12">
    <cfRule type="containsText" priority="2420" operator="containsText" aboveAverage="0" equalAverage="0" bottom="0" percent="0" rank="0" text="OK" dxfId="36816">
      <formula>NOT(ISERROR(SEARCH("OK",W12)))</formula>
    </cfRule>
  </conditionalFormatting>
  <conditionalFormatting sqref="X12">
    <cfRule type="containsText" priority="2421" operator="containsText" aboveAverage="0" equalAverage="0" bottom="0" percent="0" rank="0" text="NO" dxfId="36817">
      <formula>NOT(ISERROR(SEARCH("NO",X12)))</formula>
    </cfRule>
  </conditionalFormatting>
  <conditionalFormatting sqref="W12">
    <cfRule type="containsText" priority="2422" operator="containsText" aboveAverage="0" equalAverage="0" bottom="0" percent="0" rank="0" text="OK" dxfId="36818">
      <formula>NOT(ISERROR(SEARCH("OK",W12)))</formula>
    </cfRule>
  </conditionalFormatting>
  <conditionalFormatting sqref="X12">
    <cfRule type="containsText" priority="2423" operator="containsText" aboveAverage="0" equalAverage="0" bottom="0" percent="0" rank="0" text="NO" dxfId="36819">
      <formula>NOT(ISERROR(SEARCH("NO",X12)))</formula>
    </cfRule>
  </conditionalFormatting>
  <conditionalFormatting sqref="W12">
    <cfRule type="containsText" priority="2424" operator="containsText" aboveAverage="0" equalAverage="0" bottom="0" percent="0" rank="0" text="OK" dxfId="36820">
      <formula>NOT(ISERROR(SEARCH("OK",W12)))</formula>
    </cfRule>
  </conditionalFormatting>
  <conditionalFormatting sqref="X12">
    <cfRule type="containsText" priority="2425" operator="containsText" aboveAverage="0" equalAverage="0" bottom="0" percent="0" rank="0" text="NO" dxfId="36821">
      <formula>NOT(ISERROR(SEARCH("NO",X12)))</formula>
    </cfRule>
  </conditionalFormatting>
  <conditionalFormatting sqref="W12">
    <cfRule type="containsText" priority="2426" operator="containsText" aboveAverage="0" equalAverage="0" bottom="0" percent="0" rank="0" text="OK" dxfId="36822">
      <formula>NOT(ISERROR(SEARCH("OK",W12)))</formula>
    </cfRule>
  </conditionalFormatting>
  <conditionalFormatting sqref="V12">
    <cfRule type="containsText" priority="2427" operator="containsText" aboveAverage="0" equalAverage="0" bottom="0" percent="0" rank="0" text="OK+" dxfId="36823">
      <formula>NOT(ISERROR(SEARCH("OK+",V12)))</formula>
    </cfRule>
  </conditionalFormatting>
  <conditionalFormatting sqref="V12">
    <cfRule type="containsText" priority="2428" operator="containsText" aboveAverage="0" equalAverage="0" bottom="0" percent="0" rank="0" text="OK+" dxfId="36824">
      <formula>NOT(ISERROR(SEARCH("OK+",V12)))</formula>
    </cfRule>
  </conditionalFormatting>
  <conditionalFormatting sqref="X12">
    <cfRule type="containsText" priority="2429" operator="containsText" aboveAverage="0" equalAverage="0" bottom="0" percent="0" rank="0" text="NO" dxfId="36825">
      <formula>NOT(ISERROR(SEARCH("NO",X12)))</formula>
    </cfRule>
  </conditionalFormatting>
  <conditionalFormatting sqref="X12">
    <cfRule type="containsText" priority="2430" operator="containsText" aboveAverage="0" equalAverage="0" bottom="0" percent="0" rank="0" text="NO" dxfId="36826">
      <formula>NOT(ISERROR(SEARCH("NO",X12)))</formula>
    </cfRule>
  </conditionalFormatting>
  <conditionalFormatting sqref="X12">
    <cfRule type="containsText" priority="2431" operator="containsText" aboveAverage="0" equalAverage="0" bottom="0" percent="0" rank="0" text="NO" dxfId="36827">
      <formula>NOT(ISERROR(SEARCH("NO",X12)))</formula>
    </cfRule>
  </conditionalFormatting>
  <conditionalFormatting sqref="X12">
    <cfRule type="containsText" priority="2432" operator="containsText" aboveAverage="0" equalAverage="0" bottom="0" percent="0" rank="0" text="NO" dxfId="36828">
      <formula>NOT(ISERROR(SEARCH("NO",X12)))</formula>
    </cfRule>
  </conditionalFormatting>
  <conditionalFormatting sqref="X12">
    <cfRule type="containsText" priority="2433" operator="containsText" aboveAverage="0" equalAverage="0" bottom="0" percent="0" rank="0" text="NO" dxfId="36829">
      <formula>NOT(ISERROR(SEARCH("NO",X12)))</formula>
    </cfRule>
  </conditionalFormatting>
  <conditionalFormatting sqref="X12">
    <cfRule type="containsText" priority="2434" operator="containsText" aboveAverage="0" equalAverage="0" bottom="0" percent="0" rank="0" text="NO" dxfId="36830">
      <formula>NOT(ISERROR(SEARCH("NO",X12)))</formula>
    </cfRule>
  </conditionalFormatting>
  <conditionalFormatting sqref="X12">
    <cfRule type="containsText" priority="2435" operator="containsText" aboveAverage="0" equalAverage="0" bottom="0" percent="0" rank="0" text="NO" dxfId="36831">
      <formula>NOT(ISERROR(SEARCH("NO",X12)))</formula>
    </cfRule>
  </conditionalFormatting>
  <conditionalFormatting sqref="W12">
    <cfRule type="containsText" priority="2436" operator="containsText" aboveAverage="0" equalAverage="0" bottom="0" percent="0" rank="0" text="OK" dxfId="36832">
      <formula>NOT(ISERROR(SEARCH("OK",W12)))</formula>
    </cfRule>
  </conditionalFormatting>
  <conditionalFormatting sqref="W12">
    <cfRule type="containsText" priority="2437" operator="containsText" aboveAverage="0" equalAverage="0" bottom="0" percent="0" rank="0" text="OK" dxfId="36833">
      <formula>NOT(ISERROR(SEARCH("OK",W12)))</formula>
    </cfRule>
  </conditionalFormatting>
  <conditionalFormatting sqref="W12">
    <cfRule type="containsText" priority="2438" operator="containsText" aboveAverage="0" equalAverage="0" bottom="0" percent="0" rank="0" text="OK" dxfId="36834">
      <formula>NOT(ISERROR(SEARCH("OK",W12)))</formula>
    </cfRule>
  </conditionalFormatting>
  <conditionalFormatting sqref="W12">
    <cfRule type="containsText" priority="2439" operator="containsText" aboveAverage="0" equalAverage="0" bottom="0" percent="0" rank="0" text="OK" dxfId="36835">
      <formula>NOT(ISERROR(SEARCH("OK",W12)))</formula>
    </cfRule>
  </conditionalFormatting>
  <conditionalFormatting sqref="W12">
    <cfRule type="containsText" priority="2440" operator="containsText" aboveAverage="0" equalAverage="0" bottom="0" percent="0" rank="0" text="OK" dxfId="36836">
      <formula>NOT(ISERROR(SEARCH("OK",W12)))</formula>
    </cfRule>
  </conditionalFormatting>
  <conditionalFormatting sqref="W12">
    <cfRule type="containsText" priority="2441" operator="containsText" aboveAverage="0" equalAverage="0" bottom="0" percent="0" rank="0" text="OK" dxfId="36837">
      <formula>NOT(ISERROR(SEARCH("OK",W12)))</formula>
    </cfRule>
  </conditionalFormatting>
  <conditionalFormatting sqref="W12">
    <cfRule type="containsText" priority="2442" operator="containsText" aboveAverage="0" equalAverage="0" bottom="0" percent="0" rank="0" text="OK" dxfId="36838">
      <formula>NOT(ISERROR(SEARCH("OK",W12)))</formula>
    </cfRule>
  </conditionalFormatting>
  <conditionalFormatting sqref="X12">
    <cfRule type="containsText" priority="2443" operator="containsText" aboveAverage="0" equalAverage="0" bottom="0" percent="0" rank="0" text="NO" dxfId="36839">
      <formula>NOT(ISERROR(SEARCH("NO",X12)))</formula>
    </cfRule>
  </conditionalFormatting>
  <conditionalFormatting sqref="W12">
    <cfRule type="containsText" priority="2444" operator="containsText" aboveAverage="0" equalAverage="0" bottom="0" percent="0" rank="0" text="OK" dxfId="36840">
      <formula>NOT(ISERROR(SEARCH("OK",W12)))</formula>
    </cfRule>
  </conditionalFormatting>
  <conditionalFormatting sqref="X12">
    <cfRule type="containsText" priority="2445" operator="containsText" aboveAverage="0" equalAverage="0" bottom="0" percent="0" rank="0" text="NO" dxfId="36841">
      <formula>NOT(ISERROR(SEARCH("NO",X12)))</formula>
    </cfRule>
  </conditionalFormatting>
  <conditionalFormatting sqref="W12">
    <cfRule type="containsText" priority="2446" operator="containsText" aboveAverage="0" equalAverage="0" bottom="0" percent="0" rank="0" text="OK" dxfId="36842">
      <formula>NOT(ISERROR(SEARCH("OK",W12)))</formula>
    </cfRule>
  </conditionalFormatting>
  <conditionalFormatting sqref="X12">
    <cfRule type="containsText" priority="2447" operator="containsText" aboveAverage="0" equalAverage="0" bottom="0" percent="0" rank="0" text="NO" dxfId="36843">
      <formula>NOT(ISERROR(SEARCH("NO",X12)))</formula>
    </cfRule>
  </conditionalFormatting>
  <conditionalFormatting sqref="W12">
    <cfRule type="containsText" priority="2448" operator="containsText" aboveAverage="0" equalAverage="0" bottom="0" percent="0" rank="0" text="OK" dxfId="36844">
      <formula>NOT(ISERROR(SEARCH("OK",W12)))</formula>
    </cfRule>
  </conditionalFormatting>
  <conditionalFormatting sqref="V12">
    <cfRule type="containsText" priority="2449" operator="containsText" aboveAverage="0" equalAverage="0" bottom="0" percent="0" rank="0" text="OK+" dxfId="36845">
      <formula>NOT(ISERROR(SEARCH("OK+",V12)))</formula>
    </cfRule>
  </conditionalFormatting>
  <conditionalFormatting sqref="V12">
    <cfRule type="containsText" priority="2450" operator="containsText" aboveAverage="0" equalAverage="0" bottom="0" percent="0" rank="0" text="OK+" dxfId="36846">
      <formula>NOT(ISERROR(SEARCH("OK+",V12)))</formula>
    </cfRule>
  </conditionalFormatting>
  <conditionalFormatting sqref="X12">
    <cfRule type="containsText" priority="2451" operator="containsText" aboveAverage="0" equalAverage="0" bottom="0" percent="0" rank="0" text="NO" dxfId="36847">
      <formula>NOT(ISERROR(SEARCH("NO",X12)))</formula>
    </cfRule>
  </conditionalFormatting>
  <conditionalFormatting sqref="X12">
    <cfRule type="containsText" priority="2452" operator="containsText" aboveAverage="0" equalAverage="0" bottom="0" percent="0" rank="0" text="NO" dxfId="36848">
      <formula>NOT(ISERROR(SEARCH("NO",X12)))</formula>
    </cfRule>
  </conditionalFormatting>
  <conditionalFormatting sqref="X12">
    <cfRule type="containsText" priority="2453" operator="containsText" aboveAverage="0" equalAverage="0" bottom="0" percent="0" rank="0" text="NO" dxfId="36849">
      <formula>NOT(ISERROR(SEARCH("NO",X12)))</formula>
    </cfRule>
  </conditionalFormatting>
  <conditionalFormatting sqref="X12">
    <cfRule type="containsText" priority="2454" operator="containsText" aboveAverage="0" equalAverage="0" bottom="0" percent="0" rank="0" text="NO" dxfId="36850">
      <formula>NOT(ISERROR(SEARCH("NO",X12)))</formula>
    </cfRule>
  </conditionalFormatting>
  <conditionalFormatting sqref="X12">
    <cfRule type="containsText" priority="2455" operator="containsText" aboveAverage="0" equalAverage="0" bottom="0" percent="0" rank="0" text="NO" dxfId="36851">
      <formula>NOT(ISERROR(SEARCH("NO",X12)))</formula>
    </cfRule>
  </conditionalFormatting>
  <conditionalFormatting sqref="X12">
    <cfRule type="containsText" priority="2456" operator="containsText" aboveAverage="0" equalAverage="0" bottom="0" percent="0" rank="0" text="NO" dxfId="36852">
      <formula>NOT(ISERROR(SEARCH("NO",X12)))</formula>
    </cfRule>
  </conditionalFormatting>
  <conditionalFormatting sqref="X12">
    <cfRule type="containsText" priority="2457" operator="containsText" aboveAverage="0" equalAverage="0" bottom="0" percent="0" rank="0" text="NO" dxfId="36853">
      <formula>NOT(ISERROR(SEARCH("NO",X12)))</formula>
    </cfRule>
  </conditionalFormatting>
  <conditionalFormatting sqref="X12">
    <cfRule type="containsText" priority="2458" operator="containsText" aboveAverage="0" equalAverage="0" bottom="0" percent="0" rank="0" text="1" dxfId="36854">
      <formula>NOT(ISERROR(SEARCH("1",X12)))</formula>
    </cfRule>
  </conditionalFormatting>
  <conditionalFormatting sqref="W12">
    <cfRule type="containsText" priority="2459" operator="containsText" aboveAverage="0" equalAverage="0" bottom="0" percent="0" rank="0" text="OK" dxfId="36855">
      <formula>NOT(ISERROR(SEARCH("OK",W12)))</formula>
    </cfRule>
  </conditionalFormatting>
  <conditionalFormatting sqref="W12">
    <cfRule type="containsText" priority="2460" operator="containsText" aboveAverage="0" equalAverage="0" bottom="0" percent="0" rank="0" text="OK" dxfId="36856">
      <formula>NOT(ISERROR(SEARCH("OK",W12)))</formula>
    </cfRule>
  </conditionalFormatting>
  <conditionalFormatting sqref="W12">
    <cfRule type="containsText" priority="2461" operator="containsText" aboveAverage="0" equalAverage="0" bottom="0" percent="0" rank="0" text="OK" dxfId="36857">
      <formula>NOT(ISERROR(SEARCH("OK",W12)))</formula>
    </cfRule>
  </conditionalFormatting>
  <conditionalFormatting sqref="W12">
    <cfRule type="containsText" priority="2462" operator="containsText" aboveAverage="0" equalAverage="0" bottom="0" percent="0" rank="0" text="OK" dxfId="36858">
      <formula>NOT(ISERROR(SEARCH("OK",W12)))</formula>
    </cfRule>
  </conditionalFormatting>
  <conditionalFormatting sqref="W12">
    <cfRule type="containsText" priority="2463" operator="containsText" aboveAverage="0" equalAverage="0" bottom="0" percent="0" rank="0" text="OK" dxfId="36859">
      <formula>NOT(ISERROR(SEARCH("OK",W12)))</formula>
    </cfRule>
  </conditionalFormatting>
  <conditionalFormatting sqref="W12">
    <cfRule type="containsText" priority="2464" operator="containsText" aboveAverage="0" equalAverage="0" bottom="0" percent="0" rank="0" text="OK" dxfId="36860">
      <formula>NOT(ISERROR(SEARCH("OK",W12)))</formula>
    </cfRule>
  </conditionalFormatting>
  <conditionalFormatting sqref="W12">
    <cfRule type="containsText" priority="2465" operator="containsText" aboveAverage="0" equalAverage="0" bottom="0" percent="0" rank="0" text="OK" dxfId="36861">
      <formula>NOT(ISERROR(SEARCH("OK",W12)))</formula>
    </cfRule>
  </conditionalFormatting>
  <conditionalFormatting sqref="W12">
    <cfRule type="containsText" priority="2466" operator="containsText" aboveAverage="0" equalAverage="0" bottom="0" percent="0" rank="0" text="1" dxfId="36862">
      <formula>NOT(ISERROR(SEARCH("1",W12)))</formula>
    </cfRule>
  </conditionalFormatting>
  <conditionalFormatting sqref="X12">
    <cfRule type="containsText" priority="2467" operator="containsText" aboveAverage="0" equalAverage="0" bottom="0" percent="0" rank="0" text="NO" dxfId="36863">
      <formula>NOT(ISERROR(SEARCH("NO",X12)))</formula>
    </cfRule>
  </conditionalFormatting>
  <conditionalFormatting sqref="W12">
    <cfRule type="containsText" priority="2468" operator="containsText" aboveAverage="0" equalAverage="0" bottom="0" percent="0" rank="0" text="OK" dxfId="36864">
      <formula>NOT(ISERROR(SEARCH("OK",W12)))</formula>
    </cfRule>
  </conditionalFormatting>
  <conditionalFormatting sqref="X12">
    <cfRule type="containsText" priority="2469" operator="containsText" aboveAverage="0" equalAverage="0" bottom="0" percent="0" rank="0" text="NO" dxfId="36865">
      <formula>NOT(ISERROR(SEARCH("NO",X12)))</formula>
    </cfRule>
  </conditionalFormatting>
  <conditionalFormatting sqref="W12">
    <cfRule type="containsText" priority="2470" operator="containsText" aboveAverage="0" equalAverage="0" bottom="0" percent="0" rank="0" text="OK" dxfId="36866">
      <formula>NOT(ISERROR(SEARCH("OK",W12)))</formula>
    </cfRule>
  </conditionalFormatting>
  <conditionalFormatting sqref="X12">
    <cfRule type="containsText" priority="2471" operator="containsText" aboveAverage="0" equalAverage="0" bottom="0" percent="0" rank="0" text="NO" dxfId="36867">
      <formula>NOT(ISERROR(SEARCH("NO",X12)))</formula>
    </cfRule>
  </conditionalFormatting>
  <conditionalFormatting sqref="W12">
    <cfRule type="containsText" priority="2472" operator="containsText" aboveAverage="0" equalAverage="0" bottom="0" percent="0" rank="0" text="OK" dxfId="36868">
      <formula>NOT(ISERROR(SEARCH("OK",W12)))</formula>
    </cfRule>
  </conditionalFormatting>
  <conditionalFormatting sqref="X12">
    <cfRule type="containsText" priority="2473" operator="containsText" aboveAverage="0" equalAverage="0" bottom="0" percent="0" rank="0" text="NO" dxfId="36869">
      <formula>NOT(ISERROR(SEARCH("NO",X12)))</formula>
    </cfRule>
  </conditionalFormatting>
  <conditionalFormatting sqref="W12">
    <cfRule type="containsText" priority="2474" operator="containsText" aboveAverage="0" equalAverage="0" bottom="0" percent="0" rank="0" text="OK" dxfId="36870">
      <formula>NOT(ISERROR(SEARCH("OK",W12)))</formula>
    </cfRule>
  </conditionalFormatting>
  <conditionalFormatting sqref="X12">
    <cfRule type="containsText" priority="2475" operator="containsText" aboveAverage="0" equalAverage="0" bottom="0" percent="0" rank="0" text="NO" dxfId="36871">
      <formula>NOT(ISERROR(SEARCH("NO",X12)))</formula>
    </cfRule>
  </conditionalFormatting>
  <conditionalFormatting sqref="W12">
    <cfRule type="containsText" priority="2476" operator="containsText" aboveAverage="0" equalAverage="0" bottom="0" percent="0" rank="0" text="OK" dxfId="36872">
      <formula>NOT(ISERROR(SEARCH("OK",W12)))</formula>
    </cfRule>
  </conditionalFormatting>
  <conditionalFormatting sqref="X12">
    <cfRule type="containsText" priority="2477" operator="containsText" aboveAverage="0" equalAverage="0" bottom="0" percent="0" rank="0" text="NO" dxfId="36873">
      <formula>NOT(ISERROR(SEARCH("NO",X12)))</formula>
    </cfRule>
  </conditionalFormatting>
  <conditionalFormatting sqref="W12">
    <cfRule type="containsText" priority="2478" operator="containsText" aboveAverage="0" equalAverage="0" bottom="0" percent="0" rank="0" text="OK" dxfId="36874">
      <formula>NOT(ISERROR(SEARCH("OK",W12)))</formula>
    </cfRule>
  </conditionalFormatting>
  <conditionalFormatting sqref="X12">
    <cfRule type="containsText" priority="2479" operator="containsText" aboveAverage="0" equalAverage="0" bottom="0" percent="0" rank="0" text="NO" dxfId="36875">
      <formula>NOT(ISERROR(SEARCH("NO",X12)))</formula>
    </cfRule>
  </conditionalFormatting>
  <conditionalFormatting sqref="W12">
    <cfRule type="containsText" priority="2480" operator="containsText" aboveAverage="0" equalAverage="0" bottom="0" percent="0" rank="0" text="OK" dxfId="36876">
      <formula>NOT(ISERROR(SEARCH("OK",W12)))</formula>
    </cfRule>
  </conditionalFormatting>
  <conditionalFormatting sqref="X12">
    <cfRule type="containsText" priority="2481" operator="containsText" aboveAverage="0" equalAverage="0" bottom="0" percent="0" rank="0" text="NO" dxfId="36877">
      <formula>NOT(ISERROR(SEARCH("NO",X12)))</formula>
    </cfRule>
  </conditionalFormatting>
  <conditionalFormatting sqref="W12">
    <cfRule type="containsText" priority="2482" operator="containsText" aboveAverage="0" equalAverage="0" bottom="0" percent="0" rank="0" text="OK" dxfId="36878">
      <formula>NOT(ISERROR(SEARCH("OK",W12)))</formula>
    </cfRule>
  </conditionalFormatting>
  <conditionalFormatting sqref="X12">
    <cfRule type="containsText" priority="2483" operator="containsText" aboveAverage="0" equalAverage="0" bottom="0" percent="0" rank="0" text="NO" dxfId="36879">
      <formula>NOT(ISERROR(SEARCH("NO",X12)))</formula>
    </cfRule>
  </conditionalFormatting>
  <conditionalFormatting sqref="W12">
    <cfRule type="containsText" priority="2484" operator="containsText" aboveAverage="0" equalAverage="0" bottom="0" percent="0" rank="0" text="OK" dxfId="36880">
      <formula>NOT(ISERROR(SEARCH("OK",W12)))</formula>
    </cfRule>
  </conditionalFormatting>
  <conditionalFormatting sqref="V6">
    <cfRule type="containsText" priority="2485" operator="containsText" aboveAverage="0" equalAverage="0" bottom="0" percent="0" rank="0" text="OK+" dxfId="36881">
      <formula>NOT(ISERROR(SEARCH("OK+",V6)))</formula>
    </cfRule>
  </conditionalFormatting>
  <conditionalFormatting sqref="V6">
    <cfRule type="containsText" priority="2486" operator="containsText" aboveAverage="0" equalAverage="0" bottom="0" percent="0" rank="0" text="OK+" dxfId="36882">
      <formula>NOT(ISERROR(SEARCH("OK+",V6)))</formula>
    </cfRule>
  </conditionalFormatting>
  <conditionalFormatting sqref="X6">
    <cfRule type="containsText" priority="2487" operator="containsText" aboveAverage="0" equalAverage="0" bottom="0" percent="0" rank="0" text="NO" dxfId="36883">
      <formula>NOT(ISERROR(SEARCH("NO",X6)))</formula>
    </cfRule>
  </conditionalFormatting>
  <conditionalFormatting sqref="X6">
    <cfRule type="containsText" priority="2488" operator="containsText" aboveAverage="0" equalAverage="0" bottom="0" percent="0" rank="0" text="NO" dxfId="36884">
      <formula>NOT(ISERROR(SEARCH("NO",X6)))</formula>
    </cfRule>
  </conditionalFormatting>
  <conditionalFormatting sqref="X6">
    <cfRule type="containsText" priority="2489" operator="containsText" aboveAverage="0" equalAverage="0" bottom="0" percent="0" rank="0" text="NO" dxfId="36885">
      <formula>NOT(ISERROR(SEARCH("NO",X6)))</formula>
    </cfRule>
  </conditionalFormatting>
  <conditionalFormatting sqref="X6">
    <cfRule type="containsText" priority="2490" operator="containsText" aboveAverage="0" equalAverage="0" bottom="0" percent="0" rank="0" text="NO" dxfId="36886">
      <formula>NOT(ISERROR(SEARCH("NO",X6)))</formula>
    </cfRule>
  </conditionalFormatting>
  <conditionalFormatting sqref="X6">
    <cfRule type="containsText" priority="2491" operator="containsText" aboveAverage="0" equalAverage="0" bottom="0" percent="0" rank="0" text="NO" dxfId="36887">
      <formula>NOT(ISERROR(SEARCH("NO",X6)))</formula>
    </cfRule>
  </conditionalFormatting>
  <conditionalFormatting sqref="X6">
    <cfRule type="containsText" priority="2492" operator="containsText" aboveAverage="0" equalAverage="0" bottom="0" percent="0" rank="0" text="NO" dxfId="36888">
      <formula>NOT(ISERROR(SEARCH("NO",X6)))</formula>
    </cfRule>
  </conditionalFormatting>
  <conditionalFormatting sqref="X6">
    <cfRule type="containsText" priority="2493" operator="containsText" aboveAverage="0" equalAverage="0" bottom="0" percent="0" rank="0" text="NO" dxfId="36889">
      <formula>NOT(ISERROR(SEARCH("NO",X6)))</formula>
    </cfRule>
  </conditionalFormatting>
  <conditionalFormatting sqref="W6">
    <cfRule type="containsText" priority="2494" operator="containsText" aboveAverage="0" equalAverage="0" bottom="0" percent="0" rank="0" text="OK" dxfId="36890">
      <formula>NOT(ISERROR(SEARCH("OK",W6)))</formula>
    </cfRule>
  </conditionalFormatting>
  <conditionalFormatting sqref="W6">
    <cfRule type="containsText" priority="2495" operator="containsText" aboveAverage="0" equalAverage="0" bottom="0" percent="0" rank="0" text="OK" dxfId="36891">
      <formula>NOT(ISERROR(SEARCH("OK",W6)))</formula>
    </cfRule>
  </conditionalFormatting>
  <conditionalFormatting sqref="W6">
    <cfRule type="containsText" priority="2496" operator="containsText" aboveAverage="0" equalAverage="0" bottom="0" percent="0" rank="0" text="OK" dxfId="36892">
      <formula>NOT(ISERROR(SEARCH("OK",W6)))</formula>
    </cfRule>
  </conditionalFormatting>
  <conditionalFormatting sqref="W6">
    <cfRule type="containsText" priority="2497" operator="containsText" aboveAverage="0" equalAverage="0" bottom="0" percent="0" rank="0" text="OK" dxfId="36893">
      <formula>NOT(ISERROR(SEARCH("OK",W6)))</formula>
    </cfRule>
  </conditionalFormatting>
  <conditionalFormatting sqref="W6">
    <cfRule type="containsText" priority="2498" operator="containsText" aboveAverage="0" equalAverage="0" bottom="0" percent="0" rank="0" text="OK" dxfId="36894">
      <formula>NOT(ISERROR(SEARCH("OK",W6)))</formula>
    </cfRule>
  </conditionalFormatting>
  <conditionalFormatting sqref="W6">
    <cfRule type="containsText" priority="2499" operator="containsText" aboveAverage="0" equalAverage="0" bottom="0" percent="0" rank="0" text="OK" dxfId="36895">
      <formula>NOT(ISERROR(SEARCH("OK",W6)))</formula>
    </cfRule>
  </conditionalFormatting>
  <conditionalFormatting sqref="W6">
    <cfRule type="containsText" priority="2500" operator="containsText" aboveAverage="0" equalAverage="0" bottom="0" percent="0" rank="0" text="OK" dxfId="36896">
      <formula>NOT(ISERROR(SEARCH("OK",W6)))</formula>
    </cfRule>
  </conditionalFormatting>
  <conditionalFormatting sqref="X6">
    <cfRule type="containsText" priority="2501" operator="containsText" aboveAverage="0" equalAverage="0" bottom="0" percent="0" rank="0" text="NO" dxfId="36897">
      <formula>NOT(ISERROR(SEARCH("NO",X6)))</formula>
    </cfRule>
  </conditionalFormatting>
  <conditionalFormatting sqref="W6">
    <cfRule type="containsText" priority="2502" operator="containsText" aboveAverage="0" equalAverage="0" bottom="0" percent="0" rank="0" text="OK" dxfId="36898">
      <formula>NOT(ISERROR(SEARCH("OK",W6)))</formula>
    </cfRule>
  </conditionalFormatting>
  <conditionalFormatting sqref="X6">
    <cfRule type="containsText" priority="2503" operator="containsText" aboveAverage="0" equalAverage="0" bottom="0" percent="0" rank="0" text="NO" dxfId="36899">
      <formula>NOT(ISERROR(SEARCH("NO",X6)))</formula>
    </cfRule>
  </conditionalFormatting>
  <conditionalFormatting sqref="W6">
    <cfRule type="containsText" priority="2504" operator="containsText" aboveAverage="0" equalAverage="0" bottom="0" percent="0" rank="0" text="OK" dxfId="36900">
      <formula>NOT(ISERROR(SEARCH("OK",W6)))</formula>
    </cfRule>
  </conditionalFormatting>
  <conditionalFormatting sqref="X6">
    <cfRule type="containsText" priority="2505" operator="containsText" aboveAverage="0" equalAverage="0" bottom="0" percent="0" rank="0" text="NO" dxfId="36901">
      <formula>NOT(ISERROR(SEARCH("NO",X6)))</formula>
    </cfRule>
  </conditionalFormatting>
  <conditionalFormatting sqref="W6">
    <cfRule type="containsText" priority="2506" operator="containsText" aboveAverage="0" equalAverage="0" bottom="0" percent="0" rank="0" text="OK" dxfId="36902">
      <formula>NOT(ISERROR(SEARCH("OK",W6)))</formula>
    </cfRule>
  </conditionalFormatting>
  <conditionalFormatting sqref="X6">
    <cfRule type="containsText" priority="2507" operator="containsText" aboveAverage="0" equalAverage="0" bottom="0" percent="0" rank="0" text="NO" dxfId="36903">
      <formula>NOT(ISERROR(SEARCH("NO",X6)))</formula>
    </cfRule>
  </conditionalFormatting>
  <conditionalFormatting sqref="W6">
    <cfRule type="containsText" priority="2508" operator="containsText" aboveAverage="0" equalAverage="0" bottom="0" percent="0" rank="0" text="OK" dxfId="36904">
      <formula>NOT(ISERROR(SEARCH("OK",W6)))</formula>
    </cfRule>
  </conditionalFormatting>
  <conditionalFormatting sqref="X6">
    <cfRule type="containsText" priority="2509" operator="containsText" aboveAverage="0" equalAverage="0" bottom="0" percent="0" rank="0" text="NO" dxfId="36905">
      <formula>NOT(ISERROR(SEARCH("NO",X6)))</formula>
    </cfRule>
  </conditionalFormatting>
  <conditionalFormatting sqref="W6">
    <cfRule type="containsText" priority="2510" operator="containsText" aboveAverage="0" equalAverage="0" bottom="0" percent="0" rank="0" text="OK" dxfId="36906">
      <formula>NOT(ISERROR(SEARCH("OK",W6)))</formula>
    </cfRule>
  </conditionalFormatting>
  <conditionalFormatting sqref="X6">
    <cfRule type="containsText" priority="2511" operator="containsText" aboveAverage="0" equalAverage="0" bottom="0" percent="0" rank="0" text="NO" dxfId="36907">
      <formula>NOT(ISERROR(SEARCH("NO",X6)))</formula>
    </cfRule>
  </conditionalFormatting>
  <conditionalFormatting sqref="W6">
    <cfRule type="containsText" priority="2512" operator="containsText" aboveAverage="0" equalAverage="0" bottom="0" percent="0" rank="0" text="OK" dxfId="36908">
      <formula>NOT(ISERROR(SEARCH("OK",W6)))</formula>
    </cfRule>
  </conditionalFormatting>
  <conditionalFormatting sqref="X6">
    <cfRule type="containsText" priority="2513" operator="containsText" aboveAverage="0" equalAverage="0" bottom="0" percent="0" rank="0" text="NO" dxfId="36909">
      <formula>NOT(ISERROR(SEARCH("NO",X6)))</formula>
    </cfRule>
  </conditionalFormatting>
  <conditionalFormatting sqref="W6">
    <cfRule type="containsText" priority="2514" operator="containsText" aboveAverage="0" equalAverage="0" bottom="0" percent="0" rank="0" text="OK" dxfId="36910">
      <formula>NOT(ISERROR(SEARCH("OK",W6)))</formula>
    </cfRule>
  </conditionalFormatting>
  <conditionalFormatting sqref="W6:X6">
    <cfRule type="containsText" priority="2515" operator="containsText" aboveAverage="0" equalAverage="0" bottom="0" percent="0" rank="0" text="1" dxfId="36911">
      <formula>NOT(ISERROR(SEARCH("1",W6)))</formula>
    </cfRule>
    <cfRule type="containsText" priority="2516" operator="containsText" aboveAverage="0" equalAverage="0" bottom="0" percent="0" rank="0" text="1" dxfId="36912">
      <formula>NOT(ISERROR(SEARCH("1",W6)))</formula>
    </cfRule>
  </conditionalFormatting>
  <conditionalFormatting sqref="X6">
    <cfRule type="containsText" priority="2517" operator="containsText" aboveAverage="0" equalAverage="0" bottom="0" percent="0" rank="0" text="NO" dxfId="36913">
      <formula>NOT(ISERROR(SEARCH("NO",X6)))</formula>
    </cfRule>
  </conditionalFormatting>
  <conditionalFormatting sqref="W6">
    <cfRule type="containsText" priority="2518" operator="containsText" aboveAverage="0" equalAverage="0" bottom="0" percent="0" rank="0" text="OK" dxfId="36914">
      <formula>NOT(ISERROR(SEARCH("OK",W6)))</formula>
    </cfRule>
  </conditionalFormatting>
  <conditionalFormatting sqref="X6">
    <cfRule type="containsText" priority="2519" operator="containsText" aboveAverage="0" equalAverage="0" bottom="0" percent="0" rank="0" text="NO" dxfId="36915">
      <formula>NOT(ISERROR(SEARCH("NO",X6)))</formula>
    </cfRule>
  </conditionalFormatting>
  <conditionalFormatting sqref="W6">
    <cfRule type="containsText" priority="2520" operator="containsText" aboveAverage="0" equalAverage="0" bottom="0" percent="0" rank="0" text="OK" dxfId="36916">
      <formula>NOT(ISERROR(SEARCH("OK",W6)))</formula>
    </cfRule>
  </conditionalFormatting>
  <conditionalFormatting sqref="V2">
    <cfRule type="containsText" priority="2521" operator="containsText" aboveAverage="0" equalAverage="0" bottom="0" percent="0" rank="0" text="OK+" dxfId="36917">
      <formula>NOT(ISERROR(SEARCH("OK+",V2)))</formula>
    </cfRule>
    <cfRule type="containsText" priority="2522" operator="containsText" aboveAverage="0" equalAverage="0" bottom="0" percent="0" rank="0" text="OK" dxfId="36918">
      <formula>NOT(ISERROR(SEARCH("OK",V2)))</formula>
    </cfRule>
  </conditionalFormatting>
  <conditionalFormatting sqref="V2">
    <cfRule type="containsText" priority="2523" operator="containsText" aboveAverage="0" equalAverage="0" bottom="0" percent="0" rank="0" text="OK+" dxfId="36919">
      <formula>NOT(ISERROR(SEARCH("OK+",V2)))</formula>
    </cfRule>
    <cfRule type="containsText" priority="2524" operator="containsText" aboveAverage="0" equalAverage="0" bottom="0" percent="0" rank="0" text="OK" dxfId="36920">
      <formula>NOT(ISERROR(SEARCH("OK",V2)))</formula>
    </cfRule>
  </conditionalFormatting>
  <conditionalFormatting sqref="V2">
    <cfRule type="containsText" priority="2525" operator="containsText" aboveAverage="0" equalAverage="0" bottom="0" percent="0" rank="0" text="OK+" dxfId="36921">
      <formula>NOT(ISERROR(SEARCH("OK+",V2)))</formula>
    </cfRule>
    <cfRule type="containsText" priority="2526" operator="containsText" aboveAverage="0" equalAverage="0" bottom="0" percent="0" rank="0" text="OK" dxfId="36922">
      <formula>NOT(ISERROR(SEARCH("OK",V2)))</formula>
    </cfRule>
  </conditionalFormatting>
  <conditionalFormatting sqref="V2">
    <cfRule type="containsText" priority="2527" operator="containsText" aboveAverage="0" equalAverage="0" bottom="0" percent="0" rank="0" text="OK+" dxfId="36923">
      <formula>NOT(ISERROR(SEARCH("OK+",V2)))</formula>
    </cfRule>
    <cfRule type="containsText" priority="2528" operator="containsText" aboveAverage="0" equalAverage="0" bottom="0" percent="0" rank="0" text="OK" dxfId="36924">
      <formula>NOT(ISERROR(SEARCH("OK",V2)))</formula>
    </cfRule>
  </conditionalFormatting>
  <conditionalFormatting sqref="X2">
    <cfRule type="containsText" priority="2529" operator="containsText" aboveAverage="0" equalAverage="0" bottom="0" percent="0" rank="0" text="NO" dxfId="36925">
      <formula>NOT(ISERROR(SEARCH("NO",X2)))</formula>
    </cfRule>
  </conditionalFormatting>
  <conditionalFormatting sqref="X2">
    <cfRule type="containsText" priority="2530" operator="containsText" aboveAverage="0" equalAverage="0" bottom="0" percent="0" rank="0" text="NO" dxfId="36926">
      <formula>NOT(ISERROR(SEARCH("NO",X2)))</formula>
    </cfRule>
  </conditionalFormatting>
  <conditionalFormatting sqref="X2">
    <cfRule type="containsText" priority="2531" operator="containsText" aboveAverage="0" equalAverage="0" bottom="0" percent="0" rank="0" text="NO" dxfId="36927">
      <formula>NOT(ISERROR(SEARCH("NO",X2)))</formula>
    </cfRule>
  </conditionalFormatting>
  <conditionalFormatting sqref="X2">
    <cfRule type="containsText" priority="2532" operator="containsText" aboveAverage="0" equalAverage="0" bottom="0" percent="0" rank="0" text="NO" dxfId="36928">
      <formula>NOT(ISERROR(SEARCH("NO",X2)))</formula>
    </cfRule>
  </conditionalFormatting>
  <conditionalFormatting sqref="W2">
    <cfRule type="containsText" priority="2533" operator="containsText" aboveAverage="0" equalAverage="0" bottom="0" percent="0" rank="0" text="OK" dxfId="36929">
      <formula>NOT(ISERROR(SEARCH("OK",W2)))</formula>
    </cfRule>
  </conditionalFormatting>
  <conditionalFormatting sqref="W2">
    <cfRule type="containsText" priority="2534" operator="containsText" aboveAverage="0" equalAverage="0" bottom="0" percent="0" rank="0" text="OK" dxfId="36930">
      <formula>NOT(ISERROR(SEARCH("OK",W2)))</formula>
    </cfRule>
  </conditionalFormatting>
  <conditionalFormatting sqref="W2">
    <cfRule type="containsText" priority="2535" operator="containsText" aboveAverage="0" equalAverage="0" bottom="0" percent="0" rank="0" text="OK" dxfId="36931">
      <formula>NOT(ISERROR(SEARCH("OK",W2)))</formula>
    </cfRule>
  </conditionalFormatting>
  <conditionalFormatting sqref="X2">
    <cfRule type="containsText" priority="2536" operator="containsText" aboveAverage="0" equalAverage="0" bottom="0" percent="0" rank="0" text="NO" dxfId="36932">
      <formula>NOT(ISERROR(SEARCH("NO",X2)))</formula>
    </cfRule>
  </conditionalFormatting>
  <conditionalFormatting sqref="W2">
    <cfRule type="containsText" priority="2537" operator="containsText" aboveAverage="0" equalAverage="0" bottom="0" percent="0" rank="0" text="OK" dxfId="36933">
      <formula>NOT(ISERROR(SEARCH("OK",W2)))</formula>
    </cfRule>
  </conditionalFormatting>
  <conditionalFormatting sqref="X2">
    <cfRule type="containsText" priority="2538" operator="containsText" aboveAverage="0" equalAverage="0" bottom="0" percent="0" rank="0" text="NO" dxfId="36934">
      <formula>NOT(ISERROR(SEARCH("NO",X2)))</formula>
    </cfRule>
  </conditionalFormatting>
  <conditionalFormatting sqref="W2">
    <cfRule type="containsText" priority="2539" operator="containsText" aboveAverage="0" equalAverage="0" bottom="0" percent="0" rank="0" text="OK" dxfId="36935">
      <formula>NOT(ISERROR(SEARCH("OK",W2)))</formula>
    </cfRule>
  </conditionalFormatting>
  <conditionalFormatting sqref="V2">
    <cfRule type="containsText" priority="2540" operator="containsText" aboveAverage="0" equalAverage="0" bottom="0" percent="0" rank="0" text="OK+" dxfId="36936">
      <formula>NOT(ISERROR(SEARCH("OK+",V2)))</formula>
    </cfRule>
    <cfRule type="containsText" priority="2541" operator="containsText" aboveAverage="0" equalAverage="0" bottom="0" percent="0" rank="0" text="OK" dxfId="36937">
      <formula>NOT(ISERROR(SEARCH("OK",V2)))</formula>
    </cfRule>
  </conditionalFormatting>
  <conditionalFormatting sqref="V2">
    <cfRule type="containsText" priority="2542" operator="containsText" aboveAverage="0" equalAverage="0" bottom="0" percent="0" rank="0" text="OK+" dxfId="36938">
      <formula>NOT(ISERROR(SEARCH("OK+",V2)))</formula>
    </cfRule>
    <cfRule type="containsText" priority="2543" operator="containsText" aboveAverage="0" equalAverage="0" bottom="0" percent="0" rank="0" text="OK" dxfId="36939">
      <formula>NOT(ISERROR(SEARCH("OK",V2)))</formula>
    </cfRule>
  </conditionalFormatting>
  <conditionalFormatting sqref="X2">
    <cfRule type="containsText" priority="2544" operator="containsText" aboveAverage="0" equalAverage="0" bottom="0" percent="0" rank="0" text="NO" dxfId="36940">
      <formula>NOT(ISERROR(SEARCH("NO",X2)))</formula>
    </cfRule>
  </conditionalFormatting>
  <conditionalFormatting sqref="X2">
    <cfRule type="containsText" priority="2545" operator="containsText" aboveAverage="0" equalAverage="0" bottom="0" percent="0" rank="0" text="NO" dxfId="36941">
      <formula>NOT(ISERROR(SEARCH("NO",X2)))</formula>
    </cfRule>
  </conditionalFormatting>
  <conditionalFormatting sqref="X2">
    <cfRule type="containsText" priority="2546" operator="containsText" aboveAverage="0" equalAverage="0" bottom="0" percent="0" rank="0" text="NO" dxfId="36942">
      <formula>NOT(ISERROR(SEARCH("NO",X2)))</formula>
    </cfRule>
  </conditionalFormatting>
  <conditionalFormatting sqref="X2">
    <cfRule type="containsText" priority="2547" operator="containsText" aboveAverage="0" equalAverage="0" bottom="0" percent="0" rank="0" text="NO" dxfId="36943">
      <formula>NOT(ISERROR(SEARCH("NO",X2)))</formula>
    </cfRule>
  </conditionalFormatting>
  <conditionalFormatting sqref="W2">
    <cfRule type="containsText" priority="2548" operator="containsText" aboveAverage="0" equalAverage="0" bottom="0" percent="0" rank="0" text="OK" dxfId="36944">
      <formula>NOT(ISERROR(SEARCH("OK",W2)))</formula>
    </cfRule>
  </conditionalFormatting>
  <conditionalFormatting sqref="W2">
    <cfRule type="containsText" priority="2549" operator="containsText" aboveAverage="0" equalAverage="0" bottom="0" percent="0" rank="0" text="OK" dxfId="36945">
      <formula>NOT(ISERROR(SEARCH("OK",W2)))</formula>
    </cfRule>
  </conditionalFormatting>
  <conditionalFormatting sqref="W2">
    <cfRule type="containsText" priority="2550" operator="containsText" aboveAverage="0" equalAverage="0" bottom="0" percent="0" rank="0" text="OK" dxfId="36946">
      <formula>NOT(ISERROR(SEARCH("OK",W2)))</formula>
    </cfRule>
  </conditionalFormatting>
  <conditionalFormatting sqref="X2">
    <cfRule type="containsText" priority="2551" operator="containsText" aboveAverage="0" equalAverage="0" bottom="0" percent="0" rank="0" text="NO" dxfId="36947">
      <formula>NOT(ISERROR(SEARCH("NO",X2)))</formula>
    </cfRule>
  </conditionalFormatting>
  <conditionalFormatting sqref="W2">
    <cfRule type="containsText" priority="2552" operator="containsText" aboveAverage="0" equalAverage="0" bottom="0" percent="0" rank="0" text="OK" dxfId="36948">
      <formula>NOT(ISERROR(SEARCH("OK",W2)))</formula>
    </cfRule>
  </conditionalFormatting>
  <conditionalFormatting sqref="X2">
    <cfRule type="containsText" priority="2553" operator="containsText" aboveAverage="0" equalAverage="0" bottom="0" percent="0" rank="0" text="NO" dxfId="36949">
      <formula>NOT(ISERROR(SEARCH("NO",X2)))</formula>
    </cfRule>
  </conditionalFormatting>
  <conditionalFormatting sqref="W2">
    <cfRule type="containsText" priority="2554" operator="containsText" aboveAverage="0" equalAverage="0" bottom="0" percent="0" rank="0" text="OK" dxfId="36950">
      <formula>NOT(ISERROR(SEARCH("OK",W2)))</formula>
    </cfRule>
  </conditionalFormatting>
  <conditionalFormatting sqref="X2">
    <cfRule type="containsText" priority="2555" operator="containsText" aboveAverage="0" equalAverage="0" bottom="0" percent="0" rank="0" text="NO" dxfId="36951">
      <formula>NOT(ISERROR(SEARCH("NO",X2)))</formula>
    </cfRule>
  </conditionalFormatting>
  <conditionalFormatting sqref="W2">
    <cfRule type="containsText" priority="2556" operator="containsText" aboveAverage="0" equalAverage="0" bottom="0" percent="0" rank="0" text="OK" dxfId="36952">
      <formula>NOT(ISERROR(SEARCH("OK",W2)))</formula>
    </cfRule>
  </conditionalFormatting>
  <conditionalFormatting sqref="X2">
    <cfRule type="containsText" priority="2557" operator="containsText" aboveAverage="0" equalAverage="0" bottom="0" percent="0" rank="0" text="NO" dxfId="36953">
      <formula>NOT(ISERROR(SEARCH("NO",X2)))</formula>
    </cfRule>
  </conditionalFormatting>
  <conditionalFormatting sqref="W2">
    <cfRule type="containsText" priority="2558" operator="containsText" aboveAverage="0" equalAverage="0" bottom="0" percent="0" rank="0" text="OK" dxfId="36954">
      <formula>NOT(ISERROR(SEARCH("OK",W2)))</formula>
    </cfRule>
  </conditionalFormatting>
  <conditionalFormatting sqref="X2">
    <cfRule type="containsText" priority="2559" operator="containsText" aboveAverage="0" equalAverage="0" bottom="0" percent="0" rank="0" text="NO" dxfId="36955">
      <formula>NOT(ISERROR(SEARCH("NO",X2)))</formula>
    </cfRule>
  </conditionalFormatting>
  <conditionalFormatting sqref="W2">
    <cfRule type="containsText" priority="2560" operator="containsText" aboveAverage="0" equalAverage="0" bottom="0" percent="0" rank="0" text="OK" dxfId="36956">
      <formula>NOT(ISERROR(SEARCH("OK",W2)))</formula>
    </cfRule>
  </conditionalFormatting>
  <conditionalFormatting sqref="X2">
    <cfRule type="containsText" priority="2561" operator="containsText" aboveAverage="0" equalAverage="0" bottom="0" percent="0" rank="0" text="NO" dxfId="36957">
      <formula>NOT(ISERROR(SEARCH("NO",X2)))</formula>
    </cfRule>
  </conditionalFormatting>
  <conditionalFormatting sqref="W2">
    <cfRule type="containsText" priority="2562" operator="containsText" aboveAverage="0" equalAverage="0" bottom="0" percent="0" rank="0" text="OK" dxfId="36958">
      <formula>NOT(ISERROR(SEARCH("OK",W2)))</formula>
    </cfRule>
  </conditionalFormatting>
  <conditionalFormatting sqref="X2">
    <cfRule type="containsText" priority="2563" operator="containsText" aboveAverage="0" equalAverage="0" bottom="0" percent="0" rank="0" text="NO" dxfId="36959">
      <formula>NOT(ISERROR(SEARCH("NO",X2)))</formula>
    </cfRule>
  </conditionalFormatting>
  <conditionalFormatting sqref="W2">
    <cfRule type="containsText" priority="2564" operator="containsText" aboveAverage="0" equalAverage="0" bottom="0" percent="0" rank="0" text="OK" dxfId="36960">
      <formula>NOT(ISERROR(SEARCH("OK",W2)))</formula>
    </cfRule>
  </conditionalFormatting>
  <conditionalFormatting sqref="X2">
    <cfRule type="containsText" priority="2565" operator="containsText" aboveAverage="0" equalAverage="0" bottom="0" percent="0" rank="0" text="NO" dxfId="36961">
      <formula>NOT(ISERROR(SEARCH("NO",X2)))</formula>
    </cfRule>
  </conditionalFormatting>
  <conditionalFormatting sqref="W2">
    <cfRule type="containsText" priority="2566" operator="containsText" aboveAverage="0" equalAverage="0" bottom="0" percent="0" rank="0" text="OK" dxfId="36962">
      <formula>NOT(ISERROR(SEARCH("OK",W2)))</formula>
    </cfRule>
  </conditionalFormatting>
  <conditionalFormatting sqref="X2">
    <cfRule type="containsText" priority="2567" operator="containsText" aboveAverage="0" equalAverage="0" bottom="0" percent="0" rank="0" text="NO" dxfId="36963">
      <formula>NOT(ISERROR(SEARCH("NO",X2)))</formula>
    </cfRule>
  </conditionalFormatting>
  <conditionalFormatting sqref="W2">
    <cfRule type="containsText" priority="2568" operator="containsText" aboveAverage="0" equalAverage="0" bottom="0" percent="0" rank="0" text="OK" dxfId="36964">
      <formula>NOT(ISERROR(SEARCH("OK",W2)))</formula>
    </cfRule>
  </conditionalFormatting>
  <conditionalFormatting sqref="B16:AF16 B22:AF23 B27:AF27">
    <cfRule type="cellIs" priority="2569" operator="greaterThan" aboveAverage="0" equalAverage="0" bottom="0" percent="0" rank="0" text="" dxfId="36965">
      <formula>1</formula>
    </cfRule>
  </conditionalFormatting>
  <conditionalFormatting sqref="B5:AF5 B6:H7 B9:AF10 I7:W7 W6 X6:AF7 B16:AF16 B22:AF23 B27:AF27">
    <cfRule type="containsText" priority="2570" operator="containsText" aboveAverage="0" equalAverage="0" bottom="0" percent="0" rank="0" text="1" dxfId="36966">
      <formula>NOT(ISERROR(SEARCH("1",B5)))</formula>
    </cfRule>
  </conditionalFormatting>
  <conditionalFormatting sqref="X18 X12 X6 X2 AH16 AH5:AH10 AH34 X30 AH22:AH28">
    <cfRule type="containsText" priority="2571" operator="containsText" aboveAverage="0" equalAverage="0" bottom="0" percent="0" rank="0" text="NO" dxfId="36967">
      <formula>NOT(ISERROR(SEARCH("NO",X2)))</formula>
    </cfRule>
  </conditionalFormatting>
  <conditionalFormatting sqref="W18 W12 W6 W2 W30">
    <cfRule type="containsText" priority="2572" operator="containsText" aboveAverage="0" equalAverage="0" bottom="0" percent="0" rank="0" text="OK" dxfId="36968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16" activeCellId="0" sqref="AG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4.71"/>
    <col collapsed="false" customWidth="true" hidden="false" outlineLevel="0" max="3" min="3" style="0" width="4.14"/>
    <col collapsed="false" customWidth="true" hidden="false" outlineLevel="0" max="4" min="4" style="0" width="4.29"/>
    <col collapsed="false" customWidth="true" hidden="false" outlineLevel="0" max="5" min="5" style="0" width="5"/>
    <col collapsed="false" customWidth="true" hidden="false" outlineLevel="0" max="6" min="6" style="0" width="4.14"/>
    <col collapsed="false" customWidth="true" hidden="false" outlineLevel="0" max="7" min="7" style="0" width="4.29"/>
    <col collapsed="false" customWidth="true" hidden="false" outlineLevel="0" max="8" min="8" style="0" width="3.86"/>
    <col collapsed="false" customWidth="true" hidden="false" outlineLevel="0" max="9" min="9" style="0" width="3.71"/>
    <col collapsed="false" customWidth="true" hidden="false" outlineLevel="0" max="10" min="10" style="0" width="4.42"/>
    <col collapsed="false" customWidth="true" hidden="false" outlineLevel="0" max="11" min="11" style="0" width="5.29"/>
    <col collapsed="false" customWidth="true" hidden="false" outlineLevel="0" max="13" min="12" style="0" width="4.57"/>
    <col collapsed="false" customWidth="true" hidden="false" outlineLevel="0" max="14" min="14" style="0" width="5.42"/>
    <col collapsed="false" customWidth="true" hidden="false" outlineLevel="0" max="15" min="15" style="0" width="4.57"/>
    <col collapsed="false" customWidth="true" hidden="false" outlineLevel="0" max="16" min="16" style="0" width="5.29"/>
    <col collapsed="false" customWidth="true" hidden="false" outlineLevel="0" max="17" min="17" style="0" width="4.86"/>
    <col collapsed="false" customWidth="true" hidden="false" outlineLevel="0" max="18" min="18" style="0" width="4"/>
    <col collapsed="false" customWidth="true" hidden="false" outlineLevel="0" max="19" min="19" style="0" width="4.86"/>
    <col collapsed="false" customWidth="true" hidden="false" outlineLevel="0" max="20" min="20" style="0" width="4.57"/>
    <col collapsed="false" customWidth="true" hidden="false" outlineLevel="0" max="21" min="21" style="0" width="4.42"/>
    <col collapsed="false" customWidth="true" hidden="false" outlineLevel="0" max="22" min="22" style="0" width="4.71"/>
    <col collapsed="false" customWidth="true" hidden="false" outlineLevel="0" max="23" min="23" style="0" width="4.14"/>
    <col collapsed="false" customWidth="true" hidden="false" outlineLevel="0" max="24" min="24" style="0" width="9.42"/>
    <col collapsed="false" customWidth="true" hidden="false" outlineLevel="0" max="25" min="25" style="0" width="4"/>
    <col collapsed="false" customWidth="true" hidden="false" outlineLevel="0" max="28" min="26" style="0" width="4.29"/>
    <col collapsed="false" customWidth="true" hidden="false" outlineLevel="0" max="29" min="29" style="0" width="4.14"/>
    <col collapsed="false" customWidth="true" hidden="false" outlineLevel="0" max="30" min="30" style="0" width="4.29"/>
    <col collapsed="false" customWidth="true" hidden="false" outlineLevel="0" max="31" min="31" style="0" width="4"/>
    <col collapsed="false" customWidth="true" hidden="false" outlineLevel="0" max="32" min="32" style="0" width="4.57"/>
    <col collapsed="false" customWidth="true" hidden="false" outlineLevel="0" max="33" min="33" style="0" width="4"/>
    <col collapsed="false" customWidth="true" hidden="false" outlineLevel="0" max="34" min="34" style="0" width="4.14"/>
    <col collapsed="false" customWidth="true" hidden="false" outlineLevel="0" max="35" min="35" style="0" width="5"/>
  </cols>
  <sheetData>
    <row r="1" customFormat="false" ht="15.75" hidden="false" customHeight="false" outlineLevel="0" collapsed="false">
      <c r="A1" s="50" t="s">
        <v>358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IF(AND(OR(V6="OK+",V12="OK+",V19="OK+"),W2="OK"),"OK+","")</f>
        <v/>
      </c>
      <c r="W2" s="54" t="str">
        <f aca="false">IF(AND(W6="OK",W12="OK",W19="OK"),"OK","")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I6" s="110" t="s">
        <v>176</v>
      </c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58" t="str">
        <f aca="false">IF(AND(W6="OK",OR(AG10&gt;24)),"OK+","")</f>
        <v/>
      </c>
      <c r="W6" s="59" t="str">
        <f aca="false">IF(AND(AH10="OK"),"OK","")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79"/>
      <c r="F7" s="79"/>
      <c r="G7" s="79"/>
      <c r="H7" s="79"/>
      <c r="I7" s="79"/>
      <c r="J7" s="79"/>
      <c r="K7" s="79"/>
      <c r="L7" s="79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79"/>
      <c r="P9" s="79"/>
    </row>
    <row r="10" customFormat="false" ht="15.75" hidden="false" customHeight="false" outlineLevel="0" collapsed="false">
      <c r="A10" s="67" t="s">
        <v>42</v>
      </c>
      <c r="B10" s="20"/>
      <c r="C10" s="68"/>
      <c r="D10" s="68"/>
      <c r="E10" s="68"/>
      <c r="F10" s="68"/>
      <c r="G10" s="68" t="n">
        <v>1</v>
      </c>
      <c r="H10" s="68"/>
      <c r="I10" s="68"/>
      <c r="J10" s="68"/>
      <c r="K10" s="68"/>
      <c r="L10" s="68"/>
      <c r="M10" s="68" t="n">
        <v>1</v>
      </c>
      <c r="N10" s="68"/>
      <c r="O10" s="68"/>
      <c r="P10" s="68"/>
      <c r="Q10" s="68"/>
      <c r="R10" s="68"/>
      <c r="S10" s="68" t="n">
        <v>1</v>
      </c>
      <c r="T10" s="68"/>
      <c r="U10" s="68"/>
      <c r="V10" s="68" t="n">
        <v>2</v>
      </c>
      <c r="W10" s="68"/>
      <c r="X10" s="68" t="n">
        <v>2</v>
      </c>
      <c r="Y10" s="68"/>
      <c r="Z10" s="68"/>
      <c r="AA10" s="68"/>
      <c r="AB10" s="68"/>
      <c r="AC10" s="68"/>
      <c r="AD10" s="68"/>
      <c r="AE10" s="68"/>
      <c r="AF10" s="69"/>
      <c r="AG10" s="103" t="n">
        <f aca="false">SUM(B10:AF10)</f>
        <v>7</v>
      </c>
      <c r="AH10" s="104" t="str">
        <f aca="false">IF(AG10&gt;=24,"OK","NO")</f>
        <v>NO</v>
      </c>
    </row>
    <row r="11" customFormat="false" ht="15.75" hidden="false" customHeight="false" outlineLevel="0" collapsed="false">
      <c r="A11" s="76"/>
      <c r="C11" s="83"/>
      <c r="X11" s="0" t="s">
        <v>359</v>
      </c>
    </row>
    <row r="12" customFormat="false" ht="15.75" hidden="false" customHeight="false" outlineLevel="0" collapsed="false">
      <c r="K12" s="57" t="s">
        <v>360</v>
      </c>
      <c r="L12" s="57"/>
      <c r="M12" s="57"/>
      <c r="N12" s="57"/>
      <c r="O12" s="57"/>
      <c r="P12" s="57"/>
      <c r="Q12" s="57"/>
      <c r="R12" s="57"/>
      <c r="S12" s="57"/>
      <c r="T12" s="57"/>
      <c r="V12" s="58" t="str">
        <f aca="false">IF(AND(W12="OK",OR(AG16&gt;8)),"OK+","")</f>
        <v/>
      </c>
      <c r="W12" s="59" t="str">
        <f aca="false">IF(AND(AH16="OK"),"OK","")</f>
        <v/>
      </c>
      <c r="X12" s="55" t="str">
        <f aca="false">IF(OR(V12="OK+",W12="OK"),"","NO")</f>
        <v>NO</v>
      </c>
    </row>
    <row r="13" customFormat="false" ht="15" hidden="false" customHeight="false" outlineLevel="0" collapsed="false">
      <c r="E13" s="30"/>
      <c r="F13" s="30"/>
      <c r="G13" s="30"/>
      <c r="H13" s="30"/>
      <c r="I13" s="30"/>
      <c r="J13" s="30"/>
      <c r="K13" s="30"/>
      <c r="L13" s="30"/>
      <c r="M13" s="3"/>
      <c r="N13" s="3"/>
    </row>
    <row r="14" customFormat="false" ht="15" hidden="false" customHeight="false" outlineLevel="0" collapsed="false">
      <c r="A14" s="60" t="s">
        <v>53</v>
      </c>
      <c r="B14" s="61" t="n">
        <v>1</v>
      </c>
      <c r="C14" s="61" t="n">
        <v>2</v>
      </c>
      <c r="D14" s="61" t="n">
        <v>3</v>
      </c>
      <c r="E14" s="61" t="n">
        <v>4</v>
      </c>
      <c r="F14" s="61" t="n">
        <v>5</v>
      </c>
      <c r="G14" s="61" t="n">
        <v>6</v>
      </c>
      <c r="H14" s="61" t="n">
        <v>7</v>
      </c>
      <c r="I14" s="61" t="n">
        <v>8</v>
      </c>
      <c r="J14" s="61" t="n">
        <v>9</v>
      </c>
      <c r="K14" s="61" t="n">
        <v>10</v>
      </c>
      <c r="L14" s="61" t="n">
        <v>11</v>
      </c>
      <c r="M14" s="61" t="n">
        <v>12</v>
      </c>
      <c r="N14" s="61" t="n">
        <v>13</v>
      </c>
      <c r="O14" s="61" t="n">
        <v>14</v>
      </c>
      <c r="P14" s="61" t="n">
        <v>15</v>
      </c>
      <c r="Q14" s="61" t="n">
        <v>16</v>
      </c>
      <c r="R14" s="61" t="n">
        <v>17</v>
      </c>
      <c r="S14" s="61" t="n">
        <v>18</v>
      </c>
      <c r="T14" s="61" t="n">
        <v>19</v>
      </c>
      <c r="U14" s="61" t="n">
        <v>20</v>
      </c>
      <c r="V14" s="61" t="n">
        <v>21</v>
      </c>
      <c r="W14" s="61" t="n">
        <v>22</v>
      </c>
      <c r="X14" s="61" t="n">
        <v>23</v>
      </c>
      <c r="Y14" s="61" t="n">
        <v>24</v>
      </c>
      <c r="Z14" s="61" t="n">
        <v>25</v>
      </c>
      <c r="AA14" s="61" t="n">
        <v>26</v>
      </c>
      <c r="AB14" s="61" t="n">
        <v>27</v>
      </c>
      <c r="AC14" s="61" t="n">
        <v>28</v>
      </c>
      <c r="AD14" s="61" t="n">
        <v>29</v>
      </c>
      <c r="AE14" s="61" t="n">
        <v>30</v>
      </c>
      <c r="AF14" s="61" t="n">
        <v>31</v>
      </c>
    </row>
    <row r="15" customFormat="false" ht="15.75" hidden="false" customHeight="false" outlineLevel="0" collapsed="false">
      <c r="B15" s="90"/>
      <c r="E15" s="9"/>
      <c r="O15" s="30"/>
      <c r="P15" s="30"/>
    </row>
    <row r="16" customFormat="false" ht="15.75" hidden="false" customHeight="false" outlineLevel="0" collapsed="false">
      <c r="A16" s="84" t="s">
        <v>42</v>
      </c>
      <c r="B16" s="20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 t="n">
        <v>1</v>
      </c>
      <c r="O16" s="68"/>
      <c r="P16" s="68"/>
      <c r="Q16" s="68"/>
      <c r="R16" s="68"/>
      <c r="S16" s="68"/>
      <c r="T16" s="68"/>
      <c r="U16" s="68"/>
      <c r="V16" s="68"/>
      <c r="W16" s="68"/>
      <c r="X16" s="68" t="n">
        <v>1</v>
      </c>
      <c r="Y16" s="68"/>
      <c r="Z16" s="68" t="n">
        <v>2</v>
      </c>
      <c r="AA16" s="68"/>
      <c r="AB16" s="68" t="n">
        <v>2</v>
      </c>
      <c r="AC16" s="68"/>
      <c r="AD16" s="68"/>
      <c r="AE16" s="68"/>
      <c r="AF16" s="69"/>
      <c r="AG16" s="121" t="n">
        <f aca="false">SUM(B16:AF16)</f>
        <v>6</v>
      </c>
      <c r="AH16" s="104" t="str">
        <f aca="false">IF(AG16&gt;=8,"OK","NO")</f>
        <v>NO</v>
      </c>
    </row>
    <row r="17" customFormat="false" ht="15" hidden="false" customHeight="false" outlineLevel="0" collapsed="false">
      <c r="A17" s="76"/>
      <c r="X17" s="0" t="s">
        <v>361</v>
      </c>
    </row>
    <row r="18" customFormat="false" ht="15.75" hidden="false" customHeight="false" outlineLevel="0" collapsed="false">
      <c r="A18" s="76"/>
    </row>
    <row r="19" customFormat="false" ht="15.75" hidden="false" customHeight="false" outlineLevel="0" collapsed="false">
      <c r="A19" s="76"/>
      <c r="G19" s="57" t="s">
        <v>362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V19" s="58" t="str">
        <f aca="false">IF(AND(W19="OK",OR(AG23&gt;$AI$21)),"OK+","")</f>
        <v/>
      </c>
      <c r="W19" s="59" t="str">
        <f aca="false">IF(AND(AH23="OK"),"OK","")</f>
        <v/>
      </c>
      <c r="X19" s="55" t="str">
        <f aca="false">IF(OR(V19="OK+",W19="OK"),"","NO")</f>
        <v>NO</v>
      </c>
    </row>
    <row r="20" customFormat="false" ht="15" hidden="false" customHeight="false" outlineLevel="0" collapsed="false">
      <c r="E20" s="30"/>
      <c r="F20" s="30"/>
      <c r="G20" s="30"/>
      <c r="H20" s="30"/>
      <c r="I20" s="30"/>
      <c r="J20" s="30"/>
      <c r="K20" s="30"/>
      <c r="L20" s="30"/>
      <c r="M20" s="3"/>
      <c r="N20" s="3"/>
      <c r="AG20" s="30" t="s">
        <v>52</v>
      </c>
    </row>
    <row r="21" customFormat="false" ht="15" hidden="false" customHeight="false" outlineLevel="0" collapsed="false">
      <c r="A21" s="60" t="s">
        <v>53</v>
      </c>
      <c r="B21" s="118" t="n">
        <v>1</v>
      </c>
      <c r="C21" s="61" t="n">
        <v>2</v>
      </c>
      <c r="D21" s="61" t="n">
        <v>3</v>
      </c>
      <c r="E21" s="61" t="n">
        <v>4</v>
      </c>
      <c r="F21" s="61" t="n">
        <v>5</v>
      </c>
      <c r="G21" s="61" t="n">
        <v>6</v>
      </c>
      <c r="H21" s="61" t="n">
        <v>7</v>
      </c>
      <c r="I21" s="61" t="n">
        <v>8</v>
      </c>
      <c r="J21" s="61" t="n">
        <v>9</v>
      </c>
      <c r="K21" s="61" t="n">
        <v>10</v>
      </c>
      <c r="L21" s="61" t="n">
        <v>11</v>
      </c>
      <c r="M21" s="61" t="n">
        <v>12</v>
      </c>
      <c r="N21" s="61" t="n">
        <v>13</v>
      </c>
      <c r="O21" s="61" t="n">
        <v>14</v>
      </c>
      <c r="P21" s="61" t="n">
        <v>15</v>
      </c>
      <c r="Q21" s="61" t="n">
        <v>16</v>
      </c>
      <c r="R21" s="61" t="n">
        <v>17</v>
      </c>
      <c r="S21" s="61" t="n">
        <v>18</v>
      </c>
      <c r="T21" s="61" t="n">
        <v>19</v>
      </c>
      <c r="U21" s="61" t="n">
        <v>20</v>
      </c>
      <c r="V21" s="61" t="n">
        <v>21</v>
      </c>
      <c r="W21" s="61" t="n">
        <v>22</v>
      </c>
      <c r="X21" s="61" t="n">
        <v>23</v>
      </c>
      <c r="Y21" s="61" t="n">
        <v>24</v>
      </c>
      <c r="Z21" s="61" t="n">
        <v>25</v>
      </c>
      <c r="AA21" s="61" t="n">
        <v>26</v>
      </c>
      <c r="AB21" s="61" t="n">
        <v>27</v>
      </c>
      <c r="AC21" s="61" t="n">
        <v>28</v>
      </c>
      <c r="AD21" s="61" t="n">
        <v>29</v>
      </c>
      <c r="AE21" s="61" t="n">
        <v>30</v>
      </c>
      <c r="AF21" s="61" t="n">
        <v>31</v>
      </c>
      <c r="AG21" s="12"/>
      <c r="AH21" s="12"/>
      <c r="AI21" s="96" t="n">
        <f aca="false">'QUADRO GENERALE'!L13*3</f>
        <v>87</v>
      </c>
    </row>
    <row r="22" customFormat="false" ht="15.75" hidden="false" customHeight="false" outlineLevel="0" collapsed="false">
      <c r="B22" s="147"/>
      <c r="E22" s="9"/>
      <c r="O22" s="30"/>
      <c r="P22" s="30"/>
    </row>
    <row r="23" customFormat="false" ht="15.75" hidden="false" customHeight="false" outlineLevel="0" collapsed="false">
      <c r="A23" s="84" t="s">
        <v>42</v>
      </c>
      <c r="B23" s="97" t="n">
        <v>2</v>
      </c>
      <c r="C23" s="98" t="n">
        <v>1</v>
      </c>
      <c r="D23" s="98" t="n">
        <v>2</v>
      </c>
      <c r="E23" s="98" t="n">
        <v>2</v>
      </c>
      <c r="F23" s="98" t="n">
        <v>3</v>
      </c>
      <c r="G23" s="98" t="n">
        <v>2</v>
      </c>
      <c r="H23" s="98" t="n">
        <v>2</v>
      </c>
      <c r="I23" s="99" t="n">
        <v>2</v>
      </c>
      <c r="J23" s="99" t="n">
        <v>2</v>
      </c>
      <c r="K23" s="99" t="n">
        <v>2</v>
      </c>
      <c r="L23" s="99" t="n">
        <v>3</v>
      </c>
      <c r="M23" s="99" t="n">
        <v>3</v>
      </c>
      <c r="N23" s="99" t="n">
        <v>3</v>
      </c>
      <c r="O23" s="99" t="n">
        <v>3</v>
      </c>
      <c r="P23" s="99" t="n">
        <v>3</v>
      </c>
      <c r="Q23" s="99" t="n">
        <v>3</v>
      </c>
      <c r="R23" s="99" t="n">
        <v>3</v>
      </c>
      <c r="S23" s="99" t="n">
        <v>3</v>
      </c>
      <c r="T23" s="99" t="n">
        <v>3</v>
      </c>
      <c r="U23" s="99" t="n">
        <v>3</v>
      </c>
      <c r="V23" s="99" t="n">
        <v>3</v>
      </c>
      <c r="W23" s="99" t="n">
        <v>3</v>
      </c>
      <c r="X23" s="99" t="n">
        <v>3</v>
      </c>
      <c r="Y23" s="99" t="n">
        <v>3</v>
      </c>
      <c r="Z23" s="99" t="n">
        <v>3</v>
      </c>
      <c r="AA23" s="99" t="n">
        <v>3</v>
      </c>
      <c r="AB23" s="99" t="n">
        <v>3</v>
      </c>
      <c r="AC23" s="99" t="n">
        <v>3</v>
      </c>
      <c r="AD23" s="99" t="n">
        <v>3</v>
      </c>
      <c r="AE23" s="99" t="n">
        <v>3</v>
      </c>
      <c r="AF23" s="99"/>
      <c r="AG23" s="103" t="n">
        <f aca="false">SUM(B23:AF23)</f>
        <v>80</v>
      </c>
      <c r="AH23" s="104" t="str">
        <f aca="false">IF(AG23&gt;=$AI$21,"OK","NO")</f>
        <v>NO</v>
      </c>
    </row>
  </sheetData>
  <mergeCells count="8">
    <mergeCell ref="A1:AH1"/>
    <mergeCell ref="K4:T4"/>
    <mergeCell ref="I6:U6"/>
    <mergeCell ref="M7:N7"/>
    <mergeCell ref="K12:T12"/>
    <mergeCell ref="M13:N13"/>
    <mergeCell ref="G19:T19"/>
    <mergeCell ref="M20:N20"/>
  </mergeCells>
  <conditionalFormatting sqref="B23:AF23">
    <cfRule type="cellIs" priority="2" operator="equal" aboveAverage="0" equalAverage="0" bottom="0" percent="0" rank="0" text="" dxfId="36969">
      <formula>3</formula>
    </cfRule>
    <cfRule type="cellIs" priority="3" operator="equal" aboveAverage="0" equalAverage="0" bottom="0" percent="0" rank="0" text="" dxfId="36970">
      <formula>3</formula>
    </cfRule>
    <cfRule type="cellIs" priority="4" operator="equal" aboveAverage="0" equalAverage="0" bottom="0" percent="0" rank="0" text="" dxfId="36971">
      <formula>3</formula>
    </cfRule>
    <cfRule type="cellIs" priority="5" operator="equal" aboveAverage="0" equalAverage="0" bottom="0" percent="0" rank="0" text="" dxfId="36972">
      <formula>3</formula>
    </cfRule>
    <cfRule type="cellIs" priority="6" operator="equal" aboveAverage="0" equalAverage="0" bottom="0" percent="0" rank="0" text="" dxfId="36973">
      <formula>3</formula>
    </cfRule>
    <cfRule type="cellIs" priority="7" operator="equal" aboveAverage="0" equalAverage="0" bottom="0" percent="0" rank="0" text="" dxfId="36974">
      <formula>3</formula>
    </cfRule>
    <cfRule type="cellIs" priority="8" operator="equal" aboveAverage="0" equalAverage="0" bottom="0" percent="0" rank="0" text="" dxfId="36975">
      <formula>3</formula>
    </cfRule>
    <cfRule type="cellIs" priority="9" operator="equal" aboveAverage="0" equalAverage="0" bottom="0" percent="0" rank="0" text="" dxfId="36976">
      <formula>3</formula>
    </cfRule>
    <cfRule type="cellIs" priority="10" operator="equal" aboveAverage="0" equalAverage="0" bottom="0" percent="0" rank="0" text="" dxfId="36977">
      <formula>3</formula>
    </cfRule>
    <cfRule type="cellIs" priority="11" operator="equal" aboveAverage="0" equalAverage="0" bottom="0" percent="0" rank="0" text="" dxfId="36978">
      <formula>3</formula>
    </cfRule>
    <cfRule type="cellIs" priority="12" operator="equal" aboveAverage="0" equalAverage="0" bottom="0" percent="0" rank="0" text="" dxfId="36979">
      <formula>3</formula>
    </cfRule>
    <cfRule type="cellIs" priority="13" operator="equal" aboveAverage="0" equalAverage="0" bottom="0" percent="0" rank="0" text="" dxfId="36980">
      <formula>3</formula>
    </cfRule>
    <cfRule type="cellIs" priority="14" operator="equal" aboveAverage="0" equalAverage="0" bottom="0" percent="0" rank="0" text="" dxfId="36981">
      <formula>3</formula>
    </cfRule>
    <cfRule type="cellIs" priority="15" operator="equal" aboveAverage="0" equalAverage="0" bottom="0" percent="0" rank="0" text="" dxfId="36982">
      <formula>3</formula>
    </cfRule>
    <cfRule type="cellIs" priority="16" operator="equal" aboveAverage="0" equalAverage="0" bottom="0" percent="0" rank="0" text="" dxfId="36983">
      <formula>3</formula>
    </cfRule>
    <cfRule type="cellIs" priority="17" operator="equal" aboveAverage="0" equalAverage="0" bottom="0" percent="0" rank="0" text="" dxfId="36984">
      <formula>3</formula>
    </cfRule>
  </conditionalFormatting>
  <conditionalFormatting sqref="V2">
    <cfRule type="containsText" priority="18" operator="containsText" aboveAverage="0" equalAverage="0" bottom="0" percent="0" rank="0" text="OK+" dxfId="36985">
      <formula>NOT(ISERROR(SEARCH("OK+",V2)))</formula>
    </cfRule>
    <cfRule type="containsText" priority="19" operator="containsText" aboveAverage="0" equalAverage="0" bottom="0" percent="0" rank="0" text="OK" dxfId="36986">
      <formula>NOT(ISERROR(SEARCH("OK",V2)))</formula>
    </cfRule>
  </conditionalFormatting>
  <conditionalFormatting sqref="V2">
    <cfRule type="containsText" priority="20" operator="containsText" aboveAverage="0" equalAverage="0" bottom="0" percent="0" rank="0" text="OK+" dxfId="36987">
      <formula>NOT(ISERROR(SEARCH("OK+",V2)))</formula>
    </cfRule>
    <cfRule type="containsText" priority="21" operator="containsText" aboveAverage="0" equalAverage="0" bottom="0" percent="0" rank="0" text="OK" dxfId="36988">
      <formula>NOT(ISERROR(SEARCH("OK",V2)))</formula>
    </cfRule>
  </conditionalFormatting>
  <conditionalFormatting sqref="V2">
    <cfRule type="containsText" priority="22" operator="containsText" aboveAverage="0" equalAverage="0" bottom="0" percent="0" rank="0" text="OK+" dxfId="36989">
      <formula>NOT(ISERROR(SEARCH("OK+",V2)))</formula>
    </cfRule>
    <cfRule type="containsText" priority="23" operator="containsText" aboveAverage="0" equalAverage="0" bottom="0" percent="0" rank="0" text="OK" dxfId="36990">
      <formula>NOT(ISERROR(SEARCH("OK",V2)))</formula>
    </cfRule>
  </conditionalFormatting>
  <conditionalFormatting sqref="V2">
    <cfRule type="containsText" priority="24" operator="containsText" aboveAverage="0" equalAverage="0" bottom="0" percent="0" rank="0" text="OK+" dxfId="36991">
      <formula>NOT(ISERROR(SEARCH("OK+",V2)))</formula>
    </cfRule>
    <cfRule type="containsText" priority="25" operator="containsText" aboveAverage="0" equalAverage="0" bottom="0" percent="0" rank="0" text="OK" dxfId="36992">
      <formula>NOT(ISERROR(SEARCH("OK",V2)))</formula>
    </cfRule>
  </conditionalFormatting>
  <conditionalFormatting sqref="X2">
    <cfRule type="containsText" priority="26" operator="containsText" aboveAverage="0" equalAverage="0" bottom="0" percent="0" rank="0" text="NO" dxfId="36993">
      <formula>NOT(ISERROR(SEARCH("NO",X2)))</formula>
    </cfRule>
  </conditionalFormatting>
  <conditionalFormatting sqref="X2">
    <cfRule type="containsText" priority="27" operator="containsText" aboveAverage="0" equalAverage="0" bottom="0" percent="0" rank="0" text="NO" dxfId="36994">
      <formula>NOT(ISERROR(SEARCH("NO",X2)))</formula>
    </cfRule>
  </conditionalFormatting>
  <conditionalFormatting sqref="X2">
    <cfRule type="containsText" priority="28" operator="containsText" aboveAverage="0" equalAverage="0" bottom="0" percent="0" rank="0" text="NO" dxfId="36995">
      <formula>NOT(ISERROR(SEARCH("NO",X2)))</formula>
    </cfRule>
  </conditionalFormatting>
  <conditionalFormatting sqref="X2">
    <cfRule type="containsText" priority="29" operator="containsText" aboveAverage="0" equalAverage="0" bottom="0" percent="0" rank="0" text="NO" dxfId="36996">
      <formula>NOT(ISERROR(SEARCH("NO",X2)))</formula>
    </cfRule>
  </conditionalFormatting>
  <conditionalFormatting sqref="W2">
    <cfRule type="containsText" priority="30" operator="containsText" aboveAverage="0" equalAverage="0" bottom="0" percent="0" rank="0" text="OK" dxfId="36997">
      <formula>NOT(ISERROR(SEARCH("OK",W2)))</formula>
    </cfRule>
  </conditionalFormatting>
  <conditionalFormatting sqref="W2">
    <cfRule type="containsText" priority="31" operator="containsText" aboveAverage="0" equalAverage="0" bottom="0" percent="0" rank="0" text="OK" dxfId="36998">
      <formula>NOT(ISERROR(SEARCH("OK",W2)))</formula>
    </cfRule>
  </conditionalFormatting>
  <conditionalFormatting sqref="W2">
    <cfRule type="containsText" priority="32" operator="containsText" aboveAverage="0" equalAverage="0" bottom="0" percent="0" rank="0" text="OK" dxfId="36999">
      <formula>NOT(ISERROR(SEARCH("OK",W2)))</formula>
    </cfRule>
  </conditionalFormatting>
  <conditionalFormatting sqref="X2">
    <cfRule type="containsText" priority="33" operator="containsText" aboveAverage="0" equalAverage="0" bottom="0" percent="0" rank="0" text="NO" dxfId="37000">
      <formula>NOT(ISERROR(SEARCH("NO",X2)))</formula>
    </cfRule>
  </conditionalFormatting>
  <conditionalFormatting sqref="W2">
    <cfRule type="containsText" priority="34" operator="containsText" aboveAverage="0" equalAverage="0" bottom="0" percent="0" rank="0" text="OK" dxfId="37001">
      <formula>NOT(ISERROR(SEARCH("OK",W2)))</formula>
    </cfRule>
  </conditionalFormatting>
  <conditionalFormatting sqref="X2">
    <cfRule type="containsText" priority="35" operator="containsText" aboveAverage="0" equalAverage="0" bottom="0" percent="0" rank="0" text="NO" dxfId="37002">
      <formula>NOT(ISERROR(SEARCH("NO",X2)))</formula>
    </cfRule>
  </conditionalFormatting>
  <conditionalFormatting sqref="W2">
    <cfRule type="containsText" priority="36" operator="containsText" aboveAverage="0" equalAverage="0" bottom="0" percent="0" rank="0" text="OK" dxfId="37003">
      <formula>NOT(ISERROR(SEARCH("OK",W2)))</formula>
    </cfRule>
  </conditionalFormatting>
  <conditionalFormatting sqref="V2">
    <cfRule type="containsText" priority="37" operator="containsText" aboveAverage="0" equalAverage="0" bottom="0" percent="0" rank="0" text="OK+" dxfId="37004">
      <formula>NOT(ISERROR(SEARCH("OK+",V2)))</formula>
    </cfRule>
    <cfRule type="containsText" priority="38" operator="containsText" aboveAverage="0" equalAverage="0" bottom="0" percent="0" rank="0" text="OK" dxfId="37005">
      <formula>NOT(ISERROR(SEARCH("OK",V2)))</formula>
    </cfRule>
  </conditionalFormatting>
  <conditionalFormatting sqref="V2">
    <cfRule type="containsText" priority="39" operator="containsText" aboveAverage="0" equalAverage="0" bottom="0" percent="0" rank="0" text="OK+" dxfId="37006">
      <formula>NOT(ISERROR(SEARCH("OK+",V2)))</formula>
    </cfRule>
    <cfRule type="containsText" priority="40" operator="containsText" aboveAverage="0" equalAverage="0" bottom="0" percent="0" rank="0" text="OK" dxfId="37007">
      <formula>NOT(ISERROR(SEARCH("OK",V2)))</formula>
    </cfRule>
  </conditionalFormatting>
  <conditionalFormatting sqref="X2">
    <cfRule type="containsText" priority="41" operator="containsText" aboveAverage="0" equalAverage="0" bottom="0" percent="0" rank="0" text="NO" dxfId="37008">
      <formula>NOT(ISERROR(SEARCH("NO",X2)))</formula>
    </cfRule>
  </conditionalFormatting>
  <conditionalFormatting sqref="X2">
    <cfRule type="containsText" priority="42" operator="containsText" aboveAverage="0" equalAverage="0" bottom="0" percent="0" rank="0" text="NO" dxfId="37009">
      <formula>NOT(ISERROR(SEARCH("NO",X2)))</formula>
    </cfRule>
  </conditionalFormatting>
  <conditionalFormatting sqref="X2">
    <cfRule type="containsText" priority="43" operator="containsText" aboveAverage="0" equalAverage="0" bottom="0" percent="0" rank="0" text="NO" dxfId="37010">
      <formula>NOT(ISERROR(SEARCH("NO",X2)))</formula>
    </cfRule>
  </conditionalFormatting>
  <conditionalFormatting sqref="X2">
    <cfRule type="containsText" priority="44" operator="containsText" aboveAverage="0" equalAverage="0" bottom="0" percent="0" rank="0" text="NO" dxfId="37011">
      <formula>NOT(ISERROR(SEARCH("NO",X2)))</formula>
    </cfRule>
  </conditionalFormatting>
  <conditionalFormatting sqref="W2">
    <cfRule type="containsText" priority="45" operator="containsText" aboveAverage="0" equalAverage="0" bottom="0" percent="0" rank="0" text="OK" dxfId="37012">
      <formula>NOT(ISERROR(SEARCH("OK",W2)))</formula>
    </cfRule>
  </conditionalFormatting>
  <conditionalFormatting sqref="W2">
    <cfRule type="containsText" priority="46" operator="containsText" aboveAverage="0" equalAverage="0" bottom="0" percent="0" rank="0" text="OK" dxfId="37013">
      <formula>NOT(ISERROR(SEARCH("OK",W2)))</formula>
    </cfRule>
  </conditionalFormatting>
  <conditionalFormatting sqref="W2">
    <cfRule type="containsText" priority="47" operator="containsText" aboveAverage="0" equalAverage="0" bottom="0" percent="0" rank="0" text="OK" dxfId="37014">
      <formula>NOT(ISERROR(SEARCH("OK",W2)))</formula>
    </cfRule>
  </conditionalFormatting>
  <conditionalFormatting sqref="X2">
    <cfRule type="containsText" priority="48" operator="containsText" aboveAverage="0" equalAverage="0" bottom="0" percent="0" rank="0" text="NO" dxfId="37015">
      <formula>NOT(ISERROR(SEARCH("NO",X2)))</formula>
    </cfRule>
  </conditionalFormatting>
  <conditionalFormatting sqref="W2">
    <cfRule type="containsText" priority="49" operator="containsText" aboveAverage="0" equalAverage="0" bottom="0" percent="0" rank="0" text="OK" dxfId="37016">
      <formula>NOT(ISERROR(SEARCH("OK",W2)))</formula>
    </cfRule>
  </conditionalFormatting>
  <conditionalFormatting sqref="X2">
    <cfRule type="containsText" priority="50" operator="containsText" aboveAverage="0" equalAverage="0" bottom="0" percent="0" rank="0" text="NO" dxfId="37017">
      <formula>NOT(ISERROR(SEARCH("NO",X2)))</formula>
    </cfRule>
  </conditionalFormatting>
  <conditionalFormatting sqref="W2">
    <cfRule type="containsText" priority="51" operator="containsText" aboveAverage="0" equalAverage="0" bottom="0" percent="0" rank="0" text="OK" dxfId="37018">
      <formula>NOT(ISERROR(SEARCH("OK",W2)))</formula>
    </cfRule>
  </conditionalFormatting>
  <conditionalFormatting sqref="X2">
    <cfRule type="containsText" priority="52" operator="containsText" aboveAverage="0" equalAverage="0" bottom="0" percent="0" rank="0" text="NO" dxfId="37019">
      <formula>NOT(ISERROR(SEARCH("NO",X2)))</formula>
    </cfRule>
  </conditionalFormatting>
  <conditionalFormatting sqref="W2">
    <cfRule type="containsText" priority="53" operator="containsText" aboveAverage="0" equalAverage="0" bottom="0" percent="0" rank="0" text="OK" dxfId="37020">
      <formula>NOT(ISERROR(SEARCH("OK",W2)))</formula>
    </cfRule>
  </conditionalFormatting>
  <conditionalFormatting sqref="X2">
    <cfRule type="containsText" priority="54" operator="containsText" aboveAverage="0" equalAverage="0" bottom="0" percent="0" rank="0" text="NO" dxfId="37021">
      <formula>NOT(ISERROR(SEARCH("NO",X2)))</formula>
    </cfRule>
  </conditionalFormatting>
  <conditionalFormatting sqref="W2">
    <cfRule type="containsText" priority="55" operator="containsText" aboveAverage="0" equalAverage="0" bottom="0" percent="0" rank="0" text="OK" dxfId="37022">
      <formula>NOT(ISERROR(SEARCH("OK",W2)))</formula>
    </cfRule>
  </conditionalFormatting>
  <conditionalFormatting sqref="X2">
    <cfRule type="containsText" priority="56" operator="containsText" aboveAverage="0" equalAverage="0" bottom="0" percent="0" rank="0" text="NO" dxfId="37023">
      <formula>NOT(ISERROR(SEARCH("NO",X2)))</formula>
    </cfRule>
  </conditionalFormatting>
  <conditionalFormatting sqref="W2">
    <cfRule type="containsText" priority="57" operator="containsText" aboveAverage="0" equalAverage="0" bottom="0" percent="0" rank="0" text="OK" dxfId="37024">
      <formula>NOT(ISERROR(SEARCH("OK",W2)))</formula>
    </cfRule>
  </conditionalFormatting>
  <conditionalFormatting sqref="X2">
    <cfRule type="containsText" priority="58" operator="containsText" aboveAverage="0" equalAverage="0" bottom="0" percent="0" rank="0" text="NO" dxfId="37025">
      <formula>NOT(ISERROR(SEARCH("NO",X2)))</formula>
    </cfRule>
  </conditionalFormatting>
  <conditionalFormatting sqref="W2">
    <cfRule type="containsText" priority="59" operator="containsText" aboveAverage="0" equalAverage="0" bottom="0" percent="0" rank="0" text="OK" dxfId="37026">
      <formula>NOT(ISERROR(SEARCH("OK",W2)))</formula>
    </cfRule>
  </conditionalFormatting>
  <conditionalFormatting sqref="X2">
    <cfRule type="containsText" priority="60" operator="containsText" aboveAverage="0" equalAverage="0" bottom="0" percent="0" rank="0" text="NO" dxfId="37027">
      <formula>NOT(ISERROR(SEARCH("NO",X2)))</formula>
    </cfRule>
  </conditionalFormatting>
  <conditionalFormatting sqref="W2">
    <cfRule type="containsText" priority="61" operator="containsText" aboveAverage="0" equalAverage="0" bottom="0" percent="0" rank="0" text="OK" dxfId="37028">
      <formula>NOT(ISERROR(SEARCH("OK",W2)))</formula>
    </cfRule>
  </conditionalFormatting>
  <conditionalFormatting sqref="X2">
    <cfRule type="containsText" priority="62" operator="containsText" aboveAverage="0" equalAverage="0" bottom="0" percent="0" rank="0" text="NO" dxfId="37029">
      <formula>NOT(ISERROR(SEARCH("NO",X2)))</formula>
    </cfRule>
  </conditionalFormatting>
  <conditionalFormatting sqref="W2">
    <cfRule type="containsText" priority="63" operator="containsText" aboveAverage="0" equalAverage="0" bottom="0" percent="0" rank="0" text="OK" dxfId="37030">
      <formula>NOT(ISERROR(SEARCH("OK",W2)))</formula>
    </cfRule>
  </conditionalFormatting>
  <conditionalFormatting sqref="X2">
    <cfRule type="containsText" priority="64" operator="containsText" aboveAverage="0" equalAverage="0" bottom="0" percent="0" rank="0" text="NO" dxfId="37031">
      <formula>NOT(ISERROR(SEARCH("NO",X2)))</formula>
    </cfRule>
  </conditionalFormatting>
  <conditionalFormatting sqref="W2">
    <cfRule type="containsText" priority="65" operator="containsText" aboveAverage="0" equalAverage="0" bottom="0" percent="0" rank="0" text="OK" dxfId="37032">
      <formula>NOT(ISERROR(SEARCH("OK",W2)))</formula>
    </cfRule>
  </conditionalFormatting>
  <conditionalFormatting sqref="X2">
    <cfRule type="containsText" priority="66" operator="containsText" aboveAverage="0" equalAverage="0" bottom="0" percent="0" rank="0" text="NO" dxfId="37033">
      <formula>NOT(ISERROR(SEARCH("NO",X2)))</formula>
    </cfRule>
  </conditionalFormatting>
  <conditionalFormatting sqref="W2">
    <cfRule type="containsText" priority="67" operator="containsText" aboveAverage="0" equalAverage="0" bottom="0" percent="0" rank="0" text="OK" dxfId="37034">
      <formula>NOT(ISERROR(SEARCH("OK",W2)))</formula>
    </cfRule>
  </conditionalFormatting>
  <conditionalFormatting sqref="V2">
    <cfRule type="containsText" priority="68" operator="containsText" aboveAverage="0" equalAverage="0" bottom="0" percent="0" rank="0" text="OK+" dxfId="37035">
      <formula>NOT(ISERROR(SEARCH("OK+",V2)))</formula>
    </cfRule>
    <cfRule type="containsText" priority="69" operator="containsText" aboveAverage="0" equalAverage="0" bottom="0" percent="0" rank="0" text="OK" dxfId="37036">
      <formula>NOT(ISERROR(SEARCH("OK",V2)))</formula>
    </cfRule>
  </conditionalFormatting>
  <conditionalFormatting sqref="V2">
    <cfRule type="containsText" priority="70" operator="containsText" aboveAverage="0" equalAverage="0" bottom="0" percent="0" rank="0" text="OK+" dxfId="37037">
      <formula>NOT(ISERROR(SEARCH("OK+",V2)))</formula>
    </cfRule>
    <cfRule type="containsText" priority="71" operator="containsText" aboveAverage="0" equalAverage="0" bottom="0" percent="0" rank="0" text="OK" dxfId="37038">
      <formula>NOT(ISERROR(SEARCH("OK",V2)))</formula>
    </cfRule>
  </conditionalFormatting>
  <conditionalFormatting sqref="V2">
    <cfRule type="containsText" priority="72" operator="containsText" aboveAverage="0" equalAverage="0" bottom="0" percent="0" rank="0" text="OK+" dxfId="37039">
      <formula>NOT(ISERROR(SEARCH("OK+",V2)))</formula>
    </cfRule>
    <cfRule type="containsText" priority="73" operator="containsText" aboveAverage="0" equalAverage="0" bottom="0" percent="0" rank="0" text="OK" dxfId="37040">
      <formula>NOT(ISERROR(SEARCH("OK",V2)))</formula>
    </cfRule>
  </conditionalFormatting>
  <conditionalFormatting sqref="V2">
    <cfRule type="containsText" priority="74" operator="containsText" aboveAverage="0" equalAverage="0" bottom="0" percent="0" rank="0" text="OK+" dxfId="37041">
      <formula>NOT(ISERROR(SEARCH("OK+",V2)))</formula>
    </cfRule>
    <cfRule type="containsText" priority="75" operator="containsText" aboveAverage="0" equalAverage="0" bottom="0" percent="0" rank="0" text="OK" dxfId="37042">
      <formula>NOT(ISERROR(SEARCH("OK",V2)))</formula>
    </cfRule>
  </conditionalFormatting>
  <conditionalFormatting sqref="X2">
    <cfRule type="containsText" priority="76" operator="containsText" aboveAverage="0" equalAverage="0" bottom="0" percent="0" rank="0" text="NO" dxfId="37043">
      <formula>NOT(ISERROR(SEARCH("NO",X2)))</formula>
    </cfRule>
  </conditionalFormatting>
  <conditionalFormatting sqref="X2">
    <cfRule type="containsText" priority="77" operator="containsText" aboveAverage="0" equalAverage="0" bottom="0" percent="0" rank="0" text="NO" dxfId="37044">
      <formula>NOT(ISERROR(SEARCH("NO",X2)))</formula>
    </cfRule>
  </conditionalFormatting>
  <conditionalFormatting sqref="X2">
    <cfRule type="containsText" priority="78" operator="containsText" aboveAverage="0" equalAverage="0" bottom="0" percent="0" rank="0" text="NO" dxfId="37045">
      <formula>NOT(ISERROR(SEARCH("NO",X2)))</formula>
    </cfRule>
  </conditionalFormatting>
  <conditionalFormatting sqref="X2">
    <cfRule type="containsText" priority="79" operator="containsText" aboveAverage="0" equalAverage="0" bottom="0" percent="0" rank="0" text="NO" dxfId="37046">
      <formula>NOT(ISERROR(SEARCH("NO",X2)))</formula>
    </cfRule>
  </conditionalFormatting>
  <conditionalFormatting sqref="W2">
    <cfRule type="containsText" priority="80" operator="containsText" aboveAverage="0" equalAverage="0" bottom="0" percent="0" rank="0" text="OK" dxfId="37047">
      <formula>NOT(ISERROR(SEARCH("OK",W2)))</formula>
    </cfRule>
  </conditionalFormatting>
  <conditionalFormatting sqref="W2">
    <cfRule type="containsText" priority="81" operator="containsText" aboveAverage="0" equalAverage="0" bottom="0" percent="0" rank="0" text="OK" dxfId="37048">
      <formula>NOT(ISERROR(SEARCH("OK",W2)))</formula>
    </cfRule>
  </conditionalFormatting>
  <conditionalFormatting sqref="W2">
    <cfRule type="containsText" priority="82" operator="containsText" aboveAverage="0" equalAverage="0" bottom="0" percent="0" rank="0" text="OK" dxfId="37049">
      <formula>NOT(ISERROR(SEARCH("OK",W2)))</formula>
    </cfRule>
  </conditionalFormatting>
  <conditionalFormatting sqref="X2">
    <cfRule type="containsText" priority="83" operator="containsText" aboveAverage="0" equalAverage="0" bottom="0" percent="0" rank="0" text="NO" dxfId="37050">
      <formula>NOT(ISERROR(SEARCH("NO",X2)))</formula>
    </cfRule>
  </conditionalFormatting>
  <conditionalFormatting sqref="W2">
    <cfRule type="containsText" priority="84" operator="containsText" aboveAverage="0" equalAverage="0" bottom="0" percent="0" rank="0" text="OK" dxfId="37051">
      <formula>NOT(ISERROR(SEARCH("OK",W2)))</formula>
    </cfRule>
  </conditionalFormatting>
  <conditionalFormatting sqref="X2">
    <cfRule type="containsText" priority="85" operator="containsText" aboveAverage="0" equalAverage="0" bottom="0" percent="0" rank="0" text="NO" dxfId="37052">
      <formula>NOT(ISERROR(SEARCH("NO",X2)))</formula>
    </cfRule>
  </conditionalFormatting>
  <conditionalFormatting sqref="W2">
    <cfRule type="containsText" priority="86" operator="containsText" aboveAverage="0" equalAverage="0" bottom="0" percent="0" rank="0" text="OK" dxfId="37053">
      <formula>NOT(ISERROR(SEARCH("OK",W2)))</formula>
    </cfRule>
  </conditionalFormatting>
  <conditionalFormatting sqref="V2">
    <cfRule type="containsText" priority="87" operator="containsText" aboveAverage="0" equalAverage="0" bottom="0" percent="0" rank="0" text="OK+" dxfId="37054">
      <formula>NOT(ISERROR(SEARCH("OK+",V2)))</formula>
    </cfRule>
    <cfRule type="containsText" priority="88" operator="containsText" aboveAverage="0" equalAverage="0" bottom="0" percent="0" rank="0" text="OK" dxfId="37055">
      <formula>NOT(ISERROR(SEARCH("OK",V2)))</formula>
    </cfRule>
  </conditionalFormatting>
  <conditionalFormatting sqref="V2">
    <cfRule type="containsText" priority="89" operator="containsText" aboveAverage="0" equalAverage="0" bottom="0" percent="0" rank="0" text="OK+" dxfId="37056">
      <formula>NOT(ISERROR(SEARCH("OK+",V2)))</formula>
    </cfRule>
    <cfRule type="containsText" priority="90" operator="containsText" aboveAverage="0" equalAverage="0" bottom="0" percent="0" rank="0" text="OK" dxfId="37057">
      <formula>NOT(ISERROR(SEARCH("OK",V2)))</formula>
    </cfRule>
  </conditionalFormatting>
  <conditionalFormatting sqref="X2">
    <cfRule type="containsText" priority="91" operator="containsText" aboveAverage="0" equalAverage="0" bottom="0" percent="0" rank="0" text="NO" dxfId="37058">
      <formula>NOT(ISERROR(SEARCH("NO",X2)))</formula>
    </cfRule>
  </conditionalFormatting>
  <conditionalFormatting sqref="X2">
    <cfRule type="containsText" priority="92" operator="containsText" aboveAverage="0" equalAverage="0" bottom="0" percent="0" rank="0" text="NO" dxfId="37059">
      <formula>NOT(ISERROR(SEARCH("NO",X2)))</formula>
    </cfRule>
  </conditionalFormatting>
  <conditionalFormatting sqref="X2">
    <cfRule type="containsText" priority="93" operator="containsText" aboveAverage="0" equalAverage="0" bottom="0" percent="0" rank="0" text="NO" dxfId="37060">
      <formula>NOT(ISERROR(SEARCH("NO",X2)))</formula>
    </cfRule>
  </conditionalFormatting>
  <conditionalFormatting sqref="X2">
    <cfRule type="containsText" priority="94" operator="containsText" aboveAverage="0" equalAverage="0" bottom="0" percent="0" rank="0" text="NO" dxfId="37061">
      <formula>NOT(ISERROR(SEARCH("NO",X2)))</formula>
    </cfRule>
  </conditionalFormatting>
  <conditionalFormatting sqref="W2">
    <cfRule type="containsText" priority="95" operator="containsText" aboveAverage="0" equalAverage="0" bottom="0" percent="0" rank="0" text="OK" dxfId="37062">
      <formula>NOT(ISERROR(SEARCH("OK",W2)))</formula>
    </cfRule>
  </conditionalFormatting>
  <conditionalFormatting sqref="W2">
    <cfRule type="containsText" priority="96" operator="containsText" aboveAverage="0" equalAverage="0" bottom="0" percent="0" rank="0" text="OK" dxfId="37063">
      <formula>NOT(ISERROR(SEARCH("OK",W2)))</formula>
    </cfRule>
  </conditionalFormatting>
  <conditionalFormatting sqref="W2">
    <cfRule type="containsText" priority="97" operator="containsText" aboveAverage="0" equalAverage="0" bottom="0" percent="0" rank="0" text="OK" dxfId="37064">
      <formula>NOT(ISERROR(SEARCH("OK",W2)))</formula>
    </cfRule>
  </conditionalFormatting>
  <conditionalFormatting sqref="X2">
    <cfRule type="containsText" priority="98" operator="containsText" aboveAverage="0" equalAverage="0" bottom="0" percent="0" rank="0" text="NO" dxfId="37065">
      <formula>NOT(ISERROR(SEARCH("NO",X2)))</formula>
    </cfRule>
  </conditionalFormatting>
  <conditionalFormatting sqref="W2">
    <cfRule type="containsText" priority="99" operator="containsText" aboveAverage="0" equalAverage="0" bottom="0" percent="0" rank="0" text="OK" dxfId="37066">
      <formula>NOT(ISERROR(SEARCH("OK",W2)))</formula>
    </cfRule>
  </conditionalFormatting>
  <conditionalFormatting sqref="X2">
    <cfRule type="containsText" priority="100" operator="containsText" aboveAverage="0" equalAverage="0" bottom="0" percent="0" rank="0" text="NO" dxfId="37067">
      <formula>NOT(ISERROR(SEARCH("NO",X2)))</formula>
    </cfRule>
  </conditionalFormatting>
  <conditionalFormatting sqref="W2">
    <cfRule type="containsText" priority="101" operator="containsText" aboveAverage="0" equalAverage="0" bottom="0" percent="0" rank="0" text="OK" dxfId="37068">
      <formula>NOT(ISERROR(SEARCH("OK",W2)))</formula>
    </cfRule>
  </conditionalFormatting>
  <conditionalFormatting sqref="X2">
    <cfRule type="containsText" priority="102" operator="containsText" aboveAverage="0" equalAverage="0" bottom="0" percent="0" rank="0" text="NO" dxfId="37069">
      <formula>NOT(ISERROR(SEARCH("NO",X2)))</formula>
    </cfRule>
  </conditionalFormatting>
  <conditionalFormatting sqref="W2">
    <cfRule type="containsText" priority="103" operator="containsText" aboveAverage="0" equalAverage="0" bottom="0" percent="0" rank="0" text="OK" dxfId="37070">
      <formula>NOT(ISERROR(SEARCH("OK",W2)))</formula>
    </cfRule>
  </conditionalFormatting>
  <conditionalFormatting sqref="X2">
    <cfRule type="containsText" priority="104" operator="containsText" aboveAverage="0" equalAverage="0" bottom="0" percent="0" rank="0" text="NO" dxfId="37071">
      <formula>NOT(ISERROR(SEARCH("NO",X2)))</formula>
    </cfRule>
  </conditionalFormatting>
  <conditionalFormatting sqref="W2">
    <cfRule type="containsText" priority="105" operator="containsText" aboveAverage="0" equalAverage="0" bottom="0" percent="0" rank="0" text="OK" dxfId="37072">
      <formula>NOT(ISERROR(SEARCH("OK",W2)))</formula>
    </cfRule>
  </conditionalFormatting>
  <conditionalFormatting sqref="X2">
    <cfRule type="containsText" priority="106" operator="containsText" aboveAverage="0" equalAverage="0" bottom="0" percent="0" rank="0" text="NO" dxfId="37073">
      <formula>NOT(ISERROR(SEARCH("NO",X2)))</formula>
    </cfRule>
  </conditionalFormatting>
  <conditionalFormatting sqref="W2">
    <cfRule type="containsText" priority="107" operator="containsText" aboveAverage="0" equalAverage="0" bottom="0" percent="0" rank="0" text="OK" dxfId="37074">
      <formula>NOT(ISERROR(SEARCH("OK",W2)))</formula>
    </cfRule>
  </conditionalFormatting>
  <conditionalFormatting sqref="X2">
    <cfRule type="containsText" priority="108" operator="containsText" aboveAverage="0" equalAverage="0" bottom="0" percent="0" rank="0" text="NO" dxfId="37075">
      <formula>NOT(ISERROR(SEARCH("NO",X2)))</formula>
    </cfRule>
  </conditionalFormatting>
  <conditionalFormatting sqref="W2">
    <cfRule type="containsText" priority="109" operator="containsText" aboveAverage="0" equalAverage="0" bottom="0" percent="0" rank="0" text="OK" dxfId="37076">
      <formula>NOT(ISERROR(SEARCH("OK",W2)))</formula>
    </cfRule>
  </conditionalFormatting>
  <conditionalFormatting sqref="X2">
    <cfRule type="containsText" priority="110" operator="containsText" aboveAverage="0" equalAverage="0" bottom="0" percent="0" rank="0" text="NO" dxfId="37077">
      <formula>NOT(ISERROR(SEARCH("NO",X2)))</formula>
    </cfRule>
  </conditionalFormatting>
  <conditionalFormatting sqref="W2">
    <cfRule type="containsText" priority="111" operator="containsText" aboveAverage="0" equalAverage="0" bottom="0" percent="0" rank="0" text="OK" dxfId="37078">
      <formula>NOT(ISERROR(SEARCH("OK",W2)))</formula>
    </cfRule>
  </conditionalFormatting>
  <conditionalFormatting sqref="X2">
    <cfRule type="containsText" priority="112" operator="containsText" aboveAverage="0" equalAverage="0" bottom="0" percent="0" rank="0" text="NO" dxfId="37079">
      <formula>NOT(ISERROR(SEARCH("NO",X2)))</formula>
    </cfRule>
  </conditionalFormatting>
  <conditionalFormatting sqref="W2">
    <cfRule type="containsText" priority="113" operator="containsText" aboveAverage="0" equalAverage="0" bottom="0" percent="0" rank="0" text="OK" dxfId="37080">
      <formula>NOT(ISERROR(SEARCH("OK",W2)))</formula>
    </cfRule>
  </conditionalFormatting>
  <conditionalFormatting sqref="X2">
    <cfRule type="containsText" priority="114" operator="containsText" aboveAverage="0" equalAverage="0" bottom="0" percent="0" rank="0" text="NO" dxfId="37081">
      <formula>NOT(ISERROR(SEARCH("NO",X2)))</formula>
    </cfRule>
  </conditionalFormatting>
  <conditionalFormatting sqref="W2">
    <cfRule type="containsText" priority="115" operator="containsText" aboveAverage="0" equalAverage="0" bottom="0" percent="0" rank="0" text="OK" dxfId="37082">
      <formula>NOT(ISERROR(SEARCH("OK",W2)))</formula>
    </cfRule>
  </conditionalFormatting>
  <conditionalFormatting sqref="X2">
    <cfRule type="containsText" priority="116" operator="containsText" aboveAverage="0" equalAverage="0" bottom="0" percent="0" rank="0" text="NO" dxfId="37083">
      <formula>NOT(ISERROR(SEARCH("NO",X2)))</formula>
    </cfRule>
  </conditionalFormatting>
  <conditionalFormatting sqref="W2">
    <cfRule type="containsText" priority="117" operator="containsText" aboveAverage="0" equalAverage="0" bottom="0" percent="0" rank="0" text="OK" dxfId="37084">
      <formula>NOT(ISERROR(SEARCH("OK",W2)))</formula>
    </cfRule>
  </conditionalFormatting>
  <conditionalFormatting sqref="X2">
    <cfRule type="containsText" priority="118" operator="containsText" aboveAverage="0" equalAverage="0" bottom="0" percent="0" rank="0" text="NO" dxfId="37085">
      <formula>NOT(ISERROR(SEARCH("NO",X2)))</formula>
    </cfRule>
  </conditionalFormatting>
  <conditionalFormatting sqref="W2">
    <cfRule type="containsText" priority="119" operator="containsText" aboveAverage="0" equalAverage="0" bottom="0" percent="0" rank="0" text="OK" dxfId="37086">
      <formula>NOT(ISERROR(SEARCH("OK",W2)))</formula>
    </cfRule>
  </conditionalFormatting>
  <conditionalFormatting sqref="AG23">
    <cfRule type="cellIs" priority="120" operator="greaterThan" aboveAverage="0" equalAverage="0" bottom="0" percent="0" rank="0" text="" dxfId="37087">
      <formula>$AI$21</formula>
    </cfRule>
    <cfRule type="cellIs" priority="121" operator="lessThan" aboveAverage="0" equalAverage="0" bottom="0" percent="0" rank="0" text="" dxfId="37088">
      <formula>$AI$21</formula>
    </cfRule>
    <cfRule type="cellIs" priority="122" operator="equal" aboveAverage="0" equalAverage="0" bottom="0" percent="0" rank="0" text="" dxfId="37089">
      <formula>$AI$21</formula>
    </cfRule>
  </conditionalFormatting>
  <conditionalFormatting sqref="AG16">
    <cfRule type="cellIs" priority="123" operator="greaterThan" aboveAverage="0" equalAverage="0" bottom="0" percent="0" rank="0" text="" dxfId="37090">
      <formula>8</formula>
    </cfRule>
    <cfRule type="cellIs" priority="124" operator="lessThan" aboveAverage="0" equalAverage="0" bottom="0" percent="0" rank="0" text="" dxfId="37091">
      <formula>8</formula>
    </cfRule>
    <cfRule type="cellIs" priority="125" operator="equal" aboveAverage="0" equalAverage="0" bottom="0" percent="0" rank="0" text="" dxfId="37092">
      <formula>8</formula>
    </cfRule>
  </conditionalFormatting>
  <conditionalFormatting sqref="AG10">
    <cfRule type="cellIs" priority="126" operator="greaterThan" aboveAverage="0" equalAverage="0" bottom="0" percent="0" rank="0" text="" dxfId="37093">
      <formula>16</formula>
    </cfRule>
    <cfRule type="cellIs" priority="127" operator="lessThan" aboveAverage="0" equalAverage="0" bottom="0" percent="0" rank="0" text="" dxfId="37094">
      <formula>16</formula>
    </cfRule>
    <cfRule type="cellIs" priority="128" operator="equal" aboveAverage="0" equalAverage="0" bottom="0" percent="0" rank="0" text="" dxfId="37095">
      <formula>16</formula>
    </cfRule>
  </conditionalFormatting>
  <conditionalFormatting sqref="B16:AF16">
    <cfRule type="cellIs" priority="129" operator="greaterThan" aboveAverage="0" equalAverage="0" bottom="0" percent="0" rank="0" text="" dxfId="37096">
      <formula>1</formula>
    </cfRule>
  </conditionalFormatting>
  <conditionalFormatting sqref="B10:AF10">
    <cfRule type="cellIs" priority="130" operator="greaterThan" aboveAverage="0" equalAverage="0" bottom="0" percent="0" rank="0" text="" dxfId="37097">
      <formula>1</formula>
    </cfRule>
  </conditionalFormatting>
  <conditionalFormatting sqref="V19">
    <cfRule type="containsText" priority="131" operator="containsText" aboveAverage="0" equalAverage="0" bottom="0" percent="0" rank="0" text="OK+" dxfId="37098">
      <formula>NOT(ISERROR(SEARCH("OK+",V19)))</formula>
    </cfRule>
  </conditionalFormatting>
  <conditionalFormatting sqref="V19">
    <cfRule type="containsText" priority="132" operator="containsText" aboveAverage="0" equalAverage="0" bottom="0" percent="0" rank="0" text="OK+" dxfId="37099">
      <formula>NOT(ISERROR(SEARCH("OK+",V19)))</formula>
    </cfRule>
  </conditionalFormatting>
  <conditionalFormatting sqref="X19">
    <cfRule type="containsText" priority="133" operator="containsText" aboveAverage="0" equalAverage="0" bottom="0" percent="0" rank="0" text="NO" dxfId="37100">
      <formula>NOT(ISERROR(SEARCH("NO",X19)))</formula>
    </cfRule>
  </conditionalFormatting>
  <conditionalFormatting sqref="X19">
    <cfRule type="containsText" priority="134" operator="containsText" aboveAverage="0" equalAverage="0" bottom="0" percent="0" rank="0" text="NO" dxfId="37101">
      <formula>NOT(ISERROR(SEARCH("NO",X19)))</formula>
    </cfRule>
  </conditionalFormatting>
  <conditionalFormatting sqref="X19">
    <cfRule type="containsText" priority="135" operator="containsText" aboveAverage="0" equalAverage="0" bottom="0" percent="0" rank="0" text="NO" dxfId="37102">
      <formula>NOT(ISERROR(SEARCH("NO",X19)))</formula>
    </cfRule>
  </conditionalFormatting>
  <conditionalFormatting sqref="X19">
    <cfRule type="containsText" priority="136" operator="containsText" aboveAverage="0" equalAverage="0" bottom="0" percent="0" rank="0" text="NO" dxfId="37103">
      <formula>NOT(ISERROR(SEARCH("NO",X19)))</formula>
    </cfRule>
  </conditionalFormatting>
  <conditionalFormatting sqref="X19">
    <cfRule type="containsText" priority="137" operator="containsText" aboveAverage="0" equalAverage="0" bottom="0" percent="0" rank="0" text="NO" dxfId="37104">
      <formula>NOT(ISERROR(SEARCH("NO",X19)))</formula>
    </cfRule>
  </conditionalFormatting>
  <conditionalFormatting sqref="X19">
    <cfRule type="containsText" priority="138" operator="containsText" aboveAverage="0" equalAverage="0" bottom="0" percent="0" rank="0" text="NO" dxfId="37105">
      <formula>NOT(ISERROR(SEARCH("NO",X19)))</formula>
    </cfRule>
  </conditionalFormatting>
  <conditionalFormatting sqref="X19">
    <cfRule type="containsText" priority="139" operator="containsText" aboveAverage="0" equalAverage="0" bottom="0" percent="0" rank="0" text="NO" dxfId="37106">
      <formula>NOT(ISERROR(SEARCH("NO",X19)))</formula>
    </cfRule>
  </conditionalFormatting>
  <conditionalFormatting sqref="W19">
    <cfRule type="containsText" priority="140" operator="containsText" aboveAverage="0" equalAverage="0" bottom="0" percent="0" rank="0" text="OK" dxfId="37107">
      <formula>NOT(ISERROR(SEARCH("OK",W19)))</formula>
    </cfRule>
  </conditionalFormatting>
  <conditionalFormatting sqref="W19">
    <cfRule type="containsText" priority="141" operator="containsText" aboveAverage="0" equalAverage="0" bottom="0" percent="0" rank="0" text="OK" dxfId="37108">
      <formula>NOT(ISERROR(SEARCH("OK",W19)))</formula>
    </cfRule>
  </conditionalFormatting>
  <conditionalFormatting sqref="W19">
    <cfRule type="containsText" priority="142" operator="containsText" aboveAverage="0" equalAverage="0" bottom="0" percent="0" rank="0" text="OK" dxfId="37109">
      <formula>NOT(ISERROR(SEARCH("OK",W19)))</formula>
    </cfRule>
  </conditionalFormatting>
  <conditionalFormatting sqref="W19">
    <cfRule type="containsText" priority="143" operator="containsText" aboveAverage="0" equalAverage="0" bottom="0" percent="0" rank="0" text="OK" dxfId="37110">
      <formula>NOT(ISERROR(SEARCH("OK",W19)))</formula>
    </cfRule>
  </conditionalFormatting>
  <conditionalFormatting sqref="W19">
    <cfRule type="containsText" priority="144" operator="containsText" aboveAverage="0" equalAverage="0" bottom="0" percent="0" rank="0" text="OK" dxfId="37111">
      <formula>NOT(ISERROR(SEARCH("OK",W19)))</formula>
    </cfRule>
  </conditionalFormatting>
  <conditionalFormatting sqref="W19">
    <cfRule type="containsText" priority="145" operator="containsText" aboveAverage="0" equalAverage="0" bottom="0" percent="0" rank="0" text="OK" dxfId="37112">
      <formula>NOT(ISERROR(SEARCH("OK",W19)))</formula>
    </cfRule>
  </conditionalFormatting>
  <conditionalFormatting sqref="W19">
    <cfRule type="containsText" priority="146" operator="containsText" aboveAverage="0" equalAverage="0" bottom="0" percent="0" rank="0" text="OK" dxfId="37113">
      <formula>NOT(ISERROR(SEARCH("OK",W19)))</formula>
    </cfRule>
  </conditionalFormatting>
  <conditionalFormatting sqref="X19">
    <cfRule type="containsText" priority="147" operator="containsText" aboveAverage="0" equalAverage="0" bottom="0" percent="0" rank="0" text="NO" dxfId="37114">
      <formula>NOT(ISERROR(SEARCH("NO",X19)))</formula>
    </cfRule>
  </conditionalFormatting>
  <conditionalFormatting sqref="W19">
    <cfRule type="containsText" priority="148" operator="containsText" aboveAverage="0" equalAverage="0" bottom="0" percent="0" rank="0" text="OK" dxfId="37115">
      <formula>NOT(ISERROR(SEARCH("OK",W19)))</formula>
    </cfRule>
  </conditionalFormatting>
  <conditionalFormatting sqref="X19">
    <cfRule type="containsText" priority="149" operator="containsText" aboveAverage="0" equalAverage="0" bottom="0" percent="0" rank="0" text="NO" dxfId="37116">
      <formula>NOT(ISERROR(SEARCH("NO",X19)))</formula>
    </cfRule>
  </conditionalFormatting>
  <conditionalFormatting sqref="W19">
    <cfRule type="containsText" priority="150" operator="containsText" aboveAverage="0" equalAverage="0" bottom="0" percent="0" rank="0" text="OK" dxfId="37117">
      <formula>NOT(ISERROR(SEARCH("OK",W19)))</formula>
    </cfRule>
  </conditionalFormatting>
  <conditionalFormatting sqref="X19">
    <cfRule type="containsText" priority="151" operator="containsText" aboveAverage="0" equalAverage="0" bottom="0" percent="0" rank="0" text="NO" dxfId="37118">
      <formula>NOT(ISERROR(SEARCH("NO",X19)))</formula>
    </cfRule>
  </conditionalFormatting>
  <conditionalFormatting sqref="W19">
    <cfRule type="containsText" priority="152" operator="containsText" aboveAverage="0" equalAverage="0" bottom="0" percent="0" rank="0" text="OK" dxfId="37119">
      <formula>NOT(ISERROR(SEARCH("OK",W19)))</formula>
    </cfRule>
  </conditionalFormatting>
  <conditionalFormatting sqref="X19">
    <cfRule type="containsText" priority="153" operator="containsText" aboveAverage="0" equalAverage="0" bottom="0" percent="0" rank="0" text="NO" dxfId="37120">
      <formula>NOT(ISERROR(SEARCH("NO",X19)))</formula>
    </cfRule>
  </conditionalFormatting>
  <conditionalFormatting sqref="W19">
    <cfRule type="containsText" priority="154" operator="containsText" aboveAverage="0" equalAverage="0" bottom="0" percent="0" rank="0" text="OK" dxfId="37121">
      <formula>NOT(ISERROR(SEARCH("OK",W19)))</formula>
    </cfRule>
  </conditionalFormatting>
  <conditionalFormatting sqref="X19">
    <cfRule type="containsText" priority="155" operator="containsText" aboveAverage="0" equalAverage="0" bottom="0" percent="0" rank="0" text="NO" dxfId="37122">
      <formula>NOT(ISERROR(SEARCH("NO",X19)))</formula>
    </cfRule>
  </conditionalFormatting>
  <conditionalFormatting sqref="W19">
    <cfRule type="containsText" priority="156" operator="containsText" aboveAverage="0" equalAverage="0" bottom="0" percent="0" rank="0" text="OK" dxfId="37123">
      <formula>NOT(ISERROR(SEARCH("OK",W19)))</formula>
    </cfRule>
  </conditionalFormatting>
  <conditionalFormatting sqref="X19">
    <cfRule type="containsText" priority="157" operator="containsText" aboveAverage="0" equalAverage="0" bottom="0" percent="0" rank="0" text="NO" dxfId="37124">
      <formula>NOT(ISERROR(SEARCH("NO",X19)))</formula>
    </cfRule>
  </conditionalFormatting>
  <conditionalFormatting sqref="W19">
    <cfRule type="containsText" priority="158" operator="containsText" aboveAverage="0" equalAverage="0" bottom="0" percent="0" rank="0" text="OK" dxfId="37125">
      <formula>NOT(ISERROR(SEARCH("OK",W19)))</formula>
    </cfRule>
  </conditionalFormatting>
  <conditionalFormatting sqref="X19">
    <cfRule type="containsText" priority="159" operator="containsText" aboveAverage="0" equalAverage="0" bottom="0" percent="0" rank="0" text="NO" dxfId="37126">
      <formula>NOT(ISERROR(SEARCH("NO",X19)))</formula>
    </cfRule>
  </conditionalFormatting>
  <conditionalFormatting sqref="W19">
    <cfRule type="containsText" priority="160" operator="containsText" aboveAverage="0" equalAverage="0" bottom="0" percent="0" rank="0" text="OK" dxfId="37127">
      <formula>NOT(ISERROR(SEARCH("OK",W19)))</formula>
    </cfRule>
  </conditionalFormatting>
  <conditionalFormatting sqref="W19:X19">
    <cfRule type="containsText" priority="161" operator="containsText" aboveAverage="0" equalAverage="0" bottom="0" percent="0" rank="0" text="1" dxfId="37128">
      <formula>NOT(ISERROR(SEARCH("1",W19)))</formula>
    </cfRule>
    <cfRule type="containsText" priority="162" operator="containsText" aboveAverage="0" equalAverage="0" bottom="0" percent="0" rank="0" text="1" dxfId="37129">
      <formula>NOT(ISERROR(SEARCH("1",W19)))</formula>
    </cfRule>
  </conditionalFormatting>
  <conditionalFormatting sqref="V19">
    <cfRule type="containsText" priority="163" operator="containsText" aboveAverage="0" equalAverage="0" bottom="0" percent="0" rank="0" text="OK+" dxfId="37130">
      <formula>NOT(ISERROR(SEARCH("OK+",V19)))</formula>
    </cfRule>
  </conditionalFormatting>
  <conditionalFormatting sqref="V19">
    <cfRule type="containsText" priority="164" operator="containsText" aboveAverage="0" equalAverage="0" bottom="0" percent="0" rank="0" text="OK+" dxfId="37131">
      <formula>NOT(ISERROR(SEARCH("OK+",V19)))</formula>
    </cfRule>
  </conditionalFormatting>
  <conditionalFormatting sqref="X19">
    <cfRule type="containsText" priority="165" operator="containsText" aboveAverage="0" equalAverage="0" bottom="0" percent="0" rank="0" text="NO" dxfId="37132">
      <formula>NOT(ISERROR(SEARCH("NO",X19)))</formula>
    </cfRule>
  </conditionalFormatting>
  <conditionalFormatting sqref="X19">
    <cfRule type="containsText" priority="166" operator="containsText" aboveAverage="0" equalAverage="0" bottom="0" percent="0" rank="0" text="NO" dxfId="37133">
      <formula>NOT(ISERROR(SEARCH("NO",X19)))</formula>
    </cfRule>
  </conditionalFormatting>
  <conditionalFormatting sqref="X19">
    <cfRule type="containsText" priority="167" operator="containsText" aboveAverage="0" equalAverage="0" bottom="0" percent="0" rank="0" text="NO" dxfId="37134">
      <formula>NOT(ISERROR(SEARCH("NO",X19)))</formula>
    </cfRule>
  </conditionalFormatting>
  <conditionalFormatting sqref="X19">
    <cfRule type="containsText" priority="168" operator="containsText" aboveAverage="0" equalAverage="0" bottom="0" percent="0" rank="0" text="NO" dxfId="37135">
      <formula>NOT(ISERROR(SEARCH("NO",X19)))</formula>
    </cfRule>
  </conditionalFormatting>
  <conditionalFormatting sqref="X19">
    <cfRule type="containsText" priority="169" operator="containsText" aboveAverage="0" equalAverage="0" bottom="0" percent="0" rank="0" text="NO" dxfId="37136">
      <formula>NOT(ISERROR(SEARCH("NO",X19)))</formula>
    </cfRule>
  </conditionalFormatting>
  <conditionalFormatting sqref="X19">
    <cfRule type="containsText" priority="170" operator="containsText" aboveAverage="0" equalAverage="0" bottom="0" percent="0" rank="0" text="NO" dxfId="37137">
      <formula>NOT(ISERROR(SEARCH("NO",X19)))</formula>
    </cfRule>
  </conditionalFormatting>
  <conditionalFormatting sqref="X19">
    <cfRule type="containsText" priority="171" operator="containsText" aboveAverage="0" equalAverage="0" bottom="0" percent="0" rank="0" text="NO" dxfId="37138">
      <formula>NOT(ISERROR(SEARCH("NO",X19)))</formula>
    </cfRule>
  </conditionalFormatting>
  <conditionalFormatting sqref="W19">
    <cfRule type="containsText" priority="172" operator="containsText" aboveAverage="0" equalAverage="0" bottom="0" percent="0" rank="0" text="OK" dxfId="37139">
      <formula>NOT(ISERROR(SEARCH("OK",W19)))</formula>
    </cfRule>
  </conditionalFormatting>
  <conditionalFormatting sqref="W19">
    <cfRule type="containsText" priority="173" operator="containsText" aboveAverage="0" equalAverage="0" bottom="0" percent="0" rank="0" text="OK" dxfId="37140">
      <formula>NOT(ISERROR(SEARCH("OK",W19)))</formula>
    </cfRule>
  </conditionalFormatting>
  <conditionalFormatting sqref="W19">
    <cfRule type="containsText" priority="174" operator="containsText" aboveAverage="0" equalAverage="0" bottom="0" percent="0" rank="0" text="OK" dxfId="37141">
      <formula>NOT(ISERROR(SEARCH("OK",W19)))</formula>
    </cfRule>
  </conditionalFormatting>
  <conditionalFormatting sqref="W19">
    <cfRule type="containsText" priority="175" operator="containsText" aboveAverage="0" equalAverage="0" bottom="0" percent="0" rank="0" text="OK" dxfId="37142">
      <formula>NOT(ISERROR(SEARCH("OK",W19)))</formula>
    </cfRule>
  </conditionalFormatting>
  <conditionalFormatting sqref="W19">
    <cfRule type="containsText" priority="176" operator="containsText" aboveAverage="0" equalAverage="0" bottom="0" percent="0" rank="0" text="OK" dxfId="37143">
      <formula>NOT(ISERROR(SEARCH("OK",W19)))</formula>
    </cfRule>
  </conditionalFormatting>
  <conditionalFormatting sqref="W19">
    <cfRule type="containsText" priority="177" operator="containsText" aboveAverage="0" equalAverage="0" bottom="0" percent="0" rank="0" text="OK" dxfId="37144">
      <formula>NOT(ISERROR(SEARCH("OK",W19)))</formula>
    </cfRule>
  </conditionalFormatting>
  <conditionalFormatting sqref="W19">
    <cfRule type="containsText" priority="178" operator="containsText" aboveAverage="0" equalAverage="0" bottom="0" percent="0" rank="0" text="OK" dxfId="37145">
      <formula>NOT(ISERROR(SEARCH("OK",W19)))</formula>
    </cfRule>
  </conditionalFormatting>
  <conditionalFormatting sqref="X19">
    <cfRule type="containsText" priority="179" operator="containsText" aboveAverage="0" equalAverage="0" bottom="0" percent="0" rank="0" text="NO" dxfId="37146">
      <formula>NOT(ISERROR(SEARCH("NO",X19)))</formula>
    </cfRule>
  </conditionalFormatting>
  <conditionalFormatting sqref="W19">
    <cfRule type="containsText" priority="180" operator="containsText" aboveAverage="0" equalAverage="0" bottom="0" percent="0" rank="0" text="OK" dxfId="37147">
      <formula>NOT(ISERROR(SEARCH("OK",W19)))</formula>
    </cfRule>
  </conditionalFormatting>
  <conditionalFormatting sqref="X19">
    <cfRule type="containsText" priority="181" operator="containsText" aboveAverage="0" equalAverage="0" bottom="0" percent="0" rank="0" text="NO" dxfId="37148">
      <formula>NOT(ISERROR(SEARCH("NO",X19)))</formula>
    </cfRule>
  </conditionalFormatting>
  <conditionalFormatting sqref="W19">
    <cfRule type="containsText" priority="182" operator="containsText" aboveAverage="0" equalAverage="0" bottom="0" percent="0" rank="0" text="OK" dxfId="37149">
      <formula>NOT(ISERROR(SEARCH("OK",W19)))</formula>
    </cfRule>
  </conditionalFormatting>
  <conditionalFormatting sqref="X19">
    <cfRule type="containsText" priority="183" operator="containsText" aboveAverage="0" equalAverage="0" bottom="0" percent="0" rank="0" text="NO" dxfId="37150">
      <formula>NOT(ISERROR(SEARCH("NO",X19)))</formula>
    </cfRule>
  </conditionalFormatting>
  <conditionalFormatting sqref="W19">
    <cfRule type="containsText" priority="184" operator="containsText" aboveAverage="0" equalAverage="0" bottom="0" percent="0" rank="0" text="OK" dxfId="37151">
      <formula>NOT(ISERROR(SEARCH("OK",W19)))</formula>
    </cfRule>
  </conditionalFormatting>
  <conditionalFormatting sqref="X19">
    <cfRule type="containsText" priority="185" operator="containsText" aboveAverage="0" equalAverage="0" bottom="0" percent="0" rank="0" text="NO" dxfId="37152">
      <formula>NOT(ISERROR(SEARCH("NO",X19)))</formula>
    </cfRule>
  </conditionalFormatting>
  <conditionalFormatting sqref="W19">
    <cfRule type="containsText" priority="186" operator="containsText" aboveAverage="0" equalAverage="0" bottom="0" percent="0" rank="0" text="OK" dxfId="37153">
      <formula>NOT(ISERROR(SEARCH("OK",W19)))</formula>
    </cfRule>
  </conditionalFormatting>
  <conditionalFormatting sqref="X19">
    <cfRule type="containsText" priority="187" operator="containsText" aboveAverage="0" equalAverage="0" bottom="0" percent="0" rank="0" text="NO" dxfId="37154">
      <formula>NOT(ISERROR(SEARCH("NO",X19)))</formula>
    </cfRule>
  </conditionalFormatting>
  <conditionalFormatting sqref="W19">
    <cfRule type="containsText" priority="188" operator="containsText" aboveAverage="0" equalAverage="0" bottom="0" percent="0" rank="0" text="OK" dxfId="37155">
      <formula>NOT(ISERROR(SEARCH("OK",W19)))</formula>
    </cfRule>
  </conditionalFormatting>
  <conditionalFormatting sqref="X19">
    <cfRule type="containsText" priority="189" operator="containsText" aboveAverage="0" equalAverage="0" bottom="0" percent="0" rank="0" text="NO" dxfId="37156">
      <formula>NOT(ISERROR(SEARCH("NO",X19)))</formula>
    </cfRule>
  </conditionalFormatting>
  <conditionalFormatting sqref="W19">
    <cfRule type="containsText" priority="190" operator="containsText" aboveAverage="0" equalAverage="0" bottom="0" percent="0" rank="0" text="OK" dxfId="37157">
      <formula>NOT(ISERROR(SEARCH("OK",W19)))</formula>
    </cfRule>
  </conditionalFormatting>
  <conditionalFormatting sqref="V19">
    <cfRule type="containsText" priority="191" operator="containsText" aboveAverage="0" equalAverage="0" bottom="0" percent="0" rank="0" text="OK+" dxfId="37158">
      <formula>NOT(ISERROR(SEARCH("OK+",V19)))</formula>
    </cfRule>
  </conditionalFormatting>
  <conditionalFormatting sqref="V19">
    <cfRule type="containsText" priority="192" operator="containsText" aboveAverage="0" equalAverage="0" bottom="0" percent="0" rank="0" text="OK+" dxfId="37159">
      <formula>NOT(ISERROR(SEARCH("OK+",V19)))</formula>
    </cfRule>
  </conditionalFormatting>
  <conditionalFormatting sqref="W19">
    <cfRule type="containsText" priority="193" operator="containsText" aboveAverage="0" equalAverage="0" bottom="0" percent="0" rank="0" text="OK" dxfId="37160">
      <formula>NOT(ISERROR(SEARCH("OK",W19)))</formula>
    </cfRule>
  </conditionalFormatting>
  <conditionalFormatting sqref="W19">
    <cfRule type="containsText" priority="194" operator="containsText" aboveAverage="0" equalAverage="0" bottom="0" percent="0" rank="0" text="OK" dxfId="37161">
      <formula>NOT(ISERROR(SEARCH("OK",W19)))</formula>
    </cfRule>
  </conditionalFormatting>
  <conditionalFormatting sqref="W19">
    <cfRule type="containsText" priority="195" operator="containsText" aboveAverage="0" equalAverage="0" bottom="0" percent="0" rank="0" text="OK" dxfId="37162">
      <formula>NOT(ISERROR(SEARCH("OK",W19)))</formula>
    </cfRule>
  </conditionalFormatting>
  <conditionalFormatting sqref="W19">
    <cfRule type="containsText" priority="196" operator="containsText" aboveAverage="0" equalAverage="0" bottom="0" percent="0" rank="0" text="OK" dxfId="37163">
      <formula>NOT(ISERROR(SEARCH("OK",W19)))</formula>
    </cfRule>
  </conditionalFormatting>
  <conditionalFormatting sqref="W19">
    <cfRule type="containsText" priority="197" operator="containsText" aboveAverage="0" equalAverage="0" bottom="0" percent="0" rank="0" text="OK" dxfId="37164">
      <formula>NOT(ISERROR(SEARCH("OK",W19)))</formula>
    </cfRule>
  </conditionalFormatting>
  <conditionalFormatting sqref="W19">
    <cfRule type="containsText" priority="198" operator="containsText" aboveAverage="0" equalAverage="0" bottom="0" percent="0" rank="0" text="OK" dxfId="37165">
      <formula>NOT(ISERROR(SEARCH("OK",W19)))</formula>
    </cfRule>
  </conditionalFormatting>
  <conditionalFormatting sqref="W19">
    <cfRule type="containsText" priority="199" operator="containsText" aboveAverage="0" equalAverage="0" bottom="0" percent="0" rank="0" text="OK" dxfId="37166">
      <formula>NOT(ISERROR(SEARCH("OK",W19)))</formula>
    </cfRule>
  </conditionalFormatting>
  <conditionalFormatting sqref="W19">
    <cfRule type="containsText" priority="200" operator="containsText" aboveAverage="0" equalAverage="0" bottom="0" percent="0" rank="0" text="OK" dxfId="37167">
      <formula>NOT(ISERROR(SEARCH("OK",W19)))</formula>
    </cfRule>
  </conditionalFormatting>
  <conditionalFormatting sqref="W19">
    <cfRule type="containsText" priority="201" operator="containsText" aboveAverage="0" equalAverage="0" bottom="0" percent="0" rank="0" text="OK" dxfId="37168">
      <formula>NOT(ISERROR(SEARCH("OK",W19)))</formula>
    </cfRule>
  </conditionalFormatting>
  <conditionalFormatting sqref="W19">
    <cfRule type="containsText" priority="202" operator="containsText" aboveAverage="0" equalAverage="0" bottom="0" percent="0" rank="0" text="OK" dxfId="37169">
      <formula>NOT(ISERROR(SEARCH("OK",W19)))</formula>
    </cfRule>
  </conditionalFormatting>
  <conditionalFormatting sqref="W19">
    <cfRule type="containsText" priority="203" operator="containsText" aboveAverage="0" equalAverage="0" bottom="0" percent="0" rank="0" text="OK" dxfId="37170">
      <formula>NOT(ISERROR(SEARCH("OK",W19)))</formula>
    </cfRule>
  </conditionalFormatting>
  <conditionalFormatting sqref="W19">
    <cfRule type="containsText" priority="204" operator="containsText" aboveAverage="0" equalAverage="0" bottom="0" percent="0" rank="0" text="OK" dxfId="37171">
      <formula>NOT(ISERROR(SEARCH("OK",W19)))</formula>
    </cfRule>
  </conditionalFormatting>
  <conditionalFormatting sqref="V19">
    <cfRule type="containsText" priority="205" operator="containsText" aboveAverage="0" equalAverage="0" bottom="0" percent="0" rank="0" text="OK+" dxfId="37172">
      <formula>NOT(ISERROR(SEARCH("OK+",V19)))</formula>
    </cfRule>
  </conditionalFormatting>
  <conditionalFormatting sqref="V19">
    <cfRule type="containsText" priority="206" operator="containsText" aboveAverage="0" equalAverage="0" bottom="0" percent="0" rank="0" text="OK+" dxfId="37173">
      <formula>NOT(ISERROR(SEARCH("OK+",V19)))</formula>
    </cfRule>
  </conditionalFormatting>
  <conditionalFormatting sqref="X19">
    <cfRule type="containsText" priority="207" operator="containsText" aboveAverage="0" equalAverage="0" bottom="0" percent="0" rank="0" text="NO" dxfId="37174">
      <formula>NOT(ISERROR(SEARCH("NO",X19)))</formula>
    </cfRule>
  </conditionalFormatting>
  <conditionalFormatting sqref="X19">
    <cfRule type="containsText" priority="208" operator="containsText" aboveAverage="0" equalAverage="0" bottom="0" percent="0" rank="0" text="NO" dxfId="37175">
      <formula>NOT(ISERROR(SEARCH("NO",X19)))</formula>
    </cfRule>
  </conditionalFormatting>
  <conditionalFormatting sqref="X19">
    <cfRule type="containsText" priority="209" operator="containsText" aboveAverage="0" equalAverage="0" bottom="0" percent="0" rank="0" text="NO" dxfId="37176">
      <formula>NOT(ISERROR(SEARCH("NO",X19)))</formula>
    </cfRule>
  </conditionalFormatting>
  <conditionalFormatting sqref="X19">
    <cfRule type="containsText" priority="210" operator="containsText" aboveAverage="0" equalAverage="0" bottom="0" percent="0" rank="0" text="NO" dxfId="37177">
      <formula>NOT(ISERROR(SEARCH("NO",X19)))</formula>
    </cfRule>
  </conditionalFormatting>
  <conditionalFormatting sqref="X19">
    <cfRule type="containsText" priority="211" operator="containsText" aboveAverage="0" equalAverage="0" bottom="0" percent="0" rank="0" text="NO" dxfId="37178">
      <formula>NOT(ISERROR(SEARCH("NO",X19)))</formula>
    </cfRule>
  </conditionalFormatting>
  <conditionalFormatting sqref="X19">
    <cfRule type="containsText" priority="212" operator="containsText" aboveAverage="0" equalAverage="0" bottom="0" percent="0" rank="0" text="NO" dxfId="37179">
      <formula>NOT(ISERROR(SEARCH("NO",X19)))</formula>
    </cfRule>
  </conditionalFormatting>
  <conditionalFormatting sqref="X19">
    <cfRule type="containsText" priority="213" operator="containsText" aboveAverage="0" equalAverage="0" bottom="0" percent="0" rank="0" text="NO" dxfId="37180">
      <formula>NOT(ISERROR(SEARCH("NO",X19)))</formula>
    </cfRule>
  </conditionalFormatting>
  <conditionalFormatting sqref="W19">
    <cfRule type="containsText" priority="214" operator="containsText" aboveAverage="0" equalAverage="0" bottom="0" percent="0" rank="0" text="OK" dxfId="37181">
      <formula>NOT(ISERROR(SEARCH("OK",W19)))</formula>
    </cfRule>
  </conditionalFormatting>
  <conditionalFormatting sqref="W19">
    <cfRule type="containsText" priority="215" operator="containsText" aboveAverage="0" equalAverage="0" bottom="0" percent="0" rank="0" text="OK" dxfId="37182">
      <formula>NOT(ISERROR(SEARCH("OK",W19)))</formula>
    </cfRule>
  </conditionalFormatting>
  <conditionalFormatting sqref="W19">
    <cfRule type="containsText" priority="216" operator="containsText" aboveAverage="0" equalAverage="0" bottom="0" percent="0" rank="0" text="OK" dxfId="37183">
      <formula>NOT(ISERROR(SEARCH("OK",W19)))</formula>
    </cfRule>
  </conditionalFormatting>
  <conditionalFormatting sqref="W19">
    <cfRule type="containsText" priority="217" operator="containsText" aboveAverage="0" equalAverage="0" bottom="0" percent="0" rank="0" text="OK" dxfId="37184">
      <formula>NOT(ISERROR(SEARCH("OK",W19)))</formula>
    </cfRule>
  </conditionalFormatting>
  <conditionalFormatting sqref="W19">
    <cfRule type="containsText" priority="218" operator="containsText" aboveAverage="0" equalAverage="0" bottom="0" percent="0" rank="0" text="OK" dxfId="37185">
      <formula>NOT(ISERROR(SEARCH("OK",W19)))</formula>
    </cfRule>
  </conditionalFormatting>
  <conditionalFormatting sqref="W19">
    <cfRule type="containsText" priority="219" operator="containsText" aboveAverage="0" equalAverage="0" bottom="0" percent="0" rank="0" text="OK" dxfId="37186">
      <formula>NOT(ISERROR(SEARCH("OK",W19)))</formula>
    </cfRule>
  </conditionalFormatting>
  <conditionalFormatting sqref="W19">
    <cfRule type="containsText" priority="220" operator="containsText" aboveAverage="0" equalAverage="0" bottom="0" percent="0" rank="0" text="OK" dxfId="37187">
      <formula>NOT(ISERROR(SEARCH("OK",W19)))</formula>
    </cfRule>
  </conditionalFormatting>
  <conditionalFormatting sqref="X19">
    <cfRule type="containsText" priority="221" operator="containsText" aboveAverage="0" equalAverage="0" bottom="0" percent="0" rank="0" text="NO" dxfId="37188">
      <formula>NOT(ISERROR(SEARCH("NO",X19)))</formula>
    </cfRule>
  </conditionalFormatting>
  <conditionalFormatting sqref="W19">
    <cfRule type="containsText" priority="222" operator="containsText" aboveAverage="0" equalAverage="0" bottom="0" percent="0" rank="0" text="OK" dxfId="37189">
      <formula>NOT(ISERROR(SEARCH("OK",W19)))</formula>
    </cfRule>
  </conditionalFormatting>
  <conditionalFormatting sqref="X19">
    <cfRule type="containsText" priority="223" operator="containsText" aboveAverage="0" equalAverage="0" bottom="0" percent="0" rank="0" text="NO" dxfId="37190">
      <formula>NOT(ISERROR(SEARCH("NO",X19)))</formula>
    </cfRule>
  </conditionalFormatting>
  <conditionalFormatting sqref="W19">
    <cfRule type="containsText" priority="224" operator="containsText" aboveAverage="0" equalAverage="0" bottom="0" percent="0" rank="0" text="OK" dxfId="37191">
      <formula>NOT(ISERROR(SEARCH("OK",W19)))</formula>
    </cfRule>
  </conditionalFormatting>
  <conditionalFormatting sqref="X19">
    <cfRule type="containsText" priority="225" operator="containsText" aboveAverage="0" equalAverage="0" bottom="0" percent="0" rank="0" text="NO" dxfId="37192">
      <formula>NOT(ISERROR(SEARCH("NO",X19)))</formula>
    </cfRule>
  </conditionalFormatting>
  <conditionalFormatting sqref="W19">
    <cfRule type="containsText" priority="226" operator="containsText" aboveAverage="0" equalAverage="0" bottom="0" percent="0" rank="0" text="OK" dxfId="37193">
      <formula>NOT(ISERROR(SEARCH("OK",W19)))</formula>
    </cfRule>
  </conditionalFormatting>
  <conditionalFormatting sqref="X19">
    <cfRule type="containsText" priority="227" operator="containsText" aboveAverage="0" equalAverage="0" bottom="0" percent="0" rank="0" text="NO" dxfId="37194">
      <formula>NOT(ISERROR(SEARCH("NO",X19)))</formula>
    </cfRule>
  </conditionalFormatting>
  <conditionalFormatting sqref="W19">
    <cfRule type="containsText" priority="228" operator="containsText" aboveAverage="0" equalAverage="0" bottom="0" percent="0" rank="0" text="OK" dxfId="37195">
      <formula>NOT(ISERROR(SEARCH("OK",W19)))</formula>
    </cfRule>
  </conditionalFormatting>
  <conditionalFormatting sqref="V19">
    <cfRule type="containsText" priority="229" operator="containsText" aboveAverage="0" equalAverage="0" bottom="0" percent="0" rank="0" text="OK+" dxfId="37196">
      <formula>NOT(ISERROR(SEARCH("OK+",V19)))</formula>
    </cfRule>
  </conditionalFormatting>
  <conditionalFormatting sqref="V19">
    <cfRule type="containsText" priority="230" operator="containsText" aboveAverage="0" equalAverage="0" bottom="0" percent="0" rank="0" text="OK+" dxfId="37197">
      <formula>NOT(ISERROR(SEARCH("OK+",V19)))</formula>
    </cfRule>
  </conditionalFormatting>
  <conditionalFormatting sqref="X19">
    <cfRule type="containsText" priority="231" operator="containsText" aboveAverage="0" equalAverage="0" bottom="0" percent="0" rank="0" text="NO" dxfId="37198">
      <formula>NOT(ISERROR(SEARCH("NO",X19)))</formula>
    </cfRule>
  </conditionalFormatting>
  <conditionalFormatting sqref="X19">
    <cfRule type="containsText" priority="232" operator="containsText" aboveAverage="0" equalAverage="0" bottom="0" percent="0" rank="0" text="NO" dxfId="37199">
      <formula>NOT(ISERROR(SEARCH("NO",X19)))</formula>
    </cfRule>
  </conditionalFormatting>
  <conditionalFormatting sqref="X19">
    <cfRule type="containsText" priority="233" operator="containsText" aboveAverage="0" equalAverage="0" bottom="0" percent="0" rank="0" text="NO" dxfId="37200">
      <formula>NOT(ISERROR(SEARCH("NO",X19)))</formula>
    </cfRule>
  </conditionalFormatting>
  <conditionalFormatting sqref="X19">
    <cfRule type="containsText" priority="234" operator="containsText" aboveAverage="0" equalAverage="0" bottom="0" percent="0" rank="0" text="NO" dxfId="37201">
      <formula>NOT(ISERROR(SEARCH("NO",X19)))</formula>
    </cfRule>
  </conditionalFormatting>
  <conditionalFormatting sqref="X19">
    <cfRule type="containsText" priority="235" operator="containsText" aboveAverage="0" equalAverage="0" bottom="0" percent="0" rank="0" text="NO" dxfId="37202">
      <formula>NOT(ISERROR(SEARCH("NO",X19)))</formula>
    </cfRule>
  </conditionalFormatting>
  <conditionalFormatting sqref="X19">
    <cfRule type="containsText" priority="236" operator="containsText" aboveAverage="0" equalAverage="0" bottom="0" percent="0" rank="0" text="NO" dxfId="37203">
      <formula>NOT(ISERROR(SEARCH("NO",X19)))</formula>
    </cfRule>
  </conditionalFormatting>
  <conditionalFormatting sqref="X19">
    <cfRule type="containsText" priority="237" operator="containsText" aboveAverage="0" equalAverage="0" bottom="0" percent="0" rank="0" text="NO" dxfId="37204">
      <formula>NOT(ISERROR(SEARCH("NO",X19)))</formula>
    </cfRule>
  </conditionalFormatting>
  <conditionalFormatting sqref="W19">
    <cfRule type="containsText" priority="238" operator="containsText" aboveAverage="0" equalAverage="0" bottom="0" percent="0" rank="0" text="OK" dxfId="37205">
      <formula>NOT(ISERROR(SEARCH("OK",W19)))</formula>
    </cfRule>
  </conditionalFormatting>
  <conditionalFormatting sqref="W19">
    <cfRule type="containsText" priority="239" operator="containsText" aboveAverage="0" equalAverage="0" bottom="0" percent="0" rank="0" text="OK" dxfId="37206">
      <formula>NOT(ISERROR(SEARCH("OK",W19)))</formula>
    </cfRule>
  </conditionalFormatting>
  <conditionalFormatting sqref="W19">
    <cfRule type="containsText" priority="240" operator="containsText" aboveAverage="0" equalAverage="0" bottom="0" percent="0" rank="0" text="OK" dxfId="37207">
      <formula>NOT(ISERROR(SEARCH("OK",W19)))</formula>
    </cfRule>
  </conditionalFormatting>
  <conditionalFormatting sqref="W19">
    <cfRule type="containsText" priority="241" operator="containsText" aboveAverage="0" equalAverage="0" bottom="0" percent="0" rank="0" text="OK" dxfId="37208">
      <formula>NOT(ISERROR(SEARCH("OK",W19)))</formula>
    </cfRule>
  </conditionalFormatting>
  <conditionalFormatting sqref="W19">
    <cfRule type="containsText" priority="242" operator="containsText" aboveAverage="0" equalAverage="0" bottom="0" percent="0" rank="0" text="OK" dxfId="37209">
      <formula>NOT(ISERROR(SEARCH("OK",W19)))</formula>
    </cfRule>
  </conditionalFormatting>
  <conditionalFormatting sqref="W19">
    <cfRule type="containsText" priority="243" operator="containsText" aboveAverage="0" equalAverage="0" bottom="0" percent="0" rank="0" text="OK" dxfId="37210">
      <formula>NOT(ISERROR(SEARCH("OK",W19)))</formula>
    </cfRule>
  </conditionalFormatting>
  <conditionalFormatting sqref="W19">
    <cfRule type="containsText" priority="244" operator="containsText" aboveAverage="0" equalAverage="0" bottom="0" percent="0" rank="0" text="OK" dxfId="37211">
      <formula>NOT(ISERROR(SEARCH("OK",W19)))</formula>
    </cfRule>
  </conditionalFormatting>
  <conditionalFormatting sqref="X19">
    <cfRule type="containsText" priority="245" operator="containsText" aboveAverage="0" equalAverage="0" bottom="0" percent="0" rank="0" text="NO" dxfId="37212">
      <formula>NOT(ISERROR(SEARCH("NO",X19)))</formula>
    </cfRule>
  </conditionalFormatting>
  <conditionalFormatting sqref="W19">
    <cfRule type="containsText" priority="246" operator="containsText" aboveAverage="0" equalAverage="0" bottom="0" percent="0" rank="0" text="OK" dxfId="37213">
      <formula>NOT(ISERROR(SEARCH("OK",W19)))</formula>
    </cfRule>
  </conditionalFormatting>
  <conditionalFormatting sqref="X19">
    <cfRule type="containsText" priority="247" operator="containsText" aboveAverage="0" equalAverage="0" bottom="0" percent="0" rank="0" text="NO" dxfId="37214">
      <formula>NOT(ISERROR(SEARCH("NO",X19)))</formula>
    </cfRule>
  </conditionalFormatting>
  <conditionalFormatting sqref="W19">
    <cfRule type="containsText" priority="248" operator="containsText" aboveAverage="0" equalAverage="0" bottom="0" percent="0" rank="0" text="OK" dxfId="37215">
      <formula>NOT(ISERROR(SEARCH("OK",W19)))</formula>
    </cfRule>
  </conditionalFormatting>
  <conditionalFormatting sqref="X19">
    <cfRule type="containsText" priority="249" operator="containsText" aboveAverage="0" equalAverage="0" bottom="0" percent="0" rank="0" text="NO" dxfId="37216">
      <formula>NOT(ISERROR(SEARCH("NO",X19)))</formula>
    </cfRule>
  </conditionalFormatting>
  <conditionalFormatting sqref="W19">
    <cfRule type="containsText" priority="250" operator="containsText" aboveAverage="0" equalAverage="0" bottom="0" percent="0" rank="0" text="OK" dxfId="37217">
      <formula>NOT(ISERROR(SEARCH("OK",W19)))</formula>
    </cfRule>
  </conditionalFormatting>
  <conditionalFormatting sqref="V19">
    <cfRule type="containsText" priority="251" operator="containsText" aboveAverage="0" equalAverage="0" bottom="0" percent="0" rank="0" text="OK+" dxfId="37218">
      <formula>NOT(ISERROR(SEARCH("OK+",V19)))</formula>
    </cfRule>
  </conditionalFormatting>
  <conditionalFormatting sqref="V19">
    <cfRule type="containsText" priority="252" operator="containsText" aboveAverage="0" equalAverage="0" bottom="0" percent="0" rank="0" text="OK+" dxfId="37219">
      <formula>NOT(ISERROR(SEARCH("OK+",V19)))</formula>
    </cfRule>
  </conditionalFormatting>
  <conditionalFormatting sqref="X19">
    <cfRule type="containsText" priority="253" operator="containsText" aboveAverage="0" equalAverage="0" bottom="0" percent="0" rank="0" text="NO" dxfId="37220">
      <formula>NOT(ISERROR(SEARCH("NO",X19)))</formula>
    </cfRule>
  </conditionalFormatting>
  <conditionalFormatting sqref="X19">
    <cfRule type="containsText" priority="254" operator="containsText" aboveAverage="0" equalAverage="0" bottom="0" percent="0" rank="0" text="NO" dxfId="37221">
      <formula>NOT(ISERROR(SEARCH("NO",X19)))</formula>
    </cfRule>
  </conditionalFormatting>
  <conditionalFormatting sqref="X19">
    <cfRule type="containsText" priority="255" operator="containsText" aboveAverage="0" equalAverage="0" bottom="0" percent="0" rank="0" text="NO" dxfId="37222">
      <formula>NOT(ISERROR(SEARCH("NO",X19)))</formula>
    </cfRule>
  </conditionalFormatting>
  <conditionalFormatting sqref="X19">
    <cfRule type="containsText" priority="256" operator="containsText" aboveAverage="0" equalAverage="0" bottom="0" percent="0" rank="0" text="NO" dxfId="37223">
      <formula>NOT(ISERROR(SEARCH("NO",X19)))</formula>
    </cfRule>
  </conditionalFormatting>
  <conditionalFormatting sqref="X19">
    <cfRule type="containsText" priority="257" operator="containsText" aboveAverage="0" equalAverage="0" bottom="0" percent="0" rank="0" text="NO" dxfId="37224">
      <formula>NOT(ISERROR(SEARCH("NO",X19)))</formula>
    </cfRule>
  </conditionalFormatting>
  <conditionalFormatting sqref="X19">
    <cfRule type="containsText" priority="258" operator="containsText" aboveAverage="0" equalAverage="0" bottom="0" percent="0" rank="0" text="NO" dxfId="37225">
      <formula>NOT(ISERROR(SEARCH("NO",X19)))</formula>
    </cfRule>
  </conditionalFormatting>
  <conditionalFormatting sqref="X19">
    <cfRule type="containsText" priority="259" operator="containsText" aboveAverage="0" equalAverage="0" bottom="0" percent="0" rank="0" text="NO" dxfId="37226">
      <formula>NOT(ISERROR(SEARCH("NO",X19)))</formula>
    </cfRule>
  </conditionalFormatting>
  <conditionalFormatting sqref="X19">
    <cfRule type="containsText" priority="260" operator="containsText" aboveAverage="0" equalAverage="0" bottom="0" percent="0" rank="0" text="1" dxfId="37227">
      <formula>NOT(ISERROR(SEARCH("1",X19)))</formula>
    </cfRule>
  </conditionalFormatting>
  <conditionalFormatting sqref="W19">
    <cfRule type="containsText" priority="261" operator="containsText" aboveAverage="0" equalAverage="0" bottom="0" percent="0" rank="0" text="OK" dxfId="37228">
      <formula>NOT(ISERROR(SEARCH("OK",W19)))</formula>
    </cfRule>
  </conditionalFormatting>
  <conditionalFormatting sqref="W19">
    <cfRule type="containsText" priority="262" operator="containsText" aboveAverage="0" equalAverage="0" bottom="0" percent="0" rank="0" text="OK" dxfId="37229">
      <formula>NOT(ISERROR(SEARCH("OK",W19)))</formula>
    </cfRule>
  </conditionalFormatting>
  <conditionalFormatting sqref="W19">
    <cfRule type="containsText" priority="263" operator="containsText" aboveAverage="0" equalAverage="0" bottom="0" percent="0" rank="0" text="OK" dxfId="37230">
      <formula>NOT(ISERROR(SEARCH("OK",W19)))</formula>
    </cfRule>
  </conditionalFormatting>
  <conditionalFormatting sqref="W19">
    <cfRule type="containsText" priority="264" operator="containsText" aboveAverage="0" equalAverage="0" bottom="0" percent="0" rank="0" text="OK" dxfId="37231">
      <formula>NOT(ISERROR(SEARCH("OK",W19)))</formula>
    </cfRule>
  </conditionalFormatting>
  <conditionalFormatting sqref="W19">
    <cfRule type="containsText" priority="265" operator="containsText" aboveAverage="0" equalAverage="0" bottom="0" percent="0" rank="0" text="OK" dxfId="37232">
      <formula>NOT(ISERROR(SEARCH("OK",W19)))</formula>
    </cfRule>
  </conditionalFormatting>
  <conditionalFormatting sqref="W19">
    <cfRule type="containsText" priority="266" operator="containsText" aboveAverage="0" equalAverage="0" bottom="0" percent="0" rank="0" text="OK" dxfId="37233">
      <formula>NOT(ISERROR(SEARCH("OK",W19)))</formula>
    </cfRule>
  </conditionalFormatting>
  <conditionalFormatting sqref="W19">
    <cfRule type="containsText" priority="267" operator="containsText" aboveAverage="0" equalAverage="0" bottom="0" percent="0" rank="0" text="OK" dxfId="37234">
      <formula>NOT(ISERROR(SEARCH("OK",W19)))</formula>
    </cfRule>
  </conditionalFormatting>
  <conditionalFormatting sqref="W19">
    <cfRule type="containsText" priority="268" operator="containsText" aboveAverage="0" equalAverage="0" bottom="0" percent="0" rank="0" text="1" dxfId="37235">
      <formula>NOT(ISERROR(SEARCH("1",W19)))</formula>
    </cfRule>
  </conditionalFormatting>
  <conditionalFormatting sqref="X19">
    <cfRule type="containsText" priority="269" operator="containsText" aboveAverage="0" equalAverage="0" bottom="0" percent="0" rank="0" text="NO" dxfId="37236">
      <formula>NOT(ISERROR(SEARCH("NO",X19)))</formula>
    </cfRule>
  </conditionalFormatting>
  <conditionalFormatting sqref="W19">
    <cfRule type="containsText" priority="270" operator="containsText" aboveAverage="0" equalAverage="0" bottom="0" percent="0" rank="0" text="OK" dxfId="37237">
      <formula>NOT(ISERROR(SEARCH("OK",W19)))</formula>
    </cfRule>
  </conditionalFormatting>
  <conditionalFormatting sqref="X19">
    <cfRule type="containsText" priority="271" operator="containsText" aboveAverage="0" equalAverage="0" bottom="0" percent="0" rank="0" text="NO" dxfId="37238">
      <formula>NOT(ISERROR(SEARCH("NO",X19)))</formula>
    </cfRule>
  </conditionalFormatting>
  <conditionalFormatting sqref="W19">
    <cfRule type="containsText" priority="272" operator="containsText" aboveAverage="0" equalAverage="0" bottom="0" percent="0" rank="0" text="OK" dxfId="37239">
      <formula>NOT(ISERROR(SEARCH("OK",W19)))</formula>
    </cfRule>
  </conditionalFormatting>
  <conditionalFormatting sqref="X19">
    <cfRule type="containsText" priority="273" operator="containsText" aboveAverage="0" equalAverage="0" bottom="0" percent="0" rank="0" text="NO" dxfId="37240">
      <formula>NOT(ISERROR(SEARCH("NO",X19)))</formula>
    </cfRule>
  </conditionalFormatting>
  <conditionalFormatting sqref="W19">
    <cfRule type="containsText" priority="274" operator="containsText" aboveAverage="0" equalAverage="0" bottom="0" percent="0" rank="0" text="OK" dxfId="37241">
      <formula>NOT(ISERROR(SEARCH("OK",W19)))</formula>
    </cfRule>
  </conditionalFormatting>
  <conditionalFormatting sqref="X19">
    <cfRule type="containsText" priority="275" operator="containsText" aboveAverage="0" equalAverage="0" bottom="0" percent="0" rank="0" text="NO" dxfId="37242">
      <formula>NOT(ISERROR(SEARCH("NO",X19)))</formula>
    </cfRule>
  </conditionalFormatting>
  <conditionalFormatting sqref="W19">
    <cfRule type="containsText" priority="276" operator="containsText" aboveAverage="0" equalAverage="0" bottom="0" percent="0" rank="0" text="OK" dxfId="37243">
      <formula>NOT(ISERROR(SEARCH("OK",W19)))</formula>
    </cfRule>
  </conditionalFormatting>
  <conditionalFormatting sqref="X19">
    <cfRule type="containsText" priority="277" operator="containsText" aboveAverage="0" equalAverage="0" bottom="0" percent="0" rank="0" text="NO" dxfId="37244">
      <formula>NOT(ISERROR(SEARCH("NO",X19)))</formula>
    </cfRule>
  </conditionalFormatting>
  <conditionalFormatting sqref="W19">
    <cfRule type="containsText" priority="278" operator="containsText" aboveAverage="0" equalAverage="0" bottom="0" percent="0" rank="0" text="OK" dxfId="37245">
      <formula>NOT(ISERROR(SEARCH("OK",W19)))</formula>
    </cfRule>
  </conditionalFormatting>
  <conditionalFormatting sqref="X19">
    <cfRule type="containsText" priority="279" operator="containsText" aboveAverage="0" equalAverage="0" bottom="0" percent="0" rank="0" text="NO" dxfId="37246">
      <formula>NOT(ISERROR(SEARCH("NO",X19)))</formula>
    </cfRule>
  </conditionalFormatting>
  <conditionalFormatting sqref="W19">
    <cfRule type="containsText" priority="280" operator="containsText" aboveAverage="0" equalAverage="0" bottom="0" percent="0" rank="0" text="OK" dxfId="37247">
      <formula>NOT(ISERROR(SEARCH("OK",W19)))</formula>
    </cfRule>
  </conditionalFormatting>
  <conditionalFormatting sqref="V19">
    <cfRule type="containsText" priority="281" operator="containsText" aboveAverage="0" equalAverage="0" bottom="0" percent="0" rank="0" text="OK+" dxfId="37248">
      <formula>NOT(ISERROR(SEARCH("OK+",V19)))</formula>
    </cfRule>
  </conditionalFormatting>
  <conditionalFormatting sqref="V19">
    <cfRule type="containsText" priority="282" operator="containsText" aboveAverage="0" equalAverage="0" bottom="0" percent="0" rank="0" text="OK+" dxfId="37249">
      <formula>NOT(ISERROR(SEARCH("OK+",V19)))</formula>
    </cfRule>
  </conditionalFormatting>
  <conditionalFormatting sqref="W19">
    <cfRule type="containsText" priority="283" operator="containsText" aboveAverage="0" equalAverage="0" bottom="0" percent="0" rank="0" text="OK" dxfId="37250">
      <formula>NOT(ISERROR(SEARCH("OK",W19)))</formula>
    </cfRule>
  </conditionalFormatting>
  <conditionalFormatting sqref="W19">
    <cfRule type="containsText" priority="284" operator="containsText" aboveAverage="0" equalAverage="0" bottom="0" percent="0" rank="0" text="OK" dxfId="37251">
      <formula>NOT(ISERROR(SEARCH("OK",W19)))</formula>
    </cfRule>
  </conditionalFormatting>
  <conditionalFormatting sqref="W19">
    <cfRule type="containsText" priority="285" operator="containsText" aboveAverage="0" equalAverage="0" bottom="0" percent="0" rank="0" text="OK" dxfId="37252">
      <formula>NOT(ISERROR(SEARCH("OK",W19)))</formula>
    </cfRule>
  </conditionalFormatting>
  <conditionalFormatting sqref="W19">
    <cfRule type="containsText" priority="286" operator="containsText" aboveAverage="0" equalAverage="0" bottom="0" percent="0" rank="0" text="OK" dxfId="37253">
      <formula>NOT(ISERROR(SEARCH("OK",W19)))</formula>
    </cfRule>
  </conditionalFormatting>
  <conditionalFormatting sqref="W19">
    <cfRule type="containsText" priority="287" operator="containsText" aboveAverage="0" equalAverage="0" bottom="0" percent="0" rank="0" text="OK" dxfId="37254">
      <formula>NOT(ISERROR(SEARCH("OK",W19)))</formula>
    </cfRule>
  </conditionalFormatting>
  <conditionalFormatting sqref="W19">
    <cfRule type="containsText" priority="288" operator="containsText" aboveAverage="0" equalAverage="0" bottom="0" percent="0" rank="0" text="OK" dxfId="37255">
      <formula>NOT(ISERROR(SEARCH("OK",W19)))</formula>
    </cfRule>
  </conditionalFormatting>
  <conditionalFormatting sqref="W19">
    <cfRule type="containsText" priority="289" operator="containsText" aboveAverage="0" equalAverage="0" bottom="0" percent="0" rank="0" text="OK" dxfId="37256">
      <formula>NOT(ISERROR(SEARCH("OK",W19)))</formula>
    </cfRule>
  </conditionalFormatting>
  <conditionalFormatting sqref="W19">
    <cfRule type="containsText" priority="290" operator="containsText" aboveAverage="0" equalAverage="0" bottom="0" percent="0" rank="0" text="OK" dxfId="37257">
      <formula>NOT(ISERROR(SEARCH("OK",W19)))</formula>
    </cfRule>
  </conditionalFormatting>
  <conditionalFormatting sqref="W19">
    <cfRule type="containsText" priority="291" operator="containsText" aboveAverage="0" equalAverage="0" bottom="0" percent="0" rank="0" text="OK" dxfId="37258">
      <formula>NOT(ISERROR(SEARCH("OK",W19)))</formula>
    </cfRule>
  </conditionalFormatting>
  <conditionalFormatting sqref="W19">
    <cfRule type="containsText" priority="292" operator="containsText" aboveAverage="0" equalAverage="0" bottom="0" percent="0" rank="0" text="OK" dxfId="37259">
      <formula>NOT(ISERROR(SEARCH("OK",W19)))</formula>
    </cfRule>
  </conditionalFormatting>
  <conditionalFormatting sqref="W19">
    <cfRule type="containsText" priority="293" operator="containsText" aboveAverage="0" equalAverage="0" bottom="0" percent="0" rank="0" text="OK" dxfId="37260">
      <formula>NOT(ISERROR(SEARCH("OK",W19)))</formula>
    </cfRule>
  </conditionalFormatting>
  <conditionalFormatting sqref="W19">
    <cfRule type="containsText" priority="294" operator="containsText" aboveAverage="0" equalAverage="0" bottom="0" percent="0" rank="0" text="OK" dxfId="37261">
      <formula>NOT(ISERROR(SEARCH("OK",W19)))</formula>
    </cfRule>
  </conditionalFormatting>
  <conditionalFormatting sqref="V19">
    <cfRule type="containsText" priority="295" operator="containsText" aboveAverage="0" equalAverage="0" bottom="0" percent="0" rank="0" text="OK+" dxfId="37262">
      <formula>NOT(ISERROR(SEARCH("OK+",V19)))</formula>
    </cfRule>
  </conditionalFormatting>
  <conditionalFormatting sqref="V19">
    <cfRule type="containsText" priority="296" operator="containsText" aboveAverage="0" equalAverage="0" bottom="0" percent="0" rank="0" text="OK+" dxfId="37263">
      <formula>NOT(ISERROR(SEARCH("OK+",V19)))</formula>
    </cfRule>
  </conditionalFormatting>
  <conditionalFormatting sqref="X19">
    <cfRule type="containsText" priority="297" operator="containsText" aboveAverage="0" equalAverage="0" bottom="0" percent="0" rank="0" text="NO" dxfId="37264">
      <formula>NOT(ISERROR(SEARCH("NO",X19)))</formula>
    </cfRule>
  </conditionalFormatting>
  <conditionalFormatting sqref="X19">
    <cfRule type="containsText" priority="298" operator="containsText" aboveAverage="0" equalAverage="0" bottom="0" percent="0" rank="0" text="NO" dxfId="37265">
      <formula>NOT(ISERROR(SEARCH("NO",X19)))</formula>
    </cfRule>
  </conditionalFormatting>
  <conditionalFormatting sqref="X19">
    <cfRule type="containsText" priority="299" operator="containsText" aboveAverage="0" equalAverage="0" bottom="0" percent="0" rank="0" text="NO" dxfId="37266">
      <formula>NOT(ISERROR(SEARCH("NO",X19)))</formula>
    </cfRule>
  </conditionalFormatting>
  <conditionalFormatting sqref="X19">
    <cfRule type="containsText" priority="300" operator="containsText" aboveAverage="0" equalAverage="0" bottom="0" percent="0" rank="0" text="NO" dxfId="37267">
      <formula>NOT(ISERROR(SEARCH("NO",X19)))</formula>
    </cfRule>
  </conditionalFormatting>
  <conditionalFormatting sqref="X19">
    <cfRule type="containsText" priority="301" operator="containsText" aboveAverage="0" equalAverage="0" bottom="0" percent="0" rank="0" text="NO" dxfId="37268">
      <formula>NOT(ISERROR(SEARCH("NO",X19)))</formula>
    </cfRule>
  </conditionalFormatting>
  <conditionalFormatting sqref="X19">
    <cfRule type="containsText" priority="302" operator="containsText" aboveAverage="0" equalAverage="0" bottom="0" percent="0" rank="0" text="NO" dxfId="37269">
      <formula>NOT(ISERROR(SEARCH("NO",X19)))</formula>
    </cfRule>
  </conditionalFormatting>
  <conditionalFormatting sqref="X19">
    <cfRule type="containsText" priority="303" operator="containsText" aboveAverage="0" equalAverage="0" bottom="0" percent="0" rank="0" text="NO" dxfId="37270">
      <formula>NOT(ISERROR(SEARCH("NO",X19)))</formula>
    </cfRule>
  </conditionalFormatting>
  <conditionalFormatting sqref="W19">
    <cfRule type="containsText" priority="304" operator="containsText" aboveAverage="0" equalAverage="0" bottom="0" percent="0" rank="0" text="OK" dxfId="37271">
      <formula>NOT(ISERROR(SEARCH("OK",W19)))</formula>
    </cfRule>
  </conditionalFormatting>
  <conditionalFormatting sqref="W19">
    <cfRule type="containsText" priority="305" operator="containsText" aboveAverage="0" equalAverage="0" bottom="0" percent="0" rank="0" text="OK" dxfId="37272">
      <formula>NOT(ISERROR(SEARCH("OK",W19)))</formula>
    </cfRule>
  </conditionalFormatting>
  <conditionalFormatting sqref="W19">
    <cfRule type="containsText" priority="306" operator="containsText" aboveAverage="0" equalAverage="0" bottom="0" percent="0" rank="0" text="OK" dxfId="37273">
      <formula>NOT(ISERROR(SEARCH("OK",W19)))</formula>
    </cfRule>
  </conditionalFormatting>
  <conditionalFormatting sqref="W19">
    <cfRule type="containsText" priority="307" operator="containsText" aboveAverage="0" equalAverage="0" bottom="0" percent="0" rank="0" text="OK" dxfId="37274">
      <formula>NOT(ISERROR(SEARCH("OK",W19)))</formula>
    </cfRule>
  </conditionalFormatting>
  <conditionalFormatting sqref="W19">
    <cfRule type="containsText" priority="308" operator="containsText" aboveAverage="0" equalAverage="0" bottom="0" percent="0" rank="0" text="OK" dxfId="37275">
      <formula>NOT(ISERROR(SEARCH("OK",W19)))</formula>
    </cfRule>
  </conditionalFormatting>
  <conditionalFormatting sqref="W19">
    <cfRule type="containsText" priority="309" operator="containsText" aboveAverage="0" equalAverage="0" bottom="0" percent="0" rank="0" text="OK" dxfId="37276">
      <formula>NOT(ISERROR(SEARCH("OK",W19)))</formula>
    </cfRule>
  </conditionalFormatting>
  <conditionalFormatting sqref="W19">
    <cfRule type="containsText" priority="310" operator="containsText" aboveAverage="0" equalAverage="0" bottom="0" percent="0" rank="0" text="OK" dxfId="37277">
      <formula>NOT(ISERROR(SEARCH("OK",W19)))</formula>
    </cfRule>
  </conditionalFormatting>
  <conditionalFormatting sqref="X19">
    <cfRule type="containsText" priority="311" operator="containsText" aboveAverage="0" equalAverage="0" bottom="0" percent="0" rank="0" text="NO" dxfId="37278">
      <formula>NOT(ISERROR(SEARCH("NO",X19)))</formula>
    </cfRule>
  </conditionalFormatting>
  <conditionalFormatting sqref="W19">
    <cfRule type="containsText" priority="312" operator="containsText" aboveAverage="0" equalAverage="0" bottom="0" percent="0" rank="0" text="OK" dxfId="37279">
      <formula>NOT(ISERROR(SEARCH("OK",W19)))</formula>
    </cfRule>
  </conditionalFormatting>
  <conditionalFormatting sqref="X19">
    <cfRule type="containsText" priority="313" operator="containsText" aboveAverage="0" equalAverage="0" bottom="0" percent="0" rank="0" text="NO" dxfId="37280">
      <formula>NOT(ISERROR(SEARCH("NO",X19)))</formula>
    </cfRule>
  </conditionalFormatting>
  <conditionalFormatting sqref="W19">
    <cfRule type="containsText" priority="314" operator="containsText" aboveAverage="0" equalAverage="0" bottom="0" percent="0" rank="0" text="OK" dxfId="37281">
      <formula>NOT(ISERROR(SEARCH("OK",W19)))</formula>
    </cfRule>
  </conditionalFormatting>
  <conditionalFormatting sqref="X19">
    <cfRule type="containsText" priority="315" operator="containsText" aboveAverage="0" equalAverage="0" bottom="0" percent="0" rank="0" text="NO" dxfId="37282">
      <formula>NOT(ISERROR(SEARCH("NO",X19)))</formula>
    </cfRule>
  </conditionalFormatting>
  <conditionalFormatting sqref="W19">
    <cfRule type="containsText" priority="316" operator="containsText" aboveAverage="0" equalAverage="0" bottom="0" percent="0" rank="0" text="OK" dxfId="37283">
      <formula>NOT(ISERROR(SEARCH("OK",W19)))</formula>
    </cfRule>
  </conditionalFormatting>
  <conditionalFormatting sqref="X19">
    <cfRule type="containsText" priority="317" operator="containsText" aboveAverage="0" equalAverage="0" bottom="0" percent="0" rank="0" text="NO" dxfId="37284">
      <formula>NOT(ISERROR(SEARCH("NO",X19)))</formula>
    </cfRule>
  </conditionalFormatting>
  <conditionalFormatting sqref="W19">
    <cfRule type="containsText" priority="318" operator="containsText" aboveAverage="0" equalAverage="0" bottom="0" percent="0" rank="0" text="OK" dxfId="37285">
      <formula>NOT(ISERROR(SEARCH("OK",W19)))</formula>
    </cfRule>
  </conditionalFormatting>
  <conditionalFormatting sqref="V19">
    <cfRule type="containsText" priority="319" operator="containsText" aboveAverage="0" equalAverage="0" bottom="0" percent="0" rank="0" text="OK+" dxfId="37286">
      <formula>NOT(ISERROR(SEARCH("OK+",V19)))</formula>
    </cfRule>
  </conditionalFormatting>
  <conditionalFormatting sqref="V19">
    <cfRule type="containsText" priority="320" operator="containsText" aboveAverage="0" equalAverage="0" bottom="0" percent="0" rank="0" text="OK+" dxfId="37287">
      <formula>NOT(ISERROR(SEARCH("OK+",V19)))</formula>
    </cfRule>
  </conditionalFormatting>
  <conditionalFormatting sqref="X19">
    <cfRule type="containsText" priority="321" operator="containsText" aboveAverage="0" equalAverage="0" bottom="0" percent="0" rank="0" text="NO" dxfId="37288">
      <formula>NOT(ISERROR(SEARCH("NO",X19)))</formula>
    </cfRule>
  </conditionalFormatting>
  <conditionalFormatting sqref="X19">
    <cfRule type="containsText" priority="322" operator="containsText" aboveAverage="0" equalAverage="0" bottom="0" percent="0" rank="0" text="NO" dxfId="37289">
      <formula>NOT(ISERROR(SEARCH("NO",X19)))</formula>
    </cfRule>
  </conditionalFormatting>
  <conditionalFormatting sqref="X19">
    <cfRule type="containsText" priority="323" operator="containsText" aboveAverage="0" equalAverage="0" bottom="0" percent="0" rank="0" text="NO" dxfId="37290">
      <formula>NOT(ISERROR(SEARCH("NO",X19)))</formula>
    </cfRule>
  </conditionalFormatting>
  <conditionalFormatting sqref="X19">
    <cfRule type="containsText" priority="324" operator="containsText" aboveAverage="0" equalAverage="0" bottom="0" percent="0" rank="0" text="NO" dxfId="37291">
      <formula>NOT(ISERROR(SEARCH("NO",X19)))</formula>
    </cfRule>
  </conditionalFormatting>
  <conditionalFormatting sqref="X19">
    <cfRule type="containsText" priority="325" operator="containsText" aboveAverage="0" equalAverage="0" bottom="0" percent="0" rank="0" text="NO" dxfId="37292">
      <formula>NOT(ISERROR(SEARCH("NO",X19)))</formula>
    </cfRule>
  </conditionalFormatting>
  <conditionalFormatting sqref="X19">
    <cfRule type="containsText" priority="326" operator="containsText" aboveAverage="0" equalAverage="0" bottom="0" percent="0" rank="0" text="NO" dxfId="37293">
      <formula>NOT(ISERROR(SEARCH("NO",X19)))</formula>
    </cfRule>
  </conditionalFormatting>
  <conditionalFormatting sqref="X19">
    <cfRule type="containsText" priority="327" operator="containsText" aboveAverage="0" equalAverage="0" bottom="0" percent="0" rank="0" text="NO" dxfId="37294">
      <formula>NOT(ISERROR(SEARCH("NO",X19)))</formula>
    </cfRule>
  </conditionalFormatting>
  <conditionalFormatting sqref="W19">
    <cfRule type="containsText" priority="328" operator="containsText" aboveAverage="0" equalAverage="0" bottom="0" percent="0" rank="0" text="OK" dxfId="37295">
      <formula>NOT(ISERROR(SEARCH("OK",W19)))</formula>
    </cfRule>
  </conditionalFormatting>
  <conditionalFormatting sqref="W19">
    <cfRule type="containsText" priority="329" operator="containsText" aboveAverage="0" equalAverage="0" bottom="0" percent="0" rank="0" text="OK" dxfId="37296">
      <formula>NOT(ISERROR(SEARCH("OK",W19)))</formula>
    </cfRule>
  </conditionalFormatting>
  <conditionalFormatting sqref="W19">
    <cfRule type="containsText" priority="330" operator="containsText" aboveAverage="0" equalAverage="0" bottom="0" percent="0" rank="0" text="OK" dxfId="37297">
      <formula>NOT(ISERROR(SEARCH("OK",W19)))</formula>
    </cfRule>
  </conditionalFormatting>
  <conditionalFormatting sqref="W19">
    <cfRule type="containsText" priority="331" operator="containsText" aboveAverage="0" equalAverage="0" bottom="0" percent="0" rank="0" text="OK" dxfId="37298">
      <formula>NOT(ISERROR(SEARCH("OK",W19)))</formula>
    </cfRule>
  </conditionalFormatting>
  <conditionalFormatting sqref="W19">
    <cfRule type="containsText" priority="332" operator="containsText" aboveAverage="0" equalAverage="0" bottom="0" percent="0" rank="0" text="OK" dxfId="37299">
      <formula>NOT(ISERROR(SEARCH("OK",W19)))</formula>
    </cfRule>
  </conditionalFormatting>
  <conditionalFormatting sqref="W19">
    <cfRule type="containsText" priority="333" operator="containsText" aboveAverage="0" equalAverage="0" bottom="0" percent="0" rank="0" text="OK" dxfId="37300">
      <formula>NOT(ISERROR(SEARCH("OK",W19)))</formula>
    </cfRule>
  </conditionalFormatting>
  <conditionalFormatting sqref="W19">
    <cfRule type="containsText" priority="334" operator="containsText" aboveAverage="0" equalAverage="0" bottom="0" percent="0" rank="0" text="OK" dxfId="37301">
      <formula>NOT(ISERROR(SEARCH("OK",W19)))</formula>
    </cfRule>
  </conditionalFormatting>
  <conditionalFormatting sqref="X19">
    <cfRule type="containsText" priority="335" operator="containsText" aboveAverage="0" equalAverage="0" bottom="0" percent="0" rank="0" text="NO" dxfId="37302">
      <formula>NOT(ISERROR(SEARCH("NO",X19)))</formula>
    </cfRule>
  </conditionalFormatting>
  <conditionalFormatting sqref="W19">
    <cfRule type="containsText" priority="336" operator="containsText" aboveAverage="0" equalAverage="0" bottom="0" percent="0" rank="0" text="OK" dxfId="37303">
      <formula>NOT(ISERROR(SEARCH("OK",W19)))</formula>
    </cfRule>
  </conditionalFormatting>
  <conditionalFormatting sqref="X19">
    <cfRule type="containsText" priority="337" operator="containsText" aboveAverage="0" equalAverage="0" bottom="0" percent="0" rank="0" text="NO" dxfId="37304">
      <formula>NOT(ISERROR(SEARCH("NO",X19)))</formula>
    </cfRule>
  </conditionalFormatting>
  <conditionalFormatting sqref="W19">
    <cfRule type="containsText" priority="338" operator="containsText" aboveAverage="0" equalAverage="0" bottom="0" percent="0" rank="0" text="OK" dxfId="37305">
      <formula>NOT(ISERROR(SEARCH("OK",W19)))</formula>
    </cfRule>
  </conditionalFormatting>
  <conditionalFormatting sqref="X19">
    <cfRule type="containsText" priority="339" operator="containsText" aboveAverage="0" equalAverage="0" bottom="0" percent="0" rank="0" text="NO" dxfId="37306">
      <formula>NOT(ISERROR(SEARCH("NO",X19)))</formula>
    </cfRule>
  </conditionalFormatting>
  <conditionalFormatting sqref="W19">
    <cfRule type="containsText" priority="340" operator="containsText" aboveAverage="0" equalAverage="0" bottom="0" percent="0" rank="0" text="OK" dxfId="37307">
      <formula>NOT(ISERROR(SEARCH("OK",W19)))</formula>
    </cfRule>
  </conditionalFormatting>
  <conditionalFormatting sqref="V19">
    <cfRule type="containsText" priority="341" operator="containsText" aboveAverage="0" equalAverage="0" bottom="0" percent="0" rank="0" text="OK+" dxfId="37308">
      <formula>NOT(ISERROR(SEARCH("OK+",V19)))</formula>
    </cfRule>
  </conditionalFormatting>
  <conditionalFormatting sqref="V19">
    <cfRule type="containsText" priority="342" operator="containsText" aboveAverage="0" equalAverage="0" bottom="0" percent="0" rank="0" text="OK+" dxfId="37309">
      <formula>NOT(ISERROR(SEARCH("OK+",V19)))</formula>
    </cfRule>
  </conditionalFormatting>
  <conditionalFormatting sqref="X19">
    <cfRule type="containsText" priority="343" operator="containsText" aboveAverage="0" equalAverage="0" bottom="0" percent="0" rank="0" text="NO" dxfId="37310">
      <formula>NOT(ISERROR(SEARCH("NO",X19)))</formula>
    </cfRule>
  </conditionalFormatting>
  <conditionalFormatting sqref="X19">
    <cfRule type="containsText" priority="344" operator="containsText" aboveAverage="0" equalAverage="0" bottom="0" percent="0" rank="0" text="NO" dxfId="37311">
      <formula>NOT(ISERROR(SEARCH("NO",X19)))</formula>
    </cfRule>
  </conditionalFormatting>
  <conditionalFormatting sqref="X19">
    <cfRule type="containsText" priority="345" operator="containsText" aboveAverage="0" equalAverage="0" bottom="0" percent="0" rank="0" text="NO" dxfId="37312">
      <formula>NOT(ISERROR(SEARCH("NO",X19)))</formula>
    </cfRule>
  </conditionalFormatting>
  <conditionalFormatting sqref="X19">
    <cfRule type="containsText" priority="346" operator="containsText" aboveAverage="0" equalAverage="0" bottom="0" percent="0" rank="0" text="NO" dxfId="37313">
      <formula>NOT(ISERROR(SEARCH("NO",X19)))</formula>
    </cfRule>
  </conditionalFormatting>
  <conditionalFormatting sqref="X19">
    <cfRule type="containsText" priority="347" operator="containsText" aboveAverage="0" equalAverage="0" bottom="0" percent="0" rank="0" text="NO" dxfId="37314">
      <formula>NOT(ISERROR(SEARCH("NO",X19)))</formula>
    </cfRule>
  </conditionalFormatting>
  <conditionalFormatting sqref="X19">
    <cfRule type="containsText" priority="348" operator="containsText" aboveAverage="0" equalAverage="0" bottom="0" percent="0" rank="0" text="NO" dxfId="37315">
      <formula>NOT(ISERROR(SEARCH("NO",X19)))</formula>
    </cfRule>
  </conditionalFormatting>
  <conditionalFormatting sqref="X19">
    <cfRule type="containsText" priority="349" operator="containsText" aboveAverage="0" equalAverage="0" bottom="0" percent="0" rank="0" text="NO" dxfId="37316">
      <formula>NOT(ISERROR(SEARCH("NO",X19)))</formula>
    </cfRule>
  </conditionalFormatting>
  <conditionalFormatting sqref="X19">
    <cfRule type="containsText" priority="350" operator="containsText" aboveAverage="0" equalAverage="0" bottom="0" percent="0" rank="0" text="1" dxfId="37317">
      <formula>NOT(ISERROR(SEARCH("1",X19)))</formula>
    </cfRule>
  </conditionalFormatting>
  <conditionalFormatting sqref="W19">
    <cfRule type="containsText" priority="351" operator="containsText" aboveAverage="0" equalAverage="0" bottom="0" percent="0" rank="0" text="OK" dxfId="37318">
      <formula>NOT(ISERROR(SEARCH("OK",W19)))</formula>
    </cfRule>
  </conditionalFormatting>
  <conditionalFormatting sqref="W19">
    <cfRule type="containsText" priority="352" operator="containsText" aboveAverage="0" equalAverage="0" bottom="0" percent="0" rank="0" text="OK" dxfId="37319">
      <formula>NOT(ISERROR(SEARCH("OK",W19)))</formula>
    </cfRule>
  </conditionalFormatting>
  <conditionalFormatting sqref="W19">
    <cfRule type="containsText" priority="353" operator="containsText" aboveAverage="0" equalAverage="0" bottom="0" percent="0" rank="0" text="OK" dxfId="37320">
      <formula>NOT(ISERROR(SEARCH("OK",W19)))</formula>
    </cfRule>
  </conditionalFormatting>
  <conditionalFormatting sqref="W19">
    <cfRule type="containsText" priority="354" operator="containsText" aboveAverage="0" equalAverage="0" bottom="0" percent="0" rank="0" text="OK" dxfId="37321">
      <formula>NOT(ISERROR(SEARCH("OK",W19)))</formula>
    </cfRule>
  </conditionalFormatting>
  <conditionalFormatting sqref="W19">
    <cfRule type="containsText" priority="355" operator="containsText" aboveAverage="0" equalAverage="0" bottom="0" percent="0" rank="0" text="OK" dxfId="37322">
      <formula>NOT(ISERROR(SEARCH("OK",W19)))</formula>
    </cfRule>
  </conditionalFormatting>
  <conditionalFormatting sqref="W19">
    <cfRule type="containsText" priority="356" operator="containsText" aboveAverage="0" equalAverage="0" bottom="0" percent="0" rank="0" text="OK" dxfId="37323">
      <formula>NOT(ISERROR(SEARCH("OK",W19)))</formula>
    </cfRule>
  </conditionalFormatting>
  <conditionalFormatting sqref="W19">
    <cfRule type="containsText" priority="357" operator="containsText" aboveAverage="0" equalAverage="0" bottom="0" percent="0" rank="0" text="OK" dxfId="37324">
      <formula>NOT(ISERROR(SEARCH("OK",W19)))</formula>
    </cfRule>
  </conditionalFormatting>
  <conditionalFormatting sqref="W19">
    <cfRule type="containsText" priority="358" operator="containsText" aboveAverage="0" equalAverage="0" bottom="0" percent="0" rank="0" text="1" dxfId="37325">
      <formula>NOT(ISERROR(SEARCH("1",W19)))</formula>
    </cfRule>
  </conditionalFormatting>
  <conditionalFormatting sqref="X19">
    <cfRule type="containsText" priority="359" operator="containsText" aboveAverage="0" equalAverage="0" bottom="0" percent="0" rank="0" text="NO" dxfId="37326">
      <formula>NOT(ISERROR(SEARCH("NO",X19)))</formula>
    </cfRule>
  </conditionalFormatting>
  <conditionalFormatting sqref="W19">
    <cfRule type="containsText" priority="360" operator="containsText" aboveAverage="0" equalAverage="0" bottom="0" percent="0" rank="0" text="OK" dxfId="37327">
      <formula>NOT(ISERROR(SEARCH("OK",W19)))</formula>
    </cfRule>
  </conditionalFormatting>
  <conditionalFormatting sqref="X19">
    <cfRule type="containsText" priority="361" operator="containsText" aboveAverage="0" equalAverage="0" bottom="0" percent="0" rank="0" text="NO" dxfId="37328">
      <formula>NOT(ISERROR(SEARCH("NO",X19)))</formula>
    </cfRule>
  </conditionalFormatting>
  <conditionalFormatting sqref="W19">
    <cfRule type="containsText" priority="362" operator="containsText" aboveAverage="0" equalAverage="0" bottom="0" percent="0" rank="0" text="OK" dxfId="37329">
      <formula>NOT(ISERROR(SEARCH("OK",W19)))</formula>
    </cfRule>
  </conditionalFormatting>
  <conditionalFormatting sqref="X19">
    <cfRule type="containsText" priority="363" operator="containsText" aboveAverage="0" equalAverage="0" bottom="0" percent="0" rank="0" text="NO" dxfId="37330">
      <formula>NOT(ISERROR(SEARCH("NO",X19)))</formula>
    </cfRule>
  </conditionalFormatting>
  <conditionalFormatting sqref="W19">
    <cfRule type="containsText" priority="364" operator="containsText" aboveAverage="0" equalAverage="0" bottom="0" percent="0" rank="0" text="OK" dxfId="37331">
      <formula>NOT(ISERROR(SEARCH("OK",W19)))</formula>
    </cfRule>
  </conditionalFormatting>
  <conditionalFormatting sqref="X19">
    <cfRule type="containsText" priority="365" operator="containsText" aboveAverage="0" equalAverage="0" bottom="0" percent="0" rank="0" text="NO" dxfId="37332">
      <formula>NOT(ISERROR(SEARCH("NO",X19)))</formula>
    </cfRule>
  </conditionalFormatting>
  <conditionalFormatting sqref="W19">
    <cfRule type="containsText" priority="366" operator="containsText" aboveAverage="0" equalAverage="0" bottom="0" percent="0" rank="0" text="OK" dxfId="37333">
      <formula>NOT(ISERROR(SEARCH("OK",W19)))</formula>
    </cfRule>
  </conditionalFormatting>
  <conditionalFormatting sqref="X19">
    <cfRule type="containsText" priority="367" operator="containsText" aboveAverage="0" equalAverage="0" bottom="0" percent="0" rank="0" text="NO" dxfId="37334">
      <formula>NOT(ISERROR(SEARCH("NO",X19)))</formula>
    </cfRule>
  </conditionalFormatting>
  <conditionalFormatting sqref="W19">
    <cfRule type="containsText" priority="368" operator="containsText" aboveAverage="0" equalAverage="0" bottom="0" percent="0" rank="0" text="OK" dxfId="37335">
      <formula>NOT(ISERROR(SEARCH("OK",W19)))</formula>
    </cfRule>
  </conditionalFormatting>
  <conditionalFormatting sqref="V19">
    <cfRule type="containsText" priority="369" operator="containsText" aboveAverage="0" equalAverage="0" bottom="0" percent="0" rank="0" text="OK+" dxfId="37336">
      <formula>NOT(ISERROR(SEARCH("OK+",V19)))</formula>
    </cfRule>
  </conditionalFormatting>
  <conditionalFormatting sqref="V19">
    <cfRule type="containsText" priority="370" operator="containsText" aboveAverage="0" equalAverage="0" bottom="0" percent="0" rank="0" text="OK+" dxfId="37337">
      <formula>NOT(ISERROR(SEARCH("OK+",V19)))</formula>
    </cfRule>
  </conditionalFormatting>
  <conditionalFormatting sqref="X19">
    <cfRule type="containsText" priority="371" operator="containsText" aboveAverage="0" equalAverage="0" bottom="0" percent="0" rank="0" text="NO" dxfId="37338">
      <formula>NOT(ISERROR(SEARCH("NO",X19)))</formula>
    </cfRule>
  </conditionalFormatting>
  <conditionalFormatting sqref="X19">
    <cfRule type="containsText" priority="372" operator="containsText" aboveAverage="0" equalAverage="0" bottom="0" percent="0" rank="0" text="NO" dxfId="37339">
      <formula>NOT(ISERROR(SEARCH("NO",X19)))</formula>
    </cfRule>
  </conditionalFormatting>
  <conditionalFormatting sqref="X19">
    <cfRule type="containsText" priority="373" operator="containsText" aboveAverage="0" equalAverage="0" bottom="0" percent="0" rank="0" text="NO" dxfId="37340">
      <formula>NOT(ISERROR(SEARCH("NO",X19)))</formula>
    </cfRule>
  </conditionalFormatting>
  <conditionalFormatting sqref="X19">
    <cfRule type="containsText" priority="374" operator="containsText" aboveAverage="0" equalAverage="0" bottom="0" percent="0" rank="0" text="NO" dxfId="37341">
      <formula>NOT(ISERROR(SEARCH("NO",X19)))</formula>
    </cfRule>
  </conditionalFormatting>
  <conditionalFormatting sqref="X19">
    <cfRule type="containsText" priority="375" operator="containsText" aboveAverage="0" equalAverage="0" bottom="0" percent="0" rank="0" text="NO" dxfId="37342">
      <formula>NOT(ISERROR(SEARCH("NO",X19)))</formula>
    </cfRule>
  </conditionalFormatting>
  <conditionalFormatting sqref="X19">
    <cfRule type="containsText" priority="376" operator="containsText" aboveAverage="0" equalAverage="0" bottom="0" percent="0" rank="0" text="NO" dxfId="37343">
      <formula>NOT(ISERROR(SEARCH("NO",X19)))</formula>
    </cfRule>
  </conditionalFormatting>
  <conditionalFormatting sqref="X19">
    <cfRule type="containsText" priority="377" operator="containsText" aboveAverage="0" equalAverage="0" bottom="0" percent="0" rank="0" text="NO" dxfId="37344">
      <formula>NOT(ISERROR(SEARCH("NO",X19)))</formula>
    </cfRule>
  </conditionalFormatting>
  <conditionalFormatting sqref="W19">
    <cfRule type="containsText" priority="378" operator="containsText" aboveAverage="0" equalAverage="0" bottom="0" percent="0" rank="0" text="OK" dxfId="37345">
      <formula>NOT(ISERROR(SEARCH("OK",W19)))</formula>
    </cfRule>
  </conditionalFormatting>
  <conditionalFormatting sqref="W19">
    <cfRule type="containsText" priority="379" operator="containsText" aboveAverage="0" equalAverage="0" bottom="0" percent="0" rank="0" text="OK" dxfId="37346">
      <formula>NOT(ISERROR(SEARCH("OK",W19)))</formula>
    </cfRule>
  </conditionalFormatting>
  <conditionalFormatting sqref="W19">
    <cfRule type="containsText" priority="380" operator="containsText" aboveAverage="0" equalAverage="0" bottom="0" percent="0" rank="0" text="OK" dxfId="37347">
      <formula>NOT(ISERROR(SEARCH("OK",W19)))</formula>
    </cfRule>
  </conditionalFormatting>
  <conditionalFormatting sqref="W19">
    <cfRule type="containsText" priority="381" operator="containsText" aboveAverage="0" equalAverage="0" bottom="0" percent="0" rank="0" text="OK" dxfId="37348">
      <formula>NOT(ISERROR(SEARCH("OK",W19)))</formula>
    </cfRule>
  </conditionalFormatting>
  <conditionalFormatting sqref="W19">
    <cfRule type="containsText" priority="382" operator="containsText" aboveAverage="0" equalAverage="0" bottom="0" percent="0" rank="0" text="OK" dxfId="37349">
      <formula>NOT(ISERROR(SEARCH("OK",W19)))</formula>
    </cfRule>
  </conditionalFormatting>
  <conditionalFormatting sqref="W19">
    <cfRule type="containsText" priority="383" operator="containsText" aboveAverage="0" equalAverage="0" bottom="0" percent="0" rank="0" text="OK" dxfId="37350">
      <formula>NOT(ISERROR(SEARCH("OK",W19)))</formula>
    </cfRule>
  </conditionalFormatting>
  <conditionalFormatting sqref="W19">
    <cfRule type="containsText" priority="384" operator="containsText" aboveAverage="0" equalAverage="0" bottom="0" percent="0" rank="0" text="OK" dxfId="37351">
      <formula>NOT(ISERROR(SEARCH("OK",W19)))</formula>
    </cfRule>
  </conditionalFormatting>
  <conditionalFormatting sqref="X19">
    <cfRule type="containsText" priority="385" operator="containsText" aboveAverage="0" equalAverage="0" bottom="0" percent="0" rank="0" text="NO" dxfId="37352">
      <formula>NOT(ISERROR(SEARCH("NO",X19)))</formula>
    </cfRule>
  </conditionalFormatting>
  <conditionalFormatting sqref="W19">
    <cfRule type="containsText" priority="386" operator="containsText" aboveAverage="0" equalAverage="0" bottom="0" percent="0" rank="0" text="OK" dxfId="37353">
      <formula>NOT(ISERROR(SEARCH("OK",W19)))</formula>
    </cfRule>
  </conditionalFormatting>
  <conditionalFormatting sqref="X19">
    <cfRule type="containsText" priority="387" operator="containsText" aboveAverage="0" equalAverage="0" bottom="0" percent="0" rank="0" text="NO" dxfId="37354">
      <formula>NOT(ISERROR(SEARCH("NO",X19)))</formula>
    </cfRule>
  </conditionalFormatting>
  <conditionalFormatting sqref="W19">
    <cfRule type="containsText" priority="388" operator="containsText" aboveAverage="0" equalAverage="0" bottom="0" percent="0" rank="0" text="OK" dxfId="37355">
      <formula>NOT(ISERROR(SEARCH("OK",W19)))</formula>
    </cfRule>
  </conditionalFormatting>
  <conditionalFormatting sqref="X19">
    <cfRule type="containsText" priority="389" operator="containsText" aboveAverage="0" equalAverage="0" bottom="0" percent="0" rank="0" text="NO" dxfId="37356">
      <formula>NOT(ISERROR(SEARCH("NO",X19)))</formula>
    </cfRule>
  </conditionalFormatting>
  <conditionalFormatting sqref="W19">
    <cfRule type="containsText" priority="390" operator="containsText" aboveAverage="0" equalAverage="0" bottom="0" percent="0" rank="0" text="OK" dxfId="37357">
      <formula>NOT(ISERROR(SEARCH("OK",W19)))</formula>
    </cfRule>
  </conditionalFormatting>
  <conditionalFormatting sqref="X19">
    <cfRule type="containsText" priority="391" operator="containsText" aboveAverage="0" equalAverage="0" bottom="0" percent="0" rank="0" text="NO" dxfId="37358">
      <formula>NOT(ISERROR(SEARCH("NO",X19)))</formula>
    </cfRule>
  </conditionalFormatting>
  <conditionalFormatting sqref="W19">
    <cfRule type="containsText" priority="392" operator="containsText" aboveAverage="0" equalAverage="0" bottom="0" percent="0" rank="0" text="OK" dxfId="37359">
      <formula>NOT(ISERROR(SEARCH("OK",W19)))</formula>
    </cfRule>
  </conditionalFormatting>
  <conditionalFormatting sqref="V19">
    <cfRule type="containsText" priority="393" operator="containsText" aboveAverage="0" equalAverage="0" bottom="0" percent="0" rank="0" text="OK+" dxfId="37360">
      <formula>NOT(ISERROR(SEARCH("OK+",V19)))</formula>
    </cfRule>
  </conditionalFormatting>
  <conditionalFormatting sqref="V19">
    <cfRule type="containsText" priority="394" operator="containsText" aboveAverage="0" equalAverage="0" bottom="0" percent="0" rank="0" text="OK+" dxfId="37361">
      <formula>NOT(ISERROR(SEARCH("OK+",V19)))</formula>
    </cfRule>
  </conditionalFormatting>
  <conditionalFormatting sqref="X19">
    <cfRule type="containsText" priority="395" operator="containsText" aboveAverage="0" equalAverage="0" bottom="0" percent="0" rank="0" text="NO" dxfId="37362">
      <formula>NOT(ISERROR(SEARCH("NO",X19)))</formula>
    </cfRule>
  </conditionalFormatting>
  <conditionalFormatting sqref="X19">
    <cfRule type="containsText" priority="396" operator="containsText" aboveAverage="0" equalAverage="0" bottom="0" percent="0" rank="0" text="NO" dxfId="37363">
      <formula>NOT(ISERROR(SEARCH("NO",X19)))</formula>
    </cfRule>
  </conditionalFormatting>
  <conditionalFormatting sqref="X19">
    <cfRule type="containsText" priority="397" operator="containsText" aboveAverage="0" equalAverage="0" bottom="0" percent="0" rank="0" text="NO" dxfId="37364">
      <formula>NOT(ISERROR(SEARCH("NO",X19)))</formula>
    </cfRule>
  </conditionalFormatting>
  <conditionalFormatting sqref="X19">
    <cfRule type="containsText" priority="398" operator="containsText" aboveAverage="0" equalAverage="0" bottom="0" percent="0" rank="0" text="NO" dxfId="37365">
      <formula>NOT(ISERROR(SEARCH("NO",X19)))</formula>
    </cfRule>
  </conditionalFormatting>
  <conditionalFormatting sqref="X19">
    <cfRule type="containsText" priority="399" operator="containsText" aboveAverage="0" equalAverage="0" bottom="0" percent="0" rank="0" text="NO" dxfId="37366">
      <formula>NOT(ISERROR(SEARCH("NO",X19)))</formula>
    </cfRule>
  </conditionalFormatting>
  <conditionalFormatting sqref="X19">
    <cfRule type="containsText" priority="400" operator="containsText" aboveAverage="0" equalAverage="0" bottom="0" percent="0" rank="0" text="NO" dxfId="37367">
      <formula>NOT(ISERROR(SEARCH("NO",X19)))</formula>
    </cfRule>
  </conditionalFormatting>
  <conditionalFormatting sqref="X19">
    <cfRule type="containsText" priority="401" operator="containsText" aboveAverage="0" equalAverage="0" bottom="0" percent="0" rank="0" text="NO" dxfId="37368">
      <formula>NOT(ISERROR(SEARCH("NO",X19)))</formula>
    </cfRule>
  </conditionalFormatting>
  <conditionalFormatting sqref="W19">
    <cfRule type="containsText" priority="402" operator="containsText" aboveAverage="0" equalAverage="0" bottom="0" percent="0" rank="0" text="OK" dxfId="37369">
      <formula>NOT(ISERROR(SEARCH("OK",W19)))</formula>
    </cfRule>
  </conditionalFormatting>
  <conditionalFormatting sqref="W19">
    <cfRule type="containsText" priority="403" operator="containsText" aboveAverage="0" equalAverage="0" bottom="0" percent="0" rank="0" text="OK" dxfId="37370">
      <formula>NOT(ISERROR(SEARCH("OK",W19)))</formula>
    </cfRule>
  </conditionalFormatting>
  <conditionalFormatting sqref="W19">
    <cfRule type="containsText" priority="404" operator="containsText" aboveAverage="0" equalAverage="0" bottom="0" percent="0" rank="0" text="OK" dxfId="37371">
      <formula>NOT(ISERROR(SEARCH("OK",W19)))</formula>
    </cfRule>
  </conditionalFormatting>
  <conditionalFormatting sqref="W19">
    <cfRule type="containsText" priority="405" operator="containsText" aboveAverage="0" equalAverage="0" bottom="0" percent="0" rank="0" text="OK" dxfId="37372">
      <formula>NOT(ISERROR(SEARCH("OK",W19)))</formula>
    </cfRule>
  </conditionalFormatting>
  <conditionalFormatting sqref="W19">
    <cfRule type="containsText" priority="406" operator="containsText" aboveAverage="0" equalAverage="0" bottom="0" percent="0" rank="0" text="OK" dxfId="37373">
      <formula>NOT(ISERROR(SEARCH("OK",W19)))</formula>
    </cfRule>
  </conditionalFormatting>
  <conditionalFormatting sqref="W19">
    <cfRule type="containsText" priority="407" operator="containsText" aboveAverage="0" equalAverage="0" bottom="0" percent="0" rank="0" text="OK" dxfId="37374">
      <formula>NOT(ISERROR(SEARCH("OK",W19)))</formula>
    </cfRule>
  </conditionalFormatting>
  <conditionalFormatting sqref="W19">
    <cfRule type="containsText" priority="408" operator="containsText" aboveAverage="0" equalAverage="0" bottom="0" percent="0" rank="0" text="OK" dxfId="37375">
      <formula>NOT(ISERROR(SEARCH("OK",W19)))</formula>
    </cfRule>
  </conditionalFormatting>
  <conditionalFormatting sqref="X19">
    <cfRule type="containsText" priority="409" operator="containsText" aboveAverage="0" equalAverage="0" bottom="0" percent="0" rank="0" text="NO" dxfId="37376">
      <formula>NOT(ISERROR(SEARCH("NO",X19)))</formula>
    </cfRule>
  </conditionalFormatting>
  <conditionalFormatting sqref="W19">
    <cfRule type="containsText" priority="410" operator="containsText" aboveAverage="0" equalAverage="0" bottom="0" percent="0" rank="0" text="OK" dxfId="37377">
      <formula>NOT(ISERROR(SEARCH("OK",W19)))</formula>
    </cfRule>
  </conditionalFormatting>
  <conditionalFormatting sqref="X19">
    <cfRule type="containsText" priority="411" operator="containsText" aboveAverage="0" equalAverage="0" bottom="0" percent="0" rank="0" text="NO" dxfId="37378">
      <formula>NOT(ISERROR(SEARCH("NO",X19)))</formula>
    </cfRule>
  </conditionalFormatting>
  <conditionalFormatting sqref="W19">
    <cfRule type="containsText" priority="412" operator="containsText" aboveAverage="0" equalAverage="0" bottom="0" percent="0" rank="0" text="OK" dxfId="37379">
      <formula>NOT(ISERROR(SEARCH("OK",W19)))</formula>
    </cfRule>
  </conditionalFormatting>
  <conditionalFormatting sqref="X19">
    <cfRule type="containsText" priority="413" operator="containsText" aboveAverage="0" equalAverage="0" bottom="0" percent="0" rank="0" text="NO" dxfId="37380">
      <formula>NOT(ISERROR(SEARCH("NO",X19)))</formula>
    </cfRule>
  </conditionalFormatting>
  <conditionalFormatting sqref="W19">
    <cfRule type="containsText" priority="414" operator="containsText" aboveAverage="0" equalAverage="0" bottom="0" percent="0" rank="0" text="OK" dxfId="37381">
      <formula>NOT(ISERROR(SEARCH("OK",W19)))</formula>
    </cfRule>
  </conditionalFormatting>
  <conditionalFormatting sqref="V19">
    <cfRule type="containsText" priority="415" operator="containsText" aboveAverage="0" equalAverage="0" bottom="0" percent="0" rank="0" text="OK+" dxfId="37382">
      <formula>NOT(ISERROR(SEARCH("OK+",V19)))</formula>
    </cfRule>
  </conditionalFormatting>
  <conditionalFormatting sqref="V19">
    <cfRule type="containsText" priority="416" operator="containsText" aboveAverage="0" equalAverage="0" bottom="0" percent="0" rank="0" text="OK+" dxfId="37383">
      <formula>NOT(ISERROR(SEARCH("OK+",V19)))</formula>
    </cfRule>
  </conditionalFormatting>
  <conditionalFormatting sqref="X19">
    <cfRule type="containsText" priority="417" operator="containsText" aboveAverage="0" equalAverage="0" bottom="0" percent="0" rank="0" text="NO" dxfId="37384">
      <formula>NOT(ISERROR(SEARCH("NO",X19)))</formula>
    </cfRule>
  </conditionalFormatting>
  <conditionalFormatting sqref="X19">
    <cfRule type="containsText" priority="418" operator="containsText" aboveAverage="0" equalAverage="0" bottom="0" percent="0" rank="0" text="NO" dxfId="37385">
      <formula>NOT(ISERROR(SEARCH("NO",X19)))</formula>
    </cfRule>
  </conditionalFormatting>
  <conditionalFormatting sqref="X19">
    <cfRule type="containsText" priority="419" operator="containsText" aboveAverage="0" equalAverage="0" bottom="0" percent="0" rank="0" text="NO" dxfId="37386">
      <formula>NOT(ISERROR(SEARCH("NO",X19)))</formula>
    </cfRule>
  </conditionalFormatting>
  <conditionalFormatting sqref="X19">
    <cfRule type="containsText" priority="420" operator="containsText" aboveAverage="0" equalAverage="0" bottom="0" percent="0" rank="0" text="NO" dxfId="37387">
      <formula>NOT(ISERROR(SEARCH("NO",X19)))</formula>
    </cfRule>
  </conditionalFormatting>
  <conditionalFormatting sqref="X19">
    <cfRule type="containsText" priority="421" operator="containsText" aboveAverage="0" equalAverage="0" bottom="0" percent="0" rank="0" text="NO" dxfId="37388">
      <formula>NOT(ISERROR(SEARCH("NO",X19)))</formula>
    </cfRule>
  </conditionalFormatting>
  <conditionalFormatting sqref="X19">
    <cfRule type="containsText" priority="422" operator="containsText" aboveAverage="0" equalAverage="0" bottom="0" percent="0" rank="0" text="NO" dxfId="37389">
      <formula>NOT(ISERROR(SEARCH("NO",X19)))</formula>
    </cfRule>
  </conditionalFormatting>
  <conditionalFormatting sqref="X19">
    <cfRule type="containsText" priority="423" operator="containsText" aboveAverage="0" equalAverage="0" bottom="0" percent="0" rank="0" text="NO" dxfId="37390">
      <formula>NOT(ISERROR(SEARCH("NO",X19)))</formula>
    </cfRule>
  </conditionalFormatting>
  <conditionalFormatting sqref="X19">
    <cfRule type="containsText" priority="424" operator="containsText" aboveAverage="0" equalAverage="0" bottom="0" percent="0" rank="0" text="1" dxfId="37391">
      <formula>NOT(ISERROR(SEARCH("1",X19)))</formula>
    </cfRule>
  </conditionalFormatting>
  <conditionalFormatting sqref="W19">
    <cfRule type="containsText" priority="425" operator="containsText" aboveAverage="0" equalAverage="0" bottom="0" percent="0" rank="0" text="OK" dxfId="37392">
      <formula>NOT(ISERROR(SEARCH("OK",W19)))</formula>
    </cfRule>
  </conditionalFormatting>
  <conditionalFormatting sqref="W19">
    <cfRule type="containsText" priority="426" operator="containsText" aboveAverage="0" equalAverage="0" bottom="0" percent="0" rank="0" text="OK" dxfId="37393">
      <formula>NOT(ISERROR(SEARCH("OK",W19)))</formula>
    </cfRule>
  </conditionalFormatting>
  <conditionalFormatting sqref="W19">
    <cfRule type="containsText" priority="427" operator="containsText" aboveAverage="0" equalAverage="0" bottom="0" percent="0" rank="0" text="OK" dxfId="37394">
      <formula>NOT(ISERROR(SEARCH("OK",W19)))</formula>
    </cfRule>
  </conditionalFormatting>
  <conditionalFormatting sqref="W19">
    <cfRule type="containsText" priority="428" operator="containsText" aboveAverage="0" equalAverage="0" bottom="0" percent="0" rank="0" text="OK" dxfId="37395">
      <formula>NOT(ISERROR(SEARCH("OK",W19)))</formula>
    </cfRule>
  </conditionalFormatting>
  <conditionalFormatting sqref="W19">
    <cfRule type="containsText" priority="429" operator="containsText" aboveAverage="0" equalAverage="0" bottom="0" percent="0" rank="0" text="OK" dxfId="37396">
      <formula>NOT(ISERROR(SEARCH("OK",W19)))</formula>
    </cfRule>
  </conditionalFormatting>
  <conditionalFormatting sqref="W19">
    <cfRule type="containsText" priority="430" operator="containsText" aboveAverage="0" equalAverage="0" bottom="0" percent="0" rank="0" text="OK" dxfId="37397">
      <formula>NOT(ISERROR(SEARCH("OK",W19)))</formula>
    </cfRule>
  </conditionalFormatting>
  <conditionalFormatting sqref="W19">
    <cfRule type="containsText" priority="431" operator="containsText" aboveAverage="0" equalAverage="0" bottom="0" percent="0" rank="0" text="OK" dxfId="37398">
      <formula>NOT(ISERROR(SEARCH("OK",W19)))</formula>
    </cfRule>
  </conditionalFormatting>
  <conditionalFormatting sqref="W19">
    <cfRule type="containsText" priority="432" operator="containsText" aboveAverage="0" equalAverage="0" bottom="0" percent="0" rank="0" text="1" dxfId="37399">
      <formula>NOT(ISERROR(SEARCH("1",W19)))</formula>
    </cfRule>
  </conditionalFormatting>
  <conditionalFormatting sqref="X19">
    <cfRule type="containsText" priority="433" operator="containsText" aboveAverage="0" equalAverage="0" bottom="0" percent="0" rank="0" text="NO" dxfId="37400">
      <formula>NOT(ISERROR(SEARCH("NO",X19)))</formula>
    </cfRule>
  </conditionalFormatting>
  <conditionalFormatting sqref="W19">
    <cfRule type="containsText" priority="434" operator="containsText" aboveAverage="0" equalAverage="0" bottom="0" percent="0" rank="0" text="OK" dxfId="37401">
      <formula>NOT(ISERROR(SEARCH("OK",W19)))</formula>
    </cfRule>
  </conditionalFormatting>
  <conditionalFormatting sqref="X19">
    <cfRule type="containsText" priority="435" operator="containsText" aboveAverage="0" equalAverage="0" bottom="0" percent="0" rank="0" text="NO" dxfId="37402">
      <formula>NOT(ISERROR(SEARCH("NO",X19)))</formula>
    </cfRule>
  </conditionalFormatting>
  <conditionalFormatting sqref="W19">
    <cfRule type="containsText" priority="436" operator="containsText" aboveAverage="0" equalAverage="0" bottom="0" percent="0" rank="0" text="OK" dxfId="37403">
      <formula>NOT(ISERROR(SEARCH("OK",W19)))</formula>
    </cfRule>
  </conditionalFormatting>
  <conditionalFormatting sqref="X19">
    <cfRule type="containsText" priority="437" operator="containsText" aboveAverage="0" equalAverage="0" bottom="0" percent="0" rank="0" text="NO" dxfId="37404">
      <formula>NOT(ISERROR(SEARCH("NO",X19)))</formula>
    </cfRule>
  </conditionalFormatting>
  <conditionalFormatting sqref="W19">
    <cfRule type="containsText" priority="438" operator="containsText" aboveAverage="0" equalAverage="0" bottom="0" percent="0" rank="0" text="OK" dxfId="37405">
      <formula>NOT(ISERROR(SEARCH("OK",W19)))</formula>
    </cfRule>
  </conditionalFormatting>
  <conditionalFormatting sqref="X19">
    <cfRule type="containsText" priority="439" operator="containsText" aboveAverage="0" equalAverage="0" bottom="0" percent="0" rank="0" text="NO" dxfId="37406">
      <formula>NOT(ISERROR(SEARCH("NO",X19)))</formula>
    </cfRule>
  </conditionalFormatting>
  <conditionalFormatting sqref="W19">
    <cfRule type="containsText" priority="440" operator="containsText" aboveAverage="0" equalAverage="0" bottom="0" percent="0" rank="0" text="OK" dxfId="37407">
      <formula>NOT(ISERROR(SEARCH("OK",W19)))</formula>
    </cfRule>
  </conditionalFormatting>
  <conditionalFormatting sqref="V19">
    <cfRule type="containsText" priority="441" operator="containsText" aboveAverage="0" equalAverage="0" bottom="0" percent="0" rank="0" text="OK+" dxfId="37408">
      <formula>NOT(ISERROR(SEARCH("OK+",V19)))</formula>
    </cfRule>
  </conditionalFormatting>
  <conditionalFormatting sqref="V19">
    <cfRule type="containsText" priority="442" operator="containsText" aboveAverage="0" equalAverage="0" bottom="0" percent="0" rank="0" text="OK+" dxfId="37409">
      <formula>NOT(ISERROR(SEARCH("OK+",V19)))</formula>
    </cfRule>
  </conditionalFormatting>
  <conditionalFormatting sqref="X19">
    <cfRule type="containsText" priority="443" operator="containsText" aboveAverage="0" equalAverage="0" bottom="0" percent="0" rank="0" text="NO" dxfId="37410">
      <formula>NOT(ISERROR(SEARCH("NO",X19)))</formula>
    </cfRule>
  </conditionalFormatting>
  <conditionalFormatting sqref="X19">
    <cfRule type="containsText" priority="444" operator="containsText" aboveAverage="0" equalAverage="0" bottom="0" percent="0" rank="0" text="NO" dxfId="37411">
      <formula>NOT(ISERROR(SEARCH("NO",X19)))</formula>
    </cfRule>
  </conditionalFormatting>
  <conditionalFormatting sqref="X19">
    <cfRule type="containsText" priority="445" operator="containsText" aboveAverage="0" equalAverage="0" bottom="0" percent="0" rank="0" text="NO" dxfId="37412">
      <formula>NOT(ISERROR(SEARCH("NO",X19)))</formula>
    </cfRule>
  </conditionalFormatting>
  <conditionalFormatting sqref="X19">
    <cfRule type="containsText" priority="446" operator="containsText" aboveAverage="0" equalAverage="0" bottom="0" percent="0" rank="0" text="NO" dxfId="37413">
      <formula>NOT(ISERROR(SEARCH("NO",X19)))</formula>
    </cfRule>
  </conditionalFormatting>
  <conditionalFormatting sqref="X19">
    <cfRule type="containsText" priority="447" operator="containsText" aboveAverage="0" equalAverage="0" bottom="0" percent="0" rank="0" text="NO" dxfId="37414">
      <formula>NOT(ISERROR(SEARCH("NO",X19)))</formula>
    </cfRule>
  </conditionalFormatting>
  <conditionalFormatting sqref="X19">
    <cfRule type="containsText" priority="448" operator="containsText" aboveAverage="0" equalAverage="0" bottom="0" percent="0" rank="0" text="NO" dxfId="37415">
      <formula>NOT(ISERROR(SEARCH("NO",X19)))</formula>
    </cfRule>
  </conditionalFormatting>
  <conditionalFormatting sqref="X19">
    <cfRule type="containsText" priority="449" operator="containsText" aboveAverage="0" equalAverage="0" bottom="0" percent="0" rank="0" text="NO" dxfId="37416">
      <formula>NOT(ISERROR(SEARCH("NO",X19)))</formula>
    </cfRule>
  </conditionalFormatting>
  <conditionalFormatting sqref="W19">
    <cfRule type="containsText" priority="450" operator="containsText" aboveAverage="0" equalAverage="0" bottom="0" percent="0" rank="0" text="OK" dxfId="37417">
      <formula>NOT(ISERROR(SEARCH("OK",W19)))</formula>
    </cfRule>
  </conditionalFormatting>
  <conditionalFormatting sqref="W19">
    <cfRule type="containsText" priority="451" operator="containsText" aboveAverage="0" equalAverage="0" bottom="0" percent="0" rank="0" text="OK" dxfId="37418">
      <formula>NOT(ISERROR(SEARCH("OK",W19)))</formula>
    </cfRule>
  </conditionalFormatting>
  <conditionalFormatting sqref="W19">
    <cfRule type="containsText" priority="452" operator="containsText" aboveAverage="0" equalAverage="0" bottom="0" percent="0" rank="0" text="OK" dxfId="37419">
      <formula>NOT(ISERROR(SEARCH("OK",W19)))</formula>
    </cfRule>
  </conditionalFormatting>
  <conditionalFormatting sqref="W19">
    <cfRule type="containsText" priority="453" operator="containsText" aboveAverage="0" equalAverage="0" bottom="0" percent="0" rank="0" text="OK" dxfId="37420">
      <formula>NOT(ISERROR(SEARCH("OK",W19)))</formula>
    </cfRule>
  </conditionalFormatting>
  <conditionalFormatting sqref="W19">
    <cfRule type="containsText" priority="454" operator="containsText" aboveAverage="0" equalAverage="0" bottom="0" percent="0" rank="0" text="OK" dxfId="37421">
      <formula>NOT(ISERROR(SEARCH("OK",W19)))</formula>
    </cfRule>
  </conditionalFormatting>
  <conditionalFormatting sqref="W19">
    <cfRule type="containsText" priority="455" operator="containsText" aboveAverage="0" equalAverage="0" bottom="0" percent="0" rank="0" text="OK" dxfId="37422">
      <formula>NOT(ISERROR(SEARCH("OK",W19)))</formula>
    </cfRule>
  </conditionalFormatting>
  <conditionalFormatting sqref="W19">
    <cfRule type="containsText" priority="456" operator="containsText" aboveAverage="0" equalAverage="0" bottom="0" percent="0" rank="0" text="OK" dxfId="37423">
      <formula>NOT(ISERROR(SEARCH("OK",W19)))</formula>
    </cfRule>
  </conditionalFormatting>
  <conditionalFormatting sqref="X19">
    <cfRule type="containsText" priority="457" operator="containsText" aboveAverage="0" equalAverage="0" bottom="0" percent="0" rank="0" text="NO" dxfId="37424">
      <formula>NOT(ISERROR(SEARCH("NO",X19)))</formula>
    </cfRule>
  </conditionalFormatting>
  <conditionalFormatting sqref="W19">
    <cfRule type="containsText" priority="458" operator="containsText" aboveAverage="0" equalAverage="0" bottom="0" percent="0" rank="0" text="OK" dxfId="37425">
      <formula>NOT(ISERROR(SEARCH("OK",W19)))</formula>
    </cfRule>
  </conditionalFormatting>
  <conditionalFormatting sqref="X19">
    <cfRule type="containsText" priority="459" operator="containsText" aboveAverage="0" equalAverage="0" bottom="0" percent="0" rank="0" text="NO" dxfId="37426">
      <formula>NOT(ISERROR(SEARCH("NO",X19)))</formula>
    </cfRule>
  </conditionalFormatting>
  <conditionalFormatting sqref="W19">
    <cfRule type="containsText" priority="460" operator="containsText" aboveAverage="0" equalAverage="0" bottom="0" percent="0" rank="0" text="OK" dxfId="37427">
      <formula>NOT(ISERROR(SEARCH("OK",W19)))</formula>
    </cfRule>
  </conditionalFormatting>
  <conditionalFormatting sqref="X19">
    <cfRule type="containsText" priority="461" operator="containsText" aboveAverage="0" equalAverage="0" bottom="0" percent="0" rank="0" text="NO" dxfId="37428">
      <formula>NOT(ISERROR(SEARCH("NO",X19)))</formula>
    </cfRule>
  </conditionalFormatting>
  <conditionalFormatting sqref="W19">
    <cfRule type="containsText" priority="462" operator="containsText" aboveAverage="0" equalAverage="0" bottom="0" percent="0" rank="0" text="OK" dxfId="37429">
      <formula>NOT(ISERROR(SEARCH("OK",W19)))</formula>
    </cfRule>
  </conditionalFormatting>
  <conditionalFormatting sqref="V19">
    <cfRule type="containsText" priority="463" operator="containsText" aboveAverage="0" equalAverage="0" bottom="0" percent="0" rank="0" text="OK+" dxfId="37430">
      <formula>NOT(ISERROR(SEARCH("OK+",V19)))</formula>
    </cfRule>
  </conditionalFormatting>
  <conditionalFormatting sqref="V19">
    <cfRule type="containsText" priority="464" operator="containsText" aboveAverage="0" equalAverage="0" bottom="0" percent="0" rank="0" text="OK+" dxfId="37431">
      <formula>NOT(ISERROR(SEARCH("OK+",V19)))</formula>
    </cfRule>
  </conditionalFormatting>
  <conditionalFormatting sqref="X19">
    <cfRule type="containsText" priority="465" operator="containsText" aboveAverage="0" equalAverage="0" bottom="0" percent="0" rank="0" text="NO" dxfId="37432">
      <formula>NOT(ISERROR(SEARCH("NO",X19)))</formula>
    </cfRule>
  </conditionalFormatting>
  <conditionalFormatting sqref="X19">
    <cfRule type="containsText" priority="466" operator="containsText" aboveAverage="0" equalAverage="0" bottom="0" percent="0" rank="0" text="NO" dxfId="37433">
      <formula>NOT(ISERROR(SEARCH("NO",X19)))</formula>
    </cfRule>
  </conditionalFormatting>
  <conditionalFormatting sqref="X19">
    <cfRule type="containsText" priority="467" operator="containsText" aboveAverage="0" equalAverage="0" bottom="0" percent="0" rank="0" text="NO" dxfId="37434">
      <formula>NOT(ISERROR(SEARCH("NO",X19)))</formula>
    </cfRule>
  </conditionalFormatting>
  <conditionalFormatting sqref="X19">
    <cfRule type="containsText" priority="468" operator="containsText" aboveAverage="0" equalAverage="0" bottom="0" percent="0" rank="0" text="NO" dxfId="37435">
      <formula>NOT(ISERROR(SEARCH("NO",X19)))</formula>
    </cfRule>
  </conditionalFormatting>
  <conditionalFormatting sqref="X19">
    <cfRule type="containsText" priority="469" operator="containsText" aboveAverage="0" equalAverage="0" bottom="0" percent="0" rank="0" text="NO" dxfId="37436">
      <formula>NOT(ISERROR(SEARCH("NO",X19)))</formula>
    </cfRule>
  </conditionalFormatting>
  <conditionalFormatting sqref="X19">
    <cfRule type="containsText" priority="470" operator="containsText" aboveAverage="0" equalAverage="0" bottom="0" percent="0" rank="0" text="NO" dxfId="37437">
      <formula>NOT(ISERROR(SEARCH("NO",X19)))</formula>
    </cfRule>
  </conditionalFormatting>
  <conditionalFormatting sqref="X19">
    <cfRule type="containsText" priority="471" operator="containsText" aboveAverage="0" equalAverage="0" bottom="0" percent="0" rank="0" text="NO" dxfId="37438">
      <formula>NOT(ISERROR(SEARCH("NO",X19)))</formula>
    </cfRule>
  </conditionalFormatting>
  <conditionalFormatting sqref="X19">
    <cfRule type="containsText" priority="472" operator="containsText" aboveAverage="0" equalAverage="0" bottom="0" percent="0" rank="0" text="1" dxfId="37439">
      <formula>NOT(ISERROR(SEARCH("1",X19)))</formula>
    </cfRule>
  </conditionalFormatting>
  <conditionalFormatting sqref="W19">
    <cfRule type="containsText" priority="473" operator="containsText" aboveAverage="0" equalAverage="0" bottom="0" percent="0" rank="0" text="OK" dxfId="37440">
      <formula>NOT(ISERROR(SEARCH("OK",W19)))</formula>
    </cfRule>
  </conditionalFormatting>
  <conditionalFormatting sqref="W19">
    <cfRule type="containsText" priority="474" operator="containsText" aboveAverage="0" equalAverage="0" bottom="0" percent="0" rank="0" text="OK" dxfId="37441">
      <formula>NOT(ISERROR(SEARCH("OK",W19)))</formula>
    </cfRule>
  </conditionalFormatting>
  <conditionalFormatting sqref="W19">
    <cfRule type="containsText" priority="475" operator="containsText" aboveAverage="0" equalAverage="0" bottom="0" percent="0" rank="0" text="OK" dxfId="37442">
      <formula>NOT(ISERROR(SEARCH("OK",W19)))</formula>
    </cfRule>
  </conditionalFormatting>
  <conditionalFormatting sqref="W19">
    <cfRule type="containsText" priority="476" operator="containsText" aboveAverage="0" equalAverage="0" bottom="0" percent="0" rank="0" text="OK" dxfId="37443">
      <formula>NOT(ISERROR(SEARCH("OK",W19)))</formula>
    </cfRule>
  </conditionalFormatting>
  <conditionalFormatting sqref="W19">
    <cfRule type="containsText" priority="477" operator="containsText" aboveAverage="0" equalAverage="0" bottom="0" percent="0" rank="0" text="OK" dxfId="37444">
      <formula>NOT(ISERROR(SEARCH("OK",W19)))</formula>
    </cfRule>
  </conditionalFormatting>
  <conditionalFormatting sqref="W19">
    <cfRule type="containsText" priority="478" operator="containsText" aboveAverage="0" equalAverage="0" bottom="0" percent="0" rank="0" text="OK" dxfId="37445">
      <formula>NOT(ISERROR(SEARCH("OK",W19)))</formula>
    </cfRule>
  </conditionalFormatting>
  <conditionalFormatting sqref="W19">
    <cfRule type="containsText" priority="479" operator="containsText" aboveAverage="0" equalAverage="0" bottom="0" percent="0" rank="0" text="OK" dxfId="37446">
      <formula>NOT(ISERROR(SEARCH("OK",W19)))</formula>
    </cfRule>
  </conditionalFormatting>
  <conditionalFormatting sqref="W19">
    <cfRule type="containsText" priority="480" operator="containsText" aboveAverage="0" equalAverage="0" bottom="0" percent="0" rank="0" text="1" dxfId="37447">
      <formula>NOT(ISERROR(SEARCH("1",W19)))</formula>
    </cfRule>
  </conditionalFormatting>
  <conditionalFormatting sqref="X19">
    <cfRule type="containsText" priority="481" operator="containsText" aboveAverage="0" equalAverage="0" bottom="0" percent="0" rank="0" text="NO" dxfId="37448">
      <formula>NOT(ISERROR(SEARCH("NO",X19)))</formula>
    </cfRule>
  </conditionalFormatting>
  <conditionalFormatting sqref="W19">
    <cfRule type="containsText" priority="482" operator="containsText" aboveAverage="0" equalAverage="0" bottom="0" percent="0" rank="0" text="OK" dxfId="37449">
      <formula>NOT(ISERROR(SEARCH("OK",W19)))</formula>
    </cfRule>
  </conditionalFormatting>
  <conditionalFormatting sqref="X19">
    <cfRule type="containsText" priority="483" operator="containsText" aboveAverage="0" equalAverage="0" bottom="0" percent="0" rank="0" text="NO" dxfId="37450">
      <formula>NOT(ISERROR(SEARCH("NO",X19)))</formula>
    </cfRule>
  </conditionalFormatting>
  <conditionalFormatting sqref="W19">
    <cfRule type="containsText" priority="484" operator="containsText" aboveAverage="0" equalAverage="0" bottom="0" percent="0" rank="0" text="OK" dxfId="37451">
      <formula>NOT(ISERROR(SEARCH("OK",W19)))</formula>
    </cfRule>
  </conditionalFormatting>
  <conditionalFormatting sqref="X19">
    <cfRule type="containsText" priority="485" operator="containsText" aboveAverage="0" equalAverage="0" bottom="0" percent="0" rank="0" text="NO" dxfId="37452">
      <formula>NOT(ISERROR(SEARCH("NO",X19)))</formula>
    </cfRule>
  </conditionalFormatting>
  <conditionalFormatting sqref="W19">
    <cfRule type="containsText" priority="486" operator="containsText" aboveAverage="0" equalAverage="0" bottom="0" percent="0" rank="0" text="OK" dxfId="37453">
      <formula>NOT(ISERROR(SEARCH("OK",W19)))</formula>
    </cfRule>
  </conditionalFormatting>
  <conditionalFormatting sqref="V19">
    <cfRule type="containsText" priority="487" operator="containsText" aboveAverage="0" equalAverage="0" bottom="0" percent="0" rank="0" text="OK+" dxfId="37454">
      <formula>NOT(ISERROR(SEARCH("OK+",V19)))</formula>
    </cfRule>
  </conditionalFormatting>
  <conditionalFormatting sqref="V19">
    <cfRule type="containsText" priority="488" operator="containsText" aboveAverage="0" equalAverage="0" bottom="0" percent="0" rank="0" text="OK+" dxfId="37455">
      <formula>NOT(ISERROR(SEARCH("OK+",V19)))</formula>
    </cfRule>
  </conditionalFormatting>
  <conditionalFormatting sqref="X19">
    <cfRule type="containsText" priority="489" operator="containsText" aboveAverage="0" equalAverage="0" bottom="0" percent="0" rank="0" text="NO" dxfId="37456">
      <formula>NOT(ISERROR(SEARCH("NO",X19)))</formula>
    </cfRule>
  </conditionalFormatting>
  <conditionalFormatting sqref="X19">
    <cfRule type="containsText" priority="490" operator="containsText" aboveAverage="0" equalAverage="0" bottom="0" percent="0" rank="0" text="NO" dxfId="37457">
      <formula>NOT(ISERROR(SEARCH("NO",X19)))</formula>
    </cfRule>
  </conditionalFormatting>
  <conditionalFormatting sqref="X19">
    <cfRule type="containsText" priority="491" operator="containsText" aboveAverage="0" equalAverage="0" bottom="0" percent="0" rank="0" text="NO" dxfId="37458">
      <formula>NOT(ISERROR(SEARCH("NO",X19)))</formula>
    </cfRule>
  </conditionalFormatting>
  <conditionalFormatting sqref="X19">
    <cfRule type="containsText" priority="492" operator="containsText" aboveAverage="0" equalAverage="0" bottom="0" percent="0" rank="0" text="NO" dxfId="37459">
      <formula>NOT(ISERROR(SEARCH("NO",X19)))</formula>
    </cfRule>
  </conditionalFormatting>
  <conditionalFormatting sqref="X19">
    <cfRule type="containsText" priority="493" operator="containsText" aboveAverage="0" equalAverage="0" bottom="0" percent="0" rank="0" text="NO" dxfId="37460">
      <formula>NOT(ISERROR(SEARCH("NO",X19)))</formula>
    </cfRule>
  </conditionalFormatting>
  <conditionalFormatting sqref="X19">
    <cfRule type="containsText" priority="494" operator="containsText" aboveAverage="0" equalAverage="0" bottom="0" percent="0" rank="0" text="NO" dxfId="37461">
      <formula>NOT(ISERROR(SEARCH("NO",X19)))</formula>
    </cfRule>
  </conditionalFormatting>
  <conditionalFormatting sqref="X19">
    <cfRule type="containsText" priority="495" operator="containsText" aboveAverage="0" equalAverage="0" bottom="0" percent="0" rank="0" text="NO" dxfId="37462">
      <formula>NOT(ISERROR(SEARCH("NO",X19)))</formula>
    </cfRule>
  </conditionalFormatting>
  <conditionalFormatting sqref="X19">
    <cfRule type="containsText" priority="496" operator="containsText" aboveAverage="0" equalAverage="0" bottom="0" percent="0" rank="0" text="1" dxfId="37463">
      <formula>NOT(ISERROR(SEARCH("1",X19)))</formula>
    </cfRule>
  </conditionalFormatting>
  <conditionalFormatting sqref="W19">
    <cfRule type="containsText" priority="497" operator="containsText" aboveAverage="0" equalAverage="0" bottom="0" percent="0" rank="0" text="OK" dxfId="37464">
      <formula>NOT(ISERROR(SEARCH("OK",W19)))</formula>
    </cfRule>
  </conditionalFormatting>
  <conditionalFormatting sqref="W19">
    <cfRule type="containsText" priority="498" operator="containsText" aboveAverage="0" equalAverage="0" bottom="0" percent="0" rank="0" text="OK" dxfId="37465">
      <formula>NOT(ISERROR(SEARCH("OK",W19)))</formula>
    </cfRule>
  </conditionalFormatting>
  <conditionalFormatting sqref="W19">
    <cfRule type="containsText" priority="499" operator="containsText" aboveAverage="0" equalAverage="0" bottom="0" percent="0" rank="0" text="OK" dxfId="37466">
      <formula>NOT(ISERROR(SEARCH("OK",W19)))</formula>
    </cfRule>
  </conditionalFormatting>
  <conditionalFormatting sqref="W19">
    <cfRule type="containsText" priority="500" operator="containsText" aboveAverage="0" equalAverage="0" bottom="0" percent="0" rank="0" text="OK" dxfId="37467">
      <formula>NOT(ISERROR(SEARCH("OK",W19)))</formula>
    </cfRule>
  </conditionalFormatting>
  <conditionalFormatting sqref="W19">
    <cfRule type="containsText" priority="501" operator="containsText" aboveAverage="0" equalAverage="0" bottom="0" percent="0" rank="0" text="OK" dxfId="37468">
      <formula>NOT(ISERROR(SEARCH("OK",W19)))</formula>
    </cfRule>
  </conditionalFormatting>
  <conditionalFormatting sqref="W19">
    <cfRule type="containsText" priority="502" operator="containsText" aboveAverage="0" equalAverage="0" bottom="0" percent="0" rank="0" text="OK" dxfId="37469">
      <formula>NOT(ISERROR(SEARCH("OK",W19)))</formula>
    </cfRule>
  </conditionalFormatting>
  <conditionalFormatting sqref="W19">
    <cfRule type="containsText" priority="503" operator="containsText" aboveAverage="0" equalAverage="0" bottom="0" percent="0" rank="0" text="OK" dxfId="37470">
      <formula>NOT(ISERROR(SEARCH("OK",W19)))</formula>
    </cfRule>
  </conditionalFormatting>
  <conditionalFormatting sqref="W19">
    <cfRule type="containsText" priority="504" operator="containsText" aboveAverage="0" equalAverage="0" bottom="0" percent="0" rank="0" text="1" dxfId="37471">
      <formula>NOT(ISERROR(SEARCH("1",W19)))</formula>
    </cfRule>
  </conditionalFormatting>
  <conditionalFormatting sqref="X19">
    <cfRule type="containsText" priority="505" operator="containsText" aboveAverage="0" equalAverage="0" bottom="0" percent="0" rank="0" text="NO" dxfId="37472">
      <formula>NOT(ISERROR(SEARCH("NO",X19)))</formula>
    </cfRule>
  </conditionalFormatting>
  <conditionalFormatting sqref="W19">
    <cfRule type="containsText" priority="506" operator="containsText" aboveAverage="0" equalAverage="0" bottom="0" percent="0" rank="0" text="OK" dxfId="37473">
      <formula>NOT(ISERROR(SEARCH("OK",W19)))</formula>
    </cfRule>
  </conditionalFormatting>
  <conditionalFormatting sqref="X19">
    <cfRule type="containsText" priority="507" operator="containsText" aboveAverage="0" equalAverage="0" bottom="0" percent="0" rank="0" text="NO" dxfId="37474">
      <formula>NOT(ISERROR(SEARCH("NO",X19)))</formula>
    </cfRule>
  </conditionalFormatting>
  <conditionalFormatting sqref="W19">
    <cfRule type="containsText" priority="508" operator="containsText" aboveAverage="0" equalAverage="0" bottom="0" percent="0" rank="0" text="OK" dxfId="37475">
      <formula>NOT(ISERROR(SEARCH("OK",W19)))</formula>
    </cfRule>
  </conditionalFormatting>
  <conditionalFormatting sqref="X19">
    <cfRule type="containsText" priority="509" operator="containsText" aboveAverage="0" equalAverage="0" bottom="0" percent="0" rank="0" text="NO" dxfId="37476">
      <formula>NOT(ISERROR(SEARCH("NO",X19)))</formula>
    </cfRule>
  </conditionalFormatting>
  <conditionalFormatting sqref="W19">
    <cfRule type="containsText" priority="510" operator="containsText" aboveAverage="0" equalAverage="0" bottom="0" percent="0" rank="0" text="OK" dxfId="37477">
      <formula>NOT(ISERROR(SEARCH("OK",W19)))</formula>
    </cfRule>
  </conditionalFormatting>
  <conditionalFormatting sqref="X19">
    <cfRule type="containsText" priority="511" operator="containsText" aboveAverage="0" equalAverage="0" bottom="0" percent="0" rank="0" text="NO" dxfId="37478">
      <formula>NOT(ISERROR(SEARCH("NO",X19)))</formula>
    </cfRule>
  </conditionalFormatting>
  <conditionalFormatting sqref="W19">
    <cfRule type="containsText" priority="512" operator="containsText" aboveAverage="0" equalAverage="0" bottom="0" percent="0" rank="0" text="OK" dxfId="37479">
      <formula>NOT(ISERROR(SEARCH("OK",W19)))</formula>
    </cfRule>
  </conditionalFormatting>
  <conditionalFormatting sqref="X19">
    <cfRule type="containsText" priority="513" operator="containsText" aboveAverage="0" equalAverage="0" bottom="0" percent="0" rank="0" text="NO" dxfId="37480">
      <formula>NOT(ISERROR(SEARCH("NO",X19)))</formula>
    </cfRule>
  </conditionalFormatting>
  <conditionalFormatting sqref="W19">
    <cfRule type="containsText" priority="514" operator="containsText" aboveAverage="0" equalAverage="0" bottom="0" percent="0" rank="0" text="OK" dxfId="37481">
      <formula>NOT(ISERROR(SEARCH("OK",W19)))</formula>
    </cfRule>
  </conditionalFormatting>
  <conditionalFormatting sqref="X19">
    <cfRule type="containsText" priority="515" operator="containsText" aboveAverage="0" equalAverage="0" bottom="0" percent="0" rank="0" text="NO" dxfId="37482">
      <formula>NOT(ISERROR(SEARCH("NO",X19)))</formula>
    </cfRule>
  </conditionalFormatting>
  <conditionalFormatting sqref="W19">
    <cfRule type="containsText" priority="516" operator="containsText" aboveAverage="0" equalAverage="0" bottom="0" percent="0" rank="0" text="OK" dxfId="37483">
      <formula>NOT(ISERROR(SEARCH("OK",W19)))</formula>
    </cfRule>
  </conditionalFormatting>
  <conditionalFormatting sqref="X19">
    <cfRule type="containsText" priority="517" operator="containsText" aboveAverage="0" equalAverage="0" bottom="0" percent="0" rank="0" text="NO" dxfId="37484">
      <formula>NOT(ISERROR(SEARCH("NO",X19)))</formula>
    </cfRule>
  </conditionalFormatting>
  <conditionalFormatting sqref="W19">
    <cfRule type="containsText" priority="518" operator="containsText" aboveAverage="0" equalAverage="0" bottom="0" percent="0" rank="0" text="OK" dxfId="37485">
      <formula>NOT(ISERROR(SEARCH("OK",W19)))</formula>
    </cfRule>
  </conditionalFormatting>
  <conditionalFormatting sqref="X19">
    <cfRule type="containsText" priority="519" operator="containsText" aboveAverage="0" equalAverage="0" bottom="0" percent="0" rank="0" text="NO" dxfId="37486">
      <formula>NOT(ISERROR(SEARCH("NO",X19)))</formula>
    </cfRule>
  </conditionalFormatting>
  <conditionalFormatting sqref="W19">
    <cfRule type="containsText" priority="520" operator="containsText" aboveAverage="0" equalAverage="0" bottom="0" percent="0" rank="0" text="OK" dxfId="37487">
      <formula>NOT(ISERROR(SEARCH("OK",W19)))</formula>
    </cfRule>
  </conditionalFormatting>
  <conditionalFormatting sqref="X19">
    <cfRule type="containsText" priority="521" operator="containsText" aboveAverage="0" equalAverage="0" bottom="0" percent="0" rank="0" text="NO" dxfId="37488">
      <formula>NOT(ISERROR(SEARCH("NO",X19)))</formula>
    </cfRule>
  </conditionalFormatting>
  <conditionalFormatting sqref="W19">
    <cfRule type="containsText" priority="522" operator="containsText" aboveAverage="0" equalAverage="0" bottom="0" percent="0" rank="0" text="OK" dxfId="37489">
      <formula>NOT(ISERROR(SEARCH("OK",W19)))</formula>
    </cfRule>
  </conditionalFormatting>
  <conditionalFormatting sqref="X19">
    <cfRule type="containsText" priority="523" operator="containsText" aboveAverage="0" equalAverage="0" bottom="0" percent="0" rank="0" text="NO" dxfId="37490">
      <formula>NOT(ISERROR(SEARCH("NO",X19)))</formula>
    </cfRule>
  </conditionalFormatting>
  <conditionalFormatting sqref="W19">
    <cfRule type="containsText" priority="524" operator="containsText" aboveAverage="0" equalAverage="0" bottom="0" percent="0" rank="0" text="OK" dxfId="37491">
      <formula>NOT(ISERROR(SEARCH("OK",W19)))</formula>
    </cfRule>
  </conditionalFormatting>
  <conditionalFormatting sqref="V12">
    <cfRule type="containsText" priority="525" operator="containsText" aboveAverage="0" equalAverage="0" bottom="0" percent="0" rank="0" text="OK+" dxfId="37492">
      <formula>NOT(ISERROR(SEARCH("OK+",V12)))</formula>
    </cfRule>
  </conditionalFormatting>
  <conditionalFormatting sqref="V12">
    <cfRule type="containsText" priority="526" operator="containsText" aboveAverage="0" equalAverage="0" bottom="0" percent="0" rank="0" text="OK+" dxfId="37493">
      <formula>NOT(ISERROR(SEARCH("OK+",V12)))</formula>
    </cfRule>
  </conditionalFormatting>
  <conditionalFormatting sqref="X12">
    <cfRule type="containsText" priority="527" operator="containsText" aboveAverage="0" equalAverage="0" bottom="0" percent="0" rank="0" text="NO" dxfId="37494">
      <formula>NOT(ISERROR(SEARCH("NO",X12)))</formula>
    </cfRule>
  </conditionalFormatting>
  <conditionalFormatting sqref="X12">
    <cfRule type="containsText" priority="528" operator="containsText" aboveAverage="0" equalAverage="0" bottom="0" percent="0" rank="0" text="NO" dxfId="37495">
      <formula>NOT(ISERROR(SEARCH("NO",X12)))</formula>
    </cfRule>
  </conditionalFormatting>
  <conditionalFormatting sqref="X12">
    <cfRule type="containsText" priority="529" operator="containsText" aboveAverage="0" equalAverage="0" bottom="0" percent="0" rank="0" text="NO" dxfId="37496">
      <formula>NOT(ISERROR(SEARCH("NO",X12)))</formula>
    </cfRule>
  </conditionalFormatting>
  <conditionalFormatting sqref="X12">
    <cfRule type="containsText" priority="530" operator="containsText" aboveAverage="0" equalAverage="0" bottom="0" percent="0" rank="0" text="NO" dxfId="37497">
      <formula>NOT(ISERROR(SEARCH("NO",X12)))</formula>
    </cfRule>
  </conditionalFormatting>
  <conditionalFormatting sqref="X12">
    <cfRule type="containsText" priority="531" operator="containsText" aboveAverage="0" equalAverage="0" bottom="0" percent="0" rank="0" text="NO" dxfId="37498">
      <formula>NOT(ISERROR(SEARCH("NO",X12)))</formula>
    </cfRule>
  </conditionalFormatting>
  <conditionalFormatting sqref="X12">
    <cfRule type="containsText" priority="532" operator="containsText" aboveAverage="0" equalAverage="0" bottom="0" percent="0" rank="0" text="NO" dxfId="37499">
      <formula>NOT(ISERROR(SEARCH("NO",X12)))</formula>
    </cfRule>
  </conditionalFormatting>
  <conditionalFormatting sqref="X12">
    <cfRule type="containsText" priority="533" operator="containsText" aboveAverage="0" equalAverage="0" bottom="0" percent="0" rank="0" text="NO" dxfId="37500">
      <formula>NOT(ISERROR(SEARCH("NO",X12)))</formula>
    </cfRule>
  </conditionalFormatting>
  <conditionalFormatting sqref="W12">
    <cfRule type="containsText" priority="534" operator="containsText" aboveAverage="0" equalAverage="0" bottom="0" percent="0" rank="0" text="OK" dxfId="37501">
      <formula>NOT(ISERROR(SEARCH("OK",W12)))</formula>
    </cfRule>
  </conditionalFormatting>
  <conditionalFormatting sqref="W12">
    <cfRule type="containsText" priority="535" operator="containsText" aboveAverage="0" equalAverage="0" bottom="0" percent="0" rank="0" text="OK" dxfId="37502">
      <formula>NOT(ISERROR(SEARCH("OK",W12)))</formula>
    </cfRule>
  </conditionalFormatting>
  <conditionalFormatting sqref="W12">
    <cfRule type="containsText" priority="536" operator="containsText" aboveAverage="0" equalAverage="0" bottom="0" percent="0" rank="0" text="OK" dxfId="37503">
      <formula>NOT(ISERROR(SEARCH("OK",W12)))</formula>
    </cfRule>
  </conditionalFormatting>
  <conditionalFormatting sqref="W12">
    <cfRule type="containsText" priority="537" operator="containsText" aboveAverage="0" equalAverage="0" bottom="0" percent="0" rank="0" text="OK" dxfId="37504">
      <formula>NOT(ISERROR(SEARCH("OK",W12)))</formula>
    </cfRule>
  </conditionalFormatting>
  <conditionalFormatting sqref="W12">
    <cfRule type="containsText" priority="538" operator="containsText" aboveAverage="0" equalAverage="0" bottom="0" percent="0" rank="0" text="OK" dxfId="37505">
      <formula>NOT(ISERROR(SEARCH("OK",W12)))</formula>
    </cfRule>
  </conditionalFormatting>
  <conditionalFormatting sqref="W12">
    <cfRule type="containsText" priority="539" operator="containsText" aboveAverage="0" equalAverage="0" bottom="0" percent="0" rank="0" text="OK" dxfId="37506">
      <formula>NOT(ISERROR(SEARCH("OK",W12)))</formula>
    </cfRule>
  </conditionalFormatting>
  <conditionalFormatting sqref="W12">
    <cfRule type="containsText" priority="540" operator="containsText" aboveAverage="0" equalAverage="0" bottom="0" percent="0" rank="0" text="OK" dxfId="37507">
      <formula>NOT(ISERROR(SEARCH("OK",W12)))</formula>
    </cfRule>
  </conditionalFormatting>
  <conditionalFormatting sqref="X12">
    <cfRule type="containsText" priority="541" operator="containsText" aboveAverage="0" equalAverage="0" bottom="0" percent="0" rank="0" text="NO" dxfId="37508">
      <formula>NOT(ISERROR(SEARCH("NO",X12)))</formula>
    </cfRule>
  </conditionalFormatting>
  <conditionalFormatting sqref="W12">
    <cfRule type="containsText" priority="542" operator="containsText" aboveAverage="0" equalAverage="0" bottom="0" percent="0" rank="0" text="OK" dxfId="37509">
      <formula>NOT(ISERROR(SEARCH("OK",W12)))</formula>
    </cfRule>
  </conditionalFormatting>
  <conditionalFormatting sqref="X12">
    <cfRule type="containsText" priority="543" operator="containsText" aboveAverage="0" equalAverage="0" bottom="0" percent="0" rank="0" text="NO" dxfId="37510">
      <formula>NOT(ISERROR(SEARCH("NO",X12)))</formula>
    </cfRule>
  </conditionalFormatting>
  <conditionalFormatting sqref="W12">
    <cfRule type="containsText" priority="544" operator="containsText" aboveAverage="0" equalAverage="0" bottom="0" percent="0" rank="0" text="OK" dxfId="37511">
      <formula>NOT(ISERROR(SEARCH("OK",W12)))</formula>
    </cfRule>
  </conditionalFormatting>
  <conditionalFormatting sqref="X12">
    <cfRule type="containsText" priority="545" operator="containsText" aboveAverage="0" equalAverage="0" bottom="0" percent="0" rank="0" text="NO" dxfId="37512">
      <formula>NOT(ISERROR(SEARCH("NO",X12)))</formula>
    </cfRule>
  </conditionalFormatting>
  <conditionalFormatting sqref="W12">
    <cfRule type="containsText" priority="546" operator="containsText" aboveAverage="0" equalAverage="0" bottom="0" percent="0" rank="0" text="OK" dxfId="37513">
      <formula>NOT(ISERROR(SEARCH("OK",W12)))</formula>
    </cfRule>
  </conditionalFormatting>
  <conditionalFormatting sqref="X12">
    <cfRule type="containsText" priority="547" operator="containsText" aboveAverage="0" equalAverage="0" bottom="0" percent="0" rank="0" text="NO" dxfId="37514">
      <formula>NOT(ISERROR(SEARCH("NO",X12)))</formula>
    </cfRule>
  </conditionalFormatting>
  <conditionalFormatting sqref="W12">
    <cfRule type="containsText" priority="548" operator="containsText" aboveAverage="0" equalAverage="0" bottom="0" percent="0" rank="0" text="OK" dxfId="37515">
      <formula>NOT(ISERROR(SEARCH("OK",W12)))</formula>
    </cfRule>
  </conditionalFormatting>
  <conditionalFormatting sqref="X12">
    <cfRule type="containsText" priority="549" operator="containsText" aboveAverage="0" equalAverage="0" bottom="0" percent="0" rank="0" text="NO" dxfId="37516">
      <formula>NOT(ISERROR(SEARCH("NO",X12)))</formula>
    </cfRule>
  </conditionalFormatting>
  <conditionalFormatting sqref="W12">
    <cfRule type="containsText" priority="550" operator="containsText" aboveAverage="0" equalAverage="0" bottom="0" percent="0" rank="0" text="OK" dxfId="37517">
      <formula>NOT(ISERROR(SEARCH("OK",W12)))</formula>
    </cfRule>
  </conditionalFormatting>
  <conditionalFormatting sqref="X12">
    <cfRule type="containsText" priority="551" operator="containsText" aboveAverage="0" equalAverage="0" bottom="0" percent="0" rank="0" text="NO" dxfId="37518">
      <formula>NOT(ISERROR(SEARCH("NO",X12)))</formula>
    </cfRule>
  </conditionalFormatting>
  <conditionalFormatting sqref="W12">
    <cfRule type="containsText" priority="552" operator="containsText" aboveAverage="0" equalAverage="0" bottom="0" percent="0" rank="0" text="OK" dxfId="37519">
      <formula>NOT(ISERROR(SEARCH("OK",W12)))</formula>
    </cfRule>
  </conditionalFormatting>
  <conditionalFormatting sqref="X12">
    <cfRule type="containsText" priority="553" operator="containsText" aboveAverage="0" equalAverage="0" bottom="0" percent="0" rank="0" text="NO" dxfId="37520">
      <formula>NOT(ISERROR(SEARCH("NO",X12)))</formula>
    </cfRule>
  </conditionalFormatting>
  <conditionalFormatting sqref="W12">
    <cfRule type="containsText" priority="554" operator="containsText" aboveAverage="0" equalAverage="0" bottom="0" percent="0" rank="0" text="OK" dxfId="37521">
      <formula>NOT(ISERROR(SEARCH("OK",W12)))</formula>
    </cfRule>
  </conditionalFormatting>
  <conditionalFormatting sqref="W12:X12">
    <cfRule type="containsText" priority="555" operator="containsText" aboveAverage="0" equalAverage="0" bottom="0" percent="0" rank="0" text="1" dxfId="37522">
      <formula>NOT(ISERROR(SEARCH("1",W12)))</formula>
    </cfRule>
    <cfRule type="containsText" priority="556" operator="containsText" aboveAverage="0" equalAverage="0" bottom="0" percent="0" rank="0" text="1" dxfId="37523">
      <formula>NOT(ISERROR(SEARCH("1",W12)))</formula>
    </cfRule>
  </conditionalFormatting>
  <conditionalFormatting sqref="V12">
    <cfRule type="containsText" priority="557" operator="containsText" aboveAverage="0" equalAverage="0" bottom="0" percent="0" rank="0" text="OK+" dxfId="37524">
      <formula>NOT(ISERROR(SEARCH("OK+",V12)))</formula>
    </cfRule>
  </conditionalFormatting>
  <conditionalFormatting sqref="V12">
    <cfRule type="containsText" priority="558" operator="containsText" aboveAverage="0" equalAverage="0" bottom="0" percent="0" rank="0" text="OK+" dxfId="37525">
      <formula>NOT(ISERROR(SEARCH("OK+",V12)))</formula>
    </cfRule>
  </conditionalFormatting>
  <conditionalFormatting sqref="X12">
    <cfRule type="containsText" priority="559" operator="containsText" aboveAverage="0" equalAverage="0" bottom="0" percent="0" rank="0" text="NO" dxfId="37526">
      <formula>NOT(ISERROR(SEARCH("NO",X12)))</formula>
    </cfRule>
  </conditionalFormatting>
  <conditionalFormatting sqref="X12">
    <cfRule type="containsText" priority="560" operator="containsText" aboveAverage="0" equalAverage="0" bottom="0" percent="0" rank="0" text="NO" dxfId="37527">
      <formula>NOT(ISERROR(SEARCH("NO",X12)))</formula>
    </cfRule>
  </conditionalFormatting>
  <conditionalFormatting sqref="X12">
    <cfRule type="containsText" priority="561" operator="containsText" aboveAverage="0" equalAverage="0" bottom="0" percent="0" rank="0" text="NO" dxfId="37528">
      <formula>NOT(ISERROR(SEARCH("NO",X12)))</formula>
    </cfRule>
  </conditionalFormatting>
  <conditionalFormatting sqref="X12">
    <cfRule type="containsText" priority="562" operator="containsText" aboveAverage="0" equalAverage="0" bottom="0" percent="0" rank="0" text="NO" dxfId="37529">
      <formula>NOT(ISERROR(SEARCH("NO",X12)))</formula>
    </cfRule>
  </conditionalFormatting>
  <conditionalFormatting sqref="X12">
    <cfRule type="containsText" priority="563" operator="containsText" aboveAverage="0" equalAverage="0" bottom="0" percent="0" rank="0" text="NO" dxfId="37530">
      <formula>NOT(ISERROR(SEARCH("NO",X12)))</formula>
    </cfRule>
  </conditionalFormatting>
  <conditionalFormatting sqref="X12">
    <cfRule type="containsText" priority="564" operator="containsText" aboveAverage="0" equalAverage="0" bottom="0" percent="0" rank="0" text="NO" dxfId="37531">
      <formula>NOT(ISERROR(SEARCH("NO",X12)))</formula>
    </cfRule>
  </conditionalFormatting>
  <conditionalFormatting sqref="X12">
    <cfRule type="containsText" priority="565" operator="containsText" aboveAverage="0" equalAverage="0" bottom="0" percent="0" rank="0" text="NO" dxfId="37532">
      <formula>NOT(ISERROR(SEARCH("NO",X12)))</formula>
    </cfRule>
  </conditionalFormatting>
  <conditionalFormatting sqref="W12">
    <cfRule type="containsText" priority="566" operator="containsText" aboveAverage="0" equalAverage="0" bottom="0" percent="0" rank="0" text="OK" dxfId="37533">
      <formula>NOT(ISERROR(SEARCH("OK",W12)))</formula>
    </cfRule>
  </conditionalFormatting>
  <conditionalFormatting sqref="W12">
    <cfRule type="containsText" priority="567" operator="containsText" aboveAverage="0" equalAverage="0" bottom="0" percent="0" rank="0" text="OK" dxfId="37534">
      <formula>NOT(ISERROR(SEARCH("OK",W12)))</formula>
    </cfRule>
  </conditionalFormatting>
  <conditionalFormatting sqref="W12">
    <cfRule type="containsText" priority="568" operator="containsText" aboveAverage="0" equalAverage="0" bottom="0" percent="0" rank="0" text="OK" dxfId="37535">
      <formula>NOT(ISERROR(SEARCH("OK",W12)))</formula>
    </cfRule>
  </conditionalFormatting>
  <conditionalFormatting sqref="W12">
    <cfRule type="containsText" priority="569" operator="containsText" aboveAverage="0" equalAverage="0" bottom="0" percent="0" rank="0" text="OK" dxfId="37536">
      <formula>NOT(ISERROR(SEARCH("OK",W12)))</formula>
    </cfRule>
  </conditionalFormatting>
  <conditionalFormatting sqref="W12">
    <cfRule type="containsText" priority="570" operator="containsText" aboveAverage="0" equalAverage="0" bottom="0" percent="0" rank="0" text="OK" dxfId="37537">
      <formula>NOT(ISERROR(SEARCH("OK",W12)))</formula>
    </cfRule>
  </conditionalFormatting>
  <conditionalFormatting sqref="W12">
    <cfRule type="containsText" priority="571" operator="containsText" aboveAverage="0" equalAverage="0" bottom="0" percent="0" rank="0" text="OK" dxfId="37538">
      <formula>NOT(ISERROR(SEARCH("OK",W12)))</formula>
    </cfRule>
  </conditionalFormatting>
  <conditionalFormatting sqref="W12">
    <cfRule type="containsText" priority="572" operator="containsText" aboveAverage="0" equalAverage="0" bottom="0" percent="0" rank="0" text="OK" dxfId="37539">
      <formula>NOT(ISERROR(SEARCH("OK",W12)))</formula>
    </cfRule>
  </conditionalFormatting>
  <conditionalFormatting sqref="X12">
    <cfRule type="containsText" priority="573" operator="containsText" aboveAverage="0" equalAverage="0" bottom="0" percent="0" rank="0" text="NO" dxfId="37540">
      <formula>NOT(ISERROR(SEARCH("NO",X12)))</formula>
    </cfRule>
  </conditionalFormatting>
  <conditionalFormatting sqref="W12">
    <cfRule type="containsText" priority="574" operator="containsText" aboveAverage="0" equalAverage="0" bottom="0" percent="0" rank="0" text="OK" dxfId="37541">
      <formula>NOT(ISERROR(SEARCH("OK",W12)))</formula>
    </cfRule>
  </conditionalFormatting>
  <conditionalFormatting sqref="X12">
    <cfRule type="containsText" priority="575" operator="containsText" aboveAverage="0" equalAverage="0" bottom="0" percent="0" rank="0" text="NO" dxfId="37542">
      <formula>NOT(ISERROR(SEARCH("NO",X12)))</formula>
    </cfRule>
  </conditionalFormatting>
  <conditionalFormatting sqref="W12">
    <cfRule type="containsText" priority="576" operator="containsText" aboveAverage="0" equalAverage="0" bottom="0" percent="0" rank="0" text="OK" dxfId="37543">
      <formula>NOT(ISERROR(SEARCH("OK",W12)))</formula>
    </cfRule>
  </conditionalFormatting>
  <conditionalFormatting sqref="X12">
    <cfRule type="containsText" priority="577" operator="containsText" aboveAverage="0" equalAverage="0" bottom="0" percent="0" rank="0" text="NO" dxfId="37544">
      <formula>NOT(ISERROR(SEARCH("NO",X12)))</formula>
    </cfRule>
  </conditionalFormatting>
  <conditionalFormatting sqref="W12">
    <cfRule type="containsText" priority="578" operator="containsText" aboveAverage="0" equalAverage="0" bottom="0" percent="0" rank="0" text="OK" dxfId="37545">
      <formula>NOT(ISERROR(SEARCH("OK",W12)))</formula>
    </cfRule>
  </conditionalFormatting>
  <conditionalFormatting sqref="X12">
    <cfRule type="containsText" priority="579" operator="containsText" aboveAverage="0" equalAverage="0" bottom="0" percent="0" rank="0" text="NO" dxfId="37546">
      <formula>NOT(ISERROR(SEARCH("NO",X12)))</formula>
    </cfRule>
  </conditionalFormatting>
  <conditionalFormatting sqref="W12">
    <cfRule type="containsText" priority="580" operator="containsText" aboveAverage="0" equalAverage="0" bottom="0" percent="0" rank="0" text="OK" dxfId="37547">
      <formula>NOT(ISERROR(SEARCH("OK",W12)))</formula>
    </cfRule>
  </conditionalFormatting>
  <conditionalFormatting sqref="X12">
    <cfRule type="containsText" priority="581" operator="containsText" aboveAverage="0" equalAverage="0" bottom="0" percent="0" rank="0" text="NO" dxfId="37548">
      <formula>NOT(ISERROR(SEARCH("NO",X12)))</formula>
    </cfRule>
  </conditionalFormatting>
  <conditionalFormatting sqref="W12">
    <cfRule type="containsText" priority="582" operator="containsText" aboveAverage="0" equalAverage="0" bottom="0" percent="0" rank="0" text="OK" dxfId="37549">
      <formula>NOT(ISERROR(SEARCH("OK",W12)))</formula>
    </cfRule>
  </conditionalFormatting>
  <conditionalFormatting sqref="X12">
    <cfRule type="containsText" priority="583" operator="containsText" aboveAverage="0" equalAverage="0" bottom="0" percent="0" rank="0" text="NO" dxfId="37550">
      <formula>NOT(ISERROR(SEARCH("NO",X12)))</formula>
    </cfRule>
  </conditionalFormatting>
  <conditionalFormatting sqref="W12">
    <cfRule type="containsText" priority="584" operator="containsText" aboveAverage="0" equalAverage="0" bottom="0" percent="0" rank="0" text="OK" dxfId="37551">
      <formula>NOT(ISERROR(SEARCH("OK",W12)))</formula>
    </cfRule>
  </conditionalFormatting>
  <conditionalFormatting sqref="V12">
    <cfRule type="containsText" priority="585" operator="containsText" aboveAverage="0" equalAverage="0" bottom="0" percent="0" rank="0" text="OK+" dxfId="37552">
      <formula>NOT(ISERROR(SEARCH("OK+",V12)))</formula>
    </cfRule>
  </conditionalFormatting>
  <conditionalFormatting sqref="V12">
    <cfRule type="containsText" priority="586" operator="containsText" aboveAverage="0" equalAverage="0" bottom="0" percent="0" rank="0" text="OK+" dxfId="37553">
      <formula>NOT(ISERROR(SEARCH("OK+",V12)))</formula>
    </cfRule>
  </conditionalFormatting>
  <conditionalFormatting sqref="W12">
    <cfRule type="containsText" priority="587" operator="containsText" aboveAverage="0" equalAverage="0" bottom="0" percent="0" rank="0" text="OK" dxfId="37554">
      <formula>NOT(ISERROR(SEARCH("OK",W12)))</formula>
    </cfRule>
  </conditionalFormatting>
  <conditionalFormatting sqref="W12">
    <cfRule type="containsText" priority="588" operator="containsText" aboveAverage="0" equalAverage="0" bottom="0" percent="0" rank="0" text="OK" dxfId="37555">
      <formula>NOT(ISERROR(SEARCH("OK",W12)))</formula>
    </cfRule>
  </conditionalFormatting>
  <conditionalFormatting sqref="W12">
    <cfRule type="containsText" priority="589" operator="containsText" aboveAverage="0" equalAverage="0" bottom="0" percent="0" rank="0" text="OK" dxfId="37556">
      <formula>NOT(ISERROR(SEARCH("OK",W12)))</formula>
    </cfRule>
  </conditionalFormatting>
  <conditionalFormatting sqref="W12">
    <cfRule type="containsText" priority="590" operator="containsText" aboveAverage="0" equalAverage="0" bottom="0" percent="0" rank="0" text="OK" dxfId="37557">
      <formula>NOT(ISERROR(SEARCH("OK",W12)))</formula>
    </cfRule>
  </conditionalFormatting>
  <conditionalFormatting sqref="W12">
    <cfRule type="containsText" priority="591" operator="containsText" aboveAverage="0" equalAverage="0" bottom="0" percent="0" rank="0" text="OK" dxfId="37558">
      <formula>NOT(ISERROR(SEARCH("OK",W12)))</formula>
    </cfRule>
  </conditionalFormatting>
  <conditionalFormatting sqref="W12">
    <cfRule type="containsText" priority="592" operator="containsText" aboveAverage="0" equalAverage="0" bottom="0" percent="0" rank="0" text="OK" dxfId="37559">
      <formula>NOT(ISERROR(SEARCH("OK",W12)))</formula>
    </cfRule>
  </conditionalFormatting>
  <conditionalFormatting sqref="W12">
    <cfRule type="containsText" priority="593" operator="containsText" aboveAverage="0" equalAverage="0" bottom="0" percent="0" rank="0" text="OK" dxfId="37560">
      <formula>NOT(ISERROR(SEARCH("OK",W12)))</formula>
    </cfRule>
  </conditionalFormatting>
  <conditionalFormatting sqref="W12">
    <cfRule type="containsText" priority="594" operator="containsText" aboveAverage="0" equalAverage="0" bottom="0" percent="0" rank="0" text="OK" dxfId="37561">
      <formula>NOT(ISERROR(SEARCH("OK",W12)))</formula>
    </cfRule>
  </conditionalFormatting>
  <conditionalFormatting sqref="W12">
    <cfRule type="containsText" priority="595" operator="containsText" aboveAverage="0" equalAverage="0" bottom="0" percent="0" rank="0" text="OK" dxfId="37562">
      <formula>NOT(ISERROR(SEARCH("OK",W12)))</formula>
    </cfRule>
  </conditionalFormatting>
  <conditionalFormatting sqref="W12">
    <cfRule type="containsText" priority="596" operator="containsText" aboveAverage="0" equalAverage="0" bottom="0" percent="0" rank="0" text="OK" dxfId="37563">
      <formula>NOT(ISERROR(SEARCH("OK",W12)))</formula>
    </cfRule>
  </conditionalFormatting>
  <conditionalFormatting sqref="W12">
    <cfRule type="containsText" priority="597" operator="containsText" aboveAverage="0" equalAverage="0" bottom="0" percent="0" rank="0" text="OK" dxfId="37564">
      <formula>NOT(ISERROR(SEARCH("OK",W12)))</formula>
    </cfRule>
  </conditionalFormatting>
  <conditionalFormatting sqref="W12">
    <cfRule type="containsText" priority="598" operator="containsText" aboveAverage="0" equalAverage="0" bottom="0" percent="0" rank="0" text="OK" dxfId="37565">
      <formula>NOT(ISERROR(SEARCH("OK",W12)))</formula>
    </cfRule>
  </conditionalFormatting>
  <conditionalFormatting sqref="V12">
    <cfRule type="containsText" priority="599" operator="containsText" aboveAverage="0" equalAverage="0" bottom="0" percent="0" rank="0" text="OK+" dxfId="37566">
      <formula>NOT(ISERROR(SEARCH("OK+",V12)))</formula>
    </cfRule>
  </conditionalFormatting>
  <conditionalFormatting sqref="V12">
    <cfRule type="containsText" priority="600" operator="containsText" aboveAverage="0" equalAverage="0" bottom="0" percent="0" rank="0" text="OK+" dxfId="37567">
      <formula>NOT(ISERROR(SEARCH("OK+",V12)))</formula>
    </cfRule>
  </conditionalFormatting>
  <conditionalFormatting sqref="X12">
    <cfRule type="containsText" priority="601" operator="containsText" aboveAverage="0" equalAverage="0" bottom="0" percent="0" rank="0" text="NO" dxfId="37568">
      <formula>NOT(ISERROR(SEARCH("NO",X12)))</formula>
    </cfRule>
  </conditionalFormatting>
  <conditionalFormatting sqref="X12">
    <cfRule type="containsText" priority="602" operator="containsText" aboveAverage="0" equalAverage="0" bottom="0" percent="0" rank="0" text="NO" dxfId="37569">
      <formula>NOT(ISERROR(SEARCH("NO",X12)))</formula>
    </cfRule>
  </conditionalFormatting>
  <conditionalFormatting sqref="X12">
    <cfRule type="containsText" priority="603" operator="containsText" aboveAverage="0" equalAverage="0" bottom="0" percent="0" rank="0" text="NO" dxfId="37570">
      <formula>NOT(ISERROR(SEARCH("NO",X12)))</formula>
    </cfRule>
  </conditionalFormatting>
  <conditionalFormatting sqref="X12">
    <cfRule type="containsText" priority="604" operator="containsText" aboveAverage="0" equalAverage="0" bottom="0" percent="0" rank="0" text="NO" dxfId="37571">
      <formula>NOT(ISERROR(SEARCH("NO",X12)))</formula>
    </cfRule>
  </conditionalFormatting>
  <conditionalFormatting sqref="X12">
    <cfRule type="containsText" priority="605" operator="containsText" aboveAverage="0" equalAverage="0" bottom="0" percent="0" rank="0" text="NO" dxfId="37572">
      <formula>NOT(ISERROR(SEARCH("NO",X12)))</formula>
    </cfRule>
  </conditionalFormatting>
  <conditionalFormatting sqref="X12">
    <cfRule type="containsText" priority="606" operator="containsText" aboveAverage="0" equalAverage="0" bottom="0" percent="0" rank="0" text="NO" dxfId="37573">
      <formula>NOT(ISERROR(SEARCH("NO",X12)))</formula>
    </cfRule>
  </conditionalFormatting>
  <conditionalFormatting sqref="X12">
    <cfRule type="containsText" priority="607" operator="containsText" aboveAverage="0" equalAverage="0" bottom="0" percent="0" rank="0" text="NO" dxfId="37574">
      <formula>NOT(ISERROR(SEARCH("NO",X12)))</formula>
    </cfRule>
  </conditionalFormatting>
  <conditionalFormatting sqref="W12">
    <cfRule type="containsText" priority="608" operator="containsText" aboveAverage="0" equalAverage="0" bottom="0" percent="0" rank="0" text="OK" dxfId="37575">
      <formula>NOT(ISERROR(SEARCH("OK",W12)))</formula>
    </cfRule>
  </conditionalFormatting>
  <conditionalFormatting sqref="W12">
    <cfRule type="containsText" priority="609" operator="containsText" aboveAverage="0" equalAverage="0" bottom="0" percent="0" rank="0" text="OK" dxfId="37576">
      <formula>NOT(ISERROR(SEARCH("OK",W12)))</formula>
    </cfRule>
  </conditionalFormatting>
  <conditionalFormatting sqref="W12">
    <cfRule type="containsText" priority="610" operator="containsText" aboveAverage="0" equalAverage="0" bottom="0" percent="0" rank="0" text="OK" dxfId="37577">
      <formula>NOT(ISERROR(SEARCH("OK",W12)))</formula>
    </cfRule>
  </conditionalFormatting>
  <conditionalFormatting sqref="W12">
    <cfRule type="containsText" priority="611" operator="containsText" aboveAverage="0" equalAverage="0" bottom="0" percent="0" rank="0" text="OK" dxfId="37578">
      <formula>NOT(ISERROR(SEARCH("OK",W12)))</formula>
    </cfRule>
  </conditionalFormatting>
  <conditionalFormatting sqref="W12">
    <cfRule type="containsText" priority="612" operator="containsText" aboveAverage="0" equalAverage="0" bottom="0" percent="0" rank="0" text="OK" dxfId="37579">
      <formula>NOT(ISERROR(SEARCH("OK",W12)))</formula>
    </cfRule>
  </conditionalFormatting>
  <conditionalFormatting sqref="W12">
    <cfRule type="containsText" priority="613" operator="containsText" aboveAverage="0" equalAverage="0" bottom="0" percent="0" rank="0" text="OK" dxfId="37580">
      <formula>NOT(ISERROR(SEARCH("OK",W12)))</formula>
    </cfRule>
  </conditionalFormatting>
  <conditionalFormatting sqref="W12">
    <cfRule type="containsText" priority="614" operator="containsText" aboveAverage="0" equalAverage="0" bottom="0" percent="0" rank="0" text="OK" dxfId="37581">
      <formula>NOT(ISERROR(SEARCH("OK",W12)))</formula>
    </cfRule>
  </conditionalFormatting>
  <conditionalFormatting sqref="X12">
    <cfRule type="containsText" priority="615" operator="containsText" aboveAverage="0" equalAverage="0" bottom="0" percent="0" rank="0" text="NO" dxfId="37582">
      <formula>NOT(ISERROR(SEARCH("NO",X12)))</formula>
    </cfRule>
  </conditionalFormatting>
  <conditionalFormatting sqref="W12">
    <cfRule type="containsText" priority="616" operator="containsText" aboveAverage="0" equalAverage="0" bottom="0" percent="0" rank="0" text="OK" dxfId="37583">
      <formula>NOT(ISERROR(SEARCH("OK",W12)))</formula>
    </cfRule>
  </conditionalFormatting>
  <conditionalFormatting sqref="X12">
    <cfRule type="containsText" priority="617" operator="containsText" aboveAverage="0" equalAverage="0" bottom="0" percent="0" rank="0" text="NO" dxfId="37584">
      <formula>NOT(ISERROR(SEARCH("NO",X12)))</formula>
    </cfRule>
  </conditionalFormatting>
  <conditionalFormatting sqref="W12">
    <cfRule type="containsText" priority="618" operator="containsText" aboveAverage="0" equalAverage="0" bottom="0" percent="0" rank="0" text="OK" dxfId="37585">
      <formula>NOT(ISERROR(SEARCH("OK",W12)))</formula>
    </cfRule>
  </conditionalFormatting>
  <conditionalFormatting sqref="X12">
    <cfRule type="containsText" priority="619" operator="containsText" aboveAverage="0" equalAverage="0" bottom="0" percent="0" rank="0" text="NO" dxfId="37586">
      <formula>NOT(ISERROR(SEARCH("NO",X12)))</formula>
    </cfRule>
  </conditionalFormatting>
  <conditionalFormatting sqref="W12">
    <cfRule type="containsText" priority="620" operator="containsText" aboveAverage="0" equalAverage="0" bottom="0" percent="0" rank="0" text="OK" dxfId="37587">
      <formula>NOT(ISERROR(SEARCH("OK",W12)))</formula>
    </cfRule>
  </conditionalFormatting>
  <conditionalFormatting sqref="X12">
    <cfRule type="containsText" priority="621" operator="containsText" aboveAverage="0" equalAverage="0" bottom="0" percent="0" rank="0" text="NO" dxfId="37588">
      <formula>NOT(ISERROR(SEARCH("NO",X12)))</formula>
    </cfRule>
  </conditionalFormatting>
  <conditionalFormatting sqref="W12">
    <cfRule type="containsText" priority="622" operator="containsText" aboveAverage="0" equalAverage="0" bottom="0" percent="0" rank="0" text="OK" dxfId="37589">
      <formula>NOT(ISERROR(SEARCH("OK",W12)))</formula>
    </cfRule>
  </conditionalFormatting>
  <conditionalFormatting sqref="V12">
    <cfRule type="containsText" priority="623" operator="containsText" aboveAverage="0" equalAverage="0" bottom="0" percent="0" rank="0" text="OK+" dxfId="37590">
      <formula>NOT(ISERROR(SEARCH("OK+",V12)))</formula>
    </cfRule>
  </conditionalFormatting>
  <conditionalFormatting sqref="V12">
    <cfRule type="containsText" priority="624" operator="containsText" aboveAverage="0" equalAverage="0" bottom="0" percent="0" rank="0" text="OK+" dxfId="37591">
      <formula>NOT(ISERROR(SEARCH("OK+",V12)))</formula>
    </cfRule>
  </conditionalFormatting>
  <conditionalFormatting sqref="X12">
    <cfRule type="containsText" priority="625" operator="containsText" aboveAverage="0" equalAverage="0" bottom="0" percent="0" rank="0" text="NO" dxfId="37592">
      <formula>NOT(ISERROR(SEARCH("NO",X12)))</formula>
    </cfRule>
  </conditionalFormatting>
  <conditionalFormatting sqref="X12">
    <cfRule type="containsText" priority="626" operator="containsText" aboveAverage="0" equalAverage="0" bottom="0" percent="0" rank="0" text="NO" dxfId="37593">
      <formula>NOT(ISERROR(SEARCH("NO",X12)))</formula>
    </cfRule>
  </conditionalFormatting>
  <conditionalFormatting sqref="X12">
    <cfRule type="containsText" priority="627" operator="containsText" aboveAverage="0" equalAverage="0" bottom="0" percent="0" rank="0" text="NO" dxfId="37594">
      <formula>NOT(ISERROR(SEARCH("NO",X12)))</formula>
    </cfRule>
  </conditionalFormatting>
  <conditionalFormatting sqref="X12">
    <cfRule type="containsText" priority="628" operator="containsText" aboveAverage="0" equalAverage="0" bottom="0" percent="0" rank="0" text="NO" dxfId="37595">
      <formula>NOT(ISERROR(SEARCH("NO",X12)))</formula>
    </cfRule>
  </conditionalFormatting>
  <conditionalFormatting sqref="X12">
    <cfRule type="containsText" priority="629" operator="containsText" aboveAverage="0" equalAverage="0" bottom="0" percent="0" rank="0" text="NO" dxfId="37596">
      <formula>NOT(ISERROR(SEARCH("NO",X12)))</formula>
    </cfRule>
  </conditionalFormatting>
  <conditionalFormatting sqref="X12">
    <cfRule type="containsText" priority="630" operator="containsText" aboveAverage="0" equalAverage="0" bottom="0" percent="0" rank="0" text="NO" dxfId="37597">
      <formula>NOT(ISERROR(SEARCH("NO",X12)))</formula>
    </cfRule>
  </conditionalFormatting>
  <conditionalFormatting sqref="X12">
    <cfRule type="containsText" priority="631" operator="containsText" aboveAverage="0" equalAverage="0" bottom="0" percent="0" rank="0" text="NO" dxfId="37598">
      <formula>NOT(ISERROR(SEARCH("NO",X12)))</formula>
    </cfRule>
  </conditionalFormatting>
  <conditionalFormatting sqref="W12">
    <cfRule type="containsText" priority="632" operator="containsText" aboveAverage="0" equalAverage="0" bottom="0" percent="0" rank="0" text="OK" dxfId="37599">
      <formula>NOT(ISERROR(SEARCH("OK",W12)))</formula>
    </cfRule>
  </conditionalFormatting>
  <conditionalFormatting sqref="W12">
    <cfRule type="containsText" priority="633" operator="containsText" aboveAverage="0" equalAverage="0" bottom="0" percent="0" rank="0" text="OK" dxfId="37600">
      <formula>NOT(ISERROR(SEARCH("OK",W12)))</formula>
    </cfRule>
  </conditionalFormatting>
  <conditionalFormatting sqref="W12">
    <cfRule type="containsText" priority="634" operator="containsText" aboveAverage="0" equalAverage="0" bottom="0" percent="0" rank="0" text="OK" dxfId="37601">
      <formula>NOT(ISERROR(SEARCH("OK",W12)))</formula>
    </cfRule>
  </conditionalFormatting>
  <conditionalFormatting sqref="W12">
    <cfRule type="containsText" priority="635" operator="containsText" aboveAverage="0" equalAverage="0" bottom="0" percent="0" rank="0" text="OK" dxfId="37602">
      <formula>NOT(ISERROR(SEARCH("OK",W12)))</formula>
    </cfRule>
  </conditionalFormatting>
  <conditionalFormatting sqref="W12">
    <cfRule type="containsText" priority="636" operator="containsText" aboveAverage="0" equalAverage="0" bottom="0" percent="0" rank="0" text="OK" dxfId="37603">
      <formula>NOT(ISERROR(SEARCH("OK",W12)))</formula>
    </cfRule>
  </conditionalFormatting>
  <conditionalFormatting sqref="W12">
    <cfRule type="containsText" priority="637" operator="containsText" aboveAverage="0" equalAverage="0" bottom="0" percent="0" rank="0" text="OK" dxfId="37604">
      <formula>NOT(ISERROR(SEARCH("OK",W12)))</formula>
    </cfRule>
  </conditionalFormatting>
  <conditionalFormatting sqref="W12">
    <cfRule type="containsText" priority="638" operator="containsText" aboveAverage="0" equalAverage="0" bottom="0" percent="0" rank="0" text="OK" dxfId="37605">
      <formula>NOT(ISERROR(SEARCH("OK",W12)))</formula>
    </cfRule>
  </conditionalFormatting>
  <conditionalFormatting sqref="X12">
    <cfRule type="containsText" priority="639" operator="containsText" aboveAverage="0" equalAverage="0" bottom="0" percent="0" rank="0" text="NO" dxfId="37606">
      <formula>NOT(ISERROR(SEARCH("NO",X12)))</formula>
    </cfRule>
  </conditionalFormatting>
  <conditionalFormatting sqref="W12">
    <cfRule type="containsText" priority="640" operator="containsText" aboveAverage="0" equalAverage="0" bottom="0" percent="0" rank="0" text="OK" dxfId="37607">
      <formula>NOT(ISERROR(SEARCH("OK",W12)))</formula>
    </cfRule>
  </conditionalFormatting>
  <conditionalFormatting sqref="X12">
    <cfRule type="containsText" priority="641" operator="containsText" aboveAverage="0" equalAverage="0" bottom="0" percent="0" rank="0" text="NO" dxfId="37608">
      <formula>NOT(ISERROR(SEARCH("NO",X12)))</formula>
    </cfRule>
  </conditionalFormatting>
  <conditionalFormatting sqref="W12">
    <cfRule type="containsText" priority="642" operator="containsText" aboveAverage="0" equalAverage="0" bottom="0" percent="0" rank="0" text="OK" dxfId="37609">
      <formula>NOT(ISERROR(SEARCH("OK",W12)))</formula>
    </cfRule>
  </conditionalFormatting>
  <conditionalFormatting sqref="X12">
    <cfRule type="containsText" priority="643" operator="containsText" aboveAverage="0" equalAverage="0" bottom="0" percent="0" rank="0" text="NO" dxfId="37610">
      <formula>NOT(ISERROR(SEARCH("NO",X12)))</formula>
    </cfRule>
  </conditionalFormatting>
  <conditionalFormatting sqref="W12">
    <cfRule type="containsText" priority="644" operator="containsText" aboveAverage="0" equalAverage="0" bottom="0" percent="0" rank="0" text="OK" dxfId="37611">
      <formula>NOT(ISERROR(SEARCH("OK",W12)))</formula>
    </cfRule>
  </conditionalFormatting>
  <conditionalFormatting sqref="V12">
    <cfRule type="containsText" priority="645" operator="containsText" aboveAverage="0" equalAverage="0" bottom="0" percent="0" rank="0" text="OK+" dxfId="37612">
      <formula>NOT(ISERROR(SEARCH("OK+",V12)))</formula>
    </cfRule>
  </conditionalFormatting>
  <conditionalFormatting sqref="V12">
    <cfRule type="containsText" priority="646" operator="containsText" aboveAverage="0" equalAverage="0" bottom="0" percent="0" rank="0" text="OK+" dxfId="37613">
      <formula>NOT(ISERROR(SEARCH("OK+",V12)))</formula>
    </cfRule>
  </conditionalFormatting>
  <conditionalFormatting sqref="X12">
    <cfRule type="containsText" priority="647" operator="containsText" aboveAverage="0" equalAverage="0" bottom="0" percent="0" rank="0" text="NO" dxfId="37614">
      <formula>NOT(ISERROR(SEARCH("NO",X12)))</formula>
    </cfRule>
  </conditionalFormatting>
  <conditionalFormatting sqref="X12">
    <cfRule type="containsText" priority="648" operator="containsText" aboveAverage="0" equalAverage="0" bottom="0" percent="0" rank="0" text="NO" dxfId="37615">
      <formula>NOT(ISERROR(SEARCH("NO",X12)))</formula>
    </cfRule>
  </conditionalFormatting>
  <conditionalFormatting sqref="X12">
    <cfRule type="containsText" priority="649" operator="containsText" aboveAverage="0" equalAverage="0" bottom="0" percent="0" rank="0" text="NO" dxfId="37616">
      <formula>NOT(ISERROR(SEARCH("NO",X12)))</formula>
    </cfRule>
  </conditionalFormatting>
  <conditionalFormatting sqref="X12">
    <cfRule type="containsText" priority="650" operator="containsText" aboveAverage="0" equalAverage="0" bottom="0" percent="0" rank="0" text="NO" dxfId="37617">
      <formula>NOT(ISERROR(SEARCH("NO",X12)))</formula>
    </cfRule>
  </conditionalFormatting>
  <conditionalFormatting sqref="X12">
    <cfRule type="containsText" priority="651" operator="containsText" aboveAverage="0" equalAverage="0" bottom="0" percent="0" rank="0" text="NO" dxfId="37618">
      <formula>NOT(ISERROR(SEARCH("NO",X12)))</formula>
    </cfRule>
  </conditionalFormatting>
  <conditionalFormatting sqref="X12">
    <cfRule type="containsText" priority="652" operator="containsText" aboveAverage="0" equalAverage="0" bottom="0" percent="0" rank="0" text="NO" dxfId="37619">
      <formula>NOT(ISERROR(SEARCH("NO",X12)))</formula>
    </cfRule>
  </conditionalFormatting>
  <conditionalFormatting sqref="X12">
    <cfRule type="containsText" priority="653" operator="containsText" aboveAverage="0" equalAverage="0" bottom="0" percent="0" rank="0" text="NO" dxfId="37620">
      <formula>NOT(ISERROR(SEARCH("NO",X12)))</formula>
    </cfRule>
  </conditionalFormatting>
  <conditionalFormatting sqref="X12">
    <cfRule type="containsText" priority="654" operator="containsText" aboveAverage="0" equalAverage="0" bottom="0" percent="0" rank="0" text="1" dxfId="37621">
      <formula>NOT(ISERROR(SEARCH("1",X12)))</formula>
    </cfRule>
  </conditionalFormatting>
  <conditionalFormatting sqref="W12">
    <cfRule type="containsText" priority="655" operator="containsText" aboveAverage="0" equalAverage="0" bottom="0" percent="0" rank="0" text="OK" dxfId="37622">
      <formula>NOT(ISERROR(SEARCH("OK",W12)))</formula>
    </cfRule>
  </conditionalFormatting>
  <conditionalFormatting sqref="W12">
    <cfRule type="containsText" priority="656" operator="containsText" aboveAverage="0" equalAverage="0" bottom="0" percent="0" rank="0" text="OK" dxfId="37623">
      <formula>NOT(ISERROR(SEARCH("OK",W12)))</formula>
    </cfRule>
  </conditionalFormatting>
  <conditionalFormatting sqref="W12">
    <cfRule type="containsText" priority="657" operator="containsText" aboveAverage="0" equalAverage="0" bottom="0" percent="0" rank="0" text="OK" dxfId="37624">
      <formula>NOT(ISERROR(SEARCH("OK",W12)))</formula>
    </cfRule>
  </conditionalFormatting>
  <conditionalFormatting sqref="W12">
    <cfRule type="containsText" priority="658" operator="containsText" aboveAverage="0" equalAverage="0" bottom="0" percent="0" rank="0" text="OK" dxfId="37625">
      <formula>NOT(ISERROR(SEARCH("OK",W12)))</formula>
    </cfRule>
  </conditionalFormatting>
  <conditionalFormatting sqref="W12">
    <cfRule type="containsText" priority="659" operator="containsText" aboveAverage="0" equalAverage="0" bottom="0" percent="0" rank="0" text="OK" dxfId="37626">
      <formula>NOT(ISERROR(SEARCH("OK",W12)))</formula>
    </cfRule>
  </conditionalFormatting>
  <conditionalFormatting sqref="W12">
    <cfRule type="containsText" priority="660" operator="containsText" aboveAverage="0" equalAverage="0" bottom="0" percent="0" rank="0" text="OK" dxfId="37627">
      <formula>NOT(ISERROR(SEARCH("OK",W12)))</formula>
    </cfRule>
  </conditionalFormatting>
  <conditionalFormatting sqref="W12">
    <cfRule type="containsText" priority="661" operator="containsText" aboveAverage="0" equalAverage="0" bottom="0" percent="0" rank="0" text="OK" dxfId="37628">
      <formula>NOT(ISERROR(SEARCH("OK",W12)))</formula>
    </cfRule>
  </conditionalFormatting>
  <conditionalFormatting sqref="W12">
    <cfRule type="containsText" priority="662" operator="containsText" aboveAverage="0" equalAverage="0" bottom="0" percent="0" rank="0" text="1" dxfId="37629">
      <formula>NOT(ISERROR(SEARCH("1",W12)))</formula>
    </cfRule>
  </conditionalFormatting>
  <conditionalFormatting sqref="X12">
    <cfRule type="containsText" priority="663" operator="containsText" aboveAverage="0" equalAverage="0" bottom="0" percent="0" rank="0" text="NO" dxfId="37630">
      <formula>NOT(ISERROR(SEARCH("NO",X12)))</formula>
    </cfRule>
  </conditionalFormatting>
  <conditionalFormatting sqref="W12">
    <cfRule type="containsText" priority="664" operator="containsText" aboveAverage="0" equalAverage="0" bottom="0" percent="0" rank="0" text="OK" dxfId="37631">
      <formula>NOT(ISERROR(SEARCH("OK",W12)))</formula>
    </cfRule>
  </conditionalFormatting>
  <conditionalFormatting sqref="X12">
    <cfRule type="containsText" priority="665" operator="containsText" aboveAverage="0" equalAverage="0" bottom="0" percent="0" rank="0" text="NO" dxfId="37632">
      <formula>NOT(ISERROR(SEARCH("NO",X12)))</formula>
    </cfRule>
  </conditionalFormatting>
  <conditionalFormatting sqref="W12">
    <cfRule type="containsText" priority="666" operator="containsText" aboveAverage="0" equalAverage="0" bottom="0" percent="0" rank="0" text="OK" dxfId="37633">
      <formula>NOT(ISERROR(SEARCH("OK",W12)))</formula>
    </cfRule>
  </conditionalFormatting>
  <conditionalFormatting sqref="X12">
    <cfRule type="containsText" priority="667" operator="containsText" aboveAverage="0" equalAverage="0" bottom="0" percent="0" rank="0" text="NO" dxfId="37634">
      <formula>NOT(ISERROR(SEARCH("NO",X12)))</formula>
    </cfRule>
  </conditionalFormatting>
  <conditionalFormatting sqref="W12">
    <cfRule type="containsText" priority="668" operator="containsText" aboveAverage="0" equalAverage="0" bottom="0" percent="0" rank="0" text="OK" dxfId="37635">
      <formula>NOT(ISERROR(SEARCH("OK",W12)))</formula>
    </cfRule>
  </conditionalFormatting>
  <conditionalFormatting sqref="X12">
    <cfRule type="containsText" priority="669" operator="containsText" aboveAverage="0" equalAverage="0" bottom="0" percent="0" rank="0" text="NO" dxfId="37636">
      <formula>NOT(ISERROR(SEARCH("NO",X12)))</formula>
    </cfRule>
  </conditionalFormatting>
  <conditionalFormatting sqref="W12">
    <cfRule type="containsText" priority="670" operator="containsText" aboveAverage="0" equalAverage="0" bottom="0" percent="0" rank="0" text="OK" dxfId="37637">
      <formula>NOT(ISERROR(SEARCH("OK",W12)))</formula>
    </cfRule>
  </conditionalFormatting>
  <conditionalFormatting sqref="X12">
    <cfRule type="containsText" priority="671" operator="containsText" aboveAverage="0" equalAverage="0" bottom="0" percent="0" rank="0" text="NO" dxfId="37638">
      <formula>NOT(ISERROR(SEARCH("NO",X12)))</formula>
    </cfRule>
  </conditionalFormatting>
  <conditionalFormatting sqref="W12">
    <cfRule type="containsText" priority="672" operator="containsText" aboveAverage="0" equalAverage="0" bottom="0" percent="0" rank="0" text="OK" dxfId="37639">
      <formula>NOT(ISERROR(SEARCH("OK",W12)))</formula>
    </cfRule>
  </conditionalFormatting>
  <conditionalFormatting sqref="X12">
    <cfRule type="containsText" priority="673" operator="containsText" aboveAverage="0" equalAverage="0" bottom="0" percent="0" rank="0" text="NO" dxfId="37640">
      <formula>NOT(ISERROR(SEARCH("NO",X12)))</formula>
    </cfRule>
  </conditionalFormatting>
  <conditionalFormatting sqref="W12">
    <cfRule type="containsText" priority="674" operator="containsText" aboveAverage="0" equalAverage="0" bottom="0" percent="0" rank="0" text="OK" dxfId="37641">
      <formula>NOT(ISERROR(SEARCH("OK",W12)))</formula>
    </cfRule>
  </conditionalFormatting>
  <conditionalFormatting sqref="X12">
    <cfRule type="containsText" priority="675" operator="containsText" aboveAverage="0" equalAverage="0" bottom="0" percent="0" rank="0" text="NO" dxfId="37642">
      <formula>NOT(ISERROR(SEARCH("NO",X12)))</formula>
    </cfRule>
  </conditionalFormatting>
  <conditionalFormatting sqref="W12">
    <cfRule type="containsText" priority="676" operator="containsText" aboveAverage="0" equalAverage="0" bottom="0" percent="0" rank="0" text="OK" dxfId="37643">
      <formula>NOT(ISERROR(SEARCH("OK",W12)))</formula>
    </cfRule>
  </conditionalFormatting>
  <conditionalFormatting sqref="X12">
    <cfRule type="containsText" priority="677" operator="containsText" aboveAverage="0" equalAverage="0" bottom="0" percent="0" rank="0" text="NO" dxfId="37644">
      <formula>NOT(ISERROR(SEARCH("NO",X12)))</formula>
    </cfRule>
  </conditionalFormatting>
  <conditionalFormatting sqref="W12">
    <cfRule type="containsText" priority="678" operator="containsText" aboveAverage="0" equalAverage="0" bottom="0" percent="0" rank="0" text="OK" dxfId="37645">
      <formula>NOT(ISERROR(SEARCH("OK",W12)))</formula>
    </cfRule>
  </conditionalFormatting>
  <conditionalFormatting sqref="X12">
    <cfRule type="containsText" priority="679" operator="containsText" aboveAverage="0" equalAverage="0" bottom="0" percent="0" rank="0" text="NO" dxfId="37646">
      <formula>NOT(ISERROR(SEARCH("NO",X12)))</formula>
    </cfRule>
  </conditionalFormatting>
  <conditionalFormatting sqref="W12">
    <cfRule type="containsText" priority="680" operator="containsText" aboveAverage="0" equalAverage="0" bottom="0" percent="0" rank="0" text="OK" dxfId="37647">
      <formula>NOT(ISERROR(SEARCH("OK",W12)))</formula>
    </cfRule>
  </conditionalFormatting>
  <conditionalFormatting sqref="X12">
    <cfRule type="containsText" priority="681" operator="containsText" aboveAverage="0" equalAverage="0" bottom="0" percent="0" rank="0" text="NO" dxfId="37648">
      <formula>NOT(ISERROR(SEARCH("NO",X12)))</formula>
    </cfRule>
  </conditionalFormatting>
  <conditionalFormatting sqref="W12">
    <cfRule type="containsText" priority="682" operator="containsText" aboveAverage="0" equalAverage="0" bottom="0" percent="0" rank="0" text="OK" dxfId="37649">
      <formula>NOT(ISERROR(SEARCH("OK",W12)))</formula>
    </cfRule>
  </conditionalFormatting>
  <conditionalFormatting sqref="V6">
    <cfRule type="containsText" priority="683" operator="containsText" aboveAverage="0" equalAverage="0" bottom="0" percent="0" rank="0" text="OK+" dxfId="37650">
      <formula>NOT(ISERROR(SEARCH("OK+",V6)))</formula>
    </cfRule>
  </conditionalFormatting>
  <conditionalFormatting sqref="V6">
    <cfRule type="containsText" priority="684" operator="containsText" aboveAverage="0" equalAverage="0" bottom="0" percent="0" rank="0" text="OK+" dxfId="37651">
      <formula>NOT(ISERROR(SEARCH("OK+",V6)))</formula>
    </cfRule>
  </conditionalFormatting>
  <conditionalFormatting sqref="X6">
    <cfRule type="containsText" priority="685" operator="containsText" aboveAverage="0" equalAverage="0" bottom="0" percent="0" rank="0" text="NO" dxfId="37652">
      <formula>NOT(ISERROR(SEARCH("NO",X6)))</formula>
    </cfRule>
  </conditionalFormatting>
  <conditionalFormatting sqref="X6">
    <cfRule type="containsText" priority="686" operator="containsText" aboveAverage="0" equalAverage="0" bottom="0" percent="0" rank="0" text="NO" dxfId="37653">
      <formula>NOT(ISERROR(SEARCH("NO",X6)))</formula>
    </cfRule>
  </conditionalFormatting>
  <conditionalFormatting sqref="X6">
    <cfRule type="containsText" priority="687" operator="containsText" aboveAverage="0" equalAverage="0" bottom="0" percent="0" rank="0" text="NO" dxfId="37654">
      <formula>NOT(ISERROR(SEARCH("NO",X6)))</formula>
    </cfRule>
  </conditionalFormatting>
  <conditionalFormatting sqref="X6">
    <cfRule type="containsText" priority="688" operator="containsText" aboveAverage="0" equalAverage="0" bottom="0" percent="0" rank="0" text="NO" dxfId="37655">
      <formula>NOT(ISERROR(SEARCH("NO",X6)))</formula>
    </cfRule>
  </conditionalFormatting>
  <conditionalFormatting sqref="X6">
    <cfRule type="containsText" priority="689" operator="containsText" aboveAverage="0" equalAverage="0" bottom="0" percent="0" rank="0" text="NO" dxfId="37656">
      <formula>NOT(ISERROR(SEARCH("NO",X6)))</formula>
    </cfRule>
  </conditionalFormatting>
  <conditionalFormatting sqref="X6">
    <cfRule type="containsText" priority="690" operator="containsText" aboveAverage="0" equalAverage="0" bottom="0" percent="0" rank="0" text="NO" dxfId="37657">
      <formula>NOT(ISERROR(SEARCH("NO",X6)))</formula>
    </cfRule>
  </conditionalFormatting>
  <conditionalFormatting sqref="X6">
    <cfRule type="containsText" priority="691" operator="containsText" aboveAverage="0" equalAverage="0" bottom="0" percent="0" rank="0" text="NO" dxfId="37658">
      <formula>NOT(ISERROR(SEARCH("NO",X6)))</formula>
    </cfRule>
  </conditionalFormatting>
  <conditionalFormatting sqref="W6">
    <cfRule type="containsText" priority="692" operator="containsText" aboveAverage="0" equalAverage="0" bottom="0" percent="0" rank="0" text="OK" dxfId="37659">
      <formula>NOT(ISERROR(SEARCH("OK",W6)))</formula>
    </cfRule>
  </conditionalFormatting>
  <conditionalFormatting sqref="W6">
    <cfRule type="containsText" priority="693" operator="containsText" aboveAverage="0" equalAverage="0" bottom="0" percent="0" rank="0" text="OK" dxfId="37660">
      <formula>NOT(ISERROR(SEARCH("OK",W6)))</formula>
    </cfRule>
  </conditionalFormatting>
  <conditionalFormatting sqref="W6">
    <cfRule type="containsText" priority="694" operator="containsText" aboveAverage="0" equalAverage="0" bottom="0" percent="0" rank="0" text="OK" dxfId="37661">
      <formula>NOT(ISERROR(SEARCH("OK",W6)))</formula>
    </cfRule>
  </conditionalFormatting>
  <conditionalFormatting sqref="W6">
    <cfRule type="containsText" priority="695" operator="containsText" aboveAverage="0" equalAverage="0" bottom="0" percent="0" rank="0" text="OK" dxfId="37662">
      <formula>NOT(ISERROR(SEARCH("OK",W6)))</formula>
    </cfRule>
  </conditionalFormatting>
  <conditionalFormatting sqref="W6">
    <cfRule type="containsText" priority="696" operator="containsText" aboveAverage="0" equalAverage="0" bottom="0" percent="0" rank="0" text="OK" dxfId="37663">
      <formula>NOT(ISERROR(SEARCH("OK",W6)))</formula>
    </cfRule>
  </conditionalFormatting>
  <conditionalFormatting sqref="W6">
    <cfRule type="containsText" priority="697" operator="containsText" aboveAverage="0" equalAverage="0" bottom="0" percent="0" rank="0" text="OK" dxfId="37664">
      <formula>NOT(ISERROR(SEARCH("OK",W6)))</formula>
    </cfRule>
  </conditionalFormatting>
  <conditionalFormatting sqref="W6">
    <cfRule type="containsText" priority="698" operator="containsText" aboveAverage="0" equalAverage="0" bottom="0" percent="0" rank="0" text="OK" dxfId="37665">
      <formula>NOT(ISERROR(SEARCH("OK",W6)))</formula>
    </cfRule>
  </conditionalFormatting>
  <conditionalFormatting sqref="X6">
    <cfRule type="containsText" priority="699" operator="containsText" aboveAverage="0" equalAverage="0" bottom="0" percent="0" rank="0" text="NO" dxfId="37666">
      <formula>NOT(ISERROR(SEARCH("NO",X6)))</formula>
    </cfRule>
  </conditionalFormatting>
  <conditionalFormatting sqref="W6">
    <cfRule type="containsText" priority="700" operator="containsText" aboveAverage="0" equalAverage="0" bottom="0" percent="0" rank="0" text="OK" dxfId="37667">
      <formula>NOT(ISERROR(SEARCH("OK",W6)))</formula>
    </cfRule>
  </conditionalFormatting>
  <conditionalFormatting sqref="X6">
    <cfRule type="containsText" priority="701" operator="containsText" aboveAverage="0" equalAverage="0" bottom="0" percent="0" rank="0" text="NO" dxfId="37668">
      <formula>NOT(ISERROR(SEARCH("NO",X6)))</formula>
    </cfRule>
  </conditionalFormatting>
  <conditionalFormatting sqref="W6">
    <cfRule type="containsText" priority="702" operator="containsText" aboveAverage="0" equalAverage="0" bottom="0" percent="0" rank="0" text="OK" dxfId="37669">
      <formula>NOT(ISERROR(SEARCH("OK",W6)))</formula>
    </cfRule>
  </conditionalFormatting>
  <conditionalFormatting sqref="X6">
    <cfRule type="containsText" priority="703" operator="containsText" aboveAverage="0" equalAverage="0" bottom="0" percent="0" rank="0" text="NO" dxfId="37670">
      <formula>NOT(ISERROR(SEARCH("NO",X6)))</formula>
    </cfRule>
  </conditionalFormatting>
  <conditionalFormatting sqref="W6">
    <cfRule type="containsText" priority="704" operator="containsText" aboveAverage="0" equalAverage="0" bottom="0" percent="0" rank="0" text="OK" dxfId="37671">
      <formula>NOT(ISERROR(SEARCH("OK",W6)))</formula>
    </cfRule>
  </conditionalFormatting>
  <conditionalFormatting sqref="X6">
    <cfRule type="containsText" priority="705" operator="containsText" aboveAverage="0" equalAverage="0" bottom="0" percent="0" rank="0" text="NO" dxfId="37672">
      <formula>NOT(ISERROR(SEARCH("NO",X6)))</formula>
    </cfRule>
  </conditionalFormatting>
  <conditionalFormatting sqref="W6">
    <cfRule type="containsText" priority="706" operator="containsText" aboveAverage="0" equalAverage="0" bottom="0" percent="0" rank="0" text="OK" dxfId="37673">
      <formula>NOT(ISERROR(SEARCH("OK",W6)))</formula>
    </cfRule>
  </conditionalFormatting>
  <conditionalFormatting sqref="X6">
    <cfRule type="containsText" priority="707" operator="containsText" aboveAverage="0" equalAverage="0" bottom="0" percent="0" rank="0" text="NO" dxfId="37674">
      <formula>NOT(ISERROR(SEARCH("NO",X6)))</formula>
    </cfRule>
  </conditionalFormatting>
  <conditionalFormatting sqref="W6">
    <cfRule type="containsText" priority="708" operator="containsText" aboveAverage="0" equalAverage="0" bottom="0" percent="0" rank="0" text="OK" dxfId="37675">
      <formula>NOT(ISERROR(SEARCH("OK",W6)))</formula>
    </cfRule>
  </conditionalFormatting>
  <conditionalFormatting sqref="X6">
    <cfRule type="containsText" priority="709" operator="containsText" aboveAverage="0" equalAverage="0" bottom="0" percent="0" rank="0" text="NO" dxfId="37676">
      <formula>NOT(ISERROR(SEARCH("NO",X6)))</formula>
    </cfRule>
  </conditionalFormatting>
  <conditionalFormatting sqref="W6">
    <cfRule type="containsText" priority="710" operator="containsText" aboveAverage="0" equalAverage="0" bottom="0" percent="0" rank="0" text="OK" dxfId="37677">
      <formula>NOT(ISERROR(SEARCH("OK",W6)))</formula>
    </cfRule>
  </conditionalFormatting>
  <conditionalFormatting sqref="X6">
    <cfRule type="containsText" priority="711" operator="containsText" aboveAverage="0" equalAverage="0" bottom="0" percent="0" rank="0" text="NO" dxfId="37678">
      <formula>NOT(ISERROR(SEARCH("NO",X6)))</formula>
    </cfRule>
  </conditionalFormatting>
  <conditionalFormatting sqref="W6">
    <cfRule type="containsText" priority="712" operator="containsText" aboveAverage="0" equalAverage="0" bottom="0" percent="0" rank="0" text="OK" dxfId="37679">
      <formula>NOT(ISERROR(SEARCH("OK",W6)))</formula>
    </cfRule>
  </conditionalFormatting>
  <conditionalFormatting sqref="W6:X6">
    <cfRule type="containsText" priority="713" operator="containsText" aboveAverage="0" equalAverage="0" bottom="0" percent="0" rank="0" text="1" dxfId="37680">
      <formula>NOT(ISERROR(SEARCH("1",W6)))</formula>
    </cfRule>
    <cfRule type="containsText" priority="714" operator="containsText" aboveAverage="0" equalAverage="0" bottom="0" percent="0" rank="0" text="1" dxfId="37681">
      <formula>NOT(ISERROR(SEARCH("1",W6)))</formula>
    </cfRule>
    <cfRule type="containsText" priority="715" operator="containsText" aboveAverage="0" equalAverage="0" bottom="0" percent="0" rank="0" text="1" dxfId="37682">
      <formula>NOT(ISERROR(SEARCH("1",W6)))</formula>
    </cfRule>
    <cfRule type="containsText" priority="716" operator="containsText" aboveAverage="0" equalAverage="0" bottom="0" percent="0" rank="0" text="1" dxfId="37683">
      <formula>NOT(ISERROR(SEARCH("1",W6)))</formula>
    </cfRule>
    <cfRule type="containsText" priority="717" operator="containsText" aboveAverage="0" equalAverage="0" bottom="0" percent="0" rank="0" text="1" dxfId="37684">
      <formula>NOT(ISERROR(SEARCH("1",W6)))</formula>
    </cfRule>
    <cfRule type="containsText" priority="718" operator="containsText" aboveAverage="0" equalAverage="0" bottom="0" percent="0" rank="0" text="1" dxfId="37685">
      <formula>NOT(ISERROR(SEARCH("1",W6)))</formula>
    </cfRule>
  </conditionalFormatting>
  <conditionalFormatting sqref="X6">
    <cfRule type="containsText" priority="719" operator="containsText" aboveAverage="0" equalAverage="0" bottom="0" percent="0" rank="0" text="NO" dxfId="37686">
      <formula>NOT(ISERROR(SEARCH("NO",X6)))</formula>
    </cfRule>
  </conditionalFormatting>
  <conditionalFormatting sqref="W6">
    <cfRule type="containsText" priority="720" operator="containsText" aboveAverage="0" equalAverage="0" bottom="0" percent="0" rank="0" text="OK" dxfId="37687">
      <formula>NOT(ISERROR(SEARCH("OK",W6)))</formula>
    </cfRule>
  </conditionalFormatting>
  <conditionalFormatting sqref="X6">
    <cfRule type="containsText" priority="721" operator="containsText" aboveAverage="0" equalAverage="0" bottom="0" percent="0" rank="0" text="NO" dxfId="37688">
      <formula>NOT(ISERROR(SEARCH("NO",X6)))</formula>
    </cfRule>
  </conditionalFormatting>
  <conditionalFormatting sqref="W6">
    <cfRule type="containsText" priority="722" operator="containsText" aboveAverage="0" equalAverage="0" bottom="0" percent="0" rank="0" text="OK" dxfId="37689">
      <formula>NOT(ISERROR(SEARCH("OK",W6)))</formula>
    </cfRule>
  </conditionalFormatting>
  <conditionalFormatting sqref="X6">
    <cfRule type="containsText" priority="723" operator="containsText" aboveAverage="0" equalAverage="0" bottom="0" percent="0" rank="0" text="NO" dxfId="37690">
      <formula>NOT(ISERROR(SEARCH("NO",X6)))</formula>
    </cfRule>
  </conditionalFormatting>
  <conditionalFormatting sqref="W6">
    <cfRule type="containsText" priority="724" operator="containsText" aboveAverage="0" equalAverage="0" bottom="0" percent="0" rank="0" text="OK" dxfId="37691">
      <formula>NOT(ISERROR(SEARCH("OK",W6)))</formula>
    </cfRule>
  </conditionalFormatting>
  <conditionalFormatting sqref="V2">
    <cfRule type="containsText" priority="725" operator="containsText" aboveAverage="0" equalAverage="0" bottom="0" percent="0" rank="0" text="OK+" dxfId="37692">
      <formula>NOT(ISERROR(SEARCH("OK+",V2)))</formula>
    </cfRule>
    <cfRule type="containsText" priority="726" operator="containsText" aboveAverage="0" equalAverage="0" bottom="0" percent="0" rank="0" text="OK" dxfId="37693">
      <formula>NOT(ISERROR(SEARCH("OK",V2)))</formula>
    </cfRule>
  </conditionalFormatting>
  <conditionalFormatting sqref="V2">
    <cfRule type="containsText" priority="727" operator="containsText" aboveAverage="0" equalAverage="0" bottom="0" percent="0" rank="0" text="OK+" dxfId="37694">
      <formula>NOT(ISERROR(SEARCH("OK+",V2)))</formula>
    </cfRule>
    <cfRule type="containsText" priority="728" operator="containsText" aboveAverage="0" equalAverage="0" bottom="0" percent="0" rank="0" text="OK" dxfId="37695">
      <formula>NOT(ISERROR(SEARCH("OK",V2)))</formula>
    </cfRule>
  </conditionalFormatting>
  <conditionalFormatting sqref="V2">
    <cfRule type="containsText" priority="729" operator="containsText" aboveAverage="0" equalAverage="0" bottom="0" percent="0" rank="0" text="OK+" dxfId="37696">
      <formula>NOT(ISERROR(SEARCH("OK+",V2)))</formula>
    </cfRule>
    <cfRule type="containsText" priority="730" operator="containsText" aboveAverage="0" equalAverage="0" bottom="0" percent="0" rank="0" text="OK" dxfId="37697">
      <formula>NOT(ISERROR(SEARCH("OK",V2)))</formula>
    </cfRule>
  </conditionalFormatting>
  <conditionalFormatting sqref="V2">
    <cfRule type="containsText" priority="731" operator="containsText" aboveAverage="0" equalAverage="0" bottom="0" percent="0" rank="0" text="OK+" dxfId="37698">
      <formula>NOT(ISERROR(SEARCH("OK+",V2)))</formula>
    </cfRule>
    <cfRule type="containsText" priority="732" operator="containsText" aboveAverage="0" equalAverage="0" bottom="0" percent="0" rank="0" text="OK" dxfId="37699">
      <formula>NOT(ISERROR(SEARCH("OK",V2)))</formula>
    </cfRule>
  </conditionalFormatting>
  <conditionalFormatting sqref="X2">
    <cfRule type="containsText" priority="733" operator="containsText" aboveAverage="0" equalAverage="0" bottom="0" percent="0" rank="0" text="NO" dxfId="37700">
      <formula>NOT(ISERROR(SEARCH("NO",X2)))</formula>
    </cfRule>
  </conditionalFormatting>
  <conditionalFormatting sqref="X2">
    <cfRule type="containsText" priority="734" operator="containsText" aboveAverage="0" equalAverage="0" bottom="0" percent="0" rank="0" text="NO" dxfId="37701">
      <formula>NOT(ISERROR(SEARCH("NO",X2)))</formula>
    </cfRule>
  </conditionalFormatting>
  <conditionalFormatting sqref="X2">
    <cfRule type="containsText" priority="735" operator="containsText" aboveAverage="0" equalAverage="0" bottom="0" percent="0" rank="0" text="NO" dxfId="37702">
      <formula>NOT(ISERROR(SEARCH("NO",X2)))</formula>
    </cfRule>
  </conditionalFormatting>
  <conditionalFormatting sqref="X2">
    <cfRule type="containsText" priority="736" operator="containsText" aboveAverage="0" equalAverage="0" bottom="0" percent="0" rank="0" text="NO" dxfId="37703">
      <formula>NOT(ISERROR(SEARCH("NO",X2)))</formula>
    </cfRule>
  </conditionalFormatting>
  <conditionalFormatting sqref="W2">
    <cfRule type="containsText" priority="737" operator="containsText" aboveAverage="0" equalAverage="0" bottom="0" percent="0" rank="0" text="OK" dxfId="37704">
      <formula>NOT(ISERROR(SEARCH("OK",W2)))</formula>
    </cfRule>
  </conditionalFormatting>
  <conditionalFormatting sqref="W2">
    <cfRule type="containsText" priority="738" operator="containsText" aboveAverage="0" equalAverage="0" bottom="0" percent="0" rank="0" text="OK" dxfId="37705">
      <formula>NOT(ISERROR(SEARCH("OK",W2)))</formula>
    </cfRule>
  </conditionalFormatting>
  <conditionalFormatting sqref="W2">
    <cfRule type="containsText" priority="739" operator="containsText" aboveAverage="0" equalAverage="0" bottom="0" percent="0" rank="0" text="OK" dxfId="37706">
      <formula>NOT(ISERROR(SEARCH("OK",W2)))</formula>
    </cfRule>
  </conditionalFormatting>
  <conditionalFormatting sqref="X2">
    <cfRule type="containsText" priority="740" operator="containsText" aboveAverage="0" equalAverage="0" bottom="0" percent="0" rank="0" text="NO" dxfId="37707">
      <formula>NOT(ISERROR(SEARCH("NO",X2)))</formula>
    </cfRule>
  </conditionalFormatting>
  <conditionalFormatting sqref="W2">
    <cfRule type="containsText" priority="741" operator="containsText" aboveAverage="0" equalAverage="0" bottom="0" percent="0" rank="0" text="OK" dxfId="37708">
      <formula>NOT(ISERROR(SEARCH("OK",W2)))</formula>
    </cfRule>
  </conditionalFormatting>
  <conditionalFormatting sqref="X2">
    <cfRule type="containsText" priority="742" operator="containsText" aboveAverage="0" equalAverage="0" bottom="0" percent="0" rank="0" text="NO" dxfId="37709">
      <formula>NOT(ISERROR(SEARCH("NO",X2)))</formula>
    </cfRule>
  </conditionalFormatting>
  <conditionalFormatting sqref="W2">
    <cfRule type="containsText" priority="743" operator="containsText" aboveAverage="0" equalAverage="0" bottom="0" percent="0" rank="0" text="OK" dxfId="37710">
      <formula>NOT(ISERROR(SEARCH("OK",W2)))</formula>
    </cfRule>
  </conditionalFormatting>
  <conditionalFormatting sqref="V2">
    <cfRule type="containsText" priority="744" operator="containsText" aboveAverage="0" equalAverage="0" bottom="0" percent="0" rank="0" text="OK+" dxfId="37711">
      <formula>NOT(ISERROR(SEARCH("OK+",V2)))</formula>
    </cfRule>
    <cfRule type="containsText" priority="745" operator="containsText" aboveAverage="0" equalAverage="0" bottom="0" percent="0" rank="0" text="OK" dxfId="37712">
      <formula>NOT(ISERROR(SEARCH("OK",V2)))</formula>
    </cfRule>
  </conditionalFormatting>
  <conditionalFormatting sqref="V2">
    <cfRule type="containsText" priority="746" operator="containsText" aboveAverage="0" equalAverage="0" bottom="0" percent="0" rank="0" text="OK+" dxfId="37713">
      <formula>NOT(ISERROR(SEARCH("OK+",V2)))</formula>
    </cfRule>
    <cfRule type="containsText" priority="747" operator="containsText" aboveAverage="0" equalAverage="0" bottom="0" percent="0" rank="0" text="OK" dxfId="37714">
      <formula>NOT(ISERROR(SEARCH("OK",V2)))</formula>
    </cfRule>
  </conditionalFormatting>
  <conditionalFormatting sqref="X2">
    <cfRule type="containsText" priority="748" operator="containsText" aboveAverage="0" equalAverage="0" bottom="0" percent="0" rank="0" text="NO" dxfId="37715">
      <formula>NOT(ISERROR(SEARCH("NO",X2)))</formula>
    </cfRule>
  </conditionalFormatting>
  <conditionalFormatting sqref="X2">
    <cfRule type="containsText" priority="749" operator="containsText" aboveAverage="0" equalAverage="0" bottom="0" percent="0" rank="0" text="NO" dxfId="37716">
      <formula>NOT(ISERROR(SEARCH("NO",X2)))</formula>
    </cfRule>
  </conditionalFormatting>
  <conditionalFormatting sqref="X2">
    <cfRule type="containsText" priority="750" operator="containsText" aboveAverage="0" equalAverage="0" bottom="0" percent="0" rank="0" text="NO" dxfId="37717">
      <formula>NOT(ISERROR(SEARCH("NO",X2)))</formula>
    </cfRule>
  </conditionalFormatting>
  <conditionalFormatting sqref="X2">
    <cfRule type="containsText" priority="751" operator="containsText" aboveAverage="0" equalAverage="0" bottom="0" percent="0" rank="0" text="NO" dxfId="37718">
      <formula>NOT(ISERROR(SEARCH("NO",X2)))</formula>
    </cfRule>
  </conditionalFormatting>
  <conditionalFormatting sqref="W2">
    <cfRule type="containsText" priority="752" operator="containsText" aboveAverage="0" equalAverage="0" bottom="0" percent="0" rank="0" text="OK" dxfId="37719">
      <formula>NOT(ISERROR(SEARCH("OK",W2)))</formula>
    </cfRule>
  </conditionalFormatting>
  <conditionalFormatting sqref="W2">
    <cfRule type="containsText" priority="753" operator="containsText" aboveAverage="0" equalAverage="0" bottom="0" percent="0" rank="0" text="OK" dxfId="37720">
      <formula>NOT(ISERROR(SEARCH("OK",W2)))</formula>
    </cfRule>
  </conditionalFormatting>
  <conditionalFormatting sqref="W2">
    <cfRule type="containsText" priority="754" operator="containsText" aboveAverage="0" equalAverage="0" bottom="0" percent="0" rank="0" text="OK" dxfId="37721">
      <formula>NOT(ISERROR(SEARCH("OK",W2)))</formula>
    </cfRule>
  </conditionalFormatting>
  <conditionalFormatting sqref="X2">
    <cfRule type="containsText" priority="755" operator="containsText" aboveAverage="0" equalAverage="0" bottom="0" percent="0" rank="0" text="NO" dxfId="37722">
      <formula>NOT(ISERROR(SEARCH("NO",X2)))</formula>
    </cfRule>
  </conditionalFormatting>
  <conditionalFormatting sqref="W2">
    <cfRule type="containsText" priority="756" operator="containsText" aboveAverage="0" equalAverage="0" bottom="0" percent="0" rank="0" text="OK" dxfId="37723">
      <formula>NOT(ISERROR(SEARCH("OK",W2)))</formula>
    </cfRule>
  </conditionalFormatting>
  <conditionalFormatting sqref="X2">
    <cfRule type="containsText" priority="757" operator="containsText" aboveAverage="0" equalAverage="0" bottom="0" percent="0" rank="0" text="NO" dxfId="37724">
      <formula>NOT(ISERROR(SEARCH("NO",X2)))</formula>
    </cfRule>
  </conditionalFormatting>
  <conditionalFormatting sqref="W2">
    <cfRule type="containsText" priority="758" operator="containsText" aboveAverage="0" equalAverage="0" bottom="0" percent="0" rank="0" text="OK" dxfId="37725">
      <formula>NOT(ISERROR(SEARCH("OK",W2)))</formula>
    </cfRule>
  </conditionalFormatting>
  <conditionalFormatting sqref="X2">
    <cfRule type="containsText" priority="759" operator="containsText" aboveAverage="0" equalAverage="0" bottom="0" percent="0" rank="0" text="NO" dxfId="37726">
      <formula>NOT(ISERROR(SEARCH("NO",X2)))</formula>
    </cfRule>
  </conditionalFormatting>
  <conditionalFormatting sqref="W2">
    <cfRule type="containsText" priority="760" operator="containsText" aboveAverage="0" equalAverage="0" bottom="0" percent="0" rank="0" text="OK" dxfId="37727">
      <formula>NOT(ISERROR(SEARCH("OK",W2)))</formula>
    </cfRule>
  </conditionalFormatting>
  <conditionalFormatting sqref="X2">
    <cfRule type="containsText" priority="761" operator="containsText" aboveAverage="0" equalAverage="0" bottom="0" percent="0" rank="0" text="NO" dxfId="37728">
      <formula>NOT(ISERROR(SEARCH("NO",X2)))</formula>
    </cfRule>
  </conditionalFormatting>
  <conditionalFormatting sqref="W2">
    <cfRule type="containsText" priority="762" operator="containsText" aboveAverage="0" equalAverage="0" bottom="0" percent="0" rank="0" text="OK" dxfId="37729">
      <formula>NOT(ISERROR(SEARCH("OK",W2)))</formula>
    </cfRule>
  </conditionalFormatting>
  <conditionalFormatting sqref="X2">
    <cfRule type="containsText" priority="763" operator="containsText" aboveAverage="0" equalAverage="0" bottom="0" percent="0" rank="0" text="NO" dxfId="37730">
      <formula>NOT(ISERROR(SEARCH("NO",X2)))</formula>
    </cfRule>
  </conditionalFormatting>
  <conditionalFormatting sqref="W2">
    <cfRule type="containsText" priority="764" operator="containsText" aboveAverage="0" equalAverage="0" bottom="0" percent="0" rank="0" text="OK" dxfId="37731">
      <formula>NOT(ISERROR(SEARCH("OK",W2)))</formula>
    </cfRule>
  </conditionalFormatting>
  <conditionalFormatting sqref="X2">
    <cfRule type="containsText" priority="765" operator="containsText" aboveAverage="0" equalAverage="0" bottom="0" percent="0" rank="0" text="NO" dxfId="37732">
      <formula>NOT(ISERROR(SEARCH("NO",X2)))</formula>
    </cfRule>
  </conditionalFormatting>
  <conditionalFormatting sqref="W2">
    <cfRule type="containsText" priority="766" operator="containsText" aboveAverage="0" equalAverage="0" bottom="0" percent="0" rank="0" text="OK" dxfId="37733">
      <formula>NOT(ISERROR(SEARCH("OK",W2)))</formula>
    </cfRule>
  </conditionalFormatting>
  <conditionalFormatting sqref="X2">
    <cfRule type="containsText" priority="767" operator="containsText" aboveAverage="0" equalAverage="0" bottom="0" percent="0" rank="0" text="NO" dxfId="37734">
      <formula>NOT(ISERROR(SEARCH("NO",X2)))</formula>
    </cfRule>
  </conditionalFormatting>
  <conditionalFormatting sqref="W2">
    <cfRule type="containsText" priority="768" operator="containsText" aboveAverage="0" equalAverage="0" bottom="0" percent="0" rank="0" text="OK" dxfId="37735">
      <formula>NOT(ISERROR(SEARCH("OK",W2)))</formula>
    </cfRule>
  </conditionalFormatting>
  <conditionalFormatting sqref="X2">
    <cfRule type="containsText" priority="769" operator="containsText" aboveAverage="0" equalAverage="0" bottom="0" percent="0" rank="0" text="NO" dxfId="37736">
      <formula>NOT(ISERROR(SEARCH("NO",X2)))</formula>
    </cfRule>
  </conditionalFormatting>
  <conditionalFormatting sqref="W2">
    <cfRule type="containsText" priority="770" operator="containsText" aboveAverage="0" equalAverage="0" bottom="0" percent="0" rank="0" text="OK" dxfId="37737">
      <formula>NOT(ISERROR(SEARCH("OK",W2)))</formula>
    </cfRule>
  </conditionalFormatting>
  <conditionalFormatting sqref="X2">
    <cfRule type="containsText" priority="771" operator="containsText" aboveAverage="0" equalAverage="0" bottom="0" percent="0" rank="0" text="NO" dxfId="37738">
      <formula>NOT(ISERROR(SEARCH("NO",X2)))</formula>
    </cfRule>
  </conditionalFormatting>
  <conditionalFormatting sqref="W2">
    <cfRule type="containsText" priority="772" operator="containsText" aboveAverage="0" equalAverage="0" bottom="0" percent="0" rank="0" text="OK" dxfId="37739">
      <formula>NOT(ISERROR(SEARCH("OK",W2)))</formula>
    </cfRule>
  </conditionalFormatting>
  <conditionalFormatting sqref="X2">
    <cfRule type="containsText" priority="773" operator="containsText" aboveAverage="0" equalAverage="0" bottom="0" percent="0" rank="0" text="NO" dxfId="37740">
      <formula>NOT(ISERROR(SEARCH("NO",X2)))</formula>
    </cfRule>
  </conditionalFormatting>
  <conditionalFormatting sqref="W2">
    <cfRule type="containsText" priority="774" operator="containsText" aboveAverage="0" equalAverage="0" bottom="0" percent="0" rank="0" text="OK" dxfId="37741">
      <formula>NOT(ISERROR(SEARCH("OK",W2)))</formula>
    </cfRule>
  </conditionalFormatting>
  <conditionalFormatting sqref="V19">
    <cfRule type="containsText" priority="775" operator="containsText" aboveAverage="0" equalAverage="0" bottom="0" percent="0" rank="0" text="OK+" dxfId="37742">
      <formula>NOT(ISERROR(SEARCH("OK+",V19)))</formula>
    </cfRule>
  </conditionalFormatting>
  <conditionalFormatting sqref="V19">
    <cfRule type="containsText" priority="776" operator="containsText" aboveAverage="0" equalAverage="0" bottom="0" percent="0" rank="0" text="OK+" dxfId="37743">
      <formula>NOT(ISERROR(SEARCH("OK+",V19)))</formula>
    </cfRule>
  </conditionalFormatting>
  <conditionalFormatting sqref="X19">
    <cfRule type="containsText" priority="777" operator="containsText" aboveAverage="0" equalAverage="0" bottom="0" percent="0" rank="0" text="NO" dxfId="37744">
      <formula>NOT(ISERROR(SEARCH("NO",X19)))</formula>
    </cfRule>
  </conditionalFormatting>
  <conditionalFormatting sqref="X19">
    <cfRule type="containsText" priority="778" operator="containsText" aboveAverage="0" equalAverage="0" bottom="0" percent="0" rank="0" text="NO" dxfId="37745">
      <formula>NOT(ISERROR(SEARCH("NO",X19)))</formula>
    </cfRule>
  </conditionalFormatting>
  <conditionalFormatting sqref="X19">
    <cfRule type="containsText" priority="779" operator="containsText" aboveAverage="0" equalAverage="0" bottom="0" percent="0" rank="0" text="NO" dxfId="37746">
      <formula>NOT(ISERROR(SEARCH("NO",X19)))</formula>
    </cfRule>
  </conditionalFormatting>
  <conditionalFormatting sqref="X19">
    <cfRule type="containsText" priority="780" operator="containsText" aboveAverage="0" equalAverage="0" bottom="0" percent="0" rank="0" text="NO" dxfId="37747">
      <formula>NOT(ISERROR(SEARCH("NO",X19)))</formula>
    </cfRule>
  </conditionalFormatting>
  <conditionalFormatting sqref="X19">
    <cfRule type="containsText" priority="781" operator="containsText" aboveAverage="0" equalAverage="0" bottom="0" percent="0" rank="0" text="NO" dxfId="37748">
      <formula>NOT(ISERROR(SEARCH("NO",X19)))</formula>
    </cfRule>
  </conditionalFormatting>
  <conditionalFormatting sqref="X19">
    <cfRule type="containsText" priority="782" operator="containsText" aboveAverage="0" equalAverage="0" bottom="0" percent="0" rank="0" text="NO" dxfId="37749">
      <formula>NOT(ISERROR(SEARCH("NO",X19)))</formula>
    </cfRule>
  </conditionalFormatting>
  <conditionalFormatting sqref="X19">
    <cfRule type="containsText" priority="783" operator="containsText" aboveAverage="0" equalAverage="0" bottom="0" percent="0" rank="0" text="NO" dxfId="37750">
      <formula>NOT(ISERROR(SEARCH("NO",X19)))</formula>
    </cfRule>
  </conditionalFormatting>
  <conditionalFormatting sqref="W19">
    <cfRule type="containsText" priority="784" operator="containsText" aboveAverage="0" equalAverage="0" bottom="0" percent="0" rank="0" text="OK" dxfId="37751">
      <formula>NOT(ISERROR(SEARCH("OK",W19)))</formula>
    </cfRule>
  </conditionalFormatting>
  <conditionalFormatting sqref="W19">
    <cfRule type="containsText" priority="785" operator="containsText" aboveAverage="0" equalAverage="0" bottom="0" percent="0" rank="0" text="OK" dxfId="37752">
      <formula>NOT(ISERROR(SEARCH("OK",W19)))</formula>
    </cfRule>
  </conditionalFormatting>
  <conditionalFormatting sqref="W19">
    <cfRule type="containsText" priority="786" operator="containsText" aboveAverage="0" equalAverage="0" bottom="0" percent="0" rank="0" text="OK" dxfId="37753">
      <formula>NOT(ISERROR(SEARCH("OK",W19)))</formula>
    </cfRule>
  </conditionalFormatting>
  <conditionalFormatting sqref="W19">
    <cfRule type="containsText" priority="787" operator="containsText" aboveAverage="0" equalAverage="0" bottom="0" percent="0" rank="0" text="OK" dxfId="37754">
      <formula>NOT(ISERROR(SEARCH("OK",W19)))</formula>
    </cfRule>
  </conditionalFormatting>
  <conditionalFormatting sqref="W19">
    <cfRule type="containsText" priority="788" operator="containsText" aboveAverage="0" equalAverage="0" bottom="0" percent="0" rank="0" text="OK" dxfId="37755">
      <formula>NOT(ISERROR(SEARCH("OK",W19)))</formula>
    </cfRule>
  </conditionalFormatting>
  <conditionalFormatting sqref="W19">
    <cfRule type="containsText" priority="789" operator="containsText" aboveAverage="0" equalAverage="0" bottom="0" percent="0" rank="0" text="OK" dxfId="37756">
      <formula>NOT(ISERROR(SEARCH("OK",W19)))</formula>
    </cfRule>
  </conditionalFormatting>
  <conditionalFormatting sqref="W19">
    <cfRule type="containsText" priority="790" operator="containsText" aboveAverage="0" equalAverage="0" bottom="0" percent="0" rank="0" text="OK" dxfId="37757">
      <formula>NOT(ISERROR(SEARCH("OK",W19)))</formula>
    </cfRule>
  </conditionalFormatting>
  <conditionalFormatting sqref="X19">
    <cfRule type="containsText" priority="791" operator="containsText" aboveAverage="0" equalAverage="0" bottom="0" percent="0" rank="0" text="NO" dxfId="37758">
      <formula>NOT(ISERROR(SEARCH("NO",X19)))</formula>
    </cfRule>
  </conditionalFormatting>
  <conditionalFormatting sqref="W19">
    <cfRule type="containsText" priority="792" operator="containsText" aboveAverage="0" equalAverage="0" bottom="0" percent="0" rank="0" text="OK" dxfId="37759">
      <formula>NOT(ISERROR(SEARCH("OK",W19)))</formula>
    </cfRule>
  </conditionalFormatting>
  <conditionalFormatting sqref="X19">
    <cfRule type="containsText" priority="793" operator="containsText" aboveAverage="0" equalAverage="0" bottom="0" percent="0" rank="0" text="NO" dxfId="37760">
      <formula>NOT(ISERROR(SEARCH("NO",X19)))</formula>
    </cfRule>
  </conditionalFormatting>
  <conditionalFormatting sqref="W19">
    <cfRule type="containsText" priority="794" operator="containsText" aboveAverage="0" equalAverage="0" bottom="0" percent="0" rank="0" text="OK" dxfId="37761">
      <formula>NOT(ISERROR(SEARCH("OK",W19)))</formula>
    </cfRule>
  </conditionalFormatting>
  <conditionalFormatting sqref="X19">
    <cfRule type="containsText" priority="795" operator="containsText" aboveAverage="0" equalAverage="0" bottom="0" percent="0" rank="0" text="NO" dxfId="37762">
      <formula>NOT(ISERROR(SEARCH("NO",X19)))</formula>
    </cfRule>
  </conditionalFormatting>
  <conditionalFormatting sqref="W19">
    <cfRule type="containsText" priority="796" operator="containsText" aboveAverage="0" equalAverage="0" bottom="0" percent="0" rank="0" text="OK" dxfId="37763">
      <formula>NOT(ISERROR(SEARCH("OK",W19)))</formula>
    </cfRule>
  </conditionalFormatting>
  <conditionalFormatting sqref="X19">
    <cfRule type="containsText" priority="797" operator="containsText" aboveAverage="0" equalAverage="0" bottom="0" percent="0" rank="0" text="NO" dxfId="37764">
      <formula>NOT(ISERROR(SEARCH("NO",X19)))</formula>
    </cfRule>
  </conditionalFormatting>
  <conditionalFormatting sqref="W19">
    <cfRule type="containsText" priority="798" operator="containsText" aboveAverage="0" equalAverage="0" bottom="0" percent="0" rank="0" text="OK" dxfId="37765">
      <formula>NOT(ISERROR(SEARCH("OK",W19)))</formula>
    </cfRule>
  </conditionalFormatting>
  <conditionalFormatting sqref="X19">
    <cfRule type="containsText" priority="799" operator="containsText" aboveAverage="0" equalAverage="0" bottom="0" percent="0" rank="0" text="NO" dxfId="37766">
      <formula>NOT(ISERROR(SEARCH("NO",X19)))</formula>
    </cfRule>
  </conditionalFormatting>
  <conditionalFormatting sqref="W19">
    <cfRule type="containsText" priority="800" operator="containsText" aboveAverage="0" equalAverage="0" bottom="0" percent="0" rank="0" text="OK" dxfId="37767">
      <formula>NOT(ISERROR(SEARCH("OK",W19)))</formula>
    </cfRule>
  </conditionalFormatting>
  <conditionalFormatting sqref="X19">
    <cfRule type="containsText" priority="801" operator="containsText" aboveAverage="0" equalAverage="0" bottom="0" percent="0" rank="0" text="NO" dxfId="37768">
      <formula>NOT(ISERROR(SEARCH("NO",X19)))</formula>
    </cfRule>
  </conditionalFormatting>
  <conditionalFormatting sqref="W19">
    <cfRule type="containsText" priority="802" operator="containsText" aboveAverage="0" equalAverage="0" bottom="0" percent="0" rank="0" text="OK" dxfId="37769">
      <formula>NOT(ISERROR(SEARCH("OK",W19)))</formula>
    </cfRule>
  </conditionalFormatting>
  <conditionalFormatting sqref="X19">
    <cfRule type="containsText" priority="803" operator="containsText" aboveAverage="0" equalAverage="0" bottom="0" percent="0" rank="0" text="NO" dxfId="37770">
      <formula>NOT(ISERROR(SEARCH("NO",X19)))</formula>
    </cfRule>
  </conditionalFormatting>
  <conditionalFormatting sqref="W19">
    <cfRule type="containsText" priority="804" operator="containsText" aboveAverage="0" equalAverage="0" bottom="0" percent="0" rank="0" text="OK" dxfId="37771">
      <formula>NOT(ISERROR(SEARCH("OK",W19)))</formula>
    </cfRule>
  </conditionalFormatting>
  <conditionalFormatting sqref="V19">
    <cfRule type="containsText" priority="805" operator="containsText" aboveAverage="0" equalAverage="0" bottom="0" percent="0" rank="0" text="OK+" dxfId="37772">
      <formula>NOT(ISERROR(SEARCH("OK+",V19)))</formula>
    </cfRule>
  </conditionalFormatting>
  <conditionalFormatting sqref="V19">
    <cfRule type="containsText" priority="806" operator="containsText" aboveAverage="0" equalAverage="0" bottom="0" percent="0" rank="0" text="OK+" dxfId="37773">
      <formula>NOT(ISERROR(SEARCH("OK+",V19)))</formula>
    </cfRule>
  </conditionalFormatting>
  <conditionalFormatting sqref="X19">
    <cfRule type="containsText" priority="807" operator="containsText" aboveAverage="0" equalAverage="0" bottom="0" percent="0" rank="0" text="NO" dxfId="37774">
      <formula>NOT(ISERROR(SEARCH("NO",X19)))</formula>
    </cfRule>
  </conditionalFormatting>
  <conditionalFormatting sqref="X19">
    <cfRule type="containsText" priority="808" operator="containsText" aboveAverage="0" equalAverage="0" bottom="0" percent="0" rank="0" text="NO" dxfId="37775">
      <formula>NOT(ISERROR(SEARCH("NO",X19)))</formula>
    </cfRule>
  </conditionalFormatting>
  <conditionalFormatting sqref="X19">
    <cfRule type="containsText" priority="809" operator="containsText" aboveAverage="0" equalAverage="0" bottom="0" percent="0" rank="0" text="NO" dxfId="37776">
      <formula>NOT(ISERROR(SEARCH("NO",X19)))</formula>
    </cfRule>
  </conditionalFormatting>
  <conditionalFormatting sqref="X19">
    <cfRule type="containsText" priority="810" operator="containsText" aboveAverage="0" equalAverage="0" bottom="0" percent="0" rank="0" text="NO" dxfId="37777">
      <formula>NOT(ISERROR(SEARCH("NO",X19)))</formula>
    </cfRule>
  </conditionalFormatting>
  <conditionalFormatting sqref="X19">
    <cfRule type="containsText" priority="811" operator="containsText" aboveAverage="0" equalAverage="0" bottom="0" percent="0" rank="0" text="NO" dxfId="37778">
      <formula>NOT(ISERROR(SEARCH("NO",X19)))</formula>
    </cfRule>
  </conditionalFormatting>
  <conditionalFormatting sqref="X19">
    <cfRule type="containsText" priority="812" operator="containsText" aboveAverage="0" equalAverage="0" bottom="0" percent="0" rank="0" text="NO" dxfId="37779">
      <formula>NOT(ISERROR(SEARCH("NO",X19)))</formula>
    </cfRule>
  </conditionalFormatting>
  <conditionalFormatting sqref="X19">
    <cfRule type="containsText" priority="813" operator="containsText" aboveAverage="0" equalAverage="0" bottom="0" percent="0" rank="0" text="NO" dxfId="37780">
      <formula>NOT(ISERROR(SEARCH("NO",X19)))</formula>
    </cfRule>
  </conditionalFormatting>
  <conditionalFormatting sqref="W19">
    <cfRule type="containsText" priority="814" operator="containsText" aboveAverage="0" equalAverage="0" bottom="0" percent="0" rank="0" text="OK" dxfId="37781">
      <formula>NOT(ISERROR(SEARCH("OK",W19)))</formula>
    </cfRule>
  </conditionalFormatting>
  <conditionalFormatting sqref="W19">
    <cfRule type="containsText" priority="815" operator="containsText" aboveAverage="0" equalAverage="0" bottom="0" percent="0" rank="0" text="OK" dxfId="37782">
      <formula>NOT(ISERROR(SEARCH("OK",W19)))</formula>
    </cfRule>
  </conditionalFormatting>
  <conditionalFormatting sqref="W19">
    <cfRule type="containsText" priority="816" operator="containsText" aboveAverage="0" equalAverage="0" bottom="0" percent="0" rank="0" text="OK" dxfId="37783">
      <formula>NOT(ISERROR(SEARCH("OK",W19)))</formula>
    </cfRule>
  </conditionalFormatting>
  <conditionalFormatting sqref="W19">
    <cfRule type="containsText" priority="817" operator="containsText" aboveAverage="0" equalAverage="0" bottom="0" percent="0" rank="0" text="OK" dxfId="37784">
      <formula>NOT(ISERROR(SEARCH("OK",W19)))</formula>
    </cfRule>
  </conditionalFormatting>
  <conditionalFormatting sqref="W19">
    <cfRule type="containsText" priority="818" operator="containsText" aboveAverage="0" equalAverage="0" bottom="0" percent="0" rank="0" text="OK" dxfId="37785">
      <formula>NOT(ISERROR(SEARCH("OK",W19)))</formula>
    </cfRule>
  </conditionalFormatting>
  <conditionalFormatting sqref="W19">
    <cfRule type="containsText" priority="819" operator="containsText" aboveAverage="0" equalAverage="0" bottom="0" percent="0" rank="0" text="OK" dxfId="37786">
      <formula>NOT(ISERROR(SEARCH("OK",W19)))</formula>
    </cfRule>
  </conditionalFormatting>
  <conditionalFormatting sqref="W19">
    <cfRule type="containsText" priority="820" operator="containsText" aboveAverage="0" equalAverage="0" bottom="0" percent="0" rank="0" text="OK" dxfId="37787">
      <formula>NOT(ISERROR(SEARCH("OK",W19)))</formula>
    </cfRule>
  </conditionalFormatting>
  <conditionalFormatting sqref="X19">
    <cfRule type="containsText" priority="821" operator="containsText" aboveAverage="0" equalAverage="0" bottom="0" percent="0" rank="0" text="NO" dxfId="37788">
      <formula>NOT(ISERROR(SEARCH("NO",X19)))</formula>
    </cfRule>
  </conditionalFormatting>
  <conditionalFormatting sqref="W19">
    <cfRule type="containsText" priority="822" operator="containsText" aboveAverage="0" equalAverage="0" bottom="0" percent="0" rank="0" text="OK" dxfId="37789">
      <formula>NOT(ISERROR(SEARCH("OK",W19)))</formula>
    </cfRule>
  </conditionalFormatting>
  <conditionalFormatting sqref="X19">
    <cfRule type="containsText" priority="823" operator="containsText" aboveAverage="0" equalAverage="0" bottom="0" percent="0" rank="0" text="NO" dxfId="37790">
      <formula>NOT(ISERROR(SEARCH("NO",X19)))</formula>
    </cfRule>
  </conditionalFormatting>
  <conditionalFormatting sqref="W19">
    <cfRule type="containsText" priority="824" operator="containsText" aboveAverage="0" equalAverage="0" bottom="0" percent="0" rank="0" text="OK" dxfId="37791">
      <formula>NOT(ISERROR(SEARCH("OK",W19)))</formula>
    </cfRule>
  </conditionalFormatting>
  <conditionalFormatting sqref="X19">
    <cfRule type="containsText" priority="825" operator="containsText" aboveAverage="0" equalAverage="0" bottom="0" percent="0" rank="0" text="NO" dxfId="37792">
      <formula>NOT(ISERROR(SEARCH("NO",X19)))</formula>
    </cfRule>
  </conditionalFormatting>
  <conditionalFormatting sqref="W19">
    <cfRule type="containsText" priority="826" operator="containsText" aboveAverage="0" equalAverage="0" bottom="0" percent="0" rank="0" text="OK" dxfId="37793">
      <formula>NOT(ISERROR(SEARCH("OK",W19)))</formula>
    </cfRule>
  </conditionalFormatting>
  <conditionalFormatting sqref="X19">
    <cfRule type="containsText" priority="827" operator="containsText" aboveAverage="0" equalAverage="0" bottom="0" percent="0" rank="0" text="NO" dxfId="37794">
      <formula>NOT(ISERROR(SEARCH("NO",X19)))</formula>
    </cfRule>
  </conditionalFormatting>
  <conditionalFormatting sqref="W19">
    <cfRule type="containsText" priority="828" operator="containsText" aboveAverage="0" equalAverage="0" bottom="0" percent="0" rank="0" text="OK" dxfId="37795">
      <formula>NOT(ISERROR(SEARCH("OK",W19)))</formula>
    </cfRule>
  </conditionalFormatting>
  <conditionalFormatting sqref="X19">
    <cfRule type="containsText" priority="829" operator="containsText" aboveAverage="0" equalAverage="0" bottom="0" percent="0" rank="0" text="NO" dxfId="37796">
      <formula>NOT(ISERROR(SEARCH("NO",X19)))</formula>
    </cfRule>
  </conditionalFormatting>
  <conditionalFormatting sqref="W19">
    <cfRule type="containsText" priority="830" operator="containsText" aboveAverage="0" equalAverage="0" bottom="0" percent="0" rank="0" text="OK" dxfId="37797">
      <formula>NOT(ISERROR(SEARCH("OK",W19)))</formula>
    </cfRule>
  </conditionalFormatting>
  <conditionalFormatting sqref="X19">
    <cfRule type="containsText" priority="831" operator="containsText" aboveAverage="0" equalAverage="0" bottom="0" percent="0" rank="0" text="NO" dxfId="37798">
      <formula>NOT(ISERROR(SEARCH("NO",X19)))</formula>
    </cfRule>
  </conditionalFormatting>
  <conditionalFormatting sqref="W19">
    <cfRule type="containsText" priority="832" operator="containsText" aboveAverage="0" equalAverage="0" bottom="0" percent="0" rank="0" text="OK" dxfId="37799">
      <formula>NOT(ISERROR(SEARCH("OK",W19)))</formula>
    </cfRule>
  </conditionalFormatting>
  <conditionalFormatting sqref="V19">
    <cfRule type="containsText" priority="833" operator="containsText" aboveAverage="0" equalAverage="0" bottom="0" percent="0" rank="0" text="OK+" dxfId="37800">
      <formula>NOT(ISERROR(SEARCH("OK+",V19)))</formula>
    </cfRule>
  </conditionalFormatting>
  <conditionalFormatting sqref="V19">
    <cfRule type="containsText" priority="834" operator="containsText" aboveAverage="0" equalAverage="0" bottom="0" percent="0" rank="0" text="OK+" dxfId="37801">
      <formula>NOT(ISERROR(SEARCH("OK+",V19)))</formula>
    </cfRule>
  </conditionalFormatting>
  <conditionalFormatting sqref="W19">
    <cfRule type="containsText" priority="835" operator="containsText" aboveAverage="0" equalAverage="0" bottom="0" percent="0" rank="0" text="OK" dxfId="37802">
      <formula>NOT(ISERROR(SEARCH("OK",W19)))</formula>
    </cfRule>
  </conditionalFormatting>
  <conditionalFormatting sqref="W19">
    <cfRule type="containsText" priority="836" operator="containsText" aboveAverage="0" equalAverage="0" bottom="0" percent="0" rank="0" text="OK" dxfId="37803">
      <formula>NOT(ISERROR(SEARCH("OK",W19)))</formula>
    </cfRule>
  </conditionalFormatting>
  <conditionalFormatting sqref="W19">
    <cfRule type="containsText" priority="837" operator="containsText" aboveAverage="0" equalAverage="0" bottom="0" percent="0" rank="0" text="OK" dxfId="37804">
      <formula>NOT(ISERROR(SEARCH("OK",W19)))</formula>
    </cfRule>
  </conditionalFormatting>
  <conditionalFormatting sqref="W19">
    <cfRule type="containsText" priority="838" operator="containsText" aboveAverage="0" equalAverage="0" bottom="0" percent="0" rank="0" text="OK" dxfId="37805">
      <formula>NOT(ISERROR(SEARCH("OK",W19)))</formula>
    </cfRule>
  </conditionalFormatting>
  <conditionalFormatting sqref="W19">
    <cfRule type="containsText" priority="839" operator="containsText" aboveAverage="0" equalAverage="0" bottom="0" percent="0" rank="0" text="OK" dxfId="37806">
      <formula>NOT(ISERROR(SEARCH("OK",W19)))</formula>
    </cfRule>
  </conditionalFormatting>
  <conditionalFormatting sqref="W19">
    <cfRule type="containsText" priority="840" operator="containsText" aboveAverage="0" equalAverage="0" bottom="0" percent="0" rank="0" text="OK" dxfId="37807">
      <formula>NOT(ISERROR(SEARCH("OK",W19)))</formula>
    </cfRule>
  </conditionalFormatting>
  <conditionalFormatting sqref="W19">
    <cfRule type="containsText" priority="841" operator="containsText" aboveAverage="0" equalAverage="0" bottom="0" percent="0" rank="0" text="OK" dxfId="37808">
      <formula>NOT(ISERROR(SEARCH("OK",W19)))</formula>
    </cfRule>
  </conditionalFormatting>
  <conditionalFormatting sqref="W19">
    <cfRule type="containsText" priority="842" operator="containsText" aboveAverage="0" equalAverage="0" bottom="0" percent="0" rank="0" text="OK" dxfId="37809">
      <formula>NOT(ISERROR(SEARCH("OK",W19)))</formula>
    </cfRule>
  </conditionalFormatting>
  <conditionalFormatting sqref="W19">
    <cfRule type="containsText" priority="843" operator="containsText" aboveAverage="0" equalAverage="0" bottom="0" percent="0" rank="0" text="OK" dxfId="37810">
      <formula>NOT(ISERROR(SEARCH("OK",W19)))</formula>
    </cfRule>
  </conditionalFormatting>
  <conditionalFormatting sqref="W19">
    <cfRule type="containsText" priority="844" operator="containsText" aboveAverage="0" equalAverage="0" bottom="0" percent="0" rank="0" text="OK" dxfId="37811">
      <formula>NOT(ISERROR(SEARCH("OK",W19)))</formula>
    </cfRule>
  </conditionalFormatting>
  <conditionalFormatting sqref="W19">
    <cfRule type="containsText" priority="845" operator="containsText" aboveAverage="0" equalAverage="0" bottom="0" percent="0" rank="0" text="OK" dxfId="37812">
      <formula>NOT(ISERROR(SEARCH("OK",W19)))</formula>
    </cfRule>
  </conditionalFormatting>
  <conditionalFormatting sqref="W19">
    <cfRule type="containsText" priority="846" operator="containsText" aboveAverage="0" equalAverage="0" bottom="0" percent="0" rank="0" text="OK" dxfId="37813">
      <formula>NOT(ISERROR(SEARCH("OK",W19)))</formula>
    </cfRule>
  </conditionalFormatting>
  <conditionalFormatting sqref="V19">
    <cfRule type="containsText" priority="847" operator="containsText" aboveAverage="0" equalAverage="0" bottom="0" percent="0" rank="0" text="OK+" dxfId="37814">
      <formula>NOT(ISERROR(SEARCH("OK+",V19)))</formula>
    </cfRule>
  </conditionalFormatting>
  <conditionalFormatting sqref="V19">
    <cfRule type="containsText" priority="848" operator="containsText" aboveAverage="0" equalAverage="0" bottom="0" percent="0" rank="0" text="OK+" dxfId="37815">
      <formula>NOT(ISERROR(SEARCH("OK+",V19)))</formula>
    </cfRule>
  </conditionalFormatting>
  <conditionalFormatting sqref="X19">
    <cfRule type="containsText" priority="849" operator="containsText" aboveAverage="0" equalAverage="0" bottom="0" percent="0" rank="0" text="NO" dxfId="37816">
      <formula>NOT(ISERROR(SEARCH("NO",X19)))</formula>
    </cfRule>
  </conditionalFormatting>
  <conditionalFormatting sqref="X19">
    <cfRule type="containsText" priority="850" operator="containsText" aboveAverage="0" equalAverage="0" bottom="0" percent="0" rank="0" text="NO" dxfId="37817">
      <formula>NOT(ISERROR(SEARCH("NO",X19)))</formula>
    </cfRule>
  </conditionalFormatting>
  <conditionalFormatting sqref="X19">
    <cfRule type="containsText" priority="851" operator="containsText" aboveAverage="0" equalAverage="0" bottom="0" percent="0" rank="0" text="NO" dxfId="37818">
      <formula>NOT(ISERROR(SEARCH("NO",X19)))</formula>
    </cfRule>
  </conditionalFormatting>
  <conditionalFormatting sqref="X19">
    <cfRule type="containsText" priority="852" operator="containsText" aboveAverage="0" equalAverage="0" bottom="0" percent="0" rank="0" text="NO" dxfId="37819">
      <formula>NOT(ISERROR(SEARCH("NO",X19)))</formula>
    </cfRule>
  </conditionalFormatting>
  <conditionalFormatting sqref="X19">
    <cfRule type="containsText" priority="853" operator="containsText" aboveAverage="0" equalAverage="0" bottom="0" percent="0" rank="0" text="NO" dxfId="37820">
      <formula>NOT(ISERROR(SEARCH("NO",X19)))</formula>
    </cfRule>
  </conditionalFormatting>
  <conditionalFormatting sqref="X19">
    <cfRule type="containsText" priority="854" operator="containsText" aboveAverage="0" equalAverage="0" bottom="0" percent="0" rank="0" text="NO" dxfId="37821">
      <formula>NOT(ISERROR(SEARCH("NO",X19)))</formula>
    </cfRule>
  </conditionalFormatting>
  <conditionalFormatting sqref="X19">
    <cfRule type="containsText" priority="855" operator="containsText" aboveAverage="0" equalAverage="0" bottom="0" percent="0" rank="0" text="NO" dxfId="37822">
      <formula>NOT(ISERROR(SEARCH("NO",X19)))</formula>
    </cfRule>
  </conditionalFormatting>
  <conditionalFormatting sqref="W19">
    <cfRule type="containsText" priority="856" operator="containsText" aboveAverage="0" equalAverage="0" bottom="0" percent="0" rank="0" text="OK" dxfId="37823">
      <formula>NOT(ISERROR(SEARCH("OK",W19)))</formula>
    </cfRule>
  </conditionalFormatting>
  <conditionalFormatting sqref="W19">
    <cfRule type="containsText" priority="857" operator="containsText" aboveAverage="0" equalAverage="0" bottom="0" percent="0" rank="0" text="OK" dxfId="37824">
      <formula>NOT(ISERROR(SEARCH("OK",W19)))</formula>
    </cfRule>
  </conditionalFormatting>
  <conditionalFormatting sqref="W19">
    <cfRule type="containsText" priority="858" operator="containsText" aboveAverage="0" equalAverage="0" bottom="0" percent="0" rank="0" text="OK" dxfId="37825">
      <formula>NOT(ISERROR(SEARCH("OK",W19)))</formula>
    </cfRule>
  </conditionalFormatting>
  <conditionalFormatting sqref="W19">
    <cfRule type="containsText" priority="859" operator="containsText" aboveAverage="0" equalAverage="0" bottom="0" percent="0" rank="0" text="OK" dxfId="37826">
      <formula>NOT(ISERROR(SEARCH("OK",W19)))</formula>
    </cfRule>
  </conditionalFormatting>
  <conditionalFormatting sqref="W19">
    <cfRule type="containsText" priority="860" operator="containsText" aboveAverage="0" equalAverage="0" bottom="0" percent="0" rank="0" text="OK" dxfId="37827">
      <formula>NOT(ISERROR(SEARCH("OK",W19)))</formula>
    </cfRule>
  </conditionalFormatting>
  <conditionalFormatting sqref="W19">
    <cfRule type="containsText" priority="861" operator="containsText" aboveAverage="0" equalAverage="0" bottom="0" percent="0" rank="0" text="OK" dxfId="37828">
      <formula>NOT(ISERROR(SEARCH("OK",W19)))</formula>
    </cfRule>
  </conditionalFormatting>
  <conditionalFormatting sqref="W19">
    <cfRule type="containsText" priority="862" operator="containsText" aboveAverage="0" equalAverage="0" bottom="0" percent="0" rank="0" text="OK" dxfId="37829">
      <formula>NOT(ISERROR(SEARCH("OK",W19)))</formula>
    </cfRule>
  </conditionalFormatting>
  <conditionalFormatting sqref="X19">
    <cfRule type="containsText" priority="863" operator="containsText" aboveAverage="0" equalAverage="0" bottom="0" percent="0" rank="0" text="NO" dxfId="37830">
      <formula>NOT(ISERROR(SEARCH("NO",X19)))</formula>
    </cfRule>
  </conditionalFormatting>
  <conditionalFormatting sqref="W19">
    <cfRule type="containsText" priority="864" operator="containsText" aboveAverage="0" equalAverage="0" bottom="0" percent="0" rank="0" text="OK" dxfId="37831">
      <formula>NOT(ISERROR(SEARCH("OK",W19)))</formula>
    </cfRule>
  </conditionalFormatting>
  <conditionalFormatting sqref="X19">
    <cfRule type="containsText" priority="865" operator="containsText" aboveAverage="0" equalAverage="0" bottom="0" percent="0" rank="0" text="NO" dxfId="37832">
      <formula>NOT(ISERROR(SEARCH("NO",X19)))</formula>
    </cfRule>
  </conditionalFormatting>
  <conditionalFormatting sqref="W19">
    <cfRule type="containsText" priority="866" operator="containsText" aboveAverage="0" equalAverage="0" bottom="0" percent="0" rank="0" text="OK" dxfId="37833">
      <formula>NOT(ISERROR(SEARCH("OK",W19)))</formula>
    </cfRule>
  </conditionalFormatting>
  <conditionalFormatting sqref="X19">
    <cfRule type="containsText" priority="867" operator="containsText" aboveAverage="0" equalAverage="0" bottom="0" percent="0" rank="0" text="NO" dxfId="37834">
      <formula>NOT(ISERROR(SEARCH("NO",X19)))</formula>
    </cfRule>
  </conditionalFormatting>
  <conditionalFormatting sqref="W19">
    <cfRule type="containsText" priority="868" operator="containsText" aboveAverage="0" equalAverage="0" bottom="0" percent="0" rank="0" text="OK" dxfId="37835">
      <formula>NOT(ISERROR(SEARCH("OK",W19)))</formula>
    </cfRule>
  </conditionalFormatting>
  <conditionalFormatting sqref="X19">
    <cfRule type="containsText" priority="869" operator="containsText" aboveAverage="0" equalAverage="0" bottom="0" percent="0" rank="0" text="NO" dxfId="37836">
      <formula>NOT(ISERROR(SEARCH("NO",X19)))</formula>
    </cfRule>
  </conditionalFormatting>
  <conditionalFormatting sqref="W19">
    <cfRule type="containsText" priority="870" operator="containsText" aboveAverage="0" equalAverage="0" bottom="0" percent="0" rank="0" text="OK" dxfId="37837">
      <formula>NOT(ISERROR(SEARCH("OK",W19)))</formula>
    </cfRule>
  </conditionalFormatting>
  <conditionalFormatting sqref="V19">
    <cfRule type="containsText" priority="871" operator="containsText" aboveAverage="0" equalAverage="0" bottom="0" percent="0" rank="0" text="OK+" dxfId="37838">
      <formula>NOT(ISERROR(SEARCH("OK+",V19)))</formula>
    </cfRule>
  </conditionalFormatting>
  <conditionalFormatting sqref="V19">
    <cfRule type="containsText" priority="872" operator="containsText" aboveAverage="0" equalAverage="0" bottom="0" percent="0" rank="0" text="OK+" dxfId="37839">
      <formula>NOT(ISERROR(SEARCH("OK+",V19)))</formula>
    </cfRule>
  </conditionalFormatting>
  <conditionalFormatting sqref="X19">
    <cfRule type="containsText" priority="873" operator="containsText" aboveAverage="0" equalAverage="0" bottom="0" percent="0" rank="0" text="NO" dxfId="37840">
      <formula>NOT(ISERROR(SEARCH("NO",X19)))</formula>
    </cfRule>
  </conditionalFormatting>
  <conditionalFormatting sqref="X19">
    <cfRule type="containsText" priority="874" operator="containsText" aboveAverage="0" equalAverage="0" bottom="0" percent="0" rank="0" text="NO" dxfId="37841">
      <formula>NOT(ISERROR(SEARCH("NO",X19)))</formula>
    </cfRule>
  </conditionalFormatting>
  <conditionalFormatting sqref="X19">
    <cfRule type="containsText" priority="875" operator="containsText" aboveAverage="0" equalAverage="0" bottom="0" percent="0" rank="0" text="NO" dxfId="37842">
      <formula>NOT(ISERROR(SEARCH("NO",X19)))</formula>
    </cfRule>
  </conditionalFormatting>
  <conditionalFormatting sqref="X19">
    <cfRule type="containsText" priority="876" operator="containsText" aboveAverage="0" equalAverage="0" bottom="0" percent="0" rank="0" text="NO" dxfId="37843">
      <formula>NOT(ISERROR(SEARCH("NO",X19)))</formula>
    </cfRule>
  </conditionalFormatting>
  <conditionalFormatting sqref="X19">
    <cfRule type="containsText" priority="877" operator="containsText" aboveAverage="0" equalAverage="0" bottom="0" percent="0" rank="0" text="NO" dxfId="37844">
      <formula>NOT(ISERROR(SEARCH("NO",X19)))</formula>
    </cfRule>
  </conditionalFormatting>
  <conditionalFormatting sqref="X19">
    <cfRule type="containsText" priority="878" operator="containsText" aboveAverage="0" equalAverage="0" bottom="0" percent="0" rank="0" text="NO" dxfId="37845">
      <formula>NOT(ISERROR(SEARCH("NO",X19)))</formula>
    </cfRule>
  </conditionalFormatting>
  <conditionalFormatting sqref="X19">
    <cfRule type="containsText" priority="879" operator="containsText" aboveAverage="0" equalAverage="0" bottom="0" percent="0" rank="0" text="NO" dxfId="37846">
      <formula>NOT(ISERROR(SEARCH("NO",X19)))</formula>
    </cfRule>
  </conditionalFormatting>
  <conditionalFormatting sqref="W19">
    <cfRule type="containsText" priority="880" operator="containsText" aboveAverage="0" equalAverage="0" bottom="0" percent="0" rank="0" text="OK" dxfId="37847">
      <formula>NOT(ISERROR(SEARCH("OK",W19)))</formula>
    </cfRule>
  </conditionalFormatting>
  <conditionalFormatting sqref="W19">
    <cfRule type="containsText" priority="881" operator="containsText" aboveAverage="0" equalAverage="0" bottom="0" percent="0" rank="0" text="OK" dxfId="37848">
      <formula>NOT(ISERROR(SEARCH("OK",W19)))</formula>
    </cfRule>
  </conditionalFormatting>
  <conditionalFormatting sqref="W19">
    <cfRule type="containsText" priority="882" operator="containsText" aboveAverage="0" equalAverage="0" bottom="0" percent="0" rank="0" text="OK" dxfId="37849">
      <formula>NOT(ISERROR(SEARCH("OK",W19)))</formula>
    </cfRule>
  </conditionalFormatting>
  <conditionalFormatting sqref="W19">
    <cfRule type="containsText" priority="883" operator="containsText" aboveAverage="0" equalAverage="0" bottom="0" percent="0" rank="0" text="OK" dxfId="37850">
      <formula>NOT(ISERROR(SEARCH("OK",W19)))</formula>
    </cfRule>
  </conditionalFormatting>
  <conditionalFormatting sqref="W19">
    <cfRule type="containsText" priority="884" operator="containsText" aboveAverage="0" equalAverage="0" bottom="0" percent="0" rank="0" text="OK" dxfId="37851">
      <formula>NOT(ISERROR(SEARCH("OK",W19)))</formula>
    </cfRule>
  </conditionalFormatting>
  <conditionalFormatting sqref="W19">
    <cfRule type="containsText" priority="885" operator="containsText" aboveAverage="0" equalAverage="0" bottom="0" percent="0" rank="0" text="OK" dxfId="37852">
      <formula>NOT(ISERROR(SEARCH("OK",W19)))</formula>
    </cfRule>
  </conditionalFormatting>
  <conditionalFormatting sqref="W19">
    <cfRule type="containsText" priority="886" operator="containsText" aboveAverage="0" equalAverage="0" bottom="0" percent="0" rank="0" text="OK" dxfId="37853">
      <formula>NOT(ISERROR(SEARCH("OK",W19)))</formula>
    </cfRule>
  </conditionalFormatting>
  <conditionalFormatting sqref="X19">
    <cfRule type="containsText" priority="887" operator="containsText" aboveAverage="0" equalAverage="0" bottom="0" percent="0" rank="0" text="NO" dxfId="37854">
      <formula>NOT(ISERROR(SEARCH("NO",X19)))</formula>
    </cfRule>
  </conditionalFormatting>
  <conditionalFormatting sqref="W19">
    <cfRule type="containsText" priority="888" operator="containsText" aboveAverage="0" equalAverage="0" bottom="0" percent="0" rank="0" text="OK" dxfId="37855">
      <formula>NOT(ISERROR(SEARCH("OK",W19)))</formula>
    </cfRule>
  </conditionalFormatting>
  <conditionalFormatting sqref="X19">
    <cfRule type="containsText" priority="889" operator="containsText" aboveAverage="0" equalAverage="0" bottom="0" percent="0" rank="0" text="NO" dxfId="37856">
      <formula>NOT(ISERROR(SEARCH("NO",X19)))</formula>
    </cfRule>
  </conditionalFormatting>
  <conditionalFormatting sqref="W19">
    <cfRule type="containsText" priority="890" operator="containsText" aboveAverage="0" equalAverage="0" bottom="0" percent="0" rank="0" text="OK" dxfId="37857">
      <formula>NOT(ISERROR(SEARCH("OK",W19)))</formula>
    </cfRule>
  </conditionalFormatting>
  <conditionalFormatting sqref="X19">
    <cfRule type="containsText" priority="891" operator="containsText" aboveAverage="0" equalAverage="0" bottom="0" percent="0" rank="0" text="NO" dxfId="37858">
      <formula>NOT(ISERROR(SEARCH("NO",X19)))</formula>
    </cfRule>
  </conditionalFormatting>
  <conditionalFormatting sqref="W19">
    <cfRule type="containsText" priority="892" operator="containsText" aboveAverage="0" equalAverage="0" bottom="0" percent="0" rank="0" text="OK" dxfId="37859">
      <formula>NOT(ISERROR(SEARCH("OK",W19)))</formula>
    </cfRule>
  </conditionalFormatting>
  <conditionalFormatting sqref="V19">
    <cfRule type="containsText" priority="893" operator="containsText" aboveAverage="0" equalAverage="0" bottom="0" percent="0" rank="0" text="OK+" dxfId="37860">
      <formula>NOT(ISERROR(SEARCH("OK+",V19)))</formula>
    </cfRule>
  </conditionalFormatting>
  <conditionalFormatting sqref="V19">
    <cfRule type="containsText" priority="894" operator="containsText" aboveAverage="0" equalAverage="0" bottom="0" percent="0" rank="0" text="OK+" dxfId="37861">
      <formula>NOT(ISERROR(SEARCH("OK+",V19)))</formula>
    </cfRule>
  </conditionalFormatting>
  <conditionalFormatting sqref="X19">
    <cfRule type="containsText" priority="895" operator="containsText" aboveAverage="0" equalAverage="0" bottom="0" percent="0" rank="0" text="NO" dxfId="37862">
      <formula>NOT(ISERROR(SEARCH("NO",X19)))</formula>
    </cfRule>
  </conditionalFormatting>
  <conditionalFormatting sqref="X19">
    <cfRule type="containsText" priority="896" operator="containsText" aboveAverage="0" equalAverage="0" bottom="0" percent="0" rank="0" text="NO" dxfId="37863">
      <formula>NOT(ISERROR(SEARCH("NO",X19)))</formula>
    </cfRule>
  </conditionalFormatting>
  <conditionalFormatting sqref="X19">
    <cfRule type="containsText" priority="897" operator="containsText" aboveAverage="0" equalAverage="0" bottom="0" percent="0" rank="0" text="NO" dxfId="37864">
      <formula>NOT(ISERROR(SEARCH("NO",X19)))</formula>
    </cfRule>
  </conditionalFormatting>
  <conditionalFormatting sqref="X19">
    <cfRule type="containsText" priority="898" operator="containsText" aboveAverage="0" equalAverage="0" bottom="0" percent="0" rank="0" text="NO" dxfId="37865">
      <formula>NOT(ISERROR(SEARCH("NO",X19)))</formula>
    </cfRule>
  </conditionalFormatting>
  <conditionalFormatting sqref="X19">
    <cfRule type="containsText" priority="899" operator="containsText" aboveAverage="0" equalAverage="0" bottom="0" percent="0" rank="0" text="NO" dxfId="37866">
      <formula>NOT(ISERROR(SEARCH("NO",X19)))</formula>
    </cfRule>
  </conditionalFormatting>
  <conditionalFormatting sqref="X19">
    <cfRule type="containsText" priority="900" operator="containsText" aboveAverage="0" equalAverage="0" bottom="0" percent="0" rank="0" text="NO" dxfId="37867">
      <formula>NOT(ISERROR(SEARCH("NO",X19)))</formula>
    </cfRule>
  </conditionalFormatting>
  <conditionalFormatting sqref="X19">
    <cfRule type="containsText" priority="901" operator="containsText" aboveAverage="0" equalAverage="0" bottom="0" percent="0" rank="0" text="NO" dxfId="37868">
      <formula>NOT(ISERROR(SEARCH("NO",X19)))</formula>
    </cfRule>
  </conditionalFormatting>
  <conditionalFormatting sqref="X19">
    <cfRule type="containsText" priority="902" operator="containsText" aboveAverage="0" equalAverage="0" bottom="0" percent="0" rank="0" text="1" dxfId="37869">
      <formula>NOT(ISERROR(SEARCH("1",X19)))</formula>
    </cfRule>
  </conditionalFormatting>
  <conditionalFormatting sqref="W19">
    <cfRule type="containsText" priority="903" operator="containsText" aboveAverage="0" equalAverage="0" bottom="0" percent="0" rank="0" text="OK" dxfId="37870">
      <formula>NOT(ISERROR(SEARCH("OK",W19)))</formula>
    </cfRule>
  </conditionalFormatting>
  <conditionalFormatting sqref="W19">
    <cfRule type="containsText" priority="904" operator="containsText" aboveAverage="0" equalAverage="0" bottom="0" percent="0" rank="0" text="OK" dxfId="37871">
      <formula>NOT(ISERROR(SEARCH("OK",W19)))</formula>
    </cfRule>
  </conditionalFormatting>
  <conditionalFormatting sqref="W19">
    <cfRule type="containsText" priority="905" operator="containsText" aboveAverage="0" equalAverage="0" bottom="0" percent="0" rank="0" text="OK" dxfId="37872">
      <formula>NOT(ISERROR(SEARCH("OK",W19)))</formula>
    </cfRule>
  </conditionalFormatting>
  <conditionalFormatting sqref="W19">
    <cfRule type="containsText" priority="906" operator="containsText" aboveAverage="0" equalAverage="0" bottom="0" percent="0" rank="0" text="OK" dxfId="37873">
      <formula>NOT(ISERROR(SEARCH("OK",W19)))</formula>
    </cfRule>
  </conditionalFormatting>
  <conditionalFormatting sqref="W19">
    <cfRule type="containsText" priority="907" operator="containsText" aboveAverage="0" equalAverage="0" bottom="0" percent="0" rank="0" text="OK" dxfId="37874">
      <formula>NOT(ISERROR(SEARCH("OK",W19)))</formula>
    </cfRule>
  </conditionalFormatting>
  <conditionalFormatting sqref="W19">
    <cfRule type="containsText" priority="908" operator="containsText" aboveAverage="0" equalAverage="0" bottom="0" percent="0" rank="0" text="OK" dxfId="37875">
      <formula>NOT(ISERROR(SEARCH("OK",W19)))</formula>
    </cfRule>
  </conditionalFormatting>
  <conditionalFormatting sqref="W19">
    <cfRule type="containsText" priority="909" operator="containsText" aboveAverage="0" equalAverage="0" bottom="0" percent="0" rank="0" text="OK" dxfId="37876">
      <formula>NOT(ISERROR(SEARCH("OK",W19)))</formula>
    </cfRule>
  </conditionalFormatting>
  <conditionalFormatting sqref="W19">
    <cfRule type="containsText" priority="910" operator="containsText" aboveAverage="0" equalAverage="0" bottom="0" percent="0" rank="0" text="1" dxfId="37877">
      <formula>NOT(ISERROR(SEARCH("1",W19)))</formula>
    </cfRule>
  </conditionalFormatting>
  <conditionalFormatting sqref="X19">
    <cfRule type="containsText" priority="911" operator="containsText" aboveAverage="0" equalAverage="0" bottom="0" percent="0" rank="0" text="NO" dxfId="37878">
      <formula>NOT(ISERROR(SEARCH("NO",X19)))</formula>
    </cfRule>
  </conditionalFormatting>
  <conditionalFormatting sqref="W19">
    <cfRule type="containsText" priority="912" operator="containsText" aboveAverage="0" equalAverage="0" bottom="0" percent="0" rank="0" text="OK" dxfId="37879">
      <formula>NOT(ISERROR(SEARCH("OK",W19)))</formula>
    </cfRule>
  </conditionalFormatting>
  <conditionalFormatting sqref="X19">
    <cfRule type="containsText" priority="913" operator="containsText" aboveAverage="0" equalAverage="0" bottom="0" percent="0" rank="0" text="NO" dxfId="37880">
      <formula>NOT(ISERROR(SEARCH("NO",X19)))</formula>
    </cfRule>
  </conditionalFormatting>
  <conditionalFormatting sqref="W19">
    <cfRule type="containsText" priority="914" operator="containsText" aboveAverage="0" equalAverage="0" bottom="0" percent="0" rank="0" text="OK" dxfId="37881">
      <formula>NOT(ISERROR(SEARCH("OK",W19)))</formula>
    </cfRule>
  </conditionalFormatting>
  <conditionalFormatting sqref="X19">
    <cfRule type="containsText" priority="915" operator="containsText" aboveAverage="0" equalAverage="0" bottom="0" percent="0" rank="0" text="NO" dxfId="37882">
      <formula>NOT(ISERROR(SEARCH("NO",X19)))</formula>
    </cfRule>
  </conditionalFormatting>
  <conditionalFormatting sqref="W19">
    <cfRule type="containsText" priority="916" operator="containsText" aboveAverage="0" equalAverage="0" bottom="0" percent="0" rank="0" text="OK" dxfId="37883">
      <formula>NOT(ISERROR(SEARCH("OK",W19)))</formula>
    </cfRule>
  </conditionalFormatting>
  <conditionalFormatting sqref="X19">
    <cfRule type="containsText" priority="917" operator="containsText" aboveAverage="0" equalAverage="0" bottom="0" percent="0" rank="0" text="NO" dxfId="37884">
      <formula>NOT(ISERROR(SEARCH("NO",X19)))</formula>
    </cfRule>
  </conditionalFormatting>
  <conditionalFormatting sqref="W19">
    <cfRule type="containsText" priority="918" operator="containsText" aboveAverage="0" equalAverage="0" bottom="0" percent="0" rank="0" text="OK" dxfId="37885">
      <formula>NOT(ISERROR(SEARCH("OK",W19)))</formula>
    </cfRule>
  </conditionalFormatting>
  <conditionalFormatting sqref="X19">
    <cfRule type="containsText" priority="919" operator="containsText" aboveAverage="0" equalAverage="0" bottom="0" percent="0" rank="0" text="NO" dxfId="37886">
      <formula>NOT(ISERROR(SEARCH("NO",X19)))</formula>
    </cfRule>
  </conditionalFormatting>
  <conditionalFormatting sqref="W19">
    <cfRule type="containsText" priority="920" operator="containsText" aboveAverage="0" equalAverage="0" bottom="0" percent="0" rank="0" text="OK" dxfId="37887">
      <formula>NOT(ISERROR(SEARCH("OK",W19)))</formula>
    </cfRule>
  </conditionalFormatting>
  <conditionalFormatting sqref="X19">
    <cfRule type="containsText" priority="921" operator="containsText" aboveAverage="0" equalAverage="0" bottom="0" percent="0" rank="0" text="NO" dxfId="37888">
      <formula>NOT(ISERROR(SEARCH("NO",X19)))</formula>
    </cfRule>
  </conditionalFormatting>
  <conditionalFormatting sqref="W19">
    <cfRule type="containsText" priority="922" operator="containsText" aboveAverage="0" equalAverage="0" bottom="0" percent="0" rank="0" text="OK" dxfId="37889">
      <formula>NOT(ISERROR(SEARCH("OK",W19)))</formula>
    </cfRule>
  </conditionalFormatting>
  <conditionalFormatting sqref="V19">
    <cfRule type="containsText" priority="923" operator="containsText" aboveAverage="0" equalAverage="0" bottom="0" percent="0" rank="0" text="OK+" dxfId="37890">
      <formula>NOT(ISERROR(SEARCH("OK+",V19)))</formula>
    </cfRule>
  </conditionalFormatting>
  <conditionalFormatting sqref="V19">
    <cfRule type="containsText" priority="924" operator="containsText" aboveAverage="0" equalAverage="0" bottom="0" percent="0" rank="0" text="OK+" dxfId="37891">
      <formula>NOT(ISERROR(SEARCH("OK+",V19)))</formula>
    </cfRule>
  </conditionalFormatting>
  <conditionalFormatting sqref="W19">
    <cfRule type="containsText" priority="925" operator="containsText" aboveAverage="0" equalAverage="0" bottom="0" percent="0" rank="0" text="OK" dxfId="37892">
      <formula>NOT(ISERROR(SEARCH("OK",W19)))</formula>
    </cfRule>
  </conditionalFormatting>
  <conditionalFormatting sqref="W19">
    <cfRule type="containsText" priority="926" operator="containsText" aboveAverage="0" equalAverage="0" bottom="0" percent="0" rank="0" text="OK" dxfId="37893">
      <formula>NOT(ISERROR(SEARCH("OK",W19)))</formula>
    </cfRule>
  </conditionalFormatting>
  <conditionalFormatting sqref="W19">
    <cfRule type="containsText" priority="927" operator="containsText" aboveAverage="0" equalAverage="0" bottom="0" percent="0" rank="0" text="OK" dxfId="37894">
      <formula>NOT(ISERROR(SEARCH("OK",W19)))</formula>
    </cfRule>
  </conditionalFormatting>
  <conditionalFormatting sqref="W19">
    <cfRule type="containsText" priority="928" operator="containsText" aboveAverage="0" equalAverage="0" bottom="0" percent="0" rank="0" text="OK" dxfId="37895">
      <formula>NOT(ISERROR(SEARCH("OK",W19)))</formula>
    </cfRule>
  </conditionalFormatting>
  <conditionalFormatting sqref="W19">
    <cfRule type="containsText" priority="929" operator="containsText" aboveAverage="0" equalAverage="0" bottom="0" percent="0" rank="0" text="OK" dxfId="37896">
      <formula>NOT(ISERROR(SEARCH("OK",W19)))</formula>
    </cfRule>
  </conditionalFormatting>
  <conditionalFormatting sqref="W19">
    <cfRule type="containsText" priority="930" operator="containsText" aboveAverage="0" equalAverage="0" bottom="0" percent="0" rank="0" text="OK" dxfId="37897">
      <formula>NOT(ISERROR(SEARCH("OK",W19)))</formula>
    </cfRule>
  </conditionalFormatting>
  <conditionalFormatting sqref="W19">
    <cfRule type="containsText" priority="931" operator="containsText" aboveAverage="0" equalAverage="0" bottom="0" percent="0" rank="0" text="OK" dxfId="37898">
      <formula>NOT(ISERROR(SEARCH("OK",W19)))</formula>
    </cfRule>
  </conditionalFormatting>
  <conditionalFormatting sqref="W19">
    <cfRule type="containsText" priority="932" operator="containsText" aboveAverage="0" equalAverage="0" bottom="0" percent="0" rank="0" text="OK" dxfId="37899">
      <formula>NOT(ISERROR(SEARCH("OK",W19)))</formula>
    </cfRule>
  </conditionalFormatting>
  <conditionalFormatting sqref="W19">
    <cfRule type="containsText" priority="933" operator="containsText" aboveAverage="0" equalAverage="0" bottom="0" percent="0" rank="0" text="OK" dxfId="37900">
      <formula>NOT(ISERROR(SEARCH("OK",W19)))</formula>
    </cfRule>
  </conditionalFormatting>
  <conditionalFormatting sqref="W19">
    <cfRule type="containsText" priority="934" operator="containsText" aboveAverage="0" equalAverage="0" bottom="0" percent="0" rank="0" text="OK" dxfId="37901">
      <formula>NOT(ISERROR(SEARCH("OK",W19)))</formula>
    </cfRule>
  </conditionalFormatting>
  <conditionalFormatting sqref="W19">
    <cfRule type="containsText" priority="935" operator="containsText" aboveAverage="0" equalAverage="0" bottom="0" percent="0" rank="0" text="OK" dxfId="37902">
      <formula>NOT(ISERROR(SEARCH("OK",W19)))</formula>
    </cfRule>
  </conditionalFormatting>
  <conditionalFormatting sqref="W19">
    <cfRule type="containsText" priority="936" operator="containsText" aboveAverage="0" equalAverage="0" bottom="0" percent="0" rank="0" text="OK" dxfId="37903">
      <formula>NOT(ISERROR(SEARCH("OK",W19)))</formula>
    </cfRule>
  </conditionalFormatting>
  <conditionalFormatting sqref="V19">
    <cfRule type="containsText" priority="937" operator="containsText" aboveAverage="0" equalAverage="0" bottom="0" percent="0" rank="0" text="OK+" dxfId="37904">
      <formula>NOT(ISERROR(SEARCH("OK+",V19)))</formula>
    </cfRule>
  </conditionalFormatting>
  <conditionalFormatting sqref="V19">
    <cfRule type="containsText" priority="938" operator="containsText" aboveAverage="0" equalAverage="0" bottom="0" percent="0" rank="0" text="OK+" dxfId="37905">
      <formula>NOT(ISERROR(SEARCH("OK+",V19)))</formula>
    </cfRule>
  </conditionalFormatting>
  <conditionalFormatting sqref="X19">
    <cfRule type="containsText" priority="939" operator="containsText" aboveAverage="0" equalAverage="0" bottom="0" percent="0" rank="0" text="NO" dxfId="37906">
      <formula>NOT(ISERROR(SEARCH("NO",X19)))</formula>
    </cfRule>
  </conditionalFormatting>
  <conditionalFormatting sqref="X19">
    <cfRule type="containsText" priority="940" operator="containsText" aboveAverage="0" equalAverage="0" bottom="0" percent="0" rank="0" text="NO" dxfId="37907">
      <formula>NOT(ISERROR(SEARCH("NO",X19)))</formula>
    </cfRule>
  </conditionalFormatting>
  <conditionalFormatting sqref="X19">
    <cfRule type="containsText" priority="941" operator="containsText" aboveAverage="0" equalAverage="0" bottom="0" percent="0" rank="0" text="NO" dxfId="37908">
      <formula>NOT(ISERROR(SEARCH("NO",X19)))</formula>
    </cfRule>
  </conditionalFormatting>
  <conditionalFormatting sqref="X19">
    <cfRule type="containsText" priority="942" operator="containsText" aboveAverage="0" equalAverage="0" bottom="0" percent="0" rank="0" text="NO" dxfId="37909">
      <formula>NOT(ISERROR(SEARCH("NO",X19)))</formula>
    </cfRule>
  </conditionalFormatting>
  <conditionalFormatting sqref="X19">
    <cfRule type="containsText" priority="943" operator="containsText" aboveAverage="0" equalAverage="0" bottom="0" percent="0" rank="0" text="NO" dxfId="37910">
      <formula>NOT(ISERROR(SEARCH("NO",X19)))</formula>
    </cfRule>
  </conditionalFormatting>
  <conditionalFormatting sqref="X19">
    <cfRule type="containsText" priority="944" operator="containsText" aboveAverage="0" equalAverage="0" bottom="0" percent="0" rank="0" text="NO" dxfId="37911">
      <formula>NOT(ISERROR(SEARCH("NO",X19)))</formula>
    </cfRule>
  </conditionalFormatting>
  <conditionalFormatting sqref="X19">
    <cfRule type="containsText" priority="945" operator="containsText" aboveAverage="0" equalAverage="0" bottom="0" percent="0" rank="0" text="NO" dxfId="37912">
      <formula>NOT(ISERROR(SEARCH("NO",X19)))</formula>
    </cfRule>
  </conditionalFormatting>
  <conditionalFormatting sqref="W19">
    <cfRule type="containsText" priority="946" operator="containsText" aboveAverage="0" equalAverage="0" bottom="0" percent="0" rank="0" text="OK" dxfId="37913">
      <formula>NOT(ISERROR(SEARCH("OK",W19)))</formula>
    </cfRule>
  </conditionalFormatting>
  <conditionalFormatting sqref="W19">
    <cfRule type="containsText" priority="947" operator="containsText" aboveAverage="0" equalAverage="0" bottom="0" percent="0" rank="0" text="OK" dxfId="37914">
      <formula>NOT(ISERROR(SEARCH("OK",W19)))</formula>
    </cfRule>
  </conditionalFormatting>
  <conditionalFormatting sqref="W19">
    <cfRule type="containsText" priority="948" operator="containsText" aboveAverage="0" equalAverage="0" bottom="0" percent="0" rank="0" text="OK" dxfId="37915">
      <formula>NOT(ISERROR(SEARCH("OK",W19)))</formula>
    </cfRule>
  </conditionalFormatting>
  <conditionalFormatting sqref="W19">
    <cfRule type="containsText" priority="949" operator="containsText" aboveAverage="0" equalAverage="0" bottom="0" percent="0" rank="0" text="OK" dxfId="37916">
      <formula>NOT(ISERROR(SEARCH("OK",W19)))</formula>
    </cfRule>
  </conditionalFormatting>
  <conditionalFormatting sqref="W19">
    <cfRule type="containsText" priority="950" operator="containsText" aboveAverage="0" equalAverage="0" bottom="0" percent="0" rank="0" text="OK" dxfId="37917">
      <formula>NOT(ISERROR(SEARCH("OK",W19)))</formula>
    </cfRule>
  </conditionalFormatting>
  <conditionalFormatting sqref="W19">
    <cfRule type="containsText" priority="951" operator="containsText" aboveAverage="0" equalAverage="0" bottom="0" percent="0" rank="0" text="OK" dxfId="37918">
      <formula>NOT(ISERROR(SEARCH("OK",W19)))</formula>
    </cfRule>
  </conditionalFormatting>
  <conditionalFormatting sqref="W19">
    <cfRule type="containsText" priority="952" operator="containsText" aboveAverage="0" equalAverage="0" bottom="0" percent="0" rank="0" text="OK" dxfId="37919">
      <formula>NOT(ISERROR(SEARCH("OK",W19)))</formula>
    </cfRule>
  </conditionalFormatting>
  <conditionalFormatting sqref="X19">
    <cfRule type="containsText" priority="953" operator="containsText" aboveAverage="0" equalAverage="0" bottom="0" percent="0" rank="0" text="NO" dxfId="37920">
      <formula>NOT(ISERROR(SEARCH("NO",X19)))</formula>
    </cfRule>
  </conditionalFormatting>
  <conditionalFormatting sqref="W19">
    <cfRule type="containsText" priority="954" operator="containsText" aboveAverage="0" equalAverage="0" bottom="0" percent="0" rank="0" text="OK" dxfId="37921">
      <formula>NOT(ISERROR(SEARCH("OK",W19)))</formula>
    </cfRule>
  </conditionalFormatting>
  <conditionalFormatting sqref="X19">
    <cfRule type="containsText" priority="955" operator="containsText" aboveAverage="0" equalAverage="0" bottom="0" percent="0" rank="0" text="NO" dxfId="37922">
      <formula>NOT(ISERROR(SEARCH("NO",X19)))</formula>
    </cfRule>
  </conditionalFormatting>
  <conditionalFormatting sqref="W19">
    <cfRule type="containsText" priority="956" operator="containsText" aboveAverage="0" equalAverage="0" bottom="0" percent="0" rank="0" text="OK" dxfId="37923">
      <formula>NOT(ISERROR(SEARCH("OK",W19)))</formula>
    </cfRule>
  </conditionalFormatting>
  <conditionalFormatting sqref="X19">
    <cfRule type="containsText" priority="957" operator="containsText" aboveAverage="0" equalAverage="0" bottom="0" percent="0" rank="0" text="NO" dxfId="37924">
      <formula>NOT(ISERROR(SEARCH("NO",X19)))</formula>
    </cfRule>
  </conditionalFormatting>
  <conditionalFormatting sqref="W19">
    <cfRule type="containsText" priority="958" operator="containsText" aboveAverage="0" equalAverage="0" bottom="0" percent="0" rank="0" text="OK" dxfId="37925">
      <formula>NOT(ISERROR(SEARCH("OK",W19)))</formula>
    </cfRule>
  </conditionalFormatting>
  <conditionalFormatting sqref="X19">
    <cfRule type="containsText" priority="959" operator="containsText" aboveAverage="0" equalAverage="0" bottom="0" percent="0" rank="0" text="NO" dxfId="37926">
      <formula>NOT(ISERROR(SEARCH("NO",X19)))</formula>
    </cfRule>
  </conditionalFormatting>
  <conditionalFormatting sqref="W19">
    <cfRule type="containsText" priority="960" operator="containsText" aboveAverage="0" equalAverage="0" bottom="0" percent="0" rank="0" text="OK" dxfId="37927">
      <formula>NOT(ISERROR(SEARCH("OK",W19)))</formula>
    </cfRule>
  </conditionalFormatting>
  <conditionalFormatting sqref="V19">
    <cfRule type="containsText" priority="961" operator="containsText" aboveAverage="0" equalAverage="0" bottom="0" percent="0" rank="0" text="OK+" dxfId="37928">
      <formula>NOT(ISERROR(SEARCH("OK+",V19)))</formula>
    </cfRule>
  </conditionalFormatting>
  <conditionalFormatting sqref="V19">
    <cfRule type="containsText" priority="962" operator="containsText" aboveAverage="0" equalAverage="0" bottom="0" percent="0" rank="0" text="OK+" dxfId="37929">
      <formula>NOT(ISERROR(SEARCH("OK+",V19)))</formula>
    </cfRule>
  </conditionalFormatting>
  <conditionalFormatting sqref="X19">
    <cfRule type="containsText" priority="963" operator="containsText" aboveAverage="0" equalAverage="0" bottom="0" percent="0" rank="0" text="NO" dxfId="37930">
      <formula>NOT(ISERROR(SEARCH("NO",X19)))</formula>
    </cfRule>
  </conditionalFormatting>
  <conditionalFormatting sqref="X19">
    <cfRule type="containsText" priority="964" operator="containsText" aboveAverage="0" equalAverage="0" bottom="0" percent="0" rank="0" text="NO" dxfId="37931">
      <formula>NOT(ISERROR(SEARCH("NO",X19)))</formula>
    </cfRule>
  </conditionalFormatting>
  <conditionalFormatting sqref="X19">
    <cfRule type="containsText" priority="965" operator="containsText" aboveAverage="0" equalAverage="0" bottom="0" percent="0" rank="0" text="NO" dxfId="37932">
      <formula>NOT(ISERROR(SEARCH("NO",X19)))</formula>
    </cfRule>
  </conditionalFormatting>
  <conditionalFormatting sqref="X19">
    <cfRule type="containsText" priority="966" operator="containsText" aboveAverage="0" equalAverage="0" bottom="0" percent="0" rank="0" text="NO" dxfId="37933">
      <formula>NOT(ISERROR(SEARCH("NO",X19)))</formula>
    </cfRule>
  </conditionalFormatting>
  <conditionalFormatting sqref="X19">
    <cfRule type="containsText" priority="967" operator="containsText" aboveAverage="0" equalAverage="0" bottom="0" percent="0" rank="0" text="NO" dxfId="37934">
      <formula>NOT(ISERROR(SEARCH("NO",X19)))</formula>
    </cfRule>
  </conditionalFormatting>
  <conditionalFormatting sqref="X19">
    <cfRule type="containsText" priority="968" operator="containsText" aboveAverage="0" equalAverage="0" bottom="0" percent="0" rank="0" text="NO" dxfId="37935">
      <formula>NOT(ISERROR(SEARCH("NO",X19)))</formula>
    </cfRule>
  </conditionalFormatting>
  <conditionalFormatting sqref="X19">
    <cfRule type="containsText" priority="969" operator="containsText" aboveAverage="0" equalAverage="0" bottom="0" percent="0" rank="0" text="NO" dxfId="37936">
      <formula>NOT(ISERROR(SEARCH("NO",X19)))</formula>
    </cfRule>
  </conditionalFormatting>
  <conditionalFormatting sqref="W19">
    <cfRule type="containsText" priority="970" operator="containsText" aboveAverage="0" equalAverage="0" bottom="0" percent="0" rank="0" text="OK" dxfId="37937">
      <formula>NOT(ISERROR(SEARCH("OK",W19)))</formula>
    </cfRule>
  </conditionalFormatting>
  <conditionalFormatting sqref="W19">
    <cfRule type="containsText" priority="971" operator="containsText" aboveAverage="0" equalAverage="0" bottom="0" percent="0" rank="0" text="OK" dxfId="37938">
      <formula>NOT(ISERROR(SEARCH("OK",W19)))</formula>
    </cfRule>
  </conditionalFormatting>
  <conditionalFormatting sqref="W19">
    <cfRule type="containsText" priority="972" operator="containsText" aboveAverage="0" equalAverage="0" bottom="0" percent="0" rank="0" text="OK" dxfId="37939">
      <formula>NOT(ISERROR(SEARCH("OK",W19)))</formula>
    </cfRule>
  </conditionalFormatting>
  <conditionalFormatting sqref="W19">
    <cfRule type="containsText" priority="973" operator="containsText" aboveAverage="0" equalAverage="0" bottom="0" percent="0" rank="0" text="OK" dxfId="37940">
      <formula>NOT(ISERROR(SEARCH("OK",W19)))</formula>
    </cfRule>
  </conditionalFormatting>
  <conditionalFormatting sqref="W19">
    <cfRule type="containsText" priority="974" operator="containsText" aboveAverage="0" equalAverage="0" bottom="0" percent="0" rank="0" text="OK" dxfId="37941">
      <formula>NOT(ISERROR(SEARCH("OK",W19)))</formula>
    </cfRule>
  </conditionalFormatting>
  <conditionalFormatting sqref="W19">
    <cfRule type="containsText" priority="975" operator="containsText" aboveAverage="0" equalAverage="0" bottom="0" percent="0" rank="0" text="OK" dxfId="37942">
      <formula>NOT(ISERROR(SEARCH("OK",W19)))</formula>
    </cfRule>
  </conditionalFormatting>
  <conditionalFormatting sqref="W19">
    <cfRule type="containsText" priority="976" operator="containsText" aboveAverage="0" equalAverage="0" bottom="0" percent="0" rank="0" text="OK" dxfId="37943">
      <formula>NOT(ISERROR(SEARCH("OK",W19)))</formula>
    </cfRule>
  </conditionalFormatting>
  <conditionalFormatting sqref="X19">
    <cfRule type="containsText" priority="977" operator="containsText" aboveAverage="0" equalAverage="0" bottom="0" percent="0" rank="0" text="NO" dxfId="37944">
      <formula>NOT(ISERROR(SEARCH("NO",X19)))</formula>
    </cfRule>
  </conditionalFormatting>
  <conditionalFormatting sqref="W19">
    <cfRule type="containsText" priority="978" operator="containsText" aboveAverage="0" equalAverage="0" bottom="0" percent="0" rank="0" text="OK" dxfId="37945">
      <formula>NOT(ISERROR(SEARCH("OK",W19)))</formula>
    </cfRule>
  </conditionalFormatting>
  <conditionalFormatting sqref="X19">
    <cfRule type="containsText" priority="979" operator="containsText" aboveAverage="0" equalAverage="0" bottom="0" percent="0" rank="0" text="NO" dxfId="37946">
      <formula>NOT(ISERROR(SEARCH("NO",X19)))</formula>
    </cfRule>
  </conditionalFormatting>
  <conditionalFormatting sqref="W19">
    <cfRule type="containsText" priority="980" operator="containsText" aboveAverage="0" equalAverage="0" bottom="0" percent="0" rank="0" text="OK" dxfId="37947">
      <formula>NOT(ISERROR(SEARCH("OK",W19)))</formula>
    </cfRule>
  </conditionalFormatting>
  <conditionalFormatting sqref="X19">
    <cfRule type="containsText" priority="981" operator="containsText" aboveAverage="0" equalAverage="0" bottom="0" percent="0" rank="0" text="NO" dxfId="37948">
      <formula>NOT(ISERROR(SEARCH("NO",X19)))</formula>
    </cfRule>
  </conditionalFormatting>
  <conditionalFormatting sqref="W19">
    <cfRule type="containsText" priority="982" operator="containsText" aboveAverage="0" equalAverage="0" bottom="0" percent="0" rank="0" text="OK" dxfId="37949">
      <formula>NOT(ISERROR(SEARCH("OK",W19)))</formula>
    </cfRule>
  </conditionalFormatting>
  <conditionalFormatting sqref="V19">
    <cfRule type="containsText" priority="983" operator="containsText" aboveAverage="0" equalAverage="0" bottom="0" percent="0" rank="0" text="OK+" dxfId="37950">
      <formula>NOT(ISERROR(SEARCH("OK+",V19)))</formula>
    </cfRule>
  </conditionalFormatting>
  <conditionalFormatting sqref="V19">
    <cfRule type="containsText" priority="984" operator="containsText" aboveAverage="0" equalAverage="0" bottom="0" percent="0" rank="0" text="OK+" dxfId="37951">
      <formula>NOT(ISERROR(SEARCH("OK+",V19)))</formula>
    </cfRule>
  </conditionalFormatting>
  <conditionalFormatting sqref="X19">
    <cfRule type="containsText" priority="985" operator="containsText" aboveAverage="0" equalAverage="0" bottom="0" percent="0" rank="0" text="NO" dxfId="37952">
      <formula>NOT(ISERROR(SEARCH("NO",X19)))</formula>
    </cfRule>
  </conditionalFormatting>
  <conditionalFormatting sqref="X19">
    <cfRule type="containsText" priority="986" operator="containsText" aboveAverage="0" equalAverage="0" bottom="0" percent="0" rank="0" text="NO" dxfId="37953">
      <formula>NOT(ISERROR(SEARCH("NO",X19)))</formula>
    </cfRule>
  </conditionalFormatting>
  <conditionalFormatting sqref="X19">
    <cfRule type="containsText" priority="987" operator="containsText" aboveAverage="0" equalAverage="0" bottom="0" percent="0" rank="0" text="NO" dxfId="37954">
      <formula>NOT(ISERROR(SEARCH("NO",X19)))</formula>
    </cfRule>
  </conditionalFormatting>
  <conditionalFormatting sqref="X19">
    <cfRule type="containsText" priority="988" operator="containsText" aboveAverage="0" equalAverage="0" bottom="0" percent="0" rank="0" text="NO" dxfId="37955">
      <formula>NOT(ISERROR(SEARCH("NO",X19)))</formula>
    </cfRule>
  </conditionalFormatting>
  <conditionalFormatting sqref="X19">
    <cfRule type="containsText" priority="989" operator="containsText" aboveAverage="0" equalAverage="0" bottom="0" percent="0" rank="0" text="NO" dxfId="37956">
      <formula>NOT(ISERROR(SEARCH("NO",X19)))</formula>
    </cfRule>
  </conditionalFormatting>
  <conditionalFormatting sqref="X19">
    <cfRule type="containsText" priority="990" operator="containsText" aboveAverage="0" equalAverage="0" bottom="0" percent="0" rank="0" text="NO" dxfId="37957">
      <formula>NOT(ISERROR(SEARCH("NO",X19)))</formula>
    </cfRule>
  </conditionalFormatting>
  <conditionalFormatting sqref="X19">
    <cfRule type="containsText" priority="991" operator="containsText" aboveAverage="0" equalAverage="0" bottom="0" percent="0" rank="0" text="NO" dxfId="37958">
      <formula>NOT(ISERROR(SEARCH("NO",X19)))</formula>
    </cfRule>
  </conditionalFormatting>
  <conditionalFormatting sqref="X19">
    <cfRule type="containsText" priority="992" operator="containsText" aboveAverage="0" equalAverage="0" bottom="0" percent="0" rank="0" text="1" dxfId="37959">
      <formula>NOT(ISERROR(SEARCH("1",X19)))</formula>
    </cfRule>
  </conditionalFormatting>
  <conditionalFormatting sqref="W19">
    <cfRule type="containsText" priority="993" operator="containsText" aboveAverage="0" equalAverage="0" bottom="0" percent="0" rank="0" text="OK" dxfId="37960">
      <formula>NOT(ISERROR(SEARCH("OK",W19)))</formula>
    </cfRule>
  </conditionalFormatting>
  <conditionalFormatting sqref="W19">
    <cfRule type="containsText" priority="994" operator="containsText" aboveAverage="0" equalAverage="0" bottom="0" percent="0" rank="0" text="OK" dxfId="37961">
      <formula>NOT(ISERROR(SEARCH("OK",W19)))</formula>
    </cfRule>
  </conditionalFormatting>
  <conditionalFormatting sqref="W19">
    <cfRule type="containsText" priority="995" operator="containsText" aboveAverage="0" equalAverage="0" bottom="0" percent="0" rank="0" text="OK" dxfId="37962">
      <formula>NOT(ISERROR(SEARCH("OK",W19)))</formula>
    </cfRule>
  </conditionalFormatting>
  <conditionalFormatting sqref="W19">
    <cfRule type="containsText" priority="996" operator="containsText" aboveAverage="0" equalAverage="0" bottom="0" percent="0" rank="0" text="OK" dxfId="37963">
      <formula>NOT(ISERROR(SEARCH("OK",W19)))</formula>
    </cfRule>
  </conditionalFormatting>
  <conditionalFormatting sqref="W19">
    <cfRule type="containsText" priority="997" operator="containsText" aboveAverage="0" equalAverage="0" bottom="0" percent="0" rank="0" text="OK" dxfId="37964">
      <formula>NOT(ISERROR(SEARCH("OK",W19)))</formula>
    </cfRule>
  </conditionalFormatting>
  <conditionalFormatting sqref="W19">
    <cfRule type="containsText" priority="998" operator="containsText" aboveAverage="0" equalAverage="0" bottom="0" percent="0" rank="0" text="OK" dxfId="37965">
      <formula>NOT(ISERROR(SEARCH("OK",W19)))</formula>
    </cfRule>
  </conditionalFormatting>
  <conditionalFormatting sqref="W19">
    <cfRule type="containsText" priority="999" operator="containsText" aboveAverage="0" equalAverage="0" bottom="0" percent="0" rank="0" text="OK" dxfId="37966">
      <formula>NOT(ISERROR(SEARCH("OK",W19)))</formula>
    </cfRule>
  </conditionalFormatting>
  <conditionalFormatting sqref="W19">
    <cfRule type="containsText" priority="1000" operator="containsText" aboveAverage="0" equalAverage="0" bottom="0" percent="0" rank="0" text="1" dxfId="37967">
      <formula>NOT(ISERROR(SEARCH("1",W19)))</formula>
    </cfRule>
  </conditionalFormatting>
  <conditionalFormatting sqref="X19">
    <cfRule type="containsText" priority="1001" operator="containsText" aboveAverage="0" equalAverage="0" bottom="0" percent="0" rank="0" text="NO" dxfId="37968">
      <formula>NOT(ISERROR(SEARCH("NO",X19)))</formula>
    </cfRule>
  </conditionalFormatting>
  <conditionalFormatting sqref="W19">
    <cfRule type="containsText" priority="1002" operator="containsText" aboveAverage="0" equalAverage="0" bottom="0" percent="0" rank="0" text="OK" dxfId="37969">
      <formula>NOT(ISERROR(SEARCH("OK",W19)))</formula>
    </cfRule>
  </conditionalFormatting>
  <conditionalFormatting sqref="X19">
    <cfRule type="containsText" priority="1003" operator="containsText" aboveAverage="0" equalAverage="0" bottom="0" percent="0" rank="0" text="NO" dxfId="37970">
      <formula>NOT(ISERROR(SEARCH("NO",X19)))</formula>
    </cfRule>
  </conditionalFormatting>
  <conditionalFormatting sqref="W19">
    <cfRule type="containsText" priority="1004" operator="containsText" aboveAverage="0" equalAverage="0" bottom="0" percent="0" rank="0" text="OK" dxfId="37971">
      <formula>NOT(ISERROR(SEARCH("OK",W19)))</formula>
    </cfRule>
  </conditionalFormatting>
  <conditionalFormatting sqref="X19">
    <cfRule type="containsText" priority="1005" operator="containsText" aboveAverage="0" equalAverage="0" bottom="0" percent="0" rank="0" text="NO" dxfId="37972">
      <formula>NOT(ISERROR(SEARCH("NO",X19)))</formula>
    </cfRule>
  </conditionalFormatting>
  <conditionalFormatting sqref="W19">
    <cfRule type="containsText" priority="1006" operator="containsText" aboveAverage="0" equalAverage="0" bottom="0" percent="0" rank="0" text="OK" dxfId="37973">
      <formula>NOT(ISERROR(SEARCH("OK",W19)))</formula>
    </cfRule>
  </conditionalFormatting>
  <conditionalFormatting sqref="X19">
    <cfRule type="containsText" priority="1007" operator="containsText" aboveAverage="0" equalAverage="0" bottom="0" percent="0" rank="0" text="NO" dxfId="37974">
      <formula>NOT(ISERROR(SEARCH("NO",X19)))</formula>
    </cfRule>
  </conditionalFormatting>
  <conditionalFormatting sqref="W19">
    <cfRule type="containsText" priority="1008" operator="containsText" aboveAverage="0" equalAverage="0" bottom="0" percent="0" rank="0" text="OK" dxfId="37975">
      <formula>NOT(ISERROR(SEARCH("OK",W19)))</formula>
    </cfRule>
  </conditionalFormatting>
  <conditionalFormatting sqref="X19">
    <cfRule type="containsText" priority="1009" operator="containsText" aboveAverage="0" equalAverage="0" bottom="0" percent="0" rank="0" text="NO" dxfId="37976">
      <formula>NOT(ISERROR(SEARCH("NO",X19)))</formula>
    </cfRule>
  </conditionalFormatting>
  <conditionalFormatting sqref="W19">
    <cfRule type="containsText" priority="1010" operator="containsText" aboveAverage="0" equalAverage="0" bottom="0" percent="0" rank="0" text="OK" dxfId="37977">
      <formula>NOT(ISERROR(SEARCH("OK",W19)))</formula>
    </cfRule>
  </conditionalFormatting>
  <conditionalFormatting sqref="V19">
    <cfRule type="containsText" priority="1011" operator="containsText" aboveAverage="0" equalAverage="0" bottom="0" percent="0" rank="0" text="OK+" dxfId="37978">
      <formula>NOT(ISERROR(SEARCH("OK+",V19)))</formula>
    </cfRule>
  </conditionalFormatting>
  <conditionalFormatting sqref="V19">
    <cfRule type="containsText" priority="1012" operator="containsText" aboveAverage="0" equalAverage="0" bottom="0" percent="0" rank="0" text="OK+" dxfId="37979">
      <formula>NOT(ISERROR(SEARCH("OK+",V19)))</formula>
    </cfRule>
  </conditionalFormatting>
  <conditionalFormatting sqref="X19">
    <cfRule type="containsText" priority="1013" operator="containsText" aboveAverage="0" equalAverage="0" bottom="0" percent="0" rank="0" text="NO" dxfId="37980">
      <formula>NOT(ISERROR(SEARCH("NO",X19)))</formula>
    </cfRule>
  </conditionalFormatting>
  <conditionalFormatting sqref="X19">
    <cfRule type="containsText" priority="1014" operator="containsText" aboveAverage="0" equalAverage="0" bottom="0" percent="0" rank="0" text="NO" dxfId="37981">
      <formula>NOT(ISERROR(SEARCH("NO",X19)))</formula>
    </cfRule>
  </conditionalFormatting>
  <conditionalFormatting sqref="X19">
    <cfRule type="containsText" priority="1015" operator="containsText" aboveAverage="0" equalAverage="0" bottom="0" percent="0" rank="0" text="NO" dxfId="37982">
      <formula>NOT(ISERROR(SEARCH("NO",X19)))</formula>
    </cfRule>
  </conditionalFormatting>
  <conditionalFormatting sqref="X19">
    <cfRule type="containsText" priority="1016" operator="containsText" aboveAverage="0" equalAverage="0" bottom="0" percent="0" rank="0" text="NO" dxfId="37983">
      <formula>NOT(ISERROR(SEARCH("NO",X19)))</formula>
    </cfRule>
  </conditionalFormatting>
  <conditionalFormatting sqref="X19">
    <cfRule type="containsText" priority="1017" operator="containsText" aboveAverage="0" equalAverage="0" bottom="0" percent="0" rank="0" text="NO" dxfId="37984">
      <formula>NOT(ISERROR(SEARCH("NO",X19)))</formula>
    </cfRule>
  </conditionalFormatting>
  <conditionalFormatting sqref="X19">
    <cfRule type="containsText" priority="1018" operator="containsText" aboveAverage="0" equalAverage="0" bottom="0" percent="0" rank="0" text="NO" dxfId="37985">
      <formula>NOT(ISERROR(SEARCH("NO",X19)))</formula>
    </cfRule>
  </conditionalFormatting>
  <conditionalFormatting sqref="X19">
    <cfRule type="containsText" priority="1019" operator="containsText" aboveAverage="0" equalAverage="0" bottom="0" percent="0" rank="0" text="NO" dxfId="37986">
      <formula>NOT(ISERROR(SEARCH("NO",X19)))</formula>
    </cfRule>
  </conditionalFormatting>
  <conditionalFormatting sqref="W19">
    <cfRule type="containsText" priority="1020" operator="containsText" aboveAverage="0" equalAverage="0" bottom="0" percent="0" rank="0" text="OK" dxfId="37987">
      <formula>NOT(ISERROR(SEARCH("OK",W19)))</formula>
    </cfRule>
  </conditionalFormatting>
  <conditionalFormatting sqref="W19">
    <cfRule type="containsText" priority="1021" operator="containsText" aboveAverage="0" equalAverage="0" bottom="0" percent="0" rank="0" text="OK" dxfId="37988">
      <formula>NOT(ISERROR(SEARCH("OK",W19)))</formula>
    </cfRule>
  </conditionalFormatting>
  <conditionalFormatting sqref="W19">
    <cfRule type="containsText" priority="1022" operator="containsText" aboveAverage="0" equalAverage="0" bottom="0" percent="0" rank="0" text="OK" dxfId="37989">
      <formula>NOT(ISERROR(SEARCH("OK",W19)))</formula>
    </cfRule>
  </conditionalFormatting>
  <conditionalFormatting sqref="W19">
    <cfRule type="containsText" priority="1023" operator="containsText" aboveAverage="0" equalAverage="0" bottom="0" percent="0" rank="0" text="OK" dxfId="37990">
      <formula>NOT(ISERROR(SEARCH("OK",W19)))</formula>
    </cfRule>
  </conditionalFormatting>
  <conditionalFormatting sqref="W19">
    <cfRule type="containsText" priority="1024" operator="containsText" aboveAverage="0" equalAverage="0" bottom="0" percent="0" rank="0" text="OK" dxfId="37991">
      <formula>NOT(ISERROR(SEARCH("OK",W19)))</formula>
    </cfRule>
  </conditionalFormatting>
  <conditionalFormatting sqref="W19">
    <cfRule type="containsText" priority="1025" operator="containsText" aboveAverage="0" equalAverage="0" bottom="0" percent="0" rank="0" text="OK" dxfId="37992">
      <formula>NOT(ISERROR(SEARCH("OK",W19)))</formula>
    </cfRule>
  </conditionalFormatting>
  <conditionalFormatting sqref="W19">
    <cfRule type="containsText" priority="1026" operator="containsText" aboveAverage="0" equalAverage="0" bottom="0" percent="0" rank="0" text="OK" dxfId="37993">
      <formula>NOT(ISERROR(SEARCH("OK",W19)))</formula>
    </cfRule>
  </conditionalFormatting>
  <conditionalFormatting sqref="X19">
    <cfRule type="containsText" priority="1027" operator="containsText" aboveAverage="0" equalAverage="0" bottom="0" percent="0" rank="0" text="NO" dxfId="37994">
      <formula>NOT(ISERROR(SEARCH("NO",X19)))</formula>
    </cfRule>
  </conditionalFormatting>
  <conditionalFormatting sqref="W19">
    <cfRule type="containsText" priority="1028" operator="containsText" aboveAverage="0" equalAverage="0" bottom="0" percent="0" rank="0" text="OK" dxfId="37995">
      <formula>NOT(ISERROR(SEARCH("OK",W19)))</formula>
    </cfRule>
  </conditionalFormatting>
  <conditionalFormatting sqref="X19">
    <cfRule type="containsText" priority="1029" operator="containsText" aboveAverage="0" equalAverage="0" bottom="0" percent="0" rank="0" text="NO" dxfId="37996">
      <formula>NOT(ISERROR(SEARCH("NO",X19)))</formula>
    </cfRule>
  </conditionalFormatting>
  <conditionalFormatting sqref="W19">
    <cfRule type="containsText" priority="1030" operator="containsText" aboveAverage="0" equalAverage="0" bottom="0" percent="0" rank="0" text="OK" dxfId="37997">
      <formula>NOT(ISERROR(SEARCH("OK",W19)))</formula>
    </cfRule>
  </conditionalFormatting>
  <conditionalFormatting sqref="X19">
    <cfRule type="containsText" priority="1031" operator="containsText" aboveAverage="0" equalAverage="0" bottom="0" percent="0" rank="0" text="NO" dxfId="37998">
      <formula>NOT(ISERROR(SEARCH("NO",X19)))</formula>
    </cfRule>
  </conditionalFormatting>
  <conditionalFormatting sqref="W19">
    <cfRule type="containsText" priority="1032" operator="containsText" aboveAverage="0" equalAverage="0" bottom="0" percent="0" rank="0" text="OK" dxfId="37999">
      <formula>NOT(ISERROR(SEARCH("OK",W19)))</formula>
    </cfRule>
  </conditionalFormatting>
  <conditionalFormatting sqref="X19">
    <cfRule type="containsText" priority="1033" operator="containsText" aboveAverage="0" equalAverage="0" bottom="0" percent="0" rank="0" text="NO" dxfId="38000">
      <formula>NOT(ISERROR(SEARCH("NO",X19)))</formula>
    </cfRule>
  </conditionalFormatting>
  <conditionalFormatting sqref="W19">
    <cfRule type="containsText" priority="1034" operator="containsText" aboveAverage="0" equalAverage="0" bottom="0" percent="0" rank="0" text="OK" dxfId="38001">
      <formula>NOT(ISERROR(SEARCH("OK",W19)))</formula>
    </cfRule>
  </conditionalFormatting>
  <conditionalFormatting sqref="V19">
    <cfRule type="containsText" priority="1035" operator="containsText" aboveAverage="0" equalAverage="0" bottom="0" percent="0" rank="0" text="OK+" dxfId="38002">
      <formula>NOT(ISERROR(SEARCH("OK+",V19)))</formula>
    </cfRule>
  </conditionalFormatting>
  <conditionalFormatting sqref="V19">
    <cfRule type="containsText" priority="1036" operator="containsText" aboveAverage="0" equalAverage="0" bottom="0" percent="0" rank="0" text="OK+" dxfId="38003">
      <formula>NOT(ISERROR(SEARCH("OK+",V19)))</formula>
    </cfRule>
  </conditionalFormatting>
  <conditionalFormatting sqref="X19">
    <cfRule type="containsText" priority="1037" operator="containsText" aboveAverage="0" equalAverage="0" bottom="0" percent="0" rank="0" text="NO" dxfId="38004">
      <formula>NOT(ISERROR(SEARCH("NO",X19)))</formula>
    </cfRule>
  </conditionalFormatting>
  <conditionalFormatting sqref="X19">
    <cfRule type="containsText" priority="1038" operator="containsText" aboveAverage="0" equalAverage="0" bottom="0" percent="0" rank="0" text="NO" dxfId="38005">
      <formula>NOT(ISERROR(SEARCH("NO",X19)))</formula>
    </cfRule>
  </conditionalFormatting>
  <conditionalFormatting sqref="X19">
    <cfRule type="containsText" priority="1039" operator="containsText" aboveAverage="0" equalAverage="0" bottom="0" percent="0" rank="0" text="NO" dxfId="38006">
      <formula>NOT(ISERROR(SEARCH("NO",X19)))</formula>
    </cfRule>
  </conditionalFormatting>
  <conditionalFormatting sqref="X19">
    <cfRule type="containsText" priority="1040" operator="containsText" aboveAverage="0" equalAverage="0" bottom="0" percent="0" rank="0" text="NO" dxfId="38007">
      <formula>NOT(ISERROR(SEARCH("NO",X19)))</formula>
    </cfRule>
  </conditionalFormatting>
  <conditionalFormatting sqref="X19">
    <cfRule type="containsText" priority="1041" operator="containsText" aboveAverage="0" equalAverage="0" bottom="0" percent="0" rank="0" text="NO" dxfId="38008">
      <formula>NOT(ISERROR(SEARCH("NO",X19)))</formula>
    </cfRule>
  </conditionalFormatting>
  <conditionalFormatting sqref="X19">
    <cfRule type="containsText" priority="1042" operator="containsText" aboveAverage="0" equalAverage="0" bottom="0" percent="0" rank="0" text="NO" dxfId="38009">
      <formula>NOT(ISERROR(SEARCH("NO",X19)))</formula>
    </cfRule>
  </conditionalFormatting>
  <conditionalFormatting sqref="X19">
    <cfRule type="containsText" priority="1043" operator="containsText" aboveAverage="0" equalAverage="0" bottom="0" percent="0" rank="0" text="NO" dxfId="38010">
      <formula>NOT(ISERROR(SEARCH("NO",X19)))</formula>
    </cfRule>
  </conditionalFormatting>
  <conditionalFormatting sqref="W19">
    <cfRule type="containsText" priority="1044" operator="containsText" aboveAverage="0" equalAverage="0" bottom="0" percent="0" rank="0" text="OK" dxfId="38011">
      <formula>NOT(ISERROR(SEARCH("OK",W19)))</formula>
    </cfRule>
  </conditionalFormatting>
  <conditionalFormatting sqref="W19">
    <cfRule type="containsText" priority="1045" operator="containsText" aboveAverage="0" equalAverage="0" bottom="0" percent="0" rank="0" text="OK" dxfId="38012">
      <formula>NOT(ISERROR(SEARCH("OK",W19)))</formula>
    </cfRule>
  </conditionalFormatting>
  <conditionalFormatting sqref="W19">
    <cfRule type="containsText" priority="1046" operator="containsText" aboveAverage="0" equalAverage="0" bottom="0" percent="0" rank="0" text="OK" dxfId="38013">
      <formula>NOT(ISERROR(SEARCH("OK",W19)))</formula>
    </cfRule>
  </conditionalFormatting>
  <conditionalFormatting sqref="W19">
    <cfRule type="containsText" priority="1047" operator="containsText" aboveAverage="0" equalAverage="0" bottom="0" percent="0" rank="0" text="OK" dxfId="38014">
      <formula>NOT(ISERROR(SEARCH("OK",W19)))</formula>
    </cfRule>
  </conditionalFormatting>
  <conditionalFormatting sqref="W19">
    <cfRule type="containsText" priority="1048" operator="containsText" aboveAverage="0" equalAverage="0" bottom="0" percent="0" rank="0" text="OK" dxfId="38015">
      <formula>NOT(ISERROR(SEARCH("OK",W19)))</formula>
    </cfRule>
  </conditionalFormatting>
  <conditionalFormatting sqref="W19">
    <cfRule type="containsText" priority="1049" operator="containsText" aboveAverage="0" equalAverage="0" bottom="0" percent="0" rank="0" text="OK" dxfId="38016">
      <formula>NOT(ISERROR(SEARCH("OK",W19)))</formula>
    </cfRule>
  </conditionalFormatting>
  <conditionalFormatting sqref="W19">
    <cfRule type="containsText" priority="1050" operator="containsText" aboveAverage="0" equalAverage="0" bottom="0" percent="0" rank="0" text="OK" dxfId="38017">
      <formula>NOT(ISERROR(SEARCH("OK",W19)))</formula>
    </cfRule>
  </conditionalFormatting>
  <conditionalFormatting sqref="X19">
    <cfRule type="containsText" priority="1051" operator="containsText" aboveAverage="0" equalAverage="0" bottom="0" percent="0" rank="0" text="NO" dxfId="38018">
      <formula>NOT(ISERROR(SEARCH("NO",X19)))</formula>
    </cfRule>
  </conditionalFormatting>
  <conditionalFormatting sqref="W19">
    <cfRule type="containsText" priority="1052" operator="containsText" aboveAverage="0" equalAverage="0" bottom="0" percent="0" rank="0" text="OK" dxfId="38019">
      <formula>NOT(ISERROR(SEARCH("OK",W19)))</formula>
    </cfRule>
  </conditionalFormatting>
  <conditionalFormatting sqref="X19">
    <cfRule type="containsText" priority="1053" operator="containsText" aboveAverage="0" equalAverage="0" bottom="0" percent="0" rank="0" text="NO" dxfId="38020">
      <formula>NOT(ISERROR(SEARCH("NO",X19)))</formula>
    </cfRule>
  </conditionalFormatting>
  <conditionalFormatting sqref="W19">
    <cfRule type="containsText" priority="1054" operator="containsText" aboveAverage="0" equalAverage="0" bottom="0" percent="0" rank="0" text="OK" dxfId="38021">
      <formula>NOT(ISERROR(SEARCH("OK",W19)))</formula>
    </cfRule>
  </conditionalFormatting>
  <conditionalFormatting sqref="X19">
    <cfRule type="containsText" priority="1055" operator="containsText" aboveAverage="0" equalAverage="0" bottom="0" percent="0" rank="0" text="NO" dxfId="38022">
      <formula>NOT(ISERROR(SEARCH("NO",X19)))</formula>
    </cfRule>
  </conditionalFormatting>
  <conditionalFormatting sqref="W19">
    <cfRule type="containsText" priority="1056" operator="containsText" aboveAverage="0" equalAverage="0" bottom="0" percent="0" rank="0" text="OK" dxfId="38023">
      <formula>NOT(ISERROR(SEARCH("OK",W19)))</formula>
    </cfRule>
  </conditionalFormatting>
  <conditionalFormatting sqref="V19">
    <cfRule type="containsText" priority="1057" operator="containsText" aboveAverage="0" equalAverage="0" bottom="0" percent="0" rank="0" text="OK+" dxfId="38024">
      <formula>NOT(ISERROR(SEARCH("OK+",V19)))</formula>
    </cfRule>
  </conditionalFormatting>
  <conditionalFormatting sqref="V19">
    <cfRule type="containsText" priority="1058" operator="containsText" aboveAverage="0" equalAverage="0" bottom="0" percent="0" rank="0" text="OK+" dxfId="38025">
      <formula>NOT(ISERROR(SEARCH("OK+",V19)))</formula>
    </cfRule>
  </conditionalFormatting>
  <conditionalFormatting sqref="X19">
    <cfRule type="containsText" priority="1059" operator="containsText" aboveAverage="0" equalAverage="0" bottom="0" percent="0" rank="0" text="NO" dxfId="38026">
      <formula>NOT(ISERROR(SEARCH("NO",X19)))</formula>
    </cfRule>
  </conditionalFormatting>
  <conditionalFormatting sqref="X19">
    <cfRule type="containsText" priority="1060" operator="containsText" aboveAverage="0" equalAverage="0" bottom="0" percent="0" rank="0" text="NO" dxfId="38027">
      <formula>NOT(ISERROR(SEARCH("NO",X19)))</formula>
    </cfRule>
  </conditionalFormatting>
  <conditionalFormatting sqref="X19">
    <cfRule type="containsText" priority="1061" operator="containsText" aboveAverage="0" equalAverage="0" bottom="0" percent="0" rank="0" text="NO" dxfId="38028">
      <formula>NOT(ISERROR(SEARCH("NO",X19)))</formula>
    </cfRule>
  </conditionalFormatting>
  <conditionalFormatting sqref="X19">
    <cfRule type="containsText" priority="1062" operator="containsText" aboveAverage="0" equalAverage="0" bottom="0" percent="0" rank="0" text="NO" dxfId="38029">
      <formula>NOT(ISERROR(SEARCH("NO",X19)))</formula>
    </cfRule>
  </conditionalFormatting>
  <conditionalFormatting sqref="X19">
    <cfRule type="containsText" priority="1063" operator="containsText" aboveAverage="0" equalAverage="0" bottom="0" percent="0" rank="0" text="NO" dxfId="38030">
      <formula>NOT(ISERROR(SEARCH("NO",X19)))</formula>
    </cfRule>
  </conditionalFormatting>
  <conditionalFormatting sqref="X19">
    <cfRule type="containsText" priority="1064" operator="containsText" aboveAverage="0" equalAverage="0" bottom="0" percent="0" rank="0" text="NO" dxfId="38031">
      <formula>NOT(ISERROR(SEARCH("NO",X19)))</formula>
    </cfRule>
  </conditionalFormatting>
  <conditionalFormatting sqref="X19">
    <cfRule type="containsText" priority="1065" operator="containsText" aboveAverage="0" equalAverage="0" bottom="0" percent="0" rank="0" text="NO" dxfId="38032">
      <formula>NOT(ISERROR(SEARCH("NO",X19)))</formula>
    </cfRule>
  </conditionalFormatting>
  <conditionalFormatting sqref="X19">
    <cfRule type="containsText" priority="1066" operator="containsText" aboveAverage="0" equalAverage="0" bottom="0" percent="0" rank="0" text="1" dxfId="38033">
      <formula>NOT(ISERROR(SEARCH("1",X19)))</formula>
    </cfRule>
  </conditionalFormatting>
  <conditionalFormatting sqref="W19">
    <cfRule type="containsText" priority="1067" operator="containsText" aboveAverage="0" equalAverage="0" bottom="0" percent="0" rank="0" text="OK" dxfId="38034">
      <formula>NOT(ISERROR(SEARCH("OK",W19)))</formula>
    </cfRule>
  </conditionalFormatting>
  <conditionalFormatting sqref="W19">
    <cfRule type="containsText" priority="1068" operator="containsText" aboveAverage="0" equalAverage="0" bottom="0" percent="0" rank="0" text="OK" dxfId="38035">
      <formula>NOT(ISERROR(SEARCH("OK",W19)))</formula>
    </cfRule>
  </conditionalFormatting>
  <conditionalFormatting sqref="W19">
    <cfRule type="containsText" priority="1069" operator="containsText" aboveAverage="0" equalAverage="0" bottom="0" percent="0" rank="0" text="OK" dxfId="38036">
      <formula>NOT(ISERROR(SEARCH("OK",W19)))</formula>
    </cfRule>
  </conditionalFormatting>
  <conditionalFormatting sqref="W19">
    <cfRule type="containsText" priority="1070" operator="containsText" aboveAverage="0" equalAverage="0" bottom="0" percent="0" rank="0" text="OK" dxfId="38037">
      <formula>NOT(ISERROR(SEARCH("OK",W19)))</formula>
    </cfRule>
  </conditionalFormatting>
  <conditionalFormatting sqref="W19">
    <cfRule type="containsText" priority="1071" operator="containsText" aboveAverage="0" equalAverage="0" bottom="0" percent="0" rank="0" text="OK" dxfId="38038">
      <formula>NOT(ISERROR(SEARCH("OK",W19)))</formula>
    </cfRule>
  </conditionalFormatting>
  <conditionalFormatting sqref="W19">
    <cfRule type="containsText" priority="1072" operator="containsText" aboveAverage="0" equalAverage="0" bottom="0" percent="0" rank="0" text="OK" dxfId="38039">
      <formula>NOT(ISERROR(SEARCH("OK",W19)))</formula>
    </cfRule>
  </conditionalFormatting>
  <conditionalFormatting sqref="W19">
    <cfRule type="containsText" priority="1073" operator="containsText" aboveAverage="0" equalAverage="0" bottom="0" percent="0" rank="0" text="OK" dxfId="38040">
      <formula>NOT(ISERROR(SEARCH("OK",W19)))</formula>
    </cfRule>
  </conditionalFormatting>
  <conditionalFormatting sqref="W19">
    <cfRule type="containsText" priority="1074" operator="containsText" aboveAverage="0" equalAverage="0" bottom="0" percent="0" rank="0" text="1" dxfId="38041">
      <formula>NOT(ISERROR(SEARCH("1",W19)))</formula>
    </cfRule>
  </conditionalFormatting>
  <conditionalFormatting sqref="X19">
    <cfRule type="containsText" priority="1075" operator="containsText" aboveAverage="0" equalAverage="0" bottom="0" percent="0" rank="0" text="NO" dxfId="38042">
      <formula>NOT(ISERROR(SEARCH("NO",X19)))</formula>
    </cfRule>
  </conditionalFormatting>
  <conditionalFormatting sqref="W19">
    <cfRule type="containsText" priority="1076" operator="containsText" aboveAverage="0" equalAverage="0" bottom="0" percent="0" rank="0" text="OK" dxfId="38043">
      <formula>NOT(ISERROR(SEARCH("OK",W19)))</formula>
    </cfRule>
  </conditionalFormatting>
  <conditionalFormatting sqref="X19">
    <cfRule type="containsText" priority="1077" operator="containsText" aboveAverage="0" equalAverage="0" bottom="0" percent="0" rank="0" text="NO" dxfId="38044">
      <formula>NOT(ISERROR(SEARCH("NO",X19)))</formula>
    </cfRule>
  </conditionalFormatting>
  <conditionalFormatting sqref="W19">
    <cfRule type="containsText" priority="1078" operator="containsText" aboveAverage="0" equalAverage="0" bottom="0" percent="0" rank="0" text="OK" dxfId="38045">
      <formula>NOT(ISERROR(SEARCH("OK",W19)))</formula>
    </cfRule>
  </conditionalFormatting>
  <conditionalFormatting sqref="X19">
    <cfRule type="containsText" priority="1079" operator="containsText" aboveAverage="0" equalAverage="0" bottom="0" percent="0" rank="0" text="NO" dxfId="38046">
      <formula>NOT(ISERROR(SEARCH("NO",X19)))</formula>
    </cfRule>
  </conditionalFormatting>
  <conditionalFormatting sqref="W19">
    <cfRule type="containsText" priority="1080" operator="containsText" aboveAverage="0" equalAverage="0" bottom="0" percent="0" rank="0" text="OK" dxfId="38047">
      <formula>NOT(ISERROR(SEARCH("OK",W19)))</formula>
    </cfRule>
  </conditionalFormatting>
  <conditionalFormatting sqref="X19">
    <cfRule type="containsText" priority="1081" operator="containsText" aboveAverage="0" equalAverage="0" bottom="0" percent="0" rank="0" text="NO" dxfId="38048">
      <formula>NOT(ISERROR(SEARCH("NO",X19)))</formula>
    </cfRule>
  </conditionalFormatting>
  <conditionalFormatting sqref="W19">
    <cfRule type="containsText" priority="1082" operator="containsText" aboveAverage="0" equalAverage="0" bottom="0" percent="0" rank="0" text="OK" dxfId="38049">
      <formula>NOT(ISERROR(SEARCH("OK",W19)))</formula>
    </cfRule>
  </conditionalFormatting>
  <conditionalFormatting sqref="V19">
    <cfRule type="containsText" priority="1083" operator="containsText" aboveAverage="0" equalAverage="0" bottom="0" percent="0" rank="0" text="OK+" dxfId="38050">
      <formula>NOT(ISERROR(SEARCH("OK+",V19)))</formula>
    </cfRule>
  </conditionalFormatting>
  <conditionalFormatting sqref="V19">
    <cfRule type="containsText" priority="1084" operator="containsText" aboveAverage="0" equalAverage="0" bottom="0" percent="0" rank="0" text="OK+" dxfId="38051">
      <formula>NOT(ISERROR(SEARCH("OK+",V19)))</formula>
    </cfRule>
  </conditionalFormatting>
  <conditionalFormatting sqref="X19">
    <cfRule type="containsText" priority="1085" operator="containsText" aboveAverage="0" equalAverage="0" bottom="0" percent="0" rank="0" text="NO" dxfId="38052">
      <formula>NOT(ISERROR(SEARCH("NO",X19)))</formula>
    </cfRule>
  </conditionalFormatting>
  <conditionalFormatting sqref="X19">
    <cfRule type="containsText" priority="1086" operator="containsText" aboveAverage="0" equalAverage="0" bottom="0" percent="0" rank="0" text="NO" dxfId="38053">
      <formula>NOT(ISERROR(SEARCH("NO",X19)))</formula>
    </cfRule>
  </conditionalFormatting>
  <conditionalFormatting sqref="X19">
    <cfRule type="containsText" priority="1087" operator="containsText" aboveAverage="0" equalAverage="0" bottom="0" percent="0" rank="0" text="NO" dxfId="38054">
      <formula>NOT(ISERROR(SEARCH("NO",X19)))</formula>
    </cfRule>
  </conditionalFormatting>
  <conditionalFormatting sqref="X19">
    <cfRule type="containsText" priority="1088" operator="containsText" aboveAverage="0" equalAverage="0" bottom="0" percent="0" rank="0" text="NO" dxfId="38055">
      <formula>NOT(ISERROR(SEARCH("NO",X19)))</formula>
    </cfRule>
  </conditionalFormatting>
  <conditionalFormatting sqref="X19">
    <cfRule type="containsText" priority="1089" operator="containsText" aboveAverage="0" equalAverage="0" bottom="0" percent="0" rank="0" text="NO" dxfId="38056">
      <formula>NOT(ISERROR(SEARCH("NO",X19)))</formula>
    </cfRule>
  </conditionalFormatting>
  <conditionalFormatting sqref="X19">
    <cfRule type="containsText" priority="1090" operator="containsText" aboveAverage="0" equalAverage="0" bottom="0" percent="0" rank="0" text="NO" dxfId="38057">
      <formula>NOT(ISERROR(SEARCH("NO",X19)))</formula>
    </cfRule>
  </conditionalFormatting>
  <conditionalFormatting sqref="X19">
    <cfRule type="containsText" priority="1091" operator="containsText" aboveAverage="0" equalAverage="0" bottom="0" percent="0" rank="0" text="NO" dxfId="38058">
      <formula>NOT(ISERROR(SEARCH("NO",X19)))</formula>
    </cfRule>
  </conditionalFormatting>
  <conditionalFormatting sqref="W19">
    <cfRule type="containsText" priority="1092" operator="containsText" aboveAverage="0" equalAverage="0" bottom="0" percent="0" rank="0" text="OK" dxfId="38059">
      <formula>NOT(ISERROR(SEARCH("OK",W19)))</formula>
    </cfRule>
  </conditionalFormatting>
  <conditionalFormatting sqref="W19">
    <cfRule type="containsText" priority="1093" operator="containsText" aboveAverage="0" equalAverage="0" bottom="0" percent="0" rank="0" text="OK" dxfId="38060">
      <formula>NOT(ISERROR(SEARCH("OK",W19)))</formula>
    </cfRule>
  </conditionalFormatting>
  <conditionalFormatting sqref="W19">
    <cfRule type="containsText" priority="1094" operator="containsText" aboveAverage="0" equalAverage="0" bottom="0" percent="0" rank="0" text="OK" dxfId="38061">
      <formula>NOT(ISERROR(SEARCH("OK",W19)))</formula>
    </cfRule>
  </conditionalFormatting>
  <conditionalFormatting sqref="W19">
    <cfRule type="containsText" priority="1095" operator="containsText" aboveAverage="0" equalAverage="0" bottom="0" percent="0" rank="0" text="OK" dxfId="38062">
      <formula>NOT(ISERROR(SEARCH("OK",W19)))</formula>
    </cfRule>
  </conditionalFormatting>
  <conditionalFormatting sqref="W19">
    <cfRule type="containsText" priority="1096" operator="containsText" aboveAverage="0" equalAverage="0" bottom="0" percent="0" rank="0" text="OK" dxfId="38063">
      <formula>NOT(ISERROR(SEARCH("OK",W19)))</formula>
    </cfRule>
  </conditionalFormatting>
  <conditionalFormatting sqref="W19">
    <cfRule type="containsText" priority="1097" operator="containsText" aboveAverage="0" equalAverage="0" bottom="0" percent="0" rank="0" text="OK" dxfId="38064">
      <formula>NOT(ISERROR(SEARCH("OK",W19)))</formula>
    </cfRule>
  </conditionalFormatting>
  <conditionalFormatting sqref="W19">
    <cfRule type="containsText" priority="1098" operator="containsText" aboveAverage="0" equalAverage="0" bottom="0" percent="0" rank="0" text="OK" dxfId="38065">
      <formula>NOT(ISERROR(SEARCH("OK",W19)))</formula>
    </cfRule>
  </conditionalFormatting>
  <conditionalFormatting sqref="X19">
    <cfRule type="containsText" priority="1099" operator="containsText" aboveAverage="0" equalAverage="0" bottom="0" percent="0" rank="0" text="NO" dxfId="38066">
      <formula>NOT(ISERROR(SEARCH("NO",X19)))</formula>
    </cfRule>
  </conditionalFormatting>
  <conditionalFormatting sqref="W19">
    <cfRule type="containsText" priority="1100" operator="containsText" aboveAverage="0" equalAverage="0" bottom="0" percent="0" rank="0" text="OK" dxfId="38067">
      <formula>NOT(ISERROR(SEARCH("OK",W19)))</formula>
    </cfRule>
  </conditionalFormatting>
  <conditionalFormatting sqref="X19">
    <cfRule type="containsText" priority="1101" operator="containsText" aboveAverage="0" equalAverage="0" bottom="0" percent="0" rank="0" text="NO" dxfId="38068">
      <formula>NOT(ISERROR(SEARCH("NO",X19)))</formula>
    </cfRule>
  </conditionalFormatting>
  <conditionalFormatting sqref="W19">
    <cfRule type="containsText" priority="1102" operator="containsText" aboveAverage="0" equalAverage="0" bottom="0" percent="0" rank="0" text="OK" dxfId="38069">
      <formula>NOT(ISERROR(SEARCH("OK",W19)))</formula>
    </cfRule>
  </conditionalFormatting>
  <conditionalFormatting sqref="X19">
    <cfRule type="containsText" priority="1103" operator="containsText" aboveAverage="0" equalAverage="0" bottom="0" percent="0" rank="0" text="NO" dxfId="38070">
      <formula>NOT(ISERROR(SEARCH("NO",X19)))</formula>
    </cfRule>
  </conditionalFormatting>
  <conditionalFormatting sqref="W19">
    <cfRule type="containsText" priority="1104" operator="containsText" aboveAverage="0" equalAverage="0" bottom="0" percent="0" rank="0" text="OK" dxfId="38071">
      <formula>NOT(ISERROR(SEARCH("OK",W19)))</formula>
    </cfRule>
  </conditionalFormatting>
  <conditionalFormatting sqref="V19">
    <cfRule type="containsText" priority="1105" operator="containsText" aboveAverage="0" equalAverage="0" bottom="0" percent="0" rank="0" text="OK+" dxfId="38072">
      <formula>NOT(ISERROR(SEARCH("OK+",V19)))</formula>
    </cfRule>
  </conditionalFormatting>
  <conditionalFormatting sqref="V19">
    <cfRule type="containsText" priority="1106" operator="containsText" aboveAverage="0" equalAverage="0" bottom="0" percent="0" rank="0" text="OK+" dxfId="38073">
      <formula>NOT(ISERROR(SEARCH("OK+",V19)))</formula>
    </cfRule>
  </conditionalFormatting>
  <conditionalFormatting sqref="X19">
    <cfRule type="containsText" priority="1107" operator="containsText" aboveAverage="0" equalAverage="0" bottom="0" percent="0" rank="0" text="NO" dxfId="38074">
      <formula>NOT(ISERROR(SEARCH("NO",X19)))</formula>
    </cfRule>
  </conditionalFormatting>
  <conditionalFormatting sqref="X19">
    <cfRule type="containsText" priority="1108" operator="containsText" aboveAverage="0" equalAverage="0" bottom="0" percent="0" rank="0" text="NO" dxfId="38075">
      <formula>NOT(ISERROR(SEARCH("NO",X19)))</formula>
    </cfRule>
  </conditionalFormatting>
  <conditionalFormatting sqref="X19">
    <cfRule type="containsText" priority="1109" operator="containsText" aboveAverage="0" equalAverage="0" bottom="0" percent="0" rank="0" text="NO" dxfId="38076">
      <formula>NOT(ISERROR(SEARCH("NO",X19)))</formula>
    </cfRule>
  </conditionalFormatting>
  <conditionalFormatting sqref="X19">
    <cfRule type="containsText" priority="1110" operator="containsText" aboveAverage="0" equalAverage="0" bottom="0" percent="0" rank="0" text="NO" dxfId="38077">
      <formula>NOT(ISERROR(SEARCH("NO",X19)))</formula>
    </cfRule>
  </conditionalFormatting>
  <conditionalFormatting sqref="X19">
    <cfRule type="containsText" priority="1111" operator="containsText" aboveAverage="0" equalAverage="0" bottom="0" percent="0" rank="0" text="NO" dxfId="38078">
      <formula>NOT(ISERROR(SEARCH("NO",X19)))</formula>
    </cfRule>
  </conditionalFormatting>
  <conditionalFormatting sqref="X19">
    <cfRule type="containsText" priority="1112" operator="containsText" aboveAverage="0" equalAverage="0" bottom="0" percent="0" rank="0" text="NO" dxfId="38079">
      <formula>NOT(ISERROR(SEARCH("NO",X19)))</formula>
    </cfRule>
  </conditionalFormatting>
  <conditionalFormatting sqref="X19">
    <cfRule type="containsText" priority="1113" operator="containsText" aboveAverage="0" equalAverage="0" bottom="0" percent="0" rank="0" text="NO" dxfId="38080">
      <formula>NOT(ISERROR(SEARCH("NO",X19)))</formula>
    </cfRule>
  </conditionalFormatting>
  <conditionalFormatting sqref="X19">
    <cfRule type="containsText" priority="1114" operator="containsText" aboveAverage="0" equalAverage="0" bottom="0" percent="0" rank="0" text="1" dxfId="38081">
      <formula>NOT(ISERROR(SEARCH("1",X19)))</formula>
    </cfRule>
  </conditionalFormatting>
  <conditionalFormatting sqref="W19">
    <cfRule type="containsText" priority="1115" operator="containsText" aboveAverage="0" equalAverage="0" bottom="0" percent="0" rank="0" text="OK" dxfId="38082">
      <formula>NOT(ISERROR(SEARCH("OK",W19)))</formula>
    </cfRule>
  </conditionalFormatting>
  <conditionalFormatting sqref="W19">
    <cfRule type="containsText" priority="1116" operator="containsText" aboveAverage="0" equalAverage="0" bottom="0" percent="0" rank="0" text="OK" dxfId="38083">
      <formula>NOT(ISERROR(SEARCH("OK",W19)))</formula>
    </cfRule>
  </conditionalFormatting>
  <conditionalFormatting sqref="W19">
    <cfRule type="containsText" priority="1117" operator="containsText" aboveAverage="0" equalAverage="0" bottom="0" percent="0" rank="0" text="OK" dxfId="38084">
      <formula>NOT(ISERROR(SEARCH("OK",W19)))</formula>
    </cfRule>
  </conditionalFormatting>
  <conditionalFormatting sqref="W19">
    <cfRule type="containsText" priority="1118" operator="containsText" aboveAverage="0" equalAverage="0" bottom="0" percent="0" rank="0" text="OK" dxfId="38085">
      <formula>NOT(ISERROR(SEARCH("OK",W19)))</formula>
    </cfRule>
  </conditionalFormatting>
  <conditionalFormatting sqref="W19">
    <cfRule type="containsText" priority="1119" operator="containsText" aboveAverage="0" equalAverage="0" bottom="0" percent="0" rank="0" text="OK" dxfId="38086">
      <formula>NOT(ISERROR(SEARCH("OK",W19)))</formula>
    </cfRule>
  </conditionalFormatting>
  <conditionalFormatting sqref="W19">
    <cfRule type="containsText" priority="1120" operator="containsText" aboveAverage="0" equalAverage="0" bottom="0" percent="0" rank="0" text="OK" dxfId="38087">
      <formula>NOT(ISERROR(SEARCH("OK",W19)))</formula>
    </cfRule>
  </conditionalFormatting>
  <conditionalFormatting sqref="W19">
    <cfRule type="containsText" priority="1121" operator="containsText" aboveAverage="0" equalAverage="0" bottom="0" percent="0" rank="0" text="OK" dxfId="38088">
      <formula>NOT(ISERROR(SEARCH("OK",W19)))</formula>
    </cfRule>
  </conditionalFormatting>
  <conditionalFormatting sqref="W19">
    <cfRule type="containsText" priority="1122" operator="containsText" aboveAverage="0" equalAverage="0" bottom="0" percent="0" rank="0" text="1" dxfId="38089">
      <formula>NOT(ISERROR(SEARCH("1",W19)))</formula>
    </cfRule>
  </conditionalFormatting>
  <conditionalFormatting sqref="X19">
    <cfRule type="containsText" priority="1123" operator="containsText" aboveAverage="0" equalAverage="0" bottom="0" percent="0" rank="0" text="NO" dxfId="38090">
      <formula>NOT(ISERROR(SEARCH("NO",X19)))</formula>
    </cfRule>
  </conditionalFormatting>
  <conditionalFormatting sqref="W19">
    <cfRule type="containsText" priority="1124" operator="containsText" aboveAverage="0" equalAverage="0" bottom="0" percent="0" rank="0" text="OK" dxfId="38091">
      <formula>NOT(ISERROR(SEARCH("OK",W19)))</formula>
    </cfRule>
  </conditionalFormatting>
  <conditionalFormatting sqref="X19">
    <cfRule type="containsText" priority="1125" operator="containsText" aboveAverage="0" equalAverage="0" bottom="0" percent="0" rank="0" text="NO" dxfId="38092">
      <formula>NOT(ISERROR(SEARCH("NO",X19)))</formula>
    </cfRule>
  </conditionalFormatting>
  <conditionalFormatting sqref="W19">
    <cfRule type="containsText" priority="1126" operator="containsText" aboveAverage="0" equalAverage="0" bottom="0" percent="0" rank="0" text="OK" dxfId="38093">
      <formula>NOT(ISERROR(SEARCH("OK",W19)))</formula>
    </cfRule>
  </conditionalFormatting>
  <conditionalFormatting sqref="X19">
    <cfRule type="containsText" priority="1127" operator="containsText" aboveAverage="0" equalAverage="0" bottom="0" percent="0" rank="0" text="NO" dxfId="38094">
      <formula>NOT(ISERROR(SEARCH("NO",X19)))</formula>
    </cfRule>
  </conditionalFormatting>
  <conditionalFormatting sqref="W19">
    <cfRule type="containsText" priority="1128" operator="containsText" aboveAverage="0" equalAverage="0" bottom="0" percent="0" rank="0" text="OK" dxfId="38095">
      <formula>NOT(ISERROR(SEARCH("OK",W19)))</formula>
    </cfRule>
  </conditionalFormatting>
  <conditionalFormatting sqref="V19">
    <cfRule type="containsText" priority="1129" operator="containsText" aboveAverage="0" equalAverage="0" bottom="0" percent="0" rank="0" text="OK+" dxfId="38096">
      <formula>NOT(ISERROR(SEARCH("OK+",V19)))</formula>
    </cfRule>
  </conditionalFormatting>
  <conditionalFormatting sqref="V19">
    <cfRule type="containsText" priority="1130" operator="containsText" aboveAverage="0" equalAverage="0" bottom="0" percent="0" rank="0" text="OK+" dxfId="38097">
      <formula>NOT(ISERROR(SEARCH("OK+",V19)))</formula>
    </cfRule>
  </conditionalFormatting>
  <conditionalFormatting sqref="X19">
    <cfRule type="containsText" priority="1131" operator="containsText" aboveAverage="0" equalAverage="0" bottom="0" percent="0" rank="0" text="NO" dxfId="38098">
      <formula>NOT(ISERROR(SEARCH("NO",X19)))</formula>
    </cfRule>
  </conditionalFormatting>
  <conditionalFormatting sqref="X19">
    <cfRule type="containsText" priority="1132" operator="containsText" aboveAverage="0" equalAverage="0" bottom="0" percent="0" rank="0" text="NO" dxfId="38099">
      <formula>NOT(ISERROR(SEARCH("NO",X19)))</formula>
    </cfRule>
  </conditionalFormatting>
  <conditionalFormatting sqref="X19">
    <cfRule type="containsText" priority="1133" operator="containsText" aboveAverage="0" equalAverage="0" bottom="0" percent="0" rank="0" text="NO" dxfId="38100">
      <formula>NOT(ISERROR(SEARCH("NO",X19)))</formula>
    </cfRule>
  </conditionalFormatting>
  <conditionalFormatting sqref="X19">
    <cfRule type="containsText" priority="1134" operator="containsText" aboveAverage="0" equalAverage="0" bottom="0" percent="0" rank="0" text="NO" dxfId="38101">
      <formula>NOT(ISERROR(SEARCH("NO",X19)))</formula>
    </cfRule>
  </conditionalFormatting>
  <conditionalFormatting sqref="X19">
    <cfRule type="containsText" priority="1135" operator="containsText" aboveAverage="0" equalAverage="0" bottom="0" percent="0" rank="0" text="NO" dxfId="38102">
      <formula>NOT(ISERROR(SEARCH("NO",X19)))</formula>
    </cfRule>
  </conditionalFormatting>
  <conditionalFormatting sqref="X19">
    <cfRule type="containsText" priority="1136" operator="containsText" aboveAverage="0" equalAverage="0" bottom="0" percent="0" rank="0" text="NO" dxfId="38103">
      <formula>NOT(ISERROR(SEARCH("NO",X19)))</formula>
    </cfRule>
  </conditionalFormatting>
  <conditionalFormatting sqref="X19">
    <cfRule type="containsText" priority="1137" operator="containsText" aboveAverage="0" equalAverage="0" bottom="0" percent="0" rank="0" text="NO" dxfId="38104">
      <formula>NOT(ISERROR(SEARCH("NO",X19)))</formula>
    </cfRule>
  </conditionalFormatting>
  <conditionalFormatting sqref="X19">
    <cfRule type="containsText" priority="1138" operator="containsText" aboveAverage="0" equalAverage="0" bottom="0" percent="0" rank="0" text="1" dxfId="38105">
      <formula>NOT(ISERROR(SEARCH("1",X19)))</formula>
    </cfRule>
  </conditionalFormatting>
  <conditionalFormatting sqref="W19">
    <cfRule type="containsText" priority="1139" operator="containsText" aboveAverage="0" equalAverage="0" bottom="0" percent="0" rank="0" text="OK" dxfId="38106">
      <formula>NOT(ISERROR(SEARCH("OK",W19)))</formula>
    </cfRule>
  </conditionalFormatting>
  <conditionalFormatting sqref="W19">
    <cfRule type="containsText" priority="1140" operator="containsText" aboveAverage="0" equalAverage="0" bottom="0" percent="0" rank="0" text="OK" dxfId="38107">
      <formula>NOT(ISERROR(SEARCH("OK",W19)))</formula>
    </cfRule>
  </conditionalFormatting>
  <conditionalFormatting sqref="W19">
    <cfRule type="containsText" priority="1141" operator="containsText" aboveAverage="0" equalAverage="0" bottom="0" percent="0" rank="0" text="OK" dxfId="38108">
      <formula>NOT(ISERROR(SEARCH("OK",W19)))</formula>
    </cfRule>
  </conditionalFormatting>
  <conditionalFormatting sqref="W19">
    <cfRule type="containsText" priority="1142" operator="containsText" aboveAverage="0" equalAverage="0" bottom="0" percent="0" rank="0" text="OK" dxfId="38109">
      <formula>NOT(ISERROR(SEARCH("OK",W19)))</formula>
    </cfRule>
  </conditionalFormatting>
  <conditionalFormatting sqref="W19">
    <cfRule type="containsText" priority="1143" operator="containsText" aboveAverage="0" equalAverage="0" bottom="0" percent="0" rank="0" text="OK" dxfId="38110">
      <formula>NOT(ISERROR(SEARCH("OK",W19)))</formula>
    </cfRule>
  </conditionalFormatting>
  <conditionalFormatting sqref="W19">
    <cfRule type="containsText" priority="1144" operator="containsText" aboveAverage="0" equalAverage="0" bottom="0" percent="0" rank="0" text="OK" dxfId="38111">
      <formula>NOT(ISERROR(SEARCH("OK",W19)))</formula>
    </cfRule>
  </conditionalFormatting>
  <conditionalFormatting sqref="W19">
    <cfRule type="containsText" priority="1145" operator="containsText" aboveAverage="0" equalAverage="0" bottom="0" percent="0" rank="0" text="OK" dxfId="38112">
      <formula>NOT(ISERROR(SEARCH("OK",W19)))</formula>
    </cfRule>
  </conditionalFormatting>
  <conditionalFormatting sqref="W19">
    <cfRule type="containsText" priority="1146" operator="containsText" aboveAverage="0" equalAverage="0" bottom="0" percent="0" rank="0" text="1" dxfId="38113">
      <formula>NOT(ISERROR(SEARCH("1",W19)))</formula>
    </cfRule>
  </conditionalFormatting>
  <conditionalFormatting sqref="X19">
    <cfRule type="containsText" priority="1147" operator="containsText" aboveAverage="0" equalAverage="0" bottom="0" percent="0" rank="0" text="NO" dxfId="38114">
      <formula>NOT(ISERROR(SEARCH("NO",X19)))</formula>
    </cfRule>
  </conditionalFormatting>
  <conditionalFormatting sqref="W19">
    <cfRule type="containsText" priority="1148" operator="containsText" aboveAverage="0" equalAverage="0" bottom="0" percent="0" rank="0" text="OK" dxfId="38115">
      <formula>NOT(ISERROR(SEARCH("OK",W19)))</formula>
    </cfRule>
  </conditionalFormatting>
  <conditionalFormatting sqref="X19">
    <cfRule type="containsText" priority="1149" operator="containsText" aboveAverage="0" equalAverage="0" bottom="0" percent="0" rank="0" text="NO" dxfId="38116">
      <formula>NOT(ISERROR(SEARCH("NO",X19)))</formula>
    </cfRule>
  </conditionalFormatting>
  <conditionalFormatting sqref="W19">
    <cfRule type="containsText" priority="1150" operator="containsText" aboveAverage="0" equalAverage="0" bottom="0" percent="0" rank="0" text="OK" dxfId="38117">
      <formula>NOT(ISERROR(SEARCH("OK",W19)))</formula>
    </cfRule>
  </conditionalFormatting>
  <conditionalFormatting sqref="X19">
    <cfRule type="containsText" priority="1151" operator="containsText" aboveAverage="0" equalAverage="0" bottom="0" percent="0" rank="0" text="NO" dxfId="38118">
      <formula>NOT(ISERROR(SEARCH("NO",X19)))</formula>
    </cfRule>
  </conditionalFormatting>
  <conditionalFormatting sqref="W19">
    <cfRule type="containsText" priority="1152" operator="containsText" aboveAverage="0" equalAverage="0" bottom="0" percent="0" rank="0" text="OK" dxfId="38119">
      <formula>NOT(ISERROR(SEARCH("OK",W19)))</formula>
    </cfRule>
  </conditionalFormatting>
  <conditionalFormatting sqref="X19">
    <cfRule type="containsText" priority="1153" operator="containsText" aboveAverage="0" equalAverage="0" bottom="0" percent="0" rank="0" text="NO" dxfId="38120">
      <formula>NOT(ISERROR(SEARCH("NO",X19)))</formula>
    </cfRule>
  </conditionalFormatting>
  <conditionalFormatting sqref="W19">
    <cfRule type="containsText" priority="1154" operator="containsText" aboveAverage="0" equalAverage="0" bottom="0" percent="0" rank="0" text="OK" dxfId="38121">
      <formula>NOT(ISERROR(SEARCH("OK",W19)))</formula>
    </cfRule>
  </conditionalFormatting>
  <conditionalFormatting sqref="X19">
    <cfRule type="containsText" priority="1155" operator="containsText" aboveAverage="0" equalAverage="0" bottom="0" percent="0" rank="0" text="NO" dxfId="38122">
      <formula>NOT(ISERROR(SEARCH("NO",X19)))</formula>
    </cfRule>
  </conditionalFormatting>
  <conditionalFormatting sqref="W19">
    <cfRule type="containsText" priority="1156" operator="containsText" aboveAverage="0" equalAverage="0" bottom="0" percent="0" rank="0" text="OK" dxfId="38123">
      <formula>NOT(ISERROR(SEARCH("OK",W19)))</formula>
    </cfRule>
  </conditionalFormatting>
  <conditionalFormatting sqref="X19">
    <cfRule type="containsText" priority="1157" operator="containsText" aboveAverage="0" equalAverage="0" bottom="0" percent="0" rank="0" text="NO" dxfId="38124">
      <formula>NOT(ISERROR(SEARCH("NO",X19)))</formula>
    </cfRule>
  </conditionalFormatting>
  <conditionalFormatting sqref="W19">
    <cfRule type="containsText" priority="1158" operator="containsText" aboveAverage="0" equalAverage="0" bottom="0" percent="0" rank="0" text="OK" dxfId="38125">
      <formula>NOT(ISERROR(SEARCH("OK",W19)))</formula>
    </cfRule>
  </conditionalFormatting>
  <conditionalFormatting sqref="X19">
    <cfRule type="containsText" priority="1159" operator="containsText" aboveAverage="0" equalAverage="0" bottom="0" percent="0" rank="0" text="NO" dxfId="38126">
      <formula>NOT(ISERROR(SEARCH("NO",X19)))</formula>
    </cfRule>
  </conditionalFormatting>
  <conditionalFormatting sqref="W19">
    <cfRule type="containsText" priority="1160" operator="containsText" aboveAverage="0" equalAverage="0" bottom="0" percent="0" rank="0" text="OK" dxfId="38127">
      <formula>NOT(ISERROR(SEARCH("OK",W19)))</formula>
    </cfRule>
  </conditionalFormatting>
  <conditionalFormatting sqref="X19">
    <cfRule type="containsText" priority="1161" operator="containsText" aboveAverage="0" equalAverage="0" bottom="0" percent="0" rank="0" text="NO" dxfId="38128">
      <formula>NOT(ISERROR(SEARCH("NO",X19)))</formula>
    </cfRule>
  </conditionalFormatting>
  <conditionalFormatting sqref="W19">
    <cfRule type="containsText" priority="1162" operator="containsText" aboveAverage="0" equalAverage="0" bottom="0" percent="0" rank="0" text="OK" dxfId="38129">
      <formula>NOT(ISERROR(SEARCH("OK",W19)))</formula>
    </cfRule>
  </conditionalFormatting>
  <conditionalFormatting sqref="X19">
    <cfRule type="containsText" priority="1163" operator="containsText" aboveAverage="0" equalAverage="0" bottom="0" percent="0" rank="0" text="NO" dxfId="38130">
      <formula>NOT(ISERROR(SEARCH("NO",X19)))</formula>
    </cfRule>
  </conditionalFormatting>
  <conditionalFormatting sqref="W19">
    <cfRule type="containsText" priority="1164" operator="containsText" aboveAverage="0" equalAverage="0" bottom="0" percent="0" rank="0" text="OK" dxfId="38131">
      <formula>NOT(ISERROR(SEARCH("OK",W19)))</formula>
    </cfRule>
  </conditionalFormatting>
  <conditionalFormatting sqref="X19">
    <cfRule type="containsText" priority="1165" operator="containsText" aboveAverage="0" equalAverage="0" bottom="0" percent="0" rank="0" text="NO" dxfId="38132">
      <formula>NOT(ISERROR(SEARCH("NO",X19)))</formula>
    </cfRule>
  </conditionalFormatting>
  <conditionalFormatting sqref="W19">
    <cfRule type="containsText" priority="1166" operator="containsText" aboveAverage="0" equalAverage="0" bottom="0" percent="0" rank="0" text="OK" dxfId="38133">
      <formula>NOT(ISERROR(SEARCH("OK",W19)))</formula>
    </cfRule>
  </conditionalFormatting>
  <conditionalFormatting sqref="V12">
    <cfRule type="containsText" priority="1167" operator="containsText" aboveAverage="0" equalAverage="0" bottom="0" percent="0" rank="0" text="OK+" dxfId="38134">
      <formula>NOT(ISERROR(SEARCH("OK+",V12)))</formula>
    </cfRule>
  </conditionalFormatting>
  <conditionalFormatting sqref="V12">
    <cfRule type="containsText" priority="1168" operator="containsText" aboveAverage="0" equalAverage="0" bottom="0" percent="0" rank="0" text="OK+" dxfId="38135">
      <formula>NOT(ISERROR(SEARCH("OK+",V12)))</formula>
    </cfRule>
  </conditionalFormatting>
  <conditionalFormatting sqref="X12">
    <cfRule type="containsText" priority="1169" operator="containsText" aboveAverage="0" equalAverage="0" bottom="0" percent="0" rank="0" text="NO" dxfId="38136">
      <formula>NOT(ISERROR(SEARCH("NO",X12)))</formula>
    </cfRule>
  </conditionalFormatting>
  <conditionalFormatting sqref="X12">
    <cfRule type="containsText" priority="1170" operator="containsText" aboveAverage="0" equalAverage="0" bottom="0" percent="0" rank="0" text="NO" dxfId="38137">
      <formula>NOT(ISERROR(SEARCH("NO",X12)))</formula>
    </cfRule>
  </conditionalFormatting>
  <conditionalFormatting sqref="X12">
    <cfRule type="containsText" priority="1171" operator="containsText" aboveAverage="0" equalAverage="0" bottom="0" percent="0" rank="0" text="NO" dxfId="38138">
      <formula>NOT(ISERROR(SEARCH("NO",X12)))</formula>
    </cfRule>
  </conditionalFormatting>
  <conditionalFormatting sqref="X12">
    <cfRule type="containsText" priority="1172" operator="containsText" aboveAverage="0" equalAverage="0" bottom="0" percent="0" rank="0" text="NO" dxfId="38139">
      <formula>NOT(ISERROR(SEARCH("NO",X12)))</formula>
    </cfRule>
  </conditionalFormatting>
  <conditionalFormatting sqref="X12">
    <cfRule type="containsText" priority="1173" operator="containsText" aboveAverage="0" equalAverage="0" bottom="0" percent="0" rank="0" text="NO" dxfId="38140">
      <formula>NOT(ISERROR(SEARCH("NO",X12)))</formula>
    </cfRule>
  </conditionalFormatting>
  <conditionalFormatting sqref="X12">
    <cfRule type="containsText" priority="1174" operator="containsText" aboveAverage="0" equalAverage="0" bottom="0" percent="0" rank="0" text="NO" dxfId="38141">
      <formula>NOT(ISERROR(SEARCH("NO",X12)))</formula>
    </cfRule>
  </conditionalFormatting>
  <conditionalFormatting sqref="X12">
    <cfRule type="containsText" priority="1175" operator="containsText" aboveAverage="0" equalAverage="0" bottom="0" percent="0" rank="0" text="NO" dxfId="38142">
      <formula>NOT(ISERROR(SEARCH("NO",X12)))</formula>
    </cfRule>
  </conditionalFormatting>
  <conditionalFormatting sqref="W12">
    <cfRule type="containsText" priority="1176" operator="containsText" aboveAverage="0" equalAverage="0" bottom="0" percent="0" rank="0" text="OK" dxfId="38143">
      <formula>NOT(ISERROR(SEARCH("OK",W12)))</formula>
    </cfRule>
  </conditionalFormatting>
  <conditionalFormatting sqref="W12">
    <cfRule type="containsText" priority="1177" operator="containsText" aboveAverage="0" equalAverage="0" bottom="0" percent="0" rank="0" text="OK" dxfId="38144">
      <formula>NOT(ISERROR(SEARCH("OK",W12)))</formula>
    </cfRule>
  </conditionalFormatting>
  <conditionalFormatting sqref="W12">
    <cfRule type="containsText" priority="1178" operator="containsText" aboveAverage="0" equalAverage="0" bottom="0" percent="0" rank="0" text="OK" dxfId="38145">
      <formula>NOT(ISERROR(SEARCH("OK",W12)))</formula>
    </cfRule>
  </conditionalFormatting>
  <conditionalFormatting sqref="W12">
    <cfRule type="containsText" priority="1179" operator="containsText" aboveAverage="0" equalAverage="0" bottom="0" percent="0" rank="0" text="OK" dxfId="38146">
      <formula>NOT(ISERROR(SEARCH("OK",W12)))</formula>
    </cfRule>
  </conditionalFormatting>
  <conditionalFormatting sqref="W12">
    <cfRule type="containsText" priority="1180" operator="containsText" aboveAverage="0" equalAverage="0" bottom="0" percent="0" rank="0" text="OK" dxfId="38147">
      <formula>NOT(ISERROR(SEARCH("OK",W12)))</formula>
    </cfRule>
  </conditionalFormatting>
  <conditionalFormatting sqref="W12">
    <cfRule type="containsText" priority="1181" operator="containsText" aboveAverage="0" equalAverage="0" bottom="0" percent="0" rank="0" text="OK" dxfId="38148">
      <formula>NOT(ISERROR(SEARCH("OK",W12)))</formula>
    </cfRule>
  </conditionalFormatting>
  <conditionalFormatting sqref="W12">
    <cfRule type="containsText" priority="1182" operator="containsText" aboveAverage="0" equalAverage="0" bottom="0" percent="0" rank="0" text="OK" dxfId="38149">
      <formula>NOT(ISERROR(SEARCH("OK",W12)))</formula>
    </cfRule>
  </conditionalFormatting>
  <conditionalFormatting sqref="X12">
    <cfRule type="containsText" priority="1183" operator="containsText" aboveAverage="0" equalAverage="0" bottom="0" percent="0" rank="0" text="NO" dxfId="38150">
      <formula>NOT(ISERROR(SEARCH("NO",X12)))</formula>
    </cfRule>
  </conditionalFormatting>
  <conditionalFormatting sqref="W12">
    <cfRule type="containsText" priority="1184" operator="containsText" aboveAverage="0" equalAverage="0" bottom="0" percent="0" rank="0" text="OK" dxfId="38151">
      <formula>NOT(ISERROR(SEARCH("OK",W12)))</formula>
    </cfRule>
  </conditionalFormatting>
  <conditionalFormatting sqref="X12">
    <cfRule type="containsText" priority="1185" operator="containsText" aboveAverage="0" equalAverage="0" bottom="0" percent="0" rank="0" text="NO" dxfId="38152">
      <formula>NOT(ISERROR(SEARCH("NO",X12)))</formula>
    </cfRule>
  </conditionalFormatting>
  <conditionalFormatting sqref="W12">
    <cfRule type="containsText" priority="1186" operator="containsText" aboveAverage="0" equalAverage="0" bottom="0" percent="0" rank="0" text="OK" dxfId="38153">
      <formula>NOT(ISERROR(SEARCH("OK",W12)))</formula>
    </cfRule>
  </conditionalFormatting>
  <conditionalFormatting sqref="X12">
    <cfRule type="containsText" priority="1187" operator="containsText" aboveAverage="0" equalAverage="0" bottom="0" percent="0" rank="0" text="NO" dxfId="38154">
      <formula>NOT(ISERROR(SEARCH("NO",X12)))</formula>
    </cfRule>
  </conditionalFormatting>
  <conditionalFormatting sqref="W12">
    <cfRule type="containsText" priority="1188" operator="containsText" aboveAverage="0" equalAverage="0" bottom="0" percent="0" rank="0" text="OK" dxfId="38155">
      <formula>NOT(ISERROR(SEARCH("OK",W12)))</formula>
    </cfRule>
  </conditionalFormatting>
  <conditionalFormatting sqref="X12">
    <cfRule type="containsText" priority="1189" operator="containsText" aboveAverage="0" equalAverage="0" bottom="0" percent="0" rank="0" text="NO" dxfId="38156">
      <formula>NOT(ISERROR(SEARCH("NO",X12)))</formula>
    </cfRule>
  </conditionalFormatting>
  <conditionalFormatting sqref="W12">
    <cfRule type="containsText" priority="1190" operator="containsText" aboveAverage="0" equalAverage="0" bottom="0" percent="0" rank="0" text="OK" dxfId="38157">
      <formula>NOT(ISERROR(SEARCH("OK",W12)))</formula>
    </cfRule>
  </conditionalFormatting>
  <conditionalFormatting sqref="X12">
    <cfRule type="containsText" priority="1191" operator="containsText" aboveAverage="0" equalAverage="0" bottom="0" percent="0" rank="0" text="NO" dxfId="38158">
      <formula>NOT(ISERROR(SEARCH("NO",X12)))</formula>
    </cfRule>
  </conditionalFormatting>
  <conditionalFormatting sqref="W12">
    <cfRule type="containsText" priority="1192" operator="containsText" aboveAverage="0" equalAverage="0" bottom="0" percent="0" rank="0" text="OK" dxfId="38159">
      <formula>NOT(ISERROR(SEARCH("OK",W12)))</formula>
    </cfRule>
  </conditionalFormatting>
  <conditionalFormatting sqref="X12">
    <cfRule type="containsText" priority="1193" operator="containsText" aboveAverage="0" equalAverage="0" bottom="0" percent="0" rank="0" text="NO" dxfId="38160">
      <formula>NOT(ISERROR(SEARCH("NO",X12)))</formula>
    </cfRule>
  </conditionalFormatting>
  <conditionalFormatting sqref="W12">
    <cfRule type="containsText" priority="1194" operator="containsText" aboveAverage="0" equalAverage="0" bottom="0" percent="0" rank="0" text="OK" dxfId="38161">
      <formula>NOT(ISERROR(SEARCH("OK",W12)))</formula>
    </cfRule>
  </conditionalFormatting>
  <conditionalFormatting sqref="X12">
    <cfRule type="containsText" priority="1195" operator="containsText" aboveAverage="0" equalAverage="0" bottom="0" percent="0" rank="0" text="NO" dxfId="38162">
      <formula>NOT(ISERROR(SEARCH("NO",X12)))</formula>
    </cfRule>
  </conditionalFormatting>
  <conditionalFormatting sqref="W12">
    <cfRule type="containsText" priority="1196" operator="containsText" aboveAverage="0" equalAverage="0" bottom="0" percent="0" rank="0" text="OK" dxfId="38163">
      <formula>NOT(ISERROR(SEARCH("OK",W12)))</formula>
    </cfRule>
  </conditionalFormatting>
  <conditionalFormatting sqref="V12">
    <cfRule type="containsText" priority="1197" operator="containsText" aboveAverage="0" equalAverage="0" bottom="0" percent="0" rank="0" text="OK+" dxfId="38164">
      <formula>NOT(ISERROR(SEARCH("OK+",V12)))</formula>
    </cfRule>
  </conditionalFormatting>
  <conditionalFormatting sqref="V12">
    <cfRule type="containsText" priority="1198" operator="containsText" aboveAverage="0" equalAverage="0" bottom="0" percent="0" rank="0" text="OK+" dxfId="38165">
      <formula>NOT(ISERROR(SEARCH("OK+",V12)))</formula>
    </cfRule>
  </conditionalFormatting>
  <conditionalFormatting sqref="X12">
    <cfRule type="containsText" priority="1199" operator="containsText" aboveAverage="0" equalAverage="0" bottom="0" percent="0" rank="0" text="NO" dxfId="38166">
      <formula>NOT(ISERROR(SEARCH("NO",X12)))</formula>
    </cfRule>
  </conditionalFormatting>
  <conditionalFormatting sqref="X12">
    <cfRule type="containsText" priority="1200" operator="containsText" aboveAverage="0" equalAverage="0" bottom="0" percent="0" rank="0" text="NO" dxfId="38167">
      <formula>NOT(ISERROR(SEARCH("NO",X12)))</formula>
    </cfRule>
  </conditionalFormatting>
  <conditionalFormatting sqref="X12">
    <cfRule type="containsText" priority="1201" operator="containsText" aboveAverage="0" equalAverage="0" bottom="0" percent="0" rank="0" text="NO" dxfId="38168">
      <formula>NOT(ISERROR(SEARCH("NO",X12)))</formula>
    </cfRule>
  </conditionalFormatting>
  <conditionalFormatting sqref="X12">
    <cfRule type="containsText" priority="1202" operator="containsText" aboveAverage="0" equalAverage="0" bottom="0" percent="0" rank="0" text="NO" dxfId="38169">
      <formula>NOT(ISERROR(SEARCH("NO",X12)))</formula>
    </cfRule>
  </conditionalFormatting>
  <conditionalFormatting sqref="X12">
    <cfRule type="containsText" priority="1203" operator="containsText" aboveAverage="0" equalAverage="0" bottom="0" percent="0" rank="0" text="NO" dxfId="38170">
      <formula>NOT(ISERROR(SEARCH("NO",X12)))</formula>
    </cfRule>
  </conditionalFormatting>
  <conditionalFormatting sqref="X12">
    <cfRule type="containsText" priority="1204" operator="containsText" aboveAverage="0" equalAverage="0" bottom="0" percent="0" rank="0" text="NO" dxfId="38171">
      <formula>NOT(ISERROR(SEARCH("NO",X12)))</formula>
    </cfRule>
  </conditionalFormatting>
  <conditionalFormatting sqref="X12">
    <cfRule type="containsText" priority="1205" operator="containsText" aboveAverage="0" equalAverage="0" bottom="0" percent="0" rank="0" text="NO" dxfId="38172">
      <formula>NOT(ISERROR(SEARCH("NO",X12)))</formula>
    </cfRule>
  </conditionalFormatting>
  <conditionalFormatting sqref="W12">
    <cfRule type="containsText" priority="1206" operator="containsText" aboveAverage="0" equalAverage="0" bottom="0" percent="0" rank="0" text="OK" dxfId="38173">
      <formula>NOT(ISERROR(SEARCH("OK",W12)))</formula>
    </cfRule>
  </conditionalFormatting>
  <conditionalFormatting sqref="W12">
    <cfRule type="containsText" priority="1207" operator="containsText" aboveAverage="0" equalAverage="0" bottom="0" percent="0" rank="0" text="OK" dxfId="38174">
      <formula>NOT(ISERROR(SEARCH("OK",W12)))</formula>
    </cfRule>
  </conditionalFormatting>
  <conditionalFormatting sqref="W12">
    <cfRule type="containsText" priority="1208" operator="containsText" aboveAverage="0" equalAverage="0" bottom="0" percent="0" rank="0" text="OK" dxfId="38175">
      <formula>NOT(ISERROR(SEARCH("OK",W12)))</formula>
    </cfRule>
  </conditionalFormatting>
  <conditionalFormatting sqref="W12">
    <cfRule type="containsText" priority="1209" operator="containsText" aboveAverage="0" equalAverage="0" bottom="0" percent="0" rank="0" text="OK" dxfId="38176">
      <formula>NOT(ISERROR(SEARCH("OK",W12)))</formula>
    </cfRule>
  </conditionalFormatting>
  <conditionalFormatting sqref="W12">
    <cfRule type="containsText" priority="1210" operator="containsText" aboveAverage="0" equalAverage="0" bottom="0" percent="0" rank="0" text="OK" dxfId="38177">
      <formula>NOT(ISERROR(SEARCH("OK",W12)))</formula>
    </cfRule>
  </conditionalFormatting>
  <conditionalFormatting sqref="W12">
    <cfRule type="containsText" priority="1211" operator="containsText" aboveAverage="0" equalAverage="0" bottom="0" percent="0" rank="0" text="OK" dxfId="38178">
      <formula>NOT(ISERROR(SEARCH("OK",W12)))</formula>
    </cfRule>
  </conditionalFormatting>
  <conditionalFormatting sqref="W12">
    <cfRule type="containsText" priority="1212" operator="containsText" aboveAverage="0" equalAverage="0" bottom="0" percent="0" rank="0" text="OK" dxfId="38179">
      <formula>NOT(ISERROR(SEARCH("OK",W12)))</formula>
    </cfRule>
  </conditionalFormatting>
  <conditionalFormatting sqref="X12">
    <cfRule type="containsText" priority="1213" operator="containsText" aboveAverage="0" equalAverage="0" bottom="0" percent="0" rank="0" text="NO" dxfId="38180">
      <formula>NOT(ISERROR(SEARCH("NO",X12)))</formula>
    </cfRule>
  </conditionalFormatting>
  <conditionalFormatting sqref="W12">
    <cfRule type="containsText" priority="1214" operator="containsText" aboveAverage="0" equalAverage="0" bottom="0" percent="0" rank="0" text="OK" dxfId="38181">
      <formula>NOT(ISERROR(SEARCH("OK",W12)))</formula>
    </cfRule>
  </conditionalFormatting>
  <conditionalFormatting sqref="X12">
    <cfRule type="containsText" priority="1215" operator="containsText" aboveAverage="0" equalAverage="0" bottom="0" percent="0" rank="0" text="NO" dxfId="38182">
      <formula>NOT(ISERROR(SEARCH("NO",X12)))</formula>
    </cfRule>
  </conditionalFormatting>
  <conditionalFormatting sqref="W12">
    <cfRule type="containsText" priority="1216" operator="containsText" aboveAverage="0" equalAverage="0" bottom="0" percent="0" rank="0" text="OK" dxfId="38183">
      <formula>NOT(ISERROR(SEARCH("OK",W12)))</formula>
    </cfRule>
  </conditionalFormatting>
  <conditionalFormatting sqref="X12">
    <cfRule type="containsText" priority="1217" operator="containsText" aboveAverage="0" equalAverage="0" bottom="0" percent="0" rank="0" text="NO" dxfId="38184">
      <formula>NOT(ISERROR(SEARCH("NO",X12)))</formula>
    </cfRule>
  </conditionalFormatting>
  <conditionalFormatting sqref="W12">
    <cfRule type="containsText" priority="1218" operator="containsText" aboveAverage="0" equalAverage="0" bottom="0" percent="0" rank="0" text="OK" dxfId="38185">
      <formula>NOT(ISERROR(SEARCH("OK",W12)))</formula>
    </cfRule>
  </conditionalFormatting>
  <conditionalFormatting sqref="X12">
    <cfRule type="containsText" priority="1219" operator="containsText" aboveAverage="0" equalAverage="0" bottom="0" percent="0" rank="0" text="NO" dxfId="38186">
      <formula>NOT(ISERROR(SEARCH("NO",X12)))</formula>
    </cfRule>
  </conditionalFormatting>
  <conditionalFormatting sqref="W12">
    <cfRule type="containsText" priority="1220" operator="containsText" aboveAverage="0" equalAverage="0" bottom="0" percent="0" rank="0" text="OK" dxfId="38187">
      <formula>NOT(ISERROR(SEARCH("OK",W12)))</formula>
    </cfRule>
  </conditionalFormatting>
  <conditionalFormatting sqref="X12">
    <cfRule type="containsText" priority="1221" operator="containsText" aboveAverage="0" equalAverage="0" bottom="0" percent="0" rank="0" text="NO" dxfId="38188">
      <formula>NOT(ISERROR(SEARCH("NO",X12)))</formula>
    </cfRule>
  </conditionalFormatting>
  <conditionalFormatting sqref="W12">
    <cfRule type="containsText" priority="1222" operator="containsText" aboveAverage="0" equalAverage="0" bottom="0" percent="0" rank="0" text="OK" dxfId="38189">
      <formula>NOT(ISERROR(SEARCH("OK",W12)))</formula>
    </cfRule>
  </conditionalFormatting>
  <conditionalFormatting sqref="X12">
    <cfRule type="containsText" priority="1223" operator="containsText" aboveAverage="0" equalAverage="0" bottom="0" percent="0" rank="0" text="NO" dxfId="38190">
      <formula>NOT(ISERROR(SEARCH("NO",X12)))</formula>
    </cfRule>
  </conditionalFormatting>
  <conditionalFormatting sqref="W12">
    <cfRule type="containsText" priority="1224" operator="containsText" aboveAverage="0" equalAverage="0" bottom="0" percent="0" rank="0" text="OK" dxfId="38191">
      <formula>NOT(ISERROR(SEARCH("OK",W12)))</formula>
    </cfRule>
  </conditionalFormatting>
  <conditionalFormatting sqref="V12">
    <cfRule type="containsText" priority="1225" operator="containsText" aboveAverage="0" equalAverage="0" bottom="0" percent="0" rank="0" text="OK+" dxfId="38192">
      <formula>NOT(ISERROR(SEARCH("OK+",V12)))</formula>
    </cfRule>
  </conditionalFormatting>
  <conditionalFormatting sqref="V12">
    <cfRule type="containsText" priority="1226" operator="containsText" aboveAverage="0" equalAverage="0" bottom="0" percent="0" rank="0" text="OK+" dxfId="38193">
      <formula>NOT(ISERROR(SEARCH("OK+",V12)))</formula>
    </cfRule>
  </conditionalFormatting>
  <conditionalFormatting sqref="W12">
    <cfRule type="containsText" priority="1227" operator="containsText" aboveAverage="0" equalAverage="0" bottom="0" percent="0" rank="0" text="OK" dxfId="38194">
      <formula>NOT(ISERROR(SEARCH("OK",W12)))</formula>
    </cfRule>
  </conditionalFormatting>
  <conditionalFormatting sqref="W12">
    <cfRule type="containsText" priority="1228" operator="containsText" aboveAverage="0" equalAverage="0" bottom="0" percent="0" rank="0" text="OK" dxfId="38195">
      <formula>NOT(ISERROR(SEARCH("OK",W12)))</formula>
    </cfRule>
  </conditionalFormatting>
  <conditionalFormatting sqref="W12">
    <cfRule type="containsText" priority="1229" operator="containsText" aboveAverage="0" equalAverage="0" bottom="0" percent="0" rank="0" text="OK" dxfId="38196">
      <formula>NOT(ISERROR(SEARCH("OK",W12)))</formula>
    </cfRule>
  </conditionalFormatting>
  <conditionalFormatting sqref="W12">
    <cfRule type="containsText" priority="1230" operator="containsText" aboveAverage="0" equalAverage="0" bottom="0" percent="0" rank="0" text="OK" dxfId="38197">
      <formula>NOT(ISERROR(SEARCH("OK",W12)))</formula>
    </cfRule>
  </conditionalFormatting>
  <conditionalFormatting sqref="W12">
    <cfRule type="containsText" priority="1231" operator="containsText" aboveAverage="0" equalAverage="0" bottom="0" percent="0" rank="0" text="OK" dxfId="38198">
      <formula>NOT(ISERROR(SEARCH("OK",W12)))</formula>
    </cfRule>
  </conditionalFormatting>
  <conditionalFormatting sqref="W12">
    <cfRule type="containsText" priority="1232" operator="containsText" aboveAverage="0" equalAverage="0" bottom="0" percent="0" rank="0" text="OK" dxfId="38199">
      <formula>NOT(ISERROR(SEARCH("OK",W12)))</formula>
    </cfRule>
  </conditionalFormatting>
  <conditionalFormatting sqref="W12">
    <cfRule type="containsText" priority="1233" operator="containsText" aboveAverage="0" equalAverage="0" bottom="0" percent="0" rank="0" text="OK" dxfId="38200">
      <formula>NOT(ISERROR(SEARCH("OK",W12)))</formula>
    </cfRule>
  </conditionalFormatting>
  <conditionalFormatting sqref="W12">
    <cfRule type="containsText" priority="1234" operator="containsText" aboveAverage="0" equalAverage="0" bottom="0" percent="0" rank="0" text="OK" dxfId="38201">
      <formula>NOT(ISERROR(SEARCH("OK",W12)))</formula>
    </cfRule>
  </conditionalFormatting>
  <conditionalFormatting sqref="W12">
    <cfRule type="containsText" priority="1235" operator="containsText" aboveAverage="0" equalAverage="0" bottom="0" percent="0" rank="0" text="OK" dxfId="38202">
      <formula>NOT(ISERROR(SEARCH("OK",W12)))</formula>
    </cfRule>
  </conditionalFormatting>
  <conditionalFormatting sqref="W12">
    <cfRule type="containsText" priority="1236" operator="containsText" aboveAverage="0" equalAverage="0" bottom="0" percent="0" rank="0" text="OK" dxfId="38203">
      <formula>NOT(ISERROR(SEARCH("OK",W12)))</formula>
    </cfRule>
  </conditionalFormatting>
  <conditionalFormatting sqref="W12">
    <cfRule type="containsText" priority="1237" operator="containsText" aboveAverage="0" equalAverage="0" bottom="0" percent="0" rank="0" text="OK" dxfId="38204">
      <formula>NOT(ISERROR(SEARCH("OK",W12)))</formula>
    </cfRule>
  </conditionalFormatting>
  <conditionalFormatting sqref="W12">
    <cfRule type="containsText" priority="1238" operator="containsText" aboveAverage="0" equalAverage="0" bottom="0" percent="0" rank="0" text="OK" dxfId="38205">
      <formula>NOT(ISERROR(SEARCH("OK",W12)))</formula>
    </cfRule>
  </conditionalFormatting>
  <conditionalFormatting sqref="V12">
    <cfRule type="containsText" priority="1239" operator="containsText" aboveAverage="0" equalAverage="0" bottom="0" percent="0" rank="0" text="OK+" dxfId="38206">
      <formula>NOT(ISERROR(SEARCH("OK+",V12)))</formula>
    </cfRule>
  </conditionalFormatting>
  <conditionalFormatting sqref="V12">
    <cfRule type="containsText" priority="1240" operator="containsText" aboveAverage="0" equalAverage="0" bottom="0" percent="0" rank="0" text="OK+" dxfId="38207">
      <formula>NOT(ISERROR(SEARCH("OK+",V12)))</formula>
    </cfRule>
  </conditionalFormatting>
  <conditionalFormatting sqref="X12">
    <cfRule type="containsText" priority="1241" operator="containsText" aboveAverage="0" equalAverage="0" bottom="0" percent="0" rank="0" text="NO" dxfId="38208">
      <formula>NOT(ISERROR(SEARCH("NO",X12)))</formula>
    </cfRule>
  </conditionalFormatting>
  <conditionalFormatting sqref="X12">
    <cfRule type="containsText" priority="1242" operator="containsText" aboveAverage="0" equalAverage="0" bottom="0" percent="0" rank="0" text="NO" dxfId="38209">
      <formula>NOT(ISERROR(SEARCH("NO",X12)))</formula>
    </cfRule>
  </conditionalFormatting>
  <conditionalFormatting sqref="X12">
    <cfRule type="containsText" priority="1243" operator="containsText" aboveAverage="0" equalAverage="0" bottom="0" percent="0" rank="0" text="NO" dxfId="38210">
      <formula>NOT(ISERROR(SEARCH("NO",X12)))</formula>
    </cfRule>
  </conditionalFormatting>
  <conditionalFormatting sqref="X12">
    <cfRule type="containsText" priority="1244" operator="containsText" aboveAverage="0" equalAverage="0" bottom="0" percent="0" rank="0" text="NO" dxfId="38211">
      <formula>NOT(ISERROR(SEARCH("NO",X12)))</formula>
    </cfRule>
  </conditionalFormatting>
  <conditionalFormatting sqref="X12">
    <cfRule type="containsText" priority="1245" operator="containsText" aboveAverage="0" equalAverage="0" bottom="0" percent="0" rank="0" text="NO" dxfId="38212">
      <formula>NOT(ISERROR(SEARCH("NO",X12)))</formula>
    </cfRule>
  </conditionalFormatting>
  <conditionalFormatting sqref="X12">
    <cfRule type="containsText" priority="1246" operator="containsText" aboveAverage="0" equalAverage="0" bottom="0" percent="0" rank="0" text="NO" dxfId="38213">
      <formula>NOT(ISERROR(SEARCH("NO",X12)))</formula>
    </cfRule>
  </conditionalFormatting>
  <conditionalFormatting sqref="X12">
    <cfRule type="containsText" priority="1247" operator="containsText" aboveAverage="0" equalAverage="0" bottom="0" percent="0" rank="0" text="NO" dxfId="38214">
      <formula>NOT(ISERROR(SEARCH("NO",X12)))</formula>
    </cfRule>
  </conditionalFormatting>
  <conditionalFormatting sqref="W12">
    <cfRule type="containsText" priority="1248" operator="containsText" aboveAverage="0" equalAverage="0" bottom="0" percent="0" rank="0" text="OK" dxfId="38215">
      <formula>NOT(ISERROR(SEARCH("OK",W12)))</formula>
    </cfRule>
  </conditionalFormatting>
  <conditionalFormatting sqref="W12">
    <cfRule type="containsText" priority="1249" operator="containsText" aboveAverage="0" equalAverage="0" bottom="0" percent="0" rank="0" text="OK" dxfId="38216">
      <formula>NOT(ISERROR(SEARCH("OK",W12)))</formula>
    </cfRule>
  </conditionalFormatting>
  <conditionalFormatting sqref="W12">
    <cfRule type="containsText" priority="1250" operator="containsText" aboveAverage="0" equalAverage="0" bottom="0" percent="0" rank="0" text="OK" dxfId="38217">
      <formula>NOT(ISERROR(SEARCH("OK",W12)))</formula>
    </cfRule>
  </conditionalFormatting>
  <conditionalFormatting sqref="W12">
    <cfRule type="containsText" priority="1251" operator="containsText" aboveAverage="0" equalAverage="0" bottom="0" percent="0" rank="0" text="OK" dxfId="38218">
      <formula>NOT(ISERROR(SEARCH("OK",W12)))</formula>
    </cfRule>
  </conditionalFormatting>
  <conditionalFormatting sqref="W12">
    <cfRule type="containsText" priority="1252" operator="containsText" aboveAverage="0" equalAverage="0" bottom="0" percent="0" rank="0" text="OK" dxfId="38219">
      <formula>NOT(ISERROR(SEARCH("OK",W12)))</formula>
    </cfRule>
  </conditionalFormatting>
  <conditionalFormatting sqref="W12">
    <cfRule type="containsText" priority="1253" operator="containsText" aboveAverage="0" equalAverage="0" bottom="0" percent="0" rank="0" text="OK" dxfId="38220">
      <formula>NOT(ISERROR(SEARCH("OK",W12)))</formula>
    </cfRule>
  </conditionalFormatting>
  <conditionalFormatting sqref="W12">
    <cfRule type="containsText" priority="1254" operator="containsText" aboveAverage="0" equalAverage="0" bottom="0" percent="0" rank="0" text="OK" dxfId="38221">
      <formula>NOT(ISERROR(SEARCH("OK",W12)))</formula>
    </cfRule>
  </conditionalFormatting>
  <conditionalFormatting sqref="X12">
    <cfRule type="containsText" priority="1255" operator="containsText" aboveAverage="0" equalAverage="0" bottom="0" percent="0" rank="0" text="NO" dxfId="38222">
      <formula>NOT(ISERROR(SEARCH("NO",X12)))</formula>
    </cfRule>
  </conditionalFormatting>
  <conditionalFormatting sqref="W12">
    <cfRule type="containsText" priority="1256" operator="containsText" aboveAverage="0" equalAverage="0" bottom="0" percent="0" rank="0" text="OK" dxfId="38223">
      <formula>NOT(ISERROR(SEARCH("OK",W12)))</formula>
    </cfRule>
  </conditionalFormatting>
  <conditionalFormatting sqref="X12">
    <cfRule type="containsText" priority="1257" operator="containsText" aboveAverage="0" equalAverage="0" bottom="0" percent="0" rank="0" text="NO" dxfId="38224">
      <formula>NOT(ISERROR(SEARCH("NO",X12)))</formula>
    </cfRule>
  </conditionalFormatting>
  <conditionalFormatting sqref="W12">
    <cfRule type="containsText" priority="1258" operator="containsText" aboveAverage="0" equalAverage="0" bottom="0" percent="0" rank="0" text="OK" dxfId="38225">
      <formula>NOT(ISERROR(SEARCH("OK",W12)))</formula>
    </cfRule>
  </conditionalFormatting>
  <conditionalFormatting sqref="X12">
    <cfRule type="containsText" priority="1259" operator="containsText" aboveAverage="0" equalAverage="0" bottom="0" percent="0" rank="0" text="NO" dxfId="38226">
      <formula>NOT(ISERROR(SEARCH("NO",X12)))</formula>
    </cfRule>
  </conditionalFormatting>
  <conditionalFormatting sqref="W12">
    <cfRule type="containsText" priority="1260" operator="containsText" aboveAverage="0" equalAverage="0" bottom="0" percent="0" rank="0" text="OK" dxfId="38227">
      <formula>NOT(ISERROR(SEARCH("OK",W12)))</formula>
    </cfRule>
  </conditionalFormatting>
  <conditionalFormatting sqref="X12">
    <cfRule type="containsText" priority="1261" operator="containsText" aboveAverage="0" equalAverage="0" bottom="0" percent="0" rank="0" text="NO" dxfId="38228">
      <formula>NOT(ISERROR(SEARCH("NO",X12)))</formula>
    </cfRule>
  </conditionalFormatting>
  <conditionalFormatting sqref="W12">
    <cfRule type="containsText" priority="1262" operator="containsText" aboveAverage="0" equalAverage="0" bottom="0" percent="0" rank="0" text="OK" dxfId="38229">
      <formula>NOT(ISERROR(SEARCH("OK",W12)))</formula>
    </cfRule>
  </conditionalFormatting>
  <conditionalFormatting sqref="V12">
    <cfRule type="containsText" priority="1263" operator="containsText" aboveAverage="0" equalAverage="0" bottom="0" percent="0" rank="0" text="OK+" dxfId="38230">
      <formula>NOT(ISERROR(SEARCH("OK+",V12)))</formula>
    </cfRule>
  </conditionalFormatting>
  <conditionalFormatting sqref="V12">
    <cfRule type="containsText" priority="1264" operator="containsText" aboveAverage="0" equalAverage="0" bottom="0" percent="0" rank="0" text="OK+" dxfId="38231">
      <formula>NOT(ISERROR(SEARCH("OK+",V12)))</formula>
    </cfRule>
  </conditionalFormatting>
  <conditionalFormatting sqref="X12">
    <cfRule type="containsText" priority="1265" operator="containsText" aboveAverage="0" equalAverage="0" bottom="0" percent="0" rank="0" text="NO" dxfId="38232">
      <formula>NOT(ISERROR(SEARCH("NO",X12)))</formula>
    </cfRule>
  </conditionalFormatting>
  <conditionalFormatting sqref="X12">
    <cfRule type="containsText" priority="1266" operator="containsText" aboveAverage="0" equalAverage="0" bottom="0" percent="0" rank="0" text="NO" dxfId="38233">
      <formula>NOT(ISERROR(SEARCH("NO",X12)))</formula>
    </cfRule>
  </conditionalFormatting>
  <conditionalFormatting sqref="X12">
    <cfRule type="containsText" priority="1267" operator="containsText" aboveAverage="0" equalAverage="0" bottom="0" percent="0" rank="0" text="NO" dxfId="38234">
      <formula>NOT(ISERROR(SEARCH("NO",X12)))</formula>
    </cfRule>
  </conditionalFormatting>
  <conditionalFormatting sqref="X12">
    <cfRule type="containsText" priority="1268" operator="containsText" aboveAverage="0" equalAverage="0" bottom="0" percent="0" rank="0" text="NO" dxfId="38235">
      <formula>NOT(ISERROR(SEARCH("NO",X12)))</formula>
    </cfRule>
  </conditionalFormatting>
  <conditionalFormatting sqref="X12">
    <cfRule type="containsText" priority="1269" operator="containsText" aboveAverage="0" equalAverage="0" bottom="0" percent="0" rank="0" text="NO" dxfId="38236">
      <formula>NOT(ISERROR(SEARCH("NO",X12)))</formula>
    </cfRule>
  </conditionalFormatting>
  <conditionalFormatting sqref="X12">
    <cfRule type="containsText" priority="1270" operator="containsText" aboveAverage="0" equalAverage="0" bottom="0" percent="0" rank="0" text="NO" dxfId="38237">
      <formula>NOT(ISERROR(SEARCH("NO",X12)))</formula>
    </cfRule>
  </conditionalFormatting>
  <conditionalFormatting sqref="X12">
    <cfRule type="containsText" priority="1271" operator="containsText" aboveAverage="0" equalAverage="0" bottom="0" percent="0" rank="0" text="NO" dxfId="38238">
      <formula>NOT(ISERROR(SEARCH("NO",X12)))</formula>
    </cfRule>
  </conditionalFormatting>
  <conditionalFormatting sqref="W12">
    <cfRule type="containsText" priority="1272" operator="containsText" aboveAverage="0" equalAverage="0" bottom="0" percent="0" rank="0" text="OK" dxfId="38239">
      <formula>NOT(ISERROR(SEARCH("OK",W12)))</formula>
    </cfRule>
  </conditionalFormatting>
  <conditionalFormatting sqref="W12">
    <cfRule type="containsText" priority="1273" operator="containsText" aboveAverage="0" equalAverage="0" bottom="0" percent="0" rank="0" text="OK" dxfId="38240">
      <formula>NOT(ISERROR(SEARCH("OK",W12)))</formula>
    </cfRule>
  </conditionalFormatting>
  <conditionalFormatting sqref="W12">
    <cfRule type="containsText" priority="1274" operator="containsText" aboveAverage="0" equalAverage="0" bottom="0" percent="0" rank="0" text="OK" dxfId="38241">
      <formula>NOT(ISERROR(SEARCH("OK",W12)))</formula>
    </cfRule>
  </conditionalFormatting>
  <conditionalFormatting sqref="W12">
    <cfRule type="containsText" priority="1275" operator="containsText" aboveAverage="0" equalAverage="0" bottom="0" percent="0" rank="0" text="OK" dxfId="38242">
      <formula>NOT(ISERROR(SEARCH("OK",W12)))</formula>
    </cfRule>
  </conditionalFormatting>
  <conditionalFormatting sqref="W12">
    <cfRule type="containsText" priority="1276" operator="containsText" aboveAverage="0" equalAverage="0" bottom="0" percent="0" rank="0" text="OK" dxfId="38243">
      <formula>NOT(ISERROR(SEARCH("OK",W12)))</formula>
    </cfRule>
  </conditionalFormatting>
  <conditionalFormatting sqref="W12">
    <cfRule type="containsText" priority="1277" operator="containsText" aboveAverage="0" equalAverage="0" bottom="0" percent="0" rank="0" text="OK" dxfId="38244">
      <formula>NOT(ISERROR(SEARCH("OK",W12)))</formula>
    </cfRule>
  </conditionalFormatting>
  <conditionalFormatting sqref="W12">
    <cfRule type="containsText" priority="1278" operator="containsText" aboveAverage="0" equalAverage="0" bottom="0" percent="0" rank="0" text="OK" dxfId="38245">
      <formula>NOT(ISERROR(SEARCH("OK",W12)))</formula>
    </cfRule>
  </conditionalFormatting>
  <conditionalFormatting sqref="X12">
    <cfRule type="containsText" priority="1279" operator="containsText" aboveAverage="0" equalAverage="0" bottom="0" percent="0" rank="0" text="NO" dxfId="38246">
      <formula>NOT(ISERROR(SEARCH("NO",X12)))</formula>
    </cfRule>
  </conditionalFormatting>
  <conditionalFormatting sqref="W12">
    <cfRule type="containsText" priority="1280" operator="containsText" aboveAverage="0" equalAverage="0" bottom="0" percent="0" rank="0" text="OK" dxfId="38247">
      <formula>NOT(ISERROR(SEARCH("OK",W12)))</formula>
    </cfRule>
  </conditionalFormatting>
  <conditionalFormatting sqref="X12">
    <cfRule type="containsText" priority="1281" operator="containsText" aboveAverage="0" equalAverage="0" bottom="0" percent="0" rank="0" text="NO" dxfId="38248">
      <formula>NOT(ISERROR(SEARCH("NO",X12)))</formula>
    </cfRule>
  </conditionalFormatting>
  <conditionalFormatting sqref="W12">
    <cfRule type="containsText" priority="1282" operator="containsText" aboveAverage="0" equalAverage="0" bottom="0" percent="0" rank="0" text="OK" dxfId="38249">
      <formula>NOT(ISERROR(SEARCH("OK",W12)))</formula>
    </cfRule>
  </conditionalFormatting>
  <conditionalFormatting sqref="X12">
    <cfRule type="containsText" priority="1283" operator="containsText" aboveAverage="0" equalAverage="0" bottom="0" percent="0" rank="0" text="NO" dxfId="38250">
      <formula>NOT(ISERROR(SEARCH("NO",X12)))</formula>
    </cfRule>
  </conditionalFormatting>
  <conditionalFormatting sqref="W12">
    <cfRule type="containsText" priority="1284" operator="containsText" aboveAverage="0" equalAverage="0" bottom="0" percent="0" rank="0" text="OK" dxfId="38251">
      <formula>NOT(ISERROR(SEARCH("OK",W12)))</formula>
    </cfRule>
  </conditionalFormatting>
  <conditionalFormatting sqref="V12">
    <cfRule type="containsText" priority="1285" operator="containsText" aboveAverage="0" equalAverage="0" bottom="0" percent="0" rank="0" text="OK+" dxfId="38252">
      <formula>NOT(ISERROR(SEARCH("OK+",V12)))</formula>
    </cfRule>
  </conditionalFormatting>
  <conditionalFormatting sqref="V12">
    <cfRule type="containsText" priority="1286" operator="containsText" aboveAverage="0" equalAverage="0" bottom="0" percent="0" rank="0" text="OK+" dxfId="38253">
      <formula>NOT(ISERROR(SEARCH("OK+",V12)))</formula>
    </cfRule>
  </conditionalFormatting>
  <conditionalFormatting sqref="X12">
    <cfRule type="containsText" priority="1287" operator="containsText" aboveAverage="0" equalAverage="0" bottom="0" percent="0" rank="0" text="NO" dxfId="38254">
      <formula>NOT(ISERROR(SEARCH("NO",X12)))</formula>
    </cfRule>
  </conditionalFormatting>
  <conditionalFormatting sqref="X12">
    <cfRule type="containsText" priority="1288" operator="containsText" aboveAverage="0" equalAverage="0" bottom="0" percent="0" rank="0" text="NO" dxfId="38255">
      <formula>NOT(ISERROR(SEARCH("NO",X12)))</formula>
    </cfRule>
  </conditionalFormatting>
  <conditionalFormatting sqref="X12">
    <cfRule type="containsText" priority="1289" operator="containsText" aboveAverage="0" equalAverage="0" bottom="0" percent="0" rank="0" text="NO" dxfId="38256">
      <formula>NOT(ISERROR(SEARCH("NO",X12)))</formula>
    </cfRule>
  </conditionalFormatting>
  <conditionalFormatting sqref="X12">
    <cfRule type="containsText" priority="1290" operator="containsText" aboveAverage="0" equalAverage="0" bottom="0" percent="0" rank="0" text="NO" dxfId="38257">
      <formula>NOT(ISERROR(SEARCH("NO",X12)))</formula>
    </cfRule>
  </conditionalFormatting>
  <conditionalFormatting sqref="X12">
    <cfRule type="containsText" priority="1291" operator="containsText" aboveAverage="0" equalAverage="0" bottom="0" percent="0" rank="0" text="NO" dxfId="38258">
      <formula>NOT(ISERROR(SEARCH("NO",X12)))</formula>
    </cfRule>
  </conditionalFormatting>
  <conditionalFormatting sqref="X12">
    <cfRule type="containsText" priority="1292" operator="containsText" aboveAverage="0" equalAverage="0" bottom="0" percent="0" rank="0" text="NO" dxfId="38259">
      <formula>NOT(ISERROR(SEARCH("NO",X12)))</formula>
    </cfRule>
  </conditionalFormatting>
  <conditionalFormatting sqref="X12">
    <cfRule type="containsText" priority="1293" operator="containsText" aboveAverage="0" equalAverage="0" bottom="0" percent="0" rank="0" text="NO" dxfId="38260">
      <formula>NOT(ISERROR(SEARCH("NO",X12)))</formula>
    </cfRule>
  </conditionalFormatting>
  <conditionalFormatting sqref="X12">
    <cfRule type="containsText" priority="1294" operator="containsText" aboveAverage="0" equalAverage="0" bottom="0" percent="0" rank="0" text="1" dxfId="38261">
      <formula>NOT(ISERROR(SEARCH("1",X12)))</formula>
    </cfRule>
  </conditionalFormatting>
  <conditionalFormatting sqref="W12">
    <cfRule type="containsText" priority="1295" operator="containsText" aboveAverage="0" equalAverage="0" bottom="0" percent="0" rank="0" text="OK" dxfId="38262">
      <formula>NOT(ISERROR(SEARCH("OK",W12)))</formula>
    </cfRule>
  </conditionalFormatting>
  <conditionalFormatting sqref="W12">
    <cfRule type="containsText" priority="1296" operator="containsText" aboveAverage="0" equalAverage="0" bottom="0" percent="0" rank="0" text="OK" dxfId="38263">
      <formula>NOT(ISERROR(SEARCH("OK",W12)))</formula>
    </cfRule>
  </conditionalFormatting>
  <conditionalFormatting sqref="W12">
    <cfRule type="containsText" priority="1297" operator="containsText" aboveAverage="0" equalAverage="0" bottom="0" percent="0" rank="0" text="OK" dxfId="38264">
      <formula>NOT(ISERROR(SEARCH("OK",W12)))</formula>
    </cfRule>
  </conditionalFormatting>
  <conditionalFormatting sqref="W12">
    <cfRule type="containsText" priority="1298" operator="containsText" aboveAverage="0" equalAverage="0" bottom="0" percent="0" rank="0" text="OK" dxfId="38265">
      <formula>NOT(ISERROR(SEARCH("OK",W12)))</formula>
    </cfRule>
  </conditionalFormatting>
  <conditionalFormatting sqref="W12">
    <cfRule type="containsText" priority="1299" operator="containsText" aboveAverage="0" equalAverage="0" bottom="0" percent="0" rank="0" text="OK" dxfId="38266">
      <formula>NOT(ISERROR(SEARCH("OK",W12)))</formula>
    </cfRule>
  </conditionalFormatting>
  <conditionalFormatting sqref="W12">
    <cfRule type="containsText" priority="1300" operator="containsText" aboveAverage="0" equalAverage="0" bottom="0" percent="0" rank="0" text="OK" dxfId="38267">
      <formula>NOT(ISERROR(SEARCH("OK",W12)))</formula>
    </cfRule>
  </conditionalFormatting>
  <conditionalFormatting sqref="W12">
    <cfRule type="containsText" priority="1301" operator="containsText" aboveAverage="0" equalAverage="0" bottom="0" percent="0" rank="0" text="OK" dxfId="38268">
      <formula>NOT(ISERROR(SEARCH("OK",W12)))</formula>
    </cfRule>
  </conditionalFormatting>
  <conditionalFormatting sqref="W12">
    <cfRule type="containsText" priority="1302" operator="containsText" aboveAverage="0" equalAverage="0" bottom="0" percent="0" rank="0" text="1" dxfId="38269">
      <formula>NOT(ISERROR(SEARCH("1",W12)))</formula>
    </cfRule>
  </conditionalFormatting>
  <conditionalFormatting sqref="X12">
    <cfRule type="containsText" priority="1303" operator="containsText" aboveAverage="0" equalAverage="0" bottom="0" percent="0" rank="0" text="NO" dxfId="38270">
      <formula>NOT(ISERROR(SEARCH("NO",X12)))</formula>
    </cfRule>
  </conditionalFormatting>
  <conditionalFormatting sqref="W12">
    <cfRule type="containsText" priority="1304" operator="containsText" aboveAverage="0" equalAverage="0" bottom="0" percent="0" rank="0" text="OK" dxfId="38271">
      <formula>NOT(ISERROR(SEARCH("OK",W12)))</formula>
    </cfRule>
  </conditionalFormatting>
  <conditionalFormatting sqref="X12">
    <cfRule type="containsText" priority="1305" operator="containsText" aboveAverage="0" equalAverage="0" bottom="0" percent="0" rank="0" text="NO" dxfId="38272">
      <formula>NOT(ISERROR(SEARCH("NO",X12)))</formula>
    </cfRule>
  </conditionalFormatting>
  <conditionalFormatting sqref="W12">
    <cfRule type="containsText" priority="1306" operator="containsText" aboveAverage="0" equalAverage="0" bottom="0" percent="0" rank="0" text="OK" dxfId="38273">
      <formula>NOT(ISERROR(SEARCH("OK",W12)))</formula>
    </cfRule>
  </conditionalFormatting>
  <conditionalFormatting sqref="X12">
    <cfRule type="containsText" priority="1307" operator="containsText" aboveAverage="0" equalAverage="0" bottom="0" percent="0" rank="0" text="NO" dxfId="38274">
      <formula>NOT(ISERROR(SEARCH("NO",X12)))</formula>
    </cfRule>
  </conditionalFormatting>
  <conditionalFormatting sqref="W12">
    <cfRule type="containsText" priority="1308" operator="containsText" aboveAverage="0" equalAverage="0" bottom="0" percent="0" rank="0" text="OK" dxfId="38275">
      <formula>NOT(ISERROR(SEARCH("OK",W12)))</formula>
    </cfRule>
  </conditionalFormatting>
  <conditionalFormatting sqref="X12">
    <cfRule type="containsText" priority="1309" operator="containsText" aboveAverage="0" equalAverage="0" bottom="0" percent="0" rank="0" text="NO" dxfId="38276">
      <formula>NOT(ISERROR(SEARCH("NO",X12)))</formula>
    </cfRule>
  </conditionalFormatting>
  <conditionalFormatting sqref="W12">
    <cfRule type="containsText" priority="1310" operator="containsText" aboveAverage="0" equalAverage="0" bottom="0" percent="0" rank="0" text="OK" dxfId="38277">
      <formula>NOT(ISERROR(SEARCH("OK",W12)))</formula>
    </cfRule>
  </conditionalFormatting>
  <conditionalFormatting sqref="X12">
    <cfRule type="containsText" priority="1311" operator="containsText" aboveAverage="0" equalAverage="0" bottom="0" percent="0" rank="0" text="NO" dxfId="38278">
      <formula>NOT(ISERROR(SEARCH("NO",X12)))</formula>
    </cfRule>
  </conditionalFormatting>
  <conditionalFormatting sqref="W12">
    <cfRule type="containsText" priority="1312" operator="containsText" aboveAverage="0" equalAverage="0" bottom="0" percent="0" rank="0" text="OK" dxfId="38279">
      <formula>NOT(ISERROR(SEARCH("OK",W12)))</formula>
    </cfRule>
  </conditionalFormatting>
  <conditionalFormatting sqref="X12">
    <cfRule type="containsText" priority="1313" operator="containsText" aboveAverage="0" equalAverage="0" bottom="0" percent="0" rank="0" text="NO" dxfId="38280">
      <formula>NOT(ISERROR(SEARCH("NO",X12)))</formula>
    </cfRule>
  </conditionalFormatting>
  <conditionalFormatting sqref="W12">
    <cfRule type="containsText" priority="1314" operator="containsText" aboveAverage="0" equalAverage="0" bottom="0" percent="0" rank="0" text="OK" dxfId="38281">
      <formula>NOT(ISERROR(SEARCH("OK",W12)))</formula>
    </cfRule>
  </conditionalFormatting>
  <conditionalFormatting sqref="X12">
    <cfRule type="containsText" priority="1315" operator="containsText" aboveAverage="0" equalAverage="0" bottom="0" percent="0" rank="0" text="NO" dxfId="38282">
      <formula>NOT(ISERROR(SEARCH("NO",X12)))</formula>
    </cfRule>
  </conditionalFormatting>
  <conditionalFormatting sqref="W12">
    <cfRule type="containsText" priority="1316" operator="containsText" aboveAverage="0" equalAverage="0" bottom="0" percent="0" rank="0" text="OK" dxfId="38283">
      <formula>NOT(ISERROR(SEARCH("OK",W12)))</formula>
    </cfRule>
  </conditionalFormatting>
  <conditionalFormatting sqref="X12">
    <cfRule type="containsText" priority="1317" operator="containsText" aboveAverage="0" equalAverage="0" bottom="0" percent="0" rank="0" text="NO" dxfId="38284">
      <formula>NOT(ISERROR(SEARCH("NO",X12)))</formula>
    </cfRule>
  </conditionalFormatting>
  <conditionalFormatting sqref="W12">
    <cfRule type="containsText" priority="1318" operator="containsText" aboveAverage="0" equalAverage="0" bottom="0" percent="0" rank="0" text="OK" dxfId="38285">
      <formula>NOT(ISERROR(SEARCH("OK",W12)))</formula>
    </cfRule>
  </conditionalFormatting>
  <conditionalFormatting sqref="X12">
    <cfRule type="containsText" priority="1319" operator="containsText" aboveAverage="0" equalAverage="0" bottom="0" percent="0" rank="0" text="NO" dxfId="38286">
      <formula>NOT(ISERROR(SEARCH("NO",X12)))</formula>
    </cfRule>
  </conditionalFormatting>
  <conditionalFormatting sqref="W12">
    <cfRule type="containsText" priority="1320" operator="containsText" aboveAverage="0" equalAverage="0" bottom="0" percent="0" rank="0" text="OK" dxfId="38287">
      <formula>NOT(ISERROR(SEARCH("OK",W12)))</formula>
    </cfRule>
  </conditionalFormatting>
  <conditionalFormatting sqref="X12">
    <cfRule type="containsText" priority="1321" operator="containsText" aboveAverage="0" equalAverage="0" bottom="0" percent="0" rank="0" text="NO" dxfId="38288">
      <formula>NOT(ISERROR(SEARCH("NO",X12)))</formula>
    </cfRule>
  </conditionalFormatting>
  <conditionalFormatting sqref="W12">
    <cfRule type="containsText" priority="1322" operator="containsText" aboveAverage="0" equalAverage="0" bottom="0" percent="0" rank="0" text="OK" dxfId="38289">
      <formula>NOT(ISERROR(SEARCH("OK",W12)))</formula>
    </cfRule>
  </conditionalFormatting>
  <conditionalFormatting sqref="V6">
    <cfRule type="containsText" priority="1323" operator="containsText" aboveAverage="0" equalAverage="0" bottom="0" percent="0" rank="0" text="OK+" dxfId="38290">
      <formula>NOT(ISERROR(SEARCH("OK+",V6)))</formula>
    </cfRule>
  </conditionalFormatting>
  <conditionalFormatting sqref="V6">
    <cfRule type="containsText" priority="1324" operator="containsText" aboveAverage="0" equalAverage="0" bottom="0" percent="0" rank="0" text="OK+" dxfId="38291">
      <formula>NOT(ISERROR(SEARCH("OK+",V6)))</formula>
    </cfRule>
  </conditionalFormatting>
  <conditionalFormatting sqref="X6">
    <cfRule type="containsText" priority="1325" operator="containsText" aboveAverage="0" equalAverage="0" bottom="0" percent="0" rank="0" text="NO" dxfId="38292">
      <formula>NOT(ISERROR(SEARCH("NO",X6)))</formula>
    </cfRule>
  </conditionalFormatting>
  <conditionalFormatting sqref="X6">
    <cfRule type="containsText" priority="1326" operator="containsText" aboveAverage="0" equalAverage="0" bottom="0" percent="0" rank="0" text="NO" dxfId="38293">
      <formula>NOT(ISERROR(SEARCH("NO",X6)))</formula>
    </cfRule>
  </conditionalFormatting>
  <conditionalFormatting sqref="X6">
    <cfRule type="containsText" priority="1327" operator="containsText" aboveAverage="0" equalAverage="0" bottom="0" percent="0" rank="0" text="NO" dxfId="38294">
      <formula>NOT(ISERROR(SEARCH("NO",X6)))</formula>
    </cfRule>
  </conditionalFormatting>
  <conditionalFormatting sqref="X6">
    <cfRule type="containsText" priority="1328" operator="containsText" aboveAverage="0" equalAverage="0" bottom="0" percent="0" rank="0" text="NO" dxfId="38295">
      <formula>NOT(ISERROR(SEARCH("NO",X6)))</formula>
    </cfRule>
  </conditionalFormatting>
  <conditionalFormatting sqref="X6">
    <cfRule type="containsText" priority="1329" operator="containsText" aboveAverage="0" equalAverage="0" bottom="0" percent="0" rank="0" text="NO" dxfId="38296">
      <formula>NOT(ISERROR(SEARCH("NO",X6)))</formula>
    </cfRule>
  </conditionalFormatting>
  <conditionalFormatting sqref="X6">
    <cfRule type="containsText" priority="1330" operator="containsText" aboveAverage="0" equalAverage="0" bottom="0" percent="0" rank="0" text="NO" dxfId="38297">
      <formula>NOT(ISERROR(SEARCH("NO",X6)))</formula>
    </cfRule>
  </conditionalFormatting>
  <conditionalFormatting sqref="X6">
    <cfRule type="containsText" priority="1331" operator="containsText" aboveAverage="0" equalAverage="0" bottom="0" percent="0" rank="0" text="NO" dxfId="38298">
      <formula>NOT(ISERROR(SEARCH("NO",X6)))</formula>
    </cfRule>
  </conditionalFormatting>
  <conditionalFormatting sqref="W6">
    <cfRule type="containsText" priority="1332" operator="containsText" aboveAverage="0" equalAverage="0" bottom="0" percent="0" rank="0" text="OK" dxfId="38299">
      <formula>NOT(ISERROR(SEARCH("OK",W6)))</formula>
    </cfRule>
  </conditionalFormatting>
  <conditionalFormatting sqref="W6">
    <cfRule type="containsText" priority="1333" operator="containsText" aboveAverage="0" equalAverage="0" bottom="0" percent="0" rank="0" text="OK" dxfId="38300">
      <formula>NOT(ISERROR(SEARCH("OK",W6)))</formula>
    </cfRule>
  </conditionalFormatting>
  <conditionalFormatting sqref="W6">
    <cfRule type="containsText" priority="1334" operator="containsText" aboveAverage="0" equalAverage="0" bottom="0" percent="0" rank="0" text="OK" dxfId="38301">
      <formula>NOT(ISERROR(SEARCH("OK",W6)))</formula>
    </cfRule>
  </conditionalFormatting>
  <conditionalFormatting sqref="W6">
    <cfRule type="containsText" priority="1335" operator="containsText" aboveAverage="0" equalAverage="0" bottom="0" percent="0" rank="0" text="OK" dxfId="38302">
      <formula>NOT(ISERROR(SEARCH("OK",W6)))</formula>
    </cfRule>
  </conditionalFormatting>
  <conditionalFormatting sqref="W6">
    <cfRule type="containsText" priority="1336" operator="containsText" aboveAverage="0" equalAverage="0" bottom="0" percent="0" rank="0" text="OK" dxfId="38303">
      <formula>NOT(ISERROR(SEARCH("OK",W6)))</formula>
    </cfRule>
  </conditionalFormatting>
  <conditionalFormatting sqref="W6">
    <cfRule type="containsText" priority="1337" operator="containsText" aboveAverage="0" equalAverage="0" bottom="0" percent="0" rank="0" text="OK" dxfId="38304">
      <formula>NOT(ISERROR(SEARCH("OK",W6)))</formula>
    </cfRule>
  </conditionalFormatting>
  <conditionalFormatting sqref="W6">
    <cfRule type="containsText" priority="1338" operator="containsText" aboveAverage="0" equalAverage="0" bottom="0" percent="0" rank="0" text="OK" dxfId="38305">
      <formula>NOT(ISERROR(SEARCH("OK",W6)))</formula>
    </cfRule>
  </conditionalFormatting>
  <conditionalFormatting sqref="X6">
    <cfRule type="containsText" priority="1339" operator="containsText" aboveAverage="0" equalAverage="0" bottom="0" percent="0" rank="0" text="NO" dxfId="38306">
      <formula>NOT(ISERROR(SEARCH("NO",X6)))</formula>
    </cfRule>
  </conditionalFormatting>
  <conditionalFormatting sqref="W6">
    <cfRule type="containsText" priority="1340" operator="containsText" aboveAverage="0" equalAverage="0" bottom="0" percent="0" rank="0" text="OK" dxfId="38307">
      <formula>NOT(ISERROR(SEARCH("OK",W6)))</formula>
    </cfRule>
  </conditionalFormatting>
  <conditionalFormatting sqref="X6">
    <cfRule type="containsText" priority="1341" operator="containsText" aboveAverage="0" equalAverage="0" bottom="0" percent="0" rank="0" text="NO" dxfId="38308">
      <formula>NOT(ISERROR(SEARCH("NO",X6)))</formula>
    </cfRule>
  </conditionalFormatting>
  <conditionalFormatting sqref="W6">
    <cfRule type="containsText" priority="1342" operator="containsText" aboveAverage="0" equalAverage="0" bottom="0" percent="0" rank="0" text="OK" dxfId="38309">
      <formula>NOT(ISERROR(SEARCH("OK",W6)))</formula>
    </cfRule>
  </conditionalFormatting>
  <conditionalFormatting sqref="X6">
    <cfRule type="containsText" priority="1343" operator="containsText" aboveAverage="0" equalAverage="0" bottom="0" percent="0" rank="0" text="NO" dxfId="38310">
      <formula>NOT(ISERROR(SEARCH("NO",X6)))</formula>
    </cfRule>
  </conditionalFormatting>
  <conditionalFormatting sqref="W6">
    <cfRule type="containsText" priority="1344" operator="containsText" aboveAverage="0" equalAverage="0" bottom="0" percent="0" rank="0" text="OK" dxfId="38311">
      <formula>NOT(ISERROR(SEARCH("OK",W6)))</formula>
    </cfRule>
  </conditionalFormatting>
  <conditionalFormatting sqref="X6">
    <cfRule type="containsText" priority="1345" operator="containsText" aboveAverage="0" equalAverage="0" bottom="0" percent="0" rank="0" text="NO" dxfId="38312">
      <formula>NOT(ISERROR(SEARCH("NO",X6)))</formula>
    </cfRule>
  </conditionalFormatting>
  <conditionalFormatting sqref="W6">
    <cfRule type="containsText" priority="1346" operator="containsText" aboveAverage="0" equalAverage="0" bottom="0" percent="0" rank="0" text="OK" dxfId="38313">
      <formula>NOT(ISERROR(SEARCH("OK",W6)))</formula>
    </cfRule>
  </conditionalFormatting>
  <conditionalFormatting sqref="X6">
    <cfRule type="containsText" priority="1347" operator="containsText" aboveAverage="0" equalAverage="0" bottom="0" percent="0" rank="0" text="NO" dxfId="38314">
      <formula>NOT(ISERROR(SEARCH("NO",X6)))</formula>
    </cfRule>
  </conditionalFormatting>
  <conditionalFormatting sqref="W6">
    <cfRule type="containsText" priority="1348" operator="containsText" aboveAverage="0" equalAverage="0" bottom="0" percent="0" rank="0" text="OK" dxfId="38315">
      <formula>NOT(ISERROR(SEARCH("OK",W6)))</formula>
    </cfRule>
  </conditionalFormatting>
  <conditionalFormatting sqref="X6">
    <cfRule type="containsText" priority="1349" operator="containsText" aboveAverage="0" equalAverage="0" bottom="0" percent="0" rank="0" text="NO" dxfId="38316">
      <formula>NOT(ISERROR(SEARCH("NO",X6)))</formula>
    </cfRule>
  </conditionalFormatting>
  <conditionalFormatting sqref="W6">
    <cfRule type="containsText" priority="1350" operator="containsText" aboveAverage="0" equalAverage="0" bottom="0" percent="0" rank="0" text="OK" dxfId="38317">
      <formula>NOT(ISERROR(SEARCH("OK",W6)))</formula>
    </cfRule>
  </conditionalFormatting>
  <conditionalFormatting sqref="X6">
    <cfRule type="containsText" priority="1351" operator="containsText" aboveAverage="0" equalAverage="0" bottom="0" percent="0" rank="0" text="NO" dxfId="38318">
      <formula>NOT(ISERROR(SEARCH("NO",X6)))</formula>
    </cfRule>
  </conditionalFormatting>
  <conditionalFormatting sqref="W6">
    <cfRule type="containsText" priority="1352" operator="containsText" aboveAverage="0" equalAverage="0" bottom="0" percent="0" rank="0" text="OK" dxfId="38319">
      <formula>NOT(ISERROR(SEARCH("OK",W6)))</formula>
    </cfRule>
  </conditionalFormatting>
  <conditionalFormatting sqref="X6">
    <cfRule type="containsText" priority="1353" operator="containsText" aboveAverage="0" equalAverage="0" bottom="0" percent="0" rank="0" text="NO" dxfId="38320">
      <formula>NOT(ISERROR(SEARCH("NO",X6)))</formula>
    </cfRule>
  </conditionalFormatting>
  <conditionalFormatting sqref="W6">
    <cfRule type="containsText" priority="1354" operator="containsText" aboveAverage="0" equalAverage="0" bottom="0" percent="0" rank="0" text="OK" dxfId="38321">
      <formula>NOT(ISERROR(SEARCH("OK",W6)))</formula>
    </cfRule>
  </conditionalFormatting>
  <conditionalFormatting sqref="X6">
    <cfRule type="containsText" priority="1355" operator="containsText" aboveAverage="0" equalAverage="0" bottom="0" percent="0" rank="0" text="NO" dxfId="38322">
      <formula>NOT(ISERROR(SEARCH("NO",X6)))</formula>
    </cfRule>
  </conditionalFormatting>
  <conditionalFormatting sqref="W6">
    <cfRule type="containsText" priority="1356" operator="containsText" aboveAverage="0" equalAverage="0" bottom="0" percent="0" rank="0" text="OK" dxfId="38323">
      <formula>NOT(ISERROR(SEARCH("OK",W6)))</formula>
    </cfRule>
  </conditionalFormatting>
  <conditionalFormatting sqref="X6">
    <cfRule type="containsText" priority="1357" operator="containsText" aboveAverage="0" equalAverage="0" bottom="0" percent="0" rank="0" text="NO" dxfId="38324">
      <formula>NOT(ISERROR(SEARCH("NO",X6)))</formula>
    </cfRule>
  </conditionalFormatting>
  <conditionalFormatting sqref="W6">
    <cfRule type="containsText" priority="1358" operator="containsText" aboveAverage="0" equalAverage="0" bottom="0" percent="0" rank="0" text="OK" dxfId="38325">
      <formula>NOT(ISERROR(SEARCH("OK",W6)))</formula>
    </cfRule>
  </conditionalFormatting>
  <conditionalFormatting sqref="V2">
    <cfRule type="containsText" priority="1359" operator="containsText" aboveAverage="0" equalAverage="0" bottom="0" percent="0" rank="0" text="OK+" dxfId="38326">
      <formula>NOT(ISERROR(SEARCH("OK+",V2)))</formula>
    </cfRule>
    <cfRule type="containsText" priority="1360" operator="containsText" aboveAverage="0" equalAverage="0" bottom="0" percent="0" rank="0" text="OK" dxfId="38327">
      <formula>NOT(ISERROR(SEARCH("OK",V2)))</formula>
    </cfRule>
  </conditionalFormatting>
  <conditionalFormatting sqref="V2">
    <cfRule type="containsText" priority="1361" operator="containsText" aboveAverage="0" equalAverage="0" bottom="0" percent="0" rank="0" text="OK+" dxfId="38328">
      <formula>NOT(ISERROR(SEARCH("OK+",V2)))</formula>
    </cfRule>
    <cfRule type="containsText" priority="1362" operator="containsText" aboveAverage="0" equalAverage="0" bottom="0" percent="0" rank="0" text="OK" dxfId="38329">
      <formula>NOT(ISERROR(SEARCH("OK",V2)))</formula>
    </cfRule>
  </conditionalFormatting>
  <conditionalFormatting sqref="V2">
    <cfRule type="containsText" priority="1363" operator="containsText" aboveAverage="0" equalAverage="0" bottom="0" percent="0" rank="0" text="OK+" dxfId="38330">
      <formula>NOT(ISERROR(SEARCH("OK+",V2)))</formula>
    </cfRule>
    <cfRule type="containsText" priority="1364" operator="containsText" aboveAverage="0" equalAverage="0" bottom="0" percent="0" rank="0" text="OK" dxfId="38331">
      <formula>NOT(ISERROR(SEARCH("OK",V2)))</formula>
    </cfRule>
  </conditionalFormatting>
  <conditionalFormatting sqref="V2">
    <cfRule type="containsText" priority="1365" operator="containsText" aboveAverage="0" equalAverage="0" bottom="0" percent="0" rank="0" text="OK+" dxfId="38332">
      <formula>NOT(ISERROR(SEARCH("OK+",V2)))</formula>
    </cfRule>
    <cfRule type="containsText" priority="1366" operator="containsText" aboveAverage="0" equalAverage="0" bottom="0" percent="0" rank="0" text="OK" dxfId="38333">
      <formula>NOT(ISERROR(SEARCH("OK",V2)))</formula>
    </cfRule>
  </conditionalFormatting>
  <conditionalFormatting sqref="X2">
    <cfRule type="containsText" priority="1367" operator="containsText" aboveAverage="0" equalAverage="0" bottom="0" percent="0" rank="0" text="NO" dxfId="38334">
      <formula>NOT(ISERROR(SEARCH("NO",X2)))</formula>
    </cfRule>
  </conditionalFormatting>
  <conditionalFormatting sqref="X2">
    <cfRule type="containsText" priority="1368" operator="containsText" aboveAverage="0" equalAverage="0" bottom="0" percent="0" rank="0" text="NO" dxfId="38335">
      <formula>NOT(ISERROR(SEARCH("NO",X2)))</formula>
    </cfRule>
  </conditionalFormatting>
  <conditionalFormatting sqref="X2">
    <cfRule type="containsText" priority="1369" operator="containsText" aboveAverage="0" equalAverage="0" bottom="0" percent="0" rank="0" text="NO" dxfId="38336">
      <formula>NOT(ISERROR(SEARCH("NO",X2)))</formula>
    </cfRule>
  </conditionalFormatting>
  <conditionalFormatting sqref="X2">
    <cfRule type="containsText" priority="1370" operator="containsText" aboveAverage="0" equalAverage="0" bottom="0" percent="0" rank="0" text="NO" dxfId="38337">
      <formula>NOT(ISERROR(SEARCH("NO",X2)))</formula>
    </cfRule>
  </conditionalFormatting>
  <conditionalFormatting sqref="W2">
    <cfRule type="containsText" priority="1371" operator="containsText" aboveAverage="0" equalAverage="0" bottom="0" percent="0" rank="0" text="OK" dxfId="38338">
      <formula>NOT(ISERROR(SEARCH("OK",W2)))</formula>
    </cfRule>
  </conditionalFormatting>
  <conditionalFormatting sqref="W2">
    <cfRule type="containsText" priority="1372" operator="containsText" aboveAverage="0" equalAverage="0" bottom="0" percent="0" rank="0" text="OK" dxfId="38339">
      <formula>NOT(ISERROR(SEARCH("OK",W2)))</formula>
    </cfRule>
  </conditionalFormatting>
  <conditionalFormatting sqref="W2">
    <cfRule type="containsText" priority="1373" operator="containsText" aboveAverage="0" equalAverage="0" bottom="0" percent="0" rank="0" text="OK" dxfId="38340">
      <formula>NOT(ISERROR(SEARCH("OK",W2)))</formula>
    </cfRule>
  </conditionalFormatting>
  <conditionalFormatting sqref="X2">
    <cfRule type="containsText" priority="1374" operator="containsText" aboveAverage="0" equalAverage="0" bottom="0" percent="0" rank="0" text="NO" dxfId="38341">
      <formula>NOT(ISERROR(SEARCH("NO",X2)))</formula>
    </cfRule>
  </conditionalFormatting>
  <conditionalFormatting sqref="W2">
    <cfRule type="containsText" priority="1375" operator="containsText" aboveAverage="0" equalAverage="0" bottom="0" percent="0" rank="0" text="OK" dxfId="38342">
      <formula>NOT(ISERROR(SEARCH("OK",W2)))</formula>
    </cfRule>
  </conditionalFormatting>
  <conditionalFormatting sqref="X2">
    <cfRule type="containsText" priority="1376" operator="containsText" aboveAverage="0" equalAverage="0" bottom="0" percent="0" rank="0" text="NO" dxfId="38343">
      <formula>NOT(ISERROR(SEARCH("NO",X2)))</formula>
    </cfRule>
  </conditionalFormatting>
  <conditionalFormatting sqref="W2">
    <cfRule type="containsText" priority="1377" operator="containsText" aboveAverage="0" equalAverage="0" bottom="0" percent="0" rank="0" text="OK" dxfId="38344">
      <formula>NOT(ISERROR(SEARCH("OK",W2)))</formula>
    </cfRule>
  </conditionalFormatting>
  <conditionalFormatting sqref="V2">
    <cfRule type="containsText" priority="1378" operator="containsText" aboveAverage="0" equalAverage="0" bottom="0" percent="0" rank="0" text="OK+" dxfId="38345">
      <formula>NOT(ISERROR(SEARCH("OK+",V2)))</formula>
    </cfRule>
    <cfRule type="containsText" priority="1379" operator="containsText" aboveAverage="0" equalAverage="0" bottom="0" percent="0" rank="0" text="OK" dxfId="38346">
      <formula>NOT(ISERROR(SEARCH("OK",V2)))</formula>
    </cfRule>
  </conditionalFormatting>
  <conditionalFormatting sqref="V2">
    <cfRule type="containsText" priority="1380" operator="containsText" aboveAverage="0" equalAverage="0" bottom="0" percent="0" rank="0" text="OK+" dxfId="38347">
      <formula>NOT(ISERROR(SEARCH("OK+",V2)))</formula>
    </cfRule>
    <cfRule type="containsText" priority="1381" operator="containsText" aboveAverage="0" equalAverage="0" bottom="0" percent="0" rank="0" text="OK" dxfId="38348">
      <formula>NOT(ISERROR(SEARCH("OK",V2)))</formula>
    </cfRule>
  </conditionalFormatting>
  <conditionalFormatting sqref="X2">
    <cfRule type="containsText" priority="1382" operator="containsText" aboveAverage="0" equalAverage="0" bottom="0" percent="0" rank="0" text="NO" dxfId="38349">
      <formula>NOT(ISERROR(SEARCH("NO",X2)))</formula>
    </cfRule>
  </conditionalFormatting>
  <conditionalFormatting sqref="X2">
    <cfRule type="containsText" priority="1383" operator="containsText" aboveAverage="0" equalAverage="0" bottom="0" percent="0" rank="0" text="NO" dxfId="38350">
      <formula>NOT(ISERROR(SEARCH("NO",X2)))</formula>
    </cfRule>
  </conditionalFormatting>
  <conditionalFormatting sqref="X2">
    <cfRule type="containsText" priority="1384" operator="containsText" aboveAverage="0" equalAverage="0" bottom="0" percent="0" rank="0" text="NO" dxfId="38351">
      <formula>NOT(ISERROR(SEARCH("NO",X2)))</formula>
    </cfRule>
  </conditionalFormatting>
  <conditionalFormatting sqref="X2">
    <cfRule type="containsText" priority="1385" operator="containsText" aboveAverage="0" equalAverage="0" bottom="0" percent="0" rank="0" text="NO" dxfId="38352">
      <formula>NOT(ISERROR(SEARCH("NO",X2)))</formula>
    </cfRule>
  </conditionalFormatting>
  <conditionalFormatting sqref="W2">
    <cfRule type="containsText" priority="1386" operator="containsText" aboveAverage="0" equalAverage="0" bottom="0" percent="0" rank="0" text="OK" dxfId="38353">
      <formula>NOT(ISERROR(SEARCH("OK",W2)))</formula>
    </cfRule>
  </conditionalFormatting>
  <conditionalFormatting sqref="W2">
    <cfRule type="containsText" priority="1387" operator="containsText" aboveAverage="0" equalAverage="0" bottom="0" percent="0" rank="0" text="OK" dxfId="38354">
      <formula>NOT(ISERROR(SEARCH("OK",W2)))</formula>
    </cfRule>
  </conditionalFormatting>
  <conditionalFormatting sqref="W2">
    <cfRule type="containsText" priority="1388" operator="containsText" aboveAverage="0" equalAverage="0" bottom="0" percent="0" rank="0" text="OK" dxfId="38355">
      <formula>NOT(ISERROR(SEARCH("OK",W2)))</formula>
    </cfRule>
  </conditionalFormatting>
  <conditionalFormatting sqref="X2">
    <cfRule type="containsText" priority="1389" operator="containsText" aboveAverage="0" equalAverage="0" bottom="0" percent="0" rank="0" text="NO" dxfId="38356">
      <formula>NOT(ISERROR(SEARCH("NO",X2)))</formula>
    </cfRule>
  </conditionalFormatting>
  <conditionalFormatting sqref="W2">
    <cfRule type="containsText" priority="1390" operator="containsText" aboveAverage="0" equalAverage="0" bottom="0" percent="0" rank="0" text="OK" dxfId="38357">
      <formula>NOT(ISERROR(SEARCH("OK",W2)))</formula>
    </cfRule>
  </conditionalFormatting>
  <conditionalFormatting sqref="X2">
    <cfRule type="containsText" priority="1391" operator="containsText" aboveAverage="0" equalAverage="0" bottom="0" percent="0" rank="0" text="NO" dxfId="38358">
      <formula>NOT(ISERROR(SEARCH("NO",X2)))</formula>
    </cfRule>
  </conditionalFormatting>
  <conditionalFormatting sqref="W2">
    <cfRule type="containsText" priority="1392" operator="containsText" aboveAverage="0" equalAverage="0" bottom="0" percent="0" rank="0" text="OK" dxfId="38359">
      <formula>NOT(ISERROR(SEARCH("OK",W2)))</formula>
    </cfRule>
  </conditionalFormatting>
  <conditionalFormatting sqref="X2">
    <cfRule type="containsText" priority="1393" operator="containsText" aboveAverage="0" equalAverage="0" bottom="0" percent="0" rank="0" text="NO" dxfId="38360">
      <formula>NOT(ISERROR(SEARCH("NO",X2)))</formula>
    </cfRule>
  </conditionalFormatting>
  <conditionalFormatting sqref="W2">
    <cfRule type="containsText" priority="1394" operator="containsText" aboveAverage="0" equalAverage="0" bottom="0" percent="0" rank="0" text="OK" dxfId="38361">
      <formula>NOT(ISERROR(SEARCH("OK",W2)))</formula>
    </cfRule>
  </conditionalFormatting>
  <conditionalFormatting sqref="X2">
    <cfRule type="containsText" priority="1395" operator="containsText" aboveAverage="0" equalAverage="0" bottom="0" percent="0" rank="0" text="NO" dxfId="38362">
      <formula>NOT(ISERROR(SEARCH("NO",X2)))</formula>
    </cfRule>
  </conditionalFormatting>
  <conditionalFormatting sqref="W2">
    <cfRule type="containsText" priority="1396" operator="containsText" aboveAverage="0" equalAverage="0" bottom="0" percent="0" rank="0" text="OK" dxfId="38363">
      <formula>NOT(ISERROR(SEARCH("OK",W2)))</formula>
    </cfRule>
  </conditionalFormatting>
  <conditionalFormatting sqref="X2">
    <cfRule type="containsText" priority="1397" operator="containsText" aboveAverage="0" equalAverage="0" bottom="0" percent="0" rank="0" text="NO" dxfId="38364">
      <formula>NOT(ISERROR(SEARCH("NO",X2)))</formula>
    </cfRule>
  </conditionalFormatting>
  <conditionalFormatting sqref="W2">
    <cfRule type="containsText" priority="1398" operator="containsText" aboveAverage="0" equalAverage="0" bottom="0" percent="0" rank="0" text="OK" dxfId="38365">
      <formula>NOT(ISERROR(SEARCH("OK",W2)))</formula>
    </cfRule>
  </conditionalFormatting>
  <conditionalFormatting sqref="X2">
    <cfRule type="containsText" priority="1399" operator="containsText" aboveAverage="0" equalAverage="0" bottom="0" percent="0" rank="0" text="NO" dxfId="38366">
      <formula>NOT(ISERROR(SEARCH("NO",X2)))</formula>
    </cfRule>
  </conditionalFormatting>
  <conditionalFormatting sqref="W2">
    <cfRule type="containsText" priority="1400" operator="containsText" aboveAverage="0" equalAverage="0" bottom="0" percent="0" rank="0" text="OK" dxfId="38367">
      <formula>NOT(ISERROR(SEARCH("OK",W2)))</formula>
    </cfRule>
  </conditionalFormatting>
  <conditionalFormatting sqref="X2">
    <cfRule type="containsText" priority="1401" operator="containsText" aboveAverage="0" equalAverage="0" bottom="0" percent="0" rank="0" text="NO" dxfId="38368">
      <formula>NOT(ISERROR(SEARCH("NO",X2)))</formula>
    </cfRule>
  </conditionalFormatting>
  <conditionalFormatting sqref="W2">
    <cfRule type="containsText" priority="1402" operator="containsText" aboveAverage="0" equalAverage="0" bottom="0" percent="0" rank="0" text="OK" dxfId="38369">
      <formula>NOT(ISERROR(SEARCH("OK",W2)))</formula>
    </cfRule>
  </conditionalFormatting>
  <conditionalFormatting sqref="X2">
    <cfRule type="containsText" priority="1403" operator="containsText" aboveAverage="0" equalAverage="0" bottom="0" percent="0" rank="0" text="NO" dxfId="38370">
      <formula>NOT(ISERROR(SEARCH("NO",X2)))</formula>
    </cfRule>
  </conditionalFormatting>
  <conditionalFormatting sqref="W2">
    <cfRule type="containsText" priority="1404" operator="containsText" aboveAverage="0" equalAverage="0" bottom="0" percent="0" rank="0" text="OK" dxfId="38371">
      <formula>NOT(ISERROR(SEARCH("OK",W2)))</formula>
    </cfRule>
  </conditionalFormatting>
  <conditionalFormatting sqref="X2">
    <cfRule type="containsText" priority="1405" operator="containsText" aboveAverage="0" equalAverage="0" bottom="0" percent="0" rank="0" text="NO" dxfId="38372">
      <formula>NOT(ISERROR(SEARCH("NO",X2)))</formula>
    </cfRule>
  </conditionalFormatting>
  <conditionalFormatting sqref="W2">
    <cfRule type="containsText" priority="1406" operator="containsText" aboveAverage="0" equalAverage="0" bottom="0" percent="0" rank="0" text="OK" dxfId="38373">
      <formula>NOT(ISERROR(SEARCH("OK",W2)))</formula>
    </cfRule>
  </conditionalFormatting>
  <conditionalFormatting sqref="X2">
    <cfRule type="containsText" priority="1407" operator="containsText" aboveAverage="0" equalAverage="0" bottom="0" percent="0" rank="0" text="NO" dxfId="38374">
      <formula>NOT(ISERROR(SEARCH("NO",X2)))</formula>
    </cfRule>
  </conditionalFormatting>
  <conditionalFormatting sqref="W2">
    <cfRule type="containsText" priority="1408" operator="containsText" aboveAverage="0" equalAverage="0" bottom="0" percent="0" rank="0" text="OK" dxfId="38375">
      <formula>NOT(ISERROR(SEARCH("OK",W2)))</formula>
    </cfRule>
  </conditionalFormatting>
  <conditionalFormatting sqref="B16:AF16 B10:AF10">
    <cfRule type="cellIs" priority="1409" operator="greaterThan" aboveAverage="0" equalAverage="0" bottom="0" percent="0" rank="0" text="" dxfId="38376">
      <formula>1</formula>
    </cfRule>
  </conditionalFormatting>
  <conditionalFormatting sqref="C6:H7 B5:AF5 B5:B7 I7:W7 W6 X6:AF7 B16:AF16 B9:AF10">
    <cfRule type="containsText" priority="1410" operator="containsText" aboveAverage="0" equalAverage="0" bottom="0" percent="0" rank="0" text="1" dxfId="38377">
      <formula>NOT(ISERROR(SEARCH("1",B5)))</formula>
    </cfRule>
  </conditionalFormatting>
  <conditionalFormatting sqref="X19 X12 X6 X2 AH23 AH16 AH5:AH10">
    <cfRule type="containsText" priority="1411" operator="containsText" aboveAverage="0" equalAverage="0" bottom="0" percent="0" rank="0" text="NO" dxfId="38378">
      <formula>NOT(ISERROR(SEARCH("NO",X2)))</formula>
    </cfRule>
  </conditionalFormatting>
  <conditionalFormatting sqref="W19 W12 W6 W2">
    <cfRule type="containsText" priority="1412" operator="containsText" aboveAverage="0" equalAverage="0" bottom="0" percent="0" rank="0" text="OK" dxfId="38379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16" activeCellId="0" sqref="AG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4.29"/>
    <col collapsed="false" customWidth="true" hidden="false" outlineLevel="0" max="3" min="3" style="0" width="4.57"/>
    <col collapsed="false" customWidth="true" hidden="false" outlineLevel="0" max="4" min="4" style="0" width="4.71"/>
    <col collapsed="false" customWidth="true" hidden="false" outlineLevel="0" max="6" min="5" style="0" width="5"/>
    <col collapsed="false" customWidth="true" hidden="false" outlineLevel="0" max="7" min="7" style="0" width="4.14"/>
    <col collapsed="false" customWidth="true" hidden="false" outlineLevel="0" max="8" min="8" style="0" width="4.42"/>
    <col collapsed="false" customWidth="true" hidden="false" outlineLevel="0" max="9" min="9" style="0" width="5"/>
    <col collapsed="false" customWidth="true" hidden="false" outlineLevel="0" max="10" min="10" style="0" width="5.14"/>
    <col collapsed="false" customWidth="true" hidden="false" outlineLevel="0" max="11" min="11" style="0" width="4.86"/>
    <col collapsed="false" customWidth="true" hidden="false" outlineLevel="0" max="12" min="12" style="0" width="4.57"/>
    <col collapsed="false" customWidth="true" hidden="false" outlineLevel="0" max="13" min="13" style="0" width="5.14"/>
    <col collapsed="false" customWidth="true" hidden="false" outlineLevel="0" max="14" min="14" style="0" width="4.71"/>
    <col collapsed="false" customWidth="true" hidden="false" outlineLevel="0" max="15" min="15" style="0" width="4.86"/>
    <col collapsed="false" customWidth="true" hidden="false" outlineLevel="0" max="16" min="16" style="0" width="5"/>
    <col collapsed="false" customWidth="true" hidden="false" outlineLevel="0" max="17" min="17" style="0" width="5.29"/>
    <col collapsed="false" customWidth="true" hidden="false" outlineLevel="0" max="19" min="18" style="0" width="4.86"/>
    <col collapsed="false" customWidth="true" hidden="false" outlineLevel="0" max="20" min="20" style="0" width="5.42"/>
    <col collapsed="false" customWidth="true" hidden="false" outlineLevel="0" max="21" min="21" style="0" width="5.14"/>
    <col collapsed="false" customWidth="true" hidden="false" outlineLevel="0" max="23" min="22" style="0" width="4.71"/>
    <col collapsed="false" customWidth="true" hidden="false" outlineLevel="0" max="24" min="24" style="0" width="5"/>
    <col collapsed="false" customWidth="true" hidden="false" outlineLevel="0" max="25" min="25" style="0" width="5.14"/>
    <col collapsed="false" customWidth="true" hidden="false" outlineLevel="0" max="27" min="26" style="0" width="4.71"/>
    <col collapsed="false" customWidth="true" hidden="false" outlineLevel="0" max="28" min="28" style="0" width="4.57"/>
    <col collapsed="false" customWidth="true" hidden="false" outlineLevel="0" max="29" min="29" style="0" width="5"/>
    <col collapsed="false" customWidth="true" hidden="false" outlineLevel="0" max="31" min="30" style="0" width="4.42"/>
    <col collapsed="false" customWidth="true" hidden="false" outlineLevel="0" max="32" min="32" style="0" width="4.14"/>
    <col collapsed="false" customWidth="true" hidden="false" outlineLevel="0" max="33" min="33" style="0" width="5"/>
    <col collapsed="false" customWidth="true" hidden="false" outlineLevel="0" max="34" min="34" style="0" width="4.14"/>
    <col collapsed="false" customWidth="true" hidden="false" outlineLevel="0" max="35" min="35" style="0" width="4.29"/>
  </cols>
  <sheetData>
    <row r="1" customFormat="false" ht="15.75" hidden="false" customHeight="false" outlineLevel="0" collapsed="false">
      <c r="A1" s="50" t="s">
        <v>363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1"/>
      <c r="P2" s="52" t="str">
        <f aca="false">'QUADRO GENERALE'!L15</f>
        <v>GIU</v>
      </c>
      <c r="Q2" s="53" t="n">
        <f aca="false">'QUADRO GENERALE'!L16</f>
        <v>2025</v>
      </c>
      <c r="R2" s="51"/>
      <c r="S2" s="3"/>
      <c r="T2" s="3"/>
      <c r="U2" s="3"/>
      <c r="V2" s="54" t="str">
        <f aca="false">IF(AND(OR(V6="OK+",V12="OK+",V18="OK+"),W2="OK"),"OK+","")</f>
        <v/>
      </c>
      <c r="W2" s="54" t="str">
        <f aca="false">IF(AND(W6="OK",W12="OK",W18="OK"),"OK","")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I6" s="110" t="s">
        <v>364</v>
      </c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58" t="str">
        <f aca="false">IF(AND(W6="OK",OR(AG10&gt;24)),"OK+","")</f>
        <v/>
      </c>
      <c r="W6" s="78" t="str">
        <f aca="false">IF(AND(AH10="OK"),"OK","")</f>
        <v>OK</v>
      </c>
      <c r="X6" s="55" t="str">
        <f aca="false">IF(OR(V6="OK+",W6="OK"),"","NO")</f>
        <v/>
      </c>
    </row>
    <row r="7" customFormat="false" ht="15" hidden="false" customHeight="false" outlineLevel="0" collapsed="false">
      <c r="E7" s="79"/>
      <c r="F7" s="79"/>
      <c r="G7" s="79"/>
      <c r="H7" s="79"/>
      <c r="I7" s="79"/>
      <c r="J7" s="79"/>
      <c r="K7" s="79"/>
      <c r="L7" s="79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79"/>
      <c r="P9" s="79"/>
    </row>
    <row r="10" customFormat="false" ht="15.75" hidden="false" customHeight="false" outlineLevel="0" collapsed="false">
      <c r="A10" s="67" t="s">
        <v>43</v>
      </c>
      <c r="B10" s="81"/>
      <c r="C10" s="81"/>
      <c r="D10" s="81" t="n">
        <v>1</v>
      </c>
      <c r="E10" s="81" t="n">
        <v>1</v>
      </c>
      <c r="F10" s="81" t="n">
        <v>1</v>
      </c>
      <c r="G10" s="81" t="n">
        <v>1</v>
      </c>
      <c r="H10" s="81" t="n">
        <v>1</v>
      </c>
      <c r="I10" s="81"/>
      <c r="J10" s="81" t="n">
        <v>1</v>
      </c>
      <c r="K10" s="81" t="n">
        <v>1</v>
      </c>
      <c r="L10" s="81" t="n">
        <v>1</v>
      </c>
      <c r="M10" s="81" t="n">
        <v>1</v>
      </c>
      <c r="N10" s="81" t="n">
        <v>1</v>
      </c>
      <c r="O10" s="81" t="n">
        <v>1</v>
      </c>
      <c r="P10" s="81"/>
      <c r="Q10" s="81" t="n">
        <v>1</v>
      </c>
      <c r="R10" s="81" t="n">
        <v>1</v>
      </c>
      <c r="S10" s="81" t="n">
        <v>1</v>
      </c>
      <c r="T10" s="81" t="n">
        <v>1</v>
      </c>
      <c r="U10" s="81" t="n">
        <v>1</v>
      </c>
      <c r="V10" s="81" t="n">
        <v>1</v>
      </c>
      <c r="W10" s="81"/>
      <c r="X10" s="81" t="n">
        <v>1</v>
      </c>
      <c r="Y10" s="81" t="n">
        <v>1</v>
      </c>
      <c r="Z10" s="81" t="n">
        <v>1</v>
      </c>
      <c r="AA10" s="81" t="n">
        <v>1</v>
      </c>
      <c r="AB10" s="81" t="n">
        <v>1</v>
      </c>
      <c r="AC10" s="81" t="n">
        <v>1</v>
      </c>
      <c r="AD10" s="81"/>
      <c r="AE10" s="81" t="n">
        <v>1</v>
      </c>
      <c r="AF10" s="81"/>
      <c r="AG10" s="103" t="n">
        <f aca="false">SUM(B10:AF10)</f>
        <v>24</v>
      </c>
      <c r="AH10" s="104" t="str">
        <f aca="false">IF(AG10&gt;=24,"OK","NO")</f>
        <v>OK</v>
      </c>
      <c r="AJ10" s="0" t="s">
        <v>365</v>
      </c>
      <c r="AK10" s="0" t="s">
        <v>366</v>
      </c>
    </row>
    <row r="11" customFormat="false" ht="15.75" hidden="false" customHeight="false" outlineLevel="0" collapsed="false">
      <c r="A11" s="76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9"/>
    </row>
    <row r="12" customFormat="false" ht="15.75" hidden="false" customHeight="false" outlineLevel="0" collapsed="false">
      <c r="K12" s="57" t="s">
        <v>208</v>
      </c>
      <c r="L12" s="57"/>
      <c r="M12" s="57"/>
      <c r="N12" s="57"/>
      <c r="O12" s="57"/>
      <c r="P12" s="57"/>
      <c r="Q12" s="57"/>
      <c r="R12" s="57"/>
      <c r="S12" s="57"/>
      <c r="T12" s="57"/>
      <c r="V12" s="58" t="str">
        <f aca="false">IF(AND(W12="OK",OR(AG16&gt;8)),"OK+","")</f>
        <v/>
      </c>
      <c r="W12" s="59" t="str">
        <f aca="false">IF(AND(AH16="OK"),"OK","")</f>
        <v/>
      </c>
      <c r="X12" s="55" t="str">
        <f aca="false">IF(OR(V12="OK+",W12="OK"),"","NO")</f>
        <v>NO</v>
      </c>
    </row>
    <row r="13" customFormat="false" ht="15" hidden="false" customHeight="false" outlineLevel="0" collapsed="false">
      <c r="E13" s="30"/>
      <c r="F13" s="30"/>
      <c r="G13" s="30"/>
      <c r="H13" s="30"/>
      <c r="I13" s="30"/>
      <c r="J13" s="30"/>
      <c r="K13" s="30"/>
      <c r="L13" s="30"/>
      <c r="M13" s="3"/>
      <c r="N13" s="3"/>
    </row>
    <row r="14" customFormat="false" ht="15" hidden="false" customHeight="false" outlineLevel="0" collapsed="false">
      <c r="A14" s="60" t="s">
        <v>53</v>
      </c>
      <c r="B14" s="61" t="n">
        <v>1</v>
      </c>
      <c r="C14" s="61" t="n">
        <v>2</v>
      </c>
      <c r="D14" s="61" t="n">
        <v>3</v>
      </c>
      <c r="E14" s="61" t="n">
        <v>4</v>
      </c>
      <c r="F14" s="61" t="n">
        <v>5</v>
      </c>
      <c r="G14" s="61" t="n">
        <v>6</v>
      </c>
      <c r="H14" s="61" t="n">
        <v>7</v>
      </c>
      <c r="I14" s="61" t="n">
        <v>8</v>
      </c>
      <c r="J14" s="61" t="n">
        <v>9</v>
      </c>
      <c r="K14" s="61" t="n">
        <v>10</v>
      </c>
      <c r="L14" s="61" t="n">
        <v>11</v>
      </c>
      <c r="M14" s="61" t="n">
        <v>12</v>
      </c>
      <c r="N14" s="61" t="n">
        <v>13</v>
      </c>
      <c r="O14" s="61" t="n">
        <v>14</v>
      </c>
      <c r="P14" s="61" t="n">
        <v>15</v>
      </c>
      <c r="Q14" s="61" t="n">
        <v>16</v>
      </c>
      <c r="R14" s="61" t="n">
        <v>17</v>
      </c>
      <c r="S14" s="61" t="n">
        <v>18</v>
      </c>
      <c r="T14" s="61" t="n">
        <v>19</v>
      </c>
      <c r="U14" s="61" t="n">
        <v>20</v>
      </c>
      <c r="V14" s="61" t="n">
        <v>21</v>
      </c>
      <c r="W14" s="61" t="n">
        <v>22</v>
      </c>
      <c r="X14" s="61" t="n">
        <v>23</v>
      </c>
      <c r="Y14" s="61" t="n">
        <v>24</v>
      </c>
      <c r="Z14" s="61" t="n">
        <v>25</v>
      </c>
      <c r="AA14" s="61" t="n">
        <v>26</v>
      </c>
      <c r="AB14" s="61" t="n">
        <v>27</v>
      </c>
      <c r="AC14" s="61" t="n">
        <v>28</v>
      </c>
      <c r="AD14" s="61" t="n">
        <v>29</v>
      </c>
      <c r="AE14" s="61" t="n">
        <v>30</v>
      </c>
      <c r="AF14" s="61" t="n">
        <v>31</v>
      </c>
    </row>
    <row r="15" customFormat="false" ht="15.75" hidden="false" customHeight="false" outlineLevel="0" collapsed="false">
      <c r="B15" s="90"/>
      <c r="E15" s="9"/>
      <c r="O15" s="30"/>
      <c r="P15" s="30"/>
    </row>
    <row r="16" customFormat="false" ht="15.75" hidden="false" customHeight="false" outlineLevel="0" collapsed="false">
      <c r="A16" s="67" t="s">
        <v>43</v>
      </c>
      <c r="B16" s="20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 t="n">
        <v>1</v>
      </c>
      <c r="N16" s="68"/>
      <c r="O16" s="68"/>
      <c r="P16" s="68"/>
      <c r="Q16" s="68"/>
      <c r="R16" s="68" t="n">
        <v>1</v>
      </c>
      <c r="S16" s="68"/>
      <c r="T16" s="68"/>
      <c r="U16" s="68"/>
      <c r="V16" s="68"/>
      <c r="W16" s="68"/>
      <c r="X16" s="68"/>
      <c r="Y16" s="68"/>
      <c r="Z16" s="68"/>
      <c r="AA16" s="68"/>
      <c r="AB16" s="68" t="n">
        <v>2</v>
      </c>
      <c r="AC16" s="68"/>
      <c r="AD16" s="68"/>
      <c r="AE16" s="68"/>
      <c r="AF16" s="69"/>
      <c r="AG16" s="121" t="n">
        <f aca="false">SUM(B16:AF16)</f>
        <v>4</v>
      </c>
      <c r="AH16" s="104" t="str">
        <f aca="false">IF(AG16&gt;=8,"OK","NO")</f>
        <v>NO</v>
      </c>
    </row>
    <row r="17" customFormat="false" ht="15.75" hidden="false" customHeight="false" outlineLevel="0" collapsed="false">
      <c r="A17" s="76"/>
      <c r="M17" s="0" t="s">
        <v>367</v>
      </c>
      <c r="R17" s="0" t="s">
        <v>368</v>
      </c>
    </row>
    <row r="18" customFormat="false" ht="15.75" hidden="false" customHeight="false" outlineLevel="0" collapsed="false">
      <c r="A18" s="76"/>
      <c r="K18" s="57" t="s">
        <v>94</v>
      </c>
      <c r="L18" s="57"/>
      <c r="M18" s="57"/>
      <c r="N18" s="57"/>
      <c r="O18" s="57"/>
      <c r="P18" s="57"/>
      <c r="Q18" s="57"/>
      <c r="R18" s="57"/>
      <c r="S18" s="57"/>
      <c r="T18" s="57"/>
      <c r="V18" s="58" t="str">
        <f aca="false">IF(AND(W18="OK",OR(AG22&gt;$AI$20)),"OK+","")</f>
        <v/>
      </c>
      <c r="W18" s="59" t="str">
        <f aca="false">IF(AND(AH22="OK"),"OK","")</f>
        <v/>
      </c>
      <c r="X18" s="55" t="str">
        <f aca="false">IF(OR(V18="OK+",W18="OK"),"","NO")</f>
        <v>NO</v>
      </c>
    </row>
    <row r="19" customFormat="false" ht="15" hidden="false" customHeight="false" outlineLevel="0" collapsed="false">
      <c r="E19" s="30"/>
      <c r="F19" s="30"/>
      <c r="G19" s="30"/>
      <c r="H19" s="30"/>
      <c r="I19" s="30"/>
      <c r="J19" s="30"/>
      <c r="K19" s="30"/>
      <c r="L19" s="30"/>
      <c r="M19" s="3"/>
      <c r="N19" s="3"/>
      <c r="AG19" s="30" t="s">
        <v>52</v>
      </c>
    </row>
    <row r="20" customFormat="false" ht="15" hidden="false" customHeight="false" outlineLevel="0" collapsed="false">
      <c r="A20" s="60" t="s">
        <v>53</v>
      </c>
      <c r="B20" s="118" t="n">
        <v>1</v>
      </c>
      <c r="C20" s="61" t="n">
        <v>2</v>
      </c>
      <c r="D20" s="61" t="n">
        <v>3</v>
      </c>
      <c r="E20" s="61" t="n">
        <v>4</v>
      </c>
      <c r="F20" s="61" t="n">
        <v>5</v>
      </c>
      <c r="G20" s="61" t="n">
        <v>6</v>
      </c>
      <c r="H20" s="61" t="n">
        <v>7</v>
      </c>
      <c r="I20" s="61" t="n">
        <v>8</v>
      </c>
      <c r="J20" s="61" t="n">
        <v>9</v>
      </c>
      <c r="K20" s="61" t="n">
        <v>10</v>
      </c>
      <c r="L20" s="61" t="n">
        <v>11</v>
      </c>
      <c r="M20" s="61" t="n">
        <v>12</v>
      </c>
      <c r="N20" s="61" t="n">
        <v>13</v>
      </c>
      <c r="O20" s="61" t="n">
        <v>14</v>
      </c>
      <c r="P20" s="61" t="n">
        <v>15</v>
      </c>
      <c r="Q20" s="61" t="n">
        <v>16</v>
      </c>
      <c r="R20" s="61" t="n">
        <v>17</v>
      </c>
      <c r="S20" s="61" t="n">
        <v>18</v>
      </c>
      <c r="T20" s="61" t="n">
        <v>19</v>
      </c>
      <c r="U20" s="61" t="n">
        <v>20</v>
      </c>
      <c r="V20" s="61" t="n">
        <v>21</v>
      </c>
      <c r="W20" s="61" t="n">
        <v>22</v>
      </c>
      <c r="X20" s="61" t="n">
        <v>23</v>
      </c>
      <c r="Y20" s="61" t="n">
        <v>24</v>
      </c>
      <c r="Z20" s="61" t="n">
        <v>25</v>
      </c>
      <c r="AA20" s="61" t="n">
        <v>26</v>
      </c>
      <c r="AB20" s="61" t="n">
        <v>27</v>
      </c>
      <c r="AC20" s="61" t="n">
        <v>28</v>
      </c>
      <c r="AD20" s="61" t="n">
        <v>29</v>
      </c>
      <c r="AE20" s="61" t="n">
        <v>30</v>
      </c>
      <c r="AF20" s="61" t="n">
        <v>31</v>
      </c>
      <c r="AG20" s="12"/>
      <c r="AH20" s="12"/>
      <c r="AI20" s="96" t="n">
        <f aca="false">'QUADRO GENERALE'!L13*3</f>
        <v>87</v>
      </c>
    </row>
    <row r="21" customFormat="false" ht="15.75" hidden="false" customHeight="false" outlineLevel="0" collapsed="false">
      <c r="B21" s="90"/>
      <c r="E21" s="9"/>
      <c r="O21" s="30"/>
      <c r="P21" s="30"/>
    </row>
    <row r="22" customFormat="false" ht="15.75" hidden="false" customHeight="false" outlineLevel="0" collapsed="false">
      <c r="A22" s="67" t="s">
        <v>43</v>
      </c>
      <c r="B22" s="97" t="n">
        <v>2</v>
      </c>
      <c r="C22" s="98" t="n">
        <v>1</v>
      </c>
      <c r="D22" s="98" t="n">
        <v>2</v>
      </c>
      <c r="E22" s="98" t="n">
        <v>2</v>
      </c>
      <c r="F22" s="98" t="n">
        <v>3</v>
      </c>
      <c r="G22" s="98" t="n">
        <v>2</v>
      </c>
      <c r="H22" s="98" t="n">
        <v>2</v>
      </c>
      <c r="I22" s="99" t="n">
        <v>2</v>
      </c>
      <c r="J22" s="99" t="n">
        <v>2</v>
      </c>
      <c r="K22" s="99" t="n">
        <v>2</v>
      </c>
      <c r="L22" s="99" t="n">
        <v>3</v>
      </c>
      <c r="M22" s="99" t="n">
        <v>3</v>
      </c>
      <c r="N22" s="99" t="n">
        <v>3</v>
      </c>
      <c r="O22" s="99" t="n">
        <v>3</v>
      </c>
      <c r="P22" s="99" t="n">
        <v>3</v>
      </c>
      <c r="Q22" s="99" t="n">
        <v>3</v>
      </c>
      <c r="R22" s="99" t="n">
        <v>3</v>
      </c>
      <c r="S22" s="99" t="n">
        <v>3</v>
      </c>
      <c r="T22" s="99" t="n">
        <v>3</v>
      </c>
      <c r="U22" s="99" t="n">
        <v>3</v>
      </c>
      <c r="V22" s="99" t="n">
        <v>3</v>
      </c>
      <c r="W22" s="99" t="n">
        <v>3</v>
      </c>
      <c r="X22" s="99" t="n">
        <v>3</v>
      </c>
      <c r="Y22" s="99" t="n">
        <v>3</v>
      </c>
      <c r="Z22" s="99" t="n">
        <v>3</v>
      </c>
      <c r="AA22" s="99" t="n">
        <v>3</v>
      </c>
      <c r="AB22" s="99" t="n">
        <v>3</v>
      </c>
      <c r="AC22" s="99" t="n">
        <v>3</v>
      </c>
      <c r="AD22" s="99" t="n">
        <v>3</v>
      </c>
      <c r="AE22" s="99" t="n">
        <v>3</v>
      </c>
      <c r="AF22" s="99"/>
      <c r="AG22" s="103" t="n">
        <f aca="false">SUM(B22:AF22)</f>
        <v>80</v>
      </c>
      <c r="AH22" s="104" t="str">
        <f aca="false">IF(AG22&gt;=$AI$20,"OK","NO")</f>
        <v>NO</v>
      </c>
    </row>
  </sheetData>
  <mergeCells count="8">
    <mergeCell ref="A1:AI1"/>
    <mergeCell ref="K4:T4"/>
    <mergeCell ref="I6:U6"/>
    <mergeCell ref="M7:N7"/>
    <mergeCell ref="K12:T12"/>
    <mergeCell ref="M13:N13"/>
    <mergeCell ref="K18:T18"/>
    <mergeCell ref="M19:N19"/>
  </mergeCells>
  <conditionalFormatting sqref="B10:AF10">
    <cfRule type="cellIs" priority="2" operator="greaterThan" aboveAverage="0" equalAverage="0" bottom="0" percent="0" rank="0" text="" dxfId="38380">
      <formula>1</formula>
    </cfRule>
    <cfRule type="cellIs" priority="3" operator="greaterThan" aboveAverage="0" equalAverage="0" bottom="0" percent="0" rank="0" text="" dxfId="38381">
      <formula>1</formula>
    </cfRule>
    <cfRule type="containsText" priority="4" operator="containsText" aboveAverage="0" equalAverage="0" bottom="0" percent="0" rank="0" text="1" dxfId="38382">
      <formula>NOT(ISERROR(SEARCH("1",B10)))</formula>
    </cfRule>
    <cfRule type="containsText" priority="5" operator="containsText" aboveAverage="0" equalAverage="0" bottom="0" percent="0" rank="0" text="1" dxfId="38383">
      <formula>NOT(ISERROR(SEARCH("1",B10)))</formula>
    </cfRule>
    <cfRule type="cellIs" priority="6" operator="greaterThan" aboveAverage="0" equalAverage="0" bottom="0" percent="0" rank="0" text="" dxfId="38384">
      <formula>1</formula>
    </cfRule>
    <cfRule type="containsText" priority="7" operator="containsText" aboveAverage="0" equalAverage="0" bottom="0" percent="0" rank="0" text="2" dxfId="38385">
      <formula>NOT(ISERROR(SEARCH("2",B10)))</formula>
    </cfRule>
    <cfRule type="containsText" priority="8" operator="containsText" aboveAverage="0" equalAverage="0" bottom="0" percent="0" rank="0" text="1" dxfId="38386">
      <formula>NOT(ISERROR(SEARCH("1",B10)))</formula>
    </cfRule>
    <cfRule type="cellIs" priority="9" operator="greaterThan" aboveAverage="0" equalAverage="0" bottom="0" percent="0" rank="0" text="" dxfId="38387">
      <formula>1</formula>
    </cfRule>
    <cfRule type="cellIs" priority="10" operator="equal" aboveAverage="0" equalAverage="0" bottom="0" percent="0" rank="0" text="" dxfId="38388">
      <formula>1</formula>
    </cfRule>
    <cfRule type="cellIs" priority="11" operator="greaterThan" aboveAverage="0" equalAverage="0" bottom="0" percent="0" rank="0" text="" dxfId="38389">
      <formula>1</formula>
    </cfRule>
    <cfRule type="cellIs" priority="12" operator="greaterThan" aboveAverage="0" equalAverage="0" bottom="0" percent="0" rank="0" text="" dxfId="38390">
      <formula>1</formula>
    </cfRule>
    <cfRule type="containsText" priority="13" operator="containsText" aboveAverage="0" equalAverage="0" bottom="0" percent="0" rank="0" text="1" dxfId="38391">
      <formula>NOT(ISERROR(SEARCH("1",B10)))</formula>
    </cfRule>
    <cfRule type="cellIs" priority="14" operator="greaterThan" aboveAverage="0" equalAverage="0" bottom="0" percent="0" rank="0" text="" dxfId="38392">
      <formula>1</formula>
    </cfRule>
    <cfRule type="cellIs" priority="15" operator="greaterThan" aboveAverage="0" equalAverage="0" bottom="0" percent="0" rank="0" text="" dxfId="38393">
      <formula>1</formula>
    </cfRule>
    <cfRule type="containsText" priority="16" operator="containsText" aboveAverage="0" equalAverage="0" bottom="0" percent="0" rank="0" text="1" dxfId="38394">
      <formula>NOT(ISERROR(SEARCH("1",B10)))</formula>
    </cfRule>
  </conditionalFormatting>
  <conditionalFormatting sqref="B22:AF22">
    <cfRule type="cellIs" priority="17" operator="equal" aboveAverage="0" equalAverage="0" bottom="0" percent="0" rank="0" text="" dxfId="38395">
      <formula>3</formula>
    </cfRule>
    <cfRule type="cellIs" priority="18" operator="equal" aboveAverage="0" equalAverage="0" bottom="0" percent="0" rank="0" text="" dxfId="38396">
      <formula>3</formula>
    </cfRule>
    <cfRule type="cellIs" priority="19" operator="equal" aboveAverage="0" equalAverage="0" bottom="0" percent="0" rank="0" text="" dxfId="38397">
      <formula>3</formula>
    </cfRule>
    <cfRule type="cellIs" priority="20" operator="equal" aboveAverage="0" equalAverage="0" bottom="0" percent="0" rank="0" text="" dxfId="38398">
      <formula>3</formula>
    </cfRule>
    <cfRule type="cellIs" priority="21" operator="equal" aboveAverage="0" equalAverage="0" bottom="0" percent="0" rank="0" text="" dxfId="38399">
      <formula>3</formula>
    </cfRule>
    <cfRule type="cellIs" priority="22" operator="equal" aboveAverage="0" equalAverage="0" bottom="0" percent="0" rank="0" text="" dxfId="38400">
      <formula>3</formula>
    </cfRule>
    <cfRule type="cellIs" priority="23" operator="equal" aboveAverage="0" equalAverage="0" bottom="0" percent="0" rank="0" text="" dxfId="38401">
      <formula>3</formula>
    </cfRule>
    <cfRule type="cellIs" priority="24" operator="equal" aboveAverage="0" equalAverage="0" bottom="0" percent="0" rank="0" text="" dxfId="38402">
      <formula>3</formula>
    </cfRule>
    <cfRule type="cellIs" priority="25" operator="equal" aboveAverage="0" equalAverage="0" bottom="0" percent="0" rank="0" text="" dxfId="38403">
      <formula>3</formula>
    </cfRule>
    <cfRule type="cellIs" priority="26" operator="equal" aboveAverage="0" equalAverage="0" bottom="0" percent="0" rank="0" text="" dxfId="38404">
      <formula>3</formula>
    </cfRule>
    <cfRule type="cellIs" priority="27" operator="equal" aboveAverage="0" equalAverage="0" bottom="0" percent="0" rank="0" text="" dxfId="38405">
      <formula>3</formula>
    </cfRule>
    <cfRule type="cellIs" priority="28" operator="equal" aboveAverage="0" equalAverage="0" bottom="0" percent="0" rank="0" text="" dxfId="38406">
      <formula>3</formula>
    </cfRule>
    <cfRule type="cellIs" priority="29" operator="equal" aboveAverage="0" equalAverage="0" bottom="0" percent="0" rank="0" text="" dxfId="38407">
      <formula>3</formula>
    </cfRule>
    <cfRule type="cellIs" priority="30" operator="equal" aboveAverage="0" equalAverage="0" bottom="0" percent="0" rank="0" text="" dxfId="38408">
      <formula>3</formula>
    </cfRule>
    <cfRule type="cellIs" priority="31" operator="equal" aboveAverage="0" equalAverage="0" bottom="0" percent="0" rank="0" text="" dxfId="38409">
      <formula>3</formula>
    </cfRule>
    <cfRule type="cellIs" priority="32" operator="equal" aboveAverage="0" equalAverage="0" bottom="0" percent="0" rank="0" text="" dxfId="38410">
      <formula>3</formula>
    </cfRule>
    <cfRule type="cellIs" priority="33" operator="equal" aboveAverage="0" equalAverage="0" bottom="0" percent="0" rank="0" text="" dxfId="38411">
      <formula>3</formula>
    </cfRule>
  </conditionalFormatting>
  <conditionalFormatting sqref="AG10">
    <cfRule type="cellIs" priority="34" operator="greaterThan" aboveAverage="0" equalAverage="0" bottom="0" percent="0" rank="0" text="" dxfId="38412">
      <formula>4</formula>
    </cfRule>
    <cfRule type="cellIs" priority="35" operator="lessThan" aboveAverage="0" equalAverage="0" bottom="0" percent="0" rank="0" text="" dxfId="38413">
      <formula>4</formula>
    </cfRule>
    <cfRule type="cellIs" priority="36" operator="equal" aboveAverage="0" equalAverage="0" bottom="0" percent="0" rank="0" text="" dxfId="38414">
      <formula>4</formula>
    </cfRule>
  </conditionalFormatting>
  <conditionalFormatting sqref="V2">
    <cfRule type="containsText" priority="37" operator="containsText" aboveAverage="0" equalAverage="0" bottom="0" percent="0" rank="0" text="OK+" dxfId="38415">
      <formula>NOT(ISERROR(SEARCH("OK+",V2)))</formula>
    </cfRule>
    <cfRule type="containsText" priority="38" operator="containsText" aboveAverage="0" equalAverage="0" bottom="0" percent="0" rank="0" text="OK" dxfId="38416">
      <formula>NOT(ISERROR(SEARCH("OK",V2)))</formula>
    </cfRule>
  </conditionalFormatting>
  <conditionalFormatting sqref="V2">
    <cfRule type="containsText" priority="39" operator="containsText" aboveAverage="0" equalAverage="0" bottom="0" percent="0" rank="0" text="OK+" dxfId="38417">
      <formula>NOT(ISERROR(SEARCH("OK+",V2)))</formula>
    </cfRule>
    <cfRule type="containsText" priority="40" operator="containsText" aboveAverage="0" equalAverage="0" bottom="0" percent="0" rank="0" text="OK" dxfId="38418">
      <formula>NOT(ISERROR(SEARCH("OK",V2)))</formula>
    </cfRule>
  </conditionalFormatting>
  <conditionalFormatting sqref="V2">
    <cfRule type="containsText" priority="41" operator="containsText" aboveAverage="0" equalAverage="0" bottom="0" percent="0" rank="0" text="OK+" dxfId="38419">
      <formula>NOT(ISERROR(SEARCH("OK+",V2)))</formula>
    </cfRule>
    <cfRule type="containsText" priority="42" operator="containsText" aboveAverage="0" equalAverage="0" bottom="0" percent="0" rank="0" text="OK" dxfId="38420">
      <formula>NOT(ISERROR(SEARCH("OK",V2)))</formula>
    </cfRule>
  </conditionalFormatting>
  <conditionalFormatting sqref="V2">
    <cfRule type="containsText" priority="43" operator="containsText" aboveAverage="0" equalAverage="0" bottom="0" percent="0" rank="0" text="OK+" dxfId="38421">
      <formula>NOT(ISERROR(SEARCH("OK+",V2)))</formula>
    </cfRule>
    <cfRule type="containsText" priority="44" operator="containsText" aboveAverage="0" equalAverage="0" bottom="0" percent="0" rank="0" text="OK" dxfId="38422">
      <formula>NOT(ISERROR(SEARCH("OK",V2)))</formula>
    </cfRule>
  </conditionalFormatting>
  <conditionalFormatting sqref="X2">
    <cfRule type="containsText" priority="45" operator="containsText" aboveAverage="0" equalAverage="0" bottom="0" percent="0" rank="0" text="NO" dxfId="38423">
      <formula>NOT(ISERROR(SEARCH("NO",X2)))</formula>
    </cfRule>
  </conditionalFormatting>
  <conditionalFormatting sqref="X2">
    <cfRule type="containsText" priority="46" operator="containsText" aboveAverage="0" equalAverage="0" bottom="0" percent="0" rank="0" text="NO" dxfId="38424">
      <formula>NOT(ISERROR(SEARCH("NO",X2)))</formula>
    </cfRule>
  </conditionalFormatting>
  <conditionalFormatting sqref="X2">
    <cfRule type="containsText" priority="47" operator="containsText" aboveAverage="0" equalAverage="0" bottom="0" percent="0" rank="0" text="NO" dxfId="38425">
      <formula>NOT(ISERROR(SEARCH("NO",X2)))</formula>
    </cfRule>
  </conditionalFormatting>
  <conditionalFormatting sqref="X2">
    <cfRule type="containsText" priority="48" operator="containsText" aboveAverage="0" equalAverage="0" bottom="0" percent="0" rank="0" text="NO" dxfId="38426">
      <formula>NOT(ISERROR(SEARCH("NO",X2)))</formula>
    </cfRule>
  </conditionalFormatting>
  <conditionalFormatting sqref="W2">
    <cfRule type="containsText" priority="49" operator="containsText" aboveAverage="0" equalAverage="0" bottom="0" percent="0" rank="0" text="OK" dxfId="38427">
      <formula>NOT(ISERROR(SEARCH("OK",W2)))</formula>
    </cfRule>
  </conditionalFormatting>
  <conditionalFormatting sqref="W2">
    <cfRule type="containsText" priority="50" operator="containsText" aboveAverage="0" equalAverage="0" bottom="0" percent="0" rank="0" text="OK" dxfId="38428">
      <formula>NOT(ISERROR(SEARCH("OK",W2)))</formula>
    </cfRule>
  </conditionalFormatting>
  <conditionalFormatting sqref="W2">
    <cfRule type="containsText" priority="51" operator="containsText" aboveAverage="0" equalAverage="0" bottom="0" percent="0" rank="0" text="OK" dxfId="38429">
      <formula>NOT(ISERROR(SEARCH("OK",W2)))</formula>
    </cfRule>
  </conditionalFormatting>
  <conditionalFormatting sqref="X2">
    <cfRule type="containsText" priority="52" operator="containsText" aboveAverage="0" equalAverage="0" bottom="0" percent="0" rank="0" text="NO" dxfId="38430">
      <formula>NOT(ISERROR(SEARCH("NO",X2)))</formula>
    </cfRule>
  </conditionalFormatting>
  <conditionalFormatting sqref="W2">
    <cfRule type="containsText" priority="53" operator="containsText" aboveAverage="0" equalAverage="0" bottom="0" percent="0" rank="0" text="OK" dxfId="38431">
      <formula>NOT(ISERROR(SEARCH("OK",W2)))</formula>
    </cfRule>
  </conditionalFormatting>
  <conditionalFormatting sqref="X2">
    <cfRule type="containsText" priority="54" operator="containsText" aboveAverage="0" equalAverage="0" bottom="0" percent="0" rank="0" text="NO" dxfId="38432">
      <formula>NOT(ISERROR(SEARCH("NO",X2)))</formula>
    </cfRule>
  </conditionalFormatting>
  <conditionalFormatting sqref="W2">
    <cfRule type="containsText" priority="55" operator="containsText" aboveAverage="0" equalAverage="0" bottom="0" percent="0" rank="0" text="OK" dxfId="38433">
      <formula>NOT(ISERROR(SEARCH("OK",W2)))</formula>
    </cfRule>
  </conditionalFormatting>
  <conditionalFormatting sqref="V2">
    <cfRule type="containsText" priority="56" operator="containsText" aboveAverage="0" equalAverage="0" bottom="0" percent="0" rank="0" text="OK+" dxfId="38434">
      <formula>NOT(ISERROR(SEARCH("OK+",V2)))</formula>
    </cfRule>
    <cfRule type="containsText" priority="57" operator="containsText" aboveAverage="0" equalAverage="0" bottom="0" percent="0" rank="0" text="OK" dxfId="38435">
      <formula>NOT(ISERROR(SEARCH("OK",V2)))</formula>
    </cfRule>
  </conditionalFormatting>
  <conditionalFormatting sqref="V2">
    <cfRule type="containsText" priority="58" operator="containsText" aboveAverage="0" equalAverage="0" bottom="0" percent="0" rank="0" text="OK+" dxfId="38436">
      <formula>NOT(ISERROR(SEARCH("OK+",V2)))</formula>
    </cfRule>
    <cfRule type="containsText" priority="59" operator="containsText" aboveAverage="0" equalAverage="0" bottom="0" percent="0" rank="0" text="OK" dxfId="38437">
      <formula>NOT(ISERROR(SEARCH("OK",V2)))</formula>
    </cfRule>
  </conditionalFormatting>
  <conditionalFormatting sqref="X2">
    <cfRule type="containsText" priority="60" operator="containsText" aboveAverage="0" equalAverage="0" bottom="0" percent="0" rank="0" text="NO" dxfId="38438">
      <formula>NOT(ISERROR(SEARCH("NO",X2)))</formula>
    </cfRule>
  </conditionalFormatting>
  <conditionalFormatting sqref="X2">
    <cfRule type="containsText" priority="61" operator="containsText" aboveAverage="0" equalAverage="0" bottom="0" percent="0" rank="0" text="NO" dxfId="38439">
      <formula>NOT(ISERROR(SEARCH("NO",X2)))</formula>
    </cfRule>
  </conditionalFormatting>
  <conditionalFormatting sqref="X2">
    <cfRule type="containsText" priority="62" operator="containsText" aboveAverage="0" equalAverage="0" bottom="0" percent="0" rank="0" text="NO" dxfId="38440">
      <formula>NOT(ISERROR(SEARCH("NO",X2)))</formula>
    </cfRule>
  </conditionalFormatting>
  <conditionalFormatting sqref="X2">
    <cfRule type="containsText" priority="63" operator="containsText" aboveAverage="0" equalAverage="0" bottom="0" percent="0" rank="0" text="NO" dxfId="38441">
      <formula>NOT(ISERROR(SEARCH("NO",X2)))</formula>
    </cfRule>
  </conditionalFormatting>
  <conditionalFormatting sqref="W2">
    <cfRule type="containsText" priority="64" operator="containsText" aboveAverage="0" equalAverage="0" bottom="0" percent="0" rank="0" text="OK" dxfId="38442">
      <formula>NOT(ISERROR(SEARCH("OK",W2)))</formula>
    </cfRule>
  </conditionalFormatting>
  <conditionalFormatting sqref="W2">
    <cfRule type="containsText" priority="65" operator="containsText" aboveAverage="0" equalAverage="0" bottom="0" percent="0" rank="0" text="OK" dxfId="38443">
      <formula>NOT(ISERROR(SEARCH("OK",W2)))</formula>
    </cfRule>
  </conditionalFormatting>
  <conditionalFormatting sqref="W2">
    <cfRule type="containsText" priority="66" operator="containsText" aboveAverage="0" equalAverage="0" bottom="0" percent="0" rank="0" text="OK" dxfId="38444">
      <formula>NOT(ISERROR(SEARCH("OK",W2)))</formula>
    </cfRule>
  </conditionalFormatting>
  <conditionalFormatting sqref="X2">
    <cfRule type="containsText" priority="67" operator="containsText" aboveAverage="0" equalAverage="0" bottom="0" percent="0" rank="0" text="NO" dxfId="38445">
      <formula>NOT(ISERROR(SEARCH("NO",X2)))</formula>
    </cfRule>
  </conditionalFormatting>
  <conditionalFormatting sqref="W2">
    <cfRule type="containsText" priority="68" operator="containsText" aboveAverage="0" equalAverage="0" bottom="0" percent="0" rank="0" text="OK" dxfId="38446">
      <formula>NOT(ISERROR(SEARCH("OK",W2)))</formula>
    </cfRule>
  </conditionalFormatting>
  <conditionalFormatting sqref="X2">
    <cfRule type="containsText" priority="69" operator="containsText" aboveAverage="0" equalAverage="0" bottom="0" percent="0" rank="0" text="NO" dxfId="38447">
      <formula>NOT(ISERROR(SEARCH("NO",X2)))</formula>
    </cfRule>
  </conditionalFormatting>
  <conditionalFormatting sqref="W2">
    <cfRule type="containsText" priority="70" operator="containsText" aboveAverage="0" equalAverage="0" bottom="0" percent="0" rank="0" text="OK" dxfId="38448">
      <formula>NOT(ISERROR(SEARCH("OK",W2)))</formula>
    </cfRule>
  </conditionalFormatting>
  <conditionalFormatting sqref="X2">
    <cfRule type="containsText" priority="71" operator="containsText" aboveAverage="0" equalAverage="0" bottom="0" percent="0" rank="0" text="NO" dxfId="38449">
      <formula>NOT(ISERROR(SEARCH("NO",X2)))</formula>
    </cfRule>
  </conditionalFormatting>
  <conditionalFormatting sqref="W2">
    <cfRule type="containsText" priority="72" operator="containsText" aboveAverage="0" equalAverage="0" bottom="0" percent="0" rank="0" text="OK" dxfId="38450">
      <formula>NOT(ISERROR(SEARCH("OK",W2)))</formula>
    </cfRule>
  </conditionalFormatting>
  <conditionalFormatting sqref="X2">
    <cfRule type="containsText" priority="73" operator="containsText" aboveAverage="0" equalAverage="0" bottom="0" percent="0" rank="0" text="NO" dxfId="38451">
      <formula>NOT(ISERROR(SEARCH("NO",X2)))</formula>
    </cfRule>
  </conditionalFormatting>
  <conditionalFormatting sqref="W2">
    <cfRule type="containsText" priority="74" operator="containsText" aboveAverage="0" equalAverage="0" bottom="0" percent="0" rank="0" text="OK" dxfId="38452">
      <formula>NOT(ISERROR(SEARCH("OK",W2)))</formula>
    </cfRule>
  </conditionalFormatting>
  <conditionalFormatting sqref="X2">
    <cfRule type="containsText" priority="75" operator="containsText" aboveAverage="0" equalAverage="0" bottom="0" percent="0" rank="0" text="NO" dxfId="38453">
      <formula>NOT(ISERROR(SEARCH("NO",X2)))</formula>
    </cfRule>
  </conditionalFormatting>
  <conditionalFormatting sqref="W2">
    <cfRule type="containsText" priority="76" operator="containsText" aboveAverage="0" equalAverage="0" bottom="0" percent="0" rank="0" text="OK" dxfId="38454">
      <formula>NOT(ISERROR(SEARCH("OK",W2)))</formula>
    </cfRule>
  </conditionalFormatting>
  <conditionalFormatting sqref="X2">
    <cfRule type="containsText" priority="77" operator="containsText" aboveAverage="0" equalAverage="0" bottom="0" percent="0" rank="0" text="NO" dxfId="38455">
      <formula>NOT(ISERROR(SEARCH("NO",X2)))</formula>
    </cfRule>
  </conditionalFormatting>
  <conditionalFormatting sqref="W2">
    <cfRule type="containsText" priority="78" operator="containsText" aboveAverage="0" equalAverage="0" bottom="0" percent="0" rank="0" text="OK" dxfId="38456">
      <formula>NOT(ISERROR(SEARCH("OK",W2)))</formula>
    </cfRule>
  </conditionalFormatting>
  <conditionalFormatting sqref="X2">
    <cfRule type="containsText" priority="79" operator="containsText" aboveAverage="0" equalAverage="0" bottom="0" percent="0" rank="0" text="NO" dxfId="38457">
      <formula>NOT(ISERROR(SEARCH("NO",X2)))</formula>
    </cfRule>
  </conditionalFormatting>
  <conditionalFormatting sqref="W2">
    <cfRule type="containsText" priority="80" operator="containsText" aboveAverage="0" equalAverage="0" bottom="0" percent="0" rank="0" text="OK" dxfId="38458">
      <formula>NOT(ISERROR(SEARCH("OK",W2)))</formula>
    </cfRule>
  </conditionalFormatting>
  <conditionalFormatting sqref="X2">
    <cfRule type="containsText" priority="81" operator="containsText" aboveAverage="0" equalAverage="0" bottom="0" percent="0" rank="0" text="NO" dxfId="38459">
      <formula>NOT(ISERROR(SEARCH("NO",X2)))</formula>
    </cfRule>
  </conditionalFormatting>
  <conditionalFormatting sqref="W2">
    <cfRule type="containsText" priority="82" operator="containsText" aboveAverage="0" equalAverage="0" bottom="0" percent="0" rank="0" text="OK" dxfId="38460">
      <formula>NOT(ISERROR(SEARCH("OK",W2)))</formula>
    </cfRule>
  </conditionalFormatting>
  <conditionalFormatting sqref="X2">
    <cfRule type="containsText" priority="83" operator="containsText" aboveAverage="0" equalAverage="0" bottom="0" percent="0" rank="0" text="NO" dxfId="38461">
      <formula>NOT(ISERROR(SEARCH("NO",X2)))</formula>
    </cfRule>
  </conditionalFormatting>
  <conditionalFormatting sqref="W2">
    <cfRule type="containsText" priority="84" operator="containsText" aboveAverage="0" equalAverage="0" bottom="0" percent="0" rank="0" text="OK" dxfId="38462">
      <formula>NOT(ISERROR(SEARCH("OK",W2)))</formula>
    </cfRule>
  </conditionalFormatting>
  <conditionalFormatting sqref="X2">
    <cfRule type="containsText" priority="85" operator="containsText" aboveAverage="0" equalAverage="0" bottom="0" percent="0" rank="0" text="NO" dxfId="38463">
      <formula>NOT(ISERROR(SEARCH("NO",X2)))</formula>
    </cfRule>
  </conditionalFormatting>
  <conditionalFormatting sqref="W2">
    <cfRule type="containsText" priority="86" operator="containsText" aboveAverage="0" equalAverage="0" bottom="0" percent="0" rank="0" text="OK" dxfId="38464">
      <formula>NOT(ISERROR(SEARCH("OK",W2)))</formula>
    </cfRule>
  </conditionalFormatting>
  <conditionalFormatting sqref="V2">
    <cfRule type="containsText" priority="87" operator="containsText" aboveAverage="0" equalAverage="0" bottom="0" percent="0" rank="0" text="OK+" dxfId="38465">
      <formula>NOT(ISERROR(SEARCH("OK+",V2)))</formula>
    </cfRule>
    <cfRule type="containsText" priority="88" operator="containsText" aboveAverage="0" equalAverage="0" bottom="0" percent="0" rank="0" text="OK" dxfId="38466">
      <formula>NOT(ISERROR(SEARCH("OK",V2)))</formula>
    </cfRule>
  </conditionalFormatting>
  <conditionalFormatting sqref="V2">
    <cfRule type="containsText" priority="89" operator="containsText" aboveAverage="0" equalAverage="0" bottom="0" percent="0" rank="0" text="OK+" dxfId="38467">
      <formula>NOT(ISERROR(SEARCH("OK+",V2)))</formula>
    </cfRule>
    <cfRule type="containsText" priority="90" operator="containsText" aboveAverage="0" equalAverage="0" bottom="0" percent="0" rank="0" text="OK" dxfId="38468">
      <formula>NOT(ISERROR(SEARCH("OK",V2)))</formula>
    </cfRule>
  </conditionalFormatting>
  <conditionalFormatting sqref="V2">
    <cfRule type="containsText" priority="91" operator="containsText" aboveAverage="0" equalAverage="0" bottom="0" percent="0" rank="0" text="OK+" dxfId="38469">
      <formula>NOT(ISERROR(SEARCH("OK+",V2)))</formula>
    </cfRule>
    <cfRule type="containsText" priority="92" operator="containsText" aboveAverage="0" equalAverage="0" bottom="0" percent="0" rank="0" text="OK" dxfId="38470">
      <formula>NOT(ISERROR(SEARCH("OK",V2)))</formula>
    </cfRule>
  </conditionalFormatting>
  <conditionalFormatting sqref="V2">
    <cfRule type="containsText" priority="93" operator="containsText" aboveAverage="0" equalAverage="0" bottom="0" percent="0" rank="0" text="OK+" dxfId="38471">
      <formula>NOT(ISERROR(SEARCH("OK+",V2)))</formula>
    </cfRule>
    <cfRule type="containsText" priority="94" operator="containsText" aboveAverage="0" equalAverage="0" bottom="0" percent="0" rank="0" text="OK" dxfId="38472">
      <formula>NOT(ISERROR(SEARCH("OK",V2)))</formula>
    </cfRule>
  </conditionalFormatting>
  <conditionalFormatting sqref="X2">
    <cfRule type="containsText" priority="95" operator="containsText" aboveAverage="0" equalAverage="0" bottom="0" percent="0" rank="0" text="NO" dxfId="38473">
      <formula>NOT(ISERROR(SEARCH("NO",X2)))</formula>
    </cfRule>
  </conditionalFormatting>
  <conditionalFormatting sqref="X2">
    <cfRule type="containsText" priority="96" operator="containsText" aboveAverage="0" equalAverage="0" bottom="0" percent="0" rank="0" text="NO" dxfId="38474">
      <formula>NOT(ISERROR(SEARCH("NO",X2)))</formula>
    </cfRule>
  </conditionalFormatting>
  <conditionalFormatting sqref="X2">
    <cfRule type="containsText" priority="97" operator="containsText" aboveAverage="0" equalAverage="0" bottom="0" percent="0" rank="0" text="NO" dxfId="38475">
      <formula>NOT(ISERROR(SEARCH("NO",X2)))</formula>
    </cfRule>
  </conditionalFormatting>
  <conditionalFormatting sqref="X2">
    <cfRule type="containsText" priority="98" operator="containsText" aboveAverage="0" equalAverage="0" bottom="0" percent="0" rank="0" text="NO" dxfId="38476">
      <formula>NOT(ISERROR(SEARCH("NO",X2)))</formula>
    </cfRule>
  </conditionalFormatting>
  <conditionalFormatting sqref="W2">
    <cfRule type="containsText" priority="99" operator="containsText" aboveAverage="0" equalAverage="0" bottom="0" percent="0" rank="0" text="OK" dxfId="38477">
      <formula>NOT(ISERROR(SEARCH("OK",W2)))</formula>
    </cfRule>
  </conditionalFormatting>
  <conditionalFormatting sqref="W2">
    <cfRule type="containsText" priority="100" operator="containsText" aboveAverage="0" equalAverage="0" bottom="0" percent="0" rank="0" text="OK" dxfId="38478">
      <formula>NOT(ISERROR(SEARCH("OK",W2)))</formula>
    </cfRule>
  </conditionalFormatting>
  <conditionalFormatting sqref="W2">
    <cfRule type="containsText" priority="101" operator="containsText" aboveAverage="0" equalAverage="0" bottom="0" percent="0" rank="0" text="OK" dxfId="38479">
      <formula>NOT(ISERROR(SEARCH("OK",W2)))</formula>
    </cfRule>
  </conditionalFormatting>
  <conditionalFormatting sqref="X2">
    <cfRule type="containsText" priority="102" operator="containsText" aboveAverage="0" equalAverage="0" bottom="0" percent="0" rank="0" text="NO" dxfId="38480">
      <formula>NOT(ISERROR(SEARCH("NO",X2)))</formula>
    </cfRule>
  </conditionalFormatting>
  <conditionalFormatting sqref="W2">
    <cfRule type="containsText" priority="103" operator="containsText" aboveAverage="0" equalAverage="0" bottom="0" percent="0" rank="0" text="OK" dxfId="38481">
      <formula>NOT(ISERROR(SEARCH("OK",W2)))</formula>
    </cfRule>
  </conditionalFormatting>
  <conditionalFormatting sqref="X2">
    <cfRule type="containsText" priority="104" operator="containsText" aboveAverage="0" equalAverage="0" bottom="0" percent="0" rank="0" text="NO" dxfId="38482">
      <formula>NOT(ISERROR(SEARCH("NO",X2)))</formula>
    </cfRule>
  </conditionalFormatting>
  <conditionalFormatting sqref="W2">
    <cfRule type="containsText" priority="105" operator="containsText" aboveAverage="0" equalAverage="0" bottom="0" percent="0" rank="0" text="OK" dxfId="38483">
      <formula>NOT(ISERROR(SEARCH("OK",W2)))</formula>
    </cfRule>
  </conditionalFormatting>
  <conditionalFormatting sqref="V2">
    <cfRule type="containsText" priority="106" operator="containsText" aboveAverage="0" equalAverage="0" bottom="0" percent="0" rank="0" text="OK+" dxfId="38484">
      <formula>NOT(ISERROR(SEARCH("OK+",V2)))</formula>
    </cfRule>
    <cfRule type="containsText" priority="107" operator="containsText" aboveAverage="0" equalAverage="0" bottom="0" percent="0" rank="0" text="OK" dxfId="38485">
      <formula>NOT(ISERROR(SEARCH("OK",V2)))</formula>
    </cfRule>
  </conditionalFormatting>
  <conditionalFormatting sqref="V2">
    <cfRule type="containsText" priority="108" operator="containsText" aboveAverage="0" equalAverage="0" bottom="0" percent="0" rank="0" text="OK+" dxfId="38486">
      <formula>NOT(ISERROR(SEARCH("OK+",V2)))</formula>
    </cfRule>
    <cfRule type="containsText" priority="109" operator="containsText" aboveAverage="0" equalAverage="0" bottom="0" percent="0" rank="0" text="OK" dxfId="38487">
      <formula>NOT(ISERROR(SEARCH("OK",V2)))</formula>
    </cfRule>
  </conditionalFormatting>
  <conditionalFormatting sqref="X2">
    <cfRule type="containsText" priority="110" operator="containsText" aboveAverage="0" equalAverage="0" bottom="0" percent="0" rank="0" text="NO" dxfId="38488">
      <formula>NOT(ISERROR(SEARCH("NO",X2)))</formula>
    </cfRule>
  </conditionalFormatting>
  <conditionalFormatting sqref="X2">
    <cfRule type="containsText" priority="111" operator="containsText" aboveAverage="0" equalAverage="0" bottom="0" percent="0" rank="0" text="NO" dxfId="38489">
      <formula>NOT(ISERROR(SEARCH("NO",X2)))</formula>
    </cfRule>
  </conditionalFormatting>
  <conditionalFormatting sqref="X2">
    <cfRule type="containsText" priority="112" operator="containsText" aboveAverage="0" equalAverage="0" bottom="0" percent="0" rank="0" text="NO" dxfId="38490">
      <formula>NOT(ISERROR(SEARCH("NO",X2)))</formula>
    </cfRule>
  </conditionalFormatting>
  <conditionalFormatting sqref="X2">
    <cfRule type="containsText" priority="113" operator="containsText" aboveAverage="0" equalAverage="0" bottom="0" percent="0" rank="0" text="NO" dxfId="38491">
      <formula>NOT(ISERROR(SEARCH("NO",X2)))</formula>
    </cfRule>
  </conditionalFormatting>
  <conditionalFormatting sqref="W2">
    <cfRule type="containsText" priority="114" operator="containsText" aboveAverage="0" equalAverage="0" bottom="0" percent="0" rank="0" text="OK" dxfId="38492">
      <formula>NOT(ISERROR(SEARCH("OK",W2)))</formula>
    </cfRule>
  </conditionalFormatting>
  <conditionalFormatting sqref="W2">
    <cfRule type="containsText" priority="115" operator="containsText" aboveAverage="0" equalAverage="0" bottom="0" percent="0" rank="0" text="OK" dxfId="38493">
      <formula>NOT(ISERROR(SEARCH("OK",W2)))</formula>
    </cfRule>
  </conditionalFormatting>
  <conditionalFormatting sqref="W2">
    <cfRule type="containsText" priority="116" operator="containsText" aboveAverage="0" equalAverage="0" bottom="0" percent="0" rank="0" text="OK" dxfId="38494">
      <formula>NOT(ISERROR(SEARCH("OK",W2)))</formula>
    </cfRule>
  </conditionalFormatting>
  <conditionalFormatting sqref="X2">
    <cfRule type="containsText" priority="117" operator="containsText" aboveAverage="0" equalAverage="0" bottom="0" percent="0" rank="0" text="NO" dxfId="38495">
      <formula>NOT(ISERROR(SEARCH("NO",X2)))</formula>
    </cfRule>
  </conditionalFormatting>
  <conditionalFormatting sqref="W2">
    <cfRule type="containsText" priority="118" operator="containsText" aboveAverage="0" equalAverage="0" bottom="0" percent="0" rank="0" text="OK" dxfId="38496">
      <formula>NOT(ISERROR(SEARCH("OK",W2)))</formula>
    </cfRule>
  </conditionalFormatting>
  <conditionalFormatting sqref="X2">
    <cfRule type="containsText" priority="119" operator="containsText" aboveAverage="0" equalAverage="0" bottom="0" percent="0" rank="0" text="NO" dxfId="38497">
      <formula>NOT(ISERROR(SEARCH("NO",X2)))</formula>
    </cfRule>
  </conditionalFormatting>
  <conditionalFormatting sqref="W2">
    <cfRule type="containsText" priority="120" operator="containsText" aboveAverage="0" equalAverage="0" bottom="0" percent="0" rank="0" text="OK" dxfId="38498">
      <formula>NOT(ISERROR(SEARCH("OK",W2)))</formula>
    </cfRule>
  </conditionalFormatting>
  <conditionalFormatting sqref="X2">
    <cfRule type="containsText" priority="121" operator="containsText" aboveAverage="0" equalAverage="0" bottom="0" percent="0" rank="0" text="NO" dxfId="38499">
      <formula>NOT(ISERROR(SEARCH("NO",X2)))</formula>
    </cfRule>
  </conditionalFormatting>
  <conditionalFormatting sqref="W2">
    <cfRule type="containsText" priority="122" operator="containsText" aboveAverage="0" equalAverage="0" bottom="0" percent="0" rank="0" text="OK" dxfId="38500">
      <formula>NOT(ISERROR(SEARCH("OK",W2)))</formula>
    </cfRule>
  </conditionalFormatting>
  <conditionalFormatting sqref="X2">
    <cfRule type="containsText" priority="123" operator="containsText" aboveAverage="0" equalAverage="0" bottom="0" percent="0" rank="0" text="NO" dxfId="38501">
      <formula>NOT(ISERROR(SEARCH("NO",X2)))</formula>
    </cfRule>
  </conditionalFormatting>
  <conditionalFormatting sqref="W2">
    <cfRule type="containsText" priority="124" operator="containsText" aboveAverage="0" equalAverage="0" bottom="0" percent="0" rank="0" text="OK" dxfId="38502">
      <formula>NOT(ISERROR(SEARCH("OK",W2)))</formula>
    </cfRule>
  </conditionalFormatting>
  <conditionalFormatting sqref="X2">
    <cfRule type="containsText" priority="125" operator="containsText" aboveAverage="0" equalAverage="0" bottom="0" percent="0" rank="0" text="NO" dxfId="38503">
      <formula>NOT(ISERROR(SEARCH("NO",X2)))</formula>
    </cfRule>
  </conditionalFormatting>
  <conditionalFormatting sqref="W2">
    <cfRule type="containsText" priority="126" operator="containsText" aboveAverage="0" equalAverage="0" bottom="0" percent="0" rank="0" text="OK" dxfId="38504">
      <formula>NOT(ISERROR(SEARCH("OK",W2)))</formula>
    </cfRule>
  </conditionalFormatting>
  <conditionalFormatting sqref="X2">
    <cfRule type="containsText" priority="127" operator="containsText" aboveAverage="0" equalAverage="0" bottom="0" percent="0" rank="0" text="NO" dxfId="38505">
      <formula>NOT(ISERROR(SEARCH("NO",X2)))</formula>
    </cfRule>
  </conditionalFormatting>
  <conditionalFormatting sqref="W2">
    <cfRule type="containsText" priority="128" operator="containsText" aboveAverage="0" equalAverage="0" bottom="0" percent="0" rank="0" text="OK" dxfId="38506">
      <formula>NOT(ISERROR(SEARCH("OK",W2)))</formula>
    </cfRule>
  </conditionalFormatting>
  <conditionalFormatting sqref="X2">
    <cfRule type="containsText" priority="129" operator="containsText" aboveAverage="0" equalAverage="0" bottom="0" percent="0" rank="0" text="NO" dxfId="38507">
      <formula>NOT(ISERROR(SEARCH("NO",X2)))</formula>
    </cfRule>
  </conditionalFormatting>
  <conditionalFormatting sqref="W2">
    <cfRule type="containsText" priority="130" operator="containsText" aboveAverage="0" equalAverage="0" bottom="0" percent="0" rank="0" text="OK" dxfId="38508">
      <formula>NOT(ISERROR(SEARCH("OK",W2)))</formula>
    </cfRule>
  </conditionalFormatting>
  <conditionalFormatting sqref="X2">
    <cfRule type="containsText" priority="131" operator="containsText" aboveAverage="0" equalAverage="0" bottom="0" percent="0" rank="0" text="NO" dxfId="38509">
      <formula>NOT(ISERROR(SEARCH("NO",X2)))</formula>
    </cfRule>
  </conditionalFormatting>
  <conditionalFormatting sqref="W2">
    <cfRule type="containsText" priority="132" operator="containsText" aboveAverage="0" equalAverage="0" bottom="0" percent="0" rank="0" text="OK" dxfId="38510">
      <formula>NOT(ISERROR(SEARCH("OK",W2)))</formula>
    </cfRule>
  </conditionalFormatting>
  <conditionalFormatting sqref="X2">
    <cfRule type="containsText" priority="133" operator="containsText" aboveAverage="0" equalAverage="0" bottom="0" percent="0" rank="0" text="NO" dxfId="38511">
      <formula>NOT(ISERROR(SEARCH("NO",X2)))</formula>
    </cfRule>
  </conditionalFormatting>
  <conditionalFormatting sqref="W2">
    <cfRule type="containsText" priority="134" operator="containsText" aboveAverage="0" equalAverage="0" bottom="0" percent="0" rank="0" text="OK" dxfId="38512">
      <formula>NOT(ISERROR(SEARCH("OK",W2)))</formula>
    </cfRule>
  </conditionalFormatting>
  <conditionalFormatting sqref="X2">
    <cfRule type="containsText" priority="135" operator="containsText" aboveAverage="0" equalAverage="0" bottom="0" percent="0" rank="0" text="NO" dxfId="38513">
      <formula>NOT(ISERROR(SEARCH("NO",X2)))</formula>
    </cfRule>
  </conditionalFormatting>
  <conditionalFormatting sqref="W2">
    <cfRule type="containsText" priority="136" operator="containsText" aboveAverage="0" equalAverage="0" bottom="0" percent="0" rank="0" text="OK" dxfId="38514">
      <formula>NOT(ISERROR(SEARCH("OK",W2)))</formula>
    </cfRule>
  </conditionalFormatting>
  <conditionalFormatting sqref="X2">
    <cfRule type="containsText" priority="137" operator="containsText" aboveAverage="0" equalAverage="0" bottom="0" percent="0" rank="0" text="NO" dxfId="38515">
      <formula>NOT(ISERROR(SEARCH("NO",X2)))</formula>
    </cfRule>
  </conditionalFormatting>
  <conditionalFormatting sqref="W2">
    <cfRule type="containsText" priority="138" operator="containsText" aboveAverage="0" equalAverage="0" bottom="0" percent="0" rank="0" text="OK" dxfId="38516">
      <formula>NOT(ISERROR(SEARCH("OK",W2)))</formula>
    </cfRule>
  </conditionalFormatting>
  <conditionalFormatting sqref="X2">
    <cfRule type="containsText" priority="139" operator="containsText" aboveAverage="0" equalAverage="0" bottom="0" percent="0" rank="0" text="NO" dxfId="38517">
      <formula>NOT(ISERROR(SEARCH("NO",X2)))</formula>
    </cfRule>
  </conditionalFormatting>
  <conditionalFormatting sqref="W2">
    <cfRule type="containsText" priority="140" operator="containsText" aboveAverage="0" equalAverage="0" bottom="0" percent="0" rank="0" text="OK" dxfId="38518">
      <formula>NOT(ISERROR(SEARCH("OK",W2)))</formula>
    </cfRule>
  </conditionalFormatting>
  <conditionalFormatting sqref="AG22">
    <cfRule type="cellIs" priority="141" operator="greaterThan" aboveAverage="0" equalAverage="0" bottom="0" percent="0" rank="0" text="" dxfId="38519">
      <formula>$AI$20</formula>
    </cfRule>
    <cfRule type="cellIs" priority="142" operator="lessThan" aboveAverage="0" equalAverage="0" bottom="0" percent="0" rank="0" text="" dxfId="38520">
      <formula>$AI$20</formula>
    </cfRule>
    <cfRule type="cellIs" priority="143" operator="equal" aboveAverage="0" equalAverage="0" bottom="0" percent="0" rank="0" text="" dxfId="38521">
      <formula>$AI$20</formula>
    </cfRule>
  </conditionalFormatting>
  <conditionalFormatting sqref="AG16">
    <cfRule type="cellIs" priority="144" operator="greaterThan" aboveAverage="0" equalAverage="0" bottom="0" percent="0" rank="0" text="" dxfId="38522">
      <formula>8</formula>
    </cfRule>
    <cfRule type="cellIs" priority="145" operator="lessThan" aboveAverage="0" equalAverage="0" bottom="0" percent="0" rank="0" text="" dxfId="38523">
      <formula>8</formula>
    </cfRule>
    <cfRule type="cellIs" priority="146" operator="equal" aboveAverage="0" equalAverage="0" bottom="0" percent="0" rank="0" text="" dxfId="38524">
      <formula>8</formula>
    </cfRule>
  </conditionalFormatting>
  <conditionalFormatting sqref="B16:AF16">
    <cfRule type="cellIs" priority="147" operator="greaterThan" aboveAverage="0" equalAverage="0" bottom="0" percent="0" rank="0" text="" dxfId="38525">
      <formula>1</formula>
    </cfRule>
    <cfRule type="cellIs" priority="148" operator="greaterThan" aboveAverage="0" equalAverage="0" bottom="0" percent="0" rank="0" text="" dxfId="38526">
      <formula>1</formula>
    </cfRule>
    <cfRule type="containsText" priority="149" operator="containsText" aboveAverage="0" equalAverage="0" bottom="0" percent="0" rank="0" text="1" dxfId="38527">
      <formula>NOT(ISERROR(SEARCH("1",B16)))</formula>
    </cfRule>
    <cfRule type="containsText" priority="150" operator="containsText" aboveAverage="0" equalAverage="0" bottom="0" percent="0" rank="0" text="2" dxfId="38528">
      <formula>NOT(ISERROR(SEARCH("2",B16)))</formula>
    </cfRule>
  </conditionalFormatting>
  <conditionalFormatting sqref="V18">
    <cfRule type="containsText" priority="151" operator="containsText" aboveAverage="0" equalAverage="0" bottom="0" percent="0" rank="0" text="OK+" dxfId="38529">
      <formula>NOT(ISERROR(SEARCH("OK+",V18)))</formula>
    </cfRule>
  </conditionalFormatting>
  <conditionalFormatting sqref="V18">
    <cfRule type="containsText" priority="152" operator="containsText" aboveAverage="0" equalAverage="0" bottom="0" percent="0" rank="0" text="OK+" dxfId="38530">
      <formula>NOT(ISERROR(SEARCH("OK+",V18)))</formula>
    </cfRule>
  </conditionalFormatting>
  <conditionalFormatting sqref="X18">
    <cfRule type="containsText" priority="153" operator="containsText" aboveAverage="0" equalAverage="0" bottom="0" percent="0" rank="0" text="NO" dxfId="38531">
      <formula>NOT(ISERROR(SEARCH("NO",X18)))</formula>
    </cfRule>
  </conditionalFormatting>
  <conditionalFormatting sqref="X18">
    <cfRule type="containsText" priority="154" operator="containsText" aboveAverage="0" equalAverage="0" bottom="0" percent="0" rank="0" text="NO" dxfId="38532">
      <formula>NOT(ISERROR(SEARCH("NO",X18)))</formula>
    </cfRule>
  </conditionalFormatting>
  <conditionalFormatting sqref="X18">
    <cfRule type="containsText" priority="155" operator="containsText" aboveAverage="0" equalAverage="0" bottom="0" percent="0" rank="0" text="NO" dxfId="38533">
      <formula>NOT(ISERROR(SEARCH("NO",X18)))</formula>
    </cfRule>
  </conditionalFormatting>
  <conditionalFormatting sqref="X18">
    <cfRule type="containsText" priority="156" operator="containsText" aboveAverage="0" equalAverage="0" bottom="0" percent="0" rank="0" text="NO" dxfId="38534">
      <formula>NOT(ISERROR(SEARCH("NO",X18)))</formula>
    </cfRule>
  </conditionalFormatting>
  <conditionalFormatting sqref="X18">
    <cfRule type="containsText" priority="157" operator="containsText" aboveAverage="0" equalAverage="0" bottom="0" percent="0" rank="0" text="NO" dxfId="38535">
      <formula>NOT(ISERROR(SEARCH("NO",X18)))</formula>
    </cfRule>
  </conditionalFormatting>
  <conditionalFormatting sqref="X18">
    <cfRule type="containsText" priority="158" operator="containsText" aboveAverage="0" equalAverage="0" bottom="0" percent="0" rank="0" text="NO" dxfId="38536">
      <formula>NOT(ISERROR(SEARCH("NO",X18)))</formula>
    </cfRule>
  </conditionalFormatting>
  <conditionalFormatting sqref="X18">
    <cfRule type="containsText" priority="159" operator="containsText" aboveAverage="0" equalAverage="0" bottom="0" percent="0" rank="0" text="NO" dxfId="38537">
      <formula>NOT(ISERROR(SEARCH("NO",X18)))</formula>
    </cfRule>
  </conditionalFormatting>
  <conditionalFormatting sqref="W18">
    <cfRule type="containsText" priority="160" operator="containsText" aboveAverage="0" equalAverage="0" bottom="0" percent="0" rank="0" text="OK" dxfId="38538">
      <formula>NOT(ISERROR(SEARCH("OK",W18)))</formula>
    </cfRule>
  </conditionalFormatting>
  <conditionalFormatting sqref="W18">
    <cfRule type="containsText" priority="161" operator="containsText" aboveAverage="0" equalAverage="0" bottom="0" percent="0" rank="0" text="OK" dxfId="38539">
      <formula>NOT(ISERROR(SEARCH("OK",W18)))</formula>
    </cfRule>
  </conditionalFormatting>
  <conditionalFormatting sqref="W18">
    <cfRule type="containsText" priority="162" operator="containsText" aboveAverage="0" equalAverage="0" bottom="0" percent="0" rank="0" text="OK" dxfId="38540">
      <formula>NOT(ISERROR(SEARCH("OK",W18)))</formula>
    </cfRule>
  </conditionalFormatting>
  <conditionalFormatting sqref="W18">
    <cfRule type="containsText" priority="163" operator="containsText" aboveAverage="0" equalAverage="0" bottom="0" percent="0" rank="0" text="OK" dxfId="38541">
      <formula>NOT(ISERROR(SEARCH("OK",W18)))</formula>
    </cfRule>
  </conditionalFormatting>
  <conditionalFormatting sqref="W18">
    <cfRule type="containsText" priority="164" operator="containsText" aboveAverage="0" equalAverage="0" bottom="0" percent="0" rank="0" text="OK" dxfId="38542">
      <formula>NOT(ISERROR(SEARCH("OK",W18)))</formula>
    </cfRule>
  </conditionalFormatting>
  <conditionalFormatting sqref="W18">
    <cfRule type="containsText" priority="165" operator="containsText" aboveAverage="0" equalAverage="0" bottom="0" percent="0" rank="0" text="OK" dxfId="38543">
      <formula>NOT(ISERROR(SEARCH("OK",W18)))</formula>
    </cfRule>
  </conditionalFormatting>
  <conditionalFormatting sqref="W18">
    <cfRule type="containsText" priority="166" operator="containsText" aboveAverage="0" equalAverage="0" bottom="0" percent="0" rank="0" text="OK" dxfId="38544">
      <formula>NOT(ISERROR(SEARCH("OK",W18)))</formula>
    </cfRule>
  </conditionalFormatting>
  <conditionalFormatting sqref="X18">
    <cfRule type="containsText" priority="167" operator="containsText" aboveAverage="0" equalAverage="0" bottom="0" percent="0" rank="0" text="NO" dxfId="38545">
      <formula>NOT(ISERROR(SEARCH("NO",X18)))</formula>
    </cfRule>
  </conditionalFormatting>
  <conditionalFormatting sqref="W18">
    <cfRule type="containsText" priority="168" operator="containsText" aboveAverage="0" equalAverage="0" bottom="0" percent="0" rank="0" text="OK" dxfId="38546">
      <formula>NOT(ISERROR(SEARCH("OK",W18)))</formula>
    </cfRule>
  </conditionalFormatting>
  <conditionalFormatting sqref="X18">
    <cfRule type="containsText" priority="169" operator="containsText" aboveAverage="0" equalAverage="0" bottom="0" percent="0" rank="0" text="NO" dxfId="38547">
      <formula>NOT(ISERROR(SEARCH("NO",X18)))</formula>
    </cfRule>
  </conditionalFormatting>
  <conditionalFormatting sqref="W18">
    <cfRule type="containsText" priority="170" operator="containsText" aboveAverage="0" equalAverage="0" bottom="0" percent="0" rank="0" text="OK" dxfId="38548">
      <formula>NOT(ISERROR(SEARCH("OK",W18)))</formula>
    </cfRule>
  </conditionalFormatting>
  <conditionalFormatting sqref="X18">
    <cfRule type="containsText" priority="171" operator="containsText" aboveAverage="0" equalAverage="0" bottom="0" percent="0" rank="0" text="NO" dxfId="38549">
      <formula>NOT(ISERROR(SEARCH("NO",X18)))</formula>
    </cfRule>
  </conditionalFormatting>
  <conditionalFormatting sqref="W18">
    <cfRule type="containsText" priority="172" operator="containsText" aboveAverage="0" equalAverage="0" bottom="0" percent="0" rank="0" text="OK" dxfId="38550">
      <formula>NOT(ISERROR(SEARCH("OK",W18)))</formula>
    </cfRule>
  </conditionalFormatting>
  <conditionalFormatting sqref="X18">
    <cfRule type="containsText" priority="173" operator="containsText" aboveAverage="0" equalAverage="0" bottom="0" percent="0" rank="0" text="NO" dxfId="38551">
      <formula>NOT(ISERROR(SEARCH("NO",X18)))</formula>
    </cfRule>
  </conditionalFormatting>
  <conditionalFormatting sqref="W18">
    <cfRule type="containsText" priority="174" operator="containsText" aboveAverage="0" equalAverage="0" bottom="0" percent="0" rank="0" text="OK" dxfId="38552">
      <formula>NOT(ISERROR(SEARCH("OK",W18)))</formula>
    </cfRule>
  </conditionalFormatting>
  <conditionalFormatting sqref="X18">
    <cfRule type="containsText" priority="175" operator="containsText" aboveAverage="0" equalAverage="0" bottom="0" percent="0" rank="0" text="NO" dxfId="38553">
      <formula>NOT(ISERROR(SEARCH("NO",X18)))</formula>
    </cfRule>
  </conditionalFormatting>
  <conditionalFormatting sqref="W18">
    <cfRule type="containsText" priority="176" operator="containsText" aboveAverage="0" equalAverage="0" bottom="0" percent="0" rank="0" text="OK" dxfId="38554">
      <formula>NOT(ISERROR(SEARCH("OK",W18)))</formula>
    </cfRule>
  </conditionalFormatting>
  <conditionalFormatting sqref="X18">
    <cfRule type="containsText" priority="177" operator="containsText" aboveAverage="0" equalAverage="0" bottom="0" percent="0" rank="0" text="NO" dxfId="38555">
      <formula>NOT(ISERROR(SEARCH("NO",X18)))</formula>
    </cfRule>
  </conditionalFormatting>
  <conditionalFormatting sqref="W18">
    <cfRule type="containsText" priority="178" operator="containsText" aboveAverage="0" equalAverage="0" bottom="0" percent="0" rank="0" text="OK" dxfId="38556">
      <formula>NOT(ISERROR(SEARCH("OK",W18)))</formula>
    </cfRule>
  </conditionalFormatting>
  <conditionalFormatting sqref="X18">
    <cfRule type="containsText" priority="179" operator="containsText" aboveAverage="0" equalAverage="0" bottom="0" percent="0" rank="0" text="NO" dxfId="38557">
      <formula>NOT(ISERROR(SEARCH("NO",X18)))</formula>
    </cfRule>
  </conditionalFormatting>
  <conditionalFormatting sqref="W18">
    <cfRule type="containsText" priority="180" operator="containsText" aboveAverage="0" equalAverage="0" bottom="0" percent="0" rank="0" text="OK" dxfId="38558">
      <formula>NOT(ISERROR(SEARCH("OK",W18)))</formula>
    </cfRule>
  </conditionalFormatting>
  <conditionalFormatting sqref="W18:X18">
    <cfRule type="containsText" priority="181" operator="containsText" aboveAverage="0" equalAverage="0" bottom="0" percent="0" rank="0" text="1" dxfId="38559">
      <formula>NOT(ISERROR(SEARCH("1",W18)))</formula>
    </cfRule>
    <cfRule type="containsText" priority="182" operator="containsText" aboveAverage="0" equalAverage="0" bottom="0" percent="0" rank="0" text="1" dxfId="38560">
      <formula>NOT(ISERROR(SEARCH("1",W18)))</formula>
    </cfRule>
  </conditionalFormatting>
  <conditionalFormatting sqref="V18">
    <cfRule type="containsText" priority="183" operator="containsText" aboveAverage="0" equalAverage="0" bottom="0" percent="0" rank="0" text="OK+" dxfId="38561">
      <formula>NOT(ISERROR(SEARCH("OK+",V18)))</formula>
    </cfRule>
  </conditionalFormatting>
  <conditionalFormatting sqref="V18">
    <cfRule type="containsText" priority="184" operator="containsText" aboveAverage="0" equalAverage="0" bottom="0" percent="0" rank="0" text="OK+" dxfId="38562">
      <formula>NOT(ISERROR(SEARCH("OK+",V18)))</formula>
    </cfRule>
  </conditionalFormatting>
  <conditionalFormatting sqref="X18">
    <cfRule type="containsText" priority="185" operator="containsText" aboveAverage="0" equalAverage="0" bottom="0" percent="0" rank="0" text="NO" dxfId="38563">
      <formula>NOT(ISERROR(SEARCH("NO",X18)))</formula>
    </cfRule>
  </conditionalFormatting>
  <conditionalFormatting sqref="X18">
    <cfRule type="containsText" priority="186" operator="containsText" aboveAverage="0" equalAverage="0" bottom="0" percent="0" rank="0" text="NO" dxfId="38564">
      <formula>NOT(ISERROR(SEARCH("NO",X18)))</formula>
    </cfRule>
  </conditionalFormatting>
  <conditionalFormatting sqref="X18">
    <cfRule type="containsText" priority="187" operator="containsText" aboveAverage="0" equalAverage="0" bottom="0" percent="0" rank="0" text="NO" dxfId="38565">
      <formula>NOT(ISERROR(SEARCH("NO",X18)))</formula>
    </cfRule>
  </conditionalFormatting>
  <conditionalFormatting sqref="X18">
    <cfRule type="containsText" priority="188" operator="containsText" aboveAverage="0" equalAverage="0" bottom="0" percent="0" rank="0" text="NO" dxfId="38566">
      <formula>NOT(ISERROR(SEARCH("NO",X18)))</formula>
    </cfRule>
  </conditionalFormatting>
  <conditionalFormatting sqref="X18">
    <cfRule type="containsText" priority="189" operator="containsText" aboveAverage="0" equalAverage="0" bottom="0" percent="0" rank="0" text="NO" dxfId="38567">
      <formula>NOT(ISERROR(SEARCH("NO",X18)))</formula>
    </cfRule>
  </conditionalFormatting>
  <conditionalFormatting sqref="X18">
    <cfRule type="containsText" priority="190" operator="containsText" aboveAverage="0" equalAverage="0" bottom="0" percent="0" rank="0" text="NO" dxfId="38568">
      <formula>NOT(ISERROR(SEARCH("NO",X18)))</formula>
    </cfRule>
  </conditionalFormatting>
  <conditionalFormatting sqref="X18">
    <cfRule type="containsText" priority="191" operator="containsText" aboveAverage="0" equalAverage="0" bottom="0" percent="0" rank="0" text="NO" dxfId="38569">
      <formula>NOT(ISERROR(SEARCH("NO",X18)))</formula>
    </cfRule>
  </conditionalFormatting>
  <conditionalFormatting sqref="W18">
    <cfRule type="containsText" priority="192" operator="containsText" aboveAverage="0" equalAverage="0" bottom="0" percent="0" rank="0" text="OK" dxfId="38570">
      <formula>NOT(ISERROR(SEARCH("OK",W18)))</formula>
    </cfRule>
  </conditionalFormatting>
  <conditionalFormatting sqref="W18">
    <cfRule type="containsText" priority="193" operator="containsText" aboveAverage="0" equalAverage="0" bottom="0" percent="0" rank="0" text="OK" dxfId="38571">
      <formula>NOT(ISERROR(SEARCH("OK",W18)))</formula>
    </cfRule>
  </conditionalFormatting>
  <conditionalFormatting sqref="W18">
    <cfRule type="containsText" priority="194" operator="containsText" aboveAverage="0" equalAverage="0" bottom="0" percent="0" rank="0" text="OK" dxfId="38572">
      <formula>NOT(ISERROR(SEARCH("OK",W18)))</formula>
    </cfRule>
  </conditionalFormatting>
  <conditionalFormatting sqref="W18">
    <cfRule type="containsText" priority="195" operator="containsText" aboveAverage="0" equalAverage="0" bottom="0" percent="0" rank="0" text="OK" dxfId="38573">
      <formula>NOT(ISERROR(SEARCH("OK",W18)))</formula>
    </cfRule>
  </conditionalFormatting>
  <conditionalFormatting sqref="W18">
    <cfRule type="containsText" priority="196" operator="containsText" aboveAverage="0" equalAverage="0" bottom="0" percent="0" rank="0" text="OK" dxfId="38574">
      <formula>NOT(ISERROR(SEARCH("OK",W18)))</formula>
    </cfRule>
  </conditionalFormatting>
  <conditionalFormatting sqref="W18">
    <cfRule type="containsText" priority="197" operator="containsText" aboveAverage="0" equalAverage="0" bottom="0" percent="0" rank="0" text="OK" dxfId="38575">
      <formula>NOT(ISERROR(SEARCH("OK",W18)))</formula>
    </cfRule>
  </conditionalFormatting>
  <conditionalFormatting sqref="W18">
    <cfRule type="containsText" priority="198" operator="containsText" aboveAverage="0" equalAverage="0" bottom="0" percent="0" rank="0" text="OK" dxfId="38576">
      <formula>NOT(ISERROR(SEARCH("OK",W18)))</formula>
    </cfRule>
  </conditionalFormatting>
  <conditionalFormatting sqref="X18">
    <cfRule type="containsText" priority="199" operator="containsText" aboveAverage="0" equalAverage="0" bottom="0" percent="0" rank="0" text="NO" dxfId="38577">
      <formula>NOT(ISERROR(SEARCH("NO",X18)))</formula>
    </cfRule>
  </conditionalFormatting>
  <conditionalFormatting sqref="W18">
    <cfRule type="containsText" priority="200" operator="containsText" aboveAverage="0" equalAverage="0" bottom="0" percent="0" rank="0" text="OK" dxfId="38578">
      <formula>NOT(ISERROR(SEARCH("OK",W18)))</formula>
    </cfRule>
  </conditionalFormatting>
  <conditionalFormatting sqref="X18">
    <cfRule type="containsText" priority="201" operator="containsText" aboveAverage="0" equalAverage="0" bottom="0" percent="0" rank="0" text="NO" dxfId="38579">
      <formula>NOT(ISERROR(SEARCH("NO",X18)))</formula>
    </cfRule>
  </conditionalFormatting>
  <conditionalFormatting sqref="W18">
    <cfRule type="containsText" priority="202" operator="containsText" aboveAverage="0" equalAverage="0" bottom="0" percent="0" rank="0" text="OK" dxfId="38580">
      <formula>NOT(ISERROR(SEARCH("OK",W18)))</formula>
    </cfRule>
  </conditionalFormatting>
  <conditionalFormatting sqref="X18">
    <cfRule type="containsText" priority="203" operator="containsText" aboveAverage="0" equalAverage="0" bottom="0" percent="0" rank="0" text="NO" dxfId="38581">
      <formula>NOT(ISERROR(SEARCH("NO",X18)))</formula>
    </cfRule>
  </conditionalFormatting>
  <conditionalFormatting sqref="W18">
    <cfRule type="containsText" priority="204" operator="containsText" aboveAverage="0" equalAverage="0" bottom="0" percent="0" rank="0" text="OK" dxfId="38582">
      <formula>NOT(ISERROR(SEARCH("OK",W18)))</formula>
    </cfRule>
  </conditionalFormatting>
  <conditionalFormatting sqref="X18">
    <cfRule type="containsText" priority="205" operator="containsText" aboveAverage="0" equalAverage="0" bottom="0" percent="0" rank="0" text="NO" dxfId="38583">
      <formula>NOT(ISERROR(SEARCH("NO",X18)))</formula>
    </cfRule>
  </conditionalFormatting>
  <conditionalFormatting sqref="W18">
    <cfRule type="containsText" priority="206" operator="containsText" aboveAverage="0" equalAverage="0" bottom="0" percent="0" rank="0" text="OK" dxfId="38584">
      <formula>NOT(ISERROR(SEARCH("OK",W18)))</formula>
    </cfRule>
  </conditionalFormatting>
  <conditionalFormatting sqref="X18">
    <cfRule type="containsText" priority="207" operator="containsText" aboveAverage="0" equalAverage="0" bottom="0" percent="0" rank="0" text="NO" dxfId="38585">
      <formula>NOT(ISERROR(SEARCH("NO",X18)))</formula>
    </cfRule>
  </conditionalFormatting>
  <conditionalFormatting sqref="W18">
    <cfRule type="containsText" priority="208" operator="containsText" aboveAverage="0" equalAverage="0" bottom="0" percent="0" rank="0" text="OK" dxfId="38586">
      <formula>NOT(ISERROR(SEARCH("OK",W18)))</formula>
    </cfRule>
  </conditionalFormatting>
  <conditionalFormatting sqref="X18">
    <cfRule type="containsText" priority="209" operator="containsText" aboveAverage="0" equalAverage="0" bottom="0" percent="0" rank="0" text="NO" dxfId="38587">
      <formula>NOT(ISERROR(SEARCH("NO",X18)))</formula>
    </cfRule>
  </conditionalFormatting>
  <conditionalFormatting sqref="W18">
    <cfRule type="containsText" priority="210" operator="containsText" aboveAverage="0" equalAverage="0" bottom="0" percent="0" rank="0" text="OK" dxfId="38588">
      <formula>NOT(ISERROR(SEARCH("OK",W18)))</formula>
    </cfRule>
  </conditionalFormatting>
  <conditionalFormatting sqref="V18">
    <cfRule type="containsText" priority="211" operator="containsText" aboveAverage="0" equalAverage="0" bottom="0" percent="0" rank="0" text="OK+" dxfId="38589">
      <formula>NOT(ISERROR(SEARCH("OK+",V18)))</formula>
    </cfRule>
  </conditionalFormatting>
  <conditionalFormatting sqref="V18">
    <cfRule type="containsText" priority="212" operator="containsText" aboveAverage="0" equalAverage="0" bottom="0" percent="0" rank="0" text="OK+" dxfId="38590">
      <formula>NOT(ISERROR(SEARCH("OK+",V18)))</formula>
    </cfRule>
  </conditionalFormatting>
  <conditionalFormatting sqref="W18">
    <cfRule type="containsText" priority="213" operator="containsText" aboveAverage="0" equalAverage="0" bottom="0" percent="0" rank="0" text="OK" dxfId="38591">
      <formula>NOT(ISERROR(SEARCH("OK",W18)))</formula>
    </cfRule>
  </conditionalFormatting>
  <conditionalFormatting sqref="W18">
    <cfRule type="containsText" priority="214" operator="containsText" aboveAverage="0" equalAverage="0" bottom="0" percent="0" rank="0" text="OK" dxfId="38592">
      <formula>NOT(ISERROR(SEARCH("OK",W18)))</formula>
    </cfRule>
  </conditionalFormatting>
  <conditionalFormatting sqref="W18">
    <cfRule type="containsText" priority="215" operator="containsText" aboveAverage="0" equalAverage="0" bottom="0" percent="0" rank="0" text="OK" dxfId="38593">
      <formula>NOT(ISERROR(SEARCH("OK",W18)))</formula>
    </cfRule>
  </conditionalFormatting>
  <conditionalFormatting sqref="W18">
    <cfRule type="containsText" priority="216" operator="containsText" aboveAverage="0" equalAverage="0" bottom="0" percent="0" rank="0" text="OK" dxfId="38594">
      <formula>NOT(ISERROR(SEARCH("OK",W18)))</formula>
    </cfRule>
  </conditionalFormatting>
  <conditionalFormatting sqref="W18">
    <cfRule type="containsText" priority="217" operator="containsText" aboveAverage="0" equalAverage="0" bottom="0" percent="0" rank="0" text="OK" dxfId="38595">
      <formula>NOT(ISERROR(SEARCH("OK",W18)))</formula>
    </cfRule>
  </conditionalFormatting>
  <conditionalFormatting sqref="W18">
    <cfRule type="containsText" priority="218" operator="containsText" aboveAverage="0" equalAverage="0" bottom="0" percent="0" rank="0" text="OK" dxfId="38596">
      <formula>NOT(ISERROR(SEARCH("OK",W18)))</formula>
    </cfRule>
  </conditionalFormatting>
  <conditionalFormatting sqref="W18">
    <cfRule type="containsText" priority="219" operator="containsText" aboveAverage="0" equalAverage="0" bottom="0" percent="0" rank="0" text="OK" dxfId="38597">
      <formula>NOT(ISERROR(SEARCH("OK",W18)))</formula>
    </cfRule>
  </conditionalFormatting>
  <conditionalFormatting sqref="W18">
    <cfRule type="containsText" priority="220" operator="containsText" aboveAverage="0" equalAverage="0" bottom="0" percent="0" rank="0" text="OK" dxfId="38598">
      <formula>NOT(ISERROR(SEARCH("OK",W18)))</formula>
    </cfRule>
  </conditionalFormatting>
  <conditionalFormatting sqref="W18">
    <cfRule type="containsText" priority="221" operator="containsText" aboveAverage="0" equalAverage="0" bottom="0" percent="0" rank="0" text="OK" dxfId="38599">
      <formula>NOT(ISERROR(SEARCH("OK",W18)))</formula>
    </cfRule>
  </conditionalFormatting>
  <conditionalFormatting sqref="W18">
    <cfRule type="containsText" priority="222" operator="containsText" aboveAverage="0" equalAverage="0" bottom="0" percent="0" rank="0" text="OK" dxfId="38600">
      <formula>NOT(ISERROR(SEARCH("OK",W18)))</formula>
    </cfRule>
  </conditionalFormatting>
  <conditionalFormatting sqref="W18">
    <cfRule type="containsText" priority="223" operator="containsText" aboveAverage="0" equalAverage="0" bottom="0" percent="0" rank="0" text="OK" dxfId="38601">
      <formula>NOT(ISERROR(SEARCH("OK",W18)))</formula>
    </cfRule>
  </conditionalFormatting>
  <conditionalFormatting sqref="W18">
    <cfRule type="containsText" priority="224" operator="containsText" aboveAverage="0" equalAverage="0" bottom="0" percent="0" rank="0" text="OK" dxfId="38602">
      <formula>NOT(ISERROR(SEARCH("OK",W18)))</formula>
    </cfRule>
  </conditionalFormatting>
  <conditionalFormatting sqref="V18">
    <cfRule type="containsText" priority="225" operator="containsText" aboveAverage="0" equalAverage="0" bottom="0" percent="0" rank="0" text="OK+" dxfId="38603">
      <formula>NOT(ISERROR(SEARCH("OK+",V18)))</formula>
    </cfRule>
  </conditionalFormatting>
  <conditionalFormatting sqref="V18">
    <cfRule type="containsText" priority="226" operator="containsText" aboveAverage="0" equalAverage="0" bottom="0" percent="0" rank="0" text="OK+" dxfId="38604">
      <formula>NOT(ISERROR(SEARCH("OK+",V18)))</formula>
    </cfRule>
  </conditionalFormatting>
  <conditionalFormatting sqref="X18">
    <cfRule type="containsText" priority="227" operator="containsText" aboveAverage="0" equalAverage="0" bottom="0" percent="0" rank="0" text="NO" dxfId="38605">
      <formula>NOT(ISERROR(SEARCH("NO",X18)))</formula>
    </cfRule>
  </conditionalFormatting>
  <conditionalFormatting sqref="X18">
    <cfRule type="containsText" priority="228" operator="containsText" aboveAverage="0" equalAverage="0" bottom="0" percent="0" rank="0" text="NO" dxfId="38606">
      <formula>NOT(ISERROR(SEARCH("NO",X18)))</formula>
    </cfRule>
  </conditionalFormatting>
  <conditionalFormatting sqref="X18">
    <cfRule type="containsText" priority="229" operator="containsText" aboveAverage="0" equalAverage="0" bottom="0" percent="0" rank="0" text="NO" dxfId="38607">
      <formula>NOT(ISERROR(SEARCH("NO",X18)))</formula>
    </cfRule>
  </conditionalFormatting>
  <conditionalFormatting sqref="X18">
    <cfRule type="containsText" priority="230" operator="containsText" aboveAverage="0" equalAverage="0" bottom="0" percent="0" rank="0" text="NO" dxfId="38608">
      <formula>NOT(ISERROR(SEARCH("NO",X18)))</formula>
    </cfRule>
  </conditionalFormatting>
  <conditionalFormatting sqref="X18">
    <cfRule type="containsText" priority="231" operator="containsText" aboveAverage="0" equalAverage="0" bottom="0" percent="0" rank="0" text="NO" dxfId="38609">
      <formula>NOT(ISERROR(SEARCH("NO",X18)))</formula>
    </cfRule>
  </conditionalFormatting>
  <conditionalFormatting sqref="X18">
    <cfRule type="containsText" priority="232" operator="containsText" aboveAverage="0" equalAverage="0" bottom="0" percent="0" rank="0" text="NO" dxfId="38610">
      <formula>NOT(ISERROR(SEARCH("NO",X18)))</formula>
    </cfRule>
  </conditionalFormatting>
  <conditionalFormatting sqref="X18">
    <cfRule type="containsText" priority="233" operator="containsText" aboveAverage="0" equalAverage="0" bottom="0" percent="0" rank="0" text="NO" dxfId="38611">
      <formula>NOT(ISERROR(SEARCH("NO",X18)))</formula>
    </cfRule>
  </conditionalFormatting>
  <conditionalFormatting sqref="W18">
    <cfRule type="containsText" priority="234" operator="containsText" aboveAverage="0" equalAverage="0" bottom="0" percent="0" rank="0" text="OK" dxfId="38612">
      <formula>NOT(ISERROR(SEARCH("OK",W18)))</formula>
    </cfRule>
  </conditionalFormatting>
  <conditionalFormatting sqref="W18">
    <cfRule type="containsText" priority="235" operator="containsText" aboveAverage="0" equalAverage="0" bottom="0" percent="0" rank="0" text="OK" dxfId="38613">
      <formula>NOT(ISERROR(SEARCH("OK",W18)))</formula>
    </cfRule>
  </conditionalFormatting>
  <conditionalFormatting sqref="W18">
    <cfRule type="containsText" priority="236" operator="containsText" aboveAverage="0" equalAverage="0" bottom="0" percent="0" rank="0" text="OK" dxfId="38614">
      <formula>NOT(ISERROR(SEARCH("OK",W18)))</formula>
    </cfRule>
  </conditionalFormatting>
  <conditionalFormatting sqref="W18">
    <cfRule type="containsText" priority="237" operator="containsText" aboveAverage="0" equalAverage="0" bottom="0" percent="0" rank="0" text="OK" dxfId="38615">
      <formula>NOT(ISERROR(SEARCH("OK",W18)))</formula>
    </cfRule>
  </conditionalFormatting>
  <conditionalFormatting sqref="W18">
    <cfRule type="containsText" priority="238" operator="containsText" aboveAverage="0" equalAverage="0" bottom="0" percent="0" rank="0" text="OK" dxfId="38616">
      <formula>NOT(ISERROR(SEARCH("OK",W18)))</formula>
    </cfRule>
  </conditionalFormatting>
  <conditionalFormatting sqref="W18">
    <cfRule type="containsText" priority="239" operator="containsText" aboveAverage="0" equalAverage="0" bottom="0" percent="0" rank="0" text="OK" dxfId="38617">
      <formula>NOT(ISERROR(SEARCH("OK",W18)))</formula>
    </cfRule>
  </conditionalFormatting>
  <conditionalFormatting sqref="W18">
    <cfRule type="containsText" priority="240" operator="containsText" aboveAverage="0" equalAverage="0" bottom="0" percent="0" rank="0" text="OK" dxfId="38618">
      <formula>NOT(ISERROR(SEARCH("OK",W18)))</formula>
    </cfRule>
  </conditionalFormatting>
  <conditionalFormatting sqref="X18">
    <cfRule type="containsText" priority="241" operator="containsText" aboveAverage="0" equalAverage="0" bottom="0" percent="0" rank="0" text="NO" dxfId="38619">
      <formula>NOT(ISERROR(SEARCH("NO",X18)))</formula>
    </cfRule>
  </conditionalFormatting>
  <conditionalFormatting sqref="W18">
    <cfRule type="containsText" priority="242" operator="containsText" aboveAverage="0" equalAverage="0" bottom="0" percent="0" rank="0" text="OK" dxfId="38620">
      <formula>NOT(ISERROR(SEARCH("OK",W18)))</formula>
    </cfRule>
  </conditionalFormatting>
  <conditionalFormatting sqref="X18">
    <cfRule type="containsText" priority="243" operator="containsText" aboveAverage="0" equalAverage="0" bottom="0" percent="0" rank="0" text="NO" dxfId="38621">
      <formula>NOT(ISERROR(SEARCH("NO",X18)))</formula>
    </cfRule>
  </conditionalFormatting>
  <conditionalFormatting sqref="W18">
    <cfRule type="containsText" priority="244" operator="containsText" aboveAverage="0" equalAverage="0" bottom="0" percent="0" rank="0" text="OK" dxfId="38622">
      <formula>NOT(ISERROR(SEARCH("OK",W18)))</formula>
    </cfRule>
  </conditionalFormatting>
  <conditionalFormatting sqref="X18">
    <cfRule type="containsText" priority="245" operator="containsText" aboveAverage="0" equalAverage="0" bottom="0" percent="0" rank="0" text="NO" dxfId="38623">
      <formula>NOT(ISERROR(SEARCH("NO",X18)))</formula>
    </cfRule>
  </conditionalFormatting>
  <conditionalFormatting sqref="W18">
    <cfRule type="containsText" priority="246" operator="containsText" aboveAverage="0" equalAverage="0" bottom="0" percent="0" rank="0" text="OK" dxfId="38624">
      <formula>NOT(ISERROR(SEARCH("OK",W18)))</formula>
    </cfRule>
  </conditionalFormatting>
  <conditionalFormatting sqref="X18">
    <cfRule type="containsText" priority="247" operator="containsText" aboveAverage="0" equalAverage="0" bottom="0" percent="0" rank="0" text="NO" dxfId="38625">
      <formula>NOT(ISERROR(SEARCH("NO",X18)))</formula>
    </cfRule>
  </conditionalFormatting>
  <conditionalFormatting sqref="W18">
    <cfRule type="containsText" priority="248" operator="containsText" aboveAverage="0" equalAverage="0" bottom="0" percent="0" rank="0" text="OK" dxfId="38626">
      <formula>NOT(ISERROR(SEARCH("OK",W18)))</formula>
    </cfRule>
  </conditionalFormatting>
  <conditionalFormatting sqref="V18">
    <cfRule type="containsText" priority="249" operator="containsText" aboveAverage="0" equalAverage="0" bottom="0" percent="0" rank="0" text="OK+" dxfId="38627">
      <formula>NOT(ISERROR(SEARCH("OK+",V18)))</formula>
    </cfRule>
  </conditionalFormatting>
  <conditionalFormatting sqref="V18">
    <cfRule type="containsText" priority="250" operator="containsText" aboveAverage="0" equalAverage="0" bottom="0" percent="0" rank="0" text="OK+" dxfId="38628">
      <formula>NOT(ISERROR(SEARCH("OK+",V18)))</formula>
    </cfRule>
  </conditionalFormatting>
  <conditionalFormatting sqref="X18">
    <cfRule type="containsText" priority="251" operator="containsText" aboveAverage="0" equalAverage="0" bottom="0" percent="0" rank="0" text="NO" dxfId="38629">
      <formula>NOT(ISERROR(SEARCH("NO",X18)))</formula>
    </cfRule>
  </conditionalFormatting>
  <conditionalFormatting sqref="X18">
    <cfRule type="containsText" priority="252" operator="containsText" aboveAverage="0" equalAverage="0" bottom="0" percent="0" rank="0" text="NO" dxfId="38630">
      <formula>NOT(ISERROR(SEARCH("NO",X18)))</formula>
    </cfRule>
  </conditionalFormatting>
  <conditionalFormatting sqref="X18">
    <cfRule type="containsText" priority="253" operator="containsText" aboveAverage="0" equalAverage="0" bottom="0" percent="0" rank="0" text="NO" dxfId="38631">
      <formula>NOT(ISERROR(SEARCH("NO",X18)))</formula>
    </cfRule>
  </conditionalFormatting>
  <conditionalFormatting sqref="X18">
    <cfRule type="containsText" priority="254" operator="containsText" aboveAverage="0" equalAverage="0" bottom="0" percent="0" rank="0" text="NO" dxfId="38632">
      <formula>NOT(ISERROR(SEARCH("NO",X18)))</formula>
    </cfRule>
  </conditionalFormatting>
  <conditionalFormatting sqref="X18">
    <cfRule type="containsText" priority="255" operator="containsText" aboveAverage="0" equalAverage="0" bottom="0" percent="0" rank="0" text="NO" dxfId="38633">
      <formula>NOT(ISERROR(SEARCH("NO",X18)))</formula>
    </cfRule>
  </conditionalFormatting>
  <conditionalFormatting sqref="X18">
    <cfRule type="containsText" priority="256" operator="containsText" aboveAverage="0" equalAverage="0" bottom="0" percent="0" rank="0" text="NO" dxfId="38634">
      <formula>NOT(ISERROR(SEARCH("NO",X18)))</formula>
    </cfRule>
  </conditionalFormatting>
  <conditionalFormatting sqref="X18">
    <cfRule type="containsText" priority="257" operator="containsText" aboveAverage="0" equalAverage="0" bottom="0" percent="0" rank="0" text="NO" dxfId="38635">
      <formula>NOT(ISERROR(SEARCH("NO",X18)))</formula>
    </cfRule>
  </conditionalFormatting>
  <conditionalFormatting sqref="W18">
    <cfRule type="containsText" priority="258" operator="containsText" aboveAverage="0" equalAverage="0" bottom="0" percent="0" rank="0" text="OK" dxfId="38636">
      <formula>NOT(ISERROR(SEARCH("OK",W18)))</formula>
    </cfRule>
  </conditionalFormatting>
  <conditionalFormatting sqref="W18">
    <cfRule type="containsText" priority="259" operator="containsText" aboveAverage="0" equalAverage="0" bottom="0" percent="0" rank="0" text="OK" dxfId="38637">
      <formula>NOT(ISERROR(SEARCH("OK",W18)))</formula>
    </cfRule>
  </conditionalFormatting>
  <conditionalFormatting sqref="W18">
    <cfRule type="containsText" priority="260" operator="containsText" aboveAverage="0" equalAverage="0" bottom="0" percent="0" rank="0" text="OK" dxfId="38638">
      <formula>NOT(ISERROR(SEARCH("OK",W18)))</formula>
    </cfRule>
  </conditionalFormatting>
  <conditionalFormatting sqref="W18">
    <cfRule type="containsText" priority="261" operator="containsText" aboveAverage="0" equalAverage="0" bottom="0" percent="0" rank="0" text="OK" dxfId="38639">
      <formula>NOT(ISERROR(SEARCH("OK",W18)))</formula>
    </cfRule>
  </conditionalFormatting>
  <conditionalFormatting sqref="W18">
    <cfRule type="containsText" priority="262" operator="containsText" aboveAverage="0" equalAverage="0" bottom="0" percent="0" rank="0" text="OK" dxfId="38640">
      <formula>NOT(ISERROR(SEARCH("OK",W18)))</formula>
    </cfRule>
  </conditionalFormatting>
  <conditionalFormatting sqref="W18">
    <cfRule type="containsText" priority="263" operator="containsText" aboveAverage="0" equalAverage="0" bottom="0" percent="0" rank="0" text="OK" dxfId="38641">
      <formula>NOT(ISERROR(SEARCH("OK",W18)))</formula>
    </cfRule>
  </conditionalFormatting>
  <conditionalFormatting sqref="W18">
    <cfRule type="containsText" priority="264" operator="containsText" aboveAverage="0" equalAverage="0" bottom="0" percent="0" rank="0" text="OK" dxfId="38642">
      <formula>NOT(ISERROR(SEARCH("OK",W18)))</formula>
    </cfRule>
  </conditionalFormatting>
  <conditionalFormatting sqref="X18">
    <cfRule type="containsText" priority="265" operator="containsText" aboveAverage="0" equalAverage="0" bottom="0" percent="0" rank="0" text="NO" dxfId="38643">
      <formula>NOT(ISERROR(SEARCH("NO",X18)))</formula>
    </cfRule>
  </conditionalFormatting>
  <conditionalFormatting sqref="W18">
    <cfRule type="containsText" priority="266" operator="containsText" aboveAverage="0" equalAverage="0" bottom="0" percent="0" rank="0" text="OK" dxfId="38644">
      <formula>NOT(ISERROR(SEARCH("OK",W18)))</formula>
    </cfRule>
  </conditionalFormatting>
  <conditionalFormatting sqref="X18">
    <cfRule type="containsText" priority="267" operator="containsText" aboveAverage="0" equalAverage="0" bottom="0" percent="0" rank="0" text="NO" dxfId="38645">
      <formula>NOT(ISERROR(SEARCH("NO",X18)))</formula>
    </cfRule>
  </conditionalFormatting>
  <conditionalFormatting sqref="W18">
    <cfRule type="containsText" priority="268" operator="containsText" aboveAverage="0" equalAverage="0" bottom="0" percent="0" rank="0" text="OK" dxfId="38646">
      <formula>NOT(ISERROR(SEARCH("OK",W18)))</formula>
    </cfRule>
  </conditionalFormatting>
  <conditionalFormatting sqref="X18">
    <cfRule type="containsText" priority="269" operator="containsText" aboveAverage="0" equalAverage="0" bottom="0" percent="0" rank="0" text="NO" dxfId="38647">
      <formula>NOT(ISERROR(SEARCH("NO",X18)))</formula>
    </cfRule>
  </conditionalFormatting>
  <conditionalFormatting sqref="W18">
    <cfRule type="containsText" priority="270" operator="containsText" aboveAverage="0" equalAverage="0" bottom="0" percent="0" rank="0" text="OK" dxfId="38648">
      <formula>NOT(ISERROR(SEARCH("OK",W18)))</formula>
    </cfRule>
  </conditionalFormatting>
  <conditionalFormatting sqref="V18">
    <cfRule type="containsText" priority="271" operator="containsText" aboveAverage="0" equalAverage="0" bottom="0" percent="0" rank="0" text="OK+" dxfId="38649">
      <formula>NOT(ISERROR(SEARCH("OK+",V18)))</formula>
    </cfRule>
  </conditionalFormatting>
  <conditionalFormatting sqref="V18">
    <cfRule type="containsText" priority="272" operator="containsText" aboveAverage="0" equalAverage="0" bottom="0" percent="0" rank="0" text="OK+" dxfId="38650">
      <formula>NOT(ISERROR(SEARCH("OK+",V18)))</formula>
    </cfRule>
  </conditionalFormatting>
  <conditionalFormatting sqref="X18">
    <cfRule type="containsText" priority="273" operator="containsText" aboveAverage="0" equalAverage="0" bottom="0" percent="0" rank="0" text="NO" dxfId="38651">
      <formula>NOT(ISERROR(SEARCH("NO",X18)))</formula>
    </cfRule>
  </conditionalFormatting>
  <conditionalFormatting sqref="X18">
    <cfRule type="containsText" priority="274" operator="containsText" aboveAverage="0" equalAverage="0" bottom="0" percent="0" rank="0" text="NO" dxfId="38652">
      <formula>NOT(ISERROR(SEARCH("NO",X18)))</formula>
    </cfRule>
  </conditionalFormatting>
  <conditionalFormatting sqref="X18">
    <cfRule type="containsText" priority="275" operator="containsText" aboveAverage="0" equalAverage="0" bottom="0" percent="0" rank="0" text="NO" dxfId="38653">
      <formula>NOT(ISERROR(SEARCH("NO",X18)))</formula>
    </cfRule>
  </conditionalFormatting>
  <conditionalFormatting sqref="X18">
    <cfRule type="containsText" priority="276" operator="containsText" aboveAverage="0" equalAverage="0" bottom="0" percent="0" rank="0" text="NO" dxfId="38654">
      <formula>NOT(ISERROR(SEARCH("NO",X18)))</formula>
    </cfRule>
  </conditionalFormatting>
  <conditionalFormatting sqref="X18">
    <cfRule type="containsText" priority="277" operator="containsText" aboveAverage="0" equalAverage="0" bottom="0" percent="0" rank="0" text="NO" dxfId="38655">
      <formula>NOT(ISERROR(SEARCH("NO",X18)))</formula>
    </cfRule>
  </conditionalFormatting>
  <conditionalFormatting sqref="X18">
    <cfRule type="containsText" priority="278" operator="containsText" aboveAverage="0" equalAverage="0" bottom="0" percent="0" rank="0" text="NO" dxfId="38656">
      <formula>NOT(ISERROR(SEARCH("NO",X18)))</formula>
    </cfRule>
  </conditionalFormatting>
  <conditionalFormatting sqref="X18">
    <cfRule type="containsText" priority="279" operator="containsText" aboveAverage="0" equalAverage="0" bottom="0" percent="0" rank="0" text="NO" dxfId="38657">
      <formula>NOT(ISERROR(SEARCH("NO",X18)))</formula>
    </cfRule>
  </conditionalFormatting>
  <conditionalFormatting sqref="X18">
    <cfRule type="containsText" priority="280" operator="containsText" aboveAverage="0" equalAverage="0" bottom="0" percent="0" rank="0" text="1" dxfId="38658">
      <formula>NOT(ISERROR(SEARCH("1",X18)))</formula>
    </cfRule>
  </conditionalFormatting>
  <conditionalFormatting sqref="W18">
    <cfRule type="containsText" priority="281" operator="containsText" aboveAverage="0" equalAverage="0" bottom="0" percent="0" rank="0" text="OK" dxfId="38659">
      <formula>NOT(ISERROR(SEARCH("OK",W18)))</formula>
    </cfRule>
  </conditionalFormatting>
  <conditionalFormatting sqref="W18">
    <cfRule type="containsText" priority="282" operator="containsText" aboveAverage="0" equalAverage="0" bottom="0" percent="0" rank="0" text="OK" dxfId="38660">
      <formula>NOT(ISERROR(SEARCH("OK",W18)))</formula>
    </cfRule>
  </conditionalFormatting>
  <conditionalFormatting sqref="W18">
    <cfRule type="containsText" priority="283" operator="containsText" aboveAverage="0" equalAverage="0" bottom="0" percent="0" rank="0" text="OK" dxfId="38661">
      <formula>NOT(ISERROR(SEARCH("OK",W18)))</formula>
    </cfRule>
  </conditionalFormatting>
  <conditionalFormatting sqref="W18">
    <cfRule type="containsText" priority="284" operator="containsText" aboveAverage="0" equalAverage="0" bottom="0" percent="0" rank="0" text="OK" dxfId="38662">
      <formula>NOT(ISERROR(SEARCH("OK",W18)))</formula>
    </cfRule>
  </conditionalFormatting>
  <conditionalFormatting sqref="W18">
    <cfRule type="containsText" priority="285" operator="containsText" aboveAverage="0" equalAverage="0" bottom="0" percent="0" rank="0" text="OK" dxfId="38663">
      <formula>NOT(ISERROR(SEARCH("OK",W18)))</formula>
    </cfRule>
  </conditionalFormatting>
  <conditionalFormatting sqref="W18">
    <cfRule type="containsText" priority="286" operator="containsText" aboveAverage="0" equalAverage="0" bottom="0" percent="0" rank="0" text="OK" dxfId="38664">
      <formula>NOT(ISERROR(SEARCH("OK",W18)))</formula>
    </cfRule>
  </conditionalFormatting>
  <conditionalFormatting sqref="W18">
    <cfRule type="containsText" priority="287" operator="containsText" aboveAverage="0" equalAverage="0" bottom="0" percent="0" rank="0" text="OK" dxfId="38665">
      <formula>NOT(ISERROR(SEARCH("OK",W18)))</formula>
    </cfRule>
  </conditionalFormatting>
  <conditionalFormatting sqref="W18">
    <cfRule type="containsText" priority="288" operator="containsText" aboveAverage="0" equalAverage="0" bottom="0" percent="0" rank="0" text="1" dxfId="38666">
      <formula>NOT(ISERROR(SEARCH("1",W18)))</formula>
    </cfRule>
  </conditionalFormatting>
  <conditionalFormatting sqref="X18">
    <cfRule type="containsText" priority="289" operator="containsText" aboveAverage="0" equalAverage="0" bottom="0" percent="0" rank="0" text="NO" dxfId="38667">
      <formula>NOT(ISERROR(SEARCH("NO",X18)))</formula>
    </cfRule>
  </conditionalFormatting>
  <conditionalFormatting sqref="W18">
    <cfRule type="containsText" priority="290" operator="containsText" aboveAverage="0" equalAverage="0" bottom="0" percent="0" rank="0" text="OK" dxfId="38668">
      <formula>NOT(ISERROR(SEARCH("OK",W18)))</formula>
    </cfRule>
  </conditionalFormatting>
  <conditionalFormatting sqref="X18">
    <cfRule type="containsText" priority="291" operator="containsText" aboveAverage="0" equalAverage="0" bottom="0" percent="0" rank="0" text="NO" dxfId="38669">
      <formula>NOT(ISERROR(SEARCH("NO",X18)))</formula>
    </cfRule>
  </conditionalFormatting>
  <conditionalFormatting sqref="W18">
    <cfRule type="containsText" priority="292" operator="containsText" aboveAverage="0" equalAverage="0" bottom="0" percent="0" rank="0" text="OK" dxfId="38670">
      <formula>NOT(ISERROR(SEARCH("OK",W18)))</formula>
    </cfRule>
  </conditionalFormatting>
  <conditionalFormatting sqref="X18">
    <cfRule type="containsText" priority="293" operator="containsText" aboveAverage="0" equalAverage="0" bottom="0" percent="0" rank="0" text="NO" dxfId="38671">
      <formula>NOT(ISERROR(SEARCH("NO",X18)))</formula>
    </cfRule>
  </conditionalFormatting>
  <conditionalFormatting sqref="W18">
    <cfRule type="containsText" priority="294" operator="containsText" aboveAverage="0" equalAverage="0" bottom="0" percent="0" rank="0" text="OK" dxfId="38672">
      <formula>NOT(ISERROR(SEARCH("OK",W18)))</formula>
    </cfRule>
  </conditionalFormatting>
  <conditionalFormatting sqref="X18">
    <cfRule type="containsText" priority="295" operator="containsText" aboveAverage="0" equalAverage="0" bottom="0" percent="0" rank="0" text="NO" dxfId="38673">
      <formula>NOT(ISERROR(SEARCH("NO",X18)))</formula>
    </cfRule>
  </conditionalFormatting>
  <conditionalFormatting sqref="W18">
    <cfRule type="containsText" priority="296" operator="containsText" aboveAverage="0" equalAverage="0" bottom="0" percent="0" rank="0" text="OK" dxfId="38674">
      <formula>NOT(ISERROR(SEARCH("OK",W18)))</formula>
    </cfRule>
  </conditionalFormatting>
  <conditionalFormatting sqref="X18">
    <cfRule type="containsText" priority="297" operator="containsText" aboveAverage="0" equalAverage="0" bottom="0" percent="0" rank="0" text="NO" dxfId="38675">
      <formula>NOT(ISERROR(SEARCH("NO",X18)))</formula>
    </cfRule>
  </conditionalFormatting>
  <conditionalFormatting sqref="W18">
    <cfRule type="containsText" priority="298" operator="containsText" aboveAverage="0" equalAverage="0" bottom="0" percent="0" rank="0" text="OK" dxfId="38676">
      <formula>NOT(ISERROR(SEARCH("OK",W18)))</formula>
    </cfRule>
  </conditionalFormatting>
  <conditionalFormatting sqref="X18">
    <cfRule type="containsText" priority="299" operator="containsText" aboveAverage="0" equalAverage="0" bottom="0" percent="0" rank="0" text="NO" dxfId="38677">
      <formula>NOT(ISERROR(SEARCH("NO",X18)))</formula>
    </cfRule>
  </conditionalFormatting>
  <conditionalFormatting sqref="W18">
    <cfRule type="containsText" priority="300" operator="containsText" aboveAverage="0" equalAverage="0" bottom="0" percent="0" rank="0" text="OK" dxfId="38678">
      <formula>NOT(ISERROR(SEARCH("OK",W18)))</formula>
    </cfRule>
  </conditionalFormatting>
  <conditionalFormatting sqref="V18">
    <cfRule type="containsText" priority="301" operator="containsText" aboveAverage="0" equalAverage="0" bottom="0" percent="0" rank="0" text="OK+" dxfId="38679">
      <formula>NOT(ISERROR(SEARCH("OK+",V18)))</formula>
    </cfRule>
  </conditionalFormatting>
  <conditionalFormatting sqref="V18">
    <cfRule type="containsText" priority="302" operator="containsText" aboveAverage="0" equalAverage="0" bottom="0" percent="0" rank="0" text="OK+" dxfId="38680">
      <formula>NOT(ISERROR(SEARCH("OK+",V18)))</formula>
    </cfRule>
  </conditionalFormatting>
  <conditionalFormatting sqref="W18">
    <cfRule type="containsText" priority="303" operator="containsText" aboveAverage="0" equalAverage="0" bottom="0" percent="0" rank="0" text="OK" dxfId="38681">
      <formula>NOT(ISERROR(SEARCH("OK",W18)))</formula>
    </cfRule>
  </conditionalFormatting>
  <conditionalFormatting sqref="W18">
    <cfRule type="containsText" priority="304" operator="containsText" aboveAverage="0" equalAverage="0" bottom="0" percent="0" rank="0" text="OK" dxfId="38682">
      <formula>NOT(ISERROR(SEARCH("OK",W18)))</formula>
    </cfRule>
  </conditionalFormatting>
  <conditionalFormatting sqref="W18">
    <cfRule type="containsText" priority="305" operator="containsText" aboveAverage="0" equalAverage="0" bottom="0" percent="0" rank="0" text="OK" dxfId="38683">
      <formula>NOT(ISERROR(SEARCH("OK",W18)))</formula>
    </cfRule>
  </conditionalFormatting>
  <conditionalFormatting sqref="W18">
    <cfRule type="containsText" priority="306" operator="containsText" aboveAverage="0" equalAverage="0" bottom="0" percent="0" rank="0" text="OK" dxfId="38684">
      <formula>NOT(ISERROR(SEARCH("OK",W18)))</formula>
    </cfRule>
  </conditionalFormatting>
  <conditionalFormatting sqref="W18">
    <cfRule type="containsText" priority="307" operator="containsText" aboveAverage="0" equalAverage="0" bottom="0" percent="0" rank="0" text="OK" dxfId="38685">
      <formula>NOT(ISERROR(SEARCH("OK",W18)))</formula>
    </cfRule>
  </conditionalFormatting>
  <conditionalFormatting sqref="W18">
    <cfRule type="containsText" priority="308" operator="containsText" aboveAverage="0" equalAverage="0" bottom="0" percent="0" rank="0" text="OK" dxfId="38686">
      <formula>NOT(ISERROR(SEARCH("OK",W18)))</formula>
    </cfRule>
  </conditionalFormatting>
  <conditionalFormatting sqref="W18">
    <cfRule type="containsText" priority="309" operator="containsText" aboveAverage="0" equalAverage="0" bottom="0" percent="0" rank="0" text="OK" dxfId="38687">
      <formula>NOT(ISERROR(SEARCH("OK",W18)))</formula>
    </cfRule>
  </conditionalFormatting>
  <conditionalFormatting sqref="W18">
    <cfRule type="containsText" priority="310" operator="containsText" aboveAverage="0" equalAverage="0" bottom="0" percent="0" rank="0" text="OK" dxfId="38688">
      <formula>NOT(ISERROR(SEARCH("OK",W18)))</formula>
    </cfRule>
  </conditionalFormatting>
  <conditionalFormatting sqref="W18">
    <cfRule type="containsText" priority="311" operator="containsText" aboveAverage="0" equalAverage="0" bottom="0" percent="0" rank="0" text="OK" dxfId="38689">
      <formula>NOT(ISERROR(SEARCH("OK",W18)))</formula>
    </cfRule>
  </conditionalFormatting>
  <conditionalFormatting sqref="W18">
    <cfRule type="containsText" priority="312" operator="containsText" aboveAverage="0" equalAverage="0" bottom="0" percent="0" rank="0" text="OK" dxfId="38690">
      <formula>NOT(ISERROR(SEARCH("OK",W18)))</formula>
    </cfRule>
  </conditionalFormatting>
  <conditionalFormatting sqref="W18">
    <cfRule type="containsText" priority="313" operator="containsText" aboveAverage="0" equalAverage="0" bottom="0" percent="0" rank="0" text="OK" dxfId="38691">
      <formula>NOT(ISERROR(SEARCH("OK",W18)))</formula>
    </cfRule>
  </conditionalFormatting>
  <conditionalFormatting sqref="W18">
    <cfRule type="containsText" priority="314" operator="containsText" aboveAverage="0" equalAverage="0" bottom="0" percent="0" rank="0" text="OK" dxfId="38692">
      <formula>NOT(ISERROR(SEARCH("OK",W18)))</formula>
    </cfRule>
  </conditionalFormatting>
  <conditionalFormatting sqref="V18">
    <cfRule type="containsText" priority="315" operator="containsText" aboveAverage="0" equalAverage="0" bottom="0" percent="0" rank="0" text="OK+" dxfId="38693">
      <formula>NOT(ISERROR(SEARCH("OK+",V18)))</formula>
    </cfRule>
  </conditionalFormatting>
  <conditionalFormatting sqref="V18">
    <cfRule type="containsText" priority="316" operator="containsText" aboveAverage="0" equalAverage="0" bottom="0" percent="0" rank="0" text="OK+" dxfId="38694">
      <formula>NOT(ISERROR(SEARCH("OK+",V18)))</formula>
    </cfRule>
  </conditionalFormatting>
  <conditionalFormatting sqref="X18">
    <cfRule type="containsText" priority="317" operator="containsText" aboveAverage="0" equalAverage="0" bottom="0" percent="0" rank="0" text="NO" dxfId="38695">
      <formula>NOT(ISERROR(SEARCH("NO",X18)))</formula>
    </cfRule>
  </conditionalFormatting>
  <conditionalFormatting sqref="X18">
    <cfRule type="containsText" priority="318" operator="containsText" aboveAverage="0" equalAverage="0" bottom="0" percent="0" rank="0" text="NO" dxfId="38696">
      <formula>NOT(ISERROR(SEARCH("NO",X18)))</formula>
    </cfRule>
  </conditionalFormatting>
  <conditionalFormatting sqref="X18">
    <cfRule type="containsText" priority="319" operator="containsText" aboveAverage="0" equalAverage="0" bottom="0" percent="0" rank="0" text="NO" dxfId="38697">
      <formula>NOT(ISERROR(SEARCH("NO",X18)))</formula>
    </cfRule>
  </conditionalFormatting>
  <conditionalFormatting sqref="X18">
    <cfRule type="containsText" priority="320" operator="containsText" aboveAverage="0" equalAverage="0" bottom="0" percent="0" rank="0" text="NO" dxfId="38698">
      <formula>NOT(ISERROR(SEARCH("NO",X18)))</formula>
    </cfRule>
  </conditionalFormatting>
  <conditionalFormatting sqref="X18">
    <cfRule type="containsText" priority="321" operator="containsText" aboveAverage="0" equalAverage="0" bottom="0" percent="0" rank="0" text="NO" dxfId="38699">
      <formula>NOT(ISERROR(SEARCH("NO",X18)))</formula>
    </cfRule>
  </conditionalFormatting>
  <conditionalFormatting sqref="X18">
    <cfRule type="containsText" priority="322" operator="containsText" aboveAverage="0" equalAverage="0" bottom="0" percent="0" rank="0" text="NO" dxfId="38700">
      <formula>NOT(ISERROR(SEARCH("NO",X18)))</formula>
    </cfRule>
  </conditionalFormatting>
  <conditionalFormatting sqref="X18">
    <cfRule type="containsText" priority="323" operator="containsText" aboveAverage="0" equalAverage="0" bottom="0" percent="0" rank="0" text="NO" dxfId="38701">
      <formula>NOT(ISERROR(SEARCH("NO",X18)))</formula>
    </cfRule>
  </conditionalFormatting>
  <conditionalFormatting sqref="W18">
    <cfRule type="containsText" priority="324" operator="containsText" aboveAverage="0" equalAverage="0" bottom="0" percent="0" rank="0" text="OK" dxfId="38702">
      <formula>NOT(ISERROR(SEARCH("OK",W18)))</formula>
    </cfRule>
  </conditionalFormatting>
  <conditionalFormatting sqref="W18">
    <cfRule type="containsText" priority="325" operator="containsText" aboveAverage="0" equalAverage="0" bottom="0" percent="0" rank="0" text="OK" dxfId="38703">
      <formula>NOT(ISERROR(SEARCH("OK",W18)))</formula>
    </cfRule>
  </conditionalFormatting>
  <conditionalFormatting sqref="W18">
    <cfRule type="containsText" priority="326" operator="containsText" aboveAverage="0" equalAverage="0" bottom="0" percent="0" rank="0" text="OK" dxfId="38704">
      <formula>NOT(ISERROR(SEARCH("OK",W18)))</formula>
    </cfRule>
  </conditionalFormatting>
  <conditionalFormatting sqref="W18">
    <cfRule type="containsText" priority="327" operator="containsText" aboveAverage="0" equalAverage="0" bottom="0" percent="0" rank="0" text="OK" dxfId="38705">
      <formula>NOT(ISERROR(SEARCH("OK",W18)))</formula>
    </cfRule>
  </conditionalFormatting>
  <conditionalFormatting sqref="W18">
    <cfRule type="containsText" priority="328" operator="containsText" aboveAverage="0" equalAverage="0" bottom="0" percent="0" rank="0" text="OK" dxfId="38706">
      <formula>NOT(ISERROR(SEARCH("OK",W18)))</formula>
    </cfRule>
  </conditionalFormatting>
  <conditionalFormatting sqref="W18">
    <cfRule type="containsText" priority="329" operator="containsText" aboveAverage="0" equalAverage="0" bottom="0" percent="0" rank="0" text="OK" dxfId="38707">
      <formula>NOT(ISERROR(SEARCH("OK",W18)))</formula>
    </cfRule>
  </conditionalFormatting>
  <conditionalFormatting sqref="W18">
    <cfRule type="containsText" priority="330" operator="containsText" aboveAverage="0" equalAverage="0" bottom="0" percent="0" rank="0" text="OK" dxfId="38708">
      <formula>NOT(ISERROR(SEARCH("OK",W18)))</formula>
    </cfRule>
  </conditionalFormatting>
  <conditionalFormatting sqref="X18">
    <cfRule type="containsText" priority="331" operator="containsText" aboveAverage="0" equalAverage="0" bottom="0" percent="0" rank="0" text="NO" dxfId="38709">
      <formula>NOT(ISERROR(SEARCH("NO",X18)))</formula>
    </cfRule>
  </conditionalFormatting>
  <conditionalFormatting sqref="W18">
    <cfRule type="containsText" priority="332" operator="containsText" aboveAverage="0" equalAverage="0" bottom="0" percent="0" rank="0" text="OK" dxfId="38710">
      <formula>NOT(ISERROR(SEARCH("OK",W18)))</formula>
    </cfRule>
  </conditionalFormatting>
  <conditionalFormatting sqref="X18">
    <cfRule type="containsText" priority="333" operator="containsText" aboveAverage="0" equalAverage="0" bottom="0" percent="0" rank="0" text="NO" dxfId="38711">
      <formula>NOT(ISERROR(SEARCH("NO",X18)))</formula>
    </cfRule>
  </conditionalFormatting>
  <conditionalFormatting sqref="W18">
    <cfRule type="containsText" priority="334" operator="containsText" aboveAverage="0" equalAverage="0" bottom="0" percent="0" rank="0" text="OK" dxfId="38712">
      <formula>NOT(ISERROR(SEARCH("OK",W18)))</formula>
    </cfRule>
  </conditionalFormatting>
  <conditionalFormatting sqref="X18">
    <cfRule type="containsText" priority="335" operator="containsText" aboveAverage="0" equalAverage="0" bottom="0" percent="0" rank="0" text="NO" dxfId="38713">
      <formula>NOT(ISERROR(SEARCH("NO",X18)))</formula>
    </cfRule>
  </conditionalFormatting>
  <conditionalFormatting sqref="W18">
    <cfRule type="containsText" priority="336" operator="containsText" aboveAverage="0" equalAverage="0" bottom="0" percent="0" rank="0" text="OK" dxfId="38714">
      <formula>NOT(ISERROR(SEARCH("OK",W18)))</formula>
    </cfRule>
  </conditionalFormatting>
  <conditionalFormatting sqref="X18">
    <cfRule type="containsText" priority="337" operator="containsText" aboveAverage="0" equalAverage="0" bottom="0" percent="0" rank="0" text="NO" dxfId="38715">
      <formula>NOT(ISERROR(SEARCH("NO",X18)))</formula>
    </cfRule>
  </conditionalFormatting>
  <conditionalFormatting sqref="W18">
    <cfRule type="containsText" priority="338" operator="containsText" aboveAverage="0" equalAverage="0" bottom="0" percent="0" rank="0" text="OK" dxfId="38716">
      <formula>NOT(ISERROR(SEARCH("OK",W18)))</formula>
    </cfRule>
  </conditionalFormatting>
  <conditionalFormatting sqref="V18">
    <cfRule type="containsText" priority="339" operator="containsText" aboveAverage="0" equalAverage="0" bottom="0" percent="0" rank="0" text="OK+" dxfId="38717">
      <formula>NOT(ISERROR(SEARCH("OK+",V18)))</formula>
    </cfRule>
  </conditionalFormatting>
  <conditionalFormatting sqref="V18">
    <cfRule type="containsText" priority="340" operator="containsText" aboveAverage="0" equalAverage="0" bottom="0" percent="0" rank="0" text="OK+" dxfId="38718">
      <formula>NOT(ISERROR(SEARCH("OK+",V18)))</formula>
    </cfRule>
  </conditionalFormatting>
  <conditionalFormatting sqref="X18">
    <cfRule type="containsText" priority="341" operator="containsText" aboveAverage="0" equalAverage="0" bottom="0" percent="0" rank="0" text="NO" dxfId="38719">
      <formula>NOT(ISERROR(SEARCH("NO",X18)))</formula>
    </cfRule>
  </conditionalFormatting>
  <conditionalFormatting sqref="X18">
    <cfRule type="containsText" priority="342" operator="containsText" aboveAverage="0" equalAverage="0" bottom="0" percent="0" rank="0" text="NO" dxfId="38720">
      <formula>NOT(ISERROR(SEARCH("NO",X18)))</formula>
    </cfRule>
  </conditionalFormatting>
  <conditionalFormatting sqref="X18">
    <cfRule type="containsText" priority="343" operator="containsText" aboveAverage="0" equalAverage="0" bottom="0" percent="0" rank="0" text="NO" dxfId="38721">
      <formula>NOT(ISERROR(SEARCH("NO",X18)))</formula>
    </cfRule>
  </conditionalFormatting>
  <conditionalFormatting sqref="X18">
    <cfRule type="containsText" priority="344" operator="containsText" aboveAverage="0" equalAverage="0" bottom="0" percent="0" rank="0" text="NO" dxfId="38722">
      <formula>NOT(ISERROR(SEARCH("NO",X18)))</formula>
    </cfRule>
  </conditionalFormatting>
  <conditionalFormatting sqref="X18">
    <cfRule type="containsText" priority="345" operator="containsText" aboveAverage="0" equalAverage="0" bottom="0" percent="0" rank="0" text="NO" dxfId="38723">
      <formula>NOT(ISERROR(SEARCH("NO",X18)))</formula>
    </cfRule>
  </conditionalFormatting>
  <conditionalFormatting sqref="X18">
    <cfRule type="containsText" priority="346" operator="containsText" aboveAverage="0" equalAverage="0" bottom="0" percent="0" rank="0" text="NO" dxfId="38724">
      <formula>NOT(ISERROR(SEARCH("NO",X18)))</formula>
    </cfRule>
  </conditionalFormatting>
  <conditionalFormatting sqref="X18">
    <cfRule type="containsText" priority="347" operator="containsText" aboveAverage="0" equalAverage="0" bottom="0" percent="0" rank="0" text="NO" dxfId="38725">
      <formula>NOT(ISERROR(SEARCH("NO",X18)))</formula>
    </cfRule>
  </conditionalFormatting>
  <conditionalFormatting sqref="W18">
    <cfRule type="containsText" priority="348" operator="containsText" aboveAverage="0" equalAverage="0" bottom="0" percent="0" rank="0" text="OK" dxfId="38726">
      <formula>NOT(ISERROR(SEARCH("OK",W18)))</formula>
    </cfRule>
  </conditionalFormatting>
  <conditionalFormatting sqref="W18">
    <cfRule type="containsText" priority="349" operator="containsText" aboveAverage="0" equalAverage="0" bottom="0" percent="0" rank="0" text="OK" dxfId="38727">
      <formula>NOT(ISERROR(SEARCH("OK",W18)))</formula>
    </cfRule>
  </conditionalFormatting>
  <conditionalFormatting sqref="W18">
    <cfRule type="containsText" priority="350" operator="containsText" aboveAverage="0" equalAverage="0" bottom="0" percent="0" rank="0" text="OK" dxfId="38728">
      <formula>NOT(ISERROR(SEARCH("OK",W18)))</formula>
    </cfRule>
  </conditionalFormatting>
  <conditionalFormatting sqref="W18">
    <cfRule type="containsText" priority="351" operator="containsText" aboveAverage="0" equalAverage="0" bottom="0" percent="0" rank="0" text="OK" dxfId="38729">
      <formula>NOT(ISERROR(SEARCH("OK",W18)))</formula>
    </cfRule>
  </conditionalFormatting>
  <conditionalFormatting sqref="W18">
    <cfRule type="containsText" priority="352" operator="containsText" aboveAverage="0" equalAverage="0" bottom="0" percent="0" rank="0" text="OK" dxfId="38730">
      <formula>NOT(ISERROR(SEARCH("OK",W18)))</formula>
    </cfRule>
  </conditionalFormatting>
  <conditionalFormatting sqref="W18">
    <cfRule type="containsText" priority="353" operator="containsText" aboveAverage="0" equalAverage="0" bottom="0" percent="0" rank="0" text="OK" dxfId="38731">
      <formula>NOT(ISERROR(SEARCH("OK",W18)))</formula>
    </cfRule>
  </conditionalFormatting>
  <conditionalFormatting sqref="W18">
    <cfRule type="containsText" priority="354" operator="containsText" aboveAverage="0" equalAverage="0" bottom="0" percent="0" rank="0" text="OK" dxfId="38732">
      <formula>NOT(ISERROR(SEARCH("OK",W18)))</formula>
    </cfRule>
  </conditionalFormatting>
  <conditionalFormatting sqref="X18">
    <cfRule type="containsText" priority="355" operator="containsText" aboveAverage="0" equalAverage="0" bottom="0" percent="0" rank="0" text="NO" dxfId="38733">
      <formula>NOT(ISERROR(SEARCH("NO",X18)))</formula>
    </cfRule>
  </conditionalFormatting>
  <conditionalFormatting sqref="W18">
    <cfRule type="containsText" priority="356" operator="containsText" aboveAverage="0" equalAverage="0" bottom="0" percent="0" rank="0" text="OK" dxfId="38734">
      <formula>NOT(ISERROR(SEARCH("OK",W18)))</formula>
    </cfRule>
  </conditionalFormatting>
  <conditionalFormatting sqref="X18">
    <cfRule type="containsText" priority="357" operator="containsText" aboveAverage="0" equalAverage="0" bottom="0" percent="0" rank="0" text="NO" dxfId="38735">
      <formula>NOT(ISERROR(SEARCH("NO",X18)))</formula>
    </cfRule>
  </conditionalFormatting>
  <conditionalFormatting sqref="W18">
    <cfRule type="containsText" priority="358" operator="containsText" aboveAverage="0" equalAverage="0" bottom="0" percent="0" rank="0" text="OK" dxfId="38736">
      <formula>NOT(ISERROR(SEARCH("OK",W18)))</formula>
    </cfRule>
  </conditionalFormatting>
  <conditionalFormatting sqref="X18">
    <cfRule type="containsText" priority="359" operator="containsText" aboveAverage="0" equalAverage="0" bottom="0" percent="0" rank="0" text="NO" dxfId="38737">
      <formula>NOT(ISERROR(SEARCH("NO",X18)))</formula>
    </cfRule>
  </conditionalFormatting>
  <conditionalFormatting sqref="W18">
    <cfRule type="containsText" priority="360" operator="containsText" aboveAverage="0" equalAverage="0" bottom="0" percent="0" rank="0" text="OK" dxfId="38738">
      <formula>NOT(ISERROR(SEARCH("OK",W18)))</formula>
    </cfRule>
  </conditionalFormatting>
  <conditionalFormatting sqref="V18">
    <cfRule type="containsText" priority="361" operator="containsText" aboveAverage="0" equalAverage="0" bottom="0" percent="0" rank="0" text="OK+" dxfId="38739">
      <formula>NOT(ISERROR(SEARCH("OK+",V18)))</formula>
    </cfRule>
  </conditionalFormatting>
  <conditionalFormatting sqref="V18">
    <cfRule type="containsText" priority="362" operator="containsText" aboveAverage="0" equalAverage="0" bottom="0" percent="0" rank="0" text="OK+" dxfId="38740">
      <formula>NOT(ISERROR(SEARCH("OK+",V18)))</formula>
    </cfRule>
  </conditionalFormatting>
  <conditionalFormatting sqref="X18">
    <cfRule type="containsText" priority="363" operator="containsText" aboveAverage="0" equalAverage="0" bottom="0" percent="0" rank="0" text="NO" dxfId="38741">
      <formula>NOT(ISERROR(SEARCH("NO",X18)))</formula>
    </cfRule>
  </conditionalFormatting>
  <conditionalFormatting sqref="X18">
    <cfRule type="containsText" priority="364" operator="containsText" aboveAverage="0" equalAverage="0" bottom="0" percent="0" rank="0" text="NO" dxfId="38742">
      <formula>NOT(ISERROR(SEARCH("NO",X18)))</formula>
    </cfRule>
  </conditionalFormatting>
  <conditionalFormatting sqref="X18">
    <cfRule type="containsText" priority="365" operator="containsText" aboveAverage="0" equalAverage="0" bottom="0" percent="0" rank="0" text="NO" dxfId="38743">
      <formula>NOT(ISERROR(SEARCH("NO",X18)))</formula>
    </cfRule>
  </conditionalFormatting>
  <conditionalFormatting sqref="X18">
    <cfRule type="containsText" priority="366" operator="containsText" aboveAverage="0" equalAverage="0" bottom="0" percent="0" rank="0" text="NO" dxfId="38744">
      <formula>NOT(ISERROR(SEARCH("NO",X18)))</formula>
    </cfRule>
  </conditionalFormatting>
  <conditionalFormatting sqref="X18">
    <cfRule type="containsText" priority="367" operator="containsText" aboveAverage="0" equalAverage="0" bottom="0" percent="0" rank="0" text="NO" dxfId="38745">
      <formula>NOT(ISERROR(SEARCH("NO",X18)))</formula>
    </cfRule>
  </conditionalFormatting>
  <conditionalFormatting sqref="X18">
    <cfRule type="containsText" priority="368" operator="containsText" aboveAverage="0" equalAverage="0" bottom="0" percent="0" rank="0" text="NO" dxfId="38746">
      <formula>NOT(ISERROR(SEARCH("NO",X18)))</formula>
    </cfRule>
  </conditionalFormatting>
  <conditionalFormatting sqref="X18">
    <cfRule type="containsText" priority="369" operator="containsText" aboveAverage="0" equalAverage="0" bottom="0" percent="0" rank="0" text="NO" dxfId="38747">
      <formula>NOT(ISERROR(SEARCH("NO",X18)))</formula>
    </cfRule>
  </conditionalFormatting>
  <conditionalFormatting sqref="X18">
    <cfRule type="containsText" priority="370" operator="containsText" aboveAverage="0" equalAverage="0" bottom="0" percent="0" rank="0" text="1" dxfId="38748">
      <formula>NOT(ISERROR(SEARCH("1",X18)))</formula>
    </cfRule>
  </conditionalFormatting>
  <conditionalFormatting sqref="W18">
    <cfRule type="containsText" priority="371" operator="containsText" aboveAverage="0" equalAverage="0" bottom="0" percent="0" rank="0" text="OK" dxfId="38749">
      <formula>NOT(ISERROR(SEARCH("OK",W18)))</formula>
    </cfRule>
  </conditionalFormatting>
  <conditionalFormatting sqref="W18">
    <cfRule type="containsText" priority="372" operator="containsText" aboveAverage="0" equalAverage="0" bottom="0" percent="0" rank="0" text="OK" dxfId="38750">
      <formula>NOT(ISERROR(SEARCH("OK",W18)))</formula>
    </cfRule>
  </conditionalFormatting>
  <conditionalFormatting sqref="W18">
    <cfRule type="containsText" priority="373" operator="containsText" aboveAverage="0" equalAverage="0" bottom="0" percent="0" rank="0" text="OK" dxfId="38751">
      <formula>NOT(ISERROR(SEARCH("OK",W18)))</formula>
    </cfRule>
  </conditionalFormatting>
  <conditionalFormatting sqref="W18">
    <cfRule type="containsText" priority="374" operator="containsText" aboveAverage="0" equalAverage="0" bottom="0" percent="0" rank="0" text="OK" dxfId="38752">
      <formula>NOT(ISERROR(SEARCH("OK",W18)))</formula>
    </cfRule>
  </conditionalFormatting>
  <conditionalFormatting sqref="W18">
    <cfRule type="containsText" priority="375" operator="containsText" aboveAverage="0" equalAverage="0" bottom="0" percent="0" rank="0" text="OK" dxfId="38753">
      <formula>NOT(ISERROR(SEARCH("OK",W18)))</formula>
    </cfRule>
  </conditionalFormatting>
  <conditionalFormatting sqref="W18">
    <cfRule type="containsText" priority="376" operator="containsText" aboveAverage="0" equalAverage="0" bottom="0" percent="0" rank="0" text="OK" dxfId="38754">
      <formula>NOT(ISERROR(SEARCH("OK",W18)))</formula>
    </cfRule>
  </conditionalFormatting>
  <conditionalFormatting sqref="W18">
    <cfRule type="containsText" priority="377" operator="containsText" aboveAverage="0" equalAverage="0" bottom="0" percent="0" rank="0" text="OK" dxfId="38755">
      <formula>NOT(ISERROR(SEARCH("OK",W18)))</formula>
    </cfRule>
  </conditionalFormatting>
  <conditionalFormatting sqref="W18">
    <cfRule type="containsText" priority="378" operator="containsText" aboveAverage="0" equalAverage="0" bottom="0" percent="0" rank="0" text="1" dxfId="38756">
      <formula>NOT(ISERROR(SEARCH("1",W18)))</formula>
    </cfRule>
  </conditionalFormatting>
  <conditionalFormatting sqref="X18">
    <cfRule type="containsText" priority="379" operator="containsText" aboveAverage="0" equalAverage="0" bottom="0" percent="0" rank="0" text="NO" dxfId="38757">
      <formula>NOT(ISERROR(SEARCH("NO",X18)))</formula>
    </cfRule>
  </conditionalFormatting>
  <conditionalFormatting sqref="W18">
    <cfRule type="containsText" priority="380" operator="containsText" aboveAverage="0" equalAverage="0" bottom="0" percent="0" rank="0" text="OK" dxfId="38758">
      <formula>NOT(ISERROR(SEARCH("OK",W18)))</formula>
    </cfRule>
  </conditionalFormatting>
  <conditionalFormatting sqref="X18">
    <cfRule type="containsText" priority="381" operator="containsText" aboveAverage="0" equalAverage="0" bottom="0" percent="0" rank="0" text="NO" dxfId="38759">
      <formula>NOT(ISERROR(SEARCH("NO",X18)))</formula>
    </cfRule>
  </conditionalFormatting>
  <conditionalFormatting sqref="W18">
    <cfRule type="containsText" priority="382" operator="containsText" aboveAverage="0" equalAverage="0" bottom="0" percent="0" rank="0" text="OK" dxfId="38760">
      <formula>NOT(ISERROR(SEARCH("OK",W18)))</formula>
    </cfRule>
  </conditionalFormatting>
  <conditionalFormatting sqref="X18">
    <cfRule type="containsText" priority="383" operator="containsText" aboveAverage="0" equalAverage="0" bottom="0" percent="0" rank="0" text="NO" dxfId="38761">
      <formula>NOT(ISERROR(SEARCH("NO",X18)))</formula>
    </cfRule>
  </conditionalFormatting>
  <conditionalFormatting sqref="W18">
    <cfRule type="containsText" priority="384" operator="containsText" aboveAverage="0" equalAverage="0" bottom="0" percent="0" rank="0" text="OK" dxfId="38762">
      <formula>NOT(ISERROR(SEARCH("OK",W18)))</formula>
    </cfRule>
  </conditionalFormatting>
  <conditionalFormatting sqref="X18">
    <cfRule type="containsText" priority="385" operator="containsText" aboveAverage="0" equalAverage="0" bottom="0" percent="0" rank="0" text="NO" dxfId="38763">
      <formula>NOT(ISERROR(SEARCH("NO",X18)))</formula>
    </cfRule>
  </conditionalFormatting>
  <conditionalFormatting sqref="W18">
    <cfRule type="containsText" priority="386" operator="containsText" aboveAverage="0" equalAverage="0" bottom="0" percent="0" rank="0" text="OK" dxfId="38764">
      <formula>NOT(ISERROR(SEARCH("OK",W18)))</formula>
    </cfRule>
  </conditionalFormatting>
  <conditionalFormatting sqref="X18">
    <cfRule type="containsText" priority="387" operator="containsText" aboveAverage="0" equalAverage="0" bottom="0" percent="0" rank="0" text="NO" dxfId="38765">
      <formula>NOT(ISERROR(SEARCH("NO",X18)))</formula>
    </cfRule>
  </conditionalFormatting>
  <conditionalFormatting sqref="W18">
    <cfRule type="containsText" priority="388" operator="containsText" aboveAverage="0" equalAverage="0" bottom="0" percent="0" rank="0" text="OK" dxfId="38766">
      <formula>NOT(ISERROR(SEARCH("OK",W18)))</formula>
    </cfRule>
  </conditionalFormatting>
  <conditionalFormatting sqref="V18">
    <cfRule type="containsText" priority="389" operator="containsText" aboveAverage="0" equalAverage="0" bottom="0" percent="0" rank="0" text="OK+" dxfId="38767">
      <formula>NOT(ISERROR(SEARCH("OK+",V18)))</formula>
    </cfRule>
  </conditionalFormatting>
  <conditionalFormatting sqref="V18">
    <cfRule type="containsText" priority="390" operator="containsText" aboveAverage="0" equalAverage="0" bottom="0" percent="0" rank="0" text="OK+" dxfId="38768">
      <formula>NOT(ISERROR(SEARCH("OK+",V18)))</formula>
    </cfRule>
  </conditionalFormatting>
  <conditionalFormatting sqref="X18">
    <cfRule type="containsText" priority="391" operator="containsText" aboveAverage="0" equalAverage="0" bottom="0" percent="0" rank="0" text="NO" dxfId="38769">
      <formula>NOT(ISERROR(SEARCH("NO",X18)))</formula>
    </cfRule>
  </conditionalFormatting>
  <conditionalFormatting sqref="X18">
    <cfRule type="containsText" priority="392" operator="containsText" aboveAverage="0" equalAverage="0" bottom="0" percent="0" rank="0" text="NO" dxfId="38770">
      <formula>NOT(ISERROR(SEARCH("NO",X18)))</formula>
    </cfRule>
  </conditionalFormatting>
  <conditionalFormatting sqref="X18">
    <cfRule type="containsText" priority="393" operator="containsText" aboveAverage="0" equalAverage="0" bottom="0" percent="0" rank="0" text="NO" dxfId="38771">
      <formula>NOT(ISERROR(SEARCH("NO",X18)))</formula>
    </cfRule>
  </conditionalFormatting>
  <conditionalFormatting sqref="X18">
    <cfRule type="containsText" priority="394" operator="containsText" aboveAverage="0" equalAverage="0" bottom="0" percent="0" rank="0" text="NO" dxfId="38772">
      <formula>NOT(ISERROR(SEARCH("NO",X18)))</formula>
    </cfRule>
  </conditionalFormatting>
  <conditionalFormatting sqref="X18">
    <cfRule type="containsText" priority="395" operator="containsText" aboveAverage="0" equalAverage="0" bottom="0" percent="0" rank="0" text="NO" dxfId="38773">
      <formula>NOT(ISERROR(SEARCH("NO",X18)))</formula>
    </cfRule>
  </conditionalFormatting>
  <conditionalFormatting sqref="X18">
    <cfRule type="containsText" priority="396" operator="containsText" aboveAverage="0" equalAverage="0" bottom="0" percent="0" rank="0" text="NO" dxfId="38774">
      <formula>NOT(ISERROR(SEARCH("NO",X18)))</formula>
    </cfRule>
  </conditionalFormatting>
  <conditionalFormatting sqref="X18">
    <cfRule type="containsText" priority="397" operator="containsText" aboveAverage="0" equalAverage="0" bottom="0" percent="0" rank="0" text="NO" dxfId="38775">
      <formula>NOT(ISERROR(SEARCH("NO",X18)))</formula>
    </cfRule>
  </conditionalFormatting>
  <conditionalFormatting sqref="W18">
    <cfRule type="containsText" priority="398" operator="containsText" aboveAverage="0" equalAverage="0" bottom="0" percent="0" rank="0" text="OK" dxfId="38776">
      <formula>NOT(ISERROR(SEARCH("OK",W18)))</formula>
    </cfRule>
  </conditionalFormatting>
  <conditionalFormatting sqref="W18">
    <cfRule type="containsText" priority="399" operator="containsText" aboveAverage="0" equalAverage="0" bottom="0" percent="0" rank="0" text="OK" dxfId="38777">
      <formula>NOT(ISERROR(SEARCH("OK",W18)))</formula>
    </cfRule>
  </conditionalFormatting>
  <conditionalFormatting sqref="W18">
    <cfRule type="containsText" priority="400" operator="containsText" aboveAverage="0" equalAverage="0" bottom="0" percent="0" rank="0" text="OK" dxfId="38778">
      <formula>NOT(ISERROR(SEARCH("OK",W18)))</formula>
    </cfRule>
  </conditionalFormatting>
  <conditionalFormatting sqref="W18">
    <cfRule type="containsText" priority="401" operator="containsText" aboveAverage="0" equalAverage="0" bottom="0" percent="0" rank="0" text="OK" dxfId="38779">
      <formula>NOT(ISERROR(SEARCH("OK",W18)))</formula>
    </cfRule>
  </conditionalFormatting>
  <conditionalFormatting sqref="W18">
    <cfRule type="containsText" priority="402" operator="containsText" aboveAverage="0" equalAverage="0" bottom="0" percent="0" rank="0" text="OK" dxfId="38780">
      <formula>NOT(ISERROR(SEARCH("OK",W18)))</formula>
    </cfRule>
  </conditionalFormatting>
  <conditionalFormatting sqref="W18">
    <cfRule type="containsText" priority="403" operator="containsText" aboveAverage="0" equalAverage="0" bottom="0" percent="0" rank="0" text="OK" dxfId="38781">
      <formula>NOT(ISERROR(SEARCH("OK",W18)))</formula>
    </cfRule>
  </conditionalFormatting>
  <conditionalFormatting sqref="W18">
    <cfRule type="containsText" priority="404" operator="containsText" aboveAverage="0" equalAverage="0" bottom="0" percent="0" rank="0" text="OK" dxfId="38782">
      <formula>NOT(ISERROR(SEARCH("OK",W18)))</formula>
    </cfRule>
  </conditionalFormatting>
  <conditionalFormatting sqref="X18">
    <cfRule type="containsText" priority="405" operator="containsText" aboveAverage="0" equalAverage="0" bottom="0" percent="0" rank="0" text="NO" dxfId="38783">
      <formula>NOT(ISERROR(SEARCH("NO",X18)))</formula>
    </cfRule>
  </conditionalFormatting>
  <conditionalFormatting sqref="W18">
    <cfRule type="containsText" priority="406" operator="containsText" aboveAverage="0" equalAverage="0" bottom="0" percent="0" rank="0" text="OK" dxfId="38784">
      <formula>NOT(ISERROR(SEARCH("OK",W18)))</formula>
    </cfRule>
  </conditionalFormatting>
  <conditionalFormatting sqref="X18">
    <cfRule type="containsText" priority="407" operator="containsText" aboveAverage="0" equalAverage="0" bottom="0" percent="0" rank="0" text="NO" dxfId="38785">
      <formula>NOT(ISERROR(SEARCH("NO",X18)))</formula>
    </cfRule>
  </conditionalFormatting>
  <conditionalFormatting sqref="W18">
    <cfRule type="containsText" priority="408" operator="containsText" aboveAverage="0" equalAverage="0" bottom="0" percent="0" rank="0" text="OK" dxfId="38786">
      <formula>NOT(ISERROR(SEARCH("OK",W18)))</formula>
    </cfRule>
  </conditionalFormatting>
  <conditionalFormatting sqref="X18">
    <cfRule type="containsText" priority="409" operator="containsText" aboveAverage="0" equalAverage="0" bottom="0" percent="0" rank="0" text="NO" dxfId="38787">
      <formula>NOT(ISERROR(SEARCH("NO",X18)))</formula>
    </cfRule>
  </conditionalFormatting>
  <conditionalFormatting sqref="W18">
    <cfRule type="containsText" priority="410" operator="containsText" aboveAverage="0" equalAverage="0" bottom="0" percent="0" rank="0" text="OK" dxfId="38788">
      <formula>NOT(ISERROR(SEARCH("OK",W18)))</formula>
    </cfRule>
  </conditionalFormatting>
  <conditionalFormatting sqref="X18">
    <cfRule type="containsText" priority="411" operator="containsText" aboveAverage="0" equalAverage="0" bottom="0" percent="0" rank="0" text="NO" dxfId="38789">
      <formula>NOT(ISERROR(SEARCH("NO",X18)))</formula>
    </cfRule>
  </conditionalFormatting>
  <conditionalFormatting sqref="W18">
    <cfRule type="containsText" priority="412" operator="containsText" aboveAverage="0" equalAverage="0" bottom="0" percent="0" rank="0" text="OK" dxfId="38790">
      <formula>NOT(ISERROR(SEARCH("OK",W18)))</formula>
    </cfRule>
  </conditionalFormatting>
  <conditionalFormatting sqref="V18">
    <cfRule type="containsText" priority="413" operator="containsText" aboveAverage="0" equalAverage="0" bottom="0" percent="0" rank="0" text="OK+" dxfId="38791">
      <formula>NOT(ISERROR(SEARCH("OK+",V18)))</formula>
    </cfRule>
  </conditionalFormatting>
  <conditionalFormatting sqref="V18">
    <cfRule type="containsText" priority="414" operator="containsText" aboveAverage="0" equalAverage="0" bottom="0" percent="0" rank="0" text="OK+" dxfId="38792">
      <formula>NOT(ISERROR(SEARCH("OK+",V18)))</formula>
    </cfRule>
  </conditionalFormatting>
  <conditionalFormatting sqref="X18">
    <cfRule type="containsText" priority="415" operator="containsText" aboveAverage="0" equalAverage="0" bottom="0" percent="0" rank="0" text="NO" dxfId="38793">
      <formula>NOT(ISERROR(SEARCH("NO",X18)))</formula>
    </cfRule>
  </conditionalFormatting>
  <conditionalFormatting sqref="X18">
    <cfRule type="containsText" priority="416" operator="containsText" aboveAverage="0" equalAverage="0" bottom="0" percent="0" rank="0" text="NO" dxfId="38794">
      <formula>NOT(ISERROR(SEARCH("NO",X18)))</formula>
    </cfRule>
  </conditionalFormatting>
  <conditionalFormatting sqref="X18">
    <cfRule type="containsText" priority="417" operator="containsText" aboveAverage="0" equalAverage="0" bottom="0" percent="0" rank="0" text="NO" dxfId="38795">
      <formula>NOT(ISERROR(SEARCH("NO",X18)))</formula>
    </cfRule>
  </conditionalFormatting>
  <conditionalFormatting sqref="X18">
    <cfRule type="containsText" priority="418" operator="containsText" aboveAverage="0" equalAverage="0" bottom="0" percent="0" rank="0" text="NO" dxfId="38796">
      <formula>NOT(ISERROR(SEARCH("NO",X18)))</formula>
    </cfRule>
  </conditionalFormatting>
  <conditionalFormatting sqref="X18">
    <cfRule type="containsText" priority="419" operator="containsText" aboveAverage="0" equalAverage="0" bottom="0" percent="0" rank="0" text="NO" dxfId="38797">
      <formula>NOT(ISERROR(SEARCH("NO",X18)))</formula>
    </cfRule>
  </conditionalFormatting>
  <conditionalFormatting sqref="X18">
    <cfRule type="containsText" priority="420" operator="containsText" aboveAverage="0" equalAverage="0" bottom="0" percent="0" rank="0" text="NO" dxfId="38798">
      <formula>NOT(ISERROR(SEARCH("NO",X18)))</formula>
    </cfRule>
  </conditionalFormatting>
  <conditionalFormatting sqref="X18">
    <cfRule type="containsText" priority="421" operator="containsText" aboveAverage="0" equalAverage="0" bottom="0" percent="0" rank="0" text="NO" dxfId="38799">
      <formula>NOT(ISERROR(SEARCH("NO",X18)))</formula>
    </cfRule>
  </conditionalFormatting>
  <conditionalFormatting sqref="W18">
    <cfRule type="containsText" priority="422" operator="containsText" aboveAverage="0" equalAverage="0" bottom="0" percent="0" rank="0" text="OK" dxfId="38800">
      <formula>NOT(ISERROR(SEARCH("OK",W18)))</formula>
    </cfRule>
  </conditionalFormatting>
  <conditionalFormatting sqref="W18">
    <cfRule type="containsText" priority="423" operator="containsText" aboveAverage="0" equalAverage="0" bottom="0" percent="0" rank="0" text="OK" dxfId="38801">
      <formula>NOT(ISERROR(SEARCH("OK",W18)))</formula>
    </cfRule>
  </conditionalFormatting>
  <conditionalFormatting sqref="W18">
    <cfRule type="containsText" priority="424" operator="containsText" aboveAverage="0" equalAverage="0" bottom="0" percent="0" rank="0" text="OK" dxfId="38802">
      <formula>NOT(ISERROR(SEARCH("OK",W18)))</formula>
    </cfRule>
  </conditionalFormatting>
  <conditionalFormatting sqref="W18">
    <cfRule type="containsText" priority="425" operator="containsText" aboveAverage="0" equalAverage="0" bottom="0" percent="0" rank="0" text="OK" dxfId="38803">
      <formula>NOT(ISERROR(SEARCH("OK",W18)))</formula>
    </cfRule>
  </conditionalFormatting>
  <conditionalFormatting sqref="W18">
    <cfRule type="containsText" priority="426" operator="containsText" aboveAverage="0" equalAverage="0" bottom="0" percent="0" rank="0" text="OK" dxfId="38804">
      <formula>NOT(ISERROR(SEARCH("OK",W18)))</formula>
    </cfRule>
  </conditionalFormatting>
  <conditionalFormatting sqref="W18">
    <cfRule type="containsText" priority="427" operator="containsText" aboveAverage="0" equalAverage="0" bottom="0" percent="0" rank="0" text="OK" dxfId="38805">
      <formula>NOT(ISERROR(SEARCH("OK",W18)))</formula>
    </cfRule>
  </conditionalFormatting>
  <conditionalFormatting sqref="W18">
    <cfRule type="containsText" priority="428" operator="containsText" aboveAverage="0" equalAverage="0" bottom="0" percent="0" rank="0" text="OK" dxfId="38806">
      <formula>NOT(ISERROR(SEARCH("OK",W18)))</formula>
    </cfRule>
  </conditionalFormatting>
  <conditionalFormatting sqref="X18">
    <cfRule type="containsText" priority="429" operator="containsText" aboveAverage="0" equalAverage="0" bottom="0" percent="0" rank="0" text="NO" dxfId="38807">
      <formula>NOT(ISERROR(SEARCH("NO",X18)))</formula>
    </cfRule>
  </conditionalFormatting>
  <conditionalFormatting sqref="W18">
    <cfRule type="containsText" priority="430" operator="containsText" aboveAverage="0" equalAverage="0" bottom="0" percent="0" rank="0" text="OK" dxfId="38808">
      <formula>NOT(ISERROR(SEARCH("OK",W18)))</formula>
    </cfRule>
  </conditionalFormatting>
  <conditionalFormatting sqref="X18">
    <cfRule type="containsText" priority="431" operator="containsText" aboveAverage="0" equalAverage="0" bottom="0" percent="0" rank="0" text="NO" dxfId="38809">
      <formula>NOT(ISERROR(SEARCH("NO",X18)))</formula>
    </cfRule>
  </conditionalFormatting>
  <conditionalFormatting sqref="W18">
    <cfRule type="containsText" priority="432" operator="containsText" aboveAverage="0" equalAverage="0" bottom="0" percent="0" rank="0" text="OK" dxfId="38810">
      <formula>NOT(ISERROR(SEARCH("OK",W18)))</formula>
    </cfRule>
  </conditionalFormatting>
  <conditionalFormatting sqref="X18">
    <cfRule type="containsText" priority="433" operator="containsText" aboveAverage="0" equalAverage="0" bottom="0" percent="0" rank="0" text="NO" dxfId="38811">
      <formula>NOT(ISERROR(SEARCH("NO",X18)))</formula>
    </cfRule>
  </conditionalFormatting>
  <conditionalFormatting sqref="W18">
    <cfRule type="containsText" priority="434" operator="containsText" aboveAverage="0" equalAverage="0" bottom="0" percent="0" rank="0" text="OK" dxfId="38812">
      <formula>NOT(ISERROR(SEARCH("OK",W18)))</formula>
    </cfRule>
  </conditionalFormatting>
  <conditionalFormatting sqref="V18">
    <cfRule type="containsText" priority="435" operator="containsText" aboveAverage="0" equalAverage="0" bottom="0" percent="0" rank="0" text="OK+" dxfId="38813">
      <formula>NOT(ISERROR(SEARCH("OK+",V18)))</formula>
    </cfRule>
  </conditionalFormatting>
  <conditionalFormatting sqref="V18">
    <cfRule type="containsText" priority="436" operator="containsText" aboveAverage="0" equalAverage="0" bottom="0" percent="0" rank="0" text="OK+" dxfId="38814">
      <formula>NOT(ISERROR(SEARCH("OK+",V18)))</formula>
    </cfRule>
  </conditionalFormatting>
  <conditionalFormatting sqref="X18">
    <cfRule type="containsText" priority="437" operator="containsText" aboveAverage="0" equalAverage="0" bottom="0" percent="0" rank="0" text="NO" dxfId="38815">
      <formula>NOT(ISERROR(SEARCH("NO",X18)))</formula>
    </cfRule>
  </conditionalFormatting>
  <conditionalFormatting sqref="X18">
    <cfRule type="containsText" priority="438" operator="containsText" aboveAverage="0" equalAverage="0" bottom="0" percent="0" rank="0" text="NO" dxfId="38816">
      <formula>NOT(ISERROR(SEARCH("NO",X18)))</formula>
    </cfRule>
  </conditionalFormatting>
  <conditionalFormatting sqref="X18">
    <cfRule type="containsText" priority="439" operator="containsText" aboveAverage="0" equalAverage="0" bottom="0" percent="0" rank="0" text="NO" dxfId="38817">
      <formula>NOT(ISERROR(SEARCH("NO",X18)))</formula>
    </cfRule>
  </conditionalFormatting>
  <conditionalFormatting sqref="X18">
    <cfRule type="containsText" priority="440" operator="containsText" aboveAverage="0" equalAverage="0" bottom="0" percent="0" rank="0" text="NO" dxfId="38818">
      <formula>NOT(ISERROR(SEARCH("NO",X18)))</formula>
    </cfRule>
  </conditionalFormatting>
  <conditionalFormatting sqref="X18">
    <cfRule type="containsText" priority="441" operator="containsText" aboveAverage="0" equalAverage="0" bottom="0" percent="0" rank="0" text="NO" dxfId="38819">
      <formula>NOT(ISERROR(SEARCH("NO",X18)))</formula>
    </cfRule>
  </conditionalFormatting>
  <conditionalFormatting sqref="X18">
    <cfRule type="containsText" priority="442" operator="containsText" aboveAverage="0" equalAverage="0" bottom="0" percent="0" rank="0" text="NO" dxfId="38820">
      <formula>NOT(ISERROR(SEARCH("NO",X18)))</formula>
    </cfRule>
  </conditionalFormatting>
  <conditionalFormatting sqref="X18">
    <cfRule type="containsText" priority="443" operator="containsText" aboveAverage="0" equalAverage="0" bottom="0" percent="0" rank="0" text="NO" dxfId="38821">
      <formula>NOT(ISERROR(SEARCH("NO",X18)))</formula>
    </cfRule>
  </conditionalFormatting>
  <conditionalFormatting sqref="X18">
    <cfRule type="containsText" priority="444" operator="containsText" aboveAverage="0" equalAverage="0" bottom="0" percent="0" rank="0" text="1" dxfId="38822">
      <formula>NOT(ISERROR(SEARCH("1",X18)))</formula>
    </cfRule>
  </conditionalFormatting>
  <conditionalFormatting sqref="W18">
    <cfRule type="containsText" priority="445" operator="containsText" aboveAverage="0" equalAverage="0" bottom="0" percent="0" rank="0" text="OK" dxfId="38823">
      <formula>NOT(ISERROR(SEARCH("OK",W18)))</formula>
    </cfRule>
  </conditionalFormatting>
  <conditionalFormatting sqref="W18">
    <cfRule type="containsText" priority="446" operator="containsText" aboveAverage="0" equalAverage="0" bottom="0" percent="0" rank="0" text="OK" dxfId="38824">
      <formula>NOT(ISERROR(SEARCH("OK",W18)))</formula>
    </cfRule>
  </conditionalFormatting>
  <conditionalFormatting sqref="W18">
    <cfRule type="containsText" priority="447" operator="containsText" aboveAverage="0" equalAverage="0" bottom="0" percent="0" rank="0" text="OK" dxfId="38825">
      <formula>NOT(ISERROR(SEARCH("OK",W18)))</formula>
    </cfRule>
  </conditionalFormatting>
  <conditionalFormatting sqref="W18">
    <cfRule type="containsText" priority="448" operator="containsText" aboveAverage="0" equalAverage="0" bottom="0" percent="0" rank="0" text="OK" dxfId="38826">
      <formula>NOT(ISERROR(SEARCH("OK",W18)))</formula>
    </cfRule>
  </conditionalFormatting>
  <conditionalFormatting sqref="W18">
    <cfRule type="containsText" priority="449" operator="containsText" aboveAverage="0" equalAverage="0" bottom="0" percent="0" rank="0" text="OK" dxfId="38827">
      <formula>NOT(ISERROR(SEARCH("OK",W18)))</formula>
    </cfRule>
  </conditionalFormatting>
  <conditionalFormatting sqref="W18">
    <cfRule type="containsText" priority="450" operator="containsText" aboveAverage="0" equalAverage="0" bottom="0" percent="0" rank="0" text="OK" dxfId="38828">
      <formula>NOT(ISERROR(SEARCH("OK",W18)))</formula>
    </cfRule>
  </conditionalFormatting>
  <conditionalFormatting sqref="W18">
    <cfRule type="containsText" priority="451" operator="containsText" aboveAverage="0" equalAverage="0" bottom="0" percent="0" rank="0" text="OK" dxfId="38829">
      <formula>NOT(ISERROR(SEARCH("OK",W18)))</formula>
    </cfRule>
  </conditionalFormatting>
  <conditionalFormatting sqref="W18">
    <cfRule type="containsText" priority="452" operator="containsText" aboveAverage="0" equalAverage="0" bottom="0" percent="0" rank="0" text="1" dxfId="38830">
      <formula>NOT(ISERROR(SEARCH("1",W18)))</formula>
    </cfRule>
  </conditionalFormatting>
  <conditionalFormatting sqref="X18">
    <cfRule type="containsText" priority="453" operator="containsText" aboveAverage="0" equalAverage="0" bottom="0" percent="0" rank="0" text="NO" dxfId="38831">
      <formula>NOT(ISERROR(SEARCH("NO",X18)))</formula>
    </cfRule>
  </conditionalFormatting>
  <conditionalFormatting sqref="W18">
    <cfRule type="containsText" priority="454" operator="containsText" aboveAverage="0" equalAverage="0" bottom="0" percent="0" rank="0" text="OK" dxfId="38832">
      <formula>NOT(ISERROR(SEARCH("OK",W18)))</formula>
    </cfRule>
  </conditionalFormatting>
  <conditionalFormatting sqref="X18">
    <cfRule type="containsText" priority="455" operator="containsText" aboveAverage="0" equalAverage="0" bottom="0" percent="0" rank="0" text="NO" dxfId="38833">
      <formula>NOT(ISERROR(SEARCH("NO",X18)))</formula>
    </cfRule>
  </conditionalFormatting>
  <conditionalFormatting sqref="W18">
    <cfRule type="containsText" priority="456" operator="containsText" aboveAverage="0" equalAverage="0" bottom="0" percent="0" rank="0" text="OK" dxfId="38834">
      <formula>NOT(ISERROR(SEARCH("OK",W18)))</formula>
    </cfRule>
  </conditionalFormatting>
  <conditionalFormatting sqref="X18">
    <cfRule type="containsText" priority="457" operator="containsText" aboveAverage="0" equalAverage="0" bottom="0" percent="0" rank="0" text="NO" dxfId="38835">
      <formula>NOT(ISERROR(SEARCH("NO",X18)))</formula>
    </cfRule>
  </conditionalFormatting>
  <conditionalFormatting sqref="W18">
    <cfRule type="containsText" priority="458" operator="containsText" aboveAverage="0" equalAverage="0" bottom="0" percent="0" rank="0" text="OK" dxfId="38836">
      <formula>NOT(ISERROR(SEARCH("OK",W18)))</formula>
    </cfRule>
  </conditionalFormatting>
  <conditionalFormatting sqref="X18">
    <cfRule type="containsText" priority="459" operator="containsText" aboveAverage="0" equalAverage="0" bottom="0" percent="0" rank="0" text="NO" dxfId="38837">
      <formula>NOT(ISERROR(SEARCH("NO",X18)))</formula>
    </cfRule>
  </conditionalFormatting>
  <conditionalFormatting sqref="W18">
    <cfRule type="containsText" priority="460" operator="containsText" aboveAverage="0" equalAverage="0" bottom="0" percent="0" rank="0" text="OK" dxfId="38838">
      <formula>NOT(ISERROR(SEARCH("OK",W18)))</formula>
    </cfRule>
  </conditionalFormatting>
  <conditionalFormatting sqref="V18">
    <cfRule type="containsText" priority="461" operator="containsText" aboveAverage="0" equalAverage="0" bottom="0" percent="0" rank="0" text="OK+" dxfId="38839">
      <formula>NOT(ISERROR(SEARCH("OK+",V18)))</formula>
    </cfRule>
  </conditionalFormatting>
  <conditionalFormatting sqref="V18">
    <cfRule type="containsText" priority="462" operator="containsText" aboveAverage="0" equalAverage="0" bottom="0" percent="0" rank="0" text="OK+" dxfId="38840">
      <formula>NOT(ISERROR(SEARCH("OK+",V18)))</formula>
    </cfRule>
  </conditionalFormatting>
  <conditionalFormatting sqref="X18">
    <cfRule type="containsText" priority="463" operator="containsText" aboveAverage="0" equalAverage="0" bottom="0" percent="0" rank="0" text="NO" dxfId="38841">
      <formula>NOT(ISERROR(SEARCH("NO",X18)))</formula>
    </cfRule>
  </conditionalFormatting>
  <conditionalFormatting sqref="X18">
    <cfRule type="containsText" priority="464" operator="containsText" aboveAverage="0" equalAverage="0" bottom="0" percent="0" rank="0" text="NO" dxfId="38842">
      <formula>NOT(ISERROR(SEARCH("NO",X18)))</formula>
    </cfRule>
  </conditionalFormatting>
  <conditionalFormatting sqref="X18">
    <cfRule type="containsText" priority="465" operator="containsText" aboveAverage="0" equalAverage="0" bottom="0" percent="0" rank="0" text="NO" dxfId="38843">
      <formula>NOT(ISERROR(SEARCH("NO",X18)))</formula>
    </cfRule>
  </conditionalFormatting>
  <conditionalFormatting sqref="X18">
    <cfRule type="containsText" priority="466" operator="containsText" aboveAverage="0" equalAverage="0" bottom="0" percent="0" rank="0" text="NO" dxfId="38844">
      <formula>NOT(ISERROR(SEARCH("NO",X18)))</formula>
    </cfRule>
  </conditionalFormatting>
  <conditionalFormatting sqref="X18">
    <cfRule type="containsText" priority="467" operator="containsText" aboveAverage="0" equalAverage="0" bottom="0" percent="0" rank="0" text="NO" dxfId="38845">
      <formula>NOT(ISERROR(SEARCH("NO",X18)))</formula>
    </cfRule>
  </conditionalFormatting>
  <conditionalFormatting sqref="X18">
    <cfRule type="containsText" priority="468" operator="containsText" aboveAverage="0" equalAverage="0" bottom="0" percent="0" rank="0" text="NO" dxfId="38846">
      <formula>NOT(ISERROR(SEARCH("NO",X18)))</formula>
    </cfRule>
  </conditionalFormatting>
  <conditionalFormatting sqref="X18">
    <cfRule type="containsText" priority="469" operator="containsText" aboveAverage="0" equalAverage="0" bottom="0" percent="0" rank="0" text="NO" dxfId="38847">
      <formula>NOT(ISERROR(SEARCH("NO",X18)))</formula>
    </cfRule>
  </conditionalFormatting>
  <conditionalFormatting sqref="W18">
    <cfRule type="containsText" priority="470" operator="containsText" aboveAverage="0" equalAverage="0" bottom="0" percent="0" rank="0" text="OK" dxfId="38848">
      <formula>NOT(ISERROR(SEARCH("OK",W18)))</formula>
    </cfRule>
  </conditionalFormatting>
  <conditionalFormatting sqref="W18">
    <cfRule type="containsText" priority="471" operator="containsText" aboveAverage="0" equalAverage="0" bottom="0" percent="0" rank="0" text="OK" dxfId="38849">
      <formula>NOT(ISERROR(SEARCH("OK",W18)))</formula>
    </cfRule>
  </conditionalFormatting>
  <conditionalFormatting sqref="W18">
    <cfRule type="containsText" priority="472" operator="containsText" aboveAverage="0" equalAverage="0" bottom="0" percent="0" rank="0" text="OK" dxfId="38850">
      <formula>NOT(ISERROR(SEARCH("OK",W18)))</formula>
    </cfRule>
  </conditionalFormatting>
  <conditionalFormatting sqref="W18">
    <cfRule type="containsText" priority="473" operator="containsText" aboveAverage="0" equalAverage="0" bottom="0" percent="0" rank="0" text="OK" dxfId="38851">
      <formula>NOT(ISERROR(SEARCH("OK",W18)))</formula>
    </cfRule>
  </conditionalFormatting>
  <conditionalFormatting sqref="W18">
    <cfRule type="containsText" priority="474" operator="containsText" aboveAverage="0" equalAverage="0" bottom="0" percent="0" rank="0" text="OK" dxfId="38852">
      <formula>NOT(ISERROR(SEARCH("OK",W18)))</formula>
    </cfRule>
  </conditionalFormatting>
  <conditionalFormatting sqref="W18">
    <cfRule type="containsText" priority="475" operator="containsText" aboveAverage="0" equalAverage="0" bottom="0" percent="0" rank="0" text="OK" dxfId="38853">
      <formula>NOT(ISERROR(SEARCH("OK",W18)))</formula>
    </cfRule>
  </conditionalFormatting>
  <conditionalFormatting sqref="W18">
    <cfRule type="containsText" priority="476" operator="containsText" aboveAverage="0" equalAverage="0" bottom="0" percent="0" rank="0" text="OK" dxfId="38854">
      <formula>NOT(ISERROR(SEARCH("OK",W18)))</formula>
    </cfRule>
  </conditionalFormatting>
  <conditionalFormatting sqref="X18">
    <cfRule type="containsText" priority="477" operator="containsText" aboveAverage="0" equalAverage="0" bottom="0" percent="0" rank="0" text="NO" dxfId="38855">
      <formula>NOT(ISERROR(SEARCH("NO",X18)))</formula>
    </cfRule>
  </conditionalFormatting>
  <conditionalFormatting sqref="W18">
    <cfRule type="containsText" priority="478" operator="containsText" aboveAverage="0" equalAverage="0" bottom="0" percent="0" rank="0" text="OK" dxfId="38856">
      <formula>NOT(ISERROR(SEARCH("OK",W18)))</formula>
    </cfRule>
  </conditionalFormatting>
  <conditionalFormatting sqref="X18">
    <cfRule type="containsText" priority="479" operator="containsText" aboveAverage="0" equalAverage="0" bottom="0" percent="0" rank="0" text="NO" dxfId="38857">
      <formula>NOT(ISERROR(SEARCH("NO",X18)))</formula>
    </cfRule>
  </conditionalFormatting>
  <conditionalFormatting sqref="W18">
    <cfRule type="containsText" priority="480" operator="containsText" aboveAverage="0" equalAverage="0" bottom="0" percent="0" rank="0" text="OK" dxfId="38858">
      <formula>NOT(ISERROR(SEARCH("OK",W18)))</formula>
    </cfRule>
  </conditionalFormatting>
  <conditionalFormatting sqref="X18">
    <cfRule type="containsText" priority="481" operator="containsText" aboveAverage="0" equalAverage="0" bottom="0" percent="0" rank="0" text="NO" dxfId="38859">
      <formula>NOT(ISERROR(SEARCH("NO",X18)))</formula>
    </cfRule>
  </conditionalFormatting>
  <conditionalFormatting sqref="W18">
    <cfRule type="containsText" priority="482" operator="containsText" aboveAverage="0" equalAverage="0" bottom="0" percent="0" rank="0" text="OK" dxfId="38860">
      <formula>NOT(ISERROR(SEARCH("OK",W18)))</formula>
    </cfRule>
  </conditionalFormatting>
  <conditionalFormatting sqref="V18">
    <cfRule type="containsText" priority="483" operator="containsText" aboveAverage="0" equalAverage="0" bottom="0" percent="0" rank="0" text="OK+" dxfId="38861">
      <formula>NOT(ISERROR(SEARCH("OK+",V18)))</formula>
    </cfRule>
  </conditionalFormatting>
  <conditionalFormatting sqref="V18">
    <cfRule type="containsText" priority="484" operator="containsText" aboveAverage="0" equalAverage="0" bottom="0" percent="0" rank="0" text="OK+" dxfId="38862">
      <formula>NOT(ISERROR(SEARCH("OK+",V18)))</formula>
    </cfRule>
  </conditionalFormatting>
  <conditionalFormatting sqref="X18">
    <cfRule type="containsText" priority="485" operator="containsText" aboveAverage="0" equalAverage="0" bottom="0" percent="0" rank="0" text="NO" dxfId="38863">
      <formula>NOT(ISERROR(SEARCH("NO",X18)))</formula>
    </cfRule>
  </conditionalFormatting>
  <conditionalFormatting sqref="X18">
    <cfRule type="containsText" priority="486" operator="containsText" aboveAverage="0" equalAverage="0" bottom="0" percent="0" rank="0" text="NO" dxfId="38864">
      <formula>NOT(ISERROR(SEARCH("NO",X18)))</formula>
    </cfRule>
  </conditionalFormatting>
  <conditionalFormatting sqref="X18">
    <cfRule type="containsText" priority="487" operator="containsText" aboveAverage="0" equalAverage="0" bottom="0" percent="0" rank="0" text="NO" dxfId="38865">
      <formula>NOT(ISERROR(SEARCH("NO",X18)))</formula>
    </cfRule>
  </conditionalFormatting>
  <conditionalFormatting sqref="X18">
    <cfRule type="containsText" priority="488" operator="containsText" aboveAverage="0" equalAverage="0" bottom="0" percent="0" rank="0" text="NO" dxfId="38866">
      <formula>NOT(ISERROR(SEARCH("NO",X18)))</formula>
    </cfRule>
  </conditionalFormatting>
  <conditionalFormatting sqref="X18">
    <cfRule type="containsText" priority="489" operator="containsText" aboveAverage="0" equalAverage="0" bottom="0" percent="0" rank="0" text="NO" dxfId="38867">
      <formula>NOT(ISERROR(SEARCH("NO",X18)))</formula>
    </cfRule>
  </conditionalFormatting>
  <conditionalFormatting sqref="X18">
    <cfRule type="containsText" priority="490" operator="containsText" aboveAverage="0" equalAverage="0" bottom="0" percent="0" rank="0" text="NO" dxfId="38868">
      <formula>NOT(ISERROR(SEARCH("NO",X18)))</formula>
    </cfRule>
  </conditionalFormatting>
  <conditionalFormatting sqref="X18">
    <cfRule type="containsText" priority="491" operator="containsText" aboveAverage="0" equalAverage="0" bottom="0" percent="0" rank="0" text="NO" dxfId="38869">
      <formula>NOT(ISERROR(SEARCH("NO",X18)))</formula>
    </cfRule>
  </conditionalFormatting>
  <conditionalFormatting sqref="X18">
    <cfRule type="containsText" priority="492" operator="containsText" aboveAverage="0" equalAverage="0" bottom="0" percent="0" rank="0" text="1" dxfId="38870">
      <formula>NOT(ISERROR(SEARCH("1",X18)))</formula>
    </cfRule>
  </conditionalFormatting>
  <conditionalFormatting sqref="W18">
    <cfRule type="containsText" priority="493" operator="containsText" aboveAverage="0" equalAverage="0" bottom="0" percent="0" rank="0" text="OK" dxfId="38871">
      <formula>NOT(ISERROR(SEARCH("OK",W18)))</formula>
    </cfRule>
  </conditionalFormatting>
  <conditionalFormatting sqref="W18">
    <cfRule type="containsText" priority="494" operator="containsText" aboveAverage="0" equalAverage="0" bottom="0" percent="0" rank="0" text="OK" dxfId="38872">
      <formula>NOT(ISERROR(SEARCH("OK",W18)))</formula>
    </cfRule>
  </conditionalFormatting>
  <conditionalFormatting sqref="W18">
    <cfRule type="containsText" priority="495" operator="containsText" aboveAverage="0" equalAverage="0" bottom="0" percent="0" rank="0" text="OK" dxfId="38873">
      <formula>NOT(ISERROR(SEARCH("OK",W18)))</formula>
    </cfRule>
  </conditionalFormatting>
  <conditionalFormatting sqref="W18">
    <cfRule type="containsText" priority="496" operator="containsText" aboveAverage="0" equalAverage="0" bottom="0" percent="0" rank="0" text="OK" dxfId="38874">
      <formula>NOT(ISERROR(SEARCH("OK",W18)))</formula>
    </cfRule>
  </conditionalFormatting>
  <conditionalFormatting sqref="W18">
    <cfRule type="containsText" priority="497" operator="containsText" aboveAverage="0" equalAverage="0" bottom="0" percent="0" rank="0" text="OK" dxfId="38875">
      <formula>NOT(ISERROR(SEARCH("OK",W18)))</formula>
    </cfRule>
  </conditionalFormatting>
  <conditionalFormatting sqref="W18">
    <cfRule type="containsText" priority="498" operator="containsText" aboveAverage="0" equalAverage="0" bottom="0" percent="0" rank="0" text="OK" dxfId="38876">
      <formula>NOT(ISERROR(SEARCH("OK",W18)))</formula>
    </cfRule>
  </conditionalFormatting>
  <conditionalFormatting sqref="W18">
    <cfRule type="containsText" priority="499" operator="containsText" aboveAverage="0" equalAverage="0" bottom="0" percent="0" rank="0" text="OK" dxfId="38877">
      <formula>NOT(ISERROR(SEARCH("OK",W18)))</formula>
    </cfRule>
  </conditionalFormatting>
  <conditionalFormatting sqref="W18">
    <cfRule type="containsText" priority="500" operator="containsText" aboveAverage="0" equalAverage="0" bottom="0" percent="0" rank="0" text="1" dxfId="38878">
      <formula>NOT(ISERROR(SEARCH("1",W18)))</formula>
    </cfRule>
  </conditionalFormatting>
  <conditionalFormatting sqref="X18">
    <cfRule type="containsText" priority="501" operator="containsText" aboveAverage="0" equalAverage="0" bottom="0" percent="0" rank="0" text="NO" dxfId="38879">
      <formula>NOT(ISERROR(SEARCH("NO",X18)))</formula>
    </cfRule>
  </conditionalFormatting>
  <conditionalFormatting sqref="W18">
    <cfRule type="containsText" priority="502" operator="containsText" aboveAverage="0" equalAverage="0" bottom="0" percent="0" rank="0" text="OK" dxfId="38880">
      <formula>NOT(ISERROR(SEARCH("OK",W18)))</formula>
    </cfRule>
  </conditionalFormatting>
  <conditionalFormatting sqref="X18">
    <cfRule type="containsText" priority="503" operator="containsText" aboveAverage="0" equalAverage="0" bottom="0" percent="0" rank="0" text="NO" dxfId="38881">
      <formula>NOT(ISERROR(SEARCH("NO",X18)))</formula>
    </cfRule>
  </conditionalFormatting>
  <conditionalFormatting sqref="W18">
    <cfRule type="containsText" priority="504" operator="containsText" aboveAverage="0" equalAverage="0" bottom="0" percent="0" rank="0" text="OK" dxfId="38882">
      <formula>NOT(ISERROR(SEARCH("OK",W18)))</formula>
    </cfRule>
  </conditionalFormatting>
  <conditionalFormatting sqref="X18">
    <cfRule type="containsText" priority="505" operator="containsText" aboveAverage="0" equalAverage="0" bottom="0" percent="0" rank="0" text="NO" dxfId="38883">
      <formula>NOT(ISERROR(SEARCH("NO",X18)))</formula>
    </cfRule>
  </conditionalFormatting>
  <conditionalFormatting sqref="W18">
    <cfRule type="containsText" priority="506" operator="containsText" aboveAverage="0" equalAverage="0" bottom="0" percent="0" rank="0" text="OK" dxfId="38884">
      <formula>NOT(ISERROR(SEARCH("OK",W18)))</formula>
    </cfRule>
  </conditionalFormatting>
  <conditionalFormatting sqref="V18">
    <cfRule type="containsText" priority="507" operator="containsText" aboveAverage="0" equalAverage="0" bottom="0" percent="0" rank="0" text="OK+" dxfId="38885">
      <formula>NOT(ISERROR(SEARCH("OK+",V18)))</formula>
    </cfRule>
  </conditionalFormatting>
  <conditionalFormatting sqref="V18">
    <cfRule type="containsText" priority="508" operator="containsText" aboveAverage="0" equalAverage="0" bottom="0" percent="0" rank="0" text="OK+" dxfId="38886">
      <formula>NOT(ISERROR(SEARCH("OK+",V18)))</formula>
    </cfRule>
  </conditionalFormatting>
  <conditionalFormatting sqref="X18">
    <cfRule type="containsText" priority="509" operator="containsText" aboveAverage="0" equalAverage="0" bottom="0" percent="0" rank="0" text="NO" dxfId="38887">
      <formula>NOT(ISERROR(SEARCH("NO",X18)))</formula>
    </cfRule>
  </conditionalFormatting>
  <conditionalFormatting sqref="X18">
    <cfRule type="containsText" priority="510" operator="containsText" aboveAverage="0" equalAverage="0" bottom="0" percent="0" rank="0" text="NO" dxfId="38888">
      <formula>NOT(ISERROR(SEARCH("NO",X18)))</formula>
    </cfRule>
  </conditionalFormatting>
  <conditionalFormatting sqref="X18">
    <cfRule type="containsText" priority="511" operator="containsText" aboveAverage="0" equalAverage="0" bottom="0" percent="0" rank="0" text="NO" dxfId="38889">
      <formula>NOT(ISERROR(SEARCH("NO",X18)))</formula>
    </cfRule>
  </conditionalFormatting>
  <conditionalFormatting sqref="X18">
    <cfRule type="containsText" priority="512" operator="containsText" aboveAverage="0" equalAverage="0" bottom="0" percent="0" rank="0" text="NO" dxfId="38890">
      <formula>NOT(ISERROR(SEARCH("NO",X18)))</formula>
    </cfRule>
  </conditionalFormatting>
  <conditionalFormatting sqref="X18">
    <cfRule type="containsText" priority="513" operator="containsText" aboveAverage="0" equalAverage="0" bottom="0" percent="0" rank="0" text="NO" dxfId="38891">
      <formula>NOT(ISERROR(SEARCH("NO",X18)))</formula>
    </cfRule>
  </conditionalFormatting>
  <conditionalFormatting sqref="X18">
    <cfRule type="containsText" priority="514" operator="containsText" aboveAverage="0" equalAverage="0" bottom="0" percent="0" rank="0" text="NO" dxfId="38892">
      <formula>NOT(ISERROR(SEARCH("NO",X18)))</formula>
    </cfRule>
  </conditionalFormatting>
  <conditionalFormatting sqref="X18">
    <cfRule type="containsText" priority="515" operator="containsText" aboveAverage="0" equalAverage="0" bottom="0" percent="0" rank="0" text="NO" dxfId="38893">
      <formula>NOT(ISERROR(SEARCH("NO",X18)))</formula>
    </cfRule>
  </conditionalFormatting>
  <conditionalFormatting sqref="X18">
    <cfRule type="containsText" priority="516" operator="containsText" aboveAverage="0" equalAverage="0" bottom="0" percent="0" rank="0" text="1" dxfId="38894">
      <formula>NOT(ISERROR(SEARCH("1",X18)))</formula>
    </cfRule>
  </conditionalFormatting>
  <conditionalFormatting sqref="W18">
    <cfRule type="containsText" priority="517" operator="containsText" aboveAverage="0" equalAverage="0" bottom="0" percent="0" rank="0" text="OK" dxfId="38895">
      <formula>NOT(ISERROR(SEARCH("OK",W18)))</formula>
    </cfRule>
  </conditionalFormatting>
  <conditionalFormatting sqref="W18">
    <cfRule type="containsText" priority="518" operator="containsText" aboveAverage="0" equalAverage="0" bottom="0" percent="0" rank="0" text="OK" dxfId="38896">
      <formula>NOT(ISERROR(SEARCH("OK",W18)))</formula>
    </cfRule>
  </conditionalFormatting>
  <conditionalFormatting sqref="W18">
    <cfRule type="containsText" priority="519" operator="containsText" aboveAverage="0" equalAverage="0" bottom="0" percent="0" rank="0" text="OK" dxfId="38897">
      <formula>NOT(ISERROR(SEARCH("OK",W18)))</formula>
    </cfRule>
  </conditionalFormatting>
  <conditionalFormatting sqref="W18">
    <cfRule type="containsText" priority="520" operator="containsText" aboveAverage="0" equalAverage="0" bottom="0" percent="0" rank="0" text="OK" dxfId="38898">
      <formula>NOT(ISERROR(SEARCH("OK",W18)))</formula>
    </cfRule>
  </conditionalFormatting>
  <conditionalFormatting sqref="W18">
    <cfRule type="containsText" priority="521" operator="containsText" aboveAverage="0" equalAverage="0" bottom="0" percent="0" rank="0" text="OK" dxfId="38899">
      <formula>NOT(ISERROR(SEARCH("OK",W18)))</formula>
    </cfRule>
  </conditionalFormatting>
  <conditionalFormatting sqref="W18">
    <cfRule type="containsText" priority="522" operator="containsText" aboveAverage="0" equalAverage="0" bottom="0" percent="0" rank="0" text="OK" dxfId="38900">
      <formula>NOT(ISERROR(SEARCH("OK",W18)))</formula>
    </cfRule>
  </conditionalFormatting>
  <conditionalFormatting sqref="W18">
    <cfRule type="containsText" priority="523" operator="containsText" aboveAverage="0" equalAverage="0" bottom="0" percent="0" rank="0" text="OK" dxfId="38901">
      <formula>NOT(ISERROR(SEARCH("OK",W18)))</formula>
    </cfRule>
  </conditionalFormatting>
  <conditionalFormatting sqref="W18">
    <cfRule type="containsText" priority="524" operator="containsText" aboveAverage="0" equalAverage="0" bottom="0" percent="0" rank="0" text="1" dxfId="38902">
      <formula>NOT(ISERROR(SEARCH("1",W18)))</formula>
    </cfRule>
  </conditionalFormatting>
  <conditionalFormatting sqref="X18">
    <cfRule type="containsText" priority="525" operator="containsText" aboveAverage="0" equalAverage="0" bottom="0" percent="0" rank="0" text="NO" dxfId="38903">
      <formula>NOT(ISERROR(SEARCH("NO",X18)))</formula>
    </cfRule>
  </conditionalFormatting>
  <conditionalFormatting sqref="W18">
    <cfRule type="containsText" priority="526" operator="containsText" aboveAverage="0" equalAverage="0" bottom="0" percent="0" rank="0" text="OK" dxfId="38904">
      <formula>NOT(ISERROR(SEARCH("OK",W18)))</formula>
    </cfRule>
  </conditionalFormatting>
  <conditionalFormatting sqref="X18">
    <cfRule type="containsText" priority="527" operator="containsText" aboveAverage="0" equalAverage="0" bottom="0" percent="0" rank="0" text="NO" dxfId="38905">
      <formula>NOT(ISERROR(SEARCH("NO",X18)))</formula>
    </cfRule>
  </conditionalFormatting>
  <conditionalFormatting sqref="W18">
    <cfRule type="containsText" priority="528" operator="containsText" aboveAverage="0" equalAverage="0" bottom="0" percent="0" rank="0" text="OK" dxfId="38906">
      <formula>NOT(ISERROR(SEARCH("OK",W18)))</formula>
    </cfRule>
  </conditionalFormatting>
  <conditionalFormatting sqref="X18">
    <cfRule type="containsText" priority="529" operator="containsText" aboveAverage="0" equalAverage="0" bottom="0" percent="0" rank="0" text="NO" dxfId="38907">
      <formula>NOT(ISERROR(SEARCH("NO",X18)))</formula>
    </cfRule>
  </conditionalFormatting>
  <conditionalFormatting sqref="W18">
    <cfRule type="containsText" priority="530" operator="containsText" aboveAverage="0" equalAverage="0" bottom="0" percent="0" rank="0" text="OK" dxfId="38908">
      <formula>NOT(ISERROR(SEARCH("OK",W18)))</formula>
    </cfRule>
  </conditionalFormatting>
  <conditionalFormatting sqref="X18">
    <cfRule type="containsText" priority="531" operator="containsText" aboveAverage="0" equalAverage="0" bottom="0" percent="0" rank="0" text="NO" dxfId="38909">
      <formula>NOT(ISERROR(SEARCH("NO",X18)))</formula>
    </cfRule>
  </conditionalFormatting>
  <conditionalFormatting sqref="W18">
    <cfRule type="containsText" priority="532" operator="containsText" aboveAverage="0" equalAverage="0" bottom="0" percent="0" rank="0" text="OK" dxfId="38910">
      <formula>NOT(ISERROR(SEARCH("OK",W18)))</formula>
    </cfRule>
  </conditionalFormatting>
  <conditionalFormatting sqref="X18">
    <cfRule type="containsText" priority="533" operator="containsText" aboveAverage="0" equalAverage="0" bottom="0" percent="0" rank="0" text="NO" dxfId="38911">
      <formula>NOT(ISERROR(SEARCH("NO",X18)))</formula>
    </cfRule>
  </conditionalFormatting>
  <conditionalFormatting sqref="W18">
    <cfRule type="containsText" priority="534" operator="containsText" aboveAverage="0" equalAverage="0" bottom="0" percent="0" rank="0" text="OK" dxfId="38912">
      <formula>NOT(ISERROR(SEARCH("OK",W18)))</formula>
    </cfRule>
  </conditionalFormatting>
  <conditionalFormatting sqref="X18">
    <cfRule type="containsText" priority="535" operator="containsText" aboveAverage="0" equalAverage="0" bottom="0" percent="0" rank="0" text="NO" dxfId="38913">
      <formula>NOT(ISERROR(SEARCH("NO",X18)))</formula>
    </cfRule>
  </conditionalFormatting>
  <conditionalFormatting sqref="W18">
    <cfRule type="containsText" priority="536" operator="containsText" aboveAverage="0" equalAverage="0" bottom="0" percent="0" rank="0" text="OK" dxfId="38914">
      <formula>NOT(ISERROR(SEARCH("OK",W18)))</formula>
    </cfRule>
  </conditionalFormatting>
  <conditionalFormatting sqref="X18">
    <cfRule type="containsText" priority="537" operator="containsText" aboveAverage="0" equalAverage="0" bottom="0" percent="0" rank="0" text="NO" dxfId="38915">
      <formula>NOT(ISERROR(SEARCH("NO",X18)))</formula>
    </cfRule>
  </conditionalFormatting>
  <conditionalFormatting sqref="W18">
    <cfRule type="containsText" priority="538" operator="containsText" aboveAverage="0" equalAverage="0" bottom="0" percent="0" rank="0" text="OK" dxfId="38916">
      <formula>NOT(ISERROR(SEARCH("OK",W18)))</formula>
    </cfRule>
  </conditionalFormatting>
  <conditionalFormatting sqref="X18">
    <cfRule type="containsText" priority="539" operator="containsText" aboveAverage="0" equalAverage="0" bottom="0" percent="0" rank="0" text="NO" dxfId="38917">
      <formula>NOT(ISERROR(SEARCH("NO",X18)))</formula>
    </cfRule>
  </conditionalFormatting>
  <conditionalFormatting sqref="W18">
    <cfRule type="containsText" priority="540" operator="containsText" aboveAverage="0" equalAverage="0" bottom="0" percent="0" rank="0" text="OK" dxfId="38918">
      <formula>NOT(ISERROR(SEARCH("OK",W18)))</formula>
    </cfRule>
  </conditionalFormatting>
  <conditionalFormatting sqref="X18">
    <cfRule type="containsText" priority="541" operator="containsText" aboveAverage="0" equalAverage="0" bottom="0" percent="0" rank="0" text="NO" dxfId="38919">
      <formula>NOT(ISERROR(SEARCH("NO",X18)))</formula>
    </cfRule>
  </conditionalFormatting>
  <conditionalFormatting sqref="W18">
    <cfRule type="containsText" priority="542" operator="containsText" aboveAverage="0" equalAverage="0" bottom="0" percent="0" rank="0" text="OK" dxfId="38920">
      <formula>NOT(ISERROR(SEARCH("OK",W18)))</formula>
    </cfRule>
  </conditionalFormatting>
  <conditionalFormatting sqref="X18">
    <cfRule type="containsText" priority="543" operator="containsText" aboveAverage="0" equalAverage="0" bottom="0" percent="0" rank="0" text="NO" dxfId="38921">
      <formula>NOT(ISERROR(SEARCH("NO",X18)))</formula>
    </cfRule>
  </conditionalFormatting>
  <conditionalFormatting sqref="W18">
    <cfRule type="containsText" priority="544" operator="containsText" aboveAverage="0" equalAverage="0" bottom="0" percent="0" rank="0" text="OK" dxfId="38922">
      <formula>NOT(ISERROR(SEARCH("OK",W18)))</formula>
    </cfRule>
  </conditionalFormatting>
  <conditionalFormatting sqref="V18">
    <cfRule type="containsText" priority="545" operator="containsText" aboveAverage="0" equalAverage="0" bottom="0" percent="0" rank="0" text="OK+" dxfId="38923">
      <formula>NOT(ISERROR(SEARCH("OK+",V18)))</formula>
    </cfRule>
  </conditionalFormatting>
  <conditionalFormatting sqref="V18">
    <cfRule type="containsText" priority="546" operator="containsText" aboveAverage="0" equalAverage="0" bottom="0" percent="0" rank="0" text="OK+" dxfId="38924">
      <formula>NOT(ISERROR(SEARCH("OK+",V18)))</formula>
    </cfRule>
  </conditionalFormatting>
  <conditionalFormatting sqref="X18">
    <cfRule type="containsText" priority="547" operator="containsText" aboveAverage="0" equalAverage="0" bottom="0" percent="0" rank="0" text="NO" dxfId="38925">
      <formula>NOT(ISERROR(SEARCH("NO",X18)))</formula>
    </cfRule>
  </conditionalFormatting>
  <conditionalFormatting sqref="X18">
    <cfRule type="containsText" priority="548" operator="containsText" aboveAverage="0" equalAverage="0" bottom="0" percent="0" rank="0" text="NO" dxfId="38926">
      <formula>NOT(ISERROR(SEARCH("NO",X18)))</formula>
    </cfRule>
  </conditionalFormatting>
  <conditionalFormatting sqref="X18">
    <cfRule type="containsText" priority="549" operator="containsText" aboveAverage="0" equalAverage="0" bottom="0" percent="0" rank="0" text="NO" dxfId="38927">
      <formula>NOT(ISERROR(SEARCH("NO",X18)))</formula>
    </cfRule>
  </conditionalFormatting>
  <conditionalFormatting sqref="X18">
    <cfRule type="containsText" priority="550" operator="containsText" aboveAverage="0" equalAverage="0" bottom="0" percent="0" rank="0" text="NO" dxfId="38928">
      <formula>NOT(ISERROR(SEARCH("NO",X18)))</formula>
    </cfRule>
  </conditionalFormatting>
  <conditionalFormatting sqref="X18">
    <cfRule type="containsText" priority="551" operator="containsText" aboveAverage="0" equalAverage="0" bottom="0" percent="0" rank="0" text="NO" dxfId="38929">
      <formula>NOT(ISERROR(SEARCH("NO",X18)))</formula>
    </cfRule>
  </conditionalFormatting>
  <conditionalFormatting sqref="X18">
    <cfRule type="containsText" priority="552" operator="containsText" aboveAverage="0" equalAverage="0" bottom="0" percent="0" rank="0" text="NO" dxfId="38930">
      <formula>NOT(ISERROR(SEARCH("NO",X18)))</formula>
    </cfRule>
  </conditionalFormatting>
  <conditionalFormatting sqref="X18">
    <cfRule type="containsText" priority="553" operator="containsText" aboveAverage="0" equalAverage="0" bottom="0" percent="0" rank="0" text="NO" dxfId="38931">
      <formula>NOT(ISERROR(SEARCH("NO",X18)))</formula>
    </cfRule>
  </conditionalFormatting>
  <conditionalFormatting sqref="W18">
    <cfRule type="containsText" priority="554" operator="containsText" aboveAverage="0" equalAverage="0" bottom="0" percent="0" rank="0" text="OK" dxfId="38932">
      <formula>NOT(ISERROR(SEARCH("OK",W18)))</formula>
    </cfRule>
  </conditionalFormatting>
  <conditionalFormatting sqref="W18">
    <cfRule type="containsText" priority="555" operator="containsText" aboveAverage="0" equalAverage="0" bottom="0" percent="0" rank="0" text="OK" dxfId="38933">
      <formula>NOT(ISERROR(SEARCH("OK",W18)))</formula>
    </cfRule>
  </conditionalFormatting>
  <conditionalFormatting sqref="W18">
    <cfRule type="containsText" priority="556" operator="containsText" aboveAverage="0" equalAverage="0" bottom="0" percent="0" rank="0" text="OK" dxfId="38934">
      <formula>NOT(ISERROR(SEARCH("OK",W18)))</formula>
    </cfRule>
  </conditionalFormatting>
  <conditionalFormatting sqref="W18">
    <cfRule type="containsText" priority="557" operator="containsText" aboveAverage="0" equalAverage="0" bottom="0" percent="0" rank="0" text="OK" dxfId="38935">
      <formula>NOT(ISERROR(SEARCH("OK",W18)))</formula>
    </cfRule>
  </conditionalFormatting>
  <conditionalFormatting sqref="W18">
    <cfRule type="containsText" priority="558" operator="containsText" aboveAverage="0" equalAverage="0" bottom="0" percent="0" rank="0" text="OK" dxfId="38936">
      <formula>NOT(ISERROR(SEARCH("OK",W18)))</formula>
    </cfRule>
  </conditionalFormatting>
  <conditionalFormatting sqref="W18">
    <cfRule type="containsText" priority="559" operator="containsText" aboveAverage="0" equalAverage="0" bottom="0" percent="0" rank="0" text="OK" dxfId="38937">
      <formula>NOT(ISERROR(SEARCH("OK",W18)))</formula>
    </cfRule>
  </conditionalFormatting>
  <conditionalFormatting sqref="W18">
    <cfRule type="containsText" priority="560" operator="containsText" aboveAverage="0" equalAverage="0" bottom="0" percent="0" rank="0" text="OK" dxfId="38938">
      <formula>NOT(ISERROR(SEARCH("OK",W18)))</formula>
    </cfRule>
  </conditionalFormatting>
  <conditionalFormatting sqref="X18">
    <cfRule type="containsText" priority="561" operator="containsText" aboveAverage="0" equalAverage="0" bottom="0" percent="0" rank="0" text="NO" dxfId="38939">
      <formula>NOT(ISERROR(SEARCH("NO",X18)))</formula>
    </cfRule>
  </conditionalFormatting>
  <conditionalFormatting sqref="W18">
    <cfRule type="containsText" priority="562" operator="containsText" aboveAverage="0" equalAverage="0" bottom="0" percent="0" rank="0" text="OK" dxfId="38940">
      <formula>NOT(ISERROR(SEARCH("OK",W18)))</formula>
    </cfRule>
  </conditionalFormatting>
  <conditionalFormatting sqref="X18">
    <cfRule type="containsText" priority="563" operator="containsText" aboveAverage="0" equalAverage="0" bottom="0" percent="0" rank="0" text="NO" dxfId="38941">
      <formula>NOT(ISERROR(SEARCH("NO",X18)))</formula>
    </cfRule>
  </conditionalFormatting>
  <conditionalFormatting sqref="W18">
    <cfRule type="containsText" priority="564" operator="containsText" aboveAverage="0" equalAverage="0" bottom="0" percent="0" rank="0" text="OK" dxfId="38942">
      <formula>NOT(ISERROR(SEARCH("OK",W18)))</formula>
    </cfRule>
  </conditionalFormatting>
  <conditionalFormatting sqref="X18">
    <cfRule type="containsText" priority="565" operator="containsText" aboveAverage="0" equalAverage="0" bottom="0" percent="0" rank="0" text="NO" dxfId="38943">
      <formula>NOT(ISERROR(SEARCH("NO",X18)))</formula>
    </cfRule>
  </conditionalFormatting>
  <conditionalFormatting sqref="W18">
    <cfRule type="containsText" priority="566" operator="containsText" aboveAverage="0" equalAverage="0" bottom="0" percent="0" rank="0" text="OK" dxfId="38944">
      <formula>NOT(ISERROR(SEARCH("OK",W18)))</formula>
    </cfRule>
  </conditionalFormatting>
  <conditionalFormatting sqref="X18">
    <cfRule type="containsText" priority="567" operator="containsText" aboveAverage="0" equalAverage="0" bottom="0" percent="0" rank="0" text="NO" dxfId="38945">
      <formula>NOT(ISERROR(SEARCH("NO",X18)))</formula>
    </cfRule>
  </conditionalFormatting>
  <conditionalFormatting sqref="W18">
    <cfRule type="containsText" priority="568" operator="containsText" aboveAverage="0" equalAverage="0" bottom="0" percent="0" rank="0" text="OK" dxfId="38946">
      <formula>NOT(ISERROR(SEARCH("OK",W18)))</formula>
    </cfRule>
  </conditionalFormatting>
  <conditionalFormatting sqref="X18">
    <cfRule type="containsText" priority="569" operator="containsText" aboveAverage="0" equalAverage="0" bottom="0" percent="0" rank="0" text="NO" dxfId="38947">
      <formula>NOT(ISERROR(SEARCH("NO",X18)))</formula>
    </cfRule>
  </conditionalFormatting>
  <conditionalFormatting sqref="W18">
    <cfRule type="containsText" priority="570" operator="containsText" aboveAverage="0" equalAverage="0" bottom="0" percent="0" rank="0" text="OK" dxfId="38948">
      <formula>NOT(ISERROR(SEARCH("OK",W18)))</formula>
    </cfRule>
  </conditionalFormatting>
  <conditionalFormatting sqref="X18">
    <cfRule type="containsText" priority="571" operator="containsText" aboveAverage="0" equalAverage="0" bottom="0" percent="0" rank="0" text="NO" dxfId="38949">
      <formula>NOT(ISERROR(SEARCH("NO",X18)))</formula>
    </cfRule>
  </conditionalFormatting>
  <conditionalFormatting sqref="W18">
    <cfRule type="containsText" priority="572" operator="containsText" aboveAverage="0" equalAverage="0" bottom="0" percent="0" rank="0" text="OK" dxfId="38950">
      <formula>NOT(ISERROR(SEARCH("OK",W18)))</formula>
    </cfRule>
  </conditionalFormatting>
  <conditionalFormatting sqref="X18">
    <cfRule type="containsText" priority="573" operator="containsText" aboveAverage="0" equalAverage="0" bottom="0" percent="0" rank="0" text="NO" dxfId="38951">
      <formula>NOT(ISERROR(SEARCH("NO",X18)))</formula>
    </cfRule>
  </conditionalFormatting>
  <conditionalFormatting sqref="W18">
    <cfRule type="containsText" priority="574" operator="containsText" aboveAverage="0" equalAverage="0" bottom="0" percent="0" rank="0" text="OK" dxfId="38952">
      <formula>NOT(ISERROR(SEARCH("OK",W18)))</formula>
    </cfRule>
  </conditionalFormatting>
  <conditionalFormatting sqref="V18">
    <cfRule type="containsText" priority="575" operator="containsText" aboveAverage="0" equalAverage="0" bottom="0" percent="0" rank="0" text="OK+" dxfId="38953">
      <formula>NOT(ISERROR(SEARCH("OK+",V18)))</formula>
    </cfRule>
  </conditionalFormatting>
  <conditionalFormatting sqref="V18">
    <cfRule type="containsText" priority="576" operator="containsText" aboveAverage="0" equalAverage="0" bottom="0" percent="0" rank="0" text="OK+" dxfId="38954">
      <formula>NOT(ISERROR(SEARCH("OK+",V18)))</formula>
    </cfRule>
  </conditionalFormatting>
  <conditionalFormatting sqref="X18">
    <cfRule type="containsText" priority="577" operator="containsText" aboveAverage="0" equalAverage="0" bottom="0" percent="0" rank="0" text="NO" dxfId="38955">
      <formula>NOT(ISERROR(SEARCH("NO",X18)))</formula>
    </cfRule>
  </conditionalFormatting>
  <conditionalFormatting sqref="X18">
    <cfRule type="containsText" priority="578" operator="containsText" aboveAverage="0" equalAverage="0" bottom="0" percent="0" rank="0" text="NO" dxfId="38956">
      <formula>NOT(ISERROR(SEARCH("NO",X18)))</formula>
    </cfRule>
  </conditionalFormatting>
  <conditionalFormatting sqref="X18">
    <cfRule type="containsText" priority="579" operator="containsText" aboveAverage="0" equalAverage="0" bottom="0" percent="0" rank="0" text="NO" dxfId="38957">
      <formula>NOT(ISERROR(SEARCH("NO",X18)))</formula>
    </cfRule>
  </conditionalFormatting>
  <conditionalFormatting sqref="X18">
    <cfRule type="containsText" priority="580" operator="containsText" aboveAverage="0" equalAverage="0" bottom="0" percent="0" rank="0" text="NO" dxfId="38958">
      <formula>NOT(ISERROR(SEARCH("NO",X18)))</formula>
    </cfRule>
  </conditionalFormatting>
  <conditionalFormatting sqref="X18">
    <cfRule type="containsText" priority="581" operator="containsText" aboveAverage="0" equalAverage="0" bottom="0" percent="0" rank="0" text="NO" dxfId="38959">
      <formula>NOT(ISERROR(SEARCH("NO",X18)))</formula>
    </cfRule>
  </conditionalFormatting>
  <conditionalFormatting sqref="X18">
    <cfRule type="containsText" priority="582" operator="containsText" aboveAverage="0" equalAverage="0" bottom="0" percent="0" rank="0" text="NO" dxfId="38960">
      <formula>NOT(ISERROR(SEARCH("NO",X18)))</formula>
    </cfRule>
  </conditionalFormatting>
  <conditionalFormatting sqref="X18">
    <cfRule type="containsText" priority="583" operator="containsText" aboveAverage="0" equalAverage="0" bottom="0" percent="0" rank="0" text="NO" dxfId="38961">
      <formula>NOT(ISERROR(SEARCH("NO",X18)))</formula>
    </cfRule>
  </conditionalFormatting>
  <conditionalFormatting sqref="W18">
    <cfRule type="containsText" priority="584" operator="containsText" aboveAverage="0" equalAverage="0" bottom="0" percent="0" rank="0" text="OK" dxfId="38962">
      <formula>NOT(ISERROR(SEARCH("OK",W18)))</formula>
    </cfRule>
  </conditionalFormatting>
  <conditionalFormatting sqref="W18">
    <cfRule type="containsText" priority="585" operator="containsText" aboveAverage="0" equalAverage="0" bottom="0" percent="0" rank="0" text="OK" dxfId="38963">
      <formula>NOT(ISERROR(SEARCH("OK",W18)))</formula>
    </cfRule>
  </conditionalFormatting>
  <conditionalFormatting sqref="W18">
    <cfRule type="containsText" priority="586" operator="containsText" aboveAverage="0" equalAverage="0" bottom="0" percent="0" rank="0" text="OK" dxfId="38964">
      <formula>NOT(ISERROR(SEARCH("OK",W18)))</formula>
    </cfRule>
  </conditionalFormatting>
  <conditionalFormatting sqref="W18">
    <cfRule type="containsText" priority="587" operator="containsText" aboveAverage="0" equalAverage="0" bottom="0" percent="0" rank="0" text="OK" dxfId="38965">
      <formula>NOT(ISERROR(SEARCH("OK",W18)))</formula>
    </cfRule>
  </conditionalFormatting>
  <conditionalFormatting sqref="W18">
    <cfRule type="containsText" priority="588" operator="containsText" aboveAverage="0" equalAverage="0" bottom="0" percent="0" rank="0" text="OK" dxfId="38966">
      <formula>NOT(ISERROR(SEARCH("OK",W18)))</formula>
    </cfRule>
  </conditionalFormatting>
  <conditionalFormatting sqref="W18">
    <cfRule type="containsText" priority="589" operator="containsText" aboveAverage="0" equalAverage="0" bottom="0" percent="0" rank="0" text="OK" dxfId="38967">
      <formula>NOT(ISERROR(SEARCH("OK",W18)))</formula>
    </cfRule>
  </conditionalFormatting>
  <conditionalFormatting sqref="W18">
    <cfRule type="containsText" priority="590" operator="containsText" aboveAverage="0" equalAverage="0" bottom="0" percent="0" rank="0" text="OK" dxfId="38968">
      <formula>NOT(ISERROR(SEARCH("OK",W18)))</formula>
    </cfRule>
  </conditionalFormatting>
  <conditionalFormatting sqref="X18">
    <cfRule type="containsText" priority="591" operator="containsText" aboveAverage="0" equalAverage="0" bottom="0" percent="0" rank="0" text="NO" dxfId="38969">
      <formula>NOT(ISERROR(SEARCH("NO",X18)))</formula>
    </cfRule>
  </conditionalFormatting>
  <conditionalFormatting sqref="W18">
    <cfRule type="containsText" priority="592" operator="containsText" aboveAverage="0" equalAverage="0" bottom="0" percent="0" rank="0" text="OK" dxfId="38970">
      <formula>NOT(ISERROR(SEARCH("OK",W18)))</formula>
    </cfRule>
  </conditionalFormatting>
  <conditionalFormatting sqref="X18">
    <cfRule type="containsText" priority="593" operator="containsText" aboveAverage="0" equalAverage="0" bottom="0" percent="0" rank="0" text="NO" dxfId="38971">
      <formula>NOT(ISERROR(SEARCH("NO",X18)))</formula>
    </cfRule>
  </conditionalFormatting>
  <conditionalFormatting sqref="W18">
    <cfRule type="containsText" priority="594" operator="containsText" aboveAverage="0" equalAverage="0" bottom="0" percent="0" rank="0" text="OK" dxfId="38972">
      <formula>NOT(ISERROR(SEARCH("OK",W18)))</formula>
    </cfRule>
  </conditionalFormatting>
  <conditionalFormatting sqref="X18">
    <cfRule type="containsText" priority="595" operator="containsText" aboveAverage="0" equalAverage="0" bottom="0" percent="0" rank="0" text="NO" dxfId="38973">
      <formula>NOT(ISERROR(SEARCH("NO",X18)))</formula>
    </cfRule>
  </conditionalFormatting>
  <conditionalFormatting sqref="W18">
    <cfRule type="containsText" priority="596" operator="containsText" aboveAverage="0" equalAverage="0" bottom="0" percent="0" rank="0" text="OK" dxfId="38974">
      <formula>NOT(ISERROR(SEARCH("OK",W18)))</formula>
    </cfRule>
  </conditionalFormatting>
  <conditionalFormatting sqref="X18">
    <cfRule type="containsText" priority="597" operator="containsText" aboveAverage="0" equalAverage="0" bottom="0" percent="0" rank="0" text="NO" dxfId="38975">
      <formula>NOT(ISERROR(SEARCH("NO",X18)))</formula>
    </cfRule>
  </conditionalFormatting>
  <conditionalFormatting sqref="W18">
    <cfRule type="containsText" priority="598" operator="containsText" aboveAverage="0" equalAverage="0" bottom="0" percent="0" rank="0" text="OK" dxfId="38976">
      <formula>NOT(ISERROR(SEARCH("OK",W18)))</formula>
    </cfRule>
  </conditionalFormatting>
  <conditionalFormatting sqref="X18">
    <cfRule type="containsText" priority="599" operator="containsText" aboveAverage="0" equalAverage="0" bottom="0" percent="0" rank="0" text="NO" dxfId="38977">
      <formula>NOT(ISERROR(SEARCH("NO",X18)))</formula>
    </cfRule>
  </conditionalFormatting>
  <conditionalFormatting sqref="W18">
    <cfRule type="containsText" priority="600" operator="containsText" aboveAverage="0" equalAverage="0" bottom="0" percent="0" rank="0" text="OK" dxfId="38978">
      <formula>NOT(ISERROR(SEARCH("OK",W18)))</formula>
    </cfRule>
  </conditionalFormatting>
  <conditionalFormatting sqref="X18">
    <cfRule type="containsText" priority="601" operator="containsText" aboveAverage="0" equalAverage="0" bottom="0" percent="0" rank="0" text="NO" dxfId="38979">
      <formula>NOT(ISERROR(SEARCH("NO",X18)))</formula>
    </cfRule>
  </conditionalFormatting>
  <conditionalFormatting sqref="W18">
    <cfRule type="containsText" priority="602" operator="containsText" aboveAverage="0" equalAverage="0" bottom="0" percent="0" rank="0" text="OK" dxfId="38980">
      <formula>NOT(ISERROR(SEARCH("OK",W18)))</formula>
    </cfRule>
  </conditionalFormatting>
  <conditionalFormatting sqref="V18">
    <cfRule type="containsText" priority="603" operator="containsText" aboveAverage="0" equalAverage="0" bottom="0" percent="0" rank="0" text="OK+" dxfId="38981">
      <formula>NOT(ISERROR(SEARCH("OK+",V18)))</formula>
    </cfRule>
  </conditionalFormatting>
  <conditionalFormatting sqref="V18">
    <cfRule type="containsText" priority="604" operator="containsText" aboveAverage="0" equalAverage="0" bottom="0" percent="0" rank="0" text="OK+" dxfId="38982">
      <formula>NOT(ISERROR(SEARCH("OK+",V18)))</formula>
    </cfRule>
  </conditionalFormatting>
  <conditionalFormatting sqref="W18">
    <cfRule type="containsText" priority="605" operator="containsText" aboveAverage="0" equalAverage="0" bottom="0" percent="0" rank="0" text="OK" dxfId="38983">
      <formula>NOT(ISERROR(SEARCH("OK",W18)))</formula>
    </cfRule>
  </conditionalFormatting>
  <conditionalFormatting sqref="W18">
    <cfRule type="containsText" priority="606" operator="containsText" aboveAverage="0" equalAverage="0" bottom="0" percent="0" rank="0" text="OK" dxfId="38984">
      <formula>NOT(ISERROR(SEARCH("OK",W18)))</formula>
    </cfRule>
  </conditionalFormatting>
  <conditionalFormatting sqref="W18">
    <cfRule type="containsText" priority="607" operator="containsText" aboveAverage="0" equalAverage="0" bottom="0" percent="0" rank="0" text="OK" dxfId="38985">
      <formula>NOT(ISERROR(SEARCH("OK",W18)))</formula>
    </cfRule>
  </conditionalFormatting>
  <conditionalFormatting sqref="W18">
    <cfRule type="containsText" priority="608" operator="containsText" aboveAverage="0" equalAverage="0" bottom="0" percent="0" rank="0" text="OK" dxfId="38986">
      <formula>NOT(ISERROR(SEARCH("OK",W18)))</formula>
    </cfRule>
  </conditionalFormatting>
  <conditionalFormatting sqref="W18">
    <cfRule type="containsText" priority="609" operator="containsText" aboveAverage="0" equalAverage="0" bottom="0" percent="0" rank="0" text="OK" dxfId="38987">
      <formula>NOT(ISERROR(SEARCH("OK",W18)))</formula>
    </cfRule>
  </conditionalFormatting>
  <conditionalFormatting sqref="W18">
    <cfRule type="containsText" priority="610" operator="containsText" aboveAverage="0" equalAverage="0" bottom="0" percent="0" rank="0" text="OK" dxfId="38988">
      <formula>NOT(ISERROR(SEARCH("OK",W18)))</formula>
    </cfRule>
  </conditionalFormatting>
  <conditionalFormatting sqref="W18">
    <cfRule type="containsText" priority="611" operator="containsText" aboveAverage="0" equalAverage="0" bottom="0" percent="0" rank="0" text="OK" dxfId="38989">
      <formula>NOT(ISERROR(SEARCH("OK",W18)))</formula>
    </cfRule>
  </conditionalFormatting>
  <conditionalFormatting sqref="W18">
    <cfRule type="containsText" priority="612" operator="containsText" aboveAverage="0" equalAverage="0" bottom="0" percent="0" rank="0" text="OK" dxfId="38990">
      <formula>NOT(ISERROR(SEARCH("OK",W18)))</formula>
    </cfRule>
  </conditionalFormatting>
  <conditionalFormatting sqref="W18">
    <cfRule type="containsText" priority="613" operator="containsText" aboveAverage="0" equalAverage="0" bottom="0" percent="0" rank="0" text="OK" dxfId="38991">
      <formula>NOT(ISERROR(SEARCH("OK",W18)))</formula>
    </cfRule>
  </conditionalFormatting>
  <conditionalFormatting sqref="W18">
    <cfRule type="containsText" priority="614" operator="containsText" aboveAverage="0" equalAverage="0" bottom="0" percent="0" rank="0" text="OK" dxfId="38992">
      <formula>NOT(ISERROR(SEARCH("OK",W18)))</formula>
    </cfRule>
  </conditionalFormatting>
  <conditionalFormatting sqref="W18">
    <cfRule type="containsText" priority="615" operator="containsText" aboveAverage="0" equalAverage="0" bottom="0" percent="0" rank="0" text="OK" dxfId="38993">
      <formula>NOT(ISERROR(SEARCH("OK",W18)))</formula>
    </cfRule>
  </conditionalFormatting>
  <conditionalFormatting sqref="W18">
    <cfRule type="containsText" priority="616" operator="containsText" aboveAverage="0" equalAverage="0" bottom="0" percent="0" rank="0" text="OK" dxfId="38994">
      <formula>NOT(ISERROR(SEARCH("OK",W18)))</formula>
    </cfRule>
  </conditionalFormatting>
  <conditionalFormatting sqref="V18">
    <cfRule type="containsText" priority="617" operator="containsText" aboveAverage="0" equalAverage="0" bottom="0" percent="0" rank="0" text="OK+" dxfId="38995">
      <formula>NOT(ISERROR(SEARCH("OK+",V18)))</formula>
    </cfRule>
  </conditionalFormatting>
  <conditionalFormatting sqref="V18">
    <cfRule type="containsText" priority="618" operator="containsText" aboveAverage="0" equalAverage="0" bottom="0" percent="0" rank="0" text="OK+" dxfId="38996">
      <formula>NOT(ISERROR(SEARCH("OK+",V18)))</formula>
    </cfRule>
  </conditionalFormatting>
  <conditionalFormatting sqref="X18">
    <cfRule type="containsText" priority="619" operator="containsText" aboveAverage="0" equalAverage="0" bottom="0" percent="0" rank="0" text="NO" dxfId="38997">
      <formula>NOT(ISERROR(SEARCH("NO",X18)))</formula>
    </cfRule>
  </conditionalFormatting>
  <conditionalFormatting sqref="X18">
    <cfRule type="containsText" priority="620" operator="containsText" aboveAverage="0" equalAverage="0" bottom="0" percent="0" rank="0" text="NO" dxfId="38998">
      <formula>NOT(ISERROR(SEARCH("NO",X18)))</formula>
    </cfRule>
  </conditionalFormatting>
  <conditionalFormatting sqref="X18">
    <cfRule type="containsText" priority="621" operator="containsText" aboveAverage="0" equalAverage="0" bottom="0" percent="0" rank="0" text="NO" dxfId="38999">
      <formula>NOT(ISERROR(SEARCH("NO",X18)))</formula>
    </cfRule>
  </conditionalFormatting>
  <conditionalFormatting sqref="X18">
    <cfRule type="containsText" priority="622" operator="containsText" aboveAverage="0" equalAverage="0" bottom="0" percent="0" rank="0" text="NO" dxfId="39000">
      <formula>NOT(ISERROR(SEARCH("NO",X18)))</formula>
    </cfRule>
  </conditionalFormatting>
  <conditionalFormatting sqref="X18">
    <cfRule type="containsText" priority="623" operator="containsText" aboveAverage="0" equalAverage="0" bottom="0" percent="0" rank="0" text="NO" dxfId="39001">
      <formula>NOT(ISERROR(SEARCH("NO",X18)))</formula>
    </cfRule>
  </conditionalFormatting>
  <conditionalFormatting sqref="X18">
    <cfRule type="containsText" priority="624" operator="containsText" aboveAverage="0" equalAverage="0" bottom="0" percent="0" rank="0" text="NO" dxfId="39002">
      <formula>NOT(ISERROR(SEARCH("NO",X18)))</formula>
    </cfRule>
  </conditionalFormatting>
  <conditionalFormatting sqref="X18">
    <cfRule type="containsText" priority="625" operator="containsText" aboveAverage="0" equalAverage="0" bottom="0" percent="0" rank="0" text="NO" dxfId="39003">
      <formula>NOT(ISERROR(SEARCH("NO",X18)))</formula>
    </cfRule>
  </conditionalFormatting>
  <conditionalFormatting sqref="W18">
    <cfRule type="containsText" priority="626" operator="containsText" aboveAverage="0" equalAverage="0" bottom="0" percent="0" rank="0" text="OK" dxfId="39004">
      <formula>NOT(ISERROR(SEARCH("OK",W18)))</formula>
    </cfRule>
  </conditionalFormatting>
  <conditionalFormatting sqref="W18">
    <cfRule type="containsText" priority="627" operator="containsText" aboveAverage="0" equalAverage="0" bottom="0" percent="0" rank="0" text="OK" dxfId="39005">
      <formula>NOT(ISERROR(SEARCH("OK",W18)))</formula>
    </cfRule>
  </conditionalFormatting>
  <conditionalFormatting sqref="W18">
    <cfRule type="containsText" priority="628" operator="containsText" aboveAverage="0" equalAverage="0" bottom="0" percent="0" rank="0" text="OK" dxfId="39006">
      <formula>NOT(ISERROR(SEARCH("OK",W18)))</formula>
    </cfRule>
  </conditionalFormatting>
  <conditionalFormatting sqref="W18">
    <cfRule type="containsText" priority="629" operator="containsText" aboveAverage="0" equalAverage="0" bottom="0" percent="0" rank="0" text="OK" dxfId="39007">
      <formula>NOT(ISERROR(SEARCH("OK",W18)))</formula>
    </cfRule>
  </conditionalFormatting>
  <conditionalFormatting sqref="W18">
    <cfRule type="containsText" priority="630" operator="containsText" aboveAverage="0" equalAverage="0" bottom="0" percent="0" rank="0" text="OK" dxfId="39008">
      <formula>NOT(ISERROR(SEARCH("OK",W18)))</formula>
    </cfRule>
  </conditionalFormatting>
  <conditionalFormatting sqref="W18">
    <cfRule type="containsText" priority="631" operator="containsText" aboveAverage="0" equalAverage="0" bottom="0" percent="0" rank="0" text="OK" dxfId="39009">
      <formula>NOT(ISERROR(SEARCH("OK",W18)))</formula>
    </cfRule>
  </conditionalFormatting>
  <conditionalFormatting sqref="W18">
    <cfRule type="containsText" priority="632" operator="containsText" aboveAverage="0" equalAverage="0" bottom="0" percent="0" rank="0" text="OK" dxfId="39010">
      <formula>NOT(ISERROR(SEARCH("OK",W18)))</formula>
    </cfRule>
  </conditionalFormatting>
  <conditionalFormatting sqref="X18">
    <cfRule type="containsText" priority="633" operator="containsText" aboveAverage="0" equalAverage="0" bottom="0" percent="0" rank="0" text="NO" dxfId="39011">
      <formula>NOT(ISERROR(SEARCH("NO",X18)))</formula>
    </cfRule>
  </conditionalFormatting>
  <conditionalFormatting sqref="W18">
    <cfRule type="containsText" priority="634" operator="containsText" aboveAverage="0" equalAverage="0" bottom="0" percent="0" rank="0" text="OK" dxfId="39012">
      <formula>NOT(ISERROR(SEARCH("OK",W18)))</formula>
    </cfRule>
  </conditionalFormatting>
  <conditionalFormatting sqref="X18">
    <cfRule type="containsText" priority="635" operator="containsText" aboveAverage="0" equalAverage="0" bottom="0" percent="0" rank="0" text="NO" dxfId="39013">
      <formula>NOT(ISERROR(SEARCH("NO",X18)))</formula>
    </cfRule>
  </conditionalFormatting>
  <conditionalFormatting sqref="W18">
    <cfRule type="containsText" priority="636" operator="containsText" aboveAverage="0" equalAverage="0" bottom="0" percent="0" rank="0" text="OK" dxfId="39014">
      <formula>NOT(ISERROR(SEARCH("OK",W18)))</formula>
    </cfRule>
  </conditionalFormatting>
  <conditionalFormatting sqref="X18">
    <cfRule type="containsText" priority="637" operator="containsText" aboveAverage="0" equalAverage="0" bottom="0" percent="0" rank="0" text="NO" dxfId="39015">
      <formula>NOT(ISERROR(SEARCH("NO",X18)))</formula>
    </cfRule>
  </conditionalFormatting>
  <conditionalFormatting sqref="W18">
    <cfRule type="containsText" priority="638" operator="containsText" aboveAverage="0" equalAverage="0" bottom="0" percent="0" rank="0" text="OK" dxfId="39016">
      <formula>NOT(ISERROR(SEARCH("OK",W18)))</formula>
    </cfRule>
  </conditionalFormatting>
  <conditionalFormatting sqref="X18">
    <cfRule type="containsText" priority="639" operator="containsText" aboveAverage="0" equalAverage="0" bottom="0" percent="0" rank="0" text="NO" dxfId="39017">
      <formula>NOT(ISERROR(SEARCH("NO",X18)))</formula>
    </cfRule>
  </conditionalFormatting>
  <conditionalFormatting sqref="W18">
    <cfRule type="containsText" priority="640" operator="containsText" aboveAverage="0" equalAverage="0" bottom="0" percent="0" rank="0" text="OK" dxfId="39018">
      <formula>NOT(ISERROR(SEARCH("OK",W18)))</formula>
    </cfRule>
  </conditionalFormatting>
  <conditionalFormatting sqref="V18">
    <cfRule type="containsText" priority="641" operator="containsText" aboveAverage="0" equalAverage="0" bottom="0" percent="0" rank="0" text="OK+" dxfId="39019">
      <formula>NOT(ISERROR(SEARCH("OK+",V18)))</formula>
    </cfRule>
  </conditionalFormatting>
  <conditionalFormatting sqref="V18">
    <cfRule type="containsText" priority="642" operator="containsText" aboveAverage="0" equalAverage="0" bottom="0" percent="0" rank="0" text="OK+" dxfId="39020">
      <formula>NOT(ISERROR(SEARCH("OK+",V18)))</formula>
    </cfRule>
  </conditionalFormatting>
  <conditionalFormatting sqref="X18">
    <cfRule type="containsText" priority="643" operator="containsText" aboveAverage="0" equalAverage="0" bottom="0" percent="0" rank="0" text="NO" dxfId="39021">
      <formula>NOT(ISERROR(SEARCH("NO",X18)))</formula>
    </cfRule>
  </conditionalFormatting>
  <conditionalFormatting sqref="X18">
    <cfRule type="containsText" priority="644" operator="containsText" aboveAverage="0" equalAverage="0" bottom="0" percent="0" rank="0" text="NO" dxfId="39022">
      <formula>NOT(ISERROR(SEARCH("NO",X18)))</formula>
    </cfRule>
  </conditionalFormatting>
  <conditionalFormatting sqref="X18">
    <cfRule type="containsText" priority="645" operator="containsText" aboveAverage="0" equalAverage="0" bottom="0" percent="0" rank="0" text="NO" dxfId="39023">
      <formula>NOT(ISERROR(SEARCH("NO",X18)))</formula>
    </cfRule>
  </conditionalFormatting>
  <conditionalFormatting sqref="X18">
    <cfRule type="containsText" priority="646" operator="containsText" aboveAverage="0" equalAverage="0" bottom="0" percent="0" rank="0" text="NO" dxfId="39024">
      <formula>NOT(ISERROR(SEARCH("NO",X18)))</formula>
    </cfRule>
  </conditionalFormatting>
  <conditionalFormatting sqref="X18">
    <cfRule type="containsText" priority="647" operator="containsText" aboveAverage="0" equalAverage="0" bottom="0" percent="0" rank="0" text="NO" dxfId="39025">
      <formula>NOT(ISERROR(SEARCH("NO",X18)))</formula>
    </cfRule>
  </conditionalFormatting>
  <conditionalFormatting sqref="X18">
    <cfRule type="containsText" priority="648" operator="containsText" aboveAverage="0" equalAverage="0" bottom="0" percent="0" rank="0" text="NO" dxfId="39026">
      <formula>NOT(ISERROR(SEARCH("NO",X18)))</formula>
    </cfRule>
  </conditionalFormatting>
  <conditionalFormatting sqref="X18">
    <cfRule type="containsText" priority="649" operator="containsText" aboveAverage="0" equalAverage="0" bottom="0" percent="0" rank="0" text="NO" dxfId="39027">
      <formula>NOT(ISERROR(SEARCH("NO",X18)))</formula>
    </cfRule>
  </conditionalFormatting>
  <conditionalFormatting sqref="W18">
    <cfRule type="containsText" priority="650" operator="containsText" aboveAverage="0" equalAverage="0" bottom="0" percent="0" rank="0" text="OK" dxfId="39028">
      <formula>NOT(ISERROR(SEARCH("OK",W18)))</formula>
    </cfRule>
  </conditionalFormatting>
  <conditionalFormatting sqref="W18">
    <cfRule type="containsText" priority="651" operator="containsText" aboveAverage="0" equalAverage="0" bottom="0" percent="0" rank="0" text="OK" dxfId="39029">
      <formula>NOT(ISERROR(SEARCH("OK",W18)))</formula>
    </cfRule>
  </conditionalFormatting>
  <conditionalFormatting sqref="W18">
    <cfRule type="containsText" priority="652" operator="containsText" aboveAverage="0" equalAverage="0" bottom="0" percent="0" rank="0" text="OK" dxfId="39030">
      <formula>NOT(ISERROR(SEARCH("OK",W18)))</formula>
    </cfRule>
  </conditionalFormatting>
  <conditionalFormatting sqref="W18">
    <cfRule type="containsText" priority="653" operator="containsText" aboveAverage="0" equalAverage="0" bottom="0" percent="0" rank="0" text="OK" dxfId="39031">
      <formula>NOT(ISERROR(SEARCH("OK",W18)))</formula>
    </cfRule>
  </conditionalFormatting>
  <conditionalFormatting sqref="W18">
    <cfRule type="containsText" priority="654" operator="containsText" aboveAverage="0" equalAverage="0" bottom="0" percent="0" rank="0" text="OK" dxfId="39032">
      <formula>NOT(ISERROR(SEARCH("OK",W18)))</formula>
    </cfRule>
  </conditionalFormatting>
  <conditionalFormatting sqref="W18">
    <cfRule type="containsText" priority="655" operator="containsText" aboveAverage="0" equalAverage="0" bottom="0" percent="0" rank="0" text="OK" dxfId="39033">
      <formula>NOT(ISERROR(SEARCH("OK",W18)))</formula>
    </cfRule>
  </conditionalFormatting>
  <conditionalFormatting sqref="W18">
    <cfRule type="containsText" priority="656" operator="containsText" aboveAverage="0" equalAverage="0" bottom="0" percent="0" rank="0" text="OK" dxfId="39034">
      <formula>NOT(ISERROR(SEARCH("OK",W18)))</formula>
    </cfRule>
  </conditionalFormatting>
  <conditionalFormatting sqref="X18">
    <cfRule type="containsText" priority="657" operator="containsText" aboveAverage="0" equalAverage="0" bottom="0" percent="0" rank="0" text="NO" dxfId="39035">
      <formula>NOT(ISERROR(SEARCH("NO",X18)))</formula>
    </cfRule>
  </conditionalFormatting>
  <conditionalFormatting sqref="W18">
    <cfRule type="containsText" priority="658" operator="containsText" aboveAverage="0" equalAverage="0" bottom="0" percent="0" rank="0" text="OK" dxfId="39036">
      <formula>NOT(ISERROR(SEARCH("OK",W18)))</formula>
    </cfRule>
  </conditionalFormatting>
  <conditionalFormatting sqref="X18">
    <cfRule type="containsText" priority="659" operator="containsText" aboveAverage="0" equalAverage="0" bottom="0" percent="0" rank="0" text="NO" dxfId="39037">
      <formula>NOT(ISERROR(SEARCH("NO",X18)))</formula>
    </cfRule>
  </conditionalFormatting>
  <conditionalFormatting sqref="W18">
    <cfRule type="containsText" priority="660" operator="containsText" aboveAverage="0" equalAverage="0" bottom="0" percent="0" rank="0" text="OK" dxfId="39038">
      <formula>NOT(ISERROR(SEARCH("OK",W18)))</formula>
    </cfRule>
  </conditionalFormatting>
  <conditionalFormatting sqref="X18">
    <cfRule type="containsText" priority="661" operator="containsText" aboveAverage="0" equalAverage="0" bottom="0" percent="0" rank="0" text="NO" dxfId="39039">
      <formula>NOT(ISERROR(SEARCH("NO",X18)))</formula>
    </cfRule>
  </conditionalFormatting>
  <conditionalFormatting sqref="W18">
    <cfRule type="containsText" priority="662" operator="containsText" aboveAverage="0" equalAverage="0" bottom="0" percent="0" rank="0" text="OK" dxfId="39040">
      <formula>NOT(ISERROR(SEARCH("OK",W18)))</formula>
    </cfRule>
  </conditionalFormatting>
  <conditionalFormatting sqref="V18">
    <cfRule type="containsText" priority="663" operator="containsText" aboveAverage="0" equalAverage="0" bottom="0" percent="0" rank="0" text="OK+" dxfId="39041">
      <formula>NOT(ISERROR(SEARCH("OK+",V18)))</formula>
    </cfRule>
  </conditionalFormatting>
  <conditionalFormatting sqref="V18">
    <cfRule type="containsText" priority="664" operator="containsText" aboveAverage="0" equalAverage="0" bottom="0" percent="0" rank="0" text="OK+" dxfId="39042">
      <formula>NOT(ISERROR(SEARCH("OK+",V18)))</formula>
    </cfRule>
  </conditionalFormatting>
  <conditionalFormatting sqref="X18">
    <cfRule type="containsText" priority="665" operator="containsText" aboveAverage="0" equalAverage="0" bottom="0" percent="0" rank="0" text="NO" dxfId="39043">
      <formula>NOT(ISERROR(SEARCH("NO",X18)))</formula>
    </cfRule>
  </conditionalFormatting>
  <conditionalFormatting sqref="X18">
    <cfRule type="containsText" priority="666" operator="containsText" aboveAverage="0" equalAverage="0" bottom="0" percent="0" rank="0" text="NO" dxfId="39044">
      <formula>NOT(ISERROR(SEARCH("NO",X18)))</formula>
    </cfRule>
  </conditionalFormatting>
  <conditionalFormatting sqref="X18">
    <cfRule type="containsText" priority="667" operator="containsText" aboveAverage="0" equalAverage="0" bottom="0" percent="0" rank="0" text="NO" dxfId="39045">
      <formula>NOT(ISERROR(SEARCH("NO",X18)))</formula>
    </cfRule>
  </conditionalFormatting>
  <conditionalFormatting sqref="X18">
    <cfRule type="containsText" priority="668" operator="containsText" aboveAverage="0" equalAverage="0" bottom="0" percent="0" rank="0" text="NO" dxfId="39046">
      <formula>NOT(ISERROR(SEARCH("NO",X18)))</formula>
    </cfRule>
  </conditionalFormatting>
  <conditionalFormatting sqref="X18">
    <cfRule type="containsText" priority="669" operator="containsText" aboveAverage="0" equalAverage="0" bottom="0" percent="0" rank="0" text="NO" dxfId="39047">
      <formula>NOT(ISERROR(SEARCH("NO",X18)))</formula>
    </cfRule>
  </conditionalFormatting>
  <conditionalFormatting sqref="X18">
    <cfRule type="containsText" priority="670" operator="containsText" aboveAverage="0" equalAverage="0" bottom="0" percent="0" rank="0" text="NO" dxfId="39048">
      <formula>NOT(ISERROR(SEARCH("NO",X18)))</formula>
    </cfRule>
  </conditionalFormatting>
  <conditionalFormatting sqref="X18">
    <cfRule type="containsText" priority="671" operator="containsText" aboveAverage="0" equalAverage="0" bottom="0" percent="0" rank="0" text="NO" dxfId="39049">
      <formula>NOT(ISERROR(SEARCH("NO",X18)))</formula>
    </cfRule>
  </conditionalFormatting>
  <conditionalFormatting sqref="X18">
    <cfRule type="containsText" priority="672" operator="containsText" aboveAverage="0" equalAverage="0" bottom="0" percent="0" rank="0" text="1" dxfId="39050">
      <formula>NOT(ISERROR(SEARCH("1",X18)))</formula>
    </cfRule>
  </conditionalFormatting>
  <conditionalFormatting sqref="W18">
    <cfRule type="containsText" priority="673" operator="containsText" aboveAverage="0" equalAverage="0" bottom="0" percent="0" rank="0" text="OK" dxfId="39051">
      <formula>NOT(ISERROR(SEARCH("OK",W18)))</formula>
    </cfRule>
  </conditionalFormatting>
  <conditionalFormatting sqref="W18">
    <cfRule type="containsText" priority="674" operator="containsText" aboveAverage="0" equalAverage="0" bottom="0" percent="0" rank="0" text="OK" dxfId="39052">
      <formula>NOT(ISERROR(SEARCH("OK",W18)))</formula>
    </cfRule>
  </conditionalFormatting>
  <conditionalFormatting sqref="W18">
    <cfRule type="containsText" priority="675" operator="containsText" aboveAverage="0" equalAverage="0" bottom="0" percent="0" rank="0" text="OK" dxfId="39053">
      <formula>NOT(ISERROR(SEARCH("OK",W18)))</formula>
    </cfRule>
  </conditionalFormatting>
  <conditionalFormatting sqref="W18">
    <cfRule type="containsText" priority="676" operator="containsText" aboveAverage="0" equalAverage="0" bottom="0" percent="0" rank="0" text="OK" dxfId="39054">
      <formula>NOT(ISERROR(SEARCH("OK",W18)))</formula>
    </cfRule>
  </conditionalFormatting>
  <conditionalFormatting sqref="W18">
    <cfRule type="containsText" priority="677" operator="containsText" aboveAverage="0" equalAverage="0" bottom="0" percent="0" rank="0" text="OK" dxfId="39055">
      <formula>NOT(ISERROR(SEARCH("OK",W18)))</formula>
    </cfRule>
  </conditionalFormatting>
  <conditionalFormatting sqref="W18">
    <cfRule type="containsText" priority="678" operator="containsText" aboveAverage="0" equalAverage="0" bottom="0" percent="0" rank="0" text="OK" dxfId="39056">
      <formula>NOT(ISERROR(SEARCH("OK",W18)))</formula>
    </cfRule>
  </conditionalFormatting>
  <conditionalFormatting sqref="W18">
    <cfRule type="containsText" priority="679" operator="containsText" aboveAverage="0" equalAverage="0" bottom="0" percent="0" rank="0" text="OK" dxfId="39057">
      <formula>NOT(ISERROR(SEARCH("OK",W18)))</formula>
    </cfRule>
  </conditionalFormatting>
  <conditionalFormatting sqref="W18">
    <cfRule type="containsText" priority="680" operator="containsText" aboveAverage="0" equalAverage="0" bottom="0" percent="0" rank="0" text="1" dxfId="39058">
      <formula>NOT(ISERROR(SEARCH("1",W18)))</formula>
    </cfRule>
  </conditionalFormatting>
  <conditionalFormatting sqref="X18">
    <cfRule type="containsText" priority="681" operator="containsText" aboveAverage="0" equalAverage="0" bottom="0" percent="0" rank="0" text="NO" dxfId="39059">
      <formula>NOT(ISERROR(SEARCH("NO",X18)))</formula>
    </cfRule>
  </conditionalFormatting>
  <conditionalFormatting sqref="W18">
    <cfRule type="containsText" priority="682" operator="containsText" aboveAverage="0" equalAverage="0" bottom="0" percent="0" rank="0" text="OK" dxfId="39060">
      <formula>NOT(ISERROR(SEARCH("OK",W18)))</formula>
    </cfRule>
  </conditionalFormatting>
  <conditionalFormatting sqref="X18">
    <cfRule type="containsText" priority="683" operator="containsText" aboveAverage="0" equalAverage="0" bottom="0" percent="0" rank="0" text="NO" dxfId="39061">
      <formula>NOT(ISERROR(SEARCH("NO",X18)))</formula>
    </cfRule>
  </conditionalFormatting>
  <conditionalFormatting sqref="W18">
    <cfRule type="containsText" priority="684" operator="containsText" aboveAverage="0" equalAverage="0" bottom="0" percent="0" rank="0" text="OK" dxfId="39062">
      <formula>NOT(ISERROR(SEARCH("OK",W18)))</formula>
    </cfRule>
  </conditionalFormatting>
  <conditionalFormatting sqref="X18">
    <cfRule type="containsText" priority="685" operator="containsText" aboveAverage="0" equalAverage="0" bottom="0" percent="0" rank="0" text="NO" dxfId="39063">
      <formula>NOT(ISERROR(SEARCH("NO",X18)))</formula>
    </cfRule>
  </conditionalFormatting>
  <conditionalFormatting sqref="W18">
    <cfRule type="containsText" priority="686" operator="containsText" aboveAverage="0" equalAverage="0" bottom="0" percent="0" rank="0" text="OK" dxfId="39064">
      <formula>NOT(ISERROR(SEARCH("OK",W18)))</formula>
    </cfRule>
  </conditionalFormatting>
  <conditionalFormatting sqref="X18">
    <cfRule type="containsText" priority="687" operator="containsText" aboveAverage="0" equalAverage="0" bottom="0" percent="0" rank="0" text="NO" dxfId="39065">
      <formula>NOT(ISERROR(SEARCH("NO",X18)))</formula>
    </cfRule>
  </conditionalFormatting>
  <conditionalFormatting sqref="W18">
    <cfRule type="containsText" priority="688" operator="containsText" aboveAverage="0" equalAverage="0" bottom="0" percent="0" rank="0" text="OK" dxfId="39066">
      <formula>NOT(ISERROR(SEARCH("OK",W18)))</formula>
    </cfRule>
  </conditionalFormatting>
  <conditionalFormatting sqref="X18">
    <cfRule type="containsText" priority="689" operator="containsText" aboveAverage="0" equalAverage="0" bottom="0" percent="0" rank="0" text="NO" dxfId="39067">
      <formula>NOT(ISERROR(SEARCH("NO",X18)))</formula>
    </cfRule>
  </conditionalFormatting>
  <conditionalFormatting sqref="W18">
    <cfRule type="containsText" priority="690" operator="containsText" aboveAverage="0" equalAverage="0" bottom="0" percent="0" rank="0" text="OK" dxfId="39068">
      <formula>NOT(ISERROR(SEARCH("OK",W18)))</formula>
    </cfRule>
  </conditionalFormatting>
  <conditionalFormatting sqref="X18">
    <cfRule type="containsText" priority="691" operator="containsText" aboveAverage="0" equalAverage="0" bottom="0" percent="0" rank="0" text="NO" dxfId="39069">
      <formula>NOT(ISERROR(SEARCH("NO",X18)))</formula>
    </cfRule>
  </conditionalFormatting>
  <conditionalFormatting sqref="W18">
    <cfRule type="containsText" priority="692" operator="containsText" aboveAverage="0" equalAverage="0" bottom="0" percent="0" rank="0" text="OK" dxfId="39070">
      <formula>NOT(ISERROR(SEARCH("OK",W18)))</formula>
    </cfRule>
  </conditionalFormatting>
  <conditionalFormatting sqref="V18">
    <cfRule type="containsText" priority="693" operator="containsText" aboveAverage="0" equalAverage="0" bottom="0" percent="0" rank="0" text="OK+" dxfId="39071">
      <formula>NOT(ISERROR(SEARCH("OK+",V18)))</formula>
    </cfRule>
  </conditionalFormatting>
  <conditionalFormatting sqref="V18">
    <cfRule type="containsText" priority="694" operator="containsText" aboveAverage="0" equalAverage="0" bottom="0" percent="0" rank="0" text="OK+" dxfId="39072">
      <formula>NOT(ISERROR(SEARCH("OK+",V18)))</formula>
    </cfRule>
  </conditionalFormatting>
  <conditionalFormatting sqref="W18">
    <cfRule type="containsText" priority="695" operator="containsText" aboveAverage="0" equalAverage="0" bottom="0" percent="0" rank="0" text="OK" dxfId="39073">
      <formula>NOT(ISERROR(SEARCH("OK",W18)))</formula>
    </cfRule>
  </conditionalFormatting>
  <conditionalFormatting sqref="W18">
    <cfRule type="containsText" priority="696" operator="containsText" aboveAverage="0" equalAverage="0" bottom="0" percent="0" rank="0" text="OK" dxfId="39074">
      <formula>NOT(ISERROR(SEARCH("OK",W18)))</formula>
    </cfRule>
  </conditionalFormatting>
  <conditionalFormatting sqref="W18">
    <cfRule type="containsText" priority="697" operator="containsText" aboveAverage="0" equalAverage="0" bottom="0" percent="0" rank="0" text="OK" dxfId="39075">
      <formula>NOT(ISERROR(SEARCH("OK",W18)))</formula>
    </cfRule>
  </conditionalFormatting>
  <conditionalFormatting sqref="W18">
    <cfRule type="containsText" priority="698" operator="containsText" aboveAverage="0" equalAverage="0" bottom="0" percent="0" rank="0" text="OK" dxfId="39076">
      <formula>NOT(ISERROR(SEARCH("OK",W18)))</formula>
    </cfRule>
  </conditionalFormatting>
  <conditionalFormatting sqref="W18">
    <cfRule type="containsText" priority="699" operator="containsText" aboveAverage="0" equalAverage="0" bottom="0" percent="0" rank="0" text="OK" dxfId="39077">
      <formula>NOT(ISERROR(SEARCH("OK",W18)))</formula>
    </cfRule>
  </conditionalFormatting>
  <conditionalFormatting sqref="W18">
    <cfRule type="containsText" priority="700" operator="containsText" aboveAverage="0" equalAverage="0" bottom="0" percent="0" rank="0" text="OK" dxfId="39078">
      <formula>NOT(ISERROR(SEARCH("OK",W18)))</formula>
    </cfRule>
  </conditionalFormatting>
  <conditionalFormatting sqref="W18">
    <cfRule type="containsText" priority="701" operator="containsText" aboveAverage="0" equalAverage="0" bottom="0" percent="0" rank="0" text="OK" dxfId="39079">
      <formula>NOT(ISERROR(SEARCH("OK",W18)))</formula>
    </cfRule>
  </conditionalFormatting>
  <conditionalFormatting sqref="W18">
    <cfRule type="containsText" priority="702" operator="containsText" aboveAverage="0" equalAverage="0" bottom="0" percent="0" rank="0" text="OK" dxfId="39080">
      <formula>NOT(ISERROR(SEARCH("OK",W18)))</formula>
    </cfRule>
  </conditionalFormatting>
  <conditionalFormatting sqref="W18">
    <cfRule type="containsText" priority="703" operator="containsText" aboveAverage="0" equalAverage="0" bottom="0" percent="0" rank="0" text="OK" dxfId="39081">
      <formula>NOT(ISERROR(SEARCH("OK",W18)))</formula>
    </cfRule>
  </conditionalFormatting>
  <conditionalFormatting sqref="W18">
    <cfRule type="containsText" priority="704" operator="containsText" aboveAverage="0" equalAverage="0" bottom="0" percent="0" rank="0" text="OK" dxfId="39082">
      <formula>NOT(ISERROR(SEARCH("OK",W18)))</formula>
    </cfRule>
  </conditionalFormatting>
  <conditionalFormatting sqref="W18">
    <cfRule type="containsText" priority="705" operator="containsText" aboveAverage="0" equalAverage="0" bottom="0" percent="0" rank="0" text="OK" dxfId="39083">
      <formula>NOT(ISERROR(SEARCH("OK",W18)))</formula>
    </cfRule>
  </conditionalFormatting>
  <conditionalFormatting sqref="W18">
    <cfRule type="containsText" priority="706" operator="containsText" aboveAverage="0" equalAverage="0" bottom="0" percent="0" rank="0" text="OK" dxfId="39084">
      <formula>NOT(ISERROR(SEARCH("OK",W18)))</formula>
    </cfRule>
  </conditionalFormatting>
  <conditionalFormatting sqref="V18">
    <cfRule type="containsText" priority="707" operator="containsText" aboveAverage="0" equalAverage="0" bottom="0" percent="0" rank="0" text="OK+" dxfId="39085">
      <formula>NOT(ISERROR(SEARCH("OK+",V18)))</formula>
    </cfRule>
  </conditionalFormatting>
  <conditionalFormatting sqref="V18">
    <cfRule type="containsText" priority="708" operator="containsText" aboveAverage="0" equalAverage="0" bottom="0" percent="0" rank="0" text="OK+" dxfId="39086">
      <formula>NOT(ISERROR(SEARCH("OK+",V18)))</formula>
    </cfRule>
  </conditionalFormatting>
  <conditionalFormatting sqref="X18">
    <cfRule type="containsText" priority="709" operator="containsText" aboveAverage="0" equalAverage="0" bottom="0" percent="0" rank="0" text="NO" dxfId="39087">
      <formula>NOT(ISERROR(SEARCH("NO",X18)))</formula>
    </cfRule>
  </conditionalFormatting>
  <conditionalFormatting sqref="X18">
    <cfRule type="containsText" priority="710" operator="containsText" aboveAverage="0" equalAverage="0" bottom="0" percent="0" rank="0" text="NO" dxfId="39088">
      <formula>NOT(ISERROR(SEARCH("NO",X18)))</formula>
    </cfRule>
  </conditionalFormatting>
  <conditionalFormatting sqref="X18">
    <cfRule type="containsText" priority="711" operator="containsText" aboveAverage="0" equalAverage="0" bottom="0" percent="0" rank="0" text="NO" dxfId="39089">
      <formula>NOT(ISERROR(SEARCH("NO",X18)))</formula>
    </cfRule>
  </conditionalFormatting>
  <conditionalFormatting sqref="X18">
    <cfRule type="containsText" priority="712" operator="containsText" aboveAverage="0" equalAverage="0" bottom="0" percent="0" rank="0" text="NO" dxfId="39090">
      <formula>NOT(ISERROR(SEARCH("NO",X18)))</formula>
    </cfRule>
  </conditionalFormatting>
  <conditionalFormatting sqref="X18">
    <cfRule type="containsText" priority="713" operator="containsText" aboveAverage="0" equalAverage="0" bottom="0" percent="0" rank="0" text="NO" dxfId="39091">
      <formula>NOT(ISERROR(SEARCH("NO",X18)))</formula>
    </cfRule>
  </conditionalFormatting>
  <conditionalFormatting sqref="X18">
    <cfRule type="containsText" priority="714" operator="containsText" aboveAverage="0" equalAverage="0" bottom="0" percent="0" rank="0" text="NO" dxfId="39092">
      <formula>NOT(ISERROR(SEARCH("NO",X18)))</formula>
    </cfRule>
  </conditionalFormatting>
  <conditionalFormatting sqref="X18">
    <cfRule type="containsText" priority="715" operator="containsText" aboveAverage="0" equalAverage="0" bottom="0" percent="0" rank="0" text="NO" dxfId="39093">
      <formula>NOT(ISERROR(SEARCH("NO",X18)))</formula>
    </cfRule>
  </conditionalFormatting>
  <conditionalFormatting sqref="W18">
    <cfRule type="containsText" priority="716" operator="containsText" aboveAverage="0" equalAverage="0" bottom="0" percent="0" rank="0" text="OK" dxfId="39094">
      <formula>NOT(ISERROR(SEARCH("OK",W18)))</formula>
    </cfRule>
  </conditionalFormatting>
  <conditionalFormatting sqref="W18">
    <cfRule type="containsText" priority="717" operator="containsText" aboveAverage="0" equalAverage="0" bottom="0" percent="0" rank="0" text="OK" dxfId="39095">
      <formula>NOT(ISERROR(SEARCH("OK",W18)))</formula>
    </cfRule>
  </conditionalFormatting>
  <conditionalFormatting sqref="W18">
    <cfRule type="containsText" priority="718" operator="containsText" aboveAverage="0" equalAverage="0" bottom="0" percent="0" rank="0" text="OK" dxfId="39096">
      <formula>NOT(ISERROR(SEARCH("OK",W18)))</formula>
    </cfRule>
  </conditionalFormatting>
  <conditionalFormatting sqref="W18">
    <cfRule type="containsText" priority="719" operator="containsText" aboveAverage="0" equalAverage="0" bottom="0" percent="0" rank="0" text="OK" dxfId="39097">
      <formula>NOT(ISERROR(SEARCH("OK",W18)))</formula>
    </cfRule>
  </conditionalFormatting>
  <conditionalFormatting sqref="W18">
    <cfRule type="containsText" priority="720" operator="containsText" aboveAverage="0" equalAverage="0" bottom="0" percent="0" rank="0" text="OK" dxfId="39098">
      <formula>NOT(ISERROR(SEARCH("OK",W18)))</formula>
    </cfRule>
  </conditionalFormatting>
  <conditionalFormatting sqref="W18">
    <cfRule type="containsText" priority="721" operator="containsText" aboveAverage="0" equalAverage="0" bottom="0" percent="0" rank="0" text="OK" dxfId="39099">
      <formula>NOT(ISERROR(SEARCH("OK",W18)))</formula>
    </cfRule>
  </conditionalFormatting>
  <conditionalFormatting sqref="W18">
    <cfRule type="containsText" priority="722" operator="containsText" aboveAverage="0" equalAverage="0" bottom="0" percent="0" rank="0" text="OK" dxfId="39100">
      <formula>NOT(ISERROR(SEARCH("OK",W18)))</formula>
    </cfRule>
  </conditionalFormatting>
  <conditionalFormatting sqref="X18">
    <cfRule type="containsText" priority="723" operator="containsText" aboveAverage="0" equalAverage="0" bottom="0" percent="0" rank="0" text="NO" dxfId="39101">
      <formula>NOT(ISERROR(SEARCH("NO",X18)))</formula>
    </cfRule>
  </conditionalFormatting>
  <conditionalFormatting sqref="W18">
    <cfRule type="containsText" priority="724" operator="containsText" aboveAverage="0" equalAverage="0" bottom="0" percent="0" rank="0" text="OK" dxfId="39102">
      <formula>NOT(ISERROR(SEARCH("OK",W18)))</formula>
    </cfRule>
  </conditionalFormatting>
  <conditionalFormatting sqref="X18">
    <cfRule type="containsText" priority="725" operator="containsText" aboveAverage="0" equalAverage="0" bottom="0" percent="0" rank="0" text="NO" dxfId="39103">
      <formula>NOT(ISERROR(SEARCH("NO",X18)))</formula>
    </cfRule>
  </conditionalFormatting>
  <conditionalFormatting sqref="W18">
    <cfRule type="containsText" priority="726" operator="containsText" aboveAverage="0" equalAverage="0" bottom="0" percent="0" rank="0" text="OK" dxfId="39104">
      <formula>NOT(ISERROR(SEARCH("OK",W18)))</formula>
    </cfRule>
  </conditionalFormatting>
  <conditionalFormatting sqref="X18">
    <cfRule type="containsText" priority="727" operator="containsText" aboveAverage="0" equalAverage="0" bottom="0" percent="0" rank="0" text="NO" dxfId="39105">
      <formula>NOT(ISERROR(SEARCH("NO",X18)))</formula>
    </cfRule>
  </conditionalFormatting>
  <conditionalFormatting sqref="W18">
    <cfRule type="containsText" priority="728" operator="containsText" aboveAverage="0" equalAverage="0" bottom="0" percent="0" rank="0" text="OK" dxfId="39106">
      <formula>NOT(ISERROR(SEARCH("OK",W18)))</formula>
    </cfRule>
  </conditionalFormatting>
  <conditionalFormatting sqref="X18">
    <cfRule type="containsText" priority="729" operator="containsText" aboveAverage="0" equalAverage="0" bottom="0" percent="0" rank="0" text="NO" dxfId="39107">
      <formula>NOT(ISERROR(SEARCH("NO",X18)))</formula>
    </cfRule>
  </conditionalFormatting>
  <conditionalFormatting sqref="W18">
    <cfRule type="containsText" priority="730" operator="containsText" aboveAverage="0" equalAverage="0" bottom="0" percent="0" rank="0" text="OK" dxfId="39108">
      <formula>NOT(ISERROR(SEARCH("OK",W18)))</formula>
    </cfRule>
  </conditionalFormatting>
  <conditionalFormatting sqref="V18">
    <cfRule type="containsText" priority="731" operator="containsText" aboveAverage="0" equalAverage="0" bottom="0" percent="0" rank="0" text="OK+" dxfId="39109">
      <formula>NOT(ISERROR(SEARCH("OK+",V18)))</formula>
    </cfRule>
  </conditionalFormatting>
  <conditionalFormatting sqref="V18">
    <cfRule type="containsText" priority="732" operator="containsText" aboveAverage="0" equalAverage="0" bottom="0" percent="0" rank="0" text="OK+" dxfId="39110">
      <formula>NOT(ISERROR(SEARCH("OK+",V18)))</formula>
    </cfRule>
  </conditionalFormatting>
  <conditionalFormatting sqref="X18">
    <cfRule type="containsText" priority="733" operator="containsText" aboveAverage="0" equalAverage="0" bottom="0" percent="0" rank="0" text="NO" dxfId="39111">
      <formula>NOT(ISERROR(SEARCH("NO",X18)))</formula>
    </cfRule>
  </conditionalFormatting>
  <conditionalFormatting sqref="X18">
    <cfRule type="containsText" priority="734" operator="containsText" aboveAverage="0" equalAverage="0" bottom="0" percent="0" rank="0" text="NO" dxfId="39112">
      <formula>NOT(ISERROR(SEARCH("NO",X18)))</formula>
    </cfRule>
  </conditionalFormatting>
  <conditionalFormatting sqref="X18">
    <cfRule type="containsText" priority="735" operator="containsText" aboveAverage="0" equalAverage="0" bottom="0" percent="0" rank="0" text="NO" dxfId="39113">
      <formula>NOT(ISERROR(SEARCH("NO",X18)))</formula>
    </cfRule>
  </conditionalFormatting>
  <conditionalFormatting sqref="X18">
    <cfRule type="containsText" priority="736" operator="containsText" aboveAverage="0" equalAverage="0" bottom="0" percent="0" rank="0" text="NO" dxfId="39114">
      <formula>NOT(ISERROR(SEARCH("NO",X18)))</formula>
    </cfRule>
  </conditionalFormatting>
  <conditionalFormatting sqref="X18">
    <cfRule type="containsText" priority="737" operator="containsText" aboveAverage="0" equalAverage="0" bottom="0" percent="0" rank="0" text="NO" dxfId="39115">
      <formula>NOT(ISERROR(SEARCH("NO",X18)))</formula>
    </cfRule>
  </conditionalFormatting>
  <conditionalFormatting sqref="X18">
    <cfRule type="containsText" priority="738" operator="containsText" aboveAverage="0" equalAverage="0" bottom="0" percent="0" rank="0" text="NO" dxfId="39116">
      <formula>NOT(ISERROR(SEARCH("NO",X18)))</formula>
    </cfRule>
  </conditionalFormatting>
  <conditionalFormatting sqref="X18">
    <cfRule type="containsText" priority="739" operator="containsText" aboveAverage="0" equalAverage="0" bottom="0" percent="0" rank="0" text="NO" dxfId="39117">
      <formula>NOT(ISERROR(SEARCH("NO",X18)))</formula>
    </cfRule>
  </conditionalFormatting>
  <conditionalFormatting sqref="W18">
    <cfRule type="containsText" priority="740" operator="containsText" aboveAverage="0" equalAverage="0" bottom="0" percent="0" rank="0" text="OK" dxfId="39118">
      <formula>NOT(ISERROR(SEARCH("OK",W18)))</formula>
    </cfRule>
  </conditionalFormatting>
  <conditionalFormatting sqref="W18">
    <cfRule type="containsText" priority="741" operator="containsText" aboveAverage="0" equalAverage="0" bottom="0" percent="0" rank="0" text="OK" dxfId="39119">
      <formula>NOT(ISERROR(SEARCH("OK",W18)))</formula>
    </cfRule>
  </conditionalFormatting>
  <conditionalFormatting sqref="W18">
    <cfRule type="containsText" priority="742" operator="containsText" aboveAverage="0" equalAverage="0" bottom="0" percent="0" rank="0" text="OK" dxfId="39120">
      <formula>NOT(ISERROR(SEARCH("OK",W18)))</formula>
    </cfRule>
  </conditionalFormatting>
  <conditionalFormatting sqref="W18">
    <cfRule type="containsText" priority="743" operator="containsText" aboveAverage="0" equalAverage="0" bottom="0" percent="0" rank="0" text="OK" dxfId="39121">
      <formula>NOT(ISERROR(SEARCH("OK",W18)))</formula>
    </cfRule>
  </conditionalFormatting>
  <conditionalFormatting sqref="W18">
    <cfRule type="containsText" priority="744" operator="containsText" aboveAverage="0" equalAverage="0" bottom="0" percent="0" rank="0" text="OK" dxfId="39122">
      <formula>NOT(ISERROR(SEARCH("OK",W18)))</formula>
    </cfRule>
  </conditionalFormatting>
  <conditionalFormatting sqref="W18">
    <cfRule type="containsText" priority="745" operator="containsText" aboveAverage="0" equalAverage="0" bottom="0" percent="0" rank="0" text="OK" dxfId="39123">
      <formula>NOT(ISERROR(SEARCH("OK",W18)))</formula>
    </cfRule>
  </conditionalFormatting>
  <conditionalFormatting sqref="W18">
    <cfRule type="containsText" priority="746" operator="containsText" aboveAverage="0" equalAverage="0" bottom="0" percent="0" rank="0" text="OK" dxfId="39124">
      <formula>NOT(ISERROR(SEARCH("OK",W18)))</formula>
    </cfRule>
  </conditionalFormatting>
  <conditionalFormatting sqref="X18">
    <cfRule type="containsText" priority="747" operator="containsText" aboveAverage="0" equalAverage="0" bottom="0" percent="0" rank="0" text="NO" dxfId="39125">
      <formula>NOT(ISERROR(SEARCH("NO",X18)))</formula>
    </cfRule>
  </conditionalFormatting>
  <conditionalFormatting sqref="W18">
    <cfRule type="containsText" priority="748" operator="containsText" aboveAverage="0" equalAverage="0" bottom="0" percent="0" rank="0" text="OK" dxfId="39126">
      <formula>NOT(ISERROR(SEARCH("OK",W18)))</formula>
    </cfRule>
  </conditionalFormatting>
  <conditionalFormatting sqref="X18">
    <cfRule type="containsText" priority="749" operator="containsText" aboveAverage="0" equalAverage="0" bottom="0" percent="0" rank="0" text="NO" dxfId="39127">
      <formula>NOT(ISERROR(SEARCH("NO",X18)))</formula>
    </cfRule>
  </conditionalFormatting>
  <conditionalFormatting sqref="W18">
    <cfRule type="containsText" priority="750" operator="containsText" aboveAverage="0" equalAverage="0" bottom="0" percent="0" rank="0" text="OK" dxfId="39128">
      <formula>NOT(ISERROR(SEARCH("OK",W18)))</formula>
    </cfRule>
  </conditionalFormatting>
  <conditionalFormatting sqref="X18">
    <cfRule type="containsText" priority="751" operator="containsText" aboveAverage="0" equalAverage="0" bottom="0" percent="0" rank="0" text="NO" dxfId="39129">
      <formula>NOT(ISERROR(SEARCH("NO",X18)))</formula>
    </cfRule>
  </conditionalFormatting>
  <conditionalFormatting sqref="W18">
    <cfRule type="containsText" priority="752" operator="containsText" aboveAverage="0" equalAverage="0" bottom="0" percent="0" rank="0" text="OK" dxfId="39130">
      <formula>NOT(ISERROR(SEARCH("OK",W18)))</formula>
    </cfRule>
  </conditionalFormatting>
  <conditionalFormatting sqref="V18">
    <cfRule type="containsText" priority="753" operator="containsText" aboveAverage="0" equalAverage="0" bottom="0" percent="0" rank="0" text="OK+" dxfId="39131">
      <formula>NOT(ISERROR(SEARCH("OK+",V18)))</formula>
    </cfRule>
  </conditionalFormatting>
  <conditionalFormatting sqref="V18">
    <cfRule type="containsText" priority="754" operator="containsText" aboveAverage="0" equalAverage="0" bottom="0" percent="0" rank="0" text="OK+" dxfId="39132">
      <formula>NOT(ISERROR(SEARCH("OK+",V18)))</formula>
    </cfRule>
  </conditionalFormatting>
  <conditionalFormatting sqref="X18">
    <cfRule type="containsText" priority="755" operator="containsText" aboveAverage="0" equalAverage="0" bottom="0" percent="0" rank="0" text="NO" dxfId="39133">
      <formula>NOT(ISERROR(SEARCH("NO",X18)))</formula>
    </cfRule>
  </conditionalFormatting>
  <conditionalFormatting sqref="X18">
    <cfRule type="containsText" priority="756" operator="containsText" aboveAverage="0" equalAverage="0" bottom="0" percent="0" rank="0" text="NO" dxfId="39134">
      <formula>NOT(ISERROR(SEARCH("NO",X18)))</formula>
    </cfRule>
  </conditionalFormatting>
  <conditionalFormatting sqref="X18">
    <cfRule type="containsText" priority="757" operator="containsText" aboveAverage="0" equalAverage="0" bottom="0" percent="0" rank="0" text="NO" dxfId="39135">
      <formula>NOT(ISERROR(SEARCH("NO",X18)))</formula>
    </cfRule>
  </conditionalFormatting>
  <conditionalFormatting sqref="X18">
    <cfRule type="containsText" priority="758" operator="containsText" aboveAverage="0" equalAverage="0" bottom="0" percent="0" rank="0" text="NO" dxfId="39136">
      <formula>NOT(ISERROR(SEARCH("NO",X18)))</formula>
    </cfRule>
  </conditionalFormatting>
  <conditionalFormatting sqref="X18">
    <cfRule type="containsText" priority="759" operator="containsText" aboveAverage="0" equalAverage="0" bottom="0" percent="0" rank="0" text="NO" dxfId="39137">
      <formula>NOT(ISERROR(SEARCH("NO",X18)))</formula>
    </cfRule>
  </conditionalFormatting>
  <conditionalFormatting sqref="X18">
    <cfRule type="containsText" priority="760" operator="containsText" aboveAverage="0" equalAverage="0" bottom="0" percent="0" rank="0" text="NO" dxfId="39138">
      <formula>NOT(ISERROR(SEARCH("NO",X18)))</formula>
    </cfRule>
  </conditionalFormatting>
  <conditionalFormatting sqref="X18">
    <cfRule type="containsText" priority="761" operator="containsText" aboveAverage="0" equalAverage="0" bottom="0" percent="0" rank="0" text="NO" dxfId="39139">
      <formula>NOT(ISERROR(SEARCH("NO",X18)))</formula>
    </cfRule>
  </conditionalFormatting>
  <conditionalFormatting sqref="X18">
    <cfRule type="containsText" priority="762" operator="containsText" aboveAverage="0" equalAverage="0" bottom="0" percent="0" rank="0" text="1" dxfId="39140">
      <formula>NOT(ISERROR(SEARCH("1",X18)))</formula>
    </cfRule>
  </conditionalFormatting>
  <conditionalFormatting sqref="W18">
    <cfRule type="containsText" priority="763" operator="containsText" aboveAverage="0" equalAverage="0" bottom="0" percent="0" rank="0" text="OK" dxfId="39141">
      <formula>NOT(ISERROR(SEARCH("OK",W18)))</formula>
    </cfRule>
  </conditionalFormatting>
  <conditionalFormatting sqref="W18">
    <cfRule type="containsText" priority="764" operator="containsText" aboveAverage="0" equalAverage="0" bottom="0" percent="0" rank="0" text="OK" dxfId="39142">
      <formula>NOT(ISERROR(SEARCH("OK",W18)))</formula>
    </cfRule>
  </conditionalFormatting>
  <conditionalFormatting sqref="W18">
    <cfRule type="containsText" priority="765" operator="containsText" aboveAverage="0" equalAverage="0" bottom="0" percent="0" rank="0" text="OK" dxfId="39143">
      <formula>NOT(ISERROR(SEARCH("OK",W18)))</formula>
    </cfRule>
  </conditionalFormatting>
  <conditionalFormatting sqref="W18">
    <cfRule type="containsText" priority="766" operator="containsText" aboveAverage="0" equalAverage="0" bottom="0" percent="0" rank="0" text="OK" dxfId="39144">
      <formula>NOT(ISERROR(SEARCH("OK",W18)))</formula>
    </cfRule>
  </conditionalFormatting>
  <conditionalFormatting sqref="W18">
    <cfRule type="containsText" priority="767" operator="containsText" aboveAverage="0" equalAverage="0" bottom="0" percent="0" rank="0" text="OK" dxfId="39145">
      <formula>NOT(ISERROR(SEARCH("OK",W18)))</formula>
    </cfRule>
  </conditionalFormatting>
  <conditionalFormatting sqref="W18">
    <cfRule type="containsText" priority="768" operator="containsText" aboveAverage="0" equalAverage="0" bottom="0" percent="0" rank="0" text="OK" dxfId="39146">
      <formula>NOT(ISERROR(SEARCH("OK",W18)))</formula>
    </cfRule>
  </conditionalFormatting>
  <conditionalFormatting sqref="W18">
    <cfRule type="containsText" priority="769" operator="containsText" aboveAverage="0" equalAverage="0" bottom="0" percent="0" rank="0" text="OK" dxfId="39147">
      <formula>NOT(ISERROR(SEARCH("OK",W18)))</formula>
    </cfRule>
  </conditionalFormatting>
  <conditionalFormatting sqref="W18">
    <cfRule type="containsText" priority="770" operator="containsText" aboveAverage="0" equalAverage="0" bottom="0" percent="0" rank="0" text="1" dxfId="39148">
      <formula>NOT(ISERROR(SEARCH("1",W18)))</formula>
    </cfRule>
  </conditionalFormatting>
  <conditionalFormatting sqref="X18">
    <cfRule type="containsText" priority="771" operator="containsText" aboveAverage="0" equalAverage="0" bottom="0" percent="0" rank="0" text="NO" dxfId="39149">
      <formula>NOT(ISERROR(SEARCH("NO",X18)))</formula>
    </cfRule>
  </conditionalFormatting>
  <conditionalFormatting sqref="W18">
    <cfRule type="containsText" priority="772" operator="containsText" aboveAverage="0" equalAverage="0" bottom="0" percent="0" rank="0" text="OK" dxfId="39150">
      <formula>NOT(ISERROR(SEARCH("OK",W18)))</formula>
    </cfRule>
  </conditionalFormatting>
  <conditionalFormatting sqref="X18">
    <cfRule type="containsText" priority="773" operator="containsText" aboveAverage="0" equalAverage="0" bottom="0" percent="0" rank="0" text="NO" dxfId="39151">
      <formula>NOT(ISERROR(SEARCH("NO",X18)))</formula>
    </cfRule>
  </conditionalFormatting>
  <conditionalFormatting sqref="W18">
    <cfRule type="containsText" priority="774" operator="containsText" aboveAverage="0" equalAverage="0" bottom="0" percent="0" rank="0" text="OK" dxfId="39152">
      <formula>NOT(ISERROR(SEARCH("OK",W18)))</formula>
    </cfRule>
  </conditionalFormatting>
  <conditionalFormatting sqref="X18">
    <cfRule type="containsText" priority="775" operator="containsText" aboveAverage="0" equalAverage="0" bottom="0" percent="0" rank="0" text="NO" dxfId="39153">
      <formula>NOT(ISERROR(SEARCH("NO",X18)))</formula>
    </cfRule>
  </conditionalFormatting>
  <conditionalFormatting sqref="W18">
    <cfRule type="containsText" priority="776" operator="containsText" aboveAverage="0" equalAverage="0" bottom="0" percent="0" rank="0" text="OK" dxfId="39154">
      <formula>NOT(ISERROR(SEARCH("OK",W18)))</formula>
    </cfRule>
  </conditionalFormatting>
  <conditionalFormatting sqref="X18">
    <cfRule type="containsText" priority="777" operator="containsText" aboveAverage="0" equalAverage="0" bottom="0" percent="0" rank="0" text="NO" dxfId="39155">
      <formula>NOT(ISERROR(SEARCH("NO",X18)))</formula>
    </cfRule>
  </conditionalFormatting>
  <conditionalFormatting sqref="W18">
    <cfRule type="containsText" priority="778" operator="containsText" aboveAverage="0" equalAverage="0" bottom="0" percent="0" rank="0" text="OK" dxfId="39156">
      <formula>NOT(ISERROR(SEARCH("OK",W18)))</formula>
    </cfRule>
  </conditionalFormatting>
  <conditionalFormatting sqref="X18">
    <cfRule type="containsText" priority="779" operator="containsText" aboveAverage="0" equalAverage="0" bottom="0" percent="0" rank="0" text="NO" dxfId="39157">
      <formula>NOT(ISERROR(SEARCH("NO",X18)))</formula>
    </cfRule>
  </conditionalFormatting>
  <conditionalFormatting sqref="W18">
    <cfRule type="containsText" priority="780" operator="containsText" aboveAverage="0" equalAverage="0" bottom="0" percent="0" rank="0" text="OK" dxfId="39158">
      <formula>NOT(ISERROR(SEARCH("OK",W18)))</formula>
    </cfRule>
  </conditionalFormatting>
  <conditionalFormatting sqref="V18">
    <cfRule type="containsText" priority="781" operator="containsText" aboveAverage="0" equalAverage="0" bottom="0" percent="0" rank="0" text="OK+" dxfId="39159">
      <formula>NOT(ISERROR(SEARCH("OK+",V18)))</formula>
    </cfRule>
  </conditionalFormatting>
  <conditionalFormatting sqref="V18">
    <cfRule type="containsText" priority="782" operator="containsText" aboveAverage="0" equalAverage="0" bottom="0" percent="0" rank="0" text="OK+" dxfId="39160">
      <formula>NOT(ISERROR(SEARCH("OK+",V18)))</formula>
    </cfRule>
  </conditionalFormatting>
  <conditionalFormatting sqref="X18">
    <cfRule type="containsText" priority="783" operator="containsText" aboveAverage="0" equalAverage="0" bottom="0" percent="0" rank="0" text="NO" dxfId="39161">
      <formula>NOT(ISERROR(SEARCH("NO",X18)))</formula>
    </cfRule>
  </conditionalFormatting>
  <conditionalFormatting sqref="X18">
    <cfRule type="containsText" priority="784" operator="containsText" aboveAverage="0" equalAverage="0" bottom="0" percent="0" rank="0" text="NO" dxfId="39162">
      <formula>NOT(ISERROR(SEARCH("NO",X18)))</formula>
    </cfRule>
  </conditionalFormatting>
  <conditionalFormatting sqref="X18">
    <cfRule type="containsText" priority="785" operator="containsText" aboveAverage="0" equalAverage="0" bottom="0" percent="0" rank="0" text="NO" dxfId="39163">
      <formula>NOT(ISERROR(SEARCH("NO",X18)))</formula>
    </cfRule>
  </conditionalFormatting>
  <conditionalFormatting sqref="X18">
    <cfRule type="containsText" priority="786" operator="containsText" aboveAverage="0" equalAverage="0" bottom="0" percent="0" rank="0" text="NO" dxfId="39164">
      <formula>NOT(ISERROR(SEARCH("NO",X18)))</formula>
    </cfRule>
  </conditionalFormatting>
  <conditionalFormatting sqref="X18">
    <cfRule type="containsText" priority="787" operator="containsText" aboveAverage="0" equalAverage="0" bottom="0" percent="0" rank="0" text="NO" dxfId="39165">
      <formula>NOT(ISERROR(SEARCH("NO",X18)))</formula>
    </cfRule>
  </conditionalFormatting>
  <conditionalFormatting sqref="X18">
    <cfRule type="containsText" priority="788" operator="containsText" aboveAverage="0" equalAverage="0" bottom="0" percent="0" rank="0" text="NO" dxfId="39166">
      <formula>NOT(ISERROR(SEARCH("NO",X18)))</formula>
    </cfRule>
  </conditionalFormatting>
  <conditionalFormatting sqref="X18">
    <cfRule type="containsText" priority="789" operator="containsText" aboveAverage="0" equalAverage="0" bottom="0" percent="0" rank="0" text="NO" dxfId="39167">
      <formula>NOT(ISERROR(SEARCH("NO",X18)))</formula>
    </cfRule>
  </conditionalFormatting>
  <conditionalFormatting sqref="W18">
    <cfRule type="containsText" priority="790" operator="containsText" aboveAverage="0" equalAverage="0" bottom="0" percent="0" rank="0" text="OK" dxfId="39168">
      <formula>NOT(ISERROR(SEARCH("OK",W18)))</formula>
    </cfRule>
  </conditionalFormatting>
  <conditionalFormatting sqref="W18">
    <cfRule type="containsText" priority="791" operator="containsText" aboveAverage="0" equalAverage="0" bottom="0" percent="0" rank="0" text="OK" dxfId="39169">
      <formula>NOT(ISERROR(SEARCH("OK",W18)))</formula>
    </cfRule>
  </conditionalFormatting>
  <conditionalFormatting sqref="W18">
    <cfRule type="containsText" priority="792" operator="containsText" aboveAverage="0" equalAverage="0" bottom="0" percent="0" rank="0" text="OK" dxfId="39170">
      <formula>NOT(ISERROR(SEARCH("OK",W18)))</formula>
    </cfRule>
  </conditionalFormatting>
  <conditionalFormatting sqref="W18">
    <cfRule type="containsText" priority="793" operator="containsText" aboveAverage="0" equalAverage="0" bottom="0" percent="0" rank="0" text="OK" dxfId="39171">
      <formula>NOT(ISERROR(SEARCH("OK",W18)))</formula>
    </cfRule>
  </conditionalFormatting>
  <conditionalFormatting sqref="W18">
    <cfRule type="containsText" priority="794" operator="containsText" aboveAverage="0" equalAverage="0" bottom="0" percent="0" rank="0" text="OK" dxfId="39172">
      <formula>NOT(ISERROR(SEARCH("OK",W18)))</formula>
    </cfRule>
  </conditionalFormatting>
  <conditionalFormatting sqref="W18">
    <cfRule type="containsText" priority="795" operator="containsText" aboveAverage="0" equalAverage="0" bottom="0" percent="0" rank="0" text="OK" dxfId="39173">
      <formula>NOT(ISERROR(SEARCH("OK",W18)))</formula>
    </cfRule>
  </conditionalFormatting>
  <conditionalFormatting sqref="W18">
    <cfRule type="containsText" priority="796" operator="containsText" aboveAverage="0" equalAverage="0" bottom="0" percent="0" rank="0" text="OK" dxfId="39174">
      <formula>NOT(ISERROR(SEARCH("OK",W18)))</formula>
    </cfRule>
  </conditionalFormatting>
  <conditionalFormatting sqref="X18">
    <cfRule type="containsText" priority="797" operator="containsText" aboveAverage="0" equalAverage="0" bottom="0" percent="0" rank="0" text="NO" dxfId="39175">
      <formula>NOT(ISERROR(SEARCH("NO",X18)))</formula>
    </cfRule>
  </conditionalFormatting>
  <conditionalFormatting sqref="W18">
    <cfRule type="containsText" priority="798" operator="containsText" aboveAverage="0" equalAverage="0" bottom="0" percent="0" rank="0" text="OK" dxfId="39176">
      <formula>NOT(ISERROR(SEARCH("OK",W18)))</formula>
    </cfRule>
  </conditionalFormatting>
  <conditionalFormatting sqref="X18">
    <cfRule type="containsText" priority="799" operator="containsText" aboveAverage="0" equalAverage="0" bottom="0" percent="0" rank="0" text="NO" dxfId="39177">
      <formula>NOT(ISERROR(SEARCH("NO",X18)))</formula>
    </cfRule>
  </conditionalFormatting>
  <conditionalFormatting sqref="W18">
    <cfRule type="containsText" priority="800" operator="containsText" aboveAverage="0" equalAverage="0" bottom="0" percent="0" rank="0" text="OK" dxfId="39178">
      <formula>NOT(ISERROR(SEARCH("OK",W18)))</formula>
    </cfRule>
  </conditionalFormatting>
  <conditionalFormatting sqref="X18">
    <cfRule type="containsText" priority="801" operator="containsText" aboveAverage="0" equalAverage="0" bottom="0" percent="0" rank="0" text="NO" dxfId="39179">
      <formula>NOT(ISERROR(SEARCH("NO",X18)))</formula>
    </cfRule>
  </conditionalFormatting>
  <conditionalFormatting sqref="W18">
    <cfRule type="containsText" priority="802" operator="containsText" aboveAverage="0" equalAverage="0" bottom="0" percent="0" rank="0" text="OK" dxfId="39180">
      <formula>NOT(ISERROR(SEARCH("OK",W18)))</formula>
    </cfRule>
  </conditionalFormatting>
  <conditionalFormatting sqref="X18">
    <cfRule type="containsText" priority="803" operator="containsText" aboveAverage="0" equalAverage="0" bottom="0" percent="0" rank="0" text="NO" dxfId="39181">
      <formula>NOT(ISERROR(SEARCH("NO",X18)))</formula>
    </cfRule>
  </conditionalFormatting>
  <conditionalFormatting sqref="W18">
    <cfRule type="containsText" priority="804" operator="containsText" aboveAverage="0" equalAverage="0" bottom="0" percent="0" rank="0" text="OK" dxfId="39182">
      <formula>NOT(ISERROR(SEARCH("OK",W18)))</formula>
    </cfRule>
  </conditionalFormatting>
  <conditionalFormatting sqref="V18">
    <cfRule type="containsText" priority="805" operator="containsText" aboveAverage="0" equalAverage="0" bottom="0" percent="0" rank="0" text="OK+" dxfId="39183">
      <formula>NOT(ISERROR(SEARCH("OK+",V18)))</formula>
    </cfRule>
  </conditionalFormatting>
  <conditionalFormatting sqref="V18">
    <cfRule type="containsText" priority="806" operator="containsText" aboveAverage="0" equalAverage="0" bottom="0" percent="0" rank="0" text="OK+" dxfId="39184">
      <formula>NOT(ISERROR(SEARCH("OK+",V18)))</formula>
    </cfRule>
  </conditionalFormatting>
  <conditionalFormatting sqref="X18">
    <cfRule type="containsText" priority="807" operator="containsText" aboveAverage="0" equalAverage="0" bottom="0" percent="0" rank="0" text="NO" dxfId="39185">
      <formula>NOT(ISERROR(SEARCH("NO",X18)))</formula>
    </cfRule>
  </conditionalFormatting>
  <conditionalFormatting sqref="X18">
    <cfRule type="containsText" priority="808" operator="containsText" aboveAverage="0" equalAverage="0" bottom="0" percent="0" rank="0" text="NO" dxfId="39186">
      <formula>NOT(ISERROR(SEARCH("NO",X18)))</formula>
    </cfRule>
  </conditionalFormatting>
  <conditionalFormatting sqref="X18">
    <cfRule type="containsText" priority="809" operator="containsText" aboveAverage="0" equalAverage="0" bottom="0" percent="0" rank="0" text="NO" dxfId="39187">
      <formula>NOT(ISERROR(SEARCH("NO",X18)))</formula>
    </cfRule>
  </conditionalFormatting>
  <conditionalFormatting sqref="X18">
    <cfRule type="containsText" priority="810" operator="containsText" aboveAverage="0" equalAverage="0" bottom="0" percent="0" rank="0" text="NO" dxfId="39188">
      <formula>NOT(ISERROR(SEARCH("NO",X18)))</formula>
    </cfRule>
  </conditionalFormatting>
  <conditionalFormatting sqref="X18">
    <cfRule type="containsText" priority="811" operator="containsText" aboveAverage="0" equalAverage="0" bottom="0" percent="0" rank="0" text="NO" dxfId="39189">
      <formula>NOT(ISERROR(SEARCH("NO",X18)))</formula>
    </cfRule>
  </conditionalFormatting>
  <conditionalFormatting sqref="X18">
    <cfRule type="containsText" priority="812" operator="containsText" aboveAverage="0" equalAverage="0" bottom="0" percent="0" rank="0" text="NO" dxfId="39190">
      <formula>NOT(ISERROR(SEARCH("NO",X18)))</formula>
    </cfRule>
  </conditionalFormatting>
  <conditionalFormatting sqref="X18">
    <cfRule type="containsText" priority="813" operator="containsText" aboveAverage="0" equalAverage="0" bottom="0" percent="0" rank="0" text="NO" dxfId="39191">
      <formula>NOT(ISERROR(SEARCH("NO",X18)))</formula>
    </cfRule>
  </conditionalFormatting>
  <conditionalFormatting sqref="W18">
    <cfRule type="containsText" priority="814" operator="containsText" aboveAverage="0" equalAverage="0" bottom="0" percent="0" rank="0" text="OK" dxfId="39192">
      <formula>NOT(ISERROR(SEARCH("OK",W18)))</formula>
    </cfRule>
  </conditionalFormatting>
  <conditionalFormatting sqref="W18">
    <cfRule type="containsText" priority="815" operator="containsText" aboveAverage="0" equalAverage="0" bottom="0" percent="0" rank="0" text="OK" dxfId="39193">
      <formula>NOT(ISERROR(SEARCH("OK",W18)))</formula>
    </cfRule>
  </conditionalFormatting>
  <conditionalFormatting sqref="W18">
    <cfRule type="containsText" priority="816" operator="containsText" aboveAverage="0" equalAverage="0" bottom="0" percent="0" rank="0" text="OK" dxfId="39194">
      <formula>NOT(ISERROR(SEARCH("OK",W18)))</formula>
    </cfRule>
  </conditionalFormatting>
  <conditionalFormatting sqref="W18">
    <cfRule type="containsText" priority="817" operator="containsText" aboveAverage="0" equalAverage="0" bottom="0" percent="0" rank="0" text="OK" dxfId="39195">
      <formula>NOT(ISERROR(SEARCH("OK",W18)))</formula>
    </cfRule>
  </conditionalFormatting>
  <conditionalFormatting sqref="W18">
    <cfRule type="containsText" priority="818" operator="containsText" aboveAverage="0" equalAverage="0" bottom="0" percent="0" rank="0" text="OK" dxfId="39196">
      <formula>NOT(ISERROR(SEARCH("OK",W18)))</formula>
    </cfRule>
  </conditionalFormatting>
  <conditionalFormatting sqref="W18">
    <cfRule type="containsText" priority="819" operator="containsText" aboveAverage="0" equalAverage="0" bottom="0" percent="0" rank="0" text="OK" dxfId="39197">
      <formula>NOT(ISERROR(SEARCH("OK",W18)))</formula>
    </cfRule>
  </conditionalFormatting>
  <conditionalFormatting sqref="W18">
    <cfRule type="containsText" priority="820" operator="containsText" aboveAverage="0" equalAverage="0" bottom="0" percent="0" rank="0" text="OK" dxfId="39198">
      <formula>NOT(ISERROR(SEARCH("OK",W18)))</formula>
    </cfRule>
  </conditionalFormatting>
  <conditionalFormatting sqref="X18">
    <cfRule type="containsText" priority="821" operator="containsText" aboveAverage="0" equalAverage="0" bottom="0" percent="0" rank="0" text="NO" dxfId="39199">
      <formula>NOT(ISERROR(SEARCH("NO",X18)))</formula>
    </cfRule>
  </conditionalFormatting>
  <conditionalFormatting sqref="W18">
    <cfRule type="containsText" priority="822" operator="containsText" aboveAverage="0" equalAverage="0" bottom="0" percent="0" rank="0" text="OK" dxfId="39200">
      <formula>NOT(ISERROR(SEARCH("OK",W18)))</formula>
    </cfRule>
  </conditionalFormatting>
  <conditionalFormatting sqref="X18">
    <cfRule type="containsText" priority="823" operator="containsText" aboveAverage="0" equalAverage="0" bottom="0" percent="0" rank="0" text="NO" dxfId="39201">
      <formula>NOT(ISERROR(SEARCH("NO",X18)))</formula>
    </cfRule>
  </conditionalFormatting>
  <conditionalFormatting sqref="W18">
    <cfRule type="containsText" priority="824" operator="containsText" aboveAverage="0" equalAverage="0" bottom="0" percent="0" rank="0" text="OK" dxfId="39202">
      <formula>NOT(ISERROR(SEARCH("OK",W18)))</formula>
    </cfRule>
  </conditionalFormatting>
  <conditionalFormatting sqref="X18">
    <cfRule type="containsText" priority="825" operator="containsText" aboveAverage="0" equalAverage="0" bottom="0" percent="0" rank="0" text="NO" dxfId="39203">
      <formula>NOT(ISERROR(SEARCH("NO",X18)))</formula>
    </cfRule>
  </conditionalFormatting>
  <conditionalFormatting sqref="W18">
    <cfRule type="containsText" priority="826" operator="containsText" aboveAverage="0" equalAverage="0" bottom="0" percent="0" rank="0" text="OK" dxfId="39204">
      <formula>NOT(ISERROR(SEARCH("OK",W18)))</formula>
    </cfRule>
  </conditionalFormatting>
  <conditionalFormatting sqref="V18">
    <cfRule type="containsText" priority="827" operator="containsText" aboveAverage="0" equalAverage="0" bottom="0" percent="0" rank="0" text="OK+" dxfId="39205">
      <formula>NOT(ISERROR(SEARCH("OK+",V18)))</formula>
    </cfRule>
  </conditionalFormatting>
  <conditionalFormatting sqref="V18">
    <cfRule type="containsText" priority="828" operator="containsText" aboveAverage="0" equalAverage="0" bottom="0" percent="0" rank="0" text="OK+" dxfId="39206">
      <formula>NOT(ISERROR(SEARCH("OK+",V18)))</formula>
    </cfRule>
  </conditionalFormatting>
  <conditionalFormatting sqref="X18">
    <cfRule type="containsText" priority="829" operator="containsText" aboveAverage="0" equalAverage="0" bottom="0" percent="0" rank="0" text="NO" dxfId="39207">
      <formula>NOT(ISERROR(SEARCH("NO",X18)))</formula>
    </cfRule>
  </conditionalFormatting>
  <conditionalFormatting sqref="X18">
    <cfRule type="containsText" priority="830" operator="containsText" aboveAverage="0" equalAverage="0" bottom="0" percent="0" rank="0" text="NO" dxfId="39208">
      <formula>NOT(ISERROR(SEARCH("NO",X18)))</formula>
    </cfRule>
  </conditionalFormatting>
  <conditionalFormatting sqref="X18">
    <cfRule type="containsText" priority="831" operator="containsText" aboveAverage="0" equalAverage="0" bottom="0" percent="0" rank="0" text="NO" dxfId="39209">
      <formula>NOT(ISERROR(SEARCH("NO",X18)))</formula>
    </cfRule>
  </conditionalFormatting>
  <conditionalFormatting sqref="X18">
    <cfRule type="containsText" priority="832" operator="containsText" aboveAverage="0" equalAverage="0" bottom="0" percent="0" rank="0" text="NO" dxfId="39210">
      <formula>NOT(ISERROR(SEARCH("NO",X18)))</formula>
    </cfRule>
  </conditionalFormatting>
  <conditionalFormatting sqref="X18">
    <cfRule type="containsText" priority="833" operator="containsText" aboveAverage="0" equalAverage="0" bottom="0" percent="0" rank="0" text="NO" dxfId="39211">
      <formula>NOT(ISERROR(SEARCH("NO",X18)))</formula>
    </cfRule>
  </conditionalFormatting>
  <conditionalFormatting sqref="X18">
    <cfRule type="containsText" priority="834" operator="containsText" aboveAverage="0" equalAverage="0" bottom="0" percent="0" rank="0" text="NO" dxfId="39212">
      <formula>NOT(ISERROR(SEARCH("NO",X18)))</formula>
    </cfRule>
  </conditionalFormatting>
  <conditionalFormatting sqref="X18">
    <cfRule type="containsText" priority="835" operator="containsText" aboveAverage="0" equalAverage="0" bottom="0" percent="0" rank="0" text="NO" dxfId="39213">
      <formula>NOT(ISERROR(SEARCH("NO",X18)))</formula>
    </cfRule>
  </conditionalFormatting>
  <conditionalFormatting sqref="X18">
    <cfRule type="containsText" priority="836" operator="containsText" aboveAverage="0" equalAverage="0" bottom="0" percent="0" rank="0" text="1" dxfId="39214">
      <formula>NOT(ISERROR(SEARCH("1",X18)))</formula>
    </cfRule>
  </conditionalFormatting>
  <conditionalFormatting sqref="W18">
    <cfRule type="containsText" priority="837" operator="containsText" aboveAverage="0" equalAverage="0" bottom="0" percent="0" rank="0" text="OK" dxfId="39215">
      <formula>NOT(ISERROR(SEARCH("OK",W18)))</formula>
    </cfRule>
  </conditionalFormatting>
  <conditionalFormatting sqref="W18">
    <cfRule type="containsText" priority="838" operator="containsText" aboveAverage="0" equalAverage="0" bottom="0" percent="0" rank="0" text="OK" dxfId="39216">
      <formula>NOT(ISERROR(SEARCH("OK",W18)))</formula>
    </cfRule>
  </conditionalFormatting>
  <conditionalFormatting sqref="W18">
    <cfRule type="containsText" priority="839" operator="containsText" aboveAverage="0" equalAverage="0" bottom="0" percent="0" rank="0" text="OK" dxfId="39217">
      <formula>NOT(ISERROR(SEARCH("OK",W18)))</formula>
    </cfRule>
  </conditionalFormatting>
  <conditionalFormatting sqref="W18">
    <cfRule type="containsText" priority="840" operator="containsText" aboveAverage="0" equalAverage="0" bottom="0" percent="0" rank="0" text="OK" dxfId="39218">
      <formula>NOT(ISERROR(SEARCH("OK",W18)))</formula>
    </cfRule>
  </conditionalFormatting>
  <conditionalFormatting sqref="W18">
    <cfRule type="containsText" priority="841" operator="containsText" aboveAverage="0" equalAverage="0" bottom="0" percent="0" rank="0" text="OK" dxfId="39219">
      <formula>NOT(ISERROR(SEARCH("OK",W18)))</formula>
    </cfRule>
  </conditionalFormatting>
  <conditionalFormatting sqref="W18">
    <cfRule type="containsText" priority="842" operator="containsText" aboveAverage="0" equalAverage="0" bottom="0" percent="0" rank="0" text="OK" dxfId="39220">
      <formula>NOT(ISERROR(SEARCH("OK",W18)))</formula>
    </cfRule>
  </conditionalFormatting>
  <conditionalFormatting sqref="W18">
    <cfRule type="containsText" priority="843" operator="containsText" aboveAverage="0" equalAverage="0" bottom="0" percent="0" rank="0" text="OK" dxfId="39221">
      <formula>NOT(ISERROR(SEARCH("OK",W18)))</formula>
    </cfRule>
  </conditionalFormatting>
  <conditionalFormatting sqref="W18">
    <cfRule type="containsText" priority="844" operator="containsText" aboveAverage="0" equalAverage="0" bottom="0" percent="0" rank="0" text="1" dxfId="39222">
      <formula>NOT(ISERROR(SEARCH("1",W18)))</formula>
    </cfRule>
  </conditionalFormatting>
  <conditionalFormatting sqref="X18">
    <cfRule type="containsText" priority="845" operator="containsText" aboveAverage="0" equalAverage="0" bottom="0" percent="0" rank="0" text="NO" dxfId="39223">
      <formula>NOT(ISERROR(SEARCH("NO",X18)))</formula>
    </cfRule>
  </conditionalFormatting>
  <conditionalFormatting sqref="W18">
    <cfRule type="containsText" priority="846" operator="containsText" aboveAverage="0" equalAverage="0" bottom="0" percent="0" rank="0" text="OK" dxfId="39224">
      <formula>NOT(ISERROR(SEARCH("OK",W18)))</formula>
    </cfRule>
  </conditionalFormatting>
  <conditionalFormatting sqref="X18">
    <cfRule type="containsText" priority="847" operator="containsText" aboveAverage="0" equalAverage="0" bottom="0" percent="0" rank="0" text="NO" dxfId="39225">
      <formula>NOT(ISERROR(SEARCH("NO",X18)))</formula>
    </cfRule>
  </conditionalFormatting>
  <conditionalFormatting sqref="W18">
    <cfRule type="containsText" priority="848" operator="containsText" aboveAverage="0" equalAverage="0" bottom="0" percent="0" rank="0" text="OK" dxfId="39226">
      <formula>NOT(ISERROR(SEARCH("OK",W18)))</formula>
    </cfRule>
  </conditionalFormatting>
  <conditionalFormatting sqref="X18">
    <cfRule type="containsText" priority="849" operator="containsText" aboveAverage="0" equalAverage="0" bottom="0" percent="0" rank="0" text="NO" dxfId="39227">
      <formula>NOT(ISERROR(SEARCH("NO",X18)))</formula>
    </cfRule>
  </conditionalFormatting>
  <conditionalFormatting sqref="W18">
    <cfRule type="containsText" priority="850" operator="containsText" aboveAverage="0" equalAverage="0" bottom="0" percent="0" rank="0" text="OK" dxfId="39228">
      <formula>NOT(ISERROR(SEARCH("OK",W18)))</formula>
    </cfRule>
  </conditionalFormatting>
  <conditionalFormatting sqref="X18">
    <cfRule type="containsText" priority="851" operator="containsText" aboveAverage="0" equalAverage="0" bottom="0" percent="0" rank="0" text="NO" dxfId="39229">
      <formula>NOT(ISERROR(SEARCH("NO",X18)))</formula>
    </cfRule>
  </conditionalFormatting>
  <conditionalFormatting sqref="W18">
    <cfRule type="containsText" priority="852" operator="containsText" aboveAverage="0" equalAverage="0" bottom="0" percent="0" rank="0" text="OK" dxfId="39230">
      <formula>NOT(ISERROR(SEARCH("OK",W18)))</formula>
    </cfRule>
  </conditionalFormatting>
  <conditionalFormatting sqref="V18">
    <cfRule type="containsText" priority="853" operator="containsText" aboveAverage="0" equalAverage="0" bottom="0" percent="0" rank="0" text="OK+" dxfId="39231">
      <formula>NOT(ISERROR(SEARCH("OK+",V18)))</formula>
    </cfRule>
  </conditionalFormatting>
  <conditionalFormatting sqref="V18">
    <cfRule type="containsText" priority="854" operator="containsText" aboveAverage="0" equalAverage="0" bottom="0" percent="0" rank="0" text="OK+" dxfId="39232">
      <formula>NOT(ISERROR(SEARCH("OK+",V18)))</formula>
    </cfRule>
  </conditionalFormatting>
  <conditionalFormatting sqref="X18">
    <cfRule type="containsText" priority="855" operator="containsText" aboveAverage="0" equalAverage="0" bottom="0" percent="0" rank="0" text="NO" dxfId="39233">
      <formula>NOT(ISERROR(SEARCH("NO",X18)))</formula>
    </cfRule>
  </conditionalFormatting>
  <conditionalFormatting sqref="X18">
    <cfRule type="containsText" priority="856" operator="containsText" aboveAverage="0" equalAverage="0" bottom="0" percent="0" rank="0" text="NO" dxfId="39234">
      <formula>NOT(ISERROR(SEARCH("NO",X18)))</formula>
    </cfRule>
  </conditionalFormatting>
  <conditionalFormatting sqref="X18">
    <cfRule type="containsText" priority="857" operator="containsText" aboveAverage="0" equalAverage="0" bottom="0" percent="0" rank="0" text="NO" dxfId="39235">
      <formula>NOT(ISERROR(SEARCH("NO",X18)))</formula>
    </cfRule>
  </conditionalFormatting>
  <conditionalFormatting sqref="X18">
    <cfRule type="containsText" priority="858" operator="containsText" aboveAverage="0" equalAverage="0" bottom="0" percent="0" rank="0" text="NO" dxfId="39236">
      <formula>NOT(ISERROR(SEARCH("NO",X18)))</formula>
    </cfRule>
  </conditionalFormatting>
  <conditionalFormatting sqref="X18">
    <cfRule type="containsText" priority="859" operator="containsText" aboveAverage="0" equalAverage="0" bottom="0" percent="0" rank="0" text="NO" dxfId="39237">
      <formula>NOT(ISERROR(SEARCH("NO",X18)))</formula>
    </cfRule>
  </conditionalFormatting>
  <conditionalFormatting sqref="X18">
    <cfRule type="containsText" priority="860" operator="containsText" aboveAverage="0" equalAverage="0" bottom="0" percent="0" rank="0" text="NO" dxfId="39238">
      <formula>NOT(ISERROR(SEARCH("NO",X18)))</formula>
    </cfRule>
  </conditionalFormatting>
  <conditionalFormatting sqref="X18">
    <cfRule type="containsText" priority="861" operator="containsText" aboveAverage="0" equalAverage="0" bottom="0" percent="0" rank="0" text="NO" dxfId="39239">
      <formula>NOT(ISERROR(SEARCH("NO",X18)))</formula>
    </cfRule>
  </conditionalFormatting>
  <conditionalFormatting sqref="W18">
    <cfRule type="containsText" priority="862" operator="containsText" aboveAverage="0" equalAverage="0" bottom="0" percent="0" rank="0" text="OK" dxfId="39240">
      <formula>NOT(ISERROR(SEARCH("OK",W18)))</formula>
    </cfRule>
  </conditionalFormatting>
  <conditionalFormatting sqref="W18">
    <cfRule type="containsText" priority="863" operator="containsText" aboveAverage="0" equalAverage="0" bottom="0" percent="0" rank="0" text="OK" dxfId="39241">
      <formula>NOT(ISERROR(SEARCH("OK",W18)))</formula>
    </cfRule>
  </conditionalFormatting>
  <conditionalFormatting sqref="W18">
    <cfRule type="containsText" priority="864" operator="containsText" aboveAverage="0" equalAverage="0" bottom="0" percent="0" rank="0" text="OK" dxfId="39242">
      <formula>NOT(ISERROR(SEARCH("OK",W18)))</formula>
    </cfRule>
  </conditionalFormatting>
  <conditionalFormatting sqref="W18">
    <cfRule type="containsText" priority="865" operator="containsText" aboveAverage="0" equalAverage="0" bottom="0" percent="0" rank="0" text="OK" dxfId="39243">
      <formula>NOT(ISERROR(SEARCH("OK",W18)))</formula>
    </cfRule>
  </conditionalFormatting>
  <conditionalFormatting sqref="W18">
    <cfRule type="containsText" priority="866" operator="containsText" aboveAverage="0" equalAverage="0" bottom="0" percent="0" rank="0" text="OK" dxfId="39244">
      <formula>NOT(ISERROR(SEARCH("OK",W18)))</formula>
    </cfRule>
  </conditionalFormatting>
  <conditionalFormatting sqref="W18">
    <cfRule type="containsText" priority="867" operator="containsText" aboveAverage="0" equalAverage="0" bottom="0" percent="0" rank="0" text="OK" dxfId="39245">
      <formula>NOT(ISERROR(SEARCH("OK",W18)))</formula>
    </cfRule>
  </conditionalFormatting>
  <conditionalFormatting sqref="W18">
    <cfRule type="containsText" priority="868" operator="containsText" aboveAverage="0" equalAverage="0" bottom="0" percent="0" rank="0" text="OK" dxfId="39246">
      <formula>NOT(ISERROR(SEARCH("OK",W18)))</formula>
    </cfRule>
  </conditionalFormatting>
  <conditionalFormatting sqref="X18">
    <cfRule type="containsText" priority="869" operator="containsText" aboveAverage="0" equalAverage="0" bottom="0" percent="0" rank="0" text="NO" dxfId="39247">
      <formula>NOT(ISERROR(SEARCH("NO",X18)))</formula>
    </cfRule>
  </conditionalFormatting>
  <conditionalFormatting sqref="W18">
    <cfRule type="containsText" priority="870" operator="containsText" aboveAverage="0" equalAverage="0" bottom="0" percent="0" rank="0" text="OK" dxfId="39248">
      <formula>NOT(ISERROR(SEARCH("OK",W18)))</formula>
    </cfRule>
  </conditionalFormatting>
  <conditionalFormatting sqref="X18">
    <cfRule type="containsText" priority="871" operator="containsText" aboveAverage="0" equalAverage="0" bottom="0" percent="0" rank="0" text="NO" dxfId="39249">
      <formula>NOT(ISERROR(SEARCH("NO",X18)))</formula>
    </cfRule>
  </conditionalFormatting>
  <conditionalFormatting sqref="W18">
    <cfRule type="containsText" priority="872" operator="containsText" aboveAverage="0" equalAverage="0" bottom="0" percent="0" rank="0" text="OK" dxfId="39250">
      <formula>NOT(ISERROR(SEARCH("OK",W18)))</formula>
    </cfRule>
  </conditionalFormatting>
  <conditionalFormatting sqref="X18">
    <cfRule type="containsText" priority="873" operator="containsText" aboveAverage="0" equalAverage="0" bottom="0" percent="0" rank="0" text="NO" dxfId="39251">
      <formula>NOT(ISERROR(SEARCH("NO",X18)))</formula>
    </cfRule>
  </conditionalFormatting>
  <conditionalFormatting sqref="W18">
    <cfRule type="containsText" priority="874" operator="containsText" aboveAverage="0" equalAverage="0" bottom="0" percent="0" rank="0" text="OK" dxfId="39252">
      <formula>NOT(ISERROR(SEARCH("OK",W18)))</formula>
    </cfRule>
  </conditionalFormatting>
  <conditionalFormatting sqref="V18">
    <cfRule type="containsText" priority="875" operator="containsText" aboveAverage="0" equalAverage="0" bottom="0" percent="0" rank="0" text="OK+" dxfId="39253">
      <formula>NOT(ISERROR(SEARCH("OK+",V18)))</formula>
    </cfRule>
  </conditionalFormatting>
  <conditionalFormatting sqref="V18">
    <cfRule type="containsText" priority="876" operator="containsText" aboveAverage="0" equalAverage="0" bottom="0" percent="0" rank="0" text="OK+" dxfId="39254">
      <formula>NOT(ISERROR(SEARCH("OK+",V18)))</formula>
    </cfRule>
  </conditionalFormatting>
  <conditionalFormatting sqref="X18">
    <cfRule type="containsText" priority="877" operator="containsText" aboveAverage="0" equalAverage="0" bottom="0" percent="0" rank="0" text="NO" dxfId="39255">
      <formula>NOT(ISERROR(SEARCH("NO",X18)))</formula>
    </cfRule>
  </conditionalFormatting>
  <conditionalFormatting sqref="X18">
    <cfRule type="containsText" priority="878" operator="containsText" aboveAverage="0" equalAverage="0" bottom="0" percent="0" rank="0" text="NO" dxfId="39256">
      <formula>NOT(ISERROR(SEARCH("NO",X18)))</formula>
    </cfRule>
  </conditionalFormatting>
  <conditionalFormatting sqref="X18">
    <cfRule type="containsText" priority="879" operator="containsText" aboveAverage="0" equalAverage="0" bottom="0" percent="0" rank="0" text="NO" dxfId="39257">
      <formula>NOT(ISERROR(SEARCH("NO",X18)))</formula>
    </cfRule>
  </conditionalFormatting>
  <conditionalFormatting sqref="X18">
    <cfRule type="containsText" priority="880" operator="containsText" aboveAverage="0" equalAverage="0" bottom="0" percent="0" rank="0" text="NO" dxfId="39258">
      <formula>NOT(ISERROR(SEARCH("NO",X18)))</formula>
    </cfRule>
  </conditionalFormatting>
  <conditionalFormatting sqref="X18">
    <cfRule type="containsText" priority="881" operator="containsText" aboveAverage="0" equalAverage="0" bottom="0" percent="0" rank="0" text="NO" dxfId="39259">
      <formula>NOT(ISERROR(SEARCH("NO",X18)))</formula>
    </cfRule>
  </conditionalFormatting>
  <conditionalFormatting sqref="X18">
    <cfRule type="containsText" priority="882" operator="containsText" aboveAverage="0" equalAverage="0" bottom="0" percent="0" rank="0" text="NO" dxfId="39260">
      <formula>NOT(ISERROR(SEARCH("NO",X18)))</formula>
    </cfRule>
  </conditionalFormatting>
  <conditionalFormatting sqref="X18">
    <cfRule type="containsText" priority="883" operator="containsText" aboveAverage="0" equalAverage="0" bottom="0" percent="0" rank="0" text="NO" dxfId="39261">
      <formula>NOT(ISERROR(SEARCH("NO",X18)))</formula>
    </cfRule>
  </conditionalFormatting>
  <conditionalFormatting sqref="X18">
    <cfRule type="containsText" priority="884" operator="containsText" aboveAverage="0" equalAverage="0" bottom="0" percent="0" rank="0" text="1" dxfId="39262">
      <formula>NOT(ISERROR(SEARCH("1",X18)))</formula>
    </cfRule>
  </conditionalFormatting>
  <conditionalFormatting sqref="W18">
    <cfRule type="containsText" priority="885" operator="containsText" aboveAverage="0" equalAverage="0" bottom="0" percent="0" rank="0" text="OK" dxfId="39263">
      <formula>NOT(ISERROR(SEARCH("OK",W18)))</formula>
    </cfRule>
  </conditionalFormatting>
  <conditionalFormatting sqref="W18">
    <cfRule type="containsText" priority="886" operator="containsText" aboveAverage="0" equalAverage="0" bottom="0" percent="0" rank="0" text="OK" dxfId="39264">
      <formula>NOT(ISERROR(SEARCH("OK",W18)))</formula>
    </cfRule>
  </conditionalFormatting>
  <conditionalFormatting sqref="W18">
    <cfRule type="containsText" priority="887" operator="containsText" aboveAverage="0" equalAverage="0" bottom="0" percent="0" rank="0" text="OK" dxfId="39265">
      <formula>NOT(ISERROR(SEARCH("OK",W18)))</formula>
    </cfRule>
  </conditionalFormatting>
  <conditionalFormatting sqref="W18">
    <cfRule type="containsText" priority="888" operator="containsText" aboveAverage="0" equalAverage="0" bottom="0" percent="0" rank="0" text="OK" dxfId="39266">
      <formula>NOT(ISERROR(SEARCH("OK",W18)))</formula>
    </cfRule>
  </conditionalFormatting>
  <conditionalFormatting sqref="W18">
    <cfRule type="containsText" priority="889" operator="containsText" aboveAverage="0" equalAverage="0" bottom="0" percent="0" rank="0" text="OK" dxfId="39267">
      <formula>NOT(ISERROR(SEARCH("OK",W18)))</formula>
    </cfRule>
  </conditionalFormatting>
  <conditionalFormatting sqref="W18">
    <cfRule type="containsText" priority="890" operator="containsText" aboveAverage="0" equalAverage="0" bottom="0" percent="0" rank="0" text="OK" dxfId="39268">
      <formula>NOT(ISERROR(SEARCH("OK",W18)))</formula>
    </cfRule>
  </conditionalFormatting>
  <conditionalFormatting sqref="W18">
    <cfRule type="containsText" priority="891" operator="containsText" aboveAverage="0" equalAverage="0" bottom="0" percent="0" rank="0" text="OK" dxfId="39269">
      <formula>NOT(ISERROR(SEARCH("OK",W18)))</formula>
    </cfRule>
  </conditionalFormatting>
  <conditionalFormatting sqref="W18">
    <cfRule type="containsText" priority="892" operator="containsText" aboveAverage="0" equalAverage="0" bottom="0" percent="0" rank="0" text="1" dxfId="39270">
      <formula>NOT(ISERROR(SEARCH("1",W18)))</formula>
    </cfRule>
  </conditionalFormatting>
  <conditionalFormatting sqref="X18">
    <cfRule type="containsText" priority="893" operator="containsText" aboveAverage="0" equalAverage="0" bottom="0" percent="0" rank="0" text="NO" dxfId="39271">
      <formula>NOT(ISERROR(SEARCH("NO",X18)))</formula>
    </cfRule>
  </conditionalFormatting>
  <conditionalFormatting sqref="W18">
    <cfRule type="containsText" priority="894" operator="containsText" aboveAverage="0" equalAverage="0" bottom="0" percent="0" rank="0" text="OK" dxfId="39272">
      <formula>NOT(ISERROR(SEARCH("OK",W18)))</formula>
    </cfRule>
  </conditionalFormatting>
  <conditionalFormatting sqref="X18">
    <cfRule type="containsText" priority="895" operator="containsText" aboveAverage="0" equalAverage="0" bottom="0" percent="0" rank="0" text="NO" dxfId="39273">
      <formula>NOT(ISERROR(SEARCH("NO",X18)))</formula>
    </cfRule>
  </conditionalFormatting>
  <conditionalFormatting sqref="W18">
    <cfRule type="containsText" priority="896" operator="containsText" aboveAverage="0" equalAverage="0" bottom="0" percent="0" rank="0" text="OK" dxfId="39274">
      <formula>NOT(ISERROR(SEARCH("OK",W18)))</formula>
    </cfRule>
  </conditionalFormatting>
  <conditionalFormatting sqref="X18">
    <cfRule type="containsText" priority="897" operator="containsText" aboveAverage="0" equalAverage="0" bottom="0" percent="0" rank="0" text="NO" dxfId="39275">
      <formula>NOT(ISERROR(SEARCH("NO",X18)))</formula>
    </cfRule>
  </conditionalFormatting>
  <conditionalFormatting sqref="W18">
    <cfRule type="containsText" priority="898" operator="containsText" aboveAverage="0" equalAverage="0" bottom="0" percent="0" rank="0" text="OK" dxfId="39276">
      <formula>NOT(ISERROR(SEARCH("OK",W18)))</formula>
    </cfRule>
  </conditionalFormatting>
  <conditionalFormatting sqref="V18">
    <cfRule type="containsText" priority="899" operator="containsText" aboveAverage="0" equalAverage="0" bottom="0" percent="0" rank="0" text="OK+" dxfId="39277">
      <formula>NOT(ISERROR(SEARCH("OK+",V18)))</formula>
    </cfRule>
  </conditionalFormatting>
  <conditionalFormatting sqref="V18">
    <cfRule type="containsText" priority="900" operator="containsText" aboveAverage="0" equalAverage="0" bottom="0" percent="0" rank="0" text="OK+" dxfId="39278">
      <formula>NOT(ISERROR(SEARCH("OK+",V18)))</formula>
    </cfRule>
  </conditionalFormatting>
  <conditionalFormatting sqref="X18">
    <cfRule type="containsText" priority="901" operator="containsText" aboveAverage="0" equalAverage="0" bottom="0" percent="0" rank="0" text="NO" dxfId="39279">
      <formula>NOT(ISERROR(SEARCH("NO",X18)))</formula>
    </cfRule>
  </conditionalFormatting>
  <conditionalFormatting sqref="X18">
    <cfRule type="containsText" priority="902" operator="containsText" aboveAverage="0" equalAverage="0" bottom="0" percent="0" rank="0" text="NO" dxfId="39280">
      <formula>NOT(ISERROR(SEARCH("NO",X18)))</formula>
    </cfRule>
  </conditionalFormatting>
  <conditionalFormatting sqref="X18">
    <cfRule type="containsText" priority="903" operator="containsText" aboveAverage="0" equalAverage="0" bottom="0" percent="0" rank="0" text="NO" dxfId="39281">
      <formula>NOT(ISERROR(SEARCH("NO",X18)))</formula>
    </cfRule>
  </conditionalFormatting>
  <conditionalFormatting sqref="X18">
    <cfRule type="containsText" priority="904" operator="containsText" aboveAverage="0" equalAverage="0" bottom="0" percent="0" rank="0" text="NO" dxfId="39282">
      <formula>NOT(ISERROR(SEARCH("NO",X18)))</formula>
    </cfRule>
  </conditionalFormatting>
  <conditionalFormatting sqref="X18">
    <cfRule type="containsText" priority="905" operator="containsText" aboveAverage="0" equalAverage="0" bottom="0" percent="0" rank="0" text="NO" dxfId="39283">
      <formula>NOT(ISERROR(SEARCH("NO",X18)))</formula>
    </cfRule>
  </conditionalFormatting>
  <conditionalFormatting sqref="X18">
    <cfRule type="containsText" priority="906" operator="containsText" aboveAverage="0" equalAverage="0" bottom="0" percent="0" rank="0" text="NO" dxfId="39284">
      <formula>NOT(ISERROR(SEARCH("NO",X18)))</formula>
    </cfRule>
  </conditionalFormatting>
  <conditionalFormatting sqref="X18">
    <cfRule type="containsText" priority="907" operator="containsText" aboveAverage="0" equalAverage="0" bottom="0" percent="0" rank="0" text="NO" dxfId="39285">
      <formula>NOT(ISERROR(SEARCH("NO",X18)))</formula>
    </cfRule>
  </conditionalFormatting>
  <conditionalFormatting sqref="X18">
    <cfRule type="containsText" priority="908" operator="containsText" aboveAverage="0" equalAverage="0" bottom="0" percent="0" rank="0" text="1" dxfId="39286">
      <formula>NOT(ISERROR(SEARCH("1",X18)))</formula>
    </cfRule>
  </conditionalFormatting>
  <conditionalFormatting sqref="W18">
    <cfRule type="containsText" priority="909" operator="containsText" aboveAverage="0" equalAverage="0" bottom="0" percent="0" rank="0" text="OK" dxfId="39287">
      <formula>NOT(ISERROR(SEARCH("OK",W18)))</formula>
    </cfRule>
  </conditionalFormatting>
  <conditionalFormatting sqref="W18">
    <cfRule type="containsText" priority="910" operator="containsText" aboveAverage="0" equalAverage="0" bottom="0" percent="0" rank="0" text="OK" dxfId="39288">
      <formula>NOT(ISERROR(SEARCH("OK",W18)))</formula>
    </cfRule>
  </conditionalFormatting>
  <conditionalFormatting sqref="W18">
    <cfRule type="containsText" priority="911" operator="containsText" aboveAverage="0" equalAverage="0" bottom="0" percent="0" rank="0" text="OK" dxfId="39289">
      <formula>NOT(ISERROR(SEARCH("OK",W18)))</formula>
    </cfRule>
  </conditionalFormatting>
  <conditionalFormatting sqref="W18">
    <cfRule type="containsText" priority="912" operator="containsText" aboveAverage="0" equalAverage="0" bottom="0" percent="0" rank="0" text="OK" dxfId="39290">
      <formula>NOT(ISERROR(SEARCH("OK",W18)))</formula>
    </cfRule>
  </conditionalFormatting>
  <conditionalFormatting sqref="W18">
    <cfRule type="containsText" priority="913" operator="containsText" aboveAverage="0" equalAverage="0" bottom="0" percent="0" rank="0" text="OK" dxfId="39291">
      <formula>NOT(ISERROR(SEARCH("OK",W18)))</formula>
    </cfRule>
  </conditionalFormatting>
  <conditionalFormatting sqref="W18">
    <cfRule type="containsText" priority="914" operator="containsText" aboveAverage="0" equalAverage="0" bottom="0" percent="0" rank="0" text="OK" dxfId="39292">
      <formula>NOT(ISERROR(SEARCH("OK",W18)))</formula>
    </cfRule>
  </conditionalFormatting>
  <conditionalFormatting sqref="W18">
    <cfRule type="containsText" priority="915" operator="containsText" aboveAverage="0" equalAverage="0" bottom="0" percent="0" rank="0" text="OK" dxfId="39293">
      <formula>NOT(ISERROR(SEARCH("OK",W18)))</formula>
    </cfRule>
  </conditionalFormatting>
  <conditionalFormatting sqref="W18">
    <cfRule type="containsText" priority="916" operator="containsText" aboveAverage="0" equalAverage="0" bottom="0" percent="0" rank="0" text="1" dxfId="39294">
      <formula>NOT(ISERROR(SEARCH("1",W18)))</formula>
    </cfRule>
  </conditionalFormatting>
  <conditionalFormatting sqref="X18">
    <cfRule type="containsText" priority="917" operator="containsText" aboveAverage="0" equalAverage="0" bottom="0" percent="0" rank="0" text="NO" dxfId="39295">
      <formula>NOT(ISERROR(SEARCH("NO",X18)))</formula>
    </cfRule>
  </conditionalFormatting>
  <conditionalFormatting sqref="W18">
    <cfRule type="containsText" priority="918" operator="containsText" aboveAverage="0" equalAverage="0" bottom="0" percent="0" rank="0" text="OK" dxfId="39296">
      <formula>NOT(ISERROR(SEARCH("OK",W18)))</formula>
    </cfRule>
  </conditionalFormatting>
  <conditionalFormatting sqref="X18">
    <cfRule type="containsText" priority="919" operator="containsText" aboveAverage="0" equalAverage="0" bottom="0" percent="0" rank="0" text="NO" dxfId="39297">
      <formula>NOT(ISERROR(SEARCH("NO",X18)))</formula>
    </cfRule>
  </conditionalFormatting>
  <conditionalFormatting sqref="W18">
    <cfRule type="containsText" priority="920" operator="containsText" aboveAverage="0" equalAverage="0" bottom="0" percent="0" rank="0" text="OK" dxfId="39298">
      <formula>NOT(ISERROR(SEARCH("OK",W18)))</formula>
    </cfRule>
  </conditionalFormatting>
  <conditionalFormatting sqref="X18">
    <cfRule type="containsText" priority="921" operator="containsText" aboveAverage="0" equalAverage="0" bottom="0" percent="0" rank="0" text="NO" dxfId="39299">
      <formula>NOT(ISERROR(SEARCH("NO",X18)))</formula>
    </cfRule>
  </conditionalFormatting>
  <conditionalFormatting sqref="W18">
    <cfRule type="containsText" priority="922" operator="containsText" aboveAverage="0" equalAverage="0" bottom="0" percent="0" rank="0" text="OK" dxfId="39300">
      <formula>NOT(ISERROR(SEARCH("OK",W18)))</formula>
    </cfRule>
  </conditionalFormatting>
  <conditionalFormatting sqref="X18">
    <cfRule type="containsText" priority="923" operator="containsText" aboveAverage="0" equalAverage="0" bottom="0" percent="0" rank="0" text="NO" dxfId="39301">
      <formula>NOT(ISERROR(SEARCH("NO",X18)))</formula>
    </cfRule>
  </conditionalFormatting>
  <conditionalFormatting sqref="W18">
    <cfRule type="containsText" priority="924" operator="containsText" aboveAverage="0" equalAverage="0" bottom="0" percent="0" rank="0" text="OK" dxfId="39302">
      <formula>NOT(ISERROR(SEARCH("OK",W18)))</formula>
    </cfRule>
  </conditionalFormatting>
  <conditionalFormatting sqref="X18">
    <cfRule type="containsText" priority="925" operator="containsText" aboveAverage="0" equalAverage="0" bottom="0" percent="0" rank="0" text="NO" dxfId="39303">
      <formula>NOT(ISERROR(SEARCH("NO",X18)))</formula>
    </cfRule>
  </conditionalFormatting>
  <conditionalFormatting sqref="W18">
    <cfRule type="containsText" priority="926" operator="containsText" aboveAverage="0" equalAverage="0" bottom="0" percent="0" rank="0" text="OK" dxfId="39304">
      <formula>NOT(ISERROR(SEARCH("OK",W18)))</formula>
    </cfRule>
  </conditionalFormatting>
  <conditionalFormatting sqref="X18">
    <cfRule type="containsText" priority="927" operator="containsText" aboveAverage="0" equalAverage="0" bottom="0" percent="0" rank="0" text="NO" dxfId="39305">
      <formula>NOT(ISERROR(SEARCH("NO",X18)))</formula>
    </cfRule>
  </conditionalFormatting>
  <conditionalFormatting sqref="W18">
    <cfRule type="containsText" priority="928" operator="containsText" aboveAverage="0" equalAverage="0" bottom="0" percent="0" rank="0" text="OK" dxfId="39306">
      <formula>NOT(ISERROR(SEARCH("OK",W18)))</formula>
    </cfRule>
  </conditionalFormatting>
  <conditionalFormatting sqref="X18">
    <cfRule type="containsText" priority="929" operator="containsText" aboveAverage="0" equalAverage="0" bottom="0" percent="0" rank="0" text="NO" dxfId="39307">
      <formula>NOT(ISERROR(SEARCH("NO",X18)))</formula>
    </cfRule>
  </conditionalFormatting>
  <conditionalFormatting sqref="W18">
    <cfRule type="containsText" priority="930" operator="containsText" aboveAverage="0" equalAverage="0" bottom="0" percent="0" rank="0" text="OK" dxfId="39308">
      <formula>NOT(ISERROR(SEARCH("OK",W18)))</formula>
    </cfRule>
  </conditionalFormatting>
  <conditionalFormatting sqref="X18">
    <cfRule type="containsText" priority="931" operator="containsText" aboveAverage="0" equalAverage="0" bottom="0" percent="0" rank="0" text="NO" dxfId="39309">
      <formula>NOT(ISERROR(SEARCH("NO",X18)))</formula>
    </cfRule>
  </conditionalFormatting>
  <conditionalFormatting sqref="W18">
    <cfRule type="containsText" priority="932" operator="containsText" aboveAverage="0" equalAverage="0" bottom="0" percent="0" rank="0" text="OK" dxfId="39310">
      <formula>NOT(ISERROR(SEARCH("OK",W18)))</formula>
    </cfRule>
  </conditionalFormatting>
  <conditionalFormatting sqref="X18">
    <cfRule type="containsText" priority="933" operator="containsText" aboveAverage="0" equalAverage="0" bottom="0" percent="0" rank="0" text="NO" dxfId="39311">
      <formula>NOT(ISERROR(SEARCH("NO",X18)))</formula>
    </cfRule>
  </conditionalFormatting>
  <conditionalFormatting sqref="W18">
    <cfRule type="containsText" priority="934" operator="containsText" aboveAverage="0" equalAverage="0" bottom="0" percent="0" rank="0" text="OK" dxfId="39312">
      <formula>NOT(ISERROR(SEARCH("OK",W18)))</formula>
    </cfRule>
  </conditionalFormatting>
  <conditionalFormatting sqref="X18">
    <cfRule type="containsText" priority="935" operator="containsText" aboveAverage="0" equalAverage="0" bottom="0" percent="0" rank="0" text="NO" dxfId="39313">
      <formula>NOT(ISERROR(SEARCH("NO",X18)))</formula>
    </cfRule>
  </conditionalFormatting>
  <conditionalFormatting sqref="W18">
    <cfRule type="containsText" priority="936" operator="containsText" aboveAverage="0" equalAverage="0" bottom="0" percent="0" rank="0" text="OK" dxfId="39314">
      <formula>NOT(ISERROR(SEARCH("OK",W18)))</formula>
    </cfRule>
  </conditionalFormatting>
  <conditionalFormatting sqref="X18">
    <cfRule type="containsText" priority="937" operator="containsText" aboveAverage="0" equalAverage="0" bottom="0" percent="0" rank="0" text="NO" dxfId="39315">
      <formula>NOT(ISERROR(SEARCH("NO",X18)))</formula>
    </cfRule>
  </conditionalFormatting>
  <conditionalFormatting sqref="W18">
    <cfRule type="containsText" priority="938" operator="containsText" aboveAverage="0" equalAverage="0" bottom="0" percent="0" rank="0" text="OK" dxfId="39316">
      <formula>NOT(ISERROR(SEARCH("OK",W18)))</formula>
    </cfRule>
  </conditionalFormatting>
  <conditionalFormatting sqref="V12">
    <cfRule type="containsText" priority="939" operator="containsText" aboveAverage="0" equalAverage="0" bottom="0" percent="0" rank="0" text="OK+" dxfId="39317">
      <formula>NOT(ISERROR(SEARCH("OK+",V12)))</formula>
    </cfRule>
  </conditionalFormatting>
  <conditionalFormatting sqref="V12">
    <cfRule type="containsText" priority="940" operator="containsText" aboveAverage="0" equalAverage="0" bottom="0" percent="0" rank="0" text="OK+" dxfId="39318">
      <formula>NOT(ISERROR(SEARCH("OK+",V12)))</formula>
    </cfRule>
  </conditionalFormatting>
  <conditionalFormatting sqref="X12">
    <cfRule type="containsText" priority="941" operator="containsText" aboveAverage="0" equalAverage="0" bottom="0" percent="0" rank="0" text="NO" dxfId="39319">
      <formula>NOT(ISERROR(SEARCH("NO",X12)))</formula>
    </cfRule>
  </conditionalFormatting>
  <conditionalFormatting sqref="X12">
    <cfRule type="containsText" priority="942" operator="containsText" aboveAverage="0" equalAverage="0" bottom="0" percent="0" rank="0" text="NO" dxfId="39320">
      <formula>NOT(ISERROR(SEARCH("NO",X12)))</formula>
    </cfRule>
  </conditionalFormatting>
  <conditionalFormatting sqref="X12">
    <cfRule type="containsText" priority="943" operator="containsText" aboveAverage="0" equalAverage="0" bottom="0" percent="0" rank="0" text="NO" dxfId="39321">
      <formula>NOT(ISERROR(SEARCH("NO",X12)))</formula>
    </cfRule>
  </conditionalFormatting>
  <conditionalFormatting sqref="X12">
    <cfRule type="containsText" priority="944" operator="containsText" aboveAverage="0" equalAverage="0" bottom="0" percent="0" rank="0" text="NO" dxfId="39322">
      <formula>NOT(ISERROR(SEARCH("NO",X12)))</formula>
    </cfRule>
  </conditionalFormatting>
  <conditionalFormatting sqref="X12">
    <cfRule type="containsText" priority="945" operator="containsText" aboveAverage="0" equalAverage="0" bottom="0" percent="0" rank="0" text="NO" dxfId="39323">
      <formula>NOT(ISERROR(SEARCH("NO",X12)))</formula>
    </cfRule>
  </conditionalFormatting>
  <conditionalFormatting sqref="X12">
    <cfRule type="containsText" priority="946" operator="containsText" aboveAverage="0" equalAverage="0" bottom="0" percent="0" rank="0" text="NO" dxfId="39324">
      <formula>NOT(ISERROR(SEARCH("NO",X12)))</formula>
    </cfRule>
  </conditionalFormatting>
  <conditionalFormatting sqref="X12">
    <cfRule type="containsText" priority="947" operator="containsText" aboveAverage="0" equalAverage="0" bottom="0" percent="0" rank="0" text="NO" dxfId="39325">
      <formula>NOT(ISERROR(SEARCH("NO",X12)))</formula>
    </cfRule>
  </conditionalFormatting>
  <conditionalFormatting sqref="W12">
    <cfRule type="containsText" priority="948" operator="containsText" aboveAverage="0" equalAverage="0" bottom="0" percent="0" rank="0" text="OK" dxfId="39326">
      <formula>NOT(ISERROR(SEARCH("OK",W12)))</formula>
    </cfRule>
  </conditionalFormatting>
  <conditionalFormatting sqref="W12">
    <cfRule type="containsText" priority="949" operator="containsText" aboveAverage="0" equalAverage="0" bottom="0" percent="0" rank="0" text="OK" dxfId="39327">
      <formula>NOT(ISERROR(SEARCH("OK",W12)))</formula>
    </cfRule>
  </conditionalFormatting>
  <conditionalFormatting sqref="W12">
    <cfRule type="containsText" priority="950" operator="containsText" aboveAverage="0" equalAverage="0" bottom="0" percent="0" rank="0" text="OK" dxfId="39328">
      <formula>NOT(ISERROR(SEARCH("OK",W12)))</formula>
    </cfRule>
  </conditionalFormatting>
  <conditionalFormatting sqref="W12">
    <cfRule type="containsText" priority="951" operator="containsText" aboveAverage="0" equalAverage="0" bottom="0" percent="0" rank="0" text="OK" dxfId="39329">
      <formula>NOT(ISERROR(SEARCH("OK",W12)))</formula>
    </cfRule>
  </conditionalFormatting>
  <conditionalFormatting sqref="W12">
    <cfRule type="containsText" priority="952" operator="containsText" aboveAverage="0" equalAverage="0" bottom="0" percent="0" rank="0" text="OK" dxfId="39330">
      <formula>NOT(ISERROR(SEARCH("OK",W12)))</formula>
    </cfRule>
  </conditionalFormatting>
  <conditionalFormatting sqref="W12">
    <cfRule type="containsText" priority="953" operator="containsText" aboveAverage="0" equalAverage="0" bottom="0" percent="0" rank="0" text="OK" dxfId="39331">
      <formula>NOT(ISERROR(SEARCH("OK",W12)))</formula>
    </cfRule>
  </conditionalFormatting>
  <conditionalFormatting sqref="W12">
    <cfRule type="containsText" priority="954" operator="containsText" aboveAverage="0" equalAverage="0" bottom="0" percent="0" rank="0" text="OK" dxfId="39332">
      <formula>NOT(ISERROR(SEARCH("OK",W12)))</formula>
    </cfRule>
  </conditionalFormatting>
  <conditionalFormatting sqref="X12">
    <cfRule type="containsText" priority="955" operator="containsText" aboveAverage="0" equalAverage="0" bottom="0" percent="0" rank="0" text="NO" dxfId="39333">
      <formula>NOT(ISERROR(SEARCH("NO",X12)))</formula>
    </cfRule>
  </conditionalFormatting>
  <conditionalFormatting sqref="W12">
    <cfRule type="containsText" priority="956" operator="containsText" aboveAverage="0" equalAverage="0" bottom="0" percent="0" rank="0" text="OK" dxfId="39334">
      <formula>NOT(ISERROR(SEARCH("OK",W12)))</formula>
    </cfRule>
  </conditionalFormatting>
  <conditionalFormatting sqref="X12">
    <cfRule type="containsText" priority="957" operator="containsText" aboveAverage="0" equalAverage="0" bottom="0" percent="0" rank="0" text="NO" dxfId="39335">
      <formula>NOT(ISERROR(SEARCH("NO",X12)))</formula>
    </cfRule>
  </conditionalFormatting>
  <conditionalFormatting sqref="W12">
    <cfRule type="containsText" priority="958" operator="containsText" aboveAverage="0" equalAverage="0" bottom="0" percent="0" rank="0" text="OK" dxfId="39336">
      <formula>NOT(ISERROR(SEARCH("OK",W12)))</formula>
    </cfRule>
  </conditionalFormatting>
  <conditionalFormatting sqref="X12">
    <cfRule type="containsText" priority="959" operator="containsText" aboveAverage="0" equalAverage="0" bottom="0" percent="0" rank="0" text="NO" dxfId="39337">
      <formula>NOT(ISERROR(SEARCH("NO",X12)))</formula>
    </cfRule>
  </conditionalFormatting>
  <conditionalFormatting sqref="W12">
    <cfRule type="containsText" priority="960" operator="containsText" aboveAverage="0" equalAverage="0" bottom="0" percent="0" rank="0" text="OK" dxfId="39338">
      <formula>NOT(ISERROR(SEARCH("OK",W12)))</formula>
    </cfRule>
  </conditionalFormatting>
  <conditionalFormatting sqref="X12">
    <cfRule type="containsText" priority="961" operator="containsText" aboveAverage="0" equalAverage="0" bottom="0" percent="0" rank="0" text="NO" dxfId="39339">
      <formula>NOT(ISERROR(SEARCH("NO",X12)))</formula>
    </cfRule>
  </conditionalFormatting>
  <conditionalFormatting sqref="W12">
    <cfRule type="containsText" priority="962" operator="containsText" aboveAverage="0" equalAverage="0" bottom="0" percent="0" rank="0" text="OK" dxfId="39340">
      <formula>NOT(ISERROR(SEARCH("OK",W12)))</formula>
    </cfRule>
  </conditionalFormatting>
  <conditionalFormatting sqref="X12">
    <cfRule type="containsText" priority="963" operator="containsText" aboveAverage="0" equalAverage="0" bottom="0" percent="0" rank="0" text="NO" dxfId="39341">
      <formula>NOT(ISERROR(SEARCH("NO",X12)))</formula>
    </cfRule>
  </conditionalFormatting>
  <conditionalFormatting sqref="W12">
    <cfRule type="containsText" priority="964" operator="containsText" aboveAverage="0" equalAverage="0" bottom="0" percent="0" rank="0" text="OK" dxfId="39342">
      <formula>NOT(ISERROR(SEARCH("OK",W12)))</formula>
    </cfRule>
  </conditionalFormatting>
  <conditionalFormatting sqref="X12">
    <cfRule type="containsText" priority="965" operator="containsText" aboveAverage="0" equalAverage="0" bottom="0" percent="0" rank="0" text="NO" dxfId="39343">
      <formula>NOT(ISERROR(SEARCH("NO",X12)))</formula>
    </cfRule>
  </conditionalFormatting>
  <conditionalFormatting sqref="W12">
    <cfRule type="containsText" priority="966" operator="containsText" aboveAverage="0" equalAverage="0" bottom="0" percent="0" rank="0" text="OK" dxfId="39344">
      <formula>NOT(ISERROR(SEARCH("OK",W12)))</formula>
    </cfRule>
  </conditionalFormatting>
  <conditionalFormatting sqref="X12">
    <cfRule type="containsText" priority="967" operator="containsText" aboveAverage="0" equalAverage="0" bottom="0" percent="0" rank="0" text="NO" dxfId="39345">
      <formula>NOT(ISERROR(SEARCH("NO",X12)))</formula>
    </cfRule>
  </conditionalFormatting>
  <conditionalFormatting sqref="W12">
    <cfRule type="containsText" priority="968" operator="containsText" aboveAverage="0" equalAverage="0" bottom="0" percent="0" rank="0" text="OK" dxfId="39346">
      <formula>NOT(ISERROR(SEARCH("OK",W12)))</formula>
    </cfRule>
  </conditionalFormatting>
  <conditionalFormatting sqref="W12:X12">
    <cfRule type="containsText" priority="969" operator="containsText" aboveAverage="0" equalAverage="0" bottom="0" percent="0" rank="0" text="1" dxfId="39347">
      <formula>NOT(ISERROR(SEARCH("1",W12)))</formula>
    </cfRule>
    <cfRule type="containsText" priority="970" operator="containsText" aboveAverage="0" equalAverage="0" bottom="0" percent="0" rank="0" text="1" dxfId="39348">
      <formula>NOT(ISERROR(SEARCH("1",W12)))</formula>
    </cfRule>
  </conditionalFormatting>
  <conditionalFormatting sqref="V12">
    <cfRule type="containsText" priority="971" operator="containsText" aboveAverage="0" equalAverage="0" bottom="0" percent="0" rank="0" text="OK+" dxfId="39349">
      <formula>NOT(ISERROR(SEARCH("OK+",V12)))</formula>
    </cfRule>
  </conditionalFormatting>
  <conditionalFormatting sqref="V12">
    <cfRule type="containsText" priority="972" operator="containsText" aboveAverage="0" equalAverage="0" bottom="0" percent="0" rank="0" text="OK+" dxfId="39350">
      <formula>NOT(ISERROR(SEARCH("OK+",V12)))</formula>
    </cfRule>
  </conditionalFormatting>
  <conditionalFormatting sqref="X12">
    <cfRule type="containsText" priority="973" operator="containsText" aboveAverage="0" equalAverage="0" bottom="0" percent="0" rank="0" text="NO" dxfId="39351">
      <formula>NOT(ISERROR(SEARCH("NO",X12)))</formula>
    </cfRule>
  </conditionalFormatting>
  <conditionalFormatting sqref="X12">
    <cfRule type="containsText" priority="974" operator="containsText" aboveAverage="0" equalAverage="0" bottom="0" percent="0" rank="0" text="NO" dxfId="39352">
      <formula>NOT(ISERROR(SEARCH("NO",X12)))</formula>
    </cfRule>
  </conditionalFormatting>
  <conditionalFormatting sqref="X12">
    <cfRule type="containsText" priority="975" operator="containsText" aboveAverage="0" equalAverage="0" bottom="0" percent="0" rank="0" text="NO" dxfId="39353">
      <formula>NOT(ISERROR(SEARCH("NO",X12)))</formula>
    </cfRule>
  </conditionalFormatting>
  <conditionalFormatting sqref="X12">
    <cfRule type="containsText" priority="976" operator="containsText" aboveAverage="0" equalAverage="0" bottom="0" percent="0" rank="0" text="NO" dxfId="39354">
      <formula>NOT(ISERROR(SEARCH("NO",X12)))</formula>
    </cfRule>
  </conditionalFormatting>
  <conditionalFormatting sqref="X12">
    <cfRule type="containsText" priority="977" operator="containsText" aboveAverage="0" equalAverage="0" bottom="0" percent="0" rank="0" text="NO" dxfId="39355">
      <formula>NOT(ISERROR(SEARCH("NO",X12)))</formula>
    </cfRule>
  </conditionalFormatting>
  <conditionalFormatting sqref="X12">
    <cfRule type="containsText" priority="978" operator="containsText" aboveAverage="0" equalAverage="0" bottom="0" percent="0" rank="0" text="NO" dxfId="39356">
      <formula>NOT(ISERROR(SEARCH("NO",X12)))</formula>
    </cfRule>
  </conditionalFormatting>
  <conditionalFormatting sqref="X12">
    <cfRule type="containsText" priority="979" operator="containsText" aboveAverage="0" equalAverage="0" bottom="0" percent="0" rank="0" text="NO" dxfId="39357">
      <formula>NOT(ISERROR(SEARCH("NO",X12)))</formula>
    </cfRule>
  </conditionalFormatting>
  <conditionalFormatting sqref="W12">
    <cfRule type="containsText" priority="980" operator="containsText" aboveAverage="0" equalAverage="0" bottom="0" percent="0" rank="0" text="OK" dxfId="39358">
      <formula>NOT(ISERROR(SEARCH("OK",W12)))</formula>
    </cfRule>
  </conditionalFormatting>
  <conditionalFormatting sqref="W12">
    <cfRule type="containsText" priority="981" operator="containsText" aboveAverage="0" equalAverage="0" bottom="0" percent="0" rank="0" text="OK" dxfId="39359">
      <formula>NOT(ISERROR(SEARCH("OK",W12)))</formula>
    </cfRule>
  </conditionalFormatting>
  <conditionalFormatting sqref="W12">
    <cfRule type="containsText" priority="982" operator="containsText" aboveAverage="0" equalAverage="0" bottom="0" percent="0" rank="0" text="OK" dxfId="39360">
      <formula>NOT(ISERROR(SEARCH("OK",W12)))</formula>
    </cfRule>
  </conditionalFormatting>
  <conditionalFormatting sqref="W12">
    <cfRule type="containsText" priority="983" operator="containsText" aboveAverage="0" equalAverage="0" bottom="0" percent="0" rank="0" text="OK" dxfId="39361">
      <formula>NOT(ISERROR(SEARCH("OK",W12)))</formula>
    </cfRule>
  </conditionalFormatting>
  <conditionalFormatting sqref="W12">
    <cfRule type="containsText" priority="984" operator="containsText" aboveAverage="0" equalAverage="0" bottom="0" percent="0" rank="0" text="OK" dxfId="39362">
      <formula>NOT(ISERROR(SEARCH("OK",W12)))</formula>
    </cfRule>
  </conditionalFormatting>
  <conditionalFormatting sqref="W12">
    <cfRule type="containsText" priority="985" operator="containsText" aboveAverage="0" equalAverage="0" bottom="0" percent="0" rank="0" text="OK" dxfId="39363">
      <formula>NOT(ISERROR(SEARCH("OK",W12)))</formula>
    </cfRule>
  </conditionalFormatting>
  <conditionalFormatting sqref="W12">
    <cfRule type="containsText" priority="986" operator="containsText" aboveAverage="0" equalAverage="0" bottom="0" percent="0" rank="0" text="OK" dxfId="39364">
      <formula>NOT(ISERROR(SEARCH("OK",W12)))</formula>
    </cfRule>
  </conditionalFormatting>
  <conditionalFormatting sqref="X12">
    <cfRule type="containsText" priority="987" operator="containsText" aboveAverage="0" equalAverage="0" bottom="0" percent="0" rank="0" text="NO" dxfId="39365">
      <formula>NOT(ISERROR(SEARCH("NO",X12)))</formula>
    </cfRule>
  </conditionalFormatting>
  <conditionalFormatting sqref="W12">
    <cfRule type="containsText" priority="988" operator="containsText" aboveAverage="0" equalAverage="0" bottom="0" percent="0" rank="0" text="OK" dxfId="39366">
      <formula>NOT(ISERROR(SEARCH("OK",W12)))</formula>
    </cfRule>
  </conditionalFormatting>
  <conditionalFormatting sqref="X12">
    <cfRule type="containsText" priority="989" operator="containsText" aboveAverage="0" equalAverage="0" bottom="0" percent="0" rank="0" text="NO" dxfId="39367">
      <formula>NOT(ISERROR(SEARCH("NO",X12)))</formula>
    </cfRule>
  </conditionalFormatting>
  <conditionalFormatting sqref="W12">
    <cfRule type="containsText" priority="990" operator="containsText" aboveAverage="0" equalAverage="0" bottom="0" percent="0" rank="0" text="OK" dxfId="39368">
      <formula>NOT(ISERROR(SEARCH("OK",W12)))</formula>
    </cfRule>
  </conditionalFormatting>
  <conditionalFormatting sqref="X12">
    <cfRule type="containsText" priority="991" operator="containsText" aboveAverage="0" equalAverage="0" bottom="0" percent="0" rank="0" text="NO" dxfId="39369">
      <formula>NOT(ISERROR(SEARCH("NO",X12)))</formula>
    </cfRule>
  </conditionalFormatting>
  <conditionalFormatting sqref="W12">
    <cfRule type="containsText" priority="992" operator="containsText" aboveAverage="0" equalAverage="0" bottom="0" percent="0" rank="0" text="OK" dxfId="39370">
      <formula>NOT(ISERROR(SEARCH("OK",W12)))</formula>
    </cfRule>
  </conditionalFormatting>
  <conditionalFormatting sqref="X12">
    <cfRule type="containsText" priority="993" operator="containsText" aboveAverage="0" equalAverage="0" bottom="0" percent="0" rank="0" text="NO" dxfId="39371">
      <formula>NOT(ISERROR(SEARCH("NO",X12)))</formula>
    </cfRule>
  </conditionalFormatting>
  <conditionalFormatting sqref="W12">
    <cfRule type="containsText" priority="994" operator="containsText" aboveAverage="0" equalAverage="0" bottom="0" percent="0" rank="0" text="OK" dxfId="39372">
      <formula>NOT(ISERROR(SEARCH("OK",W12)))</formula>
    </cfRule>
  </conditionalFormatting>
  <conditionalFormatting sqref="X12">
    <cfRule type="containsText" priority="995" operator="containsText" aboveAverage="0" equalAverage="0" bottom="0" percent="0" rank="0" text="NO" dxfId="39373">
      <formula>NOT(ISERROR(SEARCH("NO",X12)))</formula>
    </cfRule>
  </conditionalFormatting>
  <conditionalFormatting sqref="W12">
    <cfRule type="containsText" priority="996" operator="containsText" aboveAverage="0" equalAverage="0" bottom="0" percent="0" rank="0" text="OK" dxfId="39374">
      <formula>NOT(ISERROR(SEARCH("OK",W12)))</formula>
    </cfRule>
  </conditionalFormatting>
  <conditionalFormatting sqref="X12">
    <cfRule type="containsText" priority="997" operator="containsText" aboveAverage="0" equalAverage="0" bottom="0" percent="0" rank="0" text="NO" dxfId="39375">
      <formula>NOT(ISERROR(SEARCH("NO",X12)))</formula>
    </cfRule>
  </conditionalFormatting>
  <conditionalFormatting sqref="W12">
    <cfRule type="containsText" priority="998" operator="containsText" aboveAverage="0" equalAverage="0" bottom="0" percent="0" rank="0" text="OK" dxfId="39376">
      <formula>NOT(ISERROR(SEARCH("OK",W12)))</formula>
    </cfRule>
  </conditionalFormatting>
  <conditionalFormatting sqref="V12">
    <cfRule type="containsText" priority="999" operator="containsText" aboveAverage="0" equalAverage="0" bottom="0" percent="0" rank="0" text="OK+" dxfId="39377">
      <formula>NOT(ISERROR(SEARCH("OK+",V12)))</formula>
    </cfRule>
  </conditionalFormatting>
  <conditionalFormatting sqref="V12">
    <cfRule type="containsText" priority="1000" operator="containsText" aboveAverage="0" equalAverage="0" bottom="0" percent="0" rank="0" text="OK+" dxfId="39378">
      <formula>NOT(ISERROR(SEARCH("OK+",V12)))</formula>
    </cfRule>
  </conditionalFormatting>
  <conditionalFormatting sqref="W12">
    <cfRule type="containsText" priority="1001" operator="containsText" aboveAverage="0" equalAverage="0" bottom="0" percent="0" rank="0" text="OK" dxfId="39379">
      <formula>NOT(ISERROR(SEARCH("OK",W12)))</formula>
    </cfRule>
  </conditionalFormatting>
  <conditionalFormatting sqref="W12">
    <cfRule type="containsText" priority="1002" operator="containsText" aboveAverage="0" equalAverage="0" bottom="0" percent="0" rank="0" text="OK" dxfId="39380">
      <formula>NOT(ISERROR(SEARCH("OK",W12)))</formula>
    </cfRule>
  </conditionalFormatting>
  <conditionalFormatting sqref="W12">
    <cfRule type="containsText" priority="1003" operator="containsText" aboveAverage="0" equalAverage="0" bottom="0" percent="0" rank="0" text="OK" dxfId="39381">
      <formula>NOT(ISERROR(SEARCH("OK",W12)))</formula>
    </cfRule>
  </conditionalFormatting>
  <conditionalFormatting sqref="W12">
    <cfRule type="containsText" priority="1004" operator="containsText" aboveAverage="0" equalAverage="0" bottom="0" percent="0" rank="0" text="OK" dxfId="39382">
      <formula>NOT(ISERROR(SEARCH("OK",W12)))</formula>
    </cfRule>
  </conditionalFormatting>
  <conditionalFormatting sqref="W12">
    <cfRule type="containsText" priority="1005" operator="containsText" aboveAverage="0" equalAverage="0" bottom="0" percent="0" rank="0" text="OK" dxfId="39383">
      <formula>NOT(ISERROR(SEARCH("OK",W12)))</formula>
    </cfRule>
  </conditionalFormatting>
  <conditionalFormatting sqref="W12">
    <cfRule type="containsText" priority="1006" operator="containsText" aboveAverage="0" equalAverage="0" bottom="0" percent="0" rank="0" text="OK" dxfId="39384">
      <formula>NOT(ISERROR(SEARCH("OK",W12)))</formula>
    </cfRule>
  </conditionalFormatting>
  <conditionalFormatting sqref="W12">
    <cfRule type="containsText" priority="1007" operator="containsText" aboveAverage="0" equalAverage="0" bottom="0" percent="0" rank="0" text="OK" dxfId="39385">
      <formula>NOT(ISERROR(SEARCH("OK",W12)))</formula>
    </cfRule>
  </conditionalFormatting>
  <conditionalFormatting sqref="W12">
    <cfRule type="containsText" priority="1008" operator="containsText" aboveAverage="0" equalAverage="0" bottom="0" percent="0" rank="0" text="OK" dxfId="39386">
      <formula>NOT(ISERROR(SEARCH("OK",W12)))</formula>
    </cfRule>
  </conditionalFormatting>
  <conditionalFormatting sqref="W12">
    <cfRule type="containsText" priority="1009" operator="containsText" aboveAverage="0" equalAverage="0" bottom="0" percent="0" rank="0" text="OK" dxfId="39387">
      <formula>NOT(ISERROR(SEARCH("OK",W12)))</formula>
    </cfRule>
  </conditionalFormatting>
  <conditionalFormatting sqref="W12">
    <cfRule type="containsText" priority="1010" operator="containsText" aboveAverage="0" equalAverage="0" bottom="0" percent="0" rank="0" text="OK" dxfId="39388">
      <formula>NOT(ISERROR(SEARCH("OK",W12)))</formula>
    </cfRule>
  </conditionalFormatting>
  <conditionalFormatting sqref="W12">
    <cfRule type="containsText" priority="1011" operator="containsText" aboveAverage="0" equalAverage="0" bottom="0" percent="0" rank="0" text="OK" dxfId="39389">
      <formula>NOT(ISERROR(SEARCH("OK",W12)))</formula>
    </cfRule>
  </conditionalFormatting>
  <conditionalFormatting sqref="W12">
    <cfRule type="containsText" priority="1012" operator="containsText" aboveAverage="0" equalAverage="0" bottom="0" percent="0" rank="0" text="OK" dxfId="39390">
      <formula>NOT(ISERROR(SEARCH("OK",W12)))</formula>
    </cfRule>
  </conditionalFormatting>
  <conditionalFormatting sqref="V12">
    <cfRule type="containsText" priority="1013" operator="containsText" aboveAverage="0" equalAverage="0" bottom="0" percent="0" rank="0" text="OK+" dxfId="39391">
      <formula>NOT(ISERROR(SEARCH("OK+",V12)))</formula>
    </cfRule>
  </conditionalFormatting>
  <conditionalFormatting sqref="V12">
    <cfRule type="containsText" priority="1014" operator="containsText" aboveAverage="0" equalAverage="0" bottom="0" percent="0" rank="0" text="OK+" dxfId="39392">
      <formula>NOT(ISERROR(SEARCH("OK+",V12)))</formula>
    </cfRule>
  </conditionalFormatting>
  <conditionalFormatting sqref="X12">
    <cfRule type="containsText" priority="1015" operator="containsText" aboveAverage="0" equalAverage="0" bottom="0" percent="0" rank="0" text="NO" dxfId="39393">
      <formula>NOT(ISERROR(SEARCH("NO",X12)))</formula>
    </cfRule>
  </conditionalFormatting>
  <conditionalFormatting sqref="X12">
    <cfRule type="containsText" priority="1016" operator="containsText" aboveAverage="0" equalAverage="0" bottom="0" percent="0" rank="0" text="NO" dxfId="39394">
      <formula>NOT(ISERROR(SEARCH("NO",X12)))</formula>
    </cfRule>
  </conditionalFormatting>
  <conditionalFormatting sqref="X12">
    <cfRule type="containsText" priority="1017" operator="containsText" aboveAverage="0" equalAverage="0" bottom="0" percent="0" rank="0" text="NO" dxfId="39395">
      <formula>NOT(ISERROR(SEARCH("NO",X12)))</formula>
    </cfRule>
  </conditionalFormatting>
  <conditionalFormatting sqref="X12">
    <cfRule type="containsText" priority="1018" operator="containsText" aboveAverage="0" equalAverage="0" bottom="0" percent="0" rank="0" text="NO" dxfId="39396">
      <formula>NOT(ISERROR(SEARCH("NO",X12)))</formula>
    </cfRule>
  </conditionalFormatting>
  <conditionalFormatting sqref="X12">
    <cfRule type="containsText" priority="1019" operator="containsText" aboveAverage="0" equalAverage="0" bottom="0" percent="0" rank="0" text="NO" dxfId="39397">
      <formula>NOT(ISERROR(SEARCH("NO",X12)))</formula>
    </cfRule>
  </conditionalFormatting>
  <conditionalFormatting sqref="X12">
    <cfRule type="containsText" priority="1020" operator="containsText" aboveAverage="0" equalAverage="0" bottom="0" percent="0" rank="0" text="NO" dxfId="39398">
      <formula>NOT(ISERROR(SEARCH("NO",X12)))</formula>
    </cfRule>
  </conditionalFormatting>
  <conditionalFormatting sqref="X12">
    <cfRule type="containsText" priority="1021" operator="containsText" aboveAverage="0" equalAverage="0" bottom="0" percent="0" rank="0" text="NO" dxfId="39399">
      <formula>NOT(ISERROR(SEARCH("NO",X12)))</formula>
    </cfRule>
  </conditionalFormatting>
  <conditionalFormatting sqref="W12">
    <cfRule type="containsText" priority="1022" operator="containsText" aboveAverage="0" equalAverage="0" bottom="0" percent="0" rank="0" text="OK" dxfId="39400">
      <formula>NOT(ISERROR(SEARCH("OK",W12)))</formula>
    </cfRule>
  </conditionalFormatting>
  <conditionalFormatting sqref="W12">
    <cfRule type="containsText" priority="1023" operator="containsText" aboveAverage="0" equalAverage="0" bottom="0" percent="0" rank="0" text="OK" dxfId="39401">
      <formula>NOT(ISERROR(SEARCH("OK",W12)))</formula>
    </cfRule>
  </conditionalFormatting>
  <conditionalFormatting sqref="W12">
    <cfRule type="containsText" priority="1024" operator="containsText" aboveAverage="0" equalAverage="0" bottom="0" percent="0" rank="0" text="OK" dxfId="39402">
      <formula>NOT(ISERROR(SEARCH("OK",W12)))</formula>
    </cfRule>
  </conditionalFormatting>
  <conditionalFormatting sqref="W12">
    <cfRule type="containsText" priority="1025" operator="containsText" aboveAverage="0" equalAverage="0" bottom="0" percent="0" rank="0" text="OK" dxfId="39403">
      <formula>NOT(ISERROR(SEARCH("OK",W12)))</formula>
    </cfRule>
  </conditionalFormatting>
  <conditionalFormatting sqref="W12">
    <cfRule type="containsText" priority="1026" operator="containsText" aboveAverage="0" equalAverage="0" bottom="0" percent="0" rank="0" text="OK" dxfId="39404">
      <formula>NOT(ISERROR(SEARCH("OK",W12)))</formula>
    </cfRule>
  </conditionalFormatting>
  <conditionalFormatting sqref="W12">
    <cfRule type="containsText" priority="1027" operator="containsText" aboveAverage="0" equalAverage="0" bottom="0" percent="0" rank="0" text="OK" dxfId="39405">
      <formula>NOT(ISERROR(SEARCH("OK",W12)))</formula>
    </cfRule>
  </conditionalFormatting>
  <conditionalFormatting sqref="W12">
    <cfRule type="containsText" priority="1028" operator="containsText" aboveAverage="0" equalAverage="0" bottom="0" percent="0" rank="0" text="OK" dxfId="39406">
      <formula>NOT(ISERROR(SEARCH("OK",W12)))</formula>
    </cfRule>
  </conditionalFormatting>
  <conditionalFormatting sqref="X12">
    <cfRule type="containsText" priority="1029" operator="containsText" aboveAverage="0" equalAverage="0" bottom="0" percent="0" rank="0" text="NO" dxfId="39407">
      <formula>NOT(ISERROR(SEARCH("NO",X12)))</formula>
    </cfRule>
  </conditionalFormatting>
  <conditionalFormatting sqref="W12">
    <cfRule type="containsText" priority="1030" operator="containsText" aboveAverage="0" equalAverage="0" bottom="0" percent="0" rank="0" text="OK" dxfId="39408">
      <formula>NOT(ISERROR(SEARCH("OK",W12)))</formula>
    </cfRule>
  </conditionalFormatting>
  <conditionalFormatting sqref="X12">
    <cfRule type="containsText" priority="1031" operator="containsText" aboveAverage="0" equalAverage="0" bottom="0" percent="0" rank="0" text="NO" dxfId="39409">
      <formula>NOT(ISERROR(SEARCH("NO",X12)))</formula>
    </cfRule>
  </conditionalFormatting>
  <conditionalFormatting sqref="W12">
    <cfRule type="containsText" priority="1032" operator="containsText" aboveAverage="0" equalAverage="0" bottom="0" percent="0" rank="0" text="OK" dxfId="39410">
      <formula>NOT(ISERROR(SEARCH("OK",W12)))</formula>
    </cfRule>
  </conditionalFormatting>
  <conditionalFormatting sqref="X12">
    <cfRule type="containsText" priority="1033" operator="containsText" aboveAverage="0" equalAverage="0" bottom="0" percent="0" rank="0" text="NO" dxfId="39411">
      <formula>NOT(ISERROR(SEARCH("NO",X12)))</formula>
    </cfRule>
  </conditionalFormatting>
  <conditionalFormatting sqref="W12">
    <cfRule type="containsText" priority="1034" operator="containsText" aboveAverage="0" equalAverage="0" bottom="0" percent="0" rank="0" text="OK" dxfId="39412">
      <formula>NOT(ISERROR(SEARCH("OK",W12)))</formula>
    </cfRule>
  </conditionalFormatting>
  <conditionalFormatting sqref="X12">
    <cfRule type="containsText" priority="1035" operator="containsText" aboveAverage="0" equalAverage="0" bottom="0" percent="0" rank="0" text="NO" dxfId="39413">
      <formula>NOT(ISERROR(SEARCH("NO",X12)))</formula>
    </cfRule>
  </conditionalFormatting>
  <conditionalFormatting sqref="W12">
    <cfRule type="containsText" priority="1036" operator="containsText" aboveAverage="0" equalAverage="0" bottom="0" percent="0" rank="0" text="OK" dxfId="39414">
      <formula>NOT(ISERROR(SEARCH("OK",W12)))</formula>
    </cfRule>
  </conditionalFormatting>
  <conditionalFormatting sqref="V12">
    <cfRule type="containsText" priority="1037" operator="containsText" aboveAverage="0" equalAverage="0" bottom="0" percent="0" rank="0" text="OK+" dxfId="39415">
      <formula>NOT(ISERROR(SEARCH("OK+",V12)))</formula>
    </cfRule>
  </conditionalFormatting>
  <conditionalFormatting sqref="V12">
    <cfRule type="containsText" priority="1038" operator="containsText" aboveAverage="0" equalAverage="0" bottom="0" percent="0" rank="0" text="OK+" dxfId="39416">
      <formula>NOT(ISERROR(SEARCH("OK+",V12)))</formula>
    </cfRule>
  </conditionalFormatting>
  <conditionalFormatting sqref="X12">
    <cfRule type="containsText" priority="1039" operator="containsText" aboveAverage="0" equalAverage="0" bottom="0" percent="0" rank="0" text="NO" dxfId="39417">
      <formula>NOT(ISERROR(SEARCH("NO",X12)))</formula>
    </cfRule>
  </conditionalFormatting>
  <conditionalFormatting sqref="X12">
    <cfRule type="containsText" priority="1040" operator="containsText" aboveAverage="0" equalAverage="0" bottom="0" percent="0" rank="0" text="NO" dxfId="39418">
      <formula>NOT(ISERROR(SEARCH("NO",X12)))</formula>
    </cfRule>
  </conditionalFormatting>
  <conditionalFormatting sqref="X12">
    <cfRule type="containsText" priority="1041" operator="containsText" aboveAverage="0" equalAverage="0" bottom="0" percent="0" rank="0" text="NO" dxfId="39419">
      <formula>NOT(ISERROR(SEARCH("NO",X12)))</formula>
    </cfRule>
  </conditionalFormatting>
  <conditionalFormatting sqref="X12">
    <cfRule type="containsText" priority="1042" operator="containsText" aboveAverage="0" equalAverage="0" bottom="0" percent="0" rank="0" text="NO" dxfId="39420">
      <formula>NOT(ISERROR(SEARCH("NO",X12)))</formula>
    </cfRule>
  </conditionalFormatting>
  <conditionalFormatting sqref="X12">
    <cfRule type="containsText" priority="1043" operator="containsText" aboveAverage="0" equalAverage="0" bottom="0" percent="0" rank="0" text="NO" dxfId="39421">
      <formula>NOT(ISERROR(SEARCH("NO",X12)))</formula>
    </cfRule>
  </conditionalFormatting>
  <conditionalFormatting sqref="X12">
    <cfRule type="containsText" priority="1044" operator="containsText" aboveAverage="0" equalAverage="0" bottom="0" percent="0" rank="0" text="NO" dxfId="39422">
      <formula>NOT(ISERROR(SEARCH("NO",X12)))</formula>
    </cfRule>
  </conditionalFormatting>
  <conditionalFormatting sqref="X12">
    <cfRule type="containsText" priority="1045" operator="containsText" aboveAverage="0" equalAverage="0" bottom="0" percent="0" rank="0" text="NO" dxfId="39423">
      <formula>NOT(ISERROR(SEARCH("NO",X12)))</formula>
    </cfRule>
  </conditionalFormatting>
  <conditionalFormatting sqref="W12">
    <cfRule type="containsText" priority="1046" operator="containsText" aboveAverage="0" equalAverage="0" bottom="0" percent="0" rank="0" text="OK" dxfId="39424">
      <formula>NOT(ISERROR(SEARCH("OK",W12)))</formula>
    </cfRule>
  </conditionalFormatting>
  <conditionalFormatting sqref="W12">
    <cfRule type="containsText" priority="1047" operator="containsText" aboveAverage="0" equalAverage="0" bottom="0" percent="0" rank="0" text="OK" dxfId="39425">
      <formula>NOT(ISERROR(SEARCH("OK",W12)))</formula>
    </cfRule>
  </conditionalFormatting>
  <conditionalFormatting sqref="W12">
    <cfRule type="containsText" priority="1048" operator="containsText" aboveAverage="0" equalAverage="0" bottom="0" percent="0" rank="0" text="OK" dxfId="39426">
      <formula>NOT(ISERROR(SEARCH("OK",W12)))</formula>
    </cfRule>
  </conditionalFormatting>
  <conditionalFormatting sqref="W12">
    <cfRule type="containsText" priority="1049" operator="containsText" aboveAverage="0" equalAverage="0" bottom="0" percent="0" rank="0" text="OK" dxfId="39427">
      <formula>NOT(ISERROR(SEARCH("OK",W12)))</formula>
    </cfRule>
  </conditionalFormatting>
  <conditionalFormatting sqref="W12">
    <cfRule type="containsText" priority="1050" operator="containsText" aboveAverage="0" equalAverage="0" bottom="0" percent="0" rank="0" text="OK" dxfId="39428">
      <formula>NOT(ISERROR(SEARCH("OK",W12)))</formula>
    </cfRule>
  </conditionalFormatting>
  <conditionalFormatting sqref="W12">
    <cfRule type="containsText" priority="1051" operator="containsText" aboveAverage="0" equalAverage="0" bottom="0" percent="0" rank="0" text="OK" dxfId="39429">
      <formula>NOT(ISERROR(SEARCH("OK",W12)))</formula>
    </cfRule>
  </conditionalFormatting>
  <conditionalFormatting sqref="W12">
    <cfRule type="containsText" priority="1052" operator="containsText" aboveAverage="0" equalAverage="0" bottom="0" percent="0" rank="0" text="OK" dxfId="39430">
      <formula>NOT(ISERROR(SEARCH("OK",W12)))</formula>
    </cfRule>
  </conditionalFormatting>
  <conditionalFormatting sqref="X12">
    <cfRule type="containsText" priority="1053" operator="containsText" aboveAverage="0" equalAverage="0" bottom="0" percent="0" rank="0" text="NO" dxfId="39431">
      <formula>NOT(ISERROR(SEARCH("NO",X12)))</formula>
    </cfRule>
  </conditionalFormatting>
  <conditionalFormatting sqref="W12">
    <cfRule type="containsText" priority="1054" operator="containsText" aboveAverage="0" equalAverage="0" bottom="0" percent="0" rank="0" text="OK" dxfId="39432">
      <formula>NOT(ISERROR(SEARCH("OK",W12)))</formula>
    </cfRule>
  </conditionalFormatting>
  <conditionalFormatting sqref="X12">
    <cfRule type="containsText" priority="1055" operator="containsText" aboveAverage="0" equalAverage="0" bottom="0" percent="0" rank="0" text="NO" dxfId="39433">
      <formula>NOT(ISERROR(SEARCH("NO",X12)))</formula>
    </cfRule>
  </conditionalFormatting>
  <conditionalFormatting sqref="W12">
    <cfRule type="containsText" priority="1056" operator="containsText" aboveAverage="0" equalAverage="0" bottom="0" percent="0" rank="0" text="OK" dxfId="39434">
      <formula>NOT(ISERROR(SEARCH("OK",W12)))</formula>
    </cfRule>
  </conditionalFormatting>
  <conditionalFormatting sqref="X12">
    <cfRule type="containsText" priority="1057" operator="containsText" aboveAverage="0" equalAverage="0" bottom="0" percent="0" rank="0" text="NO" dxfId="39435">
      <formula>NOT(ISERROR(SEARCH("NO",X12)))</formula>
    </cfRule>
  </conditionalFormatting>
  <conditionalFormatting sqref="W12">
    <cfRule type="containsText" priority="1058" operator="containsText" aboveAverage="0" equalAverage="0" bottom="0" percent="0" rank="0" text="OK" dxfId="39436">
      <formula>NOT(ISERROR(SEARCH("OK",W12)))</formula>
    </cfRule>
  </conditionalFormatting>
  <conditionalFormatting sqref="V12">
    <cfRule type="containsText" priority="1059" operator="containsText" aboveAverage="0" equalAverage="0" bottom="0" percent="0" rank="0" text="OK+" dxfId="39437">
      <formula>NOT(ISERROR(SEARCH("OK+",V12)))</formula>
    </cfRule>
  </conditionalFormatting>
  <conditionalFormatting sqref="V12">
    <cfRule type="containsText" priority="1060" operator="containsText" aboveAverage="0" equalAverage="0" bottom="0" percent="0" rank="0" text="OK+" dxfId="39438">
      <formula>NOT(ISERROR(SEARCH("OK+",V12)))</formula>
    </cfRule>
  </conditionalFormatting>
  <conditionalFormatting sqref="X12">
    <cfRule type="containsText" priority="1061" operator="containsText" aboveAverage="0" equalAverage="0" bottom="0" percent="0" rank="0" text="NO" dxfId="39439">
      <formula>NOT(ISERROR(SEARCH("NO",X12)))</formula>
    </cfRule>
  </conditionalFormatting>
  <conditionalFormatting sqref="X12">
    <cfRule type="containsText" priority="1062" operator="containsText" aboveAverage="0" equalAverage="0" bottom="0" percent="0" rank="0" text="NO" dxfId="39440">
      <formula>NOT(ISERROR(SEARCH("NO",X12)))</formula>
    </cfRule>
  </conditionalFormatting>
  <conditionalFormatting sqref="X12">
    <cfRule type="containsText" priority="1063" operator="containsText" aboveAverage="0" equalAverage="0" bottom="0" percent="0" rank="0" text="NO" dxfId="39441">
      <formula>NOT(ISERROR(SEARCH("NO",X12)))</formula>
    </cfRule>
  </conditionalFormatting>
  <conditionalFormatting sqref="X12">
    <cfRule type="containsText" priority="1064" operator="containsText" aboveAverage="0" equalAverage="0" bottom="0" percent="0" rank="0" text="NO" dxfId="39442">
      <formula>NOT(ISERROR(SEARCH("NO",X12)))</formula>
    </cfRule>
  </conditionalFormatting>
  <conditionalFormatting sqref="X12">
    <cfRule type="containsText" priority="1065" operator="containsText" aboveAverage="0" equalAverage="0" bottom="0" percent="0" rank="0" text="NO" dxfId="39443">
      <formula>NOT(ISERROR(SEARCH("NO",X12)))</formula>
    </cfRule>
  </conditionalFormatting>
  <conditionalFormatting sqref="X12">
    <cfRule type="containsText" priority="1066" operator="containsText" aboveAverage="0" equalAverage="0" bottom="0" percent="0" rank="0" text="NO" dxfId="39444">
      <formula>NOT(ISERROR(SEARCH("NO",X12)))</formula>
    </cfRule>
  </conditionalFormatting>
  <conditionalFormatting sqref="X12">
    <cfRule type="containsText" priority="1067" operator="containsText" aboveAverage="0" equalAverage="0" bottom="0" percent="0" rank="0" text="NO" dxfId="39445">
      <formula>NOT(ISERROR(SEARCH("NO",X12)))</formula>
    </cfRule>
  </conditionalFormatting>
  <conditionalFormatting sqref="X12">
    <cfRule type="containsText" priority="1068" operator="containsText" aboveAverage="0" equalAverage="0" bottom="0" percent="0" rank="0" text="1" dxfId="39446">
      <formula>NOT(ISERROR(SEARCH("1",X12)))</formula>
    </cfRule>
  </conditionalFormatting>
  <conditionalFormatting sqref="W12">
    <cfRule type="containsText" priority="1069" operator="containsText" aboveAverage="0" equalAverage="0" bottom="0" percent="0" rank="0" text="OK" dxfId="39447">
      <formula>NOT(ISERROR(SEARCH("OK",W12)))</formula>
    </cfRule>
  </conditionalFormatting>
  <conditionalFormatting sqref="W12">
    <cfRule type="containsText" priority="1070" operator="containsText" aboveAverage="0" equalAverage="0" bottom="0" percent="0" rank="0" text="OK" dxfId="39448">
      <formula>NOT(ISERROR(SEARCH("OK",W12)))</formula>
    </cfRule>
  </conditionalFormatting>
  <conditionalFormatting sqref="W12">
    <cfRule type="containsText" priority="1071" operator="containsText" aboveAverage="0" equalAverage="0" bottom="0" percent="0" rank="0" text="OK" dxfId="39449">
      <formula>NOT(ISERROR(SEARCH("OK",W12)))</formula>
    </cfRule>
  </conditionalFormatting>
  <conditionalFormatting sqref="W12">
    <cfRule type="containsText" priority="1072" operator="containsText" aboveAverage="0" equalAverage="0" bottom="0" percent="0" rank="0" text="OK" dxfId="39450">
      <formula>NOT(ISERROR(SEARCH("OK",W12)))</formula>
    </cfRule>
  </conditionalFormatting>
  <conditionalFormatting sqref="W12">
    <cfRule type="containsText" priority="1073" operator="containsText" aboveAverage="0" equalAverage="0" bottom="0" percent="0" rank="0" text="OK" dxfId="39451">
      <formula>NOT(ISERROR(SEARCH("OK",W12)))</formula>
    </cfRule>
  </conditionalFormatting>
  <conditionalFormatting sqref="W12">
    <cfRule type="containsText" priority="1074" operator="containsText" aboveAverage="0" equalAverage="0" bottom="0" percent="0" rank="0" text="OK" dxfId="39452">
      <formula>NOT(ISERROR(SEARCH("OK",W12)))</formula>
    </cfRule>
  </conditionalFormatting>
  <conditionalFormatting sqref="W12">
    <cfRule type="containsText" priority="1075" operator="containsText" aboveAverage="0" equalAverage="0" bottom="0" percent="0" rank="0" text="OK" dxfId="39453">
      <formula>NOT(ISERROR(SEARCH("OK",W12)))</formula>
    </cfRule>
  </conditionalFormatting>
  <conditionalFormatting sqref="W12">
    <cfRule type="containsText" priority="1076" operator="containsText" aboveAverage="0" equalAverage="0" bottom="0" percent="0" rank="0" text="1" dxfId="39454">
      <formula>NOT(ISERROR(SEARCH("1",W12)))</formula>
    </cfRule>
  </conditionalFormatting>
  <conditionalFormatting sqref="X12">
    <cfRule type="containsText" priority="1077" operator="containsText" aboveAverage="0" equalAverage="0" bottom="0" percent="0" rank="0" text="NO" dxfId="39455">
      <formula>NOT(ISERROR(SEARCH("NO",X12)))</formula>
    </cfRule>
  </conditionalFormatting>
  <conditionalFormatting sqref="W12">
    <cfRule type="containsText" priority="1078" operator="containsText" aboveAverage="0" equalAverage="0" bottom="0" percent="0" rank="0" text="OK" dxfId="39456">
      <formula>NOT(ISERROR(SEARCH("OK",W12)))</formula>
    </cfRule>
  </conditionalFormatting>
  <conditionalFormatting sqref="X12">
    <cfRule type="containsText" priority="1079" operator="containsText" aboveAverage="0" equalAverage="0" bottom="0" percent="0" rank="0" text="NO" dxfId="39457">
      <formula>NOT(ISERROR(SEARCH("NO",X12)))</formula>
    </cfRule>
  </conditionalFormatting>
  <conditionalFormatting sqref="W12">
    <cfRule type="containsText" priority="1080" operator="containsText" aboveAverage="0" equalAverage="0" bottom="0" percent="0" rank="0" text="OK" dxfId="39458">
      <formula>NOT(ISERROR(SEARCH("OK",W12)))</formula>
    </cfRule>
  </conditionalFormatting>
  <conditionalFormatting sqref="X12">
    <cfRule type="containsText" priority="1081" operator="containsText" aboveAverage="0" equalAverage="0" bottom="0" percent="0" rank="0" text="NO" dxfId="39459">
      <formula>NOT(ISERROR(SEARCH("NO",X12)))</formula>
    </cfRule>
  </conditionalFormatting>
  <conditionalFormatting sqref="W12">
    <cfRule type="containsText" priority="1082" operator="containsText" aboveAverage="0" equalAverage="0" bottom="0" percent="0" rank="0" text="OK" dxfId="39460">
      <formula>NOT(ISERROR(SEARCH("OK",W12)))</formula>
    </cfRule>
  </conditionalFormatting>
  <conditionalFormatting sqref="X12">
    <cfRule type="containsText" priority="1083" operator="containsText" aboveAverage="0" equalAverage="0" bottom="0" percent="0" rank="0" text="NO" dxfId="39461">
      <formula>NOT(ISERROR(SEARCH("NO",X12)))</formula>
    </cfRule>
  </conditionalFormatting>
  <conditionalFormatting sqref="W12">
    <cfRule type="containsText" priority="1084" operator="containsText" aboveAverage="0" equalAverage="0" bottom="0" percent="0" rank="0" text="OK" dxfId="39462">
      <formula>NOT(ISERROR(SEARCH("OK",W12)))</formula>
    </cfRule>
  </conditionalFormatting>
  <conditionalFormatting sqref="X12">
    <cfRule type="containsText" priority="1085" operator="containsText" aboveAverage="0" equalAverage="0" bottom="0" percent="0" rank="0" text="NO" dxfId="39463">
      <formula>NOT(ISERROR(SEARCH("NO",X12)))</formula>
    </cfRule>
  </conditionalFormatting>
  <conditionalFormatting sqref="W12">
    <cfRule type="containsText" priority="1086" operator="containsText" aboveAverage="0" equalAverage="0" bottom="0" percent="0" rank="0" text="OK" dxfId="39464">
      <formula>NOT(ISERROR(SEARCH("OK",W12)))</formula>
    </cfRule>
  </conditionalFormatting>
  <conditionalFormatting sqref="X12">
    <cfRule type="containsText" priority="1087" operator="containsText" aboveAverage="0" equalAverage="0" bottom="0" percent="0" rank="0" text="NO" dxfId="39465">
      <formula>NOT(ISERROR(SEARCH("NO",X12)))</formula>
    </cfRule>
  </conditionalFormatting>
  <conditionalFormatting sqref="W12">
    <cfRule type="containsText" priority="1088" operator="containsText" aboveAverage="0" equalAverage="0" bottom="0" percent="0" rank="0" text="OK" dxfId="39466">
      <formula>NOT(ISERROR(SEARCH("OK",W12)))</formula>
    </cfRule>
  </conditionalFormatting>
  <conditionalFormatting sqref="X12">
    <cfRule type="containsText" priority="1089" operator="containsText" aboveAverage="0" equalAverage="0" bottom="0" percent="0" rank="0" text="NO" dxfId="39467">
      <formula>NOT(ISERROR(SEARCH("NO",X12)))</formula>
    </cfRule>
  </conditionalFormatting>
  <conditionalFormatting sqref="W12">
    <cfRule type="containsText" priority="1090" operator="containsText" aboveAverage="0" equalAverage="0" bottom="0" percent="0" rank="0" text="OK" dxfId="39468">
      <formula>NOT(ISERROR(SEARCH("OK",W12)))</formula>
    </cfRule>
  </conditionalFormatting>
  <conditionalFormatting sqref="X12">
    <cfRule type="containsText" priority="1091" operator="containsText" aboveAverage="0" equalAverage="0" bottom="0" percent="0" rank="0" text="NO" dxfId="39469">
      <formula>NOT(ISERROR(SEARCH("NO",X12)))</formula>
    </cfRule>
  </conditionalFormatting>
  <conditionalFormatting sqref="W12">
    <cfRule type="containsText" priority="1092" operator="containsText" aboveAverage="0" equalAverage="0" bottom="0" percent="0" rank="0" text="OK" dxfId="39470">
      <formula>NOT(ISERROR(SEARCH("OK",W12)))</formula>
    </cfRule>
  </conditionalFormatting>
  <conditionalFormatting sqref="X12">
    <cfRule type="containsText" priority="1093" operator="containsText" aboveAverage="0" equalAverage="0" bottom="0" percent="0" rank="0" text="NO" dxfId="39471">
      <formula>NOT(ISERROR(SEARCH("NO",X12)))</formula>
    </cfRule>
  </conditionalFormatting>
  <conditionalFormatting sqref="W12">
    <cfRule type="containsText" priority="1094" operator="containsText" aboveAverage="0" equalAverage="0" bottom="0" percent="0" rank="0" text="OK" dxfId="39472">
      <formula>NOT(ISERROR(SEARCH("OK",W12)))</formula>
    </cfRule>
  </conditionalFormatting>
  <conditionalFormatting sqref="X12">
    <cfRule type="containsText" priority="1095" operator="containsText" aboveAverage="0" equalAverage="0" bottom="0" percent="0" rank="0" text="NO" dxfId="39473">
      <formula>NOT(ISERROR(SEARCH("NO",X12)))</formula>
    </cfRule>
  </conditionalFormatting>
  <conditionalFormatting sqref="W12">
    <cfRule type="containsText" priority="1096" operator="containsText" aboveAverage="0" equalAverage="0" bottom="0" percent="0" rank="0" text="OK" dxfId="39474">
      <formula>NOT(ISERROR(SEARCH("OK",W12)))</formula>
    </cfRule>
  </conditionalFormatting>
  <conditionalFormatting sqref="V12">
    <cfRule type="containsText" priority="1097" operator="containsText" aboveAverage="0" equalAverage="0" bottom="0" percent="0" rank="0" text="OK+" dxfId="39475">
      <formula>NOT(ISERROR(SEARCH("OK+",V12)))</formula>
    </cfRule>
  </conditionalFormatting>
  <conditionalFormatting sqref="V12">
    <cfRule type="containsText" priority="1098" operator="containsText" aboveAverage="0" equalAverage="0" bottom="0" percent="0" rank="0" text="OK+" dxfId="39476">
      <formula>NOT(ISERROR(SEARCH("OK+",V12)))</formula>
    </cfRule>
  </conditionalFormatting>
  <conditionalFormatting sqref="X12">
    <cfRule type="containsText" priority="1099" operator="containsText" aboveAverage="0" equalAverage="0" bottom="0" percent="0" rank="0" text="NO" dxfId="39477">
      <formula>NOT(ISERROR(SEARCH("NO",X12)))</formula>
    </cfRule>
  </conditionalFormatting>
  <conditionalFormatting sqref="X12">
    <cfRule type="containsText" priority="1100" operator="containsText" aboveAverage="0" equalAverage="0" bottom="0" percent="0" rank="0" text="NO" dxfId="39478">
      <formula>NOT(ISERROR(SEARCH("NO",X12)))</formula>
    </cfRule>
  </conditionalFormatting>
  <conditionalFormatting sqref="X12">
    <cfRule type="containsText" priority="1101" operator="containsText" aboveAverage="0" equalAverage="0" bottom="0" percent="0" rank="0" text="NO" dxfId="39479">
      <formula>NOT(ISERROR(SEARCH("NO",X12)))</formula>
    </cfRule>
  </conditionalFormatting>
  <conditionalFormatting sqref="X12">
    <cfRule type="containsText" priority="1102" operator="containsText" aboveAverage="0" equalAverage="0" bottom="0" percent="0" rank="0" text="NO" dxfId="39480">
      <formula>NOT(ISERROR(SEARCH("NO",X12)))</formula>
    </cfRule>
  </conditionalFormatting>
  <conditionalFormatting sqref="X12">
    <cfRule type="containsText" priority="1103" operator="containsText" aboveAverage="0" equalAverage="0" bottom="0" percent="0" rank="0" text="NO" dxfId="39481">
      <formula>NOT(ISERROR(SEARCH("NO",X12)))</formula>
    </cfRule>
  </conditionalFormatting>
  <conditionalFormatting sqref="X12">
    <cfRule type="containsText" priority="1104" operator="containsText" aboveAverage="0" equalAverage="0" bottom="0" percent="0" rank="0" text="NO" dxfId="39482">
      <formula>NOT(ISERROR(SEARCH("NO",X12)))</formula>
    </cfRule>
  </conditionalFormatting>
  <conditionalFormatting sqref="X12">
    <cfRule type="containsText" priority="1105" operator="containsText" aboveAverage="0" equalAverage="0" bottom="0" percent="0" rank="0" text="NO" dxfId="39483">
      <formula>NOT(ISERROR(SEARCH("NO",X12)))</formula>
    </cfRule>
  </conditionalFormatting>
  <conditionalFormatting sqref="W12">
    <cfRule type="containsText" priority="1106" operator="containsText" aboveAverage="0" equalAverage="0" bottom="0" percent="0" rank="0" text="OK" dxfId="39484">
      <formula>NOT(ISERROR(SEARCH("OK",W12)))</formula>
    </cfRule>
  </conditionalFormatting>
  <conditionalFormatting sqref="W12">
    <cfRule type="containsText" priority="1107" operator="containsText" aboveAverage="0" equalAverage="0" bottom="0" percent="0" rank="0" text="OK" dxfId="39485">
      <formula>NOT(ISERROR(SEARCH("OK",W12)))</formula>
    </cfRule>
  </conditionalFormatting>
  <conditionalFormatting sqref="W12">
    <cfRule type="containsText" priority="1108" operator="containsText" aboveAverage="0" equalAverage="0" bottom="0" percent="0" rank="0" text="OK" dxfId="39486">
      <formula>NOT(ISERROR(SEARCH("OK",W12)))</formula>
    </cfRule>
  </conditionalFormatting>
  <conditionalFormatting sqref="W12">
    <cfRule type="containsText" priority="1109" operator="containsText" aboveAverage="0" equalAverage="0" bottom="0" percent="0" rank="0" text="OK" dxfId="39487">
      <formula>NOT(ISERROR(SEARCH("OK",W12)))</formula>
    </cfRule>
  </conditionalFormatting>
  <conditionalFormatting sqref="W12">
    <cfRule type="containsText" priority="1110" operator="containsText" aboveAverage="0" equalAverage="0" bottom="0" percent="0" rank="0" text="OK" dxfId="39488">
      <formula>NOT(ISERROR(SEARCH("OK",W12)))</formula>
    </cfRule>
  </conditionalFormatting>
  <conditionalFormatting sqref="W12">
    <cfRule type="containsText" priority="1111" operator="containsText" aboveAverage="0" equalAverage="0" bottom="0" percent="0" rank="0" text="OK" dxfId="39489">
      <formula>NOT(ISERROR(SEARCH("OK",W12)))</formula>
    </cfRule>
  </conditionalFormatting>
  <conditionalFormatting sqref="W12">
    <cfRule type="containsText" priority="1112" operator="containsText" aboveAverage="0" equalAverage="0" bottom="0" percent="0" rank="0" text="OK" dxfId="39490">
      <formula>NOT(ISERROR(SEARCH("OK",W12)))</formula>
    </cfRule>
  </conditionalFormatting>
  <conditionalFormatting sqref="X12">
    <cfRule type="containsText" priority="1113" operator="containsText" aboveAverage="0" equalAverage="0" bottom="0" percent="0" rank="0" text="NO" dxfId="39491">
      <formula>NOT(ISERROR(SEARCH("NO",X12)))</formula>
    </cfRule>
  </conditionalFormatting>
  <conditionalFormatting sqref="W12">
    <cfRule type="containsText" priority="1114" operator="containsText" aboveAverage="0" equalAverage="0" bottom="0" percent="0" rank="0" text="OK" dxfId="39492">
      <formula>NOT(ISERROR(SEARCH("OK",W12)))</formula>
    </cfRule>
  </conditionalFormatting>
  <conditionalFormatting sqref="X12">
    <cfRule type="containsText" priority="1115" operator="containsText" aboveAverage="0" equalAverage="0" bottom="0" percent="0" rank="0" text="NO" dxfId="39493">
      <formula>NOT(ISERROR(SEARCH("NO",X12)))</formula>
    </cfRule>
  </conditionalFormatting>
  <conditionalFormatting sqref="W12">
    <cfRule type="containsText" priority="1116" operator="containsText" aboveAverage="0" equalAverage="0" bottom="0" percent="0" rank="0" text="OK" dxfId="39494">
      <formula>NOT(ISERROR(SEARCH("OK",W12)))</formula>
    </cfRule>
  </conditionalFormatting>
  <conditionalFormatting sqref="X12">
    <cfRule type="containsText" priority="1117" operator="containsText" aboveAverage="0" equalAverage="0" bottom="0" percent="0" rank="0" text="NO" dxfId="39495">
      <formula>NOT(ISERROR(SEARCH("NO",X12)))</formula>
    </cfRule>
  </conditionalFormatting>
  <conditionalFormatting sqref="W12">
    <cfRule type="containsText" priority="1118" operator="containsText" aboveAverage="0" equalAverage="0" bottom="0" percent="0" rank="0" text="OK" dxfId="39496">
      <formula>NOT(ISERROR(SEARCH("OK",W12)))</formula>
    </cfRule>
  </conditionalFormatting>
  <conditionalFormatting sqref="X12">
    <cfRule type="containsText" priority="1119" operator="containsText" aboveAverage="0" equalAverage="0" bottom="0" percent="0" rank="0" text="NO" dxfId="39497">
      <formula>NOT(ISERROR(SEARCH("NO",X12)))</formula>
    </cfRule>
  </conditionalFormatting>
  <conditionalFormatting sqref="W12">
    <cfRule type="containsText" priority="1120" operator="containsText" aboveAverage="0" equalAverage="0" bottom="0" percent="0" rank="0" text="OK" dxfId="39498">
      <formula>NOT(ISERROR(SEARCH("OK",W12)))</formula>
    </cfRule>
  </conditionalFormatting>
  <conditionalFormatting sqref="X12">
    <cfRule type="containsText" priority="1121" operator="containsText" aboveAverage="0" equalAverage="0" bottom="0" percent="0" rank="0" text="NO" dxfId="39499">
      <formula>NOT(ISERROR(SEARCH("NO",X12)))</formula>
    </cfRule>
  </conditionalFormatting>
  <conditionalFormatting sqref="W12">
    <cfRule type="containsText" priority="1122" operator="containsText" aboveAverage="0" equalAverage="0" bottom="0" percent="0" rank="0" text="OK" dxfId="39500">
      <formula>NOT(ISERROR(SEARCH("OK",W12)))</formula>
    </cfRule>
  </conditionalFormatting>
  <conditionalFormatting sqref="X12">
    <cfRule type="containsText" priority="1123" operator="containsText" aboveAverage="0" equalAverage="0" bottom="0" percent="0" rank="0" text="NO" dxfId="39501">
      <formula>NOT(ISERROR(SEARCH("NO",X12)))</formula>
    </cfRule>
  </conditionalFormatting>
  <conditionalFormatting sqref="W12">
    <cfRule type="containsText" priority="1124" operator="containsText" aboveAverage="0" equalAverage="0" bottom="0" percent="0" rank="0" text="OK" dxfId="39502">
      <formula>NOT(ISERROR(SEARCH("OK",W12)))</formula>
    </cfRule>
  </conditionalFormatting>
  <conditionalFormatting sqref="X12">
    <cfRule type="containsText" priority="1125" operator="containsText" aboveAverage="0" equalAverage="0" bottom="0" percent="0" rank="0" text="NO" dxfId="39503">
      <formula>NOT(ISERROR(SEARCH("NO",X12)))</formula>
    </cfRule>
  </conditionalFormatting>
  <conditionalFormatting sqref="W12">
    <cfRule type="containsText" priority="1126" operator="containsText" aboveAverage="0" equalAverage="0" bottom="0" percent="0" rank="0" text="OK" dxfId="39504">
      <formula>NOT(ISERROR(SEARCH("OK",W12)))</formula>
    </cfRule>
  </conditionalFormatting>
  <conditionalFormatting sqref="V12">
    <cfRule type="containsText" priority="1127" operator="containsText" aboveAverage="0" equalAverage="0" bottom="0" percent="0" rank="0" text="OK+" dxfId="39505">
      <formula>NOT(ISERROR(SEARCH("OK+",V12)))</formula>
    </cfRule>
  </conditionalFormatting>
  <conditionalFormatting sqref="V12">
    <cfRule type="containsText" priority="1128" operator="containsText" aboveAverage="0" equalAverage="0" bottom="0" percent="0" rank="0" text="OK+" dxfId="39506">
      <formula>NOT(ISERROR(SEARCH("OK+",V12)))</formula>
    </cfRule>
  </conditionalFormatting>
  <conditionalFormatting sqref="X12">
    <cfRule type="containsText" priority="1129" operator="containsText" aboveAverage="0" equalAverage="0" bottom="0" percent="0" rank="0" text="NO" dxfId="39507">
      <formula>NOT(ISERROR(SEARCH("NO",X12)))</formula>
    </cfRule>
  </conditionalFormatting>
  <conditionalFormatting sqref="X12">
    <cfRule type="containsText" priority="1130" operator="containsText" aboveAverage="0" equalAverage="0" bottom="0" percent="0" rank="0" text="NO" dxfId="39508">
      <formula>NOT(ISERROR(SEARCH("NO",X12)))</formula>
    </cfRule>
  </conditionalFormatting>
  <conditionalFormatting sqref="X12">
    <cfRule type="containsText" priority="1131" operator="containsText" aboveAverage="0" equalAverage="0" bottom="0" percent="0" rank="0" text="NO" dxfId="39509">
      <formula>NOT(ISERROR(SEARCH("NO",X12)))</formula>
    </cfRule>
  </conditionalFormatting>
  <conditionalFormatting sqref="X12">
    <cfRule type="containsText" priority="1132" operator="containsText" aboveAverage="0" equalAverage="0" bottom="0" percent="0" rank="0" text="NO" dxfId="39510">
      <formula>NOT(ISERROR(SEARCH("NO",X12)))</formula>
    </cfRule>
  </conditionalFormatting>
  <conditionalFormatting sqref="X12">
    <cfRule type="containsText" priority="1133" operator="containsText" aboveAverage="0" equalAverage="0" bottom="0" percent="0" rank="0" text="NO" dxfId="39511">
      <formula>NOT(ISERROR(SEARCH("NO",X12)))</formula>
    </cfRule>
  </conditionalFormatting>
  <conditionalFormatting sqref="X12">
    <cfRule type="containsText" priority="1134" operator="containsText" aboveAverage="0" equalAverage="0" bottom="0" percent="0" rank="0" text="NO" dxfId="39512">
      <formula>NOT(ISERROR(SEARCH("NO",X12)))</formula>
    </cfRule>
  </conditionalFormatting>
  <conditionalFormatting sqref="X12">
    <cfRule type="containsText" priority="1135" operator="containsText" aboveAverage="0" equalAverage="0" bottom="0" percent="0" rank="0" text="NO" dxfId="39513">
      <formula>NOT(ISERROR(SEARCH("NO",X12)))</formula>
    </cfRule>
  </conditionalFormatting>
  <conditionalFormatting sqref="W12">
    <cfRule type="containsText" priority="1136" operator="containsText" aboveAverage="0" equalAverage="0" bottom="0" percent="0" rank="0" text="OK" dxfId="39514">
      <formula>NOT(ISERROR(SEARCH("OK",W12)))</formula>
    </cfRule>
  </conditionalFormatting>
  <conditionalFormatting sqref="W12">
    <cfRule type="containsText" priority="1137" operator="containsText" aboveAverage="0" equalAverage="0" bottom="0" percent="0" rank="0" text="OK" dxfId="39515">
      <formula>NOT(ISERROR(SEARCH("OK",W12)))</formula>
    </cfRule>
  </conditionalFormatting>
  <conditionalFormatting sqref="W12">
    <cfRule type="containsText" priority="1138" operator="containsText" aboveAverage="0" equalAverage="0" bottom="0" percent="0" rank="0" text="OK" dxfId="39516">
      <formula>NOT(ISERROR(SEARCH("OK",W12)))</formula>
    </cfRule>
  </conditionalFormatting>
  <conditionalFormatting sqref="W12">
    <cfRule type="containsText" priority="1139" operator="containsText" aboveAverage="0" equalAverage="0" bottom="0" percent="0" rank="0" text="OK" dxfId="39517">
      <formula>NOT(ISERROR(SEARCH("OK",W12)))</formula>
    </cfRule>
  </conditionalFormatting>
  <conditionalFormatting sqref="W12">
    <cfRule type="containsText" priority="1140" operator="containsText" aboveAverage="0" equalAverage="0" bottom="0" percent="0" rank="0" text="OK" dxfId="39518">
      <formula>NOT(ISERROR(SEARCH("OK",W12)))</formula>
    </cfRule>
  </conditionalFormatting>
  <conditionalFormatting sqref="W12">
    <cfRule type="containsText" priority="1141" operator="containsText" aboveAverage="0" equalAverage="0" bottom="0" percent="0" rank="0" text="OK" dxfId="39519">
      <formula>NOT(ISERROR(SEARCH("OK",W12)))</formula>
    </cfRule>
  </conditionalFormatting>
  <conditionalFormatting sqref="W12">
    <cfRule type="containsText" priority="1142" operator="containsText" aboveAverage="0" equalAverage="0" bottom="0" percent="0" rank="0" text="OK" dxfId="39520">
      <formula>NOT(ISERROR(SEARCH("OK",W12)))</formula>
    </cfRule>
  </conditionalFormatting>
  <conditionalFormatting sqref="X12">
    <cfRule type="containsText" priority="1143" operator="containsText" aboveAverage="0" equalAverage="0" bottom="0" percent="0" rank="0" text="NO" dxfId="39521">
      <formula>NOT(ISERROR(SEARCH("NO",X12)))</formula>
    </cfRule>
  </conditionalFormatting>
  <conditionalFormatting sqref="W12">
    <cfRule type="containsText" priority="1144" operator="containsText" aboveAverage="0" equalAverage="0" bottom="0" percent="0" rank="0" text="OK" dxfId="39522">
      <formula>NOT(ISERROR(SEARCH("OK",W12)))</formula>
    </cfRule>
  </conditionalFormatting>
  <conditionalFormatting sqref="X12">
    <cfRule type="containsText" priority="1145" operator="containsText" aboveAverage="0" equalAverage="0" bottom="0" percent="0" rank="0" text="NO" dxfId="39523">
      <formula>NOT(ISERROR(SEARCH("NO",X12)))</formula>
    </cfRule>
  </conditionalFormatting>
  <conditionalFormatting sqref="W12">
    <cfRule type="containsText" priority="1146" operator="containsText" aboveAverage="0" equalAverage="0" bottom="0" percent="0" rank="0" text="OK" dxfId="39524">
      <formula>NOT(ISERROR(SEARCH("OK",W12)))</formula>
    </cfRule>
  </conditionalFormatting>
  <conditionalFormatting sqref="X12">
    <cfRule type="containsText" priority="1147" operator="containsText" aboveAverage="0" equalAverage="0" bottom="0" percent="0" rank="0" text="NO" dxfId="39525">
      <formula>NOT(ISERROR(SEARCH("NO",X12)))</formula>
    </cfRule>
  </conditionalFormatting>
  <conditionalFormatting sqref="W12">
    <cfRule type="containsText" priority="1148" operator="containsText" aboveAverage="0" equalAverage="0" bottom="0" percent="0" rank="0" text="OK" dxfId="39526">
      <formula>NOT(ISERROR(SEARCH("OK",W12)))</formula>
    </cfRule>
  </conditionalFormatting>
  <conditionalFormatting sqref="X12">
    <cfRule type="containsText" priority="1149" operator="containsText" aboveAverage="0" equalAverage="0" bottom="0" percent="0" rank="0" text="NO" dxfId="39527">
      <formula>NOT(ISERROR(SEARCH("NO",X12)))</formula>
    </cfRule>
  </conditionalFormatting>
  <conditionalFormatting sqref="W12">
    <cfRule type="containsText" priority="1150" operator="containsText" aboveAverage="0" equalAverage="0" bottom="0" percent="0" rank="0" text="OK" dxfId="39528">
      <formula>NOT(ISERROR(SEARCH("OK",W12)))</formula>
    </cfRule>
  </conditionalFormatting>
  <conditionalFormatting sqref="X12">
    <cfRule type="containsText" priority="1151" operator="containsText" aboveAverage="0" equalAverage="0" bottom="0" percent="0" rank="0" text="NO" dxfId="39529">
      <formula>NOT(ISERROR(SEARCH("NO",X12)))</formula>
    </cfRule>
  </conditionalFormatting>
  <conditionalFormatting sqref="W12">
    <cfRule type="containsText" priority="1152" operator="containsText" aboveAverage="0" equalAverage="0" bottom="0" percent="0" rank="0" text="OK" dxfId="39530">
      <formula>NOT(ISERROR(SEARCH("OK",W12)))</formula>
    </cfRule>
  </conditionalFormatting>
  <conditionalFormatting sqref="X12">
    <cfRule type="containsText" priority="1153" operator="containsText" aboveAverage="0" equalAverage="0" bottom="0" percent="0" rank="0" text="NO" dxfId="39531">
      <formula>NOT(ISERROR(SEARCH("NO",X12)))</formula>
    </cfRule>
  </conditionalFormatting>
  <conditionalFormatting sqref="W12">
    <cfRule type="containsText" priority="1154" operator="containsText" aboveAverage="0" equalAverage="0" bottom="0" percent="0" rank="0" text="OK" dxfId="39532">
      <formula>NOT(ISERROR(SEARCH("OK",W12)))</formula>
    </cfRule>
  </conditionalFormatting>
  <conditionalFormatting sqref="V12">
    <cfRule type="containsText" priority="1155" operator="containsText" aboveAverage="0" equalAverage="0" bottom="0" percent="0" rank="0" text="OK+" dxfId="39533">
      <formula>NOT(ISERROR(SEARCH("OK+",V12)))</formula>
    </cfRule>
  </conditionalFormatting>
  <conditionalFormatting sqref="V12">
    <cfRule type="containsText" priority="1156" operator="containsText" aboveAverage="0" equalAverage="0" bottom="0" percent="0" rank="0" text="OK+" dxfId="39534">
      <formula>NOT(ISERROR(SEARCH("OK+",V12)))</formula>
    </cfRule>
  </conditionalFormatting>
  <conditionalFormatting sqref="W12">
    <cfRule type="containsText" priority="1157" operator="containsText" aboveAverage="0" equalAverage="0" bottom="0" percent="0" rank="0" text="OK" dxfId="39535">
      <formula>NOT(ISERROR(SEARCH("OK",W12)))</formula>
    </cfRule>
  </conditionalFormatting>
  <conditionalFormatting sqref="W12">
    <cfRule type="containsText" priority="1158" operator="containsText" aboveAverage="0" equalAverage="0" bottom="0" percent="0" rank="0" text="OK" dxfId="39536">
      <formula>NOT(ISERROR(SEARCH("OK",W12)))</formula>
    </cfRule>
  </conditionalFormatting>
  <conditionalFormatting sqref="W12">
    <cfRule type="containsText" priority="1159" operator="containsText" aboveAverage="0" equalAverage="0" bottom="0" percent="0" rank="0" text="OK" dxfId="39537">
      <formula>NOT(ISERROR(SEARCH("OK",W12)))</formula>
    </cfRule>
  </conditionalFormatting>
  <conditionalFormatting sqref="W12">
    <cfRule type="containsText" priority="1160" operator="containsText" aboveAverage="0" equalAverage="0" bottom="0" percent="0" rank="0" text="OK" dxfId="39538">
      <formula>NOT(ISERROR(SEARCH("OK",W12)))</formula>
    </cfRule>
  </conditionalFormatting>
  <conditionalFormatting sqref="W12">
    <cfRule type="containsText" priority="1161" operator="containsText" aboveAverage="0" equalAverage="0" bottom="0" percent="0" rank="0" text="OK" dxfId="39539">
      <formula>NOT(ISERROR(SEARCH("OK",W12)))</formula>
    </cfRule>
  </conditionalFormatting>
  <conditionalFormatting sqref="W12">
    <cfRule type="containsText" priority="1162" operator="containsText" aboveAverage="0" equalAverage="0" bottom="0" percent="0" rank="0" text="OK" dxfId="39540">
      <formula>NOT(ISERROR(SEARCH("OK",W12)))</formula>
    </cfRule>
  </conditionalFormatting>
  <conditionalFormatting sqref="W12">
    <cfRule type="containsText" priority="1163" operator="containsText" aboveAverage="0" equalAverage="0" bottom="0" percent="0" rank="0" text="OK" dxfId="39541">
      <formula>NOT(ISERROR(SEARCH("OK",W12)))</formula>
    </cfRule>
  </conditionalFormatting>
  <conditionalFormatting sqref="W12">
    <cfRule type="containsText" priority="1164" operator="containsText" aboveAverage="0" equalAverage="0" bottom="0" percent="0" rank="0" text="OK" dxfId="39542">
      <formula>NOT(ISERROR(SEARCH("OK",W12)))</formula>
    </cfRule>
  </conditionalFormatting>
  <conditionalFormatting sqref="W12">
    <cfRule type="containsText" priority="1165" operator="containsText" aboveAverage="0" equalAverage="0" bottom="0" percent="0" rank="0" text="OK" dxfId="39543">
      <formula>NOT(ISERROR(SEARCH("OK",W12)))</formula>
    </cfRule>
  </conditionalFormatting>
  <conditionalFormatting sqref="W12">
    <cfRule type="containsText" priority="1166" operator="containsText" aboveAverage="0" equalAverage="0" bottom="0" percent="0" rank="0" text="OK" dxfId="39544">
      <formula>NOT(ISERROR(SEARCH("OK",W12)))</formula>
    </cfRule>
  </conditionalFormatting>
  <conditionalFormatting sqref="W12">
    <cfRule type="containsText" priority="1167" operator="containsText" aboveAverage="0" equalAverage="0" bottom="0" percent="0" rank="0" text="OK" dxfId="39545">
      <formula>NOT(ISERROR(SEARCH("OK",W12)))</formula>
    </cfRule>
  </conditionalFormatting>
  <conditionalFormatting sqref="W12">
    <cfRule type="containsText" priority="1168" operator="containsText" aboveAverage="0" equalAverage="0" bottom="0" percent="0" rank="0" text="OK" dxfId="39546">
      <formula>NOT(ISERROR(SEARCH("OK",W12)))</formula>
    </cfRule>
  </conditionalFormatting>
  <conditionalFormatting sqref="V12">
    <cfRule type="containsText" priority="1169" operator="containsText" aboveAverage="0" equalAverage="0" bottom="0" percent="0" rank="0" text="OK+" dxfId="39547">
      <formula>NOT(ISERROR(SEARCH("OK+",V12)))</formula>
    </cfRule>
  </conditionalFormatting>
  <conditionalFormatting sqref="V12">
    <cfRule type="containsText" priority="1170" operator="containsText" aboveAverage="0" equalAverage="0" bottom="0" percent="0" rank="0" text="OK+" dxfId="39548">
      <formula>NOT(ISERROR(SEARCH("OK+",V12)))</formula>
    </cfRule>
  </conditionalFormatting>
  <conditionalFormatting sqref="X12">
    <cfRule type="containsText" priority="1171" operator="containsText" aboveAverage="0" equalAverage="0" bottom="0" percent="0" rank="0" text="NO" dxfId="39549">
      <formula>NOT(ISERROR(SEARCH("NO",X12)))</formula>
    </cfRule>
  </conditionalFormatting>
  <conditionalFormatting sqref="X12">
    <cfRule type="containsText" priority="1172" operator="containsText" aboveAverage="0" equalAverage="0" bottom="0" percent="0" rank="0" text="NO" dxfId="39550">
      <formula>NOT(ISERROR(SEARCH("NO",X12)))</formula>
    </cfRule>
  </conditionalFormatting>
  <conditionalFormatting sqref="X12">
    <cfRule type="containsText" priority="1173" operator="containsText" aboveAverage="0" equalAverage="0" bottom="0" percent="0" rank="0" text="NO" dxfId="39551">
      <formula>NOT(ISERROR(SEARCH("NO",X12)))</formula>
    </cfRule>
  </conditionalFormatting>
  <conditionalFormatting sqref="X12">
    <cfRule type="containsText" priority="1174" operator="containsText" aboveAverage="0" equalAverage="0" bottom="0" percent="0" rank="0" text="NO" dxfId="39552">
      <formula>NOT(ISERROR(SEARCH("NO",X12)))</formula>
    </cfRule>
  </conditionalFormatting>
  <conditionalFormatting sqref="X12">
    <cfRule type="containsText" priority="1175" operator="containsText" aboveAverage="0" equalAverage="0" bottom="0" percent="0" rank="0" text="NO" dxfId="39553">
      <formula>NOT(ISERROR(SEARCH("NO",X12)))</formula>
    </cfRule>
  </conditionalFormatting>
  <conditionalFormatting sqref="X12">
    <cfRule type="containsText" priority="1176" operator="containsText" aboveAverage="0" equalAverage="0" bottom="0" percent="0" rank="0" text="NO" dxfId="39554">
      <formula>NOT(ISERROR(SEARCH("NO",X12)))</formula>
    </cfRule>
  </conditionalFormatting>
  <conditionalFormatting sqref="X12">
    <cfRule type="containsText" priority="1177" operator="containsText" aboveAverage="0" equalAverage="0" bottom="0" percent="0" rank="0" text="NO" dxfId="39555">
      <formula>NOT(ISERROR(SEARCH("NO",X12)))</formula>
    </cfRule>
  </conditionalFormatting>
  <conditionalFormatting sqref="W12">
    <cfRule type="containsText" priority="1178" operator="containsText" aboveAverage="0" equalAverage="0" bottom="0" percent="0" rank="0" text="OK" dxfId="39556">
      <formula>NOT(ISERROR(SEARCH("OK",W12)))</formula>
    </cfRule>
  </conditionalFormatting>
  <conditionalFormatting sqref="W12">
    <cfRule type="containsText" priority="1179" operator="containsText" aboveAverage="0" equalAverage="0" bottom="0" percent="0" rank="0" text="OK" dxfId="39557">
      <formula>NOT(ISERROR(SEARCH("OK",W12)))</formula>
    </cfRule>
  </conditionalFormatting>
  <conditionalFormatting sqref="W12">
    <cfRule type="containsText" priority="1180" operator="containsText" aboveAverage="0" equalAverage="0" bottom="0" percent="0" rank="0" text="OK" dxfId="39558">
      <formula>NOT(ISERROR(SEARCH("OK",W12)))</formula>
    </cfRule>
  </conditionalFormatting>
  <conditionalFormatting sqref="W12">
    <cfRule type="containsText" priority="1181" operator="containsText" aboveAverage="0" equalAverage="0" bottom="0" percent="0" rank="0" text="OK" dxfId="39559">
      <formula>NOT(ISERROR(SEARCH("OK",W12)))</formula>
    </cfRule>
  </conditionalFormatting>
  <conditionalFormatting sqref="W12">
    <cfRule type="containsText" priority="1182" operator="containsText" aboveAverage="0" equalAverage="0" bottom="0" percent="0" rank="0" text="OK" dxfId="39560">
      <formula>NOT(ISERROR(SEARCH("OK",W12)))</formula>
    </cfRule>
  </conditionalFormatting>
  <conditionalFormatting sqref="W12">
    <cfRule type="containsText" priority="1183" operator="containsText" aboveAverage="0" equalAverage="0" bottom="0" percent="0" rank="0" text="OK" dxfId="39561">
      <formula>NOT(ISERROR(SEARCH("OK",W12)))</formula>
    </cfRule>
  </conditionalFormatting>
  <conditionalFormatting sqref="W12">
    <cfRule type="containsText" priority="1184" operator="containsText" aboveAverage="0" equalAverage="0" bottom="0" percent="0" rank="0" text="OK" dxfId="39562">
      <formula>NOT(ISERROR(SEARCH("OK",W12)))</formula>
    </cfRule>
  </conditionalFormatting>
  <conditionalFormatting sqref="X12">
    <cfRule type="containsText" priority="1185" operator="containsText" aboveAverage="0" equalAverage="0" bottom="0" percent="0" rank="0" text="NO" dxfId="39563">
      <formula>NOT(ISERROR(SEARCH("NO",X12)))</formula>
    </cfRule>
  </conditionalFormatting>
  <conditionalFormatting sqref="W12">
    <cfRule type="containsText" priority="1186" operator="containsText" aboveAverage="0" equalAverage="0" bottom="0" percent="0" rank="0" text="OK" dxfId="39564">
      <formula>NOT(ISERROR(SEARCH("OK",W12)))</formula>
    </cfRule>
  </conditionalFormatting>
  <conditionalFormatting sqref="X12">
    <cfRule type="containsText" priority="1187" operator="containsText" aboveAverage="0" equalAverage="0" bottom="0" percent="0" rank="0" text="NO" dxfId="39565">
      <formula>NOT(ISERROR(SEARCH("NO",X12)))</formula>
    </cfRule>
  </conditionalFormatting>
  <conditionalFormatting sqref="W12">
    <cfRule type="containsText" priority="1188" operator="containsText" aboveAverage="0" equalAverage="0" bottom="0" percent="0" rank="0" text="OK" dxfId="39566">
      <formula>NOT(ISERROR(SEARCH("OK",W12)))</formula>
    </cfRule>
  </conditionalFormatting>
  <conditionalFormatting sqref="X12">
    <cfRule type="containsText" priority="1189" operator="containsText" aboveAverage="0" equalAverage="0" bottom="0" percent="0" rank="0" text="NO" dxfId="39567">
      <formula>NOT(ISERROR(SEARCH("NO",X12)))</formula>
    </cfRule>
  </conditionalFormatting>
  <conditionalFormatting sqref="W12">
    <cfRule type="containsText" priority="1190" operator="containsText" aboveAverage="0" equalAverage="0" bottom="0" percent="0" rank="0" text="OK" dxfId="39568">
      <formula>NOT(ISERROR(SEARCH("OK",W12)))</formula>
    </cfRule>
  </conditionalFormatting>
  <conditionalFormatting sqref="X12">
    <cfRule type="containsText" priority="1191" operator="containsText" aboveAverage="0" equalAverage="0" bottom="0" percent="0" rank="0" text="NO" dxfId="39569">
      <formula>NOT(ISERROR(SEARCH("NO",X12)))</formula>
    </cfRule>
  </conditionalFormatting>
  <conditionalFormatting sqref="W12">
    <cfRule type="containsText" priority="1192" operator="containsText" aboveAverage="0" equalAverage="0" bottom="0" percent="0" rank="0" text="OK" dxfId="39570">
      <formula>NOT(ISERROR(SEARCH("OK",W12)))</formula>
    </cfRule>
  </conditionalFormatting>
  <conditionalFormatting sqref="V12">
    <cfRule type="containsText" priority="1193" operator="containsText" aboveAverage="0" equalAverage="0" bottom="0" percent="0" rank="0" text="OK+" dxfId="39571">
      <formula>NOT(ISERROR(SEARCH("OK+",V12)))</formula>
    </cfRule>
  </conditionalFormatting>
  <conditionalFormatting sqref="V12">
    <cfRule type="containsText" priority="1194" operator="containsText" aboveAverage="0" equalAverage="0" bottom="0" percent="0" rank="0" text="OK+" dxfId="39572">
      <formula>NOT(ISERROR(SEARCH("OK+",V12)))</formula>
    </cfRule>
  </conditionalFormatting>
  <conditionalFormatting sqref="X12">
    <cfRule type="containsText" priority="1195" operator="containsText" aboveAverage="0" equalAverage="0" bottom="0" percent="0" rank="0" text="NO" dxfId="39573">
      <formula>NOT(ISERROR(SEARCH("NO",X12)))</formula>
    </cfRule>
  </conditionalFormatting>
  <conditionalFormatting sqref="X12">
    <cfRule type="containsText" priority="1196" operator="containsText" aboveAverage="0" equalAverage="0" bottom="0" percent="0" rank="0" text="NO" dxfId="39574">
      <formula>NOT(ISERROR(SEARCH("NO",X12)))</formula>
    </cfRule>
  </conditionalFormatting>
  <conditionalFormatting sqref="X12">
    <cfRule type="containsText" priority="1197" operator="containsText" aboveAverage="0" equalAverage="0" bottom="0" percent="0" rank="0" text="NO" dxfId="39575">
      <formula>NOT(ISERROR(SEARCH("NO",X12)))</formula>
    </cfRule>
  </conditionalFormatting>
  <conditionalFormatting sqref="X12">
    <cfRule type="containsText" priority="1198" operator="containsText" aboveAverage="0" equalAverage="0" bottom="0" percent="0" rank="0" text="NO" dxfId="39576">
      <formula>NOT(ISERROR(SEARCH("NO",X12)))</formula>
    </cfRule>
  </conditionalFormatting>
  <conditionalFormatting sqref="X12">
    <cfRule type="containsText" priority="1199" operator="containsText" aboveAverage="0" equalAverage="0" bottom="0" percent="0" rank="0" text="NO" dxfId="39577">
      <formula>NOT(ISERROR(SEARCH("NO",X12)))</formula>
    </cfRule>
  </conditionalFormatting>
  <conditionalFormatting sqref="X12">
    <cfRule type="containsText" priority="1200" operator="containsText" aboveAverage="0" equalAverage="0" bottom="0" percent="0" rank="0" text="NO" dxfId="39578">
      <formula>NOT(ISERROR(SEARCH("NO",X12)))</formula>
    </cfRule>
  </conditionalFormatting>
  <conditionalFormatting sqref="X12">
    <cfRule type="containsText" priority="1201" operator="containsText" aboveAverage="0" equalAverage="0" bottom="0" percent="0" rank="0" text="NO" dxfId="39579">
      <formula>NOT(ISERROR(SEARCH("NO",X12)))</formula>
    </cfRule>
  </conditionalFormatting>
  <conditionalFormatting sqref="W12">
    <cfRule type="containsText" priority="1202" operator="containsText" aboveAverage="0" equalAverage="0" bottom="0" percent="0" rank="0" text="OK" dxfId="39580">
      <formula>NOT(ISERROR(SEARCH("OK",W12)))</formula>
    </cfRule>
  </conditionalFormatting>
  <conditionalFormatting sqref="W12">
    <cfRule type="containsText" priority="1203" operator="containsText" aboveAverage="0" equalAverage="0" bottom="0" percent="0" rank="0" text="OK" dxfId="39581">
      <formula>NOT(ISERROR(SEARCH("OK",W12)))</formula>
    </cfRule>
  </conditionalFormatting>
  <conditionalFormatting sqref="W12">
    <cfRule type="containsText" priority="1204" operator="containsText" aboveAverage="0" equalAverage="0" bottom="0" percent="0" rank="0" text="OK" dxfId="39582">
      <formula>NOT(ISERROR(SEARCH("OK",W12)))</formula>
    </cfRule>
  </conditionalFormatting>
  <conditionalFormatting sqref="W12">
    <cfRule type="containsText" priority="1205" operator="containsText" aboveAverage="0" equalAverage="0" bottom="0" percent="0" rank="0" text="OK" dxfId="39583">
      <formula>NOT(ISERROR(SEARCH("OK",W12)))</formula>
    </cfRule>
  </conditionalFormatting>
  <conditionalFormatting sqref="W12">
    <cfRule type="containsText" priority="1206" operator="containsText" aboveAverage="0" equalAverage="0" bottom="0" percent="0" rank="0" text="OK" dxfId="39584">
      <formula>NOT(ISERROR(SEARCH("OK",W12)))</formula>
    </cfRule>
  </conditionalFormatting>
  <conditionalFormatting sqref="W12">
    <cfRule type="containsText" priority="1207" operator="containsText" aboveAverage="0" equalAverage="0" bottom="0" percent="0" rank="0" text="OK" dxfId="39585">
      <formula>NOT(ISERROR(SEARCH("OK",W12)))</formula>
    </cfRule>
  </conditionalFormatting>
  <conditionalFormatting sqref="W12">
    <cfRule type="containsText" priority="1208" operator="containsText" aboveAverage="0" equalAverage="0" bottom="0" percent="0" rank="0" text="OK" dxfId="39586">
      <formula>NOT(ISERROR(SEARCH("OK",W12)))</formula>
    </cfRule>
  </conditionalFormatting>
  <conditionalFormatting sqref="X12">
    <cfRule type="containsText" priority="1209" operator="containsText" aboveAverage="0" equalAverage="0" bottom="0" percent="0" rank="0" text="NO" dxfId="39587">
      <formula>NOT(ISERROR(SEARCH("NO",X12)))</formula>
    </cfRule>
  </conditionalFormatting>
  <conditionalFormatting sqref="W12">
    <cfRule type="containsText" priority="1210" operator="containsText" aboveAverage="0" equalAverage="0" bottom="0" percent="0" rank="0" text="OK" dxfId="39588">
      <formula>NOT(ISERROR(SEARCH("OK",W12)))</formula>
    </cfRule>
  </conditionalFormatting>
  <conditionalFormatting sqref="X12">
    <cfRule type="containsText" priority="1211" operator="containsText" aboveAverage="0" equalAverage="0" bottom="0" percent="0" rank="0" text="NO" dxfId="39589">
      <formula>NOT(ISERROR(SEARCH("NO",X12)))</formula>
    </cfRule>
  </conditionalFormatting>
  <conditionalFormatting sqref="W12">
    <cfRule type="containsText" priority="1212" operator="containsText" aboveAverage="0" equalAverage="0" bottom="0" percent="0" rank="0" text="OK" dxfId="39590">
      <formula>NOT(ISERROR(SEARCH("OK",W12)))</formula>
    </cfRule>
  </conditionalFormatting>
  <conditionalFormatting sqref="X12">
    <cfRule type="containsText" priority="1213" operator="containsText" aboveAverage="0" equalAverage="0" bottom="0" percent="0" rank="0" text="NO" dxfId="39591">
      <formula>NOT(ISERROR(SEARCH("NO",X12)))</formula>
    </cfRule>
  </conditionalFormatting>
  <conditionalFormatting sqref="W12">
    <cfRule type="containsText" priority="1214" operator="containsText" aboveAverage="0" equalAverage="0" bottom="0" percent="0" rank="0" text="OK" dxfId="39592">
      <formula>NOT(ISERROR(SEARCH("OK",W12)))</formula>
    </cfRule>
  </conditionalFormatting>
  <conditionalFormatting sqref="V12">
    <cfRule type="containsText" priority="1215" operator="containsText" aboveAverage="0" equalAverage="0" bottom="0" percent="0" rank="0" text="OK+" dxfId="39593">
      <formula>NOT(ISERROR(SEARCH("OK+",V12)))</formula>
    </cfRule>
  </conditionalFormatting>
  <conditionalFormatting sqref="V12">
    <cfRule type="containsText" priority="1216" operator="containsText" aboveAverage="0" equalAverage="0" bottom="0" percent="0" rank="0" text="OK+" dxfId="39594">
      <formula>NOT(ISERROR(SEARCH("OK+",V12)))</formula>
    </cfRule>
  </conditionalFormatting>
  <conditionalFormatting sqref="X12">
    <cfRule type="containsText" priority="1217" operator="containsText" aboveAverage="0" equalAverage="0" bottom="0" percent="0" rank="0" text="NO" dxfId="39595">
      <formula>NOT(ISERROR(SEARCH("NO",X12)))</formula>
    </cfRule>
  </conditionalFormatting>
  <conditionalFormatting sqref="X12">
    <cfRule type="containsText" priority="1218" operator="containsText" aboveAverage="0" equalAverage="0" bottom="0" percent="0" rank="0" text="NO" dxfId="39596">
      <formula>NOT(ISERROR(SEARCH("NO",X12)))</formula>
    </cfRule>
  </conditionalFormatting>
  <conditionalFormatting sqref="X12">
    <cfRule type="containsText" priority="1219" operator="containsText" aboveAverage="0" equalAverage="0" bottom="0" percent="0" rank="0" text="NO" dxfId="39597">
      <formula>NOT(ISERROR(SEARCH("NO",X12)))</formula>
    </cfRule>
  </conditionalFormatting>
  <conditionalFormatting sqref="X12">
    <cfRule type="containsText" priority="1220" operator="containsText" aboveAverage="0" equalAverage="0" bottom="0" percent="0" rank="0" text="NO" dxfId="39598">
      <formula>NOT(ISERROR(SEARCH("NO",X12)))</formula>
    </cfRule>
  </conditionalFormatting>
  <conditionalFormatting sqref="X12">
    <cfRule type="containsText" priority="1221" operator="containsText" aboveAverage="0" equalAverage="0" bottom="0" percent="0" rank="0" text="NO" dxfId="39599">
      <formula>NOT(ISERROR(SEARCH("NO",X12)))</formula>
    </cfRule>
  </conditionalFormatting>
  <conditionalFormatting sqref="X12">
    <cfRule type="containsText" priority="1222" operator="containsText" aboveAverage="0" equalAverage="0" bottom="0" percent="0" rank="0" text="NO" dxfId="39600">
      <formula>NOT(ISERROR(SEARCH("NO",X12)))</formula>
    </cfRule>
  </conditionalFormatting>
  <conditionalFormatting sqref="X12">
    <cfRule type="containsText" priority="1223" operator="containsText" aboveAverage="0" equalAverage="0" bottom="0" percent="0" rank="0" text="NO" dxfId="39601">
      <formula>NOT(ISERROR(SEARCH("NO",X12)))</formula>
    </cfRule>
  </conditionalFormatting>
  <conditionalFormatting sqref="X12">
    <cfRule type="containsText" priority="1224" operator="containsText" aboveAverage="0" equalAverage="0" bottom="0" percent="0" rank="0" text="1" dxfId="39602">
      <formula>NOT(ISERROR(SEARCH("1",X12)))</formula>
    </cfRule>
  </conditionalFormatting>
  <conditionalFormatting sqref="W12">
    <cfRule type="containsText" priority="1225" operator="containsText" aboveAverage="0" equalAverage="0" bottom="0" percent="0" rank="0" text="OK" dxfId="39603">
      <formula>NOT(ISERROR(SEARCH("OK",W12)))</formula>
    </cfRule>
  </conditionalFormatting>
  <conditionalFormatting sqref="W12">
    <cfRule type="containsText" priority="1226" operator="containsText" aboveAverage="0" equalAverage="0" bottom="0" percent="0" rank="0" text="OK" dxfId="39604">
      <formula>NOT(ISERROR(SEARCH("OK",W12)))</formula>
    </cfRule>
  </conditionalFormatting>
  <conditionalFormatting sqref="W12">
    <cfRule type="containsText" priority="1227" operator="containsText" aboveAverage="0" equalAverage="0" bottom="0" percent="0" rank="0" text="OK" dxfId="39605">
      <formula>NOT(ISERROR(SEARCH("OK",W12)))</formula>
    </cfRule>
  </conditionalFormatting>
  <conditionalFormatting sqref="W12">
    <cfRule type="containsText" priority="1228" operator="containsText" aboveAverage="0" equalAverage="0" bottom="0" percent="0" rank="0" text="OK" dxfId="39606">
      <formula>NOT(ISERROR(SEARCH("OK",W12)))</formula>
    </cfRule>
  </conditionalFormatting>
  <conditionalFormatting sqref="W12">
    <cfRule type="containsText" priority="1229" operator="containsText" aboveAverage="0" equalAverage="0" bottom="0" percent="0" rank="0" text="OK" dxfId="39607">
      <formula>NOT(ISERROR(SEARCH("OK",W12)))</formula>
    </cfRule>
  </conditionalFormatting>
  <conditionalFormatting sqref="W12">
    <cfRule type="containsText" priority="1230" operator="containsText" aboveAverage="0" equalAverage="0" bottom="0" percent="0" rank="0" text="OK" dxfId="39608">
      <formula>NOT(ISERROR(SEARCH("OK",W12)))</formula>
    </cfRule>
  </conditionalFormatting>
  <conditionalFormatting sqref="W12">
    <cfRule type="containsText" priority="1231" operator="containsText" aboveAverage="0" equalAverage="0" bottom="0" percent="0" rank="0" text="OK" dxfId="39609">
      <formula>NOT(ISERROR(SEARCH("OK",W12)))</formula>
    </cfRule>
  </conditionalFormatting>
  <conditionalFormatting sqref="W12">
    <cfRule type="containsText" priority="1232" operator="containsText" aboveAverage="0" equalAverage="0" bottom="0" percent="0" rank="0" text="1" dxfId="39610">
      <formula>NOT(ISERROR(SEARCH("1",W12)))</formula>
    </cfRule>
  </conditionalFormatting>
  <conditionalFormatting sqref="X12">
    <cfRule type="containsText" priority="1233" operator="containsText" aboveAverage="0" equalAverage="0" bottom="0" percent="0" rank="0" text="NO" dxfId="39611">
      <formula>NOT(ISERROR(SEARCH("NO",X12)))</formula>
    </cfRule>
  </conditionalFormatting>
  <conditionalFormatting sqref="W12">
    <cfRule type="containsText" priority="1234" operator="containsText" aboveAverage="0" equalAverage="0" bottom="0" percent="0" rank="0" text="OK" dxfId="39612">
      <formula>NOT(ISERROR(SEARCH("OK",W12)))</formula>
    </cfRule>
  </conditionalFormatting>
  <conditionalFormatting sqref="X12">
    <cfRule type="containsText" priority="1235" operator="containsText" aboveAverage="0" equalAverage="0" bottom="0" percent="0" rank="0" text="NO" dxfId="39613">
      <formula>NOT(ISERROR(SEARCH("NO",X12)))</formula>
    </cfRule>
  </conditionalFormatting>
  <conditionalFormatting sqref="W12">
    <cfRule type="containsText" priority="1236" operator="containsText" aboveAverage="0" equalAverage="0" bottom="0" percent="0" rank="0" text="OK" dxfId="39614">
      <formula>NOT(ISERROR(SEARCH("OK",W12)))</formula>
    </cfRule>
  </conditionalFormatting>
  <conditionalFormatting sqref="X12">
    <cfRule type="containsText" priority="1237" operator="containsText" aboveAverage="0" equalAverage="0" bottom="0" percent="0" rank="0" text="NO" dxfId="39615">
      <formula>NOT(ISERROR(SEARCH("NO",X12)))</formula>
    </cfRule>
  </conditionalFormatting>
  <conditionalFormatting sqref="W12">
    <cfRule type="containsText" priority="1238" operator="containsText" aboveAverage="0" equalAverage="0" bottom="0" percent="0" rank="0" text="OK" dxfId="39616">
      <formula>NOT(ISERROR(SEARCH("OK",W12)))</formula>
    </cfRule>
  </conditionalFormatting>
  <conditionalFormatting sqref="X12">
    <cfRule type="containsText" priority="1239" operator="containsText" aboveAverage="0" equalAverage="0" bottom="0" percent="0" rank="0" text="NO" dxfId="39617">
      <formula>NOT(ISERROR(SEARCH("NO",X12)))</formula>
    </cfRule>
  </conditionalFormatting>
  <conditionalFormatting sqref="W12">
    <cfRule type="containsText" priority="1240" operator="containsText" aboveAverage="0" equalAverage="0" bottom="0" percent="0" rank="0" text="OK" dxfId="39618">
      <formula>NOT(ISERROR(SEARCH("OK",W12)))</formula>
    </cfRule>
  </conditionalFormatting>
  <conditionalFormatting sqref="X12">
    <cfRule type="containsText" priority="1241" operator="containsText" aboveAverage="0" equalAverage="0" bottom="0" percent="0" rank="0" text="NO" dxfId="39619">
      <formula>NOT(ISERROR(SEARCH("NO",X12)))</formula>
    </cfRule>
  </conditionalFormatting>
  <conditionalFormatting sqref="W12">
    <cfRule type="containsText" priority="1242" operator="containsText" aboveAverage="0" equalAverage="0" bottom="0" percent="0" rank="0" text="OK" dxfId="39620">
      <formula>NOT(ISERROR(SEARCH("OK",W12)))</formula>
    </cfRule>
  </conditionalFormatting>
  <conditionalFormatting sqref="X12">
    <cfRule type="containsText" priority="1243" operator="containsText" aboveAverage="0" equalAverage="0" bottom="0" percent="0" rank="0" text="NO" dxfId="39621">
      <formula>NOT(ISERROR(SEARCH("NO",X12)))</formula>
    </cfRule>
  </conditionalFormatting>
  <conditionalFormatting sqref="W12">
    <cfRule type="containsText" priority="1244" operator="containsText" aboveAverage="0" equalAverage="0" bottom="0" percent="0" rank="0" text="OK" dxfId="39622">
      <formula>NOT(ISERROR(SEARCH("OK",W12)))</formula>
    </cfRule>
  </conditionalFormatting>
  <conditionalFormatting sqref="X12">
    <cfRule type="containsText" priority="1245" operator="containsText" aboveAverage="0" equalAverage="0" bottom="0" percent="0" rank="0" text="NO" dxfId="39623">
      <formula>NOT(ISERROR(SEARCH("NO",X12)))</formula>
    </cfRule>
  </conditionalFormatting>
  <conditionalFormatting sqref="W12">
    <cfRule type="containsText" priority="1246" operator="containsText" aboveAverage="0" equalAverage="0" bottom="0" percent="0" rank="0" text="OK" dxfId="39624">
      <formula>NOT(ISERROR(SEARCH("OK",W12)))</formula>
    </cfRule>
  </conditionalFormatting>
  <conditionalFormatting sqref="X12">
    <cfRule type="containsText" priority="1247" operator="containsText" aboveAverage="0" equalAverage="0" bottom="0" percent="0" rank="0" text="NO" dxfId="39625">
      <formula>NOT(ISERROR(SEARCH("NO",X12)))</formula>
    </cfRule>
  </conditionalFormatting>
  <conditionalFormatting sqref="W12">
    <cfRule type="containsText" priority="1248" operator="containsText" aboveAverage="0" equalAverage="0" bottom="0" percent="0" rank="0" text="OK" dxfId="39626">
      <formula>NOT(ISERROR(SEARCH("OK",W12)))</formula>
    </cfRule>
  </conditionalFormatting>
  <conditionalFormatting sqref="X12">
    <cfRule type="containsText" priority="1249" operator="containsText" aboveAverage="0" equalAverage="0" bottom="0" percent="0" rank="0" text="NO" dxfId="39627">
      <formula>NOT(ISERROR(SEARCH("NO",X12)))</formula>
    </cfRule>
  </conditionalFormatting>
  <conditionalFormatting sqref="W12">
    <cfRule type="containsText" priority="1250" operator="containsText" aboveAverage="0" equalAverage="0" bottom="0" percent="0" rank="0" text="OK" dxfId="39628">
      <formula>NOT(ISERROR(SEARCH("OK",W12)))</formula>
    </cfRule>
  </conditionalFormatting>
  <conditionalFormatting sqref="X12">
    <cfRule type="containsText" priority="1251" operator="containsText" aboveAverage="0" equalAverage="0" bottom="0" percent="0" rank="0" text="NO" dxfId="39629">
      <formula>NOT(ISERROR(SEARCH("NO",X12)))</formula>
    </cfRule>
  </conditionalFormatting>
  <conditionalFormatting sqref="W12">
    <cfRule type="containsText" priority="1252" operator="containsText" aboveAverage="0" equalAverage="0" bottom="0" percent="0" rank="0" text="OK" dxfId="39630">
      <formula>NOT(ISERROR(SEARCH("OK",W12)))</formula>
    </cfRule>
  </conditionalFormatting>
  <conditionalFormatting sqref="X12">
    <cfRule type="containsText" priority="1253" operator="containsText" aboveAverage="0" equalAverage="0" bottom="0" percent="0" rank="0" text="NO" dxfId="39631">
      <formula>NOT(ISERROR(SEARCH("NO",X12)))</formula>
    </cfRule>
  </conditionalFormatting>
  <conditionalFormatting sqref="W12">
    <cfRule type="containsText" priority="1254" operator="containsText" aboveAverage="0" equalAverage="0" bottom="0" percent="0" rank="0" text="OK" dxfId="39632">
      <formula>NOT(ISERROR(SEARCH("OK",W12)))</formula>
    </cfRule>
  </conditionalFormatting>
  <conditionalFormatting sqref="V6">
    <cfRule type="containsText" priority="1255" operator="containsText" aboveAverage="0" equalAverage="0" bottom="0" percent="0" rank="0" text="OK+" dxfId="39633">
      <formula>NOT(ISERROR(SEARCH("OK+",V6)))</formula>
    </cfRule>
  </conditionalFormatting>
  <conditionalFormatting sqref="V6">
    <cfRule type="containsText" priority="1256" operator="containsText" aboveAverage="0" equalAverage="0" bottom="0" percent="0" rank="0" text="OK+" dxfId="39634">
      <formula>NOT(ISERROR(SEARCH("OK+",V6)))</formula>
    </cfRule>
  </conditionalFormatting>
  <conditionalFormatting sqref="X6">
    <cfRule type="containsText" priority="1257" operator="containsText" aboveAverage="0" equalAverage="0" bottom="0" percent="0" rank="0" text="NO" dxfId="39635">
      <formula>NOT(ISERROR(SEARCH("NO",X6)))</formula>
    </cfRule>
  </conditionalFormatting>
  <conditionalFormatting sqref="X6">
    <cfRule type="containsText" priority="1258" operator="containsText" aboveAverage="0" equalAverage="0" bottom="0" percent="0" rank="0" text="NO" dxfId="39636">
      <formula>NOT(ISERROR(SEARCH("NO",X6)))</formula>
    </cfRule>
  </conditionalFormatting>
  <conditionalFormatting sqref="X6">
    <cfRule type="containsText" priority="1259" operator="containsText" aboveAverage="0" equalAverage="0" bottom="0" percent="0" rank="0" text="NO" dxfId="39637">
      <formula>NOT(ISERROR(SEARCH("NO",X6)))</formula>
    </cfRule>
  </conditionalFormatting>
  <conditionalFormatting sqref="X6">
    <cfRule type="containsText" priority="1260" operator="containsText" aboveAverage="0" equalAverage="0" bottom="0" percent="0" rank="0" text="NO" dxfId="39638">
      <formula>NOT(ISERROR(SEARCH("NO",X6)))</formula>
    </cfRule>
  </conditionalFormatting>
  <conditionalFormatting sqref="X6">
    <cfRule type="containsText" priority="1261" operator="containsText" aboveAverage="0" equalAverage="0" bottom="0" percent="0" rank="0" text="NO" dxfId="39639">
      <formula>NOT(ISERROR(SEARCH("NO",X6)))</formula>
    </cfRule>
  </conditionalFormatting>
  <conditionalFormatting sqref="X6">
    <cfRule type="containsText" priority="1262" operator="containsText" aboveAverage="0" equalAverage="0" bottom="0" percent="0" rank="0" text="NO" dxfId="39640">
      <formula>NOT(ISERROR(SEARCH("NO",X6)))</formula>
    </cfRule>
  </conditionalFormatting>
  <conditionalFormatting sqref="X6">
    <cfRule type="containsText" priority="1263" operator="containsText" aboveAverage="0" equalAverage="0" bottom="0" percent="0" rank="0" text="NO" dxfId="39641">
      <formula>NOT(ISERROR(SEARCH("NO",X6)))</formula>
    </cfRule>
  </conditionalFormatting>
  <conditionalFormatting sqref="W6">
    <cfRule type="containsText" priority="1264" operator="containsText" aboveAverage="0" equalAverage="0" bottom="0" percent="0" rank="0" text="OK" dxfId="39642">
      <formula>NOT(ISERROR(SEARCH("OK",W6)))</formula>
    </cfRule>
  </conditionalFormatting>
  <conditionalFormatting sqref="W6">
    <cfRule type="containsText" priority="1265" operator="containsText" aboveAverage="0" equalAverage="0" bottom="0" percent="0" rank="0" text="OK" dxfId="39643">
      <formula>NOT(ISERROR(SEARCH("OK",W6)))</formula>
    </cfRule>
  </conditionalFormatting>
  <conditionalFormatting sqref="W6">
    <cfRule type="containsText" priority="1266" operator="containsText" aboveAverage="0" equalAverage="0" bottom="0" percent="0" rank="0" text="OK" dxfId="39644">
      <formula>NOT(ISERROR(SEARCH("OK",W6)))</formula>
    </cfRule>
  </conditionalFormatting>
  <conditionalFormatting sqref="W6">
    <cfRule type="containsText" priority="1267" operator="containsText" aboveAverage="0" equalAverage="0" bottom="0" percent="0" rank="0" text="OK" dxfId="39645">
      <formula>NOT(ISERROR(SEARCH("OK",W6)))</formula>
    </cfRule>
  </conditionalFormatting>
  <conditionalFormatting sqref="W6">
    <cfRule type="containsText" priority="1268" operator="containsText" aboveAverage="0" equalAverage="0" bottom="0" percent="0" rank="0" text="OK" dxfId="39646">
      <formula>NOT(ISERROR(SEARCH("OK",W6)))</formula>
    </cfRule>
  </conditionalFormatting>
  <conditionalFormatting sqref="W6">
    <cfRule type="containsText" priority="1269" operator="containsText" aboveAverage="0" equalAverage="0" bottom="0" percent="0" rank="0" text="OK" dxfId="39647">
      <formula>NOT(ISERROR(SEARCH("OK",W6)))</formula>
    </cfRule>
  </conditionalFormatting>
  <conditionalFormatting sqref="W6">
    <cfRule type="containsText" priority="1270" operator="containsText" aboveAverage="0" equalAverage="0" bottom="0" percent="0" rank="0" text="OK" dxfId="39648">
      <formula>NOT(ISERROR(SEARCH("OK",W6)))</formula>
    </cfRule>
  </conditionalFormatting>
  <conditionalFormatting sqref="X6">
    <cfRule type="containsText" priority="1271" operator="containsText" aboveAverage="0" equalAverage="0" bottom="0" percent="0" rank="0" text="NO" dxfId="39649">
      <formula>NOT(ISERROR(SEARCH("NO",X6)))</formula>
    </cfRule>
  </conditionalFormatting>
  <conditionalFormatting sqref="W6">
    <cfRule type="containsText" priority="1272" operator="containsText" aboveAverage="0" equalAverage="0" bottom="0" percent="0" rank="0" text="OK" dxfId="39650">
      <formula>NOT(ISERROR(SEARCH("OK",W6)))</formula>
    </cfRule>
  </conditionalFormatting>
  <conditionalFormatting sqref="X6">
    <cfRule type="containsText" priority="1273" operator="containsText" aboveAverage="0" equalAverage="0" bottom="0" percent="0" rank="0" text="NO" dxfId="39651">
      <formula>NOT(ISERROR(SEARCH("NO",X6)))</formula>
    </cfRule>
  </conditionalFormatting>
  <conditionalFormatting sqref="W6">
    <cfRule type="containsText" priority="1274" operator="containsText" aboveAverage="0" equalAverage="0" bottom="0" percent="0" rank="0" text="OK" dxfId="39652">
      <formula>NOT(ISERROR(SEARCH("OK",W6)))</formula>
    </cfRule>
  </conditionalFormatting>
  <conditionalFormatting sqref="X6">
    <cfRule type="containsText" priority="1275" operator="containsText" aboveAverage="0" equalAverage="0" bottom="0" percent="0" rank="0" text="NO" dxfId="39653">
      <formula>NOT(ISERROR(SEARCH("NO",X6)))</formula>
    </cfRule>
  </conditionalFormatting>
  <conditionalFormatting sqref="W6">
    <cfRule type="containsText" priority="1276" operator="containsText" aboveAverage="0" equalAverage="0" bottom="0" percent="0" rank="0" text="OK" dxfId="39654">
      <formula>NOT(ISERROR(SEARCH("OK",W6)))</formula>
    </cfRule>
  </conditionalFormatting>
  <conditionalFormatting sqref="X6">
    <cfRule type="containsText" priority="1277" operator="containsText" aboveAverage="0" equalAverage="0" bottom="0" percent="0" rank="0" text="NO" dxfId="39655">
      <formula>NOT(ISERROR(SEARCH("NO",X6)))</formula>
    </cfRule>
  </conditionalFormatting>
  <conditionalFormatting sqref="W6">
    <cfRule type="containsText" priority="1278" operator="containsText" aboveAverage="0" equalAverage="0" bottom="0" percent="0" rank="0" text="OK" dxfId="39656">
      <formula>NOT(ISERROR(SEARCH("OK",W6)))</formula>
    </cfRule>
  </conditionalFormatting>
  <conditionalFormatting sqref="X6">
    <cfRule type="containsText" priority="1279" operator="containsText" aboveAverage="0" equalAverage="0" bottom="0" percent="0" rank="0" text="NO" dxfId="39657">
      <formula>NOT(ISERROR(SEARCH("NO",X6)))</formula>
    </cfRule>
  </conditionalFormatting>
  <conditionalFormatting sqref="W6">
    <cfRule type="containsText" priority="1280" operator="containsText" aboveAverage="0" equalAverage="0" bottom="0" percent="0" rank="0" text="OK" dxfId="39658">
      <formula>NOT(ISERROR(SEARCH("OK",W6)))</formula>
    </cfRule>
  </conditionalFormatting>
  <conditionalFormatting sqref="X6">
    <cfRule type="containsText" priority="1281" operator="containsText" aboveAverage="0" equalAverage="0" bottom="0" percent="0" rank="0" text="NO" dxfId="39659">
      <formula>NOT(ISERROR(SEARCH("NO",X6)))</formula>
    </cfRule>
  </conditionalFormatting>
  <conditionalFormatting sqref="W6">
    <cfRule type="containsText" priority="1282" operator="containsText" aboveAverage="0" equalAverage="0" bottom="0" percent="0" rank="0" text="OK" dxfId="39660">
      <formula>NOT(ISERROR(SEARCH("OK",W6)))</formula>
    </cfRule>
  </conditionalFormatting>
  <conditionalFormatting sqref="X6">
    <cfRule type="containsText" priority="1283" operator="containsText" aboveAverage="0" equalAverage="0" bottom="0" percent="0" rank="0" text="NO" dxfId="39661">
      <formula>NOT(ISERROR(SEARCH("NO",X6)))</formula>
    </cfRule>
  </conditionalFormatting>
  <conditionalFormatting sqref="W6">
    <cfRule type="containsText" priority="1284" operator="containsText" aboveAverage="0" equalAverage="0" bottom="0" percent="0" rank="0" text="OK" dxfId="39662">
      <formula>NOT(ISERROR(SEARCH("OK",W6)))</formula>
    </cfRule>
  </conditionalFormatting>
  <conditionalFormatting sqref="W6:X6">
    <cfRule type="containsText" priority="1285" operator="containsText" aboveAverage="0" equalAverage="0" bottom="0" percent="0" rank="0" text="1" dxfId="39663">
      <formula>NOT(ISERROR(SEARCH("1",W6)))</formula>
    </cfRule>
    <cfRule type="containsText" priority="1286" operator="containsText" aboveAverage="0" equalAverage="0" bottom="0" percent="0" rank="0" text="1" dxfId="39664">
      <formula>NOT(ISERROR(SEARCH("1",W6)))</formula>
    </cfRule>
    <cfRule type="containsText" priority="1287" operator="containsText" aboveAverage="0" equalAverage="0" bottom="0" percent="0" rank="0" text="1" dxfId="39665">
      <formula>NOT(ISERROR(SEARCH("1",W6)))</formula>
    </cfRule>
    <cfRule type="containsText" priority="1288" operator="containsText" aboveAverage="0" equalAverage="0" bottom="0" percent="0" rank="0" text="1" dxfId="39666">
      <formula>NOT(ISERROR(SEARCH("1",W6)))</formula>
    </cfRule>
    <cfRule type="containsText" priority="1289" operator="containsText" aboveAverage="0" equalAverage="0" bottom="0" percent="0" rank="0" text="1" dxfId="39667">
      <formula>NOT(ISERROR(SEARCH("1",W6)))</formula>
    </cfRule>
    <cfRule type="containsText" priority="1290" operator="containsText" aboveAverage="0" equalAverage="0" bottom="0" percent="0" rank="0" text="1" dxfId="39668">
      <formula>NOT(ISERROR(SEARCH("1",W6)))</formula>
    </cfRule>
    <cfRule type="containsText" priority="1291" operator="containsText" aboveAverage="0" equalAverage="0" bottom="0" percent="0" rank="0" text="1" dxfId="39669">
      <formula>NOT(ISERROR(SEARCH("1",W6)))</formula>
    </cfRule>
  </conditionalFormatting>
  <conditionalFormatting sqref="X6">
    <cfRule type="containsText" priority="1292" operator="containsText" aboveAverage="0" equalAverage="0" bottom="0" percent="0" rank="0" text="NO" dxfId="39670">
      <formula>NOT(ISERROR(SEARCH("NO",X6)))</formula>
    </cfRule>
  </conditionalFormatting>
  <conditionalFormatting sqref="W6">
    <cfRule type="containsText" priority="1293" operator="containsText" aboveAverage="0" equalAverage="0" bottom="0" percent="0" rank="0" text="OK" dxfId="39671">
      <formula>NOT(ISERROR(SEARCH("OK",W6)))</formula>
    </cfRule>
  </conditionalFormatting>
  <conditionalFormatting sqref="X6">
    <cfRule type="containsText" priority="1294" operator="containsText" aboveAverage="0" equalAverage="0" bottom="0" percent="0" rank="0" text="NO" dxfId="39672">
      <formula>NOT(ISERROR(SEARCH("NO",X6)))</formula>
    </cfRule>
  </conditionalFormatting>
  <conditionalFormatting sqref="W6">
    <cfRule type="containsText" priority="1295" operator="containsText" aboveAverage="0" equalAverage="0" bottom="0" percent="0" rank="0" text="OK" dxfId="39673">
      <formula>NOT(ISERROR(SEARCH("OK",W6)))</formula>
    </cfRule>
  </conditionalFormatting>
  <conditionalFormatting sqref="X6">
    <cfRule type="containsText" priority="1296" operator="containsText" aboveAverage="0" equalAverage="0" bottom="0" percent="0" rank="0" text="NO" dxfId="39674">
      <formula>NOT(ISERROR(SEARCH("NO",X6)))</formula>
    </cfRule>
  </conditionalFormatting>
  <conditionalFormatting sqref="W6">
    <cfRule type="containsText" priority="1297" operator="containsText" aboveAverage="0" equalAverage="0" bottom="0" percent="0" rank="0" text="OK" dxfId="39675">
      <formula>NOT(ISERROR(SEARCH("OK",W6)))</formula>
    </cfRule>
  </conditionalFormatting>
  <conditionalFormatting sqref="V6">
    <cfRule type="containsText" priority="1298" operator="containsText" aboveAverage="0" equalAverage="0" bottom="0" percent="0" rank="0" text="OK+" dxfId="39676">
      <formula>NOT(ISERROR(SEARCH("OK+",V6)))</formula>
    </cfRule>
  </conditionalFormatting>
  <conditionalFormatting sqref="V6">
    <cfRule type="containsText" priority="1299" operator="containsText" aboveAverage="0" equalAverage="0" bottom="0" percent="0" rank="0" text="OK+" dxfId="39677">
      <formula>NOT(ISERROR(SEARCH("OK+",V6)))</formula>
    </cfRule>
  </conditionalFormatting>
  <conditionalFormatting sqref="X6">
    <cfRule type="containsText" priority="1300" operator="containsText" aboveAverage="0" equalAverage="0" bottom="0" percent="0" rank="0" text="NO" dxfId="39678">
      <formula>NOT(ISERROR(SEARCH("NO",X6)))</formula>
    </cfRule>
  </conditionalFormatting>
  <conditionalFormatting sqref="X6">
    <cfRule type="containsText" priority="1301" operator="containsText" aboveAverage="0" equalAverage="0" bottom="0" percent="0" rank="0" text="NO" dxfId="39679">
      <formula>NOT(ISERROR(SEARCH("NO",X6)))</formula>
    </cfRule>
  </conditionalFormatting>
  <conditionalFormatting sqref="X6">
    <cfRule type="containsText" priority="1302" operator="containsText" aboveAverage="0" equalAverage="0" bottom="0" percent="0" rank="0" text="NO" dxfId="39680">
      <formula>NOT(ISERROR(SEARCH("NO",X6)))</formula>
    </cfRule>
  </conditionalFormatting>
  <conditionalFormatting sqref="X6">
    <cfRule type="containsText" priority="1303" operator="containsText" aboveAverage="0" equalAverage="0" bottom="0" percent="0" rank="0" text="NO" dxfId="39681">
      <formula>NOT(ISERROR(SEARCH("NO",X6)))</formula>
    </cfRule>
  </conditionalFormatting>
  <conditionalFormatting sqref="X6">
    <cfRule type="containsText" priority="1304" operator="containsText" aboveAverage="0" equalAverage="0" bottom="0" percent="0" rank="0" text="NO" dxfId="39682">
      <formula>NOT(ISERROR(SEARCH("NO",X6)))</formula>
    </cfRule>
  </conditionalFormatting>
  <conditionalFormatting sqref="X6">
    <cfRule type="containsText" priority="1305" operator="containsText" aboveAverage="0" equalAverage="0" bottom="0" percent="0" rank="0" text="NO" dxfId="39683">
      <formula>NOT(ISERROR(SEARCH("NO",X6)))</formula>
    </cfRule>
  </conditionalFormatting>
  <conditionalFormatting sqref="X6">
    <cfRule type="containsText" priority="1306" operator="containsText" aboveAverage="0" equalAverage="0" bottom="0" percent="0" rank="0" text="NO" dxfId="39684">
      <formula>NOT(ISERROR(SEARCH("NO",X6)))</formula>
    </cfRule>
  </conditionalFormatting>
  <conditionalFormatting sqref="W6">
    <cfRule type="containsText" priority="1307" operator="containsText" aboveAverage="0" equalAverage="0" bottom="0" percent="0" rank="0" text="OK" dxfId="39685">
      <formula>NOT(ISERROR(SEARCH("OK",W6)))</formula>
    </cfRule>
  </conditionalFormatting>
  <conditionalFormatting sqref="W6">
    <cfRule type="containsText" priority="1308" operator="containsText" aboveAverage="0" equalAverage="0" bottom="0" percent="0" rank="0" text="OK" dxfId="39686">
      <formula>NOT(ISERROR(SEARCH("OK",W6)))</formula>
    </cfRule>
  </conditionalFormatting>
  <conditionalFormatting sqref="W6">
    <cfRule type="containsText" priority="1309" operator="containsText" aboveAverage="0" equalAverage="0" bottom="0" percent="0" rank="0" text="OK" dxfId="39687">
      <formula>NOT(ISERROR(SEARCH("OK",W6)))</formula>
    </cfRule>
  </conditionalFormatting>
  <conditionalFormatting sqref="W6">
    <cfRule type="containsText" priority="1310" operator="containsText" aboveAverage="0" equalAverage="0" bottom="0" percent="0" rank="0" text="OK" dxfId="39688">
      <formula>NOT(ISERROR(SEARCH("OK",W6)))</formula>
    </cfRule>
  </conditionalFormatting>
  <conditionalFormatting sqref="W6">
    <cfRule type="containsText" priority="1311" operator="containsText" aboveAverage="0" equalAverage="0" bottom="0" percent="0" rank="0" text="OK" dxfId="39689">
      <formula>NOT(ISERROR(SEARCH("OK",W6)))</formula>
    </cfRule>
  </conditionalFormatting>
  <conditionalFormatting sqref="W6">
    <cfRule type="containsText" priority="1312" operator="containsText" aboveAverage="0" equalAverage="0" bottom="0" percent="0" rank="0" text="OK" dxfId="39690">
      <formula>NOT(ISERROR(SEARCH("OK",W6)))</formula>
    </cfRule>
  </conditionalFormatting>
  <conditionalFormatting sqref="W6">
    <cfRule type="containsText" priority="1313" operator="containsText" aboveAverage="0" equalAverage="0" bottom="0" percent="0" rank="0" text="OK" dxfId="39691">
      <formula>NOT(ISERROR(SEARCH("OK",W6)))</formula>
    </cfRule>
  </conditionalFormatting>
  <conditionalFormatting sqref="X6">
    <cfRule type="containsText" priority="1314" operator="containsText" aboveAverage="0" equalAverage="0" bottom="0" percent="0" rank="0" text="NO" dxfId="39692">
      <formula>NOT(ISERROR(SEARCH("NO",X6)))</formula>
    </cfRule>
  </conditionalFormatting>
  <conditionalFormatting sqref="W6">
    <cfRule type="containsText" priority="1315" operator="containsText" aboveAverage="0" equalAverage="0" bottom="0" percent="0" rank="0" text="OK" dxfId="39693">
      <formula>NOT(ISERROR(SEARCH("OK",W6)))</formula>
    </cfRule>
  </conditionalFormatting>
  <conditionalFormatting sqref="X6">
    <cfRule type="containsText" priority="1316" operator="containsText" aboveAverage="0" equalAverage="0" bottom="0" percent="0" rank="0" text="NO" dxfId="39694">
      <formula>NOT(ISERROR(SEARCH("NO",X6)))</formula>
    </cfRule>
  </conditionalFormatting>
  <conditionalFormatting sqref="W6">
    <cfRule type="containsText" priority="1317" operator="containsText" aboveAverage="0" equalAverage="0" bottom="0" percent="0" rank="0" text="OK" dxfId="39695">
      <formula>NOT(ISERROR(SEARCH("OK",W6)))</formula>
    </cfRule>
  </conditionalFormatting>
  <conditionalFormatting sqref="X6">
    <cfRule type="containsText" priority="1318" operator="containsText" aboveAverage="0" equalAverage="0" bottom="0" percent="0" rank="0" text="NO" dxfId="39696">
      <formula>NOT(ISERROR(SEARCH("NO",X6)))</formula>
    </cfRule>
  </conditionalFormatting>
  <conditionalFormatting sqref="W6">
    <cfRule type="containsText" priority="1319" operator="containsText" aboveAverage="0" equalAverage="0" bottom="0" percent="0" rank="0" text="OK" dxfId="39697">
      <formula>NOT(ISERROR(SEARCH("OK",W6)))</formula>
    </cfRule>
  </conditionalFormatting>
  <conditionalFormatting sqref="X6">
    <cfRule type="containsText" priority="1320" operator="containsText" aboveAverage="0" equalAverage="0" bottom="0" percent="0" rank="0" text="NO" dxfId="39698">
      <formula>NOT(ISERROR(SEARCH("NO",X6)))</formula>
    </cfRule>
  </conditionalFormatting>
  <conditionalFormatting sqref="W6">
    <cfRule type="containsText" priority="1321" operator="containsText" aboveAverage="0" equalAverage="0" bottom="0" percent="0" rank="0" text="OK" dxfId="39699">
      <formula>NOT(ISERROR(SEARCH("OK",W6)))</formula>
    </cfRule>
  </conditionalFormatting>
  <conditionalFormatting sqref="X6">
    <cfRule type="containsText" priority="1322" operator="containsText" aboveAverage="0" equalAverage="0" bottom="0" percent="0" rank="0" text="NO" dxfId="39700">
      <formula>NOT(ISERROR(SEARCH("NO",X6)))</formula>
    </cfRule>
  </conditionalFormatting>
  <conditionalFormatting sqref="W6">
    <cfRule type="containsText" priority="1323" operator="containsText" aboveAverage="0" equalAverage="0" bottom="0" percent="0" rank="0" text="OK" dxfId="39701">
      <formula>NOT(ISERROR(SEARCH("OK",W6)))</formula>
    </cfRule>
  </conditionalFormatting>
  <conditionalFormatting sqref="X6">
    <cfRule type="containsText" priority="1324" operator="containsText" aboveAverage="0" equalAverage="0" bottom="0" percent="0" rank="0" text="NO" dxfId="39702">
      <formula>NOT(ISERROR(SEARCH("NO",X6)))</formula>
    </cfRule>
  </conditionalFormatting>
  <conditionalFormatting sqref="W6">
    <cfRule type="containsText" priority="1325" operator="containsText" aboveAverage="0" equalAverage="0" bottom="0" percent="0" rank="0" text="OK" dxfId="39703">
      <formula>NOT(ISERROR(SEARCH("OK",W6)))</formula>
    </cfRule>
  </conditionalFormatting>
  <conditionalFormatting sqref="X6">
    <cfRule type="containsText" priority="1326" operator="containsText" aboveAverage="0" equalAverage="0" bottom="0" percent="0" rank="0" text="NO" dxfId="39704">
      <formula>NOT(ISERROR(SEARCH("NO",X6)))</formula>
    </cfRule>
  </conditionalFormatting>
  <conditionalFormatting sqref="W6">
    <cfRule type="containsText" priority="1327" operator="containsText" aboveAverage="0" equalAverage="0" bottom="0" percent="0" rank="0" text="OK" dxfId="39705">
      <formula>NOT(ISERROR(SEARCH("OK",W6)))</formula>
    </cfRule>
  </conditionalFormatting>
  <conditionalFormatting sqref="X6">
    <cfRule type="containsText" priority="1328" operator="containsText" aboveAverage="0" equalAverage="0" bottom="0" percent="0" rank="0" text="NO" dxfId="39706">
      <formula>NOT(ISERROR(SEARCH("NO",X6)))</formula>
    </cfRule>
  </conditionalFormatting>
  <conditionalFormatting sqref="W6">
    <cfRule type="containsText" priority="1329" operator="containsText" aboveAverage="0" equalAverage="0" bottom="0" percent="0" rank="0" text="OK" dxfId="39707">
      <formula>NOT(ISERROR(SEARCH("OK",W6)))</formula>
    </cfRule>
  </conditionalFormatting>
  <conditionalFormatting sqref="X6">
    <cfRule type="containsText" priority="1330" operator="containsText" aboveAverage="0" equalAverage="0" bottom="0" percent="0" rank="0" text="NO" dxfId="39708">
      <formula>NOT(ISERROR(SEARCH("NO",X6)))</formula>
    </cfRule>
  </conditionalFormatting>
  <conditionalFormatting sqref="W6">
    <cfRule type="containsText" priority="1331" operator="containsText" aboveAverage="0" equalAverage="0" bottom="0" percent="0" rank="0" text="OK" dxfId="39709">
      <formula>NOT(ISERROR(SEARCH("OK",W6)))</formula>
    </cfRule>
  </conditionalFormatting>
  <conditionalFormatting sqref="X6">
    <cfRule type="containsText" priority="1332" operator="containsText" aboveAverage="0" equalAverage="0" bottom="0" percent="0" rank="0" text="NO" dxfId="39710">
      <formula>NOT(ISERROR(SEARCH("NO",X6)))</formula>
    </cfRule>
  </conditionalFormatting>
  <conditionalFormatting sqref="W6">
    <cfRule type="containsText" priority="1333" operator="containsText" aboveAverage="0" equalAverage="0" bottom="0" percent="0" rank="0" text="OK" dxfId="39711">
      <formula>NOT(ISERROR(SEARCH("OK",W6)))</formula>
    </cfRule>
  </conditionalFormatting>
  <conditionalFormatting sqref="X6">
    <cfRule type="containsText" priority="1334" operator="containsText" aboveAverage="0" equalAverage="0" bottom="0" percent="0" rank="0" text="NO" dxfId="39712">
      <formula>NOT(ISERROR(SEARCH("NO",X6)))</formula>
    </cfRule>
  </conditionalFormatting>
  <conditionalFormatting sqref="W6">
    <cfRule type="containsText" priority="1335" operator="containsText" aboveAverage="0" equalAverage="0" bottom="0" percent="0" rank="0" text="OK" dxfId="39713">
      <formula>NOT(ISERROR(SEARCH("OK",W6)))</formula>
    </cfRule>
  </conditionalFormatting>
  <conditionalFormatting sqref="V2">
    <cfRule type="containsText" priority="1336" operator="containsText" aboveAverage="0" equalAverage="0" bottom="0" percent="0" rank="0" text="OK+" dxfId="39714">
      <formula>NOT(ISERROR(SEARCH("OK+",V2)))</formula>
    </cfRule>
    <cfRule type="containsText" priority="1337" operator="containsText" aboveAverage="0" equalAverage="0" bottom="0" percent="0" rank="0" text="OK" dxfId="39715">
      <formula>NOT(ISERROR(SEARCH("OK",V2)))</formula>
    </cfRule>
  </conditionalFormatting>
  <conditionalFormatting sqref="V2">
    <cfRule type="containsText" priority="1338" operator="containsText" aboveAverage="0" equalAverage="0" bottom="0" percent="0" rank="0" text="OK+" dxfId="39716">
      <formula>NOT(ISERROR(SEARCH("OK+",V2)))</formula>
    </cfRule>
    <cfRule type="containsText" priority="1339" operator="containsText" aboveAverage="0" equalAverage="0" bottom="0" percent="0" rank="0" text="OK" dxfId="39717">
      <formula>NOT(ISERROR(SEARCH("OK",V2)))</formula>
    </cfRule>
  </conditionalFormatting>
  <conditionalFormatting sqref="V2">
    <cfRule type="containsText" priority="1340" operator="containsText" aboveAverage="0" equalAverage="0" bottom="0" percent="0" rank="0" text="OK+" dxfId="39718">
      <formula>NOT(ISERROR(SEARCH("OK+",V2)))</formula>
    </cfRule>
    <cfRule type="containsText" priority="1341" operator="containsText" aboveAverage="0" equalAverage="0" bottom="0" percent="0" rank="0" text="OK" dxfId="39719">
      <formula>NOT(ISERROR(SEARCH("OK",V2)))</formula>
    </cfRule>
  </conditionalFormatting>
  <conditionalFormatting sqref="V2">
    <cfRule type="containsText" priority="1342" operator="containsText" aboveAverage="0" equalAverage="0" bottom="0" percent="0" rank="0" text="OK+" dxfId="39720">
      <formula>NOT(ISERROR(SEARCH("OK+",V2)))</formula>
    </cfRule>
    <cfRule type="containsText" priority="1343" operator="containsText" aboveAverage="0" equalAverage="0" bottom="0" percent="0" rank="0" text="OK" dxfId="39721">
      <formula>NOT(ISERROR(SEARCH("OK",V2)))</formula>
    </cfRule>
  </conditionalFormatting>
  <conditionalFormatting sqref="X2">
    <cfRule type="containsText" priority="1344" operator="containsText" aboveAverage="0" equalAverage="0" bottom="0" percent="0" rank="0" text="NO" dxfId="39722">
      <formula>NOT(ISERROR(SEARCH("NO",X2)))</formula>
    </cfRule>
  </conditionalFormatting>
  <conditionalFormatting sqref="X2">
    <cfRule type="containsText" priority="1345" operator="containsText" aboveAverage="0" equalAverage="0" bottom="0" percent="0" rank="0" text="NO" dxfId="39723">
      <formula>NOT(ISERROR(SEARCH("NO",X2)))</formula>
    </cfRule>
  </conditionalFormatting>
  <conditionalFormatting sqref="X2">
    <cfRule type="containsText" priority="1346" operator="containsText" aboveAverage="0" equalAverage="0" bottom="0" percent="0" rank="0" text="NO" dxfId="39724">
      <formula>NOT(ISERROR(SEARCH("NO",X2)))</formula>
    </cfRule>
  </conditionalFormatting>
  <conditionalFormatting sqref="X2">
    <cfRule type="containsText" priority="1347" operator="containsText" aboveAverage="0" equalAverage="0" bottom="0" percent="0" rank="0" text="NO" dxfId="39725">
      <formula>NOT(ISERROR(SEARCH("NO",X2)))</formula>
    </cfRule>
  </conditionalFormatting>
  <conditionalFormatting sqref="W2">
    <cfRule type="containsText" priority="1348" operator="containsText" aboveAverage="0" equalAverage="0" bottom="0" percent="0" rank="0" text="OK" dxfId="39726">
      <formula>NOT(ISERROR(SEARCH("OK",W2)))</formula>
    </cfRule>
  </conditionalFormatting>
  <conditionalFormatting sqref="W2">
    <cfRule type="containsText" priority="1349" operator="containsText" aboveAverage="0" equalAverage="0" bottom="0" percent="0" rank="0" text="OK" dxfId="39727">
      <formula>NOT(ISERROR(SEARCH("OK",W2)))</formula>
    </cfRule>
  </conditionalFormatting>
  <conditionalFormatting sqref="W2">
    <cfRule type="containsText" priority="1350" operator="containsText" aboveAverage="0" equalAverage="0" bottom="0" percent="0" rank="0" text="OK" dxfId="39728">
      <formula>NOT(ISERROR(SEARCH("OK",W2)))</formula>
    </cfRule>
  </conditionalFormatting>
  <conditionalFormatting sqref="X2">
    <cfRule type="containsText" priority="1351" operator="containsText" aboveAverage="0" equalAverage="0" bottom="0" percent="0" rank="0" text="NO" dxfId="39729">
      <formula>NOT(ISERROR(SEARCH("NO",X2)))</formula>
    </cfRule>
  </conditionalFormatting>
  <conditionalFormatting sqref="W2">
    <cfRule type="containsText" priority="1352" operator="containsText" aboveAverage="0" equalAverage="0" bottom="0" percent="0" rank="0" text="OK" dxfId="39730">
      <formula>NOT(ISERROR(SEARCH("OK",W2)))</formula>
    </cfRule>
  </conditionalFormatting>
  <conditionalFormatting sqref="X2">
    <cfRule type="containsText" priority="1353" operator="containsText" aboveAverage="0" equalAverage="0" bottom="0" percent="0" rank="0" text="NO" dxfId="39731">
      <formula>NOT(ISERROR(SEARCH("NO",X2)))</formula>
    </cfRule>
  </conditionalFormatting>
  <conditionalFormatting sqref="W2">
    <cfRule type="containsText" priority="1354" operator="containsText" aboveAverage="0" equalAverage="0" bottom="0" percent="0" rank="0" text="OK" dxfId="39732">
      <formula>NOT(ISERROR(SEARCH("OK",W2)))</formula>
    </cfRule>
  </conditionalFormatting>
  <conditionalFormatting sqref="V2">
    <cfRule type="containsText" priority="1355" operator="containsText" aboveAverage="0" equalAverage="0" bottom="0" percent="0" rank="0" text="OK+" dxfId="39733">
      <formula>NOT(ISERROR(SEARCH("OK+",V2)))</formula>
    </cfRule>
    <cfRule type="containsText" priority="1356" operator="containsText" aboveAverage="0" equalAverage="0" bottom="0" percent="0" rank="0" text="OK" dxfId="39734">
      <formula>NOT(ISERROR(SEARCH("OK",V2)))</formula>
    </cfRule>
  </conditionalFormatting>
  <conditionalFormatting sqref="V2">
    <cfRule type="containsText" priority="1357" operator="containsText" aboveAverage="0" equalAverage="0" bottom="0" percent="0" rank="0" text="OK+" dxfId="39735">
      <formula>NOT(ISERROR(SEARCH("OK+",V2)))</formula>
    </cfRule>
    <cfRule type="containsText" priority="1358" operator="containsText" aboveAverage="0" equalAverage="0" bottom="0" percent="0" rank="0" text="OK" dxfId="39736">
      <formula>NOT(ISERROR(SEARCH("OK",V2)))</formula>
    </cfRule>
  </conditionalFormatting>
  <conditionalFormatting sqref="X2">
    <cfRule type="containsText" priority="1359" operator="containsText" aboveAverage="0" equalAverage="0" bottom="0" percent="0" rank="0" text="NO" dxfId="39737">
      <formula>NOT(ISERROR(SEARCH("NO",X2)))</formula>
    </cfRule>
  </conditionalFormatting>
  <conditionalFormatting sqref="X2">
    <cfRule type="containsText" priority="1360" operator="containsText" aboveAverage="0" equalAverage="0" bottom="0" percent="0" rank="0" text="NO" dxfId="39738">
      <formula>NOT(ISERROR(SEARCH("NO",X2)))</formula>
    </cfRule>
  </conditionalFormatting>
  <conditionalFormatting sqref="X2">
    <cfRule type="containsText" priority="1361" operator="containsText" aboveAverage="0" equalAverage="0" bottom="0" percent="0" rank="0" text="NO" dxfId="39739">
      <formula>NOT(ISERROR(SEARCH("NO",X2)))</formula>
    </cfRule>
  </conditionalFormatting>
  <conditionalFormatting sqref="X2">
    <cfRule type="containsText" priority="1362" operator="containsText" aboveAverage="0" equalAverage="0" bottom="0" percent="0" rank="0" text="NO" dxfId="39740">
      <formula>NOT(ISERROR(SEARCH("NO",X2)))</formula>
    </cfRule>
  </conditionalFormatting>
  <conditionalFormatting sqref="W2">
    <cfRule type="containsText" priority="1363" operator="containsText" aboveAverage="0" equalAverage="0" bottom="0" percent="0" rank="0" text="OK" dxfId="39741">
      <formula>NOT(ISERROR(SEARCH("OK",W2)))</formula>
    </cfRule>
  </conditionalFormatting>
  <conditionalFormatting sqref="W2">
    <cfRule type="containsText" priority="1364" operator="containsText" aboveAverage="0" equalAverage="0" bottom="0" percent="0" rank="0" text="OK" dxfId="39742">
      <formula>NOT(ISERROR(SEARCH("OK",W2)))</formula>
    </cfRule>
  </conditionalFormatting>
  <conditionalFormatting sqref="W2">
    <cfRule type="containsText" priority="1365" operator="containsText" aboveAverage="0" equalAverage="0" bottom="0" percent="0" rank="0" text="OK" dxfId="39743">
      <formula>NOT(ISERROR(SEARCH("OK",W2)))</formula>
    </cfRule>
  </conditionalFormatting>
  <conditionalFormatting sqref="X2">
    <cfRule type="containsText" priority="1366" operator="containsText" aboveAverage="0" equalAverage="0" bottom="0" percent="0" rank="0" text="NO" dxfId="39744">
      <formula>NOT(ISERROR(SEARCH("NO",X2)))</formula>
    </cfRule>
  </conditionalFormatting>
  <conditionalFormatting sqref="W2">
    <cfRule type="containsText" priority="1367" operator="containsText" aboveAverage="0" equalAverage="0" bottom="0" percent="0" rank="0" text="OK" dxfId="39745">
      <formula>NOT(ISERROR(SEARCH("OK",W2)))</formula>
    </cfRule>
  </conditionalFormatting>
  <conditionalFormatting sqref="X2">
    <cfRule type="containsText" priority="1368" operator="containsText" aboveAverage="0" equalAverage="0" bottom="0" percent="0" rank="0" text="NO" dxfId="39746">
      <formula>NOT(ISERROR(SEARCH("NO",X2)))</formula>
    </cfRule>
  </conditionalFormatting>
  <conditionalFormatting sqref="W2">
    <cfRule type="containsText" priority="1369" operator="containsText" aboveAverage="0" equalAverage="0" bottom="0" percent="0" rank="0" text="OK" dxfId="39747">
      <formula>NOT(ISERROR(SEARCH("OK",W2)))</formula>
    </cfRule>
  </conditionalFormatting>
  <conditionalFormatting sqref="X2">
    <cfRule type="containsText" priority="1370" operator="containsText" aboveAverage="0" equalAverage="0" bottom="0" percent="0" rank="0" text="NO" dxfId="39748">
      <formula>NOT(ISERROR(SEARCH("NO",X2)))</formula>
    </cfRule>
  </conditionalFormatting>
  <conditionalFormatting sqref="W2">
    <cfRule type="containsText" priority="1371" operator="containsText" aboveAverage="0" equalAverage="0" bottom="0" percent="0" rank="0" text="OK" dxfId="39749">
      <formula>NOT(ISERROR(SEARCH("OK",W2)))</formula>
    </cfRule>
  </conditionalFormatting>
  <conditionalFormatting sqref="X2">
    <cfRule type="containsText" priority="1372" operator="containsText" aboveAverage="0" equalAverage="0" bottom="0" percent="0" rank="0" text="NO" dxfId="39750">
      <formula>NOT(ISERROR(SEARCH("NO",X2)))</formula>
    </cfRule>
  </conditionalFormatting>
  <conditionalFormatting sqref="W2">
    <cfRule type="containsText" priority="1373" operator="containsText" aboveAverage="0" equalAverage="0" bottom="0" percent="0" rank="0" text="OK" dxfId="39751">
      <formula>NOT(ISERROR(SEARCH("OK",W2)))</formula>
    </cfRule>
  </conditionalFormatting>
  <conditionalFormatting sqref="X2">
    <cfRule type="containsText" priority="1374" operator="containsText" aboveAverage="0" equalAverage="0" bottom="0" percent="0" rank="0" text="NO" dxfId="39752">
      <formula>NOT(ISERROR(SEARCH("NO",X2)))</formula>
    </cfRule>
  </conditionalFormatting>
  <conditionalFormatting sqref="W2">
    <cfRule type="containsText" priority="1375" operator="containsText" aboveAverage="0" equalAverage="0" bottom="0" percent="0" rank="0" text="OK" dxfId="39753">
      <formula>NOT(ISERROR(SEARCH("OK",W2)))</formula>
    </cfRule>
  </conditionalFormatting>
  <conditionalFormatting sqref="X2">
    <cfRule type="containsText" priority="1376" operator="containsText" aboveAverage="0" equalAverage="0" bottom="0" percent="0" rank="0" text="NO" dxfId="39754">
      <formula>NOT(ISERROR(SEARCH("NO",X2)))</formula>
    </cfRule>
  </conditionalFormatting>
  <conditionalFormatting sqref="W2">
    <cfRule type="containsText" priority="1377" operator="containsText" aboveAverage="0" equalAverage="0" bottom="0" percent="0" rank="0" text="OK" dxfId="39755">
      <formula>NOT(ISERROR(SEARCH("OK",W2)))</formula>
    </cfRule>
  </conditionalFormatting>
  <conditionalFormatting sqref="X2">
    <cfRule type="containsText" priority="1378" operator="containsText" aboveAverage="0" equalAverage="0" bottom="0" percent="0" rank="0" text="NO" dxfId="39756">
      <formula>NOT(ISERROR(SEARCH("NO",X2)))</formula>
    </cfRule>
  </conditionalFormatting>
  <conditionalFormatting sqref="W2">
    <cfRule type="containsText" priority="1379" operator="containsText" aboveAverage="0" equalAverage="0" bottom="0" percent="0" rank="0" text="OK" dxfId="39757">
      <formula>NOT(ISERROR(SEARCH("OK",W2)))</formula>
    </cfRule>
  </conditionalFormatting>
  <conditionalFormatting sqref="X2">
    <cfRule type="containsText" priority="1380" operator="containsText" aboveAverage="0" equalAverage="0" bottom="0" percent="0" rank="0" text="NO" dxfId="39758">
      <formula>NOT(ISERROR(SEARCH("NO",X2)))</formula>
    </cfRule>
  </conditionalFormatting>
  <conditionalFormatting sqref="W2">
    <cfRule type="containsText" priority="1381" operator="containsText" aboveAverage="0" equalAverage="0" bottom="0" percent="0" rank="0" text="OK" dxfId="39759">
      <formula>NOT(ISERROR(SEARCH("OK",W2)))</formula>
    </cfRule>
  </conditionalFormatting>
  <conditionalFormatting sqref="X2">
    <cfRule type="containsText" priority="1382" operator="containsText" aboveAverage="0" equalAverage="0" bottom="0" percent="0" rank="0" text="NO" dxfId="39760">
      <formula>NOT(ISERROR(SEARCH("NO",X2)))</formula>
    </cfRule>
  </conditionalFormatting>
  <conditionalFormatting sqref="W2">
    <cfRule type="containsText" priority="1383" operator="containsText" aboveAverage="0" equalAverage="0" bottom="0" percent="0" rank="0" text="OK" dxfId="39761">
      <formula>NOT(ISERROR(SEARCH("OK",W2)))</formula>
    </cfRule>
  </conditionalFormatting>
  <conditionalFormatting sqref="X2">
    <cfRule type="containsText" priority="1384" operator="containsText" aboveAverage="0" equalAverage="0" bottom="0" percent="0" rank="0" text="NO" dxfId="39762">
      <formula>NOT(ISERROR(SEARCH("NO",X2)))</formula>
    </cfRule>
  </conditionalFormatting>
  <conditionalFormatting sqref="W2">
    <cfRule type="containsText" priority="1385" operator="containsText" aboveAverage="0" equalAverage="0" bottom="0" percent="0" rank="0" text="OK" dxfId="39763">
      <formula>NOT(ISERROR(SEARCH("OK",W2)))</formula>
    </cfRule>
  </conditionalFormatting>
  <conditionalFormatting sqref="V2">
    <cfRule type="containsText" priority="1386" operator="containsText" aboveAverage="0" equalAverage="0" bottom="0" percent="0" rank="0" text="OK+" dxfId="39764">
      <formula>NOT(ISERROR(SEARCH("OK+",V2)))</formula>
    </cfRule>
    <cfRule type="containsText" priority="1387" operator="containsText" aboveAverage="0" equalAverage="0" bottom="0" percent="0" rank="0" text="OK" dxfId="39765">
      <formula>NOT(ISERROR(SEARCH("OK",V2)))</formula>
    </cfRule>
  </conditionalFormatting>
  <conditionalFormatting sqref="V2">
    <cfRule type="containsText" priority="1388" operator="containsText" aboveAverage="0" equalAverage="0" bottom="0" percent="0" rank="0" text="OK+" dxfId="39766">
      <formula>NOT(ISERROR(SEARCH("OK+",V2)))</formula>
    </cfRule>
    <cfRule type="containsText" priority="1389" operator="containsText" aboveAverage="0" equalAverage="0" bottom="0" percent="0" rank="0" text="OK" dxfId="39767">
      <formula>NOT(ISERROR(SEARCH("OK",V2)))</formula>
    </cfRule>
  </conditionalFormatting>
  <conditionalFormatting sqref="V2">
    <cfRule type="containsText" priority="1390" operator="containsText" aboveAverage="0" equalAverage="0" bottom="0" percent="0" rank="0" text="OK+" dxfId="39768">
      <formula>NOT(ISERROR(SEARCH("OK+",V2)))</formula>
    </cfRule>
    <cfRule type="containsText" priority="1391" operator="containsText" aboveAverage="0" equalAverage="0" bottom="0" percent="0" rank="0" text="OK" dxfId="39769">
      <formula>NOT(ISERROR(SEARCH("OK",V2)))</formula>
    </cfRule>
  </conditionalFormatting>
  <conditionalFormatting sqref="V2">
    <cfRule type="containsText" priority="1392" operator="containsText" aboveAverage="0" equalAverage="0" bottom="0" percent="0" rank="0" text="OK+" dxfId="39770">
      <formula>NOT(ISERROR(SEARCH("OK+",V2)))</formula>
    </cfRule>
    <cfRule type="containsText" priority="1393" operator="containsText" aboveAverage="0" equalAverage="0" bottom="0" percent="0" rank="0" text="OK" dxfId="39771">
      <formula>NOT(ISERROR(SEARCH("OK",V2)))</formula>
    </cfRule>
  </conditionalFormatting>
  <conditionalFormatting sqref="X2">
    <cfRule type="containsText" priority="1394" operator="containsText" aboveAverage="0" equalAverage="0" bottom="0" percent="0" rank="0" text="NO" dxfId="39772">
      <formula>NOT(ISERROR(SEARCH("NO",X2)))</formula>
    </cfRule>
  </conditionalFormatting>
  <conditionalFormatting sqref="X2">
    <cfRule type="containsText" priority="1395" operator="containsText" aboveAverage="0" equalAverage="0" bottom="0" percent="0" rank="0" text="NO" dxfId="39773">
      <formula>NOT(ISERROR(SEARCH("NO",X2)))</formula>
    </cfRule>
  </conditionalFormatting>
  <conditionalFormatting sqref="X2">
    <cfRule type="containsText" priority="1396" operator="containsText" aboveAverage="0" equalAverage="0" bottom="0" percent="0" rank="0" text="NO" dxfId="39774">
      <formula>NOT(ISERROR(SEARCH("NO",X2)))</formula>
    </cfRule>
  </conditionalFormatting>
  <conditionalFormatting sqref="X2">
    <cfRule type="containsText" priority="1397" operator="containsText" aboveAverage="0" equalAverage="0" bottom="0" percent="0" rank="0" text="NO" dxfId="39775">
      <formula>NOT(ISERROR(SEARCH("NO",X2)))</formula>
    </cfRule>
  </conditionalFormatting>
  <conditionalFormatting sqref="W2">
    <cfRule type="containsText" priority="1398" operator="containsText" aboveAverage="0" equalAverage="0" bottom="0" percent="0" rank="0" text="OK" dxfId="39776">
      <formula>NOT(ISERROR(SEARCH("OK",W2)))</formula>
    </cfRule>
  </conditionalFormatting>
  <conditionalFormatting sqref="W2">
    <cfRule type="containsText" priority="1399" operator="containsText" aboveAverage="0" equalAverage="0" bottom="0" percent="0" rank="0" text="OK" dxfId="39777">
      <formula>NOT(ISERROR(SEARCH("OK",W2)))</formula>
    </cfRule>
  </conditionalFormatting>
  <conditionalFormatting sqref="W2">
    <cfRule type="containsText" priority="1400" operator="containsText" aboveAverage="0" equalAverage="0" bottom="0" percent="0" rank="0" text="OK" dxfId="39778">
      <formula>NOT(ISERROR(SEARCH("OK",W2)))</formula>
    </cfRule>
  </conditionalFormatting>
  <conditionalFormatting sqref="X2">
    <cfRule type="containsText" priority="1401" operator="containsText" aboveAverage="0" equalAverage="0" bottom="0" percent="0" rank="0" text="NO" dxfId="39779">
      <formula>NOT(ISERROR(SEARCH("NO",X2)))</formula>
    </cfRule>
  </conditionalFormatting>
  <conditionalFormatting sqref="W2">
    <cfRule type="containsText" priority="1402" operator="containsText" aboveAverage="0" equalAverage="0" bottom="0" percent="0" rank="0" text="OK" dxfId="39780">
      <formula>NOT(ISERROR(SEARCH("OK",W2)))</formula>
    </cfRule>
  </conditionalFormatting>
  <conditionalFormatting sqref="X2">
    <cfRule type="containsText" priority="1403" operator="containsText" aboveAverage="0" equalAverage="0" bottom="0" percent="0" rank="0" text="NO" dxfId="39781">
      <formula>NOT(ISERROR(SEARCH("NO",X2)))</formula>
    </cfRule>
  </conditionalFormatting>
  <conditionalFormatting sqref="W2">
    <cfRule type="containsText" priority="1404" operator="containsText" aboveAverage="0" equalAverage="0" bottom="0" percent="0" rank="0" text="OK" dxfId="39782">
      <formula>NOT(ISERROR(SEARCH("OK",W2)))</formula>
    </cfRule>
  </conditionalFormatting>
  <conditionalFormatting sqref="V2">
    <cfRule type="containsText" priority="1405" operator="containsText" aboveAverage="0" equalAverage="0" bottom="0" percent="0" rank="0" text="OK+" dxfId="39783">
      <formula>NOT(ISERROR(SEARCH("OK+",V2)))</formula>
    </cfRule>
    <cfRule type="containsText" priority="1406" operator="containsText" aboveAverage="0" equalAverage="0" bottom="0" percent="0" rank="0" text="OK" dxfId="39784">
      <formula>NOT(ISERROR(SEARCH("OK",V2)))</formula>
    </cfRule>
  </conditionalFormatting>
  <conditionalFormatting sqref="V2">
    <cfRule type="containsText" priority="1407" operator="containsText" aboveAverage="0" equalAverage="0" bottom="0" percent="0" rank="0" text="OK+" dxfId="39785">
      <formula>NOT(ISERROR(SEARCH("OK+",V2)))</formula>
    </cfRule>
    <cfRule type="containsText" priority="1408" operator="containsText" aboveAverage="0" equalAverage="0" bottom="0" percent="0" rank="0" text="OK" dxfId="39786">
      <formula>NOT(ISERROR(SEARCH("OK",V2)))</formula>
    </cfRule>
  </conditionalFormatting>
  <conditionalFormatting sqref="X2">
    <cfRule type="containsText" priority="1409" operator="containsText" aboveAverage="0" equalAverage="0" bottom="0" percent="0" rank="0" text="NO" dxfId="39787">
      <formula>NOT(ISERROR(SEARCH("NO",X2)))</formula>
    </cfRule>
  </conditionalFormatting>
  <conditionalFormatting sqref="X2">
    <cfRule type="containsText" priority="1410" operator="containsText" aboveAverage="0" equalAverage="0" bottom="0" percent="0" rank="0" text="NO" dxfId="39788">
      <formula>NOT(ISERROR(SEARCH("NO",X2)))</formula>
    </cfRule>
  </conditionalFormatting>
  <conditionalFormatting sqref="X2">
    <cfRule type="containsText" priority="1411" operator="containsText" aboveAverage="0" equalAverage="0" bottom="0" percent="0" rank="0" text="NO" dxfId="39789">
      <formula>NOT(ISERROR(SEARCH("NO",X2)))</formula>
    </cfRule>
  </conditionalFormatting>
  <conditionalFormatting sqref="X2">
    <cfRule type="containsText" priority="1412" operator="containsText" aboveAverage="0" equalAverage="0" bottom="0" percent="0" rank="0" text="NO" dxfId="39790">
      <formula>NOT(ISERROR(SEARCH("NO",X2)))</formula>
    </cfRule>
  </conditionalFormatting>
  <conditionalFormatting sqref="W2">
    <cfRule type="containsText" priority="1413" operator="containsText" aboveAverage="0" equalAverage="0" bottom="0" percent="0" rank="0" text="OK" dxfId="39791">
      <formula>NOT(ISERROR(SEARCH("OK",W2)))</formula>
    </cfRule>
  </conditionalFormatting>
  <conditionalFormatting sqref="W2">
    <cfRule type="containsText" priority="1414" operator="containsText" aboveAverage="0" equalAverage="0" bottom="0" percent="0" rank="0" text="OK" dxfId="39792">
      <formula>NOT(ISERROR(SEARCH("OK",W2)))</formula>
    </cfRule>
  </conditionalFormatting>
  <conditionalFormatting sqref="W2">
    <cfRule type="containsText" priority="1415" operator="containsText" aboveAverage="0" equalAverage="0" bottom="0" percent="0" rank="0" text="OK" dxfId="39793">
      <formula>NOT(ISERROR(SEARCH("OK",W2)))</formula>
    </cfRule>
  </conditionalFormatting>
  <conditionalFormatting sqref="X2">
    <cfRule type="containsText" priority="1416" operator="containsText" aboveAverage="0" equalAverage="0" bottom="0" percent="0" rank="0" text="NO" dxfId="39794">
      <formula>NOT(ISERROR(SEARCH("NO",X2)))</formula>
    </cfRule>
  </conditionalFormatting>
  <conditionalFormatting sqref="W2">
    <cfRule type="containsText" priority="1417" operator="containsText" aboveAverage="0" equalAverage="0" bottom="0" percent="0" rank="0" text="OK" dxfId="39795">
      <formula>NOT(ISERROR(SEARCH("OK",W2)))</formula>
    </cfRule>
  </conditionalFormatting>
  <conditionalFormatting sqref="X2">
    <cfRule type="containsText" priority="1418" operator="containsText" aboveAverage="0" equalAverage="0" bottom="0" percent="0" rank="0" text="NO" dxfId="39796">
      <formula>NOT(ISERROR(SEARCH("NO",X2)))</formula>
    </cfRule>
  </conditionalFormatting>
  <conditionalFormatting sqref="W2">
    <cfRule type="containsText" priority="1419" operator="containsText" aboveAverage="0" equalAverage="0" bottom="0" percent="0" rank="0" text="OK" dxfId="39797">
      <formula>NOT(ISERROR(SEARCH("OK",W2)))</formula>
    </cfRule>
  </conditionalFormatting>
  <conditionalFormatting sqref="X2">
    <cfRule type="containsText" priority="1420" operator="containsText" aboveAverage="0" equalAverage="0" bottom="0" percent="0" rank="0" text="NO" dxfId="39798">
      <formula>NOT(ISERROR(SEARCH("NO",X2)))</formula>
    </cfRule>
  </conditionalFormatting>
  <conditionalFormatting sqref="W2">
    <cfRule type="containsText" priority="1421" operator="containsText" aboveAverage="0" equalAverage="0" bottom="0" percent="0" rank="0" text="OK" dxfId="39799">
      <formula>NOT(ISERROR(SEARCH("OK",W2)))</formula>
    </cfRule>
  </conditionalFormatting>
  <conditionalFormatting sqref="X2">
    <cfRule type="containsText" priority="1422" operator="containsText" aboveAverage="0" equalAverage="0" bottom="0" percent="0" rank="0" text="NO" dxfId="39800">
      <formula>NOT(ISERROR(SEARCH("NO",X2)))</formula>
    </cfRule>
  </conditionalFormatting>
  <conditionalFormatting sqref="W2">
    <cfRule type="containsText" priority="1423" operator="containsText" aboveAverage="0" equalAverage="0" bottom="0" percent="0" rank="0" text="OK" dxfId="39801">
      <formula>NOT(ISERROR(SEARCH("OK",W2)))</formula>
    </cfRule>
  </conditionalFormatting>
  <conditionalFormatting sqref="X2">
    <cfRule type="containsText" priority="1424" operator="containsText" aboveAverage="0" equalAverage="0" bottom="0" percent="0" rank="0" text="NO" dxfId="39802">
      <formula>NOT(ISERROR(SEARCH("NO",X2)))</formula>
    </cfRule>
  </conditionalFormatting>
  <conditionalFormatting sqref="W2">
    <cfRule type="containsText" priority="1425" operator="containsText" aboveAverage="0" equalAverage="0" bottom="0" percent="0" rank="0" text="OK" dxfId="39803">
      <formula>NOT(ISERROR(SEARCH("OK",W2)))</formula>
    </cfRule>
  </conditionalFormatting>
  <conditionalFormatting sqref="X2">
    <cfRule type="containsText" priority="1426" operator="containsText" aboveAverage="0" equalAverage="0" bottom="0" percent="0" rank="0" text="NO" dxfId="39804">
      <formula>NOT(ISERROR(SEARCH("NO",X2)))</formula>
    </cfRule>
  </conditionalFormatting>
  <conditionalFormatting sqref="W2">
    <cfRule type="containsText" priority="1427" operator="containsText" aboveAverage="0" equalAverage="0" bottom="0" percent="0" rank="0" text="OK" dxfId="39805">
      <formula>NOT(ISERROR(SEARCH("OK",W2)))</formula>
    </cfRule>
  </conditionalFormatting>
  <conditionalFormatting sqref="X2">
    <cfRule type="containsText" priority="1428" operator="containsText" aboveAverage="0" equalAverage="0" bottom="0" percent="0" rank="0" text="NO" dxfId="39806">
      <formula>NOT(ISERROR(SEARCH("NO",X2)))</formula>
    </cfRule>
  </conditionalFormatting>
  <conditionalFormatting sqref="W2">
    <cfRule type="containsText" priority="1429" operator="containsText" aboveAverage="0" equalAverage="0" bottom="0" percent="0" rank="0" text="OK" dxfId="39807">
      <formula>NOT(ISERROR(SEARCH("OK",W2)))</formula>
    </cfRule>
  </conditionalFormatting>
  <conditionalFormatting sqref="X2">
    <cfRule type="containsText" priority="1430" operator="containsText" aboveAverage="0" equalAverage="0" bottom="0" percent="0" rank="0" text="NO" dxfId="39808">
      <formula>NOT(ISERROR(SEARCH("NO",X2)))</formula>
    </cfRule>
  </conditionalFormatting>
  <conditionalFormatting sqref="W2">
    <cfRule type="containsText" priority="1431" operator="containsText" aboveAverage="0" equalAverage="0" bottom="0" percent="0" rank="0" text="OK" dxfId="39809">
      <formula>NOT(ISERROR(SEARCH("OK",W2)))</formula>
    </cfRule>
  </conditionalFormatting>
  <conditionalFormatting sqref="X2">
    <cfRule type="containsText" priority="1432" operator="containsText" aboveAverage="0" equalAverage="0" bottom="0" percent="0" rank="0" text="NO" dxfId="39810">
      <formula>NOT(ISERROR(SEARCH("NO",X2)))</formula>
    </cfRule>
  </conditionalFormatting>
  <conditionalFormatting sqref="W2">
    <cfRule type="containsText" priority="1433" operator="containsText" aboveAverage="0" equalAverage="0" bottom="0" percent="0" rank="0" text="OK" dxfId="39811">
      <formula>NOT(ISERROR(SEARCH("OK",W2)))</formula>
    </cfRule>
  </conditionalFormatting>
  <conditionalFormatting sqref="X2">
    <cfRule type="containsText" priority="1434" operator="containsText" aboveAverage="0" equalAverage="0" bottom="0" percent="0" rank="0" text="NO" dxfId="39812">
      <formula>NOT(ISERROR(SEARCH("NO",X2)))</formula>
    </cfRule>
  </conditionalFormatting>
  <conditionalFormatting sqref="W2">
    <cfRule type="containsText" priority="1435" operator="containsText" aboveAverage="0" equalAverage="0" bottom="0" percent="0" rank="0" text="OK" dxfId="39813">
      <formula>NOT(ISERROR(SEARCH("OK",W2)))</formula>
    </cfRule>
  </conditionalFormatting>
  <conditionalFormatting sqref="X2">
    <cfRule type="containsText" priority="1436" operator="containsText" aboveAverage="0" equalAverage="0" bottom="0" percent="0" rank="0" text="NO" dxfId="39814">
      <formula>NOT(ISERROR(SEARCH("NO",X2)))</formula>
    </cfRule>
  </conditionalFormatting>
  <conditionalFormatting sqref="W2">
    <cfRule type="containsText" priority="1437" operator="containsText" aboveAverage="0" equalAverage="0" bottom="0" percent="0" rank="0" text="OK" dxfId="39815">
      <formula>NOT(ISERROR(SEARCH("OK",W2)))</formula>
    </cfRule>
  </conditionalFormatting>
  <conditionalFormatting sqref="B16:AF16 B10:AF10">
    <cfRule type="cellIs" priority="1438" operator="greaterThan" aboveAverage="0" equalAverage="0" bottom="0" percent="0" rank="0" text="" dxfId="39816">
      <formula>1</formula>
    </cfRule>
  </conditionalFormatting>
  <conditionalFormatting sqref="B10:AF11">
    <cfRule type="containsText" priority="1439" operator="containsText" aboveAverage="0" equalAverage="0" bottom="0" percent="0" rank="0" text="2" dxfId="39817">
      <formula>NOT(ISERROR(SEARCH("2",B10)))</formula>
    </cfRule>
  </conditionalFormatting>
  <conditionalFormatting sqref="B5:AF5 B6:H7 I7:W7 W6 X6:AF7 B16:AF16 B9:AF11">
    <cfRule type="containsText" priority="1440" operator="containsText" aboveAverage="0" equalAverage="0" bottom="0" percent="0" rank="0" text="1" dxfId="39818">
      <formula>NOT(ISERROR(SEARCH("1",B5)))</formula>
    </cfRule>
  </conditionalFormatting>
  <conditionalFormatting sqref="X18 X12 X6 X2 AH16 AH5:AH11 AH22">
    <cfRule type="containsText" priority="1441" operator="containsText" aboveAverage="0" equalAverage="0" bottom="0" percent="0" rank="0" text="NO" dxfId="39819">
      <formula>NOT(ISERROR(SEARCH("NO",X2)))</formula>
    </cfRule>
  </conditionalFormatting>
  <conditionalFormatting sqref="W18 W12 W6 W2">
    <cfRule type="containsText" priority="1442" operator="containsText" aboveAverage="0" equalAverage="0" bottom="0" percent="0" rank="0" text="OK" dxfId="39820">
      <formula>NOT(ISERROR(SEARCH("OK",W2)))</formula>
    </cfRule>
  </conditionalFormatting>
  <printOptions headings="false" gridLines="false" gridLinesSet="true" horizontalCentered="false" verticalCentered="false"/>
  <pageMargins left="0" right="0" top="0" bottom="0.747916666666667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22" activeCellId="0" sqref="AG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4.86"/>
    <col collapsed="false" customWidth="true" hidden="false" outlineLevel="0" max="3" min="3" style="0" width="4.57"/>
    <col collapsed="false" customWidth="true" hidden="false" outlineLevel="0" max="4" min="4" style="0" width="4.42"/>
    <col collapsed="false" customWidth="true" hidden="false" outlineLevel="0" max="5" min="5" style="0" width="4.14"/>
    <col collapsed="false" customWidth="true" hidden="false" outlineLevel="0" max="6" min="6" style="0" width="4.29"/>
    <col collapsed="false" customWidth="true" hidden="false" outlineLevel="0" max="7" min="7" style="0" width="4.57"/>
    <col collapsed="false" customWidth="true" hidden="false" outlineLevel="0" max="8" min="8" style="0" width="3.29"/>
    <col collapsed="false" customWidth="true" hidden="false" outlineLevel="0" max="9" min="9" style="0" width="4.42"/>
    <col collapsed="false" customWidth="true" hidden="false" outlineLevel="0" max="10" min="10" style="0" width="4"/>
    <col collapsed="false" customWidth="true" hidden="false" outlineLevel="0" max="11" min="11" style="0" width="5.14"/>
    <col collapsed="false" customWidth="true" hidden="false" outlineLevel="0" max="12" min="12" style="0" width="5.42"/>
    <col collapsed="false" customWidth="true" hidden="false" outlineLevel="0" max="13" min="13" style="0" width="4.42"/>
    <col collapsed="false" customWidth="true" hidden="false" outlineLevel="0" max="14" min="14" style="0" width="5"/>
    <col collapsed="false" customWidth="true" hidden="false" outlineLevel="0" max="17" min="15" style="0" width="4.71"/>
    <col collapsed="false" customWidth="true" hidden="false" outlineLevel="0" max="18" min="18" style="0" width="4.86"/>
    <col collapsed="false" customWidth="true" hidden="false" outlineLevel="0" max="19" min="19" style="0" width="5.42"/>
    <col collapsed="false" customWidth="true" hidden="false" outlineLevel="0" max="20" min="20" style="0" width="5"/>
    <col collapsed="false" customWidth="true" hidden="false" outlineLevel="0" max="21" min="21" style="0" width="4.86"/>
    <col collapsed="false" customWidth="true" hidden="false" outlineLevel="0" max="23" min="22" style="0" width="4"/>
    <col collapsed="false" customWidth="true" hidden="false" outlineLevel="0" max="25" min="24" style="0" width="4.71"/>
    <col collapsed="false" customWidth="true" hidden="false" outlineLevel="0" max="26" min="26" style="0" width="4.29"/>
    <col collapsed="false" customWidth="true" hidden="false" outlineLevel="0" max="27" min="27" style="0" width="3.71"/>
    <col collapsed="false" customWidth="true" hidden="false" outlineLevel="0" max="29" min="28" style="0" width="3.86"/>
    <col collapsed="false" customWidth="true" hidden="false" outlineLevel="0" max="30" min="30" style="0" width="3.42"/>
    <col collapsed="false" customWidth="true" hidden="false" outlineLevel="0" max="31" min="31" style="0" width="4"/>
    <col collapsed="false" customWidth="true" hidden="false" outlineLevel="0" max="32" min="32" style="0" width="3.71"/>
    <col collapsed="false" customWidth="true" hidden="false" outlineLevel="0" max="35" min="33" style="0" width="4.29"/>
  </cols>
  <sheetData>
    <row r="1" customFormat="false" ht="15.75" hidden="false" customHeight="false" outlineLevel="0" collapsed="false">
      <c r="A1" s="50" t="s">
        <v>369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2" t="str">
        <f aca="false">'QUADRO GENERALE'!L15</f>
        <v>GIU</v>
      </c>
      <c r="N2" s="53" t="n">
        <f aca="false">'QUADRO GENERALE'!L16</f>
        <v>2025</v>
      </c>
      <c r="O2" s="51"/>
      <c r="P2" s="51"/>
      <c r="Q2" s="51"/>
      <c r="R2" s="51"/>
      <c r="S2" s="3"/>
      <c r="T2" s="3"/>
      <c r="U2" s="3"/>
      <c r="V2" s="54" t="str">
        <f aca="false">IF(AND(OR(V6="OK+",V12="OK+",V18="OK+",V24="OK+",V30="OK+"),W2="OK"),"OK+","")</f>
        <v/>
      </c>
      <c r="W2" s="54" t="str">
        <f aca="false">IF(AND(W6="OK",W12="OK",W18="OK",W24="OK",W30="OK"),"OK","")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I6" s="110" t="s">
        <v>370</v>
      </c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55" t="str">
        <f aca="false">IF(AND(W6="OK",OR(AG10&gt;4)),"OK+","")</f>
        <v>OK+</v>
      </c>
      <c r="W6" s="78" t="str">
        <f aca="false">IF(AND(AH10="OK"),"OK","")</f>
        <v>OK</v>
      </c>
      <c r="X6" s="55" t="str">
        <f aca="false">IF(OR(V6="OK+",W6="OK"),"","NO")</f>
        <v/>
      </c>
    </row>
    <row r="7" customFormat="false" ht="15" hidden="false" customHeight="false" outlineLevel="0" collapsed="false">
      <c r="E7" s="79"/>
      <c r="F7" s="79"/>
      <c r="G7" s="79"/>
      <c r="H7" s="79"/>
      <c r="I7" s="79"/>
      <c r="J7" s="79"/>
      <c r="K7" s="79"/>
      <c r="L7" s="79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" hidden="false" customHeight="false" outlineLevel="0" collapsed="false">
      <c r="B9" s="90"/>
      <c r="E9" s="9"/>
      <c r="O9" s="79"/>
      <c r="P9" s="79"/>
    </row>
    <row r="10" customFormat="false" ht="15" hidden="false" customHeight="false" outlineLevel="0" collapsed="false">
      <c r="A10" s="67" t="s">
        <v>371</v>
      </c>
      <c r="B10" s="20"/>
      <c r="C10" s="68"/>
      <c r="D10" s="68"/>
      <c r="E10" s="68"/>
      <c r="F10" s="68"/>
      <c r="G10" s="68"/>
      <c r="H10" s="68" t="n">
        <v>1</v>
      </c>
      <c r="I10" s="68" t="n">
        <v>1</v>
      </c>
      <c r="J10" s="68" t="n">
        <v>1</v>
      </c>
      <c r="K10" s="68" t="n">
        <v>1</v>
      </c>
      <c r="L10" s="68"/>
      <c r="M10" s="68" t="n">
        <v>1</v>
      </c>
      <c r="N10" s="68"/>
      <c r="O10" s="68"/>
      <c r="P10" s="68"/>
      <c r="Q10" s="68"/>
      <c r="R10" s="68" t="n">
        <v>1</v>
      </c>
      <c r="S10" s="68" t="n">
        <v>1</v>
      </c>
      <c r="T10" s="68" t="n">
        <v>1</v>
      </c>
      <c r="U10" s="68" t="n">
        <v>1</v>
      </c>
      <c r="V10" s="68" t="n">
        <v>1</v>
      </c>
      <c r="W10" s="68"/>
      <c r="X10" s="68" t="n">
        <v>1</v>
      </c>
      <c r="Y10" s="68"/>
      <c r="Z10" s="68" t="n">
        <v>2</v>
      </c>
      <c r="AA10" s="68"/>
      <c r="AB10" s="68"/>
      <c r="AC10" s="68"/>
      <c r="AD10" s="68"/>
      <c r="AE10" s="68"/>
      <c r="AF10" s="68"/>
      <c r="AG10" s="148" t="n">
        <f aca="false">SUM(B10:AF10)</f>
        <v>13</v>
      </c>
      <c r="AH10" s="149" t="str">
        <f aca="false">IF(AG10&gt;=4,"OK","NO")</f>
        <v>OK</v>
      </c>
    </row>
    <row r="11" customFormat="false" ht="15.75" hidden="false" customHeight="false" outlineLevel="0" collapsed="false">
      <c r="A11" s="76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9"/>
    </row>
    <row r="12" customFormat="false" ht="15.75" hidden="false" customHeight="false" outlineLevel="0" collapsed="false">
      <c r="I12" s="110" t="s">
        <v>348</v>
      </c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55" t="str">
        <f aca="false">IF(AND(W12="OK",OR(AG16&gt;12)),"OK+","")</f>
        <v>OK+</v>
      </c>
      <c r="W12" s="78" t="str">
        <f aca="false">IF(AND(AH16="OK"),"OK","")</f>
        <v>OK</v>
      </c>
      <c r="X12" s="55" t="str">
        <f aca="false">IF(OR(V12="OK+",W12="OK"),"","NO")</f>
        <v/>
      </c>
    </row>
    <row r="13" customFormat="false" ht="15" hidden="false" customHeight="false" outlineLevel="0" collapsed="false">
      <c r="E13" s="79"/>
      <c r="F13" s="79"/>
      <c r="G13" s="79"/>
      <c r="H13" s="79"/>
      <c r="I13" s="79"/>
      <c r="J13" s="79"/>
      <c r="K13" s="79"/>
      <c r="L13" s="79"/>
      <c r="M13" s="3"/>
      <c r="N13" s="3"/>
      <c r="AG13" s="30" t="s">
        <v>52</v>
      </c>
    </row>
    <row r="14" customFormat="false" ht="15" hidden="false" customHeight="false" outlineLevel="0" collapsed="false">
      <c r="A14" s="60" t="s">
        <v>53</v>
      </c>
      <c r="B14" s="61" t="n">
        <v>1</v>
      </c>
      <c r="C14" s="61" t="n">
        <v>2</v>
      </c>
      <c r="D14" s="61" t="n">
        <v>3</v>
      </c>
      <c r="E14" s="61" t="n">
        <v>4</v>
      </c>
      <c r="F14" s="61" t="n">
        <v>5</v>
      </c>
      <c r="G14" s="61" t="n">
        <v>6</v>
      </c>
      <c r="H14" s="61" t="n">
        <v>7</v>
      </c>
      <c r="I14" s="61" t="n">
        <v>8</v>
      </c>
      <c r="J14" s="61" t="n">
        <v>9</v>
      </c>
      <c r="K14" s="61" t="n">
        <v>10</v>
      </c>
      <c r="L14" s="61" t="n">
        <v>11</v>
      </c>
      <c r="M14" s="61" t="n">
        <v>12</v>
      </c>
      <c r="N14" s="61" t="n">
        <v>13</v>
      </c>
      <c r="O14" s="61" t="n">
        <v>14</v>
      </c>
      <c r="P14" s="61" t="n">
        <v>15</v>
      </c>
      <c r="Q14" s="61" t="n">
        <v>16</v>
      </c>
      <c r="R14" s="61" t="n">
        <v>17</v>
      </c>
      <c r="S14" s="61" t="n">
        <v>18</v>
      </c>
      <c r="T14" s="61" t="n">
        <v>19</v>
      </c>
      <c r="U14" s="61" t="n">
        <v>20</v>
      </c>
      <c r="V14" s="61" t="n">
        <v>21</v>
      </c>
      <c r="W14" s="61" t="n">
        <v>22</v>
      </c>
      <c r="X14" s="61" t="n">
        <v>23</v>
      </c>
      <c r="Y14" s="61" t="n">
        <v>24</v>
      </c>
      <c r="Z14" s="61" t="n">
        <v>25</v>
      </c>
      <c r="AA14" s="61" t="n">
        <v>26</v>
      </c>
      <c r="AB14" s="61" t="n">
        <v>27</v>
      </c>
      <c r="AC14" s="61" t="n">
        <v>28</v>
      </c>
      <c r="AD14" s="61" t="n">
        <v>29</v>
      </c>
      <c r="AE14" s="61" t="n">
        <v>30</v>
      </c>
      <c r="AF14" s="61" t="n">
        <v>31</v>
      </c>
      <c r="AG14" s="12"/>
      <c r="AH14" s="12"/>
    </row>
    <row r="15" customFormat="false" ht="15" hidden="false" customHeight="false" outlineLevel="0" collapsed="false">
      <c r="B15" s="90"/>
      <c r="E15" s="9"/>
      <c r="O15" s="79"/>
      <c r="P15" s="79"/>
    </row>
    <row r="16" customFormat="false" ht="15" hidden="false" customHeight="false" outlineLevel="0" collapsed="false">
      <c r="A16" s="67" t="s">
        <v>372</v>
      </c>
      <c r="B16" s="20"/>
      <c r="C16" s="68"/>
      <c r="D16" s="68"/>
      <c r="E16" s="68"/>
      <c r="F16" s="68"/>
      <c r="G16" s="68"/>
      <c r="H16" s="68" t="n">
        <v>1</v>
      </c>
      <c r="I16" s="68" t="n">
        <v>1</v>
      </c>
      <c r="J16" s="68" t="n">
        <v>1</v>
      </c>
      <c r="K16" s="68" t="n">
        <v>1</v>
      </c>
      <c r="L16" s="68"/>
      <c r="M16" s="68" t="n">
        <v>1</v>
      </c>
      <c r="N16" s="68"/>
      <c r="O16" s="68"/>
      <c r="P16" s="68"/>
      <c r="Q16" s="68"/>
      <c r="R16" s="68" t="n">
        <v>1</v>
      </c>
      <c r="S16" s="68" t="n">
        <v>1</v>
      </c>
      <c r="T16" s="68" t="n">
        <v>1</v>
      </c>
      <c r="U16" s="68" t="n">
        <v>1</v>
      </c>
      <c r="V16" s="68" t="n">
        <v>1</v>
      </c>
      <c r="W16" s="68"/>
      <c r="X16" s="68" t="n">
        <v>1</v>
      </c>
      <c r="Y16" s="68"/>
      <c r="Z16" s="68" t="n">
        <v>2</v>
      </c>
      <c r="AA16" s="68"/>
      <c r="AB16" s="68"/>
      <c r="AC16" s="68"/>
      <c r="AD16" s="68"/>
      <c r="AE16" s="68"/>
      <c r="AF16" s="68"/>
      <c r="AG16" s="148" t="n">
        <f aca="false">SUM(B16:AF16)</f>
        <v>13</v>
      </c>
      <c r="AH16" s="149" t="str">
        <f aca="false">IF(AG16&gt;=12,"OK","NO")</f>
        <v>OK</v>
      </c>
    </row>
    <row r="17" customFormat="false" ht="15.75" hidden="false" customHeight="false" outlineLevel="0" collapsed="false">
      <c r="A17" s="76"/>
      <c r="C17" s="83"/>
    </row>
    <row r="18" customFormat="false" ht="15.75" hidden="false" customHeight="false" outlineLevel="0" collapsed="false">
      <c r="K18" s="57" t="s">
        <v>65</v>
      </c>
      <c r="L18" s="57"/>
      <c r="M18" s="57"/>
      <c r="N18" s="57"/>
      <c r="O18" s="57"/>
      <c r="P18" s="57"/>
      <c r="Q18" s="57"/>
      <c r="R18" s="57"/>
      <c r="S18" s="57"/>
      <c r="T18" s="57"/>
      <c r="V18" s="58" t="str">
        <f aca="false">IF(AND(W18="OK",OR(AG22&gt;2)),"OK+","")</f>
        <v/>
      </c>
      <c r="W18" s="59" t="str">
        <f aca="false">IF(AND(AH22="OK"),"OK","")</f>
        <v/>
      </c>
      <c r="X18" s="55" t="str">
        <f aca="false">IF(OR(V18="OK+",W18="OK"),"","NO")</f>
        <v>NO</v>
      </c>
    </row>
    <row r="19" customFormat="false" ht="15" hidden="false" customHeight="false" outlineLevel="0" collapsed="false">
      <c r="E19" s="30"/>
      <c r="F19" s="30"/>
      <c r="G19" s="30"/>
      <c r="H19" s="30"/>
      <c r="I19" s="30"/>
      <c r="J19" s="30"/>
      <c r="K19" s="30"/>
      <c r="L19" s="30"/>
      <c r="M19" s="3"/>
      <c r="N19" s="3"/>
    </row>
    <row r="20" customFormat="false" ht="15" hidden="false" customHeight="false" outlineLevel="0" collapsed="false">
      <c r="A20" s="60" t="s">
        <v>53</v>
      </c>
      <c r="B20" s="61" t="n">
        <v>1</v>
      </c>
      <c r="C20" s="61" t="n">
        <v>2</v>
      </c>
      <c r="D20" s="61" t="n">
        <v>3</v>
      </c>
      <c r="E20" s="61" t="n">
        <v>4</v>
      </c>
      <c r="F20" s="61" t="n">
        <v>5</v>
      </c>
      <c r="G20" s="61" t="n">
        <v>6</v>
      </c>
      <c r="H20" s="61" t="n">
        <v>7</v>
      </c>
      <c r="I20" s="61" t="n">
        <v>8</v>
      </c>
      <c r="J20" s="61" t="n">
        <v>9</v>
      </c>
      <c r="K20" s="61" t="n">
        <v>10</v>
      </c>
      <c r="L20" s="61" t="n">
        <v>11</v>
      </c>
      <c r="M20" s="61" t="n">
        <v>12</v>
      </c>
      <c r="N20" s="61" t="n">
        <v>13</v>
      </c>
      <c r="O20" s="61" t="n">
        <v>14</v>
      </c>
      <c r="P20" s="61" t="n">
        <v>15</v>
      </c>
      <c r="Q20" s="61" t="n">
        <v>16</v>
      </c>
      <c r="R20" s="61" t="n">
        <v>17</v>
      </c>
      <c r="S20" s="61" t="n">
        <v>18</v>
      </c>
      <c r="T20" s="61" t="n">
        <v>19</v>
      </c>
      <c r="U20" s="61" t="n">
        <v>20</v>
      </c>
      <c r="V20" s="61" t="n">
        <v>21</v>
      </c>
      <c r="W20" s="61" t="n">
        <v>22</v>
      </c>
      <c r="X20" s="61" t="n">
        <v>23</v>
      </c>
      <c r="Y20" s="61" t="n">
        <v>24</v>
      </c>
      <c r="Z20" s="61" t="n">
        <v>25</v>
      </c>
      <c r="AA20" s="61" t="n">
        <v>26</v>
      </c>
      <c r="AB20" s="61" t="n">
        <v>27</v>
      </c>
      <c r="AC20" s="61" t="n">
        <v>28</v>
      </c>
      <c r="AD20" s="61" t="n">
        <v>29</v>
      </c>
      <c r="AE20" s="61" t="n">
        <v>30</v>
      </c>
      <c r="AF20" s="61" t="n">
        <v>31</v>
      </c>
    </row>
    <row r="21" customFormat="false" ht="15" hidden="false" customHeight="false" outlineLevel="0" collapsed="false">
      <c r="B21" s="90"/>
      <c r="E21" s="9"/>
      <c r="O21" s="30"/>
      <c r="P21" s="30"/>
    </row>
    <row r="22" customFormat="false" ht="15" hidden="false" customHeight="false" outlineLevel="0" collapsed="false">
      <c r="A22" s="67" t="s">
        <v>373</v>
      </c>
      <c r="B22" s="20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149" t="n">
        <f aca="false">SUM(B22:AF22)</f>
        <v>0</v>
      </c>
      <c r="AH22" s="149" t="str">
        <f aca="false">IF(AG22&gt;=2,"OK","NO")</f>
        <v>NO</v>
      </c>
    </row>
    <row r="23" customFormat="false" ht="15.75" hidden="false" customHeight="false" outlineLevel="0" collapsed="false">
      <c r="A23" s="76"/>
    </row>
    <row r="24" customFormat="false" ht="15.75" hidden="false" customHeight="false" outlineLevel="0" collapsed="false">
      <c r="A24" s="76"/>
      <c r="K24" s="57" t="s">
        <v>346</v>
      </c>
      <c r="L24" s="57"/>
      <c r="M24" s="57"/>
      <c r="N24" s="57"/>
      <c r="O24" s="57"/>
      <c r="P24" s="57"/>
      <c r="Q24" s="57"/>
      <c r="R24" s="57"/>
      <c r="S24" s="57"/>
      <c r="T24" s="123"/>
      <c r="V24" s="55" t="str">
        <f aca="false">IF(AND(W24="OK",OR(AG28&gt;$AI$26)),"OK+","")</f>
        <v>OK+</v>
      </c>
      <c r="W24" s="78" t="str">
        <f aca="false">IF(AND(AH28="OK"),"OK","")</f>
        <v>OK</v>
      </c>
      <c r="X24" s="55" t="str">
        <f aca="false">IF(OR(V24="OK+",W24="OK"),"","NO")</f>
        <v/>
      </c>
    </row>
    <row r="25" customFormat="false" ht="15" hidden="false" customHeight="false" outlineLevel="0" collapsed="false">
      <c r="E25" s="30"/>
      <c r="F25" s="30"/>
      <c r="G25" s="30"/>
      <c r="H25" s="30"/>
      <c r="I25" s="30"/>
      <c r="J25" s="30"/>
      <c r="K25" s="30"/>
      <c r="L25" s="30"/>
      <c r="M25" s="3"/>
      <c r="N25" s="3"/>
      <c r="AG25" s="30" t="s">
        <v>52</v>
      </c>
    </row>
    <row r="26" customFormat="false" ht="15" hidden="false" customHeight="false" outlineLevel="0" collapsed="false">
      <c r="A26" s="60" t="s">
        <v>53</v>
      </c>
      <c r="B26" s="89" t="n">
        <v>1</v>
      </c>
      <c r="C26" s="89" t="n">
        <v>2</v>
      </c>
      <c r="D26" s="61" t="n">
        <v>3</v>
      </c>
      <c r="E26" s="61" t="n">
        <v>4</v>
      </c>
      <c r="F26" s="61" t="n">
        <v>5</v>
      </c>
      <c r="G26" s="61" t="n">
        <v>6</v>
      </c>
      <c r="H26" s="61" t="n">
        <v>7</v>
      </c>
      <c r="I26" s="61" t="n">
        <v>8</v>
      </c>
      <c r="J26" s="61" t="n">
        <v>9</v>
      </c>
      <c r="K26" s="61" t="n">
        <v>10</v>
      </c>
      <c r="L26" s="61" t="n">
        <v>11</v>
      </c>
      <c r="M26" s="61" t="n">
        <v>12</v>
      </c>
      <c r="N26" s="61" t="n">
        <v>13</v>
      </c>
      <c r="O26" s="61" t="n">
        <v>14</v>
      </c>
      <c r="P26" s="61" t="n">
        <v>15</v>
      </c>
      <c r="Q26" s="61" t="n">
        <v>16</v>
      </c>
      <c r="R26" s="61" t="n">
        <v>17</v>
      </c>
      <c r="S26" s="61" t="n">
        <v>18</v>
      </c>
      <c r="T26" s="61" t="n">
        <v>19</v>
      </c>
      <c r="U26" s="61" t="n">
        <v>20</v>
      </c>
      <c r="V26" s="61" t="n">
        <v>21</v>
      </c>
      <c r="W26" s="61" t="n">
        <v>22</v>
      </c>
      <c r="X26" s="61" t="n">
        <v>23</v>
      </c>
      <c r="Y26" s="61" t="n">
        <v>24</v>
      </c>
      <c r="Z26" s="61" t="n">
        <v>25</v>
      </c>
      <c r="AA26" s="61" t="n">
        <v>26</v>
      </c>
      <c r="AB26" s="61" t="n">
        <v>27</v>
      </c>
      <c r="AC26" s="61" t="n">
        <v>28</v>
      </c>
      <c r="AD26" s="61" t="n">
        <v>29</v>
      </c>
      <c r="AE26" s="61" t="n">
        <v>30</v>
      </c>
      <c r="AF26" s="61" t="n">
        <v>31</v>
      </c>
      <c r="AG26" s="12"/>
      <c r="AH26" s="12"/>
      <c r="AI26" s="96" t="n">
        <f aca="false">'QUADRO GENERALE'!L14</f>
        <v>25</v>
      </c>
    </row>
    <row r="27" customFormat="false" ht="15" hidden="false" customHeight="false" outlineLevel="0" collapsed="false">
      <c r="B27" s="90"/>
      <c r="E27" s="9"/>
      <c r="O27" s="30"/>
      <c r="P27" s="30"/>
    </row>
    <row r="28" customFormat="false" ht="15" hidden="false" customHeight="false" outlineLevel="0" collapsed="false">
      <c r="A28" s="67" t="s">
        <v>374</v>
      </c>
      <c r="B28" s="20" t="n">
        <v>1</v>
      </c>
      <c r="C28" s="68"/>
      <c r="D28" s="68" t="n">
        <v>1</v>
      </c>
      <c r="E28" s="68" t="n">
        <v>1</v>
      </c>
      <c r="F28" s="68" t="n">
        <v>1</v>
      </c>
      <c r="G28" s="68" t="n">
        <v>1</v>
      </c>
      <c r="H28" s="68" t="n">
        <v>1</v>
      </c>
      <c r="I28" s="68" t="n">
        <v>1</v>
      </c>
      <c r="J28" s="68" t="n">
        <v>1</v>
      </c>
      <c r="K28" s="68" t="n">
        <v>1</v>
      </c>
      <c r="L28" s="68" t="n">
        <v>1</v>
      </c>
      <c r="M28" s="68" t="n">
        <v>1</v>
      </c>
      <c r="N28" s="68" t="n">
        <v>1</v>
      </c>
      <c r="O28" s="68" t="n">
        <v>1</v>
      </c>
      <c r="P28" s="68" t="n">
        <v>1</v>
      </c>
      <c r="Q28" s="68" t="n">
        <v>1</v>
      </c>
      <c r="R28" s="68" t="n">
        <v>1</v>
      </c>
      <c r="S28" s="68" t="n">
        <v>1</v>
      </c>
      <c r="T28" s="68" t="n">
        <v>1</v>
      </c>
      <c r="U28" s="68" t="n">
        <v>1</v>
      </c>
      <c r="V28" s="68" t="n">
        <v>1</v>
      </c>
      <c r="W28" s="68" t="n">
        <v>1</v>
      </c>
      <c r="X28" s="68" t="n">
        <v>1</v>
      </c>
      <c r="Y28" s="68" t="n">
        <v>1</v>
      </c>
      <c r="Z28" s="68" t="n">
        <v>1</v>
      </c>
      <c r="AA28" s="68" t="n">
        <v>1</v>
      </c>
      <c r="AB28" s="68" t="n">
        <v>1</v>
      </c>
      <c r="AC28" s="68" t="n">
        <v>1</v>
      </c>
      <c r="AD28" s="68" t="n">
        <v>1</v>
      </c>
      <c r="AE28" s="68" t="n">
        <v>1</v>
      </c>
      <c r="AF28" s="68" t="n">
        <v>1</v>
      </c>
      <c r="AG28" s="148" t="n">
        <f aca="false">SUM(B28:AF28)</f>
        <v>30</v>
      </c>
      <c r="AH28" s="149" t="str">
        <f aca="false">IF(AG28&gt;=$AI$26,"OK","NO")</f>
        <v>OK</v>
      </c>
      <c r="AJ28" s="0" t="s">
        <v>375</v>
      </c>
    </row>
    <row r="29" customFormat="false" ht="15.75" hidden="false" customHeight="false" outlineLevel="0" collapsed="false"/>
    <row r="30" customFormat="false" ht="15.75" hidden="false" customHeight="false" outlineLevel="0" collapsed="false">
      <c r="A30" s="76"/>
      <c r="K30" s="57" t="s">
        <v>94</v>
      </c>
      <c r="L30" s="57"/>
      <c r="M30" s="57"/>
      <c r="N30" s="57"/>
      <c r="O30" s="57"/>
      <c r="P30" s="57"/>
      <c r="Q30" s="57"/>
      <c r="R30" s="57"/>
      <c r="S30" s="57"/>
      <c r="T30" s="57"/>
      <c r="V30" s="58" t="str">
        <f aca="false">IF(AND(W30="OK",OR(AG34&gt;$AI$32)),"OK+","")</f>
        <v/>
      </c>
      <c r="W30" s="59" t="str">
        <f aca="false">IF(AND(AH34="OK"),"OK","")</f>
        <v/>
      </c>
      <c r="X30" s="55" t="str">
        <f aca="false">IF(OR(V30="OK+",W30="OK"),"","NO")</f>
        <v>NO</v>
      </c>
    </row>
    <row r="31" customFormat="false" ht="15" hidden="false" customHeight="false" outlineLevel="0" collapsed="false">
      <c r="E31" s="30"/>
      <c r="F31" s="30"/>
      <c r="G31" s="30"/>
      <c r="H31" s="30"/>
      <c r="I31" s="30"/>
      <c r="J31" s="30"/>
      <c r="K31" s="30"/>
      <c r="L31" s="30"/>
      <c r="M31" s="3"/>
      <c r="N31" s="3"/>
      <c r="AG31" s="30" t="s">
        <v>52</v>
      </c>
    </row>
    <row r="32" customFormat="false" ht="15" hidden="false" customHeight="false" outlineLevel="0" collapsed="false">
      <c r="A32" s="60" t="s">
        <v>53</v>
      </c>
      <c r="B32" s="118" t="n">
        <v>1</v>
      </c>
      <c r="C32" s="61" t="n">
        <v>2</v>
      </c>
      <c r="D32" s="61" t="n">
        <v>3</v>
      </c>
      <c r="E32" s="61" t="n">
        <v>4</v>
      </c>
      <c r="F32" s="61" t="n">
        <v>5</v>
      </c>
      <c r="G32" s="61" t="n">
        <v>6</v>
      </c>
      <c r="H32" s="61" t="n">
        <v>7</v>
      </c>
      <c r="I32" s="61" t="n">
        <v>8</v>
      </c>
      <c r="J32" s="61" t="n">
        <v>9</v>
      </c>
      <c r="K32" s="61" t="n">
        <v>10</v>
      </c>
      <c r="L32" s="61" t="n">
        <v>11</v>
      </c>
      <c r="M32" s="61" t="n">
        <v>12</v>
      </c>
      <c r="N32" s="61" t="n">
        <v>13</v>
      </c>
      <c r="O32" s="61" t="n">
        <v>14</v>
      </c>
      <c r="P32" s="61" t="n">
        <v>15</v>
      </c>
      <c r="Q32" s="61" t="n">
        <v>16</v>
      </c>
      <c r="R32" s="61" t="n">
        <v>17</v>
      </c>
      <c r="S32" s="61" t="n">
        <v>18</v>
      </c>
      <c r="T32" s="61" t="n">
        <v>19</v>
      </c>
      <c r="U32" s="61" t="n">
        <v>20</v>
      </c>
      <c r="V32" s="61" t="n">
        <v>21</v>
      </c>
      <c r="W32" s="61" t="n">
        <v>22</v>
      </c>
      <c r="X32" s="61" t="n">
        <v>23</v>
      </c>
      <c r="Y32" s="61" t="n">
        <v>24</v>
      </c>
      <c r="Z32" s="61" t="n">
        <v>25</v>
      </c>
      <c r="AA32" s="61" t="n">
        <v>26</v>
      </c>
      <c r="AB32" s="61" t="n">
        <v>27</v>
      </c>
      <c r="AC32" s="61" t="n">
        <v>28</v>
      </c>
      <c r="AD32" s="61" t="n">
        <v>29</v>
      </c>
      <c r="AE32" s="61" t="n">
        <v>30</v>
      </c>
      <c r="AF32" s="61" t="n">
        <v>31</v>
      </c>
      <c r="AG32" s="12"/>
      <c r="AH32" s="12"/>
      <c r="AI32" s="96" t="n">
        <f aca="false">'QUADRO GENERALE'!L13*3</f>
        <v>87</v>
      </c>
    </row>
    <row r="33" customFormat="false" ht="15" hidden="false" customHeight="false" outlineLevel="0" collapsed="false">
      <c r="B33" s="90"/>
      <c r="E33" s="9"/>
      <c r="O33" s="30"/>
      <c r="P33" s="30"/>
    </row>
    <row r="34" customFormat="false" ht="15" hidden="false" customHeight="false" outlineLevel="0" collapsed="false">
      <c r="A34" s="67" t="s">
        <v>376</v>
      </c>
      <c r="B34" s="97" t="n">
        <v>2</v>
      </c>
      <c r="C34" s="98" t="n">
        <v>1</v>
      </c>
      <c r="D34" s="98" t="n">
        <v>2</v>
      </c>
      <c r="E34" s="98" t="n">
        <v>2</v>
      </c>
      <c r="F34" s="98" t="n">
        <v>3</v>
      </c>
      <c r="G34" s="98" t="n">
        <v>2</v>
      </c>
      <c r="H34" s="98" t="n">
        <v>2</v>
      </c>
      <c r="I34" s="99" t="n">
        <v>2</v>
      </c>
      <c r="J34" s="99" t="n">
        <v>2</v>
      </c>
      <c r="K34" s="99" t="n">
        <v>2</v>
      </c>
      <c r="L34" s="99" t="n">
        <v>3</v>
      </c>
      <c r="M34" s="99" t="n">
        <v>3</v>
      </c>
      <c r="N34" s="99" t="n">
        <v>3</v>
      </c>
      <c r="O34" s="99" t="n">
        <v>3</v>
      </c>
      <c r="P34" s="99" t="n">
        <v>3</v>
      </c>
      <c r="Q34" s="99" t="n">
        <v>3</v>
      </c>
      <c r="R34" s="99" t="n">
        <v>3</v>
      </c>
      <c r="S34" s="99" t="n">
        <v>3</v>
      </c>
      <c r="T34" s="99" t="n">
        <v>3</v>
      </c>
      <c r="U34" s="99" t="n">
        <v>3</v>
      </c>
      <c r="V34" s="99" t="n">
        <v>3</v>
      </c>
      <c r="W34" s="99" t="n">
        <v>3</v>
      </c>
      <c r="X34" s="99" t="n">
        <v>3</v>
      </c>
      <c r="Y34" s="99" t="n">
        <v>3</v>
      </c>
      <c r="Z34" s="99" t="n">
        <v>3</v>
      </c>
      <c r="AA34" s="99" t="n">
        <v>3</v>
      </c>
      <c r="AB34" s="99" t="n">
        <v>3</v>
      </c>
      <c r="AC34" s="99" t="n">
        <v>3</v>
      </c>
      <c r="AD34" s="99" t="n">
        <v>3</v>
      </c>
      <c r="AE34" s="99" t="n">
        <v>3</v>
      </c>
      <c r="AF34" s="99"/>
      <c r="AG34" s="148" t="n">
        <f aca="false">SUM(B34:AF34)</f>
        <v>80</v>
      </c>
      <c r="AH34" s="149" t="str">
        <f aca="false">IF(AG34&gt;=$AI$32,"OK","NO")</f>
        <v>NO</v>
      </c>
    </row>
  </sheetData>
  <mergeCells count="12">
    <mergeCell ref="A1:AH1"/>
    <mergeCell ref="K4:T4"/>
    <mergeCell ref="I6:U6"/>
    <mergeCell ref="M7:N7"/>
    <mergeCell ref="I12:U12"/>
    <mergeCell ref="M13:N13"/>
    <mergeCell ref="K18:T18"/>
    <mergeCell ref="M19:N19"/>
    <mergeCell ref="K24:S24"/>
    <mergeCell ref="M25:N25"/>
    <mergeCell ref="K30:T30"/>
    <mergeCell ref="M31:N31"/>
  </mergeCells>
  <conditionalFormatting sqref="B34:AF34">
    <cfRule type="cellIs" priority="2" operator="equal" aboveAverage="0" equalAverage="0" bottom="0" percent="0" rank="0" text="" dxfId="39821">
      <formula>3</formula>
    </cfRule>
    <cfRule type="cellIs" priority="3" operator="equal" aboveAverage="0" equalAverage="0" bottom="0" percent="0" rank="0" text="" dxfId="39822">
      <formula>3</formula>
    </cfRule>
    <cfRule type="cellIs" priority="4" operator="equal" aboveAverage="0" equalAverage="0" bottom="0" percent="0" rank="0" text="" dxfId="39823">
      <formula>3</formula>
    </cfRule>
    <cfRule type="cellIs" priority="5" operator="equal" aboveAverage="0" equalAverage="0" bottom="0" percent="0" rank="0" text="" dxfId="39824">
      <formula>3</formula>
    </cfRule>
    <cfRule type="cellIs" priority="6" operator="equal" aboveAverage="0" equalAverage="0" bottom="0" percent="0" rank="0" text="" dxfId="39825">
      <formula>3</formula>
    </cfRule>
    <cfRule type="cellIs" priority="7" operator="equal" aboveAverage="0" equalAverage="0" bottom="0" percent="0" rank="0" text="" dxfId="39826">
      <formula>3</formula>
    </cfRule>
    <cfRule type="cellIs" priority="8" operator="equal" aboveAverage="0" equalAverage="0" bottom="0" percent="0" rank="0" text="" dxfId="39827">
      <formula>3</formula>
    </cfRule>
    <cfRule type="cellIs" priority="9" operator="equal" aboveAverage="0" equalAverage="0" bottom="0" percent="0" rank="0" text="" dxfId="39828">
      <formula>3</formula>
    </cfRule>
    <cfRule type="cellIs" priority="10" operator="equal" aboveAverage="0" equalAverage="0" bottom="0" percent="0" rank="0" text="" dxfId="39829">
      <formula>3</formula>
    </cfRule>
    <cfRule type="cellIs" priority="11" operator="equal" aboveAverage="0" equalAverage="0" bottom="0" percent="0" rank="0" text="" dxfId="39830">
      <formula>3</formula>
    </cfRule>
    <cfRule type="cellIs" priority="12" operator="equal" aboveAverage="0" equalAverage="0" bottom="0" percent="0" rank="0" text="" dxfId="39831">
      <formula>3</formula>
    </cfRule>
    <cfRule type="cellIs" priority="13" operator="equal" aboveAverage="0" equalAverage="0" bottom="0" percent="0" rank="0" text="" dxfId="39832">
      <formula>3</formula>
    </cfRule>
    <cfRule type="cellIs" priority="14" operator="equal" aboveAverage="0" equalAverage="0" bottom="0" percent="0" rank="0" text="" dxfId="39833">
      <formula>3</formula>
    </cfRule>
    <cfRule type="cellIs" priority="15" operator="equal" aboveAverage="0" equalAverage="0" bottom="0" percent="0" rank="0" text="" dxfId="39834">
      <formula>3</formula>
    </cfRule>
    <cfRule type="cellIs" priority="16" operator="equal" aboveAverage="0" equalAverage="0" bottom="0" percent="0" rank="0" text="" dxfId="39835">
      <formula>3</formula>
    </cfRule>
    <cfRule type="cellIs" priority="17" operator="equal" aboveAverage="0" equalAverage="0" bottom="0" percent="0" rank="0" text="" dxfId="39836">
      <formula>3</formula>
    </cfRule>
    <cfRule type="cellIs" priority="18" operator="equal" aboveAverage="0" equalAverage="0" bottom="0" percent="0" rank="0" text="" dxfId="39837">
      <formula>3</formula>
    </cfRule>
    <cfRule type="cellIs" priority="19" operator="equal" aboveAverage="0" equalAverage="0" bottom="0" percent="0" rank="0" text="" dxfId="39838">
      <formula>3</formula>
    </cfRule>
  </conditionalFormatting>
  <conditionalFormatting sqref="B28:T28">
    <cfRule type="cellIs" priority="20" operator="greaterThan" aboveAverage="0" equalAverage="0" bottom="0" percent="0" rank="0" text="" dxfId="39839">
      <formula>1</formula>
    </cfRule>
    <cfRule type="containsText" priority="21" operator="containsText" aboveAverage="0" equalAverage="0" bottom="0" percent="0" rank="0" text="1" dxfId="39840">
      <formula>NOT(ISERROR(SEARCH("1",B28)))</formula>
    </cfRule>
    <cfRule type="containsText" priority="22" operator="containsText" aboveAverage="0" equalAverage="0" bottom="0" percent="0" rank="0" text="1" dxfId="39841">
      <formula>NOT(ISERROR(SEARCH("1",B28)))</formula>
    </cfRule>
    <cfRule type="cellIs" priority="23" operator="greaterThan" aboveAverage="0" equalAverage="0" bottom="0" percent="0" rank="0" text="" dxfId="39842">
      <formula>1</formula>
    </cfRule>
    <cfRule type="containsText" priority="24" operator="containsText" aboveAverage="0" equalAverage="0" bottom="0" percent="0" rank="0" text="1" dxfId="39843">
      <formula>NOT(ISERROR(SEARCH("1",B28)))</formula>
    </cfRule>
    <cfRule type="containsText" priority="25" operator="containsText" aboveAverage="0" equalAverage="0" bottom="0" percent="0" rank="0" text="1" dxfId="39844">
      <formula>NOT(ISERROR(SEARCH("1",B28)))</formula>
    </cfRule>
    <cfRule type="cellIs" priority="26" operator="greaterThan" aboveAverage="0" equalAverage="0" bottom="0" percent="0" rank="0" text="" dxfId="39845">
      <formula>1</formula>
    </cfRule>
    <cfRule type="containsText" priority="27" operator="containsText" aboveAverage="0" equalAverage="0" bottom="0" percent="0" rank="0" text="1" dxfId="39846">
      <formula>NOT(ISERROR(SEARCH("1",B28)))</formula>
    </cfRule>
    <cfRule type="containsText" priority="28" operator="containsText" aboveAverage="0" equalAverage="0" bottom="0" percent="0" rank="0" text="1" dxfId="39847">
      <formula>NOT(ISERROR(SEARCH("1",B28)))</formula>
    </cfRule>
    <cfRule type="cellIs" priority="29" operator="greaterThan" aboveAverage="0" equalAverage="0" bottom="0" percent="0" rank="0" text="" dxfId="39848">
      <formula>1</formula>
    </cfRule>
    <cfRule type="containsText" priority="30" operator="containsText" aboveAverage="0" equalAverage="0" bottom="0" percent="0" rank="0" text="1" dxfId="39849">
      <formula>NOT(ISERROR(SEARCH("1",B28)))</formula>
    </cfRule>
    <cfRule type="containsText" priority="31" operator="containsText" aboveAverage="0" equalAverage="0" bottom="0" percent="0" rank="0" text="1" dxfId="39850">
      <formula>NOT(ISERROR(SEARCH("1",B28)))</formula>
    </cfRule>
    <cfRule type="cellIs" priority="32" operator="greaterThan" aboveAverage="0" equalAverage="0" bottom="0" percent="0" rank="0" text="" dxfId="39851">
      <formula>1</formula>
    </cfRule>
    <cfRule type="containsText" priority="33" operator="containsText" aboveAverage="0" equalAverage="0" bottom="0" percent="0" rank="0" text="1" dxfId="39852">
      <formula>NOT(ISERROR(SEARCH("1",B28)))</formula>
    </cfRule>
    <cfRule type="containsText" priority="34" operator="containsText" aboveAverage="0" equalAverage="0" bottom="0" percent="0" rank="0" text="1" dxfId="39853">
      <formula>NOT(ISERROR(SEARCH("1",B28)))</formula>
    </cfRule>
    <cfRule type="cellIs" priority="35" operator="greaterThan" aboveAverage="0" equalAverage="0" bottom="0" percent="0" rank="0" text="" dxfId="39854">
      <formula>1</formula>
    </cfRule>
    <cfRule type="containsText" priority="36" operator="containsText" aboveAverage="0" equalAverage="0" bottom="0" percent="0" rank="0" text="1" dxfId="39855">
      <formula>NOT(ISERROR(SEARCH("1",B28)))</formula>
    </cfRule>
    <cfRule type="containsText" priority="37" operator="containsText" aboveAverage="0" equalAverage="0" bottom="0" percent="0" rank="0" text="1" dxfId="39856">
      <formula>NOT(ISERROR(SEARCH("1",B28)))</formula>
    </cfRule>
    <cfRule type="cellIs" priority="38" operator="greaterThan" aboveAverage="0" equalAverage="0" bottom="0" percent="0" rank="0" text="" dxfId="39857">
      <formula>1</formula>
    </cfRule>
    <cfRule type="containsText" priority="39" operator="containsText" aboveAverage="0" equalAverage="0" bottom="0" percent="0" rank="0" text="1" dxfId="39858">
      <formula>NOT(ISERROR(SEARCH("1",B28)))</formula>
    </cfRule>
    <cfRule type="containsText" priority="40" operator="containsText" aboveAverage="0" equalAverage="0" bottom="0" percent="0" rank="0" text="1" dxfId="39859">
      <formula>NOT(ISERROR(SEARCH("1",B28)))</formula>
    </cfRule>
    <cfRule type="cellIs" priority="41" operator="greaterThan" aboveAverage="0" equalAverage="0" bottom="0" percent="0" rank="0" text="" dxfId="39860">
      <formula>1</formula>
    </cfRule>
    <cfRule type="containsText" priority="42" operator="containsText" aboveAverage="0" equalAverage="0" bottom="0" percent="0" rank="0" text="1" dxfId="39861">
      <formula>NOT(ISERROR(SEARCH("1",B28)))</formula>
    </cfRule>
    <cfRule type="containsText" priority="43" operator="containsText" aboveAverage="0" equalAverage="0" bottom="0" percent="0" rank="0" text="1" dxfId="39862">
      <formula>NOT(ISERROR(SEARCH("1",B28)))</formula>
    </cfRule>
    <cfRule type="cellIs" priority="44" operator="greaterThan" aboveAverage="0" equalAverage="0" bottom="0" percent="0" rank="0" text="" dxfId="39863">
      <formula>1</formula>
    </cfRule>
    <cfRule type="containsText" priority="45" operator="containsText" aboveAverage="0" equalAverage="0" bottom="0" percent="0" rank="0" text="1" dxfId="39864">
      <formula>NOT(ISERROR(SEARCH("1",B28)))</formula>
    </cfRule>
    <cfRule type="containsText" priority="46" operator="containsText" aboveAverage="0" equalAverage="0" bottom="0" percent="0" rank="0" text="1" dxfId="39865">
      <formula>NOT(ISERROR(SEARCH("1",B28)))</formula>
    </cfRule>
    <cfRule type="cellIs" priority="47" operator="greaterThan" aboveAverage="0" equalAverage="0" bottom="0" percent="0" rank="0" text="" dxfId="39866">
      <formula>1</formula>
    </cfRule>
    <cfRule type="containsText" priority="48" operator="containsText" aboveAverage="0" equalAverage="0" bottom="0" percent="0" rank="0" text="1" dxfId="39867">
      <formula>NOT(ISERROR(SEARCH("1",B28)))</formula>
    </cfRule>
    <cfRule type="containsText" priority="49" operator="containsText" aboveAverage="0" equalAverage="0" bottom="0" percent="0" rank="0" text="1" dxfId="39868">
      <formula>NOT(ISERROR(SEARCH("1",B28)))</formula>
    </cfRule>
    <cfRule type="cellIs" priority="50" operator="greaterThan" aboveAverage="0" equalAverage="0" bottom="0" percent="0" rank="0" text="" dxfId="39869">
      <formula>1</formula>
    </cfRule>
    <cfRule type="containsText" priority="51" operator="containsText" aboveAverage="0" equalAverage="0" bottom="0" percent="0" rank="0" text="1" dxfId="39870">
      <formula>NOT(ISERROR(SEARCH("1",B28)))</formula>
    </cfRule>
    <cfRule type="containsText" priority="52" operator="containsText" aboveAverage="0" equalAverage="0" bottom="0" percent="0" rank="0" text="1" dxfId="39871">
      <formula>NOT(ISERROR(SEARCH("1",B28)))</formula>
    </cfRule>
    <cfRule type="cellIs" priority="53" operator="greaterThan" aboveAverage="0" equalAverage="0" bottom="0" percent="0" rank="0" text="" dxfId="39872">
      <formula>1</formula>
    </cfRule>
    <cfRule type="containsText" priority="54" operator="containsText" aboveAverage="0" equalAverage="0" bottom="0" percent="0" rank="0" text="1" dxfId="39873">
      <formula>NOT(ISERROR(SEARCH("1",B28)))</formula>
    </cfRule>
    <cfRule type="containsText" priority="55" operator="containsText" aboveAverage="0" equalAverage="0" bottom="0" percent="0" rank="0" text="1" dxfId="39874">
      <formula>NOT(ISERROR(SEARCH("1",B28)))</formula>
    </cfRule>
    <cfRule type="cellIs" priority="56" operator="greaterThan" aboveAverage="0" equalAverage="0" bottom="0" percent="0" rank="0" text="" dxfId="39875">
      <formula>1</formula>
    </cfRule>
    <cfRule type="containsText" priority="57" operator="containsText" aboveAverage="0" equalAverage="0" bottom="0" percent="0" rank="0" text="1" dxfId="39876">
      <formula>NOT(ISERROR(SEARCH("1",B28)))</formula>
    </cfRule>
    <cfRule type="containsText" priority="58" operator="containsText" aboveAverage="0" equalAverage="0" bottom="0" percent="0" rank="0" text="1" dxfId="39877">
      <formula>NOT(ISERROR(SEARCH("1",B28)))</formula>
    </cfRule>
    <cfRule type="cellIs" priority="59" operator="greaterThan" aboveAverage="0" equalAverage="0" bottom="0" percent="0" rank="0" text="" dxfId="39878">
      <formula>1</formula>
    </cfRule>
    <cfRule type="containsText" priority="60" operator="containsText" aboveAverage="0" equalAverage="0" bottom="0" percent="0" rank="0" text="1" dxfId="39879">
      <formula>NOT(ISERROR(SEARCH("1",B28)))</formula>
    </cfRule>
    <cfRule type="containsText" priority="61" operator="containsText" aboveAverage="0" equalAverage="0" bottom="0" percent="0" rank="0" text="1" dxfId="39880">
      <formula>NOT(ISERROR(SEARCH("1",B28)))</formula>
    </cfRule>
    <cfRule type="cellIs" priority="62" operator="greaterThan" aboveAverage="0" equalAverage="0" bottom="0" percent="0" rank="0" text="" dxfId="39881">
      <formula>1</formula>
    </cfRule>
    <cfRule type="containsText" priority="63" operator="containsText" aboveAverage="0" equalAverage="0" bottom="0" percent="0" rank="0" text="1" dxfId="39882">
      <formula>NOT(ISERROR(SEARCH("1",B28)))</formula>
    </cfRule>
    <cfRule type="containsText" priority="64" operator="containsText" aboveAverage="0" equalAverage="0" bottom="0" percent="0" rank="0" text="1" dxfId="39883">
      <formula>NOT(ISERROR(SEARCH("1",B28)))</formula>
    </cfRule>
    <cfRule type="cellIs" priority="65" operator="greaterThan" aboveAverage="0" equalAverage="0" bottom="0" percent="0" rank="0" text="" dxfId="39884">
      <formula>1</formula>
    </cfRule>
    <cfRule type="containsText" priority="66" operator="containsText" aboveAverage="0" equalAverage="0" bottom="0" percent="0" rank="0" text="1" dxfId="39885">
      <formula>NOT(ISERROR(SEARCH("1",B28)))</formula>
    </cfRule>
    <cfRule type="containsText" priority="67" operator="containsText" aboveAverage="0" equalAverage="0" bottom="0" percent="0" rank="0" text="1" dxfId="39886">
      <formula>NOT(ISERROR(SEARCH("1",B28)))</formula>
    </cfRule>
    <cfRule type="cellIs" priority="68" operator="greaterThan" aboveAverage="0" equalAverage="0" bottom="0" percent="0" rank="0" text="" dxfId="39887">
      <formula>1</formula>
    </cfRule>
    <cfRule type="containsText" priority="69" operator="containsText" aboveAverage="0" equalAverage="0" bottom="0" percent="0" rank="0" text="1" dxfId="39888">
      <formula>NOT(ISERROR(SEARCH("1",B28)))</formula>
    </cfRule>
    <cfRule type="containsText" priority="70" operator="containsText" aboveAverage="0" equalAverage="0" bottom="0" percent="0" rank="0" text="1" dxfId="39889">
      <formula>NOT(ISERROR(SEARCH("1",B28)))</formula>
    </cfRule>
    <cfRule type="cellIs" priority="71" operator="greaterThan" aboveAverage="0" equalAverage="0" bottom="0" percent="0" rank="0" text="" dxfId="39890">
      <formula>1</formula>
    </cfRule>
    <cfRule type="containsText" priority="72" operator="containsText" aboveAverage="0" equalAverage="0" bottom="0" percent="0" rank="0" text="1" dxfId="39891">
      <formula>NOT(ISERROR(SEARCH("1",B28)))</formula>
    </cfRule>
    <cfRule type="containsText" priority="73" operator="containsText" aboveAverage="0" equalAverage="0" bottom="0" percent="0" rank="0" text="1" dxfId="39892">
      <formula>NOT(ISERROR(SEARCH("1",B28)))</formula>
    </cfRule>
    <cfRule type="cellIs" priority="74" operator="greaterThan" aboveAverage="0" equalAverage="0" bottom="0" percent="0" rank="0" text="" dxfId="39893">
      <formula>1</formula>
    </cfRule>
    <cfRule type="cellIs" priority="75" operator="equal" aboveAverage="0" equalAverage="0" bottom="0" percent="0" rank="0" text="" dxfId="39894">
      <formula>1</formula>
    </cfRule>
    <cfRule type="cellIs" priority="76" operator="greaterThan" aboveAverage="0" equalAverage="0" bottom="0" percent="0" rank="0" text="" dxfId="39895">
      <formula>1</formula>
    </cfRule>
    <cfRule type="containsText" priority="77" operator="containsText" aboveAverage="0" equalAverage="0" bottom="0" percent="0" rank="0" text="1" dxfId="39896">
      <formula>NOT(ISERROR(SEARCH("1",B28)))</formula>
    </cfRule>
    <cfRule type="containsText" priority="78" operator="containsText" aboveAverage="0" equalAverage="0" bottom="0" percent="0" rank="0" text="1" dxfId="39897">
      <formula>NOT(ISERROR(SEARCH("1",B28)))</formula>
    </cfRule>
    <cfRule type="cellIs" priority="79" operator="greaterThan" aboveAverage="0" equalAverage="0" bottom="0" percent="0" rank="0" text="" dxfId="39898">
      <formula>1</formula>
    </cfRule>
    <cfRule type="containsText" priority="80" operator="containsText" aboveAverage="0" equalAverage="0" bottom="0" percent="0" rank="0" text="1" dxfId="39899">
      <formula>NOT(ISERROR(SEARCH("1",B28)))</formula>
    </cfRule>
    <cfRule type="containsText" priority="81" operator="containsText" aboveAverage="0" equalAverage="0" bottom="0" percent="0" rank="0" text="1" dxfId="39900">
      <formula>NOT(ISERROR(SEARCH("1",B28)))</formula>
    </cfRule>
    <cfRule type="cellIs" priority="82" operator="greaterThan" aboveAverage="0" equalAverage="0" bottom="0" percent="0" rank="0" text="" dxfId="39901">
      <formula>1</formula>
    </cfRule>
    <cfRule type="containsText" priority="83" operator="containsText" aboveAverage="0" equalAverage="0" bottom="0" percent="0" rank="0" text="1" dxfId="39902">
      <formula>NOT(ISERROR(SEARCH("1",B28)))</formula>
    </cfRule>
    <cfRule type="containsText" priority="84" operator="containsText" aboveAverage="0" equalAverage="0" bottom="0" percent="0" rank="0" text="1" dxfId="39903">
      <formula>NOT(ISERROR(SEARCH("1",B28)))</formula>
    </cfRule>
    <cfRule type="cellIs" priority="85" operator="greaterThan" aboveAverage="0" equalAverage="0" bottom="0" percent="0" rank="0" text="" dxfId="39904">
      <formula>1</formula>
    </cfRule>
    <cfRule type="containsText" priority="86" operator="containsText" aboveAverage="0" equalAverage="0" bottom="0" percent="0" rank="0" text="1" dxfId="39905">
      <formula>NOT(ISERROR(SEARCH("1",B28)))</formula>
    </cfRule>
    <cfRule type="containsText" priority="87" operator="containsText" aboveAverage="0" equalAverage="0" bottom="0" percent="0" rank="0" text="1" dxfId="39906">
      <formula>NOT(ISERROR(SEARCH("1",B28)))</formula>
    </cfRule>
    <cfRule type="cellIs" priority="88" operator="greaterThan" aboveAverage="0" equalAverage="0" bottom="0" percent="0" rank="0" text="" dxfId="39907">
      <formula>1</formula>
    </cfRule>
    <cfRule type="containsText" priority="89" operator="containsText" aboveAverage="0" equalAverage="0" bottom="0" percent="0" rank="0" text="1" dxfId="39908">
      <formula>NOT(ISERROR(SEARCH("1",B28)))</formula>
    </cfRule>
    <cfRule type="containsText" priority="90" operator="containsText" aboveAverage="0" equalAverage="0" bottom="0" percent="0" rank="0" text="1" dxfId="39909">
      <formula>NOT(ISERROR(SEARCH("1",B28)))</formula>
    </cfRule>
    <cfRule type="cellIs" priority="91" operator="greaterThan" aboveAverage="0" equalAverage="0" bottom="0" percent="0" rank="0" text="" dxfId="39910">
      <formula>1</formula>
    </cfRule>
    <cfRule type="containsText" priority="92" operator="containsText" aboveAverage="0" equalAverage="0" bottom="0" percent="0" rank="0" text="1" dxfId="39911">
      <formula>NOT(ISERROR(SEARCH("1",B28)))</formula>
    </cfRule>
    <cfRule type="containsText" priority="93" operator="containsText" aboveAverage="0" equalAverage="0" bottom="0" percent="0" rank="0" text="1" dxfId="39912">
      <formula>NOT(ISERROR(SEARCH("1",B28)))</formula>
    </cfRule>
    <cfRule type="cellIs" priority="94" operator="greaterThan" aboveAverage="0" equalAverage="0" bottom="0" percent="0" rank="0" text="" dxfId="39913">
      <formula>1</formula>
    </cfRule>
    <cfRule type="containsText" priority="95" operator="containsText" aboveAverage="0" equalAverage="0" bottom="0" percent="0" rank="0" text="1" dxfId="39914">
      <formula>NOT(ISERROR(SEARCH("1",B28)))</formula>
    </cfRule>
    <cfRule type="containsText" priority="96" operator="containsText" aboveAverage="0" equalAverage="0" bottom="0" percent="0" rank="0" text="1" dxfId="39915">
      <formula>NOT(ISERROR(SEARCH("1",B28)))</formula>
    </cfRule>
    <cfRule type="cellIs" priority="97" operator="greaterThan" aboveAverage="0" equalAverage="0" bottom="0" percent="0" rank="0" text="" dxfId="39916">
      <formula>1</formula>
    </cfRule>
    <cfRule type="containsText" priority="98" operator="containsText" aboveAverage="0" equalAverage="0" bottom="0" percent="0" rank="0" text="1" dxfId="39917">
      <formula>NOT(ISERROR(SEARCH("1",B28)))</formula>
    </cfRule>
    <cfRule type="containsText" priority="99" operator="containsText" aboveAverage="0" equalAverage="0" bottom="0" percent="0" rank="0" text="1" dxfId="39918">
      <formula>NOT(ISERROR(SEARCH("1",B28)))</formula>
    </cfRule>
    <cfRule type="cellIs" priority="100" operator="greaterThan" aboveAverage="0" equalAverage="0" bottom="0" percent="0" rank="0" text="" dxfId="39919">
      <formula>1</formula>
    </cfRule>
    <cfRule type="cellIs" priority="101" operator="equal" aboveAverage="0" equalAverage="0" bottom="0" percent="0" rank="0" text="" dxfId="39920">
      <formula>1</formula>
    </cfRule>
    <cfRule type="cellIs" priority="102" operator="greaterThan" aboveAverage="0" equalAverage="0" bottom="0" percent="0" rank="0" text="" dxfId="39921">
      <formula>1</formula>
    </cfRule>
    <cfRule type="containsText" priority="103" operator="containsText" aboveAverage="0" equalAverage="0" bottom="0" percent="0" rank="0" text="1" dxfId="39922">
      <formula>NOT(ISERROR(SEARCH("1",B28)))</formula>
    </cfRule>
    <cfRule type="containsText" priority="104" operator="containsText" aboveAverage="0" equalAverage="0" bottom="0" percent="0" rank="0" text="1" dxfId="39923">
      <formula>NOT(ISERROR(SEARCH("1",B28)))</formula>
    </cfRule>
    <cfRule type="cellIs" priority="105" operator="greaterThan" aboveAverage="0" equalAverage="0" bottom="0" percent="0" rank="0" text="" dxfId="39924">
      <formula>1</formula>
    </cfRule>
    <cfRule type="containsText" priority="106" operator="containsText" aboveAverage="0" equalAverage="0" bottom="0" percent="0" rank="0" text="1" dxfId="39925">
      <formula>NOT(ISERROR(SEARCH("1",B28)))</formula>
    </cfRule>
    <cfRule type="containsText" priority="107" operator="containsText" aboveAverage="0" equalAverage="0" bottom="0" percent="0" rank="0" text="1" dxfId="39926">
      <formula>NOT(ISERROR(SEARCH("1",B28)))</formula>
    </cfRule>
    <cfRule type="cellIs" priority="108" operator="greaterThan" aboveAverage="0" equalAverage="0" bottom="0" percent="0" rank="0" text="" dxfId="39927">
      <formula>1</formula>
    </cfRule>
    <cfRule type="cellIs" priority="109" operator="equal" aboveAverage="0" equalAverage="0" bottom="0" percent="0" rank="0" text="" dxfId="39928">
      <formula>1</formula>
    </cfRule>
    <cfRule type="cellIs" priority="110" operator="greaterThan" aboveAverage="0" equalAverage="0" bottom="0" percent="0" rank="0" text="" dxfId="39929">
      <formula>1</formula>
    </cfRule>
    <cfRule type="containsText" priority="111" operator="containsText" aboveAverage="0" equalAverage="0" bottom="0" percent="0" rank="0" text="1" dxfId="39930">
      <formula>NOT(ISERROR(SEARCH("1",B28)))</formula>
    </cfRule>
    <cfRule type="containsText" priority="112" operator="containsText" aboveAverage="0" equalAverage="0" bottom="0" percent="0" rank="0" text="1" dxfId="39931">
      <formula>NOT(ISERROR(SEARCH("1",B28)))</formula>
    </cfRule>
    <cfRule type="cellIs" priority="113" operator="greaterThan" aboveAverage="0" equalAverage="0" bottom="0" percent="0" rank="0" text="" dxfId="39932">
      <formula>1</formula>
    </cfRule>
    <cfRule type="containsText" priority="114" operator="containsText" aboveAverage="0" equalAverage="0" bottom="0" percent="0" rank="0" text="1" dxfId="39933">
      <formula>NOT(ISERROR(SEARCH("1",B28)))</formula>
    </cfRule>
    <cfRule type="containsText" priority="115" operator="containsText" aboveAverage="0" equalAverage="0" bottom="0" percent="0" rank="0" text="1" dxfId="39934">
      <formula>NOT(ISERROR(SEARCH("1",B28)))</formula>
    </cfRule>
    <cfRule type="cellIs" priority="116" operator="greaterThan" aboveAverage="0" equalAverage="0" bottom="0" percent="0" rank="0" text="" dxfId="39935">
      <formula>1</formula>
    </cfRule>
    <cfRule type="containsText" priority="117" operator="containsText" aboveAverage="0" equalAverage="0" bottom="0" percent="0" rank="0" text="1" dxfId="39936">
      <formula>NOT(ISERROR(SEARCH("1",B28)))</formula>
    </cfRule>
    <cfRule type="containsText" priority="118" operator="containsText" aboveAverage="0" equalAverage="0" bottom="0" percent="0" rank="0" text="1" dxfId="39937">
      <formula>NOT(ISERROR(SEARCH("1",B28)))</formula>
    </cfRule>
    <cfRule type="cellIs" priority="119" operator="greaterThan" aboveAverage="0" equalAverage="0" bottom="0" percent="0" rank="0" text="" dxfId="39938">
      <formula>1</formula>
    </cfRule>
    <cfRule type="containsText" priority="120" operator="containsText" aboveAverage="0" equalAverage="0" bottom="0" percent="0" rank="0" text="1" dxfId="39939">
      <formula>NOT(ISERROR(SEARCH("1",B28)))</formula>
    </cfRule>
    <cfRule type="containsText" priority="121" operator="containsText" aboveAverage="0" equalAverage="0" bottom="0" percent="0" rank="0" text="1" dxfId="39940">
      <formula>NOT(ISERROR(SEARCH("1",B28)))</formula>
    </cfRule>
    <cfRule type="cellIs" priority="122" operator="greaterThan" aboveAverage="0" equalAverage="0" bottom="0" percent="0" rank="0" text="" dxfId="39941">
      <formula>1</formula>
    </cfRule>
    <cfRule type="containsText" priority="123" operator="containsText" aboveAverage="0" equalAverage="0" bottom="0" percent="0" rank="0" text="1" dxfId="39942">
      <formula>NOT(ISERROR(SEARCH("1",B28)))</formula>
    </cfRule>
    <cfRule type="containsText" priority="124" operator="containsText" aboveAverage="0" equalAverage="0" bottom="0" percent="0" rank="0" text="1" dxfId="39943">
      <formula>NOT(ISERROR(SEARCH("1",B28)))</formula>
    </cfRule>
    <cfRule type="cellIs" priority="125" operator="greaterThan" aboveAverage="0" equalAverage="0" bottom="0" percent="0" rank="0" text="" dxfId="39944">
      <formula>1</formula>
    </cfRule>
    <cfRule type="cellIs" priority="126" operator="equal" aboveAverage="0" equalAverage="0" bottom="0" percent="0" rank="0" text="" dxfId="39945">
      <formula>1</formula>
    </cfRule>
    <cfRule type="cellIs" priority="127" operator="greaterThan" aboveAverage="0" equalAverage="0" bottom="0" percent="0" rank="0" text="" dxfId="39946">
      <formula>1</formula>
    </cfRule>
    <cfRule type="containsText" priority="128" operator="containsText" aboveAverage="0" equalAverage="0" bottom="0" percent="0" rank="0" text="1" dxfId="39947">
      <formula>NOT(ISERROR(SEARCH("1",B28)))</formula>
    </cfRule>
    <cfRule type="containsText" priority="129" operator="containsText" aboveAverage="0" equalAverage="0" bottom="0" percent="0" rank="0" text="1" dxfId="39948">
      <formula>NOT(ISERROR(SEARCH("1",B28)))</formula>
    </cfRule>
    <cfRule type="cellIs" priority="130" operator="greaterThan" aboveAverage="0" equalAverage="0" bottom="0" percent="0" rank="0" text="" dxfId="39949">
      <formula>1</formula>
    </cfRule>
    <cfRule type="containsText" priority="131" operator="containsText" aboveAverage="0" equalAverage="0" bottom="0" percent="0" rank="0" text="1" dxfId="39950">
      <formula>NOT(ISERROR(SEARCH("1",B28)))</formula>
    </cfRule>
    <cfRule type="containsText" priority="132" operator="containsText" aboveAverage="0" equalAverage="0" bottom="0" percent="0" rank="0" text="1" dxfId="39951">
      <formula>NOT(ISERROR(SEARCH("1",B28)))</formula>
    </cfRule>
    <cfRule type="cellIs" priority="133" operator="greaterThan" aboveAverage="0" equalAverage="0" bottom="0" percent="0" rank="0" text="" dxfId="39952">
      <formula>1</formula>
    </cfRule>
    <cfRule type="cellIs" priority="134" operator="equal" aboveAverage="0" equalAverage="0" bottom="0" percent="0" rank="0" text="" dxfId="39953">
      <formula>1</formula>
    </cfRule>
    <cfRule type="cellIs" priority="135" operator="greaterThan" aboveAverage="0" equalAverage="0" bottom="0" percent="0" rank="0" text="" dxfId="39954">
      <formula>1</formula>
    </cfRule>
    <cfRule type="cellIs" priority="136" operator="equal" aboveAverage="0" equalAverage="0" bottom="0" percent="0" rank="0" text="" dxfId="39955">
      <formula>1</formula>
    </cfRule>
    <cfRule type="cellIs" priority="137" operator="greaterThan" aboveAverage="0" equalAverage="0" bottom="0" percent="0" rank="0" text="" dxfId="39956">
      <formula>1</formula>
    </cfRule>
    <cfRule type="cellIs" priority="138" operator="greaterThan" aboveAverage="0" equalAverage="0" bottom="0" percent="0" rank="0" text="" dxfId="39957">
      <formula>1</formula>
    </cfRule>
    <cfRule type="cellIs" priority="139" operator="greaterThan" aboveAverage="0" equalAverage="0" bottom="0" percent="0" rank="0" text="" dxfId="39958">
      <formula>1</formula>
    </cfRule>
    <cfRule type="containsText" priority="140" operator="containsText" aboveAverage="0" equalAverage="0" bottom="0" percent="0" rank="0" text="1" dxfId="39959">
      <formula>NOT(ISERROR(SEARCH("1",B28)))</formula>
    </cfRule>
    <cfRule type="containsText" priority="141" operator="containsText" aboveAverage="0" equalAverage="0" bottom="0" percent="0" rank="0" text="1" dxfId="39960">
      <formula>NOT(ISERROR(SEARCH("1",B28)))</formula>
    </cfRule>
    <cfRule type="cellIs" priority="142" operator="greaterThan" aboveAverage="0" equalAverage="0" bottom="0" percent="0" rank="0" text="" dxfId="39961">
      <formula>1</formula>
    </cfRule>
    <cfRule type="containsText" priority="143" operator="containsText" aboveAverage="0" equalAverage="0" bottom="0" percent="0" rank="0" text="1" dxfId="39962">
      <formula>NOT(ISERROR(SEARCH("1",B28)))</formula>
    </cfRule>
    <cfRule type="containsText" priority="144" operator="containsText" aboveAverage="0" equalAverage="0" bottom="0" percent="0" rank="0" text="1" dxfId="39963">
      <formula>NOT(ISERROR(SEARCH("1",B28)))</formula>
    </cfRule>
    <cfRule type="cellIs" priority="145" operator="greaterThan" aboveAverage="0" equalAverage="0" bottom="0" percent="0" rank="0" text="" dxfId="39964">
      <formula>1</formula>
    </cfRule>
    <cfRule type="containsText" priority="146" operator="containsText" aboveAverage="0" equalAverage="0" bottom="0" percent="0" rank="0" text="1" dxfId="39965">
      <formula>NOT(ISERROR(SEARCH("1",B28)))</formula>
    </cfRule>
    <cfRule type="containsText" priority="147" operator="containsText" aboveAverage="0" equalAverage="0" bottom="0" percent="0" rank="0" text="1" dxfId="39966">
      <formula>NOT(ISERROR(SEARCH("1",B28)))</formula>
    </cfRule>
    <cfRule type="cellIs" priority="148" operator="greaterThan" aboveAverage="0" equalAverage="0" bottom="0" percent="0" rank="0" text="" dxfId="39967">
      <formula>1</formula>
    </cfRule>
    <cfRule type="containsText" priority="149" operator="containsText" aboveAverage="0" equalAverage="0" bottom="0" percent="0" rank="0" text="1" dxfId="39968">
      <formula>NOT(ISERROR(SEARCH("1",B28)))</formula>
    </cfRule>
    <cfRule type="containsText" priority="150" operator="containsText" aboveAverage="0" equalAverage="0" bottom="0" percent="0" rank="0" text="1" dxfId="39969">
      <formula>NOT(ISERROR(SEARCH("1",B28)))</formula>
    </cfRule>
    <cfRule type="cellIs" priority="151" operator="greaterThan" aboveAverage="0" equalAverage="0" bottom="0" percent="0" rank="0" text="" dxfId="39970">
      <formula>1</formula>
    </cfRule>
    <cfRule type="containsText" priority="152" operator="containsText" aboveAverage="0" equalAverage="0" bottom="0" percent="0" rank="0" text="1" dxfId="39971">
      <formula>NOT(ISERROR(SEARCH("1",B28)))</formula>
    </cfRule>
    <cfRule type="containsText" priority="153" operator="containsText" aboveAverage="0" equalAverage="0" bottom="0" percent="0" rank="0" text="1" dxfId="39972">
      <formula>NOT(ISERROR(SEARCH("1",B28)))</formula>
    </cfRule>
    <cfRule type="cellIs" priority="154" operator="greaterThan" aboveAverage="0" equalAverage="0" bottom="0" percent="0" rank="0" text="" dxfId="39973">
      <formula>1</formula>
    </cfRule>
    <cfRule type="cellIs" priority="155" operator="equal" aboveAverage="0" equalAverage="0" bottom="0" percent="0" rank="0" text="" dxfId="39974">
      <formula>1</formula>
    </cfRule>
    <cfRule type="cellIs" priority="156" operator="greaterThan" aboveAverage="0" equalAverage="0" bottom="0" percent="0" rank="0" text="" dxfId="39975">
      <formula>1</formula>
    </cfRule>
    <cfRule type="containsText" priority="157" operator="containsText" aboveAverage="0" equalAverage="0" bottom="0" percent="0" rank="0" text="1" dxfId="39976">
      <formula>NOT(ISERROR(SEARCH("1",B28)))</formula>
    </cfRule>
    <cfRule type="containsText" priority="158" operator="containsText" aboveAverage="0" equalAverage="0" bottom="0" percent="0" rank="0" text="1" dxfId="39977">
      <formula>NOT(ISERROR(SEARCH("1",B28)))</formula>
    </cfRule>
    <cfRule type="cellIs" priority="159" operator="greaterThan" aboveAverage="0" equalAverage="0" bottom="0" percent="0" rank="0" text="" dxfId="39978">
      <formula>1</formula>
    </cfRule>
    <cfRule type="containsText" priority="160" operator="containsText" aboveAverage="0" equalAverage="0" bottom="0" percent="0" rank="0" text="1" dxfId="39979">
      <formula>NOT(ISERROR(SEARCH("1",B28)))</formula>
    </cfRule>
    <cfRule type="containsText" priority="161" operator="containsText" aboveAverage="0" equalAverage="0" bottom="0" percent="0" rank="0" text="1" dxfId="39980">
      <formula>NOT(ISERROR(SEARCH("1",B28)))</formula>
    </cfRule>
    <cfRule type="cellIs" priority="162" operator="greaterThan" aboveAverage="0" equalAverage="0" bottom="0" percent="0" rank="0" text="" dxfId="39981">
      <formula>1</formula>
    </cfRule>
    <cfRule type="cellIs" priority="163" operator="equal" aboveAverage="0" equalAverage="0" bottom="0" percent="0" rank="0" text="" dxfId="39982">
      <formula>1</formula>
    </cfRule>
    <cfRule type="cellIs" priority="164" operator="greaterThan" aboveAverage="0" equalAverage="0" bottom="0" percent="0" rank="0" text="" dxfId="39983">
      <formula>1</formula>
    </cfRule>
    <cfRule type="cellIs" priority="165" operator="equal" aboveAverage="0" equalAverage="0" bottom="0" percent="0" rank="0" text="" dxfId="39984">
      <formula>1</formula>
    </cfRule>
    <cfRule type="cellIs" priority="166" operator="greaterThan" aboveAverage="0" equalAverage="0" bottom="0" percent="0" rank="0" text="" dxfId="39985">
      <formula>1</formula>
    </cfRule>
    <cfRule type="cellIs" priority="167" operator="greaterThan" aboveAverage="0" equalAverage="0" bottom="0" percent="0" rank="0" text="" dxfId="39986">
      <formula>1</formula>
    </cfRule>
    <cfRule type="cellIs" priority="168" operator="greaterThan" aboveAverage="0" equalAverage="0" bottom="0" percent="0" rank="0" text="" dxfId="39987">
      <formula>1</formula>
    </cfRule>
    <cfRule type="containsText" priority="169" operator="containsText" aboveAverage="0" equalAverage="0" bottom="0" percent="0" rank="0" text="1" dxfId="39988">
      <formula>NOT(ISERROR(SEARCH("1",B28)))</formula>
    </cfRule>
    <cfRule type="containsText" priority="170" operator="containsText" aboveAverage="0" equalAverage="0" bottom="0" percent="0" rank="0" text="1" dxfId="39989">
      <formula>NOT(ISERROR(SEARCH("1",B28)))</formula>
    </cfRule>
    <cfRule type="cellIs" priority="171" operator="greaterThan" aboveAverage="0" equalAverage="0" bottom="0" percent="0" rank="0" text="" dxfId="39990">
      <formula>1</formula>
    </cfRule>
    <cfRule type="containsText" priority="172" operator="containsText" aboveAverage="0" equalAverage="0" bottom="0" percent="0" rank="0" text="1" dxfId="39991">
      <formula>NOT(ISERROR(SEARCH("1",B28)))</formula>
    </cfRule>
    <cfRule type="containsText" priority="173" operator="containsText" aboveAverage="0" equalAverage="0" bottom="0" percent="0" rank="0" text="1" dxfId="39992">
      <formula>NOT(ISERROR(SEARCH("1",B28)))</formula>
    </cfRule>
    <cfRule type="cellIs" priority="174" operator="greaterThan" aboveAverage="0" equalAverage="0" bottom="0" percent="0" rank="0" text="" dxfId="39993">
      <formula>1</formula>
    </cfRule>
    <cfRule type="containsText" priority="175" operator="containsText" aboveAverage="0" equalAverage="0" bottom="0" percent="0" rank="0" text="1" dxfId="39994">
      <formula>NOT(ISERROR(SEARCH("1",B28)))</formula>
    </cfRule>
    <cfRule type="containsText" priority="176" operator="containsText" aboveAverage="0" equalAverage="0" bottom="0" percent="0" rank="0" text="1" dxfId="39995">
      <formula>NOT(ISERROR(SEARCH("1",B28)))</formula>
    </cfRule>
    <cfRule type="cellIs" priority="177" operator="greaterThan" aboveAverage="0" equalAverage="0" bottom="0" percent="0" rank="0" text="" dxfId="39996">
      <formula>1</formula>
    </cfRule>
    <cfRule type="containsText" priority="178" operator="containsText" aboveAverage="0" equalAverage="0" bottom="0" percent="0" rank="0" text="1" dxfId="39997">
      <formula>NOT(ISERROR(SEARCH("1",B28)))</formula>
    </cfRule>
    <cfRule type="containsText" priority="179" operator="containsText" aboveAverage="0" equalAverage="0" bottom="0" percent="0" rank="0" text="1" dxfId="39998">
      <formula>NOT(ISERROR(SEARCH("1",B28)))</formula>
    </cfRule>
    <cfRule type="cellIs" priority="180" operator="greaterThan" aboveAverage="0" equalAverage="0" bottom="0" percent="0" rank="0" text="" dxfId="39999">
      <formula>1</formula>
    </cfRule>
    <cfRule type="containsText" priority="181" operator="containsText" aboveAverage="0" equalAverage="0" bottom="0" percent="0" rank="0" text="1" dxfId="40000">
      <formula>NOT(ISERROR(SEARCH("1",B28)))</formula>
    </cfRule>
    <cfRule type="containsText" priority="182" operator="containsText" aboveAverage="0" equalAverage="0" bottom="0" percent="0" rank="0" text="1" dxfId="40001">
      <formula>NOT(ISERROR(SEARCH("1",B28)))</formula>
    </cfRule>
    <cfRule type="cellIs" priority="183" operator="greaterThan" aboveAverage="0" equalAverage="0" bottom="0" percent="0" rank="0" text="" dxfId="40002">
      <formula>1</formula>
    </cfRule>
    <cfRule type="cellIs" priority="184" operator="equal" aboveAverage="0" equalAverage="0" bottom="0" percent="0" rank="0" text="" dxfId="40003">
      <formula>1</formula>
    </cfRule>
    <cfRule type="cellIs" priority="185" operator="greaterThan" aboveAverage="0" equalAverage="0" bottom="0" percent="0" rank="0" text="" dxfId="40004">
      <formula>1</formula>
    </cfRule>
    <cfRule type="containsText" priority="186" operator="containsText" aboveAverage="0" equalAverage="0" bottom="0" percent="0" rank="0" text="1" dxfId="40005">
      <formula>NOT(ISERROR(SEARCH("1",B28)))</formula>
    </cfRule>
    <cfRule type="containsText" priority="187" operator="containsText" aboveAverage="0" equalAverage="0" bottom="0" percent="0" rank="0" text="1" dxfId="40006">
      <formula>NOT(ISERROR(SEARCH("1",B28)))</formula>
    </cfRule>
    <cfRule type="cellIs" priority="188" operator="greaterThan" aboveAverage="0" equalAverage="0" bottom="0" percent="0" rank="0" text="" dxfId="40007">
      <formula>1</formula>
    </cfRule>
    <cfRule type="containsText" priority="189" operator="containsText" aboveAverage="0" equalAverage="0" bottom="0" percent="0" rank="0" text="1" dxfId="40008">
      <formula>NOT(ISERROR(SEARCH("1",B28)))</formula>
    </cfRule>
    <cfRule type="containsText" priority="190" operator="containsText" aboveAverage="0" equalAverage="0" bottom="0" percent="0" rank="0" text="1" dxfId="40009">
      <formula>NOT(ISERROR(SEARCH("1",B28)))</formula>
    </cfRule>
    <cfRule type="cellIs" priority="191" operator="greaterThan" aboveAverage="0" equalAverage="0" bottom="0" percent="0" rank="0" text="" dxfId="40010">
      <formula>1</formula>
    </cfRule>
    <cfRule type="cellIs" priority="192" operator="equal" aboveAverage="0" equalAverage="0" bottom="0" percent="0" rank="0" text="" dxfId="40011">
      <formula>1</formula>
    </cfRule>
    <cfRule type="cellIs" priority="193" operator="greaterThan" aboveAverage="0" equalAverage="0" bottom="0" percent="0" rank="0" text="" dxfId="40012">
      <formula>1</formula>
    </cfRule>
    <cfRule type="cellIs" priority="194" operator="equal" aboveAverage="0" equalAverage="0" bottom="0" percent="0" rank="0" text="" dxfId="40013">
      <formula>1</formula>
    </cfRule>
    <cfRule type="cellIs" priority="195" operator="greaterThan" aboveAverage="0" equalAverage="0" bottom="0" percent="0" rank="0" text="" dxfId="40014">
      <formula>1</formula>
    </cfRule>
    <cfRule type="cellIs" priority="196" operator="greaterThan" aboveAverage="0" equalAverage="0" bottom="0" percent="0" rank="0" text="" dxfId="40015">
      <formula>1</formula>
    </cfRule>
    <cfRule type="cellIs" priority="197" operator="greaterThan" aboveAverage="0" equalAverage="0" bottom="0" percent="0" rank="0" text="" dxfId="40016">
      <formula>1</formula>
    </cfRule>
    <cfRule type="containsText" priority="198" operator="containsText" aboveAverage="0" equalAverage="0" bottom="0" percent="0" rank="0" text="1" dxfId="40017">
      <formula>NOT(ISERROR(SEARCH("1",B28)))</formula>
    </cfRule>
    <cfRule type="containsText" priority="199" operator="containsText" aboveAverage="0" equalAverage="0" bottom="0" percent="0" rank="0" text="1" dxfId="40018">
      <formula>NOT(ISERROR(SEARCH("1",B28)))</formula>
    </cfRule>
    <cfRule type="cellIs" priority="200" operator="greaterThan" aboveAverage="0" equalAverage="0" bottom="0" percent="0" rank="0" text="" dxfId="40019">
      <formula>1</formula>
    </cfRule>
    <cfRule type="containsText" priority="201" operator="containsText" aboveAverage="0" equalAverage="0" bottom="0" percent="0" rank="0" text="1" dxfId="40020">
      <formula>NOT(ISERROR(SEARCH("1",B28)))</formula>
    </cfRule>
    <cfRule type="containsText" priority="202" operator="containsText" aboveAverage="0" equalAverage="0" bottom="0" percent="0" rank="0" text="1" dxfId="40021">
      <formula>NOT(ISERROR(SEARCH("1",B28)))</formula>
    </cfRule>
    <cfRule type="cellIs" priority="203" operator="greaterThan" aboveAverage="0" equalAverage="0" bottom="0" percent="0" rank="0" text="" dxfId="40022">
      <formula>1</formula>
    </cfRule>
    <cfRule type="cellIs" priority="204" operator="equal" aboveAverage="0" equalAverage="0" bottom="0" percent="0" rank="0" text="" dxfId="40023">
      <formula>1</formula>
    </cfRule>
    <cfRule type="cellIs" priority="205" operator="greaterThan" aboveAverage="0" equalAverage="0" bottom="0" percent="0" rank="0" text="" dxfId="40024">
      <formula>1</formula>
    </cfRule>
    <cfRule type="cellIs" priority="206" operator="equal" aboveAverage="0" equalAverage="0" bottom="0" percent="0" rank="0" text="" dxfId="40025">
      <formula>1</formula>
    </cfRule>
    <cfRule type="cellIs" priority="207" operator="greaterThan" aboveAverage="0" equalAverage="0" bottom="0" percent="0" rank="0" text="" dxfId="40026">
      <formula>1</formula>
    </cfRule>
    <cfRule type="cellIs" priority="208" operator="greaterThan" aboveAverage="0" equalAverage="0" bottom="0" percent="0" rank="0" text="" dxfId="40027">
      <formula>1</formula>
    </cfRule>
    <cfRule type="cellIs" priority="209" operator="greaterThan" aboveAverage="0" equalAverage="0" bottom="0" percent="0" rank="0" text="" dxfId="40028">
      <formula>1</formula>
    </cfRule>
    <cfRule type="cellIs" priority="210" operator="greaterThan" aboveAverage="0" equalAverage="0" bottom="0" percent="0" rank="0" text="" dxfId="40029">
      <formula>1</formula>
    </cfRule>
    <cfRule type="containsText" priority="211" operator="containsText" aboveAverage="0" equalAverage="0" bottom="0" percent="0" rank="0" text="1" dxfId="40030">
      <formula>NOT(ISERROR(SEARCH("1",B28)))</formula>
    </cfRule>
    <cfRule type="cellIs" priority="212" operator="greaterThan" aboveAverage="0" equalAverage="0" bottom="0" percent="0" rank="0" text="" dxfId="40031">
      <formula>1</formula>
    </cfRule>
    <cfRule type="containsText" priority="213" operator="containsText" aboveAverage="0" equalAverage="0" bottom="0" percent="0" rank="0" text="1" dxfId="40032">
      <formula>NOT(ISERROR(SEARCH("1",B28)))</formula>
    </cfRule>
    <cfRule type="containsText" priority="214" operator="containsText" aboveAverage="0" equalAverage="0" bottom="0" percent="0" rank="0" text="1" dxfId="40033">
      <formula>NOT(ISERROR(SEARCH("1",B28)))</formula>
    </cfRule>
    <cfRule type="cellIs" priority="215" operator="greaterThan" aboveAverage="0" equalAverage="0" bottom="0" percent="0" rank="0" text="" dxfId="40034">
      <formula>1</formula>
    </cfRule>
    <cfRule type="containsText" priority="216" operator="containsText" aboveAverage="0" equalAverage="0" bottom="0" percent="0" rank="0" text="1" dxfId="40035">
      <formula>NOT(ISERROR(SEARCH("1",B28)))</formula>
    </cfRule>
    <cfRule type="containsText" priority="217" operator="containsText" aboveAverage="0" equalAverage="0" bottom="0" percent="0" rank="0" text="1" dxfId="40036">
      <formula>NOT(ISERROR(SEARCH("1",B28)))</formula>
    </cfRule>
    <cfRule type="cellIs" priority="218" operator="greaterThan" aboveAverage="0" equalAverage="0" bottom="0" percent="0" rank="0" text="" dxfId="40037">
      <formula>1</formula>
    </cfRule>
    <cfRule type="cellIs" priority="219" operator="equal" aboveAverage="0" equalAverage="0" bottom="0" percent="0" rank="0" text="" dxfId="40038">
      <formula>1</formula>
    </cfRule>
    <cfRule type="cellIs" priority="220" operator="greaterThan" aboveAverage="0" equalAverage="0" bottom="0" percent="0" rank="0" text="" dxfId="40039">
      <formula>1</formula>
    </cfRule>
    <cfRule type="cellIs" priority="221" operator="equal" aboveAverage="0" equalAverage="0" bottom="0" percent="0" rank="0" text="" dxfId="40040">
      <formula>1</formula>
    </cfRule>
    <cfRule type="cellIs" priority="222" operator="greaterThan" aboveAverage="0" equalAverage="0" bottom="0" percent="0" rank="0" text="" dxfId="40041">
      <formula>1</formula>
    </cfRule>
    <cfRule type="cellIs" priority="223" operator="greaterThan" aboveAverage="0" equalAverage="0" bottom="0" percent="0" rank="0" text="" dxfId="40042">
      <formula>1</formula>
    </cfRule>
    <cfRule type="cellIs" priority="224" operator="greaterThan" aboveAverage="0" equalAverage="0" bottom="0" percent="0" rank="0" text="" dxfId="40043">
      <formula>1</formula>
    </cfRule>
    <cfRule type="cellIs" priority="225" operator="greaterThan" aboveAverage="0" equalAverage="0" bottom="0" percent="0" rank="0" text="" dxfId="40044">
      <formula>1</formula>
    </cfRule>
    <cfRule type="containsText" priority="226" operator="containsText" aboveAverage="0" equalAverage="0" bottom="0" percent="0" rank="0" text="1" dxfId="40045">
      <formula>NOT(ISERROR(SEARCH("1",B28)))</formula>
    </cfRule>
    <cfRule type="cellIs" priority="227" operator="greaterThan" aboveAverage="0" equalAverage="0" bottom="0" percent="0" rank="0" text="" dxfId="40046">
      <formula>1</formula>
    </cfRule>
    <cfRule type="containsText" priority="228" operator="containsText" aboveAverage="0" equalAverage="0" bottom="0" percent="0" rank="0" text="1" dxfId="40047">
      <formula>NOT(ISERROR(SEARCH("1",B28)))</formula>
    </cfRule>
    <cfRule type="containsText" priority="229" operator="containsText" aboveAverage="0" equalAverage="0" bottom="0" percent="0" rank="0" text="1" dxfId="40048">
      <formula>NOT(ISERROR(SEARCH("1",B28)))</formula>
    </cfRule>
    <cfRule type="cellIs" priority="230" operator="greaterThan" aboveAverage="0" equalAverage="0" bottom="0" percent="0" rank="0" text="" dxfId="40049">
      <formula>1</formula>
    </cfRule>
    <cfRule type="containsText" priority="231" operator="containsText" aboveAverage="0" equalAverage="0" bottom="0" percent="0" rank="0" text="1" dxfId="40050">
      <formula>NOT(ISERROR(SEARCH("1",B28)))</formula>
    </cfRule>
    <cfRule type="containsText" priority="232" operator="containsText" aboveAverage="0" equalAverage="0" bottom="0" percent="0" rank="0" text="1" dxfId="40051">
      <formula>NOT(ISERROR(SEARCH("1",B28)))</formula>
    </cfRule>
    <cfRule type="cellIs" priority="233" operator="greaterThan" aboveAverage="0" equalAverage="0" bottom="0" percent="0" rank="0" text="" dxfId="40052">
      <formula>1</formula>
    </cfRule>
    <cfRule type="cellIs" priority="234" operator="equal" aboveAverage="0" equalAverage="0" bottom="0" percent="0" rank="0" text="" dxfId="40053">
      <formula>1</formula>
    </cfRule>
    <cfRule type="cellIs" priority="235" operator="greaterThan" aboveAverage="0" equalAverage="0" bottom="0" percent="0" rank="0" text="" dxfId="40054">
      <formula>1</formula>
    </cfRule>
    <cfRule type="cellIs" priority="236" operator="equal" aboveAverage="0" equalAverage="0" bottom="0" percent="0" rank="0" text="" dxfId="40055">
      <formula>1</formula>
    </cfRule>
    <cfRule type="cellIs" priority="237" operator="greaterThan" aboveAverage="0" equalAverage="0" bottom="0" percent="0" rank="0" text="" dxfId="40056">
      <formula>1</formula>
    </cfRule>
    <cfRule type="cellIs" priority="238" operator="greaterThan" aboveAverage="0" equalAverage="0" bottom="0" percent="0" rank="0" text="" dxfId="40057">
      <formula>1</formula>
    </cfRule>
    <cfRule type="cellIs" priority="239" operator="greaterThan" aboveAverage="0" equalAverage="0" bottom="0" percent="0" rank="0" text="" dxfId="40058">
      <formula>1</formula>
    </cfRule>
    <cfRule type="cellIs" priority="240" operator="greaterThan" aboveAverage="0" equalAverage="0" bottom="0" percent="0" rank="0" text="" dxfId="40059">
      <formula>1</formula>
    </cfRule>
    <cfRule type="containsText" priority="241" operator="containsText" aboveAverage="0" equalAverage="0" bottom="0" percent="0" rank="0" text="1" dxfId="40060">
      <formula>NOT(ISERROR(SEARCH("1",B28)))</formula>
    </cfRule>
    <cfRule type="cellIs" priority="242" operator="greaterThan" aboveAverage="0" equalAverage="0" bottom="0" percent="0" rank="0" text="" dxfId="40061">
      <formula>1</formula>
    </cfRule>
    <cfRule type="cellIs" priority="243" operator="greaterThan" aboveAverage="0" equalAverage="0" bottom="0" percent="0" rank="0" text="" dxfId="40062">
      <formula>1</formula>
    </cfRule>
    <cfRule type="cellIs" priority="244" operator="greaterThan" aboveAverage="0" equalAverage="0" bottom="0" percent="0" rank="0" text="" dxfId="40063">
      <formula>1</formula>
    </cfRule>
    <cfRule type="cellIs" priority="245" operator="equal" aboveAverage="0" equalAverage="0" bottom="0" percent="0" rank="0" text="" dxfId="40064">
      <formula>1</formula>
    </cfRule>
    <cfRule type="cellIs" priority="246" operator="greaterThan" aboveAverage="0" equalAverage="0" bottom="0" percent="0" rank="0" text="" dxfId="40065">
      <formula>1</formula>
    </cfRule>
    <cfRule type="cellIs" priority="247" operator="equal" aboveAverage="0" equalAverage="0" bottom="0" percent="0" rank="0" text="" dxfId="40066">
      <formula>1</formula>
    </cfRule>
    <cfRule type="containsText" priority="248" operator="containsText" aboveAverage="0" equalAverage="0" bottom="0" percent="0" rank="0" text="1" dxfId="40067">
      <formula>NOT(ISERROR(SEARCH("1",B28)))</formula>
    </cfRule>
    <cfRule type="cellIs" priority="249" operator="greaterThan" aboveAverage="0" equalAverage="0" bottom="0" percent="0" rank="0" text="" dxfId="40068">
      <formula>1</formula>
    </cfRule>
    <cfRule type="containsText" priority="250" operator="containsText" aboveAverage="0" equalAverage="0" bottom="0" percent="0" rank="0" text="1" dxfId="40069">
      <formula>NOT(ISERROR(SEARCH("1",B28)))</formula>
    </cfRule>
    <cfRule type="containsText" priority="251" operator="containsText" aboveAverage="0" equalAverage="0" bottom="0" percent="0" rank="0" text="1" dxfId="40070">
      <formula>NOT(ISERROR(SEARCH("1",B28)))</formula>
    </cfRule>
    <cfRule type="cellIs" priority="252" operator="greaterThan" aboveAverage="0" equalAverage="0" bottom="0" percent="0" rank="0" text="" dxfId="40071">
      <formula>1</formula>
    </cfRule>
    <cfRule type="containsText" priority="253" operator="containsText" aboveAverage="0" equalAverage="0" bottom="0" percent="0" rank="0" text="1" dxfId="40072">
      <formula>NOT(ISERROR(SEARCH("1",B28)))</formula>
    </cfRule>
    <cfRule type="containsText" priority="254" operator="containsText" aboveAverage="0" equalAverage="0" bottom="0" percent="0" rank="0" text="1" dxfId="40073">
      <formula>NOT(ISERROR(SEARCH("1",B28)))</formula>
    </cfRule>
    <cfRule type="cellIs" priority="255" operator="greaterThan" aboveAverage="0" equalAverage="0" bottom="0" percent="0" rank="0" text="" dxfId="40074">
      <formula>1</formula>
    </cfRule>
    <cfRule type="cellIs" priority="256" operator="equal" aboveAverage="0" equalAverage="0" bottom="0" percent="0" rank="0" text="" dxfId="40075">
      <formula>1</formula>
    </cfRule>
    <cfRule type="cellIs" priority="257" operator="greaterThan" aboveAverage="0" equalAverage="0" bottom="0" percent="0" rank="0" text="" dxfId="40076">
      <formula>1</formula>
    </cfRule>
    <cfRule type="cellIs" priority="258" operator="equal" aboveAverage="0" equalAverage="0" bottom="0" percent="0" rank="0" text="" dxfId="40077">
      <formula>1</formula>
    </cfRule>
    <cfRule type="cellIs" priority="259" operator="greaterThan" aboveAverage="0" equalAverage="0" bottom="0" percent="0" rank="0" text="" dxfId="40078">
      <formula>1</formula>
    </cfRule>
    <cfRule type="cellIs" priority="260" operator="greaterThan" aboveAverage="0" equalAverage="0" bottom="0" percent="0" rank="0" text="" dxfId="40079">
      <formula>1</formula>
    </cfRule>
    <cfRule type="cellIs" priority="261" operator="greaterThan" aboveAverage="0" equalAverage="0" bottom="0" percent="0" rank="0" text="" dxfId="40080">
      <formula>1</formula>
    </cfRule>
    <cfRule type="cellIs" priority="262" operator="greaterThan" aboveAverage="0" equalAverage="0" bottom="0" percent="0" rank="0" text="" dxfId="40081">
      <formula>1</formula>
    </cfRule>
    <cfRule type="containsText" priority="263" operator="containsText" aboveAverage="0" equalAverage="0" bottom="0" percent="0" rank="0" text="1" dxfId="40082">
      <formula>NOT(ISERROR(SEARCH("1",B28)))</formula>
    </cfRule>
    <cfRule type="cellIs" priority="264" operator="greaterThan" aboveAverage="0" equalAverage="0" bottom="0" percent="0" rank="0" text="" dxfId="40083">
      <formula>1</formula>
    </cfRule>
    <cfRule type="cellIs" priority="265" operator="greaterThan" aboveAverage="0" equalAverage="0" bottom="0" percent="0" rank="0" text="" dxfId="40084">
      <formula>1</formula>
    </cfRule>
    <cfRule type="cellIs" priority="266" operator="greaterThan" aboveAverage="0" equalAverage="0" bottom="0" percent="0" rank="0" text="" dxfId="40085">
      <formula>1</formula>
    </cfRule>
    <cfRule type="cellIs" priority="267" operator="equal" aboveAverage="0" equalAverage="0" bottom="0" percent="0" rank="0" text="" dxfId="40086">
      <formula>1</formula>
    </cfRule>
    <cfRule type="cellIs" priority="268" operator="greaterThan" aboveAverage="0" equalAverage="0" bottom="0" percent="0" rank="0" text="" dxfId="40087">
      <formula>1</formula>
    </cfRule>
    <cfRule type="cellIs" priority="269" operator="equal" aboveAverage="0" equalAverage="0" bottom="0" percent="0" rank="0" text="" dxfId="40088">
      <formula>1</formula>
    </cfRule>
    <cfRule type="containsText" priority="270" operator="containsText" aboveAverage="0" equalAverage="0" bottom="0" percent="0" rank="0" text="1" dxfId="40089">
      <formula>NOT(ISERROR(SEARCH("1",B28)))</formula>
    </cfRule>
    <cfRule type="cellIs" priority="271" operator="equal" aboveAverage="0" equalAverage="0" bottom="0" percent="0" rank="0" text="" dxfId="40090">
      <formula>1</formula>
    </cfRule>
    <cfRule type="cellIs" priority="272" operator="greaterThan" aboveAverage="0" equalAverage="0" bottom="0" percent="0" rank="0" text="" dxfId="40091">
      <formula>1</formula>
    </cfRule>
    <cfRule type="cellIs" priority="273" operator="greaterThan" aboveAverage="0" equalAverage="0" bottom="0" percent="0" rank="0" text="" dxfId="40092">
      <formula>1</formula>
    </cfRule>
    <cfRule type="containsText" priority="274" operator="containsText" aboveAverage="0" equalAverage="0" bottom="0" percent="0" rank="0" text="1" dxfId="40093">
      <formula>NOT(ISERROR(SEARCH("1",B28)))</formula>
    </cfRule>
    <cfRule type="cellIs" priority="275" operator="greaterThan" aboveAverage="0" equalAverage="0" bottom="0" percent="0" rank="0" text="" dxfId="40094">
      <formula>1</formula>
    </cfRule>
    <cfRule type="containsText" priority="276" operator="containsText" aboveAverage="0" equalAverage="0" bottom="0" percent="0" rank="0" text="1" dxfId="40095">
      <formula>NOT(ISERROR(SEARCH("1",B28)))</formula>
    </cfRule>
    <cfRule type="containsText" priority="277" operator="containsText" aboveAverage="0" equalAverage="0" bottom="0" percent="0" rank="0" text="1" dxfId="40096">
      <formula>NOT(ISERROR(SEARCH("1",B28)))</formula>
    </cfRule>
    <cfRule type="cellIs" priority="278" operator="greaterThan" aboveAverage="0" equalAverage="0" bottom="0" percent="0" rank="0" text="" dxfId="40097">
      <formula>1</formula>
    </cfRule>
    <cfRule type="containsText" priority="279" operator="containsText" aboveAverage="0" equalAverage="0" bottom="0" percent="0" rank="0" text="1" dxfId="40098">
      <formula>NOT(ISERROR(SEARCH("1",B28)))</formula>
    </cfRule>
    <cfRule type="containsText" priority="280" operator="containsText" aboveAverage="0" equalAverage="0" bottom="0" percent="0" rank="0" text="1" dxfId="40099">
      <formula>NOT(ISERROR(SEARCH("1",B28)))</formula>
    </cfRule>
    <cfRule type="cellIs" priority="281" operator="greaterThan" aboveAverage="0" equalAverage="0" bottom="0" percent="0" rank="0" text="" dxfId="40100">
      <formula>1</formula>
    </cfRule>
    <cfRule type="cellIs" priority="282" operator="equal" aboveAverage="0" equalAverage="0" bottom="0" percent="0" rank="0" text="" dxfId="40101">
      <formula>1</formula>
    </cfRule>
    <cfRule type="cellIs" priority="283" operator="greaterThan" aboveAverage="0" equalAverage="0" bottom="0" percent="0" rank="0" text="" dxfId="40102">
      <formula>1</formula>
    </cfRule>
    <cfRule type="cellIs" priority="284" operator="equal" aboveAverage="0" equalAverage="0" bottom="0" percent="0" rank="0" text="" dxfId="40103">
      <formula>1</formula>
    </cfRule>
    <cfRule type="cellIs" priority="285" operator="greaterThan" aboveAverage="0" equalAverage="0" bottom="0" percent="0" rank="0" text="" dxfId="40104">
      <formula>1</formula>
    </cfRule>
    <cfRule type="cellIs" priority="286" operator="greaterThan" aboveAverage="0" equalAverage="0" bottom="0" percent="0" rank="0" text="" dxfId="40105">
      <formula>1</formula>
    </cfRule>
    <cfRule type="cellIs" priority="287" operator="greaterThan" aboveAverage="0" equalAverage="0" bottom="0" percent="0" rank="0" text="" dxfId="40106">
      <formula>1</formula>
    </cfRule>
    <cfRule type="cellIs" priority="288" operator="greaterThan" aboveAverage="0" equalAverage="0" bottom="0" percent="0" rank="0" text="" dxfId="40107">
      <formula>1</formula>
    </cfRule>
    <cfRule type="containsText" priority="289" operator="containsText" aboveAverage="0" equalAverage="0" bottom="0" percent="0" rank="0" text="1" dxfId="40108">
      <formula>NOT(ISERROR(SEARCH("1",B28)))</formula>
    </cfRule>
    <cfRule type="cellIs" priority="290" operator="greaterThan" aboveAverage="0" equalAverage="0" bottom="0" percent="0" rank="0" text="" dxfId="40109">
      <formula>1</formula>
    </cfRule>
    <cfRule type="cellIs" priority="291" operator="greaterThan" aboveAverage="0" equalAverage="0" bottom="0" percent="0" rank="0" text="" dxfId="40110">
      <formula>1</formula>
    </cfRule>
    <cfRule type="cellIs" priority="292" operator="greaterThan" aboveAverage="0" equalAverage="0" bottom="0" percent="0" rank="0" text="" dxfId="40111">
      <formula>1</formula>
    </cfRule>
    <cfRule type="cellIs" priority="293" operator="equal" aboveAverage="0" equalAverage="0" bottom="0" percent="0" rank="0" text="" dxfId="40112">
      <formula>1</formula>
    </cfRule>
    <cfRule type="cellIs" priority="294" operator="greaterThan" aboveAverage="0" equalAverage="0" bottom="0" percent="0" rank="0" text="" dxfId="40113">
      <formula>1</formula>
    </cfRule>
    <cfRule type="cellIs" priority="295" operator="equal" aboveAverage="0" equalAverage="0" bottom="0" percent="0" rank="0" text="" dxfId="40114">
      <formula>1</formula>
    </cfRule>
    <cfRule type="containsText" priority="296" operator="containsText" aboveAverage="0" equalAverage="0" bottom="0" percent="0" rank="0" text="1" dxfId="40115">
      <formula>NOT(ISERROR(SEARCH("1",B28)))</formula>
    </cfRule>
    <cfRule type="cellIs" priority="297" operator="equal" aboveAverage="0" equalAverage="0" bottom="0" percent="0" rank="0" text="" dxfId="40116">
      <formula>1</formula>
    </cfRule>
    <cfRule type="cellIs" priority="298" operator="greaterThan" aboveAverage="0" equalAverage="0" bottom="0" percent="0" rank="0" text="" dxfId="40117">
      <formula>1</formula>
    </cfRule>
    <cfRule type="cellIs" priority="299" operator="greaterThan" aboveAverage="0" equalAverage="0" bottom="0" percent="0" rank="0" text="" dxfId="40118">
      <formula>1</formula>
    </cfRule>
    <cfRule type="containsText" priority="300" operator="containsText" aboveAverage="0" equalAverage="0" bottom="0" percent="0" rank="0" text="1" dxfId="40119">
      <formula>NOT(ISERROR(SEARCH("1",B28)))</formula>
    </cfRule>
    <cfRule type="cellIs" priority="301" operator="greaterThan" aboveAverage="0" equalAverage="0" bottom="0" percent="0" rank="0" text="" dxfId="40120">
      <formula>1</formula>
    </cfRule>
    <cfRule type="cellIs" priority="302" operator="greaterThan" aboveAverage="0" equalAverage="0" bottom="0" percent="0" rank="0" text="" dxfId="40121">
      <formula>1</formula>
    </cfRule>
    <cfRule type="cellIs" priority="303" operator="greaterThan" aboveAverage="0" equalAverage="0" bottom="0" percent="0" rank="0" text="" dxfId="40122">
      <formula>1</formula>
    </cfRule>
    <cfRule type="containsText" priority="304" operator="containsText" aboveAverage="0" equalAverage="0" bottom="0" percent="0" rank="0" text="1" dxfId="40123">
      <formula>NOT(ISERROR(SEARCH("1",B28)))</formula>
    </cfRule>
    <cfRule type="containsText" priority="305" operator="containsText" aboveAverage="0" equalAverage="0" bottom="0" percent="0" rank="0" text="1" dxfId="40124">
      <formula>NOT(ISERROR(SEARCH("1",B28)))</formula>
    </cfRule>
    <cfRule type="cellIs" priority="306" operator="greaterThan" aboveAverage="0" equalAverage="0" bottom="0" percent="0" rank="0" text="" dxfId="40125">
      <formula>1</formula>
    </cfRule>
    <cfRule type="containsText" priority="307" operator="containsText" aboveAverage="0" equalAverage="0" bottom="0" percent="0" rank="0" text="1" dxfId="40126">
      <formula>NOT(ISERROR(SEARCH("1",B28)))</formula>
    </cfRule>
    <cfRule type="containsText" priority="308" operator="containsText" aboveAverage="0" equalAverage="0" bottom="0" percent="0" rank="0" text="1" dxfId="40127">
      <formula>NOT(ISERROR(SEARCH("1",B28)))</formula>
    </cfRule>
    <cfRule type="cellIs" priority="309" operator="greaterThan" aboveAverage="0" equalAverage="0" bottom="0" percent="0" rank="0" text="" dxfId="40128">
      <formula>1</formula>
    </cfRule>
    <cfRule type="cellIs" priority="310" operator="equal" aboveAverage="0" equalAverage="0" bottom="0" percent="0" rank="0" text="" dxfId="40129">
      <formula>1</formula>
    </cfRule>
    <cfRule type="cellIs" priority="311" operator="greaterThan" aboveAverage="0" equalAverage="0" bottom="0" percent="0" rank="0" text="" dxfId="40130">
      <formula>1</formula>
    </cfRule>
    <cfRule type="cellIs" priority="312" operator="equal" aboveAverage="0" equalAverage="0" bottom="0" percent="0" rank="0" text="" dxfId="40131">
      <formula>1</formula>
    </cfRule>
    <cfRule type="cellIs" priority="313" operator="greaterThan" aboveAverage="0" equalAverage="0" bottom="0" percent="0" rank="0" text="" dxfId="40132">
      <formula>1</formula>
    </cfRule>
    <cfRule type="cellIs" priority="314" operator="greaterThan" aboveAverage="0" equalAverage="0" bottom="0" percent="0" rank="0" text="" dxfId="40133">
      <formula>1</formula>
    </cfRule>
    <cfRule type="cellIs" priority="315" operator="greaterThan" aboveAverage="0" equalAverage="0" bottom="0" percent="0" rank="0" text="" dxfId="40134">
      <formula>1</formula>
    </cfRule>
    <cfRule type="cellIs" priority="316" operator="greaterThan" aboveAverage="0" equalAverage="0" bottom="0" percent="0" rank="0" text="" dxfId="40135">
      <formula>1</formula>
    </cfRule>
    <cfRule type="containsText" priority="317" operator="containsText" aboveAverage="0" equalAverage="0" bottom="0" percent="0" rank="0" text="1" dxfId="40136">
      <formula>NOT(ISERROR(SEARCH("1",B28)))</formula>
    </cfRule>
    <cfRule type="cellIs" priority="318" operator="greaterThan" aboveAverage="0" equalAverage="0" bottom="0" percent="0" rank="0" text="" dxfId="40137">
      <formula>1</formula>
    </cfRule>
    <cfRule type="cellIs" priority="319" operator="greaterThan" aboveAverage="0" equalAverage="0" bottom="0" percent="0" rank="0" text="" dxfId="40138">
      <formula>1</formula>
    </cfRule>
    <cfRule type="cellIs" priority="320" operator="greaterThan" aboveAverage="0" equalAverage="0" bottom="0" percent="0" rank="0" text="" dxfId="40139">
      <formula>1</formula>
    </cfRule>
    <cfRule type="cellIs" priority="321" operator="equal" aboveAverage="0" equalAverage="0" bottom="0" percent="0" rank="0" text="" dxfId="40140">
      <formula>1</formula>
    </cfRule>
    <cfRule type="cellIs" priority="322" operator="greaterThan" aboveAverage="0" equalAverage="0" bottom="0" percent="0" rank="0" text="" dxfId="40141">
      <formula>1</formula>
    </cfRule>
    <cfRule type="cellIs" priority="323" operator="equal" aboveAverage="0" equalAverage="0" bottom="0" percent="0" rank="0" text="" dxfId="40142">
      <formula>1</formula>
    </cfRule>
    <cfRule type="containsText" priority="324" operator="containsText" aboveAverage="0" equalAverage="0" bottom="0" percent="0" rank="0" text="1" dxfId="40143">
      <formula>NOT(ISERROR(SEARCH("1",B28)))</formula>
    </cfRule>
    <cfRule type="cellIs" priority="325" operator="equal" aboveAverage="0" equalAverage="0" bottom="0" percent="0" rank="0" text="" dxfId="40144">
      <formula>1</formula>
    </cfRule>
    <cfRule type="cellIs" priority="326" operator="greaterThan" aboveAverage="0" equalAverage="0" bottom="0" percent="0" rank="0" text="" dxfId="40145">
      <formula>1</formula>
    </cfRule>
    <cfRule type="cellIs" priority="327" operator="greaterThan" aboveAverage="0" equalAverage="0" bottom="0" percent="0" rank="0" text="" dxfId="40146">
      <formula>1</formula>
    </cfRule>
    <cfRule type="containsText" priority="328" operator="containsText" aboveAverage="0" equalAverage="0" bottom="0" percent="0" rank="0" text="1" dxfId="40147">
      <formula>NOT(ISERROR(SEARCH("1",B28)))</formula>
    </cfRule>
    <cfRule type="cellIs" priority="329" operator="greaterThan" aboveAverage="0" equalAverage="0" bottom="0" percent="0" rank="0" text="" dxfId="40148">
      <formula>1</formula>
    </cfRule>
    <cfRule type="cellIs" priority="330" operator="greaterThan" aboveAverage="0" equalAverage="0" bottom="0" percent="0" rank="0" text="" dxfId="40149">
      <formula>1</formula>
    </cfRule>
    <cfRule type="cellIs" priority="331" operator="greaterThan" aboveAverage="0" equalAverage="0" bottom="0" percent="0" rank="0" text="" dxfId="40150">
      <formula>1</formula>
    </cfRule>
    <cfRule type="cellIs" priority="332" operator="greaterThan" aboveAverage="0" equalAverage="0" bottom="0" percent="0" rank="0" text="" dxfId="40151">
      <formula>1</formula>
    </cfRule>
    <cfRule type="containsText" priority="333" operator="containsText" aboveAverage="0" equalAverage="0" bottom="0" percent="0" rank="0" text="1" dxfId="40152">
      <formula>NOT(ISERROR(SEARCH("1",B28)))</formula>
    </cfRule>
    <cfRule type="cellIs" priority="334" operator="greaterThan" aboveAverage="0" equalAverage="0" bottom="0" percent="0" rank="0" text="" dxfId="40153">
      <formula>1</formula>
    </cfRule>
    <cfRule type="containsText" priority="335" operator="containsText" aboveAverage="0" equalAverage="0" bottom="0" percent="0" rank="0" text="1" dxfId="40154">
      <formula>NOT(ISERROR(SEARCH("1",B28)))</formula>
    </cfRule>
    <cfRule type="containsText" priority="336" operator="containsText" aboveAverage="0" equalAverage="0" bottom="0" percent="0" rank="0" text="1" dxfId="40155">
      <formula>NOT(ISERROR(SEARCH("1",B28)))</formula>
    </cfRule>
    <cfRule type="cellIs" priority="337" operator="greaterThan" aboveAverage="0" equalAverage="0" bottom="0" percent="0" rank="0" text="" dxfId="40156">
      <formula>1</formula>
    </cfRule>
    <cfRule type="containsText" priority="338" operator="containsText" aboveAverage="0" equalAverage="0" bottom="0" percent="0" rank="0" text="1" dxfId="40157">
      <formula>NOT(ISERROR(SEARCH("1",B28)))</formula>
    </cfRule>
    <cfRule type="containsText" priority="339" operator="containsText" aboveAverage="0" equalAverage="0" bottom="0" percent="0" rank="0" text="1" dxfId="40158">
      <formula>NOT(ISERROR(SEARCH("1",B28)))</formula>
    </cfRule>
    <cfRule type="cellIs" priority="340" operator="greaterThan" aboveAverage="0" equalAverage="0" bottom="0" percent="0" rank="0" text="" dxfId="40159">
      <formula>1</formula>
    </cfRule>
    <cfRule type="cellIs" priority="341" operator="equal" aboveAverage="0" equalAverage="0" bottom="0" percent="0" rank="0" text="" dxfId="40160">
      <formula>1</formula>
    </cfRule>
    <cfRule type="cellIs" priority="342" operator="greaterThan" aboveAverage="0" equalAverage="0" bottom="0" percent="0" rank="0" text="" dxfId="40161">
      <formula>1</formula>
    </cfRule>
    <cfRule type="cellIs" priority="343" operator="equal" aboveAverage="0" equalAverage="0" bottom="0" percent="0" rank="0" text="" dxfId="40162">
      <formula>1</formula>
    </cfRule>
    <cfRule type="cellIs" priority="344" operator="greaterThan" aboveAverage="0" equalAverage="0" bottom="0" percent="0" rank="0" text="" dxfId="40163">
      <formula>1</formula>
    </cfRule>
    <cfRule type="cellIs" priority="345" operator="greaterThan" aboveAverage="0" equalAverage="0" bottom="0" percent="0" rank="0" text="" dxfId="40164">
      <formula>1</formula>
    </cfRule>
    <cfRule type="cellIs" priority="346" operator="greaterThan" aboveAverage="0" equalAverage="0" bottom="0" percent="0" rank="0" text="" dxfId="40165">
      <formula>1</formula>
    </cfRule>
    <cfRule type="cellIs" priority="347" operator="greaterThan" aboveAverage="0" equalAverage="0" bottom="0" percent="0" rank="0" text="" dxfId="40166">
      <formula>1</formula>
    </cfRule>
    <cfRule type="containsText" priority="348" operator="containsText" aboveAverage="0" equalAverage="0" bottom="0" percent="0" rank="0" text="1" dxfId="40167">
      <formula>NOT(ISERROR(SEARCH("1",B28)))</formula>
    </cfRule>
    <cfRule type="cellIs" priority="349" operator="greaterThan" aboveAverage="0" equalAverage="0" bottom="0" percent="0" rank="0" text="" dxfId="40168">
      <formula>1</formula>
    </cfRule>
    <cfRule type="cellIs" priority="350" operator="greaterThan" aboveAverage="0" equalAverage="0" bottom="0" percent="0" rank="0" text="" dxfId="40169">
      <formula>1</formula>
    </cfRule>
    <cfRule type="cellIs" priority="351" operator="greaterThan" aboveAverage="0" equalAverage="0" bottom="0" percent="0" rank="0" text="" dxfId="40170">
      <formula>1</formula>
    </cfRule>
    <cfRule type="cellIs" priority="352" operator="equal" aboveAverage="0" equalAverage="0" bottom="0" percent="0" rank="0" text="" dxfId="40171">
      <formula>1</formula>
    </cfRule>
    <cfRule type="cellIs" priority="353" operator="greaterThan" aboveAverage="0" equalAverage="0" bottom="0" percent="0" rank="0" text="" dxfId="40172">
      <formula>1</formula>
    </cfRule>
    <cfRule type="cellIs" priority="354" operator="equal" aboveAverage="0" equalAverage="0" bottom="0" percent="0" rank="0" text="" dxfId="40173">
      <formula>1</formula>
    </cfRule>
    <cfRule type="containsText" priority="355" operator="containsText" aboveAverage="0" equalAverage="0" bottom="0" percent="0" rank="0" text="1" dxfId="40174">
      <formula>NOT(ISERROR(SEARCH("1",B28)))</formula>
    </cfRule>
    <cfRule type="cellIs" priority="356" operator="equal" aboveAverage="0" equalAverage="0" bottom="0" percent="0" rank="0" text="" dxfId="40175">
      <formula>1</formula>
    </cfRule>
    <cfRule type="cellIs" priority="357" operator="greaterThan" aboveAverage="0" equalAverage="0" bottom="0" percent="0" rank="0" text="" dxfId="40176">
      <formula>1</formula>
    </cfRule>
    <cfRule type="cellIs" priority="358" operator="greaterThan" aboveAverage="0" equalAverage="0" bottom="0" percent="0" rank="0" text="" dxfId="40177">
      <formula>1</formula>
    </cfRule>
    <cfRule type="containsText" priority="359" operator="containsText" aboveAverage="0" equalAverage="0" bottom="0" percent="0" rank="0" text="1" dxfId="40178">
      <formula>NOT(ISERROR(SEARCH("1",B28)))</formula>
    </cfRule>
    <cfRule type="cellIs" priority="360" operator="greaterThan" aboveAverage="0" equalAverage="0" bottom="0" percent="0" rank="0" text="" dxfId="40179">
      <formula>1</formula>
    </cfRule>
    <cfRule type="cellIs" priority="361" operator="greaterThan" aboveAverage="0" equalAverage="0" bottom="0" percent="0" rank="0" text="" dxfId="40180">
      <formula>1</formula>
    </cfRule>
    <cfRule type="cellIs" priority="362" operator="greaterThan" aboveAverage="0" equalAverage="0" bottom="0" percent="0" rank="0" text="" dxfId="40181">
      <formula>1</formula>
    </cfRule>
    <cfRule type="cellIs" priority="363" operator="greaterThan" aboveAverage="0" equalAverage="0" bottom="0" percent="0" rank="0" text="" dxfId="40182">
      <formula>1</formula>
    </cfRule>
    <cfRule type="containsText" priority="364" operator="containsText" aboveAverage="0" equalAverage="0" bottom="0" percent="0" rank="0" text="1" dxfId="40183">
      <formula>NOT(ISERROR(SEARCH("1",B28)))</formula>
    </cfRule>
    <cfRule type="cellIs" priority="365" operator="greaterThan" aboveAverage="0" equalAverage="0" bottom="0" percent="0" rank="0" text="" dxfId="40184">
      <formula>1</formula>
    </cfRule>
    <cfRule type="cellIs" priority="366" operator="greaterThan" aboveAverage="0" equalAverage="0" bottom="0" percent="0" rank="0" text="" dxfId="40185">
      <formula>1</formula>
    </cfRule>
    <cfRule type="containsText" priority="367" operator="containsText" aboveAverage="0" equalAverage="0" bottom="0" percent="0" rank="0" text="1" dxfId="40186">
      <formula>NOT(ISERROR(SEARCH("1",B28)))</formula>
    </cfRule>
    <cfRule type="cellIs" priority="368" operator="greaterThan" aboveAverage="0" equalAverage="0" bottom="0" percent="0" rank="0" text="" dxfId="40187">
      <formula>1</formula>
    </cfRule>
    <cfRule type="containsText" priority="369" operator="containsText" aboveAverage="0" equalAverage="0" bottom="0" percent="0" rank="0" text="1" dxfId="40188">
      <formula>NOT(ISERROR(SEARCH("1",B28)))</formula>
    </cfRule>
    <cfRule type="cellIs" priority="370" operator="greaterThan" aboveAverage="0" equalAverage="0" bottom="0" percent="0" rank="0" text="" dxfId="40189">
      <formula>1</formula>
    </cfRule>
    <cfRule type="containsText" priority="371" operator="containsText" aboveAverage="0" equalAverage="0" bottom="0" percent="0" rank="0" text="1" dxfId="40190">
      <formula>NOT(ISERROR(SEARCH("1",B28)))</formula>
    </cfRule>
    <cfRule type="containsText" priority="372" operator="containsText" aboveAverage="0" equalAverage="0" bottom="0" percent="0" rank="0" text="1" dxfId="40191">
      <formula>NOT(ISERROR(SEARCH("1",B28)))</formula>
    </cfRule>
    <cfRule type="cellIs" priority="373" operator="greaterThan" aboveAverage="0" equalAverage="0" bottom="0" percent="0" rank="0" text="" dxfId="40192">
      <formula>1</formula>
    </cfRule>
    <cfRule type="containsText" priority="374" operator="containsText" aboveAverage="0" equalAverage="0" bottom="0" percent="0" rank="0" text="1" dxfId="40193">
      <formula>NOT(ISERROR(SEARCH("1",B28)))</formula>
    </cfRule>
    <cfRule type="containsText" priority="375" operator="containsText" aboveAverage="0" equalAverage="0" bottom="0" percent="0" rank="0" text="1" dxfId="40194">
      <formula>NOT(ISERROR(SEARCH("1",B28)))</formula>
    </cfRule>
    <cfRule type="cellIs" priority="376" operator="greaterThan" aboveAverage="0" equalAverage="0" bottom="0" percent="0" rank="0" text="" dxfId="40195">
      <formula>1</formula>
    </cfRule>
    <cfRule type="cellIs" priority="377" operator="equal" aboveAverage="0" equalAverage="0" bottom="0" percent="0" rank="0" text="" dxfId="40196">
      <formula>1</formula>
    </cfRule>
    <cfRule type="cellIs" priority="378" operator="greaterThan" aboveAverage="0" equalAverage="0" bottom="0" percent="0" rank="0" text="" dxfId="40197">
      <formula>1</formula>
    </cfRule>
    <cfRule type="cellIs" priority="379" operator="equal" aboveAverage="0" equalAverage="0" bottom="0" percent="0" rank="0" text="" dxfId="40198">
      <formula>1</formula>
    </cfRule>
    <cfRule type="cellIs" priority="380" operator="greaterThan" aboveAverage="0" equalAverage="0" bottom="0" percent="0" rank="0" text="" dxfId="40199">
      <formula>1</formula>
    </cfRule>
    <cfRule type="cellIs" priority="381" operator="greaterThan" aboveAverage="0" equalAverage="0" bottom="0" percent="0" rank="0" text="" dxfId="40200">
      <formula>1</formula>
    </cfRule>
    <cfRule type="cellIs" priority="382" operator="greaterThan" aboveAverage="0" equalAverage="0" bottom="0" percent="0" rank="0" text="" dxfId="40201">
      <formula>1</formula>
    </cfRule>
    <cfRule type="cellIs" priority="383" operator="greaterThan" aboveAverage="0" equalAverage="0" bottom="0" percent="0" rank="0" text="" dxfId="40202">
      <formula>1</formula>
    </cfRule>
    <cfRule type="containsText" priority="384" operator="containsText" aboveAverage="0" equalAverage="0" bottom="0" percent="0" rank="0" text="1" dxfId="40203">
      <formula>NOT(ISERROR(SEARCH("1",B28)))</formula>
    </cfRule>
    <cfRule type="cellIs" priority="385" operator="greaterThan" aboveAverage="0" equalAverage="0" bottom="0" percent="0" rank="0" text="" dxfId="40204">
      <formula>1</formula>
    </cfRule>
    <cfRule type="cellIs" priority="386" operator="greaterThan" aboveAverage="0" equalAverage="0" bottom="0" percent="0" rank="0" text="" dxfId="40205">
      <formula>1</formula>
    </cfRule>
    <cfRule type="cellIs" priority="387" operator="greaterThan" aboveAverage="0" equalAverage="0" bottom="0" percent="0" rank="0" text="" dxfId="40206">
      <formula>1</formula>
    </cfRule>
    <cfRule type="cellIs" priority="388" operator="equal" aboveAverage="0" equalAverage="0" bottom="0" percent="0" rank="0" text="" dxfId="40207">
      <formula>1</formula>
    </cfRule>
    <cfRule type="cellIs" priority="389" operator="greaterThan" aboveAverage="0" equalAverage="0" bottom="0" percent="0" rank="0" text="" dxfId="40208">
      <formula>1</formula>
    </cfRule>
    <cfRule type="cellIs" priority="390" operator="equal" aboveAverage="0" equalAverage="0" bottom="0" percent="0" rank="0" text="" dxfId="40209">
      <formula>1</formula>
    </cfRule>
    <cfRule type="containsText" priority="391" operator="containsText" aboveAverage="0" equalAverage="0" bottom="0" percent="0" rank="0" text="1" dxfId="40210">
      <formula>NOT(ISERROR(SEARCH("1",B28)))</formula>
    </cfRule>
    <cfRule type="cellIs" priority="392" operator="equal" aboveAverage="0" equalAverage="0" bottom="0" percent="0" rank="0" text="" dxfId="40211">
      <formula>1</formula>
    </cfRule>
    <cfRule type="cellIs" priority="393" operator="greaterThan" aboveAverage="0" equalAverage="0" bottom="0" percent="0" rank="0" text="" dxfId="40212">
      <formula>1</formula>
    </cfRule>
    <cfRule type="cellIs" priority="394" operator="greaterThan" aboveAverage="0" equalAverage="0" bottom="0" percent="0" rank="0" text="" dxfId="40213">
      <formula>1</formula>
    </cfRule>
    <cfRule type="containsText" priority="395" operator="containsText" aboveAverage="0" equalAverage="0" bottom="0" percent="0" rank="0" text="1" dxfId="40214">
      <formula>NOT(ISERROR(SEARCH("1",B28)))</formula>
    </cfRule>
    <cfRule type="cellIs" priority="396" operator="greaterThan" aboveAverage="0" equalAverage="0" bottom="0" percent="0" rank="0" text="" dxfId="40215">
      <formula>1</formula>
    </cfRule>
    <cfRule type="cellIs" priority="397" operator="greaterThan" aboveAverage="0" equalAverage="0" bottom="0" percent="0" rank="0" text="" dxfId="40216">
      <formula>1</formula>
    </cfRule>
    <cfRule type="cellIs" priority="398" operator="greaterThan" aboveAverage="0" equalAverage="0" bottom="0" percent="0" rank="0" text="" dxfId="40217">
      <formula>1</formula>
    </cfRule>
    <cfRule type="cellIs" priority="399" operator="greaterThan" aboveAverage="0" equalAverage="0" bottom="0" percent="0" rank="0" text="" dxfId="40218">
      <formula>1</formula>
    </cfRule>
    <cfRule type="containsText" priority="400" operator="containsText" aboveAverage="0" equalAverage="0" bottom="0" percent="0" rank="0" text="1" dxfId="40219">
      <formula>NOT(ISERROR(SEARCH("1",B28)))</formula>
    </cfRule>
    <cfRule type="cellIs" priority="401" operator="greaterThan" aboveAverage="0" equalAverage="0" bottom="0" percent="0" rank="0" text="" dxfId="40220">
      <formula>1</formula>
    </cfRule>
    <cfRule type="cellIs" priority="402" operator="greaterThan" aboveAverage="0" equalAverage="0" bottom="0" percent="0" rank="0" text="" dxfId="40221">
      <formula>1</formula>
    </cfRule>
    <cfRule type="containsText" priority="403" operator="containsText" aboveAverage="0" equalAverage="0" bottom="0" percent="0" rank="0" text="1" dxfId="40222">
      <formula>NOT(ISERROR(SEARCH("1",B28)))</formula>
    </cfRule>
    <cfRule type="cellIs" priority="404" operator="greaterThan" aboveAverage="0" equalAverage="0" bottom="0" percent="0" rank="0" text="" dxfId="40223">
      <formula>1</formula>
    </cfRule>
    <cfRule type="containsText" priority="405" operator="containsText" aboveAverage="0" equalAverage="0" bottom="0" percent="0" rank="0" text="1" dxfId="40224">
      <formula>NOT(ISERROR(SEARCH("1",B28)))</formula>
    </cfRule>
    <cfRule type="cellIs" priority="406" operator="greaterThan" aboveAverage="0" equalAverage="0" bottom="0" percent="0" rank="0" text="" dxfId="40225">
      <formula>1</formula>
    </cfRule>
    <cfRule type="cellIs" priority="407" operator="equal" aboveAverage="0" equalAverage="0" bottom="0" percent="0" rank="0" text="" dxfId="40226">
      <formula>1</formula>
    </cfRule>
    <cfRule type="cellIs" priority="408" operator="equal" aboveAverage="0" equalAverage="0" bottom="0" percent="0" rank="0" text="" dxfId="40227">
      <formula>1</formula>
    </cfRule>
    <cfRule type="containsText" priority="409" operator="containsText" aboveAverage="0" equalAverage="0" bottom="0" percent="0" rank="0" text="1" dxfId="40228">
      <formula>NOT(ISERROR(SEARCH("1",B28)))</formula>
    </cfRule>
    <cfRule type="cellIs" priority="410" operator="greaterThan" aboveAverage="0" equalAverage="0" bottom="0" percent="0" rank="0" text="" dxfId="40229">
      <formula>1</formula>
    </cfRule>
    <cfRule type="containsText" priority="411" operator="containsText" aboveAverage="0" equalAverage="0" bottom="0" percent="0" rank="0" text="1" dxfId="40230">
      <formula>NOT(ISERROR(SEARCH("1",B28)))</formula>
    </cfRule>
    <cfRule type="containsText" priority="412" operator="containsText" aboveAverage="0" equalAverage="0" bottom="0" percent="0" rank="0" text="1" dxfId="40231">
      <formula>NOT(ISERROR(SEARCH("1",B28)))</formula>
    </cfRule>
    <cfRule type="cellIs" priority="413" operator="greaterThan" aboveAverage="0" equalAverage="0" bottom="0" percent="0" rank="0" text="" dxfId="40232">
      <formula>1</formula>
    </cfRule>
    <cfRule type="containsText" priority="414" operator="containsText" aboveAverage="0" equalAverage="0" bottom="0" percent="0" rank="0" text="1" dxfId="40233">
      <formula>NOT(ISERROR(SEARCH("1",B28)))</formula>
    </cfRule>
    <cfRule type="containsText" priority="415" operator="containsText" aboveAverage="0" equalAverage="0" bottom="0" percent="0" rank="0" text="1" dxfId="40234">
      <formula>NOT(ISERROR(SEARCH("1",B28)))</formula>
    </cfRule>
    <cfRule type="cellIs" priority="416" operator="greaterThan" aboveAverage="0" equalAverage="0" bottom="0" percent="0" rank="0" text="" dxfId="40235">
      <formula>1</formula>
    </cfRule>
    <cfRule type="cellIs" priority="417" operator="equal" aboveAverage="0" equalAverage="0" bottom="0" percent="0" rank="0" text="" dxfId="40236">
      <formula>1</formula>
    </cfRule>
    <cfRule type="cellIs" priority="418" operator="greaterThan" aboveAverage="0" equalAverage="0" bottom="0" percent="0" rank="0" text="" dxfId="40237">
      <formula>1</formula>
    </cfRule>
    <cfRule type="cellIs" priority="419" operator="equal" aboveAverage="0" equalAverage="0" bottom="0" percent="0" rank="0" text="" dxfId="40238">
      <formula>1</formula>
    </cfRule>
    <cfRule type="cellIs" priority="420" operator="greaterThan" aboveAverage="0" equalAverage="0" bottom="0" percent="0" rank="0" text="" dxfId="40239">
      <formula>1</formula>
    </cfRule>
    <cfRule type="cellIs" priority="421" operator="greaterThan" aboveAverage="0" equalAverage="0" bottom="0" percent="0" rank="0" text="" dxfId="40240">
      <formula>1</formula>
    </cfRule>
    <cfRule type="cellIs" priority="422" operator="greaterThan" aboveAverage="0" equalAverage="0" bottom="0" percent="0" rank="0" text="" dxfId="40241">
      <formula>1</formula>
    </cfRule>
    <cfRule type="cellIs" priority="423" operator="greaterThan" aboveAverage="0" equalAverage="0" bottom="0" percent="0" rank="0" text="" dxfId="40242">
      <formula>1</formula>
    </cfRule>
    <cfRule type="containsText" priority="424" operator="containsText" aboveAverage="0" equalAverage="0" bottom="0" percent="0" rank="0" text="1" dxfId="40243">
      <formula>NOT(ISERROR(SEARCH("1",B28)))</formula>
    </cfRule>
    <cfRule type="cellIs" priority="425" operator="greaterThan" aboveAverage="0" equalAverage="0" bottom="0" percent="0" rank="0" text="" dxfId="40244">
      <formula>1</formula>
    </cfRule>
    <cfRule type="cellIs" priority="426" operator="greaterThan" aboveAverage="0" equalAverage="0" bottom="0" percent="0" rank="0" text="" dxfId="40245">
      <formula>1</formula>
    </cfRule>
    <cfRule type="cellIs" priority="427" operator="greaterThan" aboveAverage="0" equalAverage="0" bottom="0" percent="0" rank="0" text="" dxfId="40246">
      <formula>1</formula>
    </cfRule>
    <cfRule type="cellIs" priority="428" operator="equal" aboveAverage="0" equalAverage="0" bottom="0" percent="0" rank="0" text="" dxfId="40247">
      <formula>1</formula>
    </cfRule>
    <cfRule type="cellIs" priority="429" operator="greaterThan" aboveAverage="0" equalAverage="0" bottom="0" percent="0" rank="0" text="" dxfId="40248">
      <formula>1</formula>
    </cfRule>
    <cfRule type="cellIs" priority="430" operator="equal" aboveAverage="0" equalAverage="0" bottom="0" percent="0" rank="0" text="" dxfId="40249">
      <formula>1</formula>
    </cfRule>
    <cfRule type="containsText" priority="431" operator="containsText" aboveAverage="0" equalAverage="0" bottom="0" percent="0" rank="0" text="1" dxfId="40250">
      <formula>NOT(ISERROR(SEARCH("1",B28)))</formula>
    </cfRule>
    <cfRule type="cellIs" priority="432" operator="equal" aboveAverage="0" equalAverage="0" bottom="0" percent="0" rank="0" text="" dxfId="40251">
      <formula>1</formula>
    </cfRule>
    <cfRule type="cellIs" priority="433" operator="greaterThan" aboveAverage="0" equalAverage="0" bottom="0" percent="0" rank="0" text="" dxfId="40252">
      <formula>1</formula>
    </cfRule>
    <cfRule type="cellIs" priority="434" operator="greaterThan" aboveAverage="0" equalAverage="0" bottom="0" percent="0" rank="0" text="" dxfId="40253">
      <formula>1</formula>
    </cfRule>
    <cfRule type="containsText" priority="435" operator="containsText" aboveAverage="0" equalAverage="0" bottom="0" percent="0" rank="0" text="1" dxfId="40254">
      <formula>NOT(ISERROR(SEARCH("1",B28)))</formula>
    </cfRule>
    <cfRule type="cellIs" priority="436" operator="greaterThan" aboveAverage="0" equalAverage="0" bottom="0" percent="0" rank="0" text="" dxfId="40255">
      <formula>1</formula>
    </cfRule>
    <cfRule type="cellIs" priority="437" operator="greaterThan" aboveAverage="0" equalAverage="0" bottom="0" percent="0" rank="0" text="" dxfId="40256">
      <formula>1</formula>
    </cfRule>
    <cfRule type="cellIs" priority="438" operator="greaterThan" aboveAverage="0" equalAverage="0" bottom="0" percent="0" rank="0" text="" dxfId="40257">
      <formula>1</formula>
    </cfRule>
    <cfRule type="cellIs" priority="439" operator="greaterThan" aboveAverage="0" equalAverage="0" bottom="0" percent="0" rank="0" text="" dxfId="40258">
      <formula>1</formula>
    </cfRule>
    <cfRule type="containsText" priority="440" operator="containsText" aboveAverage="0" equalAverage="0" bottom="0" percent="0" rank="0" text="1" dxfId="40259">
      <formula>NOT(ISERROR(SEARCH("1",B28)))</formula>
    </cfRule>
    <cfRule type="cellIs" priority="441" operator="greaterThan" aboveAverage="0" equalAverage="0" bottom="0" percent="0" rank="0" text="" dxfId="40260">
      <formula>1</formula>
    </cfRule>
    <cfRule type="cellIs" priority="442" operator="greaterThan" aboveAverage="0" equalAverage="0" bottom="0" percent="0" rank="0" text="" dxfId="40261">
      <formula>1</formula>
    </cfRule>
    <cfRule type="containsText" priority="443" operator="containsText" aboveAverage="0" equalAverage="0" bottom="0" percent="0" rank="0" text="1" dxfId="40262">
      <formula>NOT(ISERROR(SEARCH("1",B28)))</formula>
    </cfRule>
    <cfRule type="cellIs" priority="444" operator="greaterThan" aboveAverage="0" equalAverage="0" bottom="0" percent="0" rank="0" text="" dxfId="40263">
      <formula>1</formula>
    </cfRule>
    <cfRule type="containsText" priority="445" operator="containsText" aboveAverage="0" equalAverage="0" bottom="0" percent="0" rank="0" text="1" dxfId="40264">
      <formula>NOT(ISERROR(SEARCH("1",B28)))</formula>
    </cfRule>
    <cfRule type="cellIs" priority="446" operator="greaterThan" aboveAverage="0" equalAverage="0" bottom="0" percent="0" rank="0" text="" dxfId="40265">
      <formula>1</formula>
    </cfRule>
    <cfRule type="cellIs" priority="447" operator="equal" aboveAverage="0" equalAverage="0" bottom="0" percent="0" rank="0" text="" dxfId="40266">
      <formula>1</formula>
    </cfRule>
    <cfRule type="cellIs" priority="448" operator="equal" aboveAverage="0" equalAverage="0" bottom="0" percent="0" rank="0" text="" dxfId="40267">
      <formula>1</formula>
    </cfRule>
    <cfRule type="containsText" priority="449" operator="containsText" aboveAverage="0" equalAverage="0" bottom="0" percent="0" rank="0" text="1" dxfId="40268">
      <formula>NOT(ISERROR(SEARCH("1",B28)))</formula>
    </cfRule>
    <cfRule type="cellIs" priority="450" operator="greaterThan" aboveAverage="0" equalAverage="0" bottom="0" percent="0" rank="0" text="" dxfId="40269">
      <formula>1</formula>
    </cfRule>
    <cfRule type="cellIs" priority="451" operator="greaterThan" aboveAverage="0" equalAverage="0" bottom="0" percent="0" rank="0" text="" dxfId="40270">
      <formula>1</formula>
    </cfRule>
    <cfRule type="containsText" priority="452" operator="containsText" aboveAverage="0" equalAverage="0" bottom="0" percent="0" rank="0" text="1" dxfId="40271">
      <formula>NOT(ISERROR(SEARCH("1",B28)))</formula>
    </cfRule>
    <cfRule type="cellIs" priority="453" operator="greaterThan" aboveAverage="0" equalAverage="0" bottom="0" percent="0" rank="0" text="" dxfId="40272">
      <formula>1</formula>
    </cfRule>
    <cfRule type="containsText" priority="454" operator="containsText" aboveAverage="0" equalAverage="0" bottom="0" percent="0" rank="0" text="1" dxfId="40273">
      <formula>NOT(ISERROR(SEARCH("1",B28)))</formula>
    </cfRule>
    <cfRule type="containsText" priority="455" operator="containsText" aboveAverage="0" equalAverage="0" bottom="0" percent="0" rank="0" text="1" dxfId="40274">
      <formula>NOT(ISERROR(SEARCH("1",B28)))</formula>
    </cfRule>
    <cfRule type="cellIs" priority="456" operator="greaterThan" aboveAverage="0" equalAverage="0" bottom="0" percent="0" rank="0" text="" dxfId="40275">
      <formula>1</formula>
    </cfRule>
    <cfRule type="containsText" priority="457" operator="containsText" aboveAverage="0" equalAverage="0" bottom="0" percent="0" rank="0" text="1" dxfId="40276">
      <formula>NOT(ISERROR(SEARCH("1",B28)))</formula>
    </cfRule>
    <cfRule type="containsText" priority="458" operator="containsText" aboveAverage="0" equalAverage="0" bottom="0" percent="0" rank="0" text="1" dxfId="40277">
      <formula>NOT(ISERROR(SEARCH("1",B28)))</formula>
    </cfRule>
    <cfRule type="cellIs" priority="459" operator="greaterThan" aboveAverage="0" equalAverage="0" bottom="0" percent="0" rank="0" text="" dxfId="40278">
      <formula>1</formula>
    </cfRule>
    <cfRule type="cellIs" priority="460" operator="equal" aboveAverage="0" equalAverage="0" bottom="0" percent="0" rank="0" text="" dxfId="40279">
      <formula>1</formula>
    </cfRule>
    <cfRule type="cellIs" priority="461" operator="greaterThan" aboveAverage="0" equalAverage="0" bottom="0" percent="0" rank="0" text="" dxfId="40280">
      <formula>1</formula>
    </cfRule>
    <cfRule type="cellIs" priority="462" operator="equal" aboveAverage="0" equalAverage="0" bottom="0" percent="0" rank="0" text="" dxfId="40281">
      <formula>1</formula>
    </cfRule>
    <cfRule type="cellIs" priority="463" operator="greaterThan" aboveAverage="0" equalAverage="0" bottom="0" percent="0" rank="0" text="" dxfId="40282">
      <formula>1</formula>
    </cfRule>
    <cfRule type="cellIs" priority="464" operator="greaterThan" aboveAverage="0" equalAverage="0" bottom="0" percent="0" rank="0" text="" dxfId="40283">
      <formula>1</formula>
    </cfRule>
    <cfRule type="cellIs" priority="465" operator="greaterThan" aboveAverage="0" equalAverage="0" bottom="0" percent="0" rank="0" text="" dxfId="40284">
      <formula>1</formula>
    </cfRule>
    <cfRule type="cellIs" priority="466" operator="greaterThan" aboveAverage="0" equalAverage="0" bottom="0" percent="0" rank="0" text="" dxfId="40285">
      <formula>1</formula>
    </cfRule>
    <cfRule type="containsText" priority="467" operator="containsText" aboveAverage="0" equalAverage="0" bottom="0" percent="0" rank="0" text="1" dxfId="40286">
      <formula>NOT(ISERROR(SEARCH("1",B28)))</formula>
    </cfRule>
    <cfRule type="cellIs" priority="468" operator="greaterThan" aboveAverage="0" equalAverage="0" bottom="0" percent="0" rank="0" text="" dxfId="40287">
      <formula>1</formula>
    </cfRule>
    <cfRule type="cellIs" priority="469" operator="greaterThan" aboveAverage="0" equalAverage="0" bottom="0" percent="0" rank="0" text="" dxfId="40288">
      <formula>1</formula>
    </cfRule>
    <cfRule type="cellIs" priority="470" operator="greaterThan" aboveAverage="0" equalAverage="0" bottom="0" percent="0" rank="0" text="" dxfId="40289">
      <formula>1</formula>
    </cfRule>
    <cfRule type="cellIs" priority="471" operator="equal" aboveAverage="0" equalAverage="0" bottom="0" percent="0" rank="0" text="" dxfId="40290">
      <formula>1</formula>
    </cfRule>
    <cfRule type="cellIs" priority="472" operator="greaterThan" aboveAverage="0" equalAverage="0" bottom="0" percent="0" rank="0" text="" dxfId="40291">
      <formula>1</formula>
    </cfRule>
    <cfRule type="cellIs" priority="473" operator="equal" aboveAverage="0" equalAverage="0" bottom="0" percent="0" rank="0" text="" dxfId="40292">
      <formula>1</formula>
    </cfRule>
    <cfRule type="containsText" priority="474" operator="containsText" aboveAverage="0" equalAverage="0" bottom="0" percent="0" rank="0" text="1" dxfId="40293">
      <formula>NOT(ISERROR(SEARCH("1",B28)))</formula>
    </cfRule>
    <cfRule type="cellIs" priority="475" operator="equal" aboveAverage="0" equalAverage="0" bottom="0" percent="0" rank="0" text="" dxfId="40294">
      <formula>1</formula>
    </cfRule>
    <cfRule type="cellIs" priority="476" operator="greaterThan" aboveAverage="0" equalAverage="0" bottom="0" percent="0" rank="0" text="" dxfId="40295">
      <formula>1</formula>
    </cfRule>
    <cfRule type="cellIs" priority="477" operator="greaterThan" aboveAverage="0" equalAverage="0" bottom="0" percent="0" rank="0" text="" dxfId="40296">
      <formula>1</formula>
    </cfRule>
    <cfRule type="containsText" priority="478" operator="containsText" aboveAverage="0" equalAverage="0" bottom="0" percent="0" rank="0" text="1" dxfId="40297">
      <formula>NOT(ISERROR(SEARCH("1",B28)))</formula>
    </cfRule>
    <cfRule type="cellIs" priority="479" operator="greaterThan" aboveAverage="0" equalAverage="0" bottom="0" percent="0" rank="0" text="" dxfId="40298">
      <formula>1</formula>
    </cfRule>
    <cfRule type="cellIs" priority="480" operator="greaterThan" aboveAverage="0" equalAverage="0" bottom="0" percent="0" rank="0" text="" dxfId="40299">
      <formula>1</formula>
    </cfRule>
    <cfRule type="cellIs" priority="481" operator="greaterThan" aboveAverage="0" equalAverage="0" bottom="0" percent="0" rank="0" text="" dxfId="40300">
      <formula>1</formula>
    </cfRule>
    <cfRule type="cellIs" priority="482" operator="greaterThan" aboveAverage="0" equalAverage="0" bottom="0" percent="0" rank="0" text="" dxfId="40301">
      <formula>1</formula>
    </cfRule>
    <cfRule type="containsText" priority="483" operator="containsText" aboveAverage="0" equalAverage="0" bottom="0" percent="0" rank="0" text="1" dxfId="40302">
      <formula>NOT(ISERROR(SEARCH("1",B28)))</formula>
    </cfRule>
    <cfRule type="cellIs" priority="484" operator="greaterThan" aboveAverage="0" equalAverage="0" bottom="0" percent="0" rank="0" text="" dxfId="40303">
      <formula>1</formula>
    </cfRule>
    <cfRule type="cellIs" priority="485" operator="greaterThan" aboveAverage="0" equalAverage="0" bottom="0" percent="0" rank="0" text="" dxfId="40304">
      <formula>1</formula>
    </cfRule>
    <cfRule type="containsText" priority="486" operator="containsText" aboveAverage="0" equalAverage="0" bottom="0" percent="0" rank="0" text="1" dxfId="40305">
      <formula>NOT(ISERROR(SEARCH("1",B28)))</formula>
    </cfRule>
    <cfRule type="cellIs" priority="487" operator="greaterThan" aboveAverage="0" equalAverage="0" bottom="0" percent="0" rank="0" text="" dxfId="40306">
      <formula>1</formula>
    </cfRule>
    <cfRule type="containsText" priority="488" operator="containsText" aboveAverage="0" equalAverage="0" bottom="0" percent="0" rank="0" text="1" dxfId="40307">
      <formula>NOT(ISERROR(SEARCH("1",B28)))</formula>
    </cfRule>
    <cfRule type="cellIs" priority="489" operator="greaterThan" aboveAverage="0" equalAverage="0" bottom="0" percent="0" rank="0" text="" dxfId="40308">
      <formula>1</formula>
    </cfRule>
    <cfRule type="cellIs" priority="490" operator="equal" aboveAverage="0" equalAverage="0" bottom="0" percent="0" rank="0" text="" dxfId="40309">
      <formula>1</formula>
    </cfRule>
    <cfRule type="cellIs" priority="491" operator="equal" aboveAverage="0" equalAverage="0" bottom="0" percent="0" rank="0" text="" dxfId="40310">
      <formula>1</formula>
    </cfRule>
    <cfRule type="containsText" priority="492" operator="containsText" aboveAverage="0" equalAverage="0" bottom="0" percent="0" rank="0" text="1" dxfId="40311">
      <formula>NOT(ISERROR(SEARCH("1",B28)))</formula>
    </cfRule>
    <cfRule type="cellIs" priority="493" operator="greaterThan" aboveAverage="0" equalAverage="0" bottom="0" percent="0" rank="0" text="" dxfId="40312">
      <formula>1</formula>
    </cfRule>
    <cfRule type="cellIs" priority="494" operator="greaterThan" aboveAverage="0" equalAverage="0" bottom="0" percent="0" rank="0" text="" dxfId="40313">
      <formula>1</formula>
    </cfRule>
    <cfRule type="containsText" priority="495" operator="containsText" aboveAverage="0" equalAverage="0" bottom="0" percent="0" rank="0" text="1" dxfId="40314">
      <formula>NOT(ISERROR(SEARCH("1",B28)))</formula>
    </cfRule>
    <cfRule type="cellIs" priority="496" operator="greaterThan" aboveAverage="0" equalAverage="0" bottom="0" percent="0" rank="0" text="" dxfId="40315">
      <formula>1</formula>
    </cfRule>
    <cfRule type="cellIs" priority="497" operator="greaterThan" aboveAverage="0" equalAverage="0" bottom="0" percent="0" rank="0" text="" dxfId="40316">
      <formula>1</formula>
    </cfRule>
    <cfRule type="containsText" priority="498" operator="containsText" aboveAverage="0" equalAverage="0" bottom="0" percent="0" rank="0" text="1" dxfId="40317">
      <formula>NOT(ISERROR(SEARCH("1",B28)))</formula>
    </cfRule>
    <cfRule type="cellIs" priority="499" operator="greaterThan" aboveAverage="0" equalAverage="0" bottom="0" percent="0" rank="0" text="" dxfId="40318">
      <formula>1</formula>
    </cfRule>
    <cfRule type="cellIs" priority="500" operator="greaterThan" aboveAverage="0" equalAverage="0" bottom="0" percent="0" rank="0" text="" dxfId="40319">
      <formula>1</formula>
    </cfRule>
    <cfRule type="containsText" priority="501" operator="containsText" aboveAverage="0" equalAverage="0" bottom="0" percent="0" rank="0" text="2" dxfId="40320">
      <formula>NOT(ISERROR(SEARCH("2",B28)))</formula>
    </cfRule>
    <cfRule type="cellIs" priority="502" operator="greaterThan" aboveAverage="0" equalAverage="0" bottom="0" percent="0" rank="0" text="" dxfId="40321">
      <formula>1</formula>
    </cfRule>
    <cfRule type="containsText" priority="503" operator="containsText" aboveAverage="0" equalAverage="0" bottom="0" percent="0" rank="0" text="1" dxfId="40322">
      <formula>NOT(ISERROR(SEARCH("1",B28)))</formula>
    </cfRule>
    <cfRule type="cellIs" priority="504" operator="greaterThan" aboveAverage="0" equalAverage="0" bottom="0" percent="0" rank="0" text="" dxfId="40323">
      <formula>1</formula>
    </cfRule>
    <cfRule type="cellIs" priority="505" operator="greaterThan" aboveAverage="0" equalAverage="0" bottom="0" percent="0" rank="0" text="" dxfId="40324">
      <formula>1</formula>
    </cfRule>
    <cfRule type="containsText" priority="506" operator="containsText" aboveAverage="0" equalAverage="0" bottom="0" percent="0" rank="0" text="2" dxfId="40325">
      <formula>NOT(ISERROR(SEARCH("2",B28)))</formula>
    </cfRule>
    <cfRule type="containsText" priority="507" operator="containsText" aboveAverage="0" equalAverage="0" bottom="0" percent="0" rank="0" text="1" dxfId="40326">
      <formula>NOT(ISERROR(SEARCH("1",B28)))</formula>
    </cfRule>
    <cfRule type="containsText" priority="508" operator="containsText" aboveAverage="0" equalAverage="0" bottom="0" percent="0" rank="0" text="2" dxfId="40327">
      <formula>NOT(ISERROR(SEARCH("2",B28)))</formula>
    </cfRule>
    <cfRule type="containsText" priority="509" operator="containsText" aboveAverage="0" equalAverage="0" bottom="0" percent="0" rank="0" text="1" dxfId="40328">
      <formula>NOT(ISERROR(SEARCH("1",B28)))</formula>
    </cfRule>
    <cfRule type="containsText" priority="510" operator="containsText" aboveAverage="0" equalAverage="0" bottom="0" percent="0" rank="0" text="2" dxfId="40329">
      <formula>NOT(ISERROR(SEARCH("2",B28)))</formula>
    </cfRule>
    <cfRule type="cellIs" priority="511" operator="greaterThan" aboveAverage="0" equalAverage="0" bottom="0" percent="0" rank="0" text="" dxfId="40330">
      <formula>1</formula>
    </cfRule>
    <cfRule type="containsText" priority="512" operator="containsText" aboveAverage="0" equalAverage="0" bottom="0" percent="0" rank="0" text="1" dxfId="40331">
      <formula>NOT(ISERROR(SEARCH("1",B28)))</formula>
    </cfRule>
  </conditionalFormatting>
  <conditionalFormatting sqref="B28:AF28">
    <cfRule type="cellIs" priority="513" operator="greaterThan" aboveAverage="0" equalAverage="0" bottom="0" percent="0" rank="0" text="" dxfId="40332">
      <formula>1</formula>
    </cfRule>
    <cfRule type="containsText" priority="514" operator="containsText" aboveAverage="0" equalAverage="0" bottom="0" percent="0" rank="0" text="1" dxfId="40333">
      <formula>NOT(ISERROR(SEARCH("1",B28)))</formula>
    </cfRule>
    <cfRule type="containsText" priority="515" operator="containsText" aboveAverage="0" equalAverage="0" bottom="0" percent="0" rank="0" text="1" dxfId="40334">
      <formula>NOT(ISERROR(SEARCH("1",B28)))</formula>
    </cfRule>
    <cfRule type="cellIs" priority="516" operator="greaterThan" aboveAverage="0" equalAverage="0" bottom="0" percent="0" rank="0" text="" dxfId="40335">
      <formula>1</formula>
    </cfRule>
    <cfRule type="containsText" priority="517" operator="containsText" aboveAverage="0" equalAverage="0" bottom="0" percent="0" rank="0" text="1" dxfId="40336">
      <formula>NOT(ISERROR(SEARCH("1",B28)))</formula>
    </cfRule>
    <cfRule type="containsText" priority="518" operator="containsText" aboveAverage="0" equalAverage="0" bottom="0" percent="0" rank="0" text="1" dxfId="40337">
      <formula>NOT(ISERROR(SEARCH("1",B28)))</formula>
    </cfRule>
    <cfRule type="cellIs" priority="519" operator="greaterThan" aboveAverage="0" equalAverage="0" bottom="0" percent="0" rank="0" text="" dxfId="40338">
      <formula>1</formula>
    </cfRule>
    <cfRule type="cellIs" priority="520" operator="equal" aboveAverage="0" equalAverage="0" bottom="0" percent="0" rank="0" text="" dxfId="40339">
      <formula>1</formula>
    </cfRule>
    <cfRule type="cellIs" priority="521" operator="greaterThan" aboveAverage="0" equalAverage="0" bottom="0" percent="0" rank="0" text="" dxfId="40340">
      <formula>1</formula>
    </cfRule>
    <cfRule type="containsText" priority="522" operator="containsText" aboveAverage="0" equalAverage="0" bottom="0" percent="0" rank="0" text="1" dxfId="40341">
      <formula>NOT(ISERROR(SEARCH("1",B28)))</formula>
    </cfRule>
    <cfRule type="containsText" priority="523" operator="containsText" aboveAverage="0" equalAverage="0" bottom="0" percent="0" rank="0" text="1" dxfId="40342">
      <formula>NOT(ISERROR(SEARCH("1",B28)))</formula>
    </cfRule>
    <cfRule type="cellIs" priority="524" operator="greaterThan" aboveAverage="0" equalAverage="0" bottom="0" percent="0" rank="0" text="" dxfId="40343">
      <formula>1</formula>
    </cfRule>
    <cfRule type="cellIs" priority="525" operator="equal" aboveAverage="0" equalAverage="0" bottom="0" percent="0" rank="0" text="" dxfId="40344">
      <formula>1</formula>
    </cfRule>
    <cfRule type="cellIs" priority="526" operator="greaterThan" aboveAverage="0" equalAverage="0" bottom="0" percent="0" rank="0" text="" dxfId="40345">
      <formula>1</formula>
    </cfRule>
    <cfRule type="containsText" priority="527" operator="containsText" aboveAverage="0" equalAverage="0" bottom="0" percent="0" rank="0" text="1" dxfId="40346">
      <formula>NOT(ISERROR(SEARCH("1",B28)))</formula>
    </cfRule>
    <cfRule type="containsText" priority="528" operator="containsText" aboveAverage="0" equalAverage="0" bottom="0" percent="0" rank="0" text="1" dxfId="40347">
      <formula>NOT(ISERROR(SEARCH("1",B28)))</formula>
    </cfRule>
    <cfRule type="cellIs" priority="529" operator="greaterThan" aboveAverage="0" equalAverage="0" bottom="0" percent="0" rank="0" text="" dxfId="40348">
      <formula>1</formula>
    </cfRule>
    <cfRule type="cellIs" priority="530" operator="equal" aboveAverage="0" equalAverage="0" bottom="0" percent="0" rank="0" text="" dxfId="40349">
      <formula>1</formula>
    </cfRule>
    <cfRule type="cellIs" priority="531" operator="greaterThan" aboveAverage="0" equalAverage="0" bottom="0" percent="0" rank="0" text="" dxfId="40350">
      <formula>1</formula>
    </cfRule>
    <cfRule type="containsText" priority="532" operator="containsText" aboveAverage="0" equalAverage="0" bottom="0" percent="0" rank="0" text="1" dxfId="40351">
      <formula>NOT(ISERROR(SEARCH("1",B28)))</formula>
    </cfRule>
    <cfRule type="containsText" priority="533" operator="containsText" aboveAverage="0" equalAverage="0" bottom="0" percent="0" rank="0" text="1" dxfId="40352">
      <formula>NOT(ISERROR(SEARCH("1",B28)))</formula>
    </cfRule>
    <cfRule type="cellIs" priority="534" operator="greaterThan" aboveAverage="0" equalAverage="0" bottom="0" percent="0" rank="0" text="" dxfId="40353">
      <formula>1</formula>
    </cfRule>
    <cfRule type="cellIs" priority="535" operator="equal" aboveAverage="0" equalAverage="0" bottom="0" percent="0" rank="0" text="" dxfId="40354">
      <formula>1</formula>
    </cfRule>
    <cfRule type="cellIs" priority="536" operator="greaterThan" aboveAverage="0" equalAverage="0" bottom="0" percent="0" rank="0" text="" dxfId="40355">
      <formula>1</formula>
    </cfRule>
    <cfRule type="containsText" priority="537" operator="containsText" aboveAverage="0" equalAverage="0" bottom="0" percent="0" rank="0" text="1" dxfId="40356">
      <formula>NOT(ISERROR(SEARCH("1",B28)))</formula>
    </cfRule>
    <cfRule type="containsText" priority="538" operator="containsText" aboveAverage="0" equalAverage="0" bottom="0" percent="0" rank="0" text="1" dxfId="40357">
      <formula>NOT(ISERROR(SEARCH("1",B28)))</formula>
    </cfRule>
    <cfRule type="cellIs" priority="539" operator="greaterThan" aboveAverage="0" equalAverage="0" bottom="0" percent="0" rank="0" text="" dxfId="40358">
      <formula>1</formula>
    </cfRule>
    <cfRule type="cellIs" priority="540" operator="equal" aboveAverage="0" equalAverage="0" bottom="0" percent="0" rank="0" text="" dxfId="40359">
      <formula>1</formula>
    </cfRule>
    <cfRule type="cellIs" priority="541" operator="greaterThan" aboveAverage="0" equalAverage="0" bottom="0" percent="0" rank="0" text="" dxfId="40360">
      <formula>1</formula>
    </cfRule>
    <cfRule type="containsText" priority="542" operator="containsText" aboveAverage="0" equalAverage="0" bottom="0" percent="0" rank="0" text="1" dxfId="40361">
      <formula>NOT(ISERROR(SEARCH("1",B28)))</formula>
    </cfRule>
    <cfRule type="containsText" priority="543" operator="containsText" aboveAverage="0" equalAverage="0" bottom="0" percent="0" rank="0" text="1" dxfId="40362">
      <formula>NOT(ISERROR(SEARCH("1",B28)))</formula>
    </cfRule>
    <cfRule type="cellIs" priority="544" operator="greaterThan" aboveAverage="0" equalAverage="0" bottom="0" percent="0" rank="0" text="" dxfId="40363">
      <formula>1</formula>
    </cfRule>
    <cfRule type="cellIs" priority="545" operator="equal" aboveAverage="0" equalAverage="0" bottom="0" percent="0" rank="0" text="" dxfId="40364">
      <formula>1</formula>
    </cfRule>
    <cfRule type="cellIs" priority="546" operator="greaterThan" aboveAverage="0" equalAverage="0" bottom="0" percent="0" rank="0" text="" dxfId="40365">
      <formula>1</formula>
    </cfRule>
    <cfRule type="containsText" priority="547" operator="containsText" aboveAverage="0" equalAverage="0" bottom="0" percent="0" rank="0" text="1" dxfId="40366">
      <formula>NOT(ISERROR(SEARCH("1",B28)))</formula>
    </cfRule>
    <cfRule type="containsText" priority="548" operator="containsText" aboveAverage="0" equalAverage="0" bottom="0" percent="0" rank="0" text="1" dxfId="40367">
      <formula>NOT(ISERROR(SEARCH("1",B28)))</formula>
    </cfRule>
    <cfRule type="cellIs" priority="549" operator="greaterThan" aboveAverage="0" equalAverage="0" bottom="0" percent="0" rank="0" text="" dxfId="40368">
      <formula>1</formula>
    </cfRule>
    <cfRule type="cellIs" priority="550" operator="equal" aboveAverage="0" equalAverage="0" bottom="0" percent="0" rank="0" text="" dxfId="40369">
      <formula>1</formula>
    </cfRule>
    <cfRule type="containsText" priority="551" operator="containsText" aboveAverage="0" equalAverage="0" bottom="0" percent="0" rank="0" text="3" dxfId="40370">
      <formula>NOT(ISERROR(SEARCH("3",B28)))</formula>
    </cfRule>
    <cfRule type="cellIs" priority="552" operator="greaterThan" aboveAverage="0" equalAverage="0" bottom="0" percent="0" rank="0" text="" dxfId="40371">
      <formula>1</formula>
    </cfRule>
    <cfRule type="cellIs" priority="553" operator="equal" aboveAverage="0" equalAverage="0" bottom="0" percent="0" rank="0" text="" dxfId="40372">
      <formula>1</formula>
    </cfRule>
    <cfRule type="cellIs" priority="554" operator="greaterThan" aboveAverage="0" equalAverage="0" bottom="0" percent="0" rank="0" text="" dxfId="40373">
      <formula>1</formula>
    </cfRule>
    <cfRule type="cellIs" priority="555" operator="greaterThan" aboveAverage="0" equalAverage="0" bottom="0" percent="0" rank="0" text="" dxfId="40374">
      <formula>1</formula>
    </cfRule>
    <cfRule type="cellIs" priority="556" operator="greaterThan" aboveAverage="0" equalAverage="0" bottom="0" percent="0" rank="0" text="" dxfId="40375">
      <formula>1</formula>
    </cfRule>
    <cfRule type="containsText" priority="557" operator="containsText" aboveAverage="0" equalAverage="0" bottom="0" percent="0" rank="0" text="1" dxfId="40376">
      <formula>NOT(ISERROR(SEARCH("1",B28)))</formula>
    </cfRule>
    <cfRule type="containsText" priority="558" operator="containsText" aboveAverage="0" equalAverage="0" bottom="0" percent="0" rank="0" text="1" dxfId="40377">
      <formula>NOT(ISERROR(SEARCH("1",B28)))</formula>
    </cfRule>
    <cfRule type="cellIs" priority="559" operator="greaterThan" aboveAverage="0" equalAverage="0" bottom="0" percent="0" rank="0" text="" dxfId="40378">
      <formula>1</formula>
    </cfRule>
    <cfRule type="cellIs" priority="560" operator="equal" aboveAverage="0" equalAverage="0" bottom="0" percent="0" rank="0" text="" dxfId="40379">
      <formula>1</formula>
    </cfRule>
    <cfRule type="containsText" priority="561" operator="containsText" aboveAverage="0" equalAverage="0" bottom="0" percent="0" rank="0" text="3" dxfId="40380">
      <formula>NOT(ISERROR(SEARCH("3",B28)))</formula>
    </cfRule>
    <cfRule type="cellIs" priority="562" operator="greaterThan" aboveAverage="0" equalAverage="0" bottom="0" percent="0" rank="0" text="" dxfId="40381">
      <formula>1</formula>
    </cfRule>
    <cfRule type="cellIs" priority="563" operator="equal" aboveAverage="0" equalAverage="0" bottom="0" percent="0" rank="0" text="" dxfId="40382">
      <formula>1</formula>
    </cfRule>
    <cfRule type="cellIs" priority="564" operator="greaterThan" aboveAverage="0" equalAverage="0" bottom="0" percent="0" rank="0" text="" dxfId="40383">
      <formula>1</formula>
    </cfRule>
    <cfRule type="containsText" priority="565" operator="containsText" aboveAverage="0" equalAverage="0" bottom="0" percent="0" rank="0" text="1" dxfId="40384">
      <formula>NOT(ISERROR(SEARCH("1",B28)))</formula>
    </cfRule>
    <cfRule type="containsText" priority="566" operator="containsText" aboveAverage="0" equalAverage="0" bottom="0" percent="0" rank="0" text="1" dxfId="40385">
      <formula>NOT(ISERROR(SEARCH("1",B28)))</formula>
    </cfRule>
    <cfRule type="cellIs" priority="567" operator="greaterThan" aboveAverage="0" equalAverage="0" bottom="0" percent="0" rank="0" text="" dxfId="40386">
      <formula>1</formula>
    </cfRule>
    <cfRule type="cellIs" priority="568" operator="equal" aboveAverage="0" equalAverage="0" bottom="0" percent="0" rank="0" text="" dxfId="40387">
      <formula>1</formula>
    </cfRule>
    <cfRule type="containsText" priority="569" operator="containsText" aboveAverage="0" equalAverage="0" bottom="0" percent="0" rank="0" text="3" dxfId="40388">
      <formula>NOT(ISERROR(SEARCH("3",B28)))</formula>
    </cfRule>
    <cfRule type="cellIs" priority="570" operator="greaterThan" aboveAverage="0" equalAverage="0" bottom="0" percent="0" rank="0" text="" dxfId="40389">
      <formula>1</formula>
    </cfRule>
    <cfRule type="cellIs" priority="571" operator="greaterThan" aboveAverage="0" equalAverage="0" bottom="0" percent="0" rank="0" text="" dxfId="40390">
      <formula>1</formula>
    </cfRule>
    <cfRule type="containsText" priority="572" operator="containsText" aboveAverage="0" equalAverage="0" bottom="0" percent="0" rank="0" text="1" dxfId="40391">
      <formula>NOT(ISERROR(SEARCH("1",B28)))</formula>
    </cfRule>
    <cfRule type="cellIs" priority="573" operator="greaterThan" aboveAverage="0" equalAverage="0" bottom="0" percent="0" rank="0" text="" dxfId="40392">
      <formula>1</formula>
    </cfRule>
    <cfRule type="containsText" priority="574" operator="containsText" aboveAverage="0" equalAverage="0" bottom="0" percent="0" rank="0" text="1" dxfId="40393">
      <formula>NOT(ISERROR(SEARCH("1",B28)))</formula>
    </cfRule>
    <cfRule type="containsText" priority="575" operator="containsText" aboveAverage="0" equalAverage="0" bottom="0" percent="0" rank="0" text="1" dxfId="40394">
      <formula>NOT(ISERROR(SEARCH("1",B28)))</formula>
    </cfRule>
    <cfRule type="cellIs" priority="576" operator="greaterThan" aboveAverage="0" equalAverage="0" bottom="0" percent="0" rank="0" text="" dxfId="40395">
      <formula>1</formula>
    </cfRule>
    <cfRule type="cellIs" priority="577" operator="equal" aboveAverage="0" equalAverage="0" bottom="0" percent="0" rank="0" text="" dxfId="40396">
      <formula>1</formula>
    </cfRule>
    <cfRule type="containsText" priority="578" operator="containsText" aboveAverage="0" equalAverage="0" bottom="0" percent="0" rank="0" text="3" dxfId="40397">
      <formula>NOT(ISERROR(SEARCH("3",B28)))</formula>
    </cfRule>
    <cfRule type="cellIs" priority="579" operator="greaterThan" aboveAverage="0" equalAverage="0" bottom="0" percent="0" rank="0" text="" dxfId="40398">
      <formula>1</formula>
    </cfRule>
    <cfRule type="cellIs" priority="580" operator="greaterThan" aboveAverage="0" equalAverage="0" bottom="0" percent="0" rank="0" text="" dxfId="40399">
      <formula>1</formula>
    </cfRule>
    <cfRule type="containsText" priority="581" operator="containsText" aboveAverage="0" equalAverage="0" bottom="0" percent="0" rank="0" text="1" dxfId="40400">
      <formula>NOT(ISERROR(SEARCH("1",B28)))</formula>
    </cfRule>
    <cfRule type="cellIs" priority="582" operator="greaterThan" aboveAverage="0" equalAverage="0" bottom="0" percent="0" rank="0" text="" dxfId="40401">
      <formula>1</formula>
    </cfRule>
    <cfRule type="cellIs" priority="583" operator="greaterThan" aboveAverage="0" equalAverage="0" bottom="0" percent="0" rank="0" text="" dxfId="40402">
      <formula>1</formula>
    </cfRule>
    <cfRule type="containsText" priority="584" operator="containsText" aboveAverage="0" equalAverage="0" bottom="0" percent="0" rank="0" text="1" dxfId="40403">
      <formula>NOT(ISERROR(SEARCH("1",B28)))</formula>
    </cfRule>
    <cfRule type="cellIs" priority="585" operator="greaterThan" aboveAverage="0" equalAverage="0" bottom="0" percent="0" rank="0" text="" dxfId="40404">
      <formula>1</formula>
    </cfRule>
    <cfRule type="cellIs" priority="586" operator="greaterThan" aboveAverage="0" equalAverage="0" bottom="0" percent="0" rank="0" text="" dxfId="40405">
      <formula>1</formula>
    </cfRule>
    <cfRule type="cellIs" priority="587" operator="greaterThan" aboveAverage="0" equalAverage="0" bottom="0" percent="0" rank="0" text="" dxfId="40406">
      <formula>1</formula>
    </cfRule>
    <cfRule type="cellIs" priority="588" operator="equal" aboveAverage="0" equalAverage="0" bottom="0" percent="0" rank="0" text="" dxfId="40407">
      <formula>1</formula>
    </cfRule>
    <cfRule type="cellIs" priority="589" operator="greaterThan" aboveAverage="0" equalAverage="0" bottom="0" percent="0" rank="0" text="" dxfId="40408">
      <formula>1</formula>
    </cfRule>
    <cfRule type="cellIs" priority="590" operator="equal" aboveAverage="0" equalAverage="0" bottom="0" percent="0" rank="0" text="" dxfId="40409">
      <formula>1</formula>
    </cfRule>
    <cfRule type="containsText" priority="591" operator="containsText" aboveAverage="0" equalAverage="0" bottom="0" percent="0" rank="0" text="1" dxfId="40410">
      <formula>NOT(ISERROR(SEARCH("1",B28)))</formula>
    </cfRule>
    <cfRule type="cellIs" priority="592" operator="equal" aboveAverage="0" equalAverage="0" bottom="0" percent="0" rank="0" text="" dxfId="40411">
      <formula>1</formula>
    </cfRule>
    <cfRule type="cellIs" priority="593" operator="greaterThan" aboveAverage="0" equalAverage="0" bottom="0" percent="0" rank="0" text="" dxfId="40412">
      <formula>1</formula>
    </cfRule>
    <cfRule type="cellIs" priority="594" operator="greaterThan" aboveAverage="0" equalAverage="0" bottom="0" percent="0" rank="0" text="" dxfId="40413">
      <formula>1</formula>
    </cfRule>
    <cfRule type="containsText" priority="595" operator="containsText" aboveAverage="0" equalAverage="0" bottom="0" percent="0" rank="0" text="1" dxfId="40414">
      <formula>NOT(ISERROR(SEARCH("1",B28)))</formula>
    </cfRule>
    <cfRule type="cellIs" priority="596" operator="greaterThan" aboveAverage="0" equalAverage="0" bottom="0" percent="0" rank="0" text="" dxfId="40415">
      <formula>1</formula>
    </cfRule>
    <cfRule type="cellIs" priority="597" operator="greaterThan" aboveAverage="0" equalAverage="0" bottom="0" percent="0" rank="0" text="" dxfId="40416">
      <formula>1</formula>
    </cfRule>
    <cfRule type="cellIs" priority="598" operator="greaterThan" aboveAverage="0" equalAverage="0" bottom="0" percent="0" rank="0" text="" dxfId="40417">
      <formula>1</formula>
    </cfRule>
    <cfRule type="cellIs" priority="599" operator="greaterThan" aboveAverage="0" equalAverage="0" bottom="0" percent="0" rank="0" text="" dxfId="40418">
      <formula>1</formula>
    </cfRule>
    <cfRule type="containsText" priority="600" operator="containsText" aboveAverage="0" equalAverage="0" bottom="0" percent="0" rank="0" text="1" dxfId="40419">
      <formula>NOT(ISERROR(SEARCH("1",B28)))</formula>
    </cfRule>
    <cfRule type="cellIs" priority="601" operator="greaterThan" aboveAverage="0" equalAverage="0" bottom="0" percent="0" rank="0" text="" dxfId="40420">
      <formula>1</formula>
    </cfRule>
    <cfRule type="cellIs" priority="602" operator="greaterThan" aboveAverage="0" equalAverage="0" bottom="0" percent="0" rank="0" text="" dxfId="40421">
      <formula>1</formula>
    </cfRule>
    <cfRule type="containsText" priority="603" operator="containsText" aboveAverage="0" equalAverage="0" bottom="0" percent="0" rank="0" text="1" dxfId="40422">
      <formula>NOT(ISERROR(SEARCH("1",B28)))</formula>
    </cfRule>
    <cfRule type="cellIs" priority="604" operator="greaterThan" aboveAverage="0" equalAverage="0" bottom="0" percent="0" rank="0" text="" dxfId="40423">
      <formula>1</formula>
    </cfRule>
    <cfRule type="containsText" priority="605" operator="containsText" aboveAverage="0" equalAverage="0" bottom="0" percent="0" rank="0" text="1" dxfId="40424">
      <formula>NOT(ISERROR(SEARCH("1",B28)))</formula>
    </cfRule>
    <cfRule type="cellIs" priority="606" operator="greaterThan" aboveAverage="0" equalAverage="0" bottom="0" percent="0" rank="0" text="" dxfId="40425">
      <formula>1</formula>
    </cfRule>
    <cfRule type="cellIs" priority="607" operator="equal" aboveAverage="0" equalAverage="0" bottom="0" percent="0" rank="0" text="" dxfId="40426">
      <formula>1</formula>
    </cfRule>
    <cfRule type="cellIs" priority="608" operator="equal" aboveAverage="0" equalAverage="0" bottom="0" percent="0" rank="0" text="" dxfId="40427">
      <formula>1</formula>
    </cfRule>
    <cfRule type="containsText" priority="609" operator="containsText" aboveAverage="0" equalAverage="0" bottom="0" percent="0" rank="0" text="1" dxfId="40428">
      <formula>NOT(ISERROR(SEARCH("1",B28)))</formula>
    </cfRule>
    <cfRule type="cellIs" priority="610" operator="greaterThan" aboveAverage="0" equalAverage="0" bottom="0" percent="0" rank="0" text="" dxfId="40429">
      <formula>1</formula>
    </cfRule>
    <cfRule type="cellIs" priority="611" operator="greaterThan" aboveAverage="0" equalAverage="0" bottom="0" percent="0" rank="0" text="" dxfId="40430">
      <formula>1</formula>
    </cfRule>
    <cfRule type="containsText" priority="612" operator="containsText" aboveAverage="0" equalAverage="0" bottom="0" percent="0" rank="0" text="1" dxfId="40431">
      <formula>NOT(ISERROR(SEARCH("1",B28)))</formula>
    </cfRule>
    <cfRule type="cellIs" priority="613" operator="greaterThan" aboveAverage="0" equalAverage="0" bottom="0" percent="0" rank="0" text="" dxfId="40432">
      <formula>1</formula>
    </cfRule>
    <cfRule type="cellIs" priority="614" operator="greaterThan" aboveAverage="0" equalAverage="0" bottom="0" percent="0" rank="0" text="" dxfId="40433">
      <formula>1</formula>
    </cfRule>
    <cfRule type="containsText" priority="615" operator="containsText" aboveAverage="0" equalAverage="0" bottom="0" percent="0" rank="0" text="1" dxfId="40434">
      <formula>NOT(ISERROR(SEARCH("1",B28)))</formula>
    </cfRule>
    <cfRule type="cellIs" priority="616" operator="greaterThan" aboveAverage="0" equalAverage="0" bottom="0" percent="0" rank="0" text="" dxfId="40435">
      <formula>1</formula>
    </cfRule>
    <cfRule type="cellIs" priority="617" operator="greaterThan" aboveAverage="0" equalAverage="0" bottom="0" percent="0" rank="0" text="" dxfId="40436">
      <formula>1</formula>
    </cfRule>
    <cfRule type="containsText" priority="618" operator="containsText" aboveAverage="0" equalAverage="0" bottom="0" percent="0" rank="0" text="2" dxfId="40437">
      <formula>NOT(ISERROR(SEARCH("2",B28)))</formula>
    </cfRule>
    <cfRule type="cellIs" priority="619" operator="greaterThan" aboveAverage="0" equalAverage="0" bottom="0" percent="0" rank="0" text="" dxfId="40438">
      <formula>1</formula>
    </cfRule>
    <cfRule type="containsText" priority="620" operator="containsText" aboveAverage="0" equalAverage="0" bottom="0" percent="0" rank="0" text="1" dxfId="40439">
      <formula>NOT(ISERROR(SEARCH("1",B28)))</formula>
    </cfRule>
    <cfRule type="cellIs" priority="621" operator="greaterThan" aboveAverage="0" equalAverage="0" bottom="0" percent="0" rank="0" text="" dxfId="40440">
      <formula>1</formula>
    </cfRule>
    <cfRule type="containsText" priority="622" operator="containsText" aboveAverage="0" equalAverage="0" bottom="0" percent="0" rank="0" text="1" dxfId="40441">
      <formula>NOT(ISERROR(SEARCH("1",B28)))</formula>
    </cfRule>
    <cfRule type="cellIs" priority="623" operator="greaterThan" aboveAverage="0" equalAverage="0" bottom="0" percent="0" rank="0" text="" dxfId="40442">
      <formula>1</formula>
    </cfRule>
    <cfRule type="containsText" priority="624" operator="containsText" aboveAverage="0" equalAverage="0" bottom="0" percent="0" rank="0" text="1" dxfId="40443">
      <formula>NOT(ISERROR(SEARCH("1",B28)))</formula>
    </cfRule>
    <cfRule type="containsText" priority="625" operator="containsText" aboveAverage="0" equalAverage="0" bottom="0" percent="0" rank="0" text="1" dxfId="40444">
      <formula>NOT(ISERROR(SEARCH("1",B28)))</formula>
    </cfRule>
    <cfRule type="cellIs" priority="626" operator="greaterThan" aboveAverage="0" equalAverage="0" bottom="0" percent="0" rank="0" text="" dxfId="40445">
      <formula>1</formula>
    </cfRule>
    <cfRule type="containsText" priority="627" operator="containsText" aboveAverage="0" equalAverage="0" bottom="0" percent="0" rank="0" text="1" dxfId="40446">
      <formula>NOT(ISERROR(SEARCH("1",B28)))</formula>
    </cfRule>
    <cfRule type="containsText" priority="628" operator="containsText" aboveAverage="0" equalAverage="0" bottom="0" percent="0" rank="0" text="1" dxfId="40447">
      <formula>NOT(ISERROR(SEARCH("1",B28)))</formula>
    </cfRule>
    <cfRule type="cellIs" priority="629" operator="greaterThan" aboveAverage="0" equalAverage="0" bottom="0" percent="0" rank="0" text="" dxfId="40448">
      <formula>1</formula>
    </cfRule>
    <cfRule type="cellIs" priority="630" operator="equal" aboveAverage="0" equalAverage="0" bottom="0" percent="0" rank="0" text="" dxfId="40449">
      <formula>1</formula>
    </cfRule>
    <cfRule type="cellIs" priority="631" operator="greaterThan" aboveAverage="0" equalAverage="0" bottom="0" percent="0" rank="0" text="" dxfId="40450">
      <formula>1</formula>
    </cfRule>
    <cfRule type="cellIs" priority="632" operator="equal" aboveAverage="0" equalAverage="0" bottom="0" percent="0" rank="0" text="" dxfId="40451">
      <formula>1</formula>
    </cfRule>
    <cfRule type="cellIs" priority="633" operator="greaterThan" aboveAverage="0" equalAverage="0" bottom="0" percent="0" rank="0" text="" dxfId="40452">
      <formula>1</formula>
    </cfRule>
    <cfRule type="cellIs" priority="634" operator="greaterThan" aboveAverage="0" equalAverage="0" bottom="0" percent="0" rank="0" text="" dxfId="40453">
      <formula>1</formula>
    </cfRule>
    <cfRule type="cellIs" priority="635" operator="greaterThan" aboveAverage="0" equalAverage="0" bottom="0" percent="0" rank="0" text="" dxfId="40454">
      <formula>1</formula>
    </cfRule>
    <cfRule type="cellIs" priority="636" operator="greaterThan" aboveAverage="0" equalAverage="0" bottom="0" percent="0" rank="0" text="" dxfId="40455">
      <formula>1</formula>
    </cfRule>
    <cfRule type="containsText" priority="637" operator="containsText" aboveAverage="0" equalAverage="0" bottom="0" percent="0" rank="0" text="1" dxfId="40456">
      <formula>NOT(ISERROR(SEARCH("1",B28)))</formula>
    </cfRule>
    <cfRule type="cellIs" priority="638" operator="greaterThan" aboveAverage="0" equalAverage="0" bottom="0" percent="0" rank="0" text="" dxfId="40457">
      <formula>1</formula>
    </cfRule>
    <cfRule type="cellIs" priority="639" operator="greaterThan" aboveAverage="0" equalAverage="0" bottom="0" percent="0" rank="0" text="" dxfId="40458">
      <formula>1</formula>
    </cfRule>
    <cfRule type="cellIs" priority="640" operator="greaterThan" aboveAverage="0" equalAverage="0" bottom="0" percent="0" rank="0" text="" dxfId="40459">
      <formula>1</formula>
    </cfRule>
    <cfRule type="cellIs" priority="641" operator="equal" aboveAverage="0" equalAverage="0" bottom="0" percent="0" rank="0" text="" dxfId="40460">
      <formula>1</formula>
    </cfRule>
    <cfRule type="cellIs" priority="642" operator="greaterThan" aboveAverage="0" equalAverage="0" bottom="0" percent="0" rank="0" text="" dxfId="40461">
      <formula>1</formula>
    </cfRule>
    <cfRule type="cellIs" priority="643" operator="equal" aboveAverage="0" equalAverage="0" bottom="0" percent="0" rank="0" text="" dxfId="40462">
      <formula>1</formula>
    </cfRule>
    <cfRule type="containsText" priority="644" operator="containsText" aboveAverage="0" equalAverage="0" bottom="0" percent="0" rank="0" text="1" dxfId="40463">
      <formula>NOT(ISERROR(SEARCH("1",B28)))</formula>
    </cfRule>
    <cfRule type="cellIs" priority="645" operator="equal" aboveAverage="0" equalAverage="0" bottom="0" percent="0" rank="0" text="" dxfId="40464">
      <formula>1</formula>
    </cfRule>
    <cfRule type="cellIs" priority="646" operator="greaterThan" aboveAverage="0" equalAverage="0" bottom="0" percent="0" rank="0" text="" dxfId="40465">
      <formula>1</formula>
    </cfRule>
    <cfRule type="cellIs" priority="647" operator="greaterThan" aboveAverage="0" equalAverage="0" bottom="0" percent="0" rank="0" text="" dxfId="40466">
      <formula>1</formula>
    </cfRule>
    <cfRule type="containsText" priority="648" operator="containsText" aboveAverage="0" equalAverage="0" bottom="0" percent="0" rank="0" text="1" dxfId="40467">
      <formula>NOT(ISERROR(SEARCH("1",B28)))</formula>
    </cfRule>
    <cfRule type="cellIs" priority="649" operator="greaterThan" aboveAverage="0" equalAverage="0" bottom="0" percent="0" rank="0" text="" dxfId="40468">
      <formula>1</formula>
    </cfRule>
    <cfRule type="cellIs" priority="650" operator="greaterThan" aboveAverage="0" equalAverage="0" bottom="0" percent="0" rank="0" text="" dxfId="40469">
      <formula>1</formula>
    </cfRule>
    <cfRule type="cellIs" priority="651" operator="greaterThan" aboveAverage="0" equalAverage="0" bottom="0" percent="0" rank="0" text="" dxfId="40470">
      <formula>1</formula>
    </cfRule>
    <cfRule type="cellIs" priority="652" operator="greaterThan" aboveAverage="0" equalAverage="0" bottom="0" percent="0" rank="0" text="" dxfId="40471">
      <formula>1</formula>
    </cfRule>
    <cfRule type="containsText" priority="653" operator="containsText" aboveAverage="0" equalAverage="0" bottom="0" percent="0" rank="0" text="1" dxfId="40472">
      <formula>NOT(ISERROR(SEARCH("1",B28)))</formula>
    </cfRule>
    <cfRule type="cellIs" priority="654" operator="greaterThan" aboveAverage="0" equalAverage="0" bottom="0" percent="0" rank="0" text="" dxfId="40473">
      <formula>1</formula>
    </cfRule>
    <cfRule type="cellIs" priority="655" operator="greaterThan" aboveAverage="0" equalAverage="0" bottom="0" percent="0" rank="0" text="" dxfId="40474">
      <formula>1</formula>
    </cfRule>
    <cfRule type="containsText" priority="656" operator="containsText" aboveAverage="0" equalAverage="0" bottom="0" percent="0" rank="0" text="1" dxfId="40475">
      <formula>NOT(ISERROR(SEARCH("1",B28)))</formula>
    </cfRule>
    <cfRule type="cellIs" priority="657" operator="greaterThan" aboveAverage="0" equalAverage="0" bottom="0" percent="0" rank="0" text="" dxfId="40476">
      <formula>1</formula>
    </cfRule>
    <cfRule type="containsText" priority="658" operator="containsText" aboveAverage="0" equalAverage="0" bottom="0" percent="0" rank="0" text="1" dxfId="40477">
      <formula>NOT(ISERROR(SEARCH("1",B28)))</formula>
    </cfRule>
    <cfRule type="cellIs" priority="659" operator="greaterThan" aboveAverage="0" equalAverage="0" bottom="0" percent="0" rank="0" text="" dxfId="40478">
      <formula>1</formula>
    </cfRule>
    <cfRule type="cellIs" priority="660" operator="equal" aboveAverage="0" equalAverage="0" bottom="0" percent="0" rank="0" text="" dxfId="40479">
      <formula>1</formula>
    </cfRule>
    <cfRule type="cellIs" priority="661" operator="equal" aboveAverage="0" equalAverage="0" bottom="0" percent="0" rank="0" text="" dxfId="40480">
      <formula>1</formula>
    </cfRule>
    <cfRule type="containsText" priority="662" operator="containsText" aboveAverage="0" equalAverage="0" bottom="0" percent="0" rank="0" text="1" dxfId="40481">
      <formula>NOT(ISERROR(SEARCH("1",B28)))</formula>
    </cfRule>
    <cfRule type="cellIs" priority="663" operator="greaterThan" aboveAverage="0" equalAverage="0" bottom="0" percent="0" rank="0" text="" dxfId="40482">
      <formula>1</formula>
    </cfRule>
    <cfRule type="cellIs" priority="664" operator="greaterThan" aboveAverage="0" equalAverage="0" bottom="0" percent="0" rank="0" text="" dxfId="40483">
      <formula>1</formula>
    </cfRule>
    <cfRule type="containsText" priority="665" operator="containsText" aboveAverage="0" equalAverage="0" bottom="0" percent="0" rank="0" text="1" dxfId="40484">
      <formula>NOT(ISERROR(SEARCH("1",B28)))</formula>
    </cfRule>
    <cfRule type="cellIs" priority="666" operator="greaterThan" aboveAverage="0" equalAverage="0" bottom="0" percent="0" rank="0" text="" dxfId="40485">
      <formula>1</formula>
    </cfRule>
    <cfRule type="cellIs" priority="667" operator="greaterThan" aboveAverage="0" equalAverage="0" bottom="0" percent="0" rank="0" text="" dxfId="40486">
      <formula>1</formula>
    </cfRule>
    <cfRule type="containsText" priority="668" operator="containsText" aboveAverage="0" equalAverage="0" bottom="0" percent="0" rank="0" text="1" dxfId="40487">
      <formula>NOT(ISERROR(SEARCH("1",B28)))</formula>
    </cfRule>
    <cfRule type="cellIs" priority="669" operator="greaterThan" aboveAverage="0" equalAverage="0" bottom="0" percent="0" rank="0" text="" dxfId="40488">
      <formula>1</formula>
    </cfRule>
    <cfRule type="cellIs" priority="670" operator="greaterThan" aboveAverage="0" equalAverage="0" bottom="0" percent="0" rank="0" text="" dxfId="40489">
      <formula>1</formula>
    </cfRule>
    <cfRule type="containsText" priority="671" operator="containsText" aboveAverage="0" equalAverage="0" bottom="0" percent="0" rank="0" text="2" dxfId="40490">
      <formula>NOT(ISERROR(SEARCH("2",B28)))</formula>
    </cfRule>
    <cfRule type="cellIs" priority="672" operator="greaterThan" aboveAverage="0" equalAverage="0" bottom="0" percent="0" rank="0" text="" dxfId="40491">
      <formula>1</formula>
    </cfRule>
    <cfRule type="containsText" priority="673" operator="containsText" aboveAverage="0" equalAverage="0" bottom="0" percent="0" rank="0" text="1" dxfId="40492">
      <formula>NOT(ISERROR(SEARCH("1",B28)))</formula>
    </cfRule>
    <cfRule type="cellIs" priority="674" operator="greaterThan" aboveAverage="0" equalAverage="0" bottom="0" percent="0" rank="0" text="" dxfId="40493">
      <formula>1</formula>
    </cfRule>
    <cfRule type="cellIs" priority="675" operator="greaterThan" aboveAverage="0" equalAverage="0" bottom="0" percent="0" rank="0" text="" dxfId="40494">
      <formula>1</formula>
    </cfRule>
    <cfRule type="containsText" priority="676" operator="containsText" aboveAverage="0" equalAverage="0" bottom="0" percent="0" rank="0" text="2" dxfId="40495">
      <formula>NOT(ISERROR(SEARCH("2",B28)))</formula>
    </cfRule>
    <cfRule type="containsText" priority="677" operator="containsText" aboveAverage="0" equalAverage="0" bottom="0" percent="0" rank="0" text="1" dxfId="40496">
      <formula>NOT(ISERROR(SEARCH("1",B28)))</formula>
    </cfRule>
    <cfRule type="containsText" priority="678" operator="containsText" aboveAverage="0" equalAverage="0" bottom="0" percent="0" rank="0" text="2" dxfId="40497">
      <formula>NOT(ISERROR(SEARCH("2",B28)))</formula>
    </cfRule>
    <cfRule type="containsText" priority="679" operator="containsText" aboveAverage="0" equalAverage="0" bottom="0" percent="0" rank="0" text="1" dxfId="40498">
      <formula>NOT(ISERROR(SEARCH("1",B28)))</formula>
    </cfRule>
    <cfRule type="containsText" priority="680" operator="containsText" aboveAverage="0" equalAverage="0" bottom="0" percent="0" rank="0" text="2" dxfId="40499">
      <formula>NOT(ISERROR(SEARCH("2",B28)))</formula>
    </cfRule>
    <cfRule type="cellIs" priority="681" operator="greaterThan" aboveAverage="0" equalAverage="0" bottom="0" percent="0" rank="0" text="" dxfId="40500">
      <formula>1</formula>
    </cfRule>
    <cfRule type="containsText" priority="682" operator="containsText" aboveAverage="0" equalAverage="0" bottom="0" percent="0" rank="0" text="1" dxfId="40501">
      <formula>NOT(ISERROR(SEARCH("1",B28)))</formula>
    </cfRule>
    <cfRule type="cellIs" priority="683" operator="greaterThan" aboveAverage="0" equalAverage="0" bottom="0" percent="0" rank="0" text="" dxfId="40502">
      <formula>1</formula>
    </cfRule>
    <cfRule type="cellIs" priority="684" operator="greaterThan" aboveAverage="0" equalAverage="0" bottom="0" percent="0" rank="0" text="" dxfId="40503">
      <formula>1</formula>
    </cfRule>
    <cfRule type="containsText" priority="685" operator="containsText" aboveAverage="0" equalAverage="0" bottom="0" percent="0" rank="0" text="2" dxfId="40504">
      <formula>NOT(ISERROR(SEARCH("2",B28)))</formula>
    </cfRule>
    <cfRule type="cellIs" priority="686" operator="greaterThan" aboveAverage="0" equalAverage="0" bottom="0" percent="0" rank="0" text="" dxfId="40505">
      <formula>1</formula>
    </cfRule>
    <cfRule type="containsText" priority="687" operator="containsText" aboveAverage="0" equalAverage="0" bottom="0" percent="0" rank="0" text="1" dxfId="40506">
      <formula>NOT(ISERROR(SEARCH("1",B28)))</formula>
    </cfRule>
    <cfRule type="cellIs" priority="688" operator="greaterThan" aboveAverage="0" equalAverage="0" bottom="0" percent="0" rank="0" text="" dxfId="40507">
      <formula>1</formula>
    </cfRule>
    <cfRule type="containsText" priority="689" operator="containsText" aboveAverage="0" equalAverage="0" bottom="0" percent="0" rank="0" text="1" dxfId="40508">
      <formula>NOT(ISERROR(SEARCH("1",B28)))</formula>
    </cfRule>
    <cfRule type="cellIs" priority="690" operator="greaterThan" aboveAverage="0" equalAverage="0" bottom="0" percent="0" rank="0" text="" dxfId="40509">
      <formula>1</formula>
    </cfRule>
    <cfRule type="cellIs" priority="691" operator="greaterThan" aboveAverage="0" equalAverage="0" bottom="0" percent="0" rank="0" text="" dxfId="40510">
      <formula>1</formula>
    </cfRule>
    <cfRule type="containsText" priority="692" operator="containsText" aboveAverage="0" equalAverage="0" bottom="0" percent="0" rank="0" text="2" dxfId="40511">
      <formula>NOT(ISERROR(SEARCH("2",B28)))</formula>
    </cfRule>
    <cfRule type="containsText" priority="693" operator="containsText" aboveAverage="0" equalAverage="0" bottom="0" percent="0" rank="0" text="1" dxfId="40512">
      <formula>NOT(ISERROR(SEARCH("1",B28)))</formula>
    </cfRule>
    <cfRule type="cellIs" priority="694" operator="greaterThan" aboveAverage="0" equalAverage="0" bottom="0" percent="0" rank="0" text="" dxfId="40513">
      <formula>1</formula>
    </cfRule>
    <cfRule type="containsText" priority="695" operator="containsText" aboveAverage="0" equalAverage="0" bottom="0" percent="0" rank="0" text="2" dxfId="40514">
      <formula>NOT(ISERROR(SEARCH("2",B28)))</formula>
    </cfRule>
    <cfRule type="containsText" priority="696" operator="containsText" aboveAverage="0" equalAverage="0" bottom="0" percent="0" rank="0" text="1" dxfId="40515">
      <formula>NOT(ISERROR(SEARCH("1",B28)))</formula>
    </cfRule>
    <cfRule type="cellIs" priority="697" operator="greaterThan" aboveAverage="0" equalAverage="0" bottom="0" percent="0" rank="0" text="" dxfId="40516">
      <formula>1</formula>
    </cfRule>
    <cfRule type="containsText" priority="698" operator="containsText" aboveAverage="0" equalAverage="0" bottom="0" percent="0" rank="0" text="2" dxfId="40517">
      <formula>NOT(ISERROR(SEARCH("2",B28)))</formula>
    </cfRule>
    <cfRule type="cellIs" priority="699" operator="greaterThan" aboveAverage="0" equalAverage="0" bottom="0" percent="0" rank="0" text="" dxfId="40518">
      <formula>1</formula>
    </cfRule>
    <cfRule type="containsText" priority="700" operator="containsText" aboveAverage="0" equalAverage="0" bottom="0" percent="0" rank="0" text="1" dxfId="40519">
      <formula>NOT(ISERROR(SEARCH("1",B28)))</formula>
    </cfRule>
    <cfRule type="cellIs" priority="701" operator="greaterThan" aboveAverage="0" equalAverage="0" bottom="0" percent="0" rank="0" text="" dxfId="40520">
      <formula>1</formula>
    </cfRule>
    <cfRule type="containsText" priority="702" operator="containsText" aboveAverage="0" equalAverage="0" bottom="0" percent="0" rank="0" text="2" dxfId="40521">
      <formula>NOT(ISERROR(SEARCH("2",B28)))</formula>
    </cfRule>
  </conditionalFormatting>
  <conditionalFormatting sqref="V28:AF28">
    <cfRule type="cellIs" priority="703" operator="greaterThan" aboveAverage="0" equalAverage="0" bottom="0" percent="0" rank="0" text="" dxfId="40522">
      <formula>1</formula>
    </cfRule>
    <cfRule type="containsText" priority="704" operator="containsText" aboveAverage="0" equalAverage="0" bottom="0" percent="0" rank="0" text="1" dxfId="40523">
      <formula>NOT(ISERROR(SEARCH("1",V28)))</formula>
    </cfRule>
    <cfRule type="containsText" priority="705" operator="containsText" aboveAverage="0" equalAverage="0" bottom="0" percent="0" rank="0" text="1" dxfId="40524">
      <formula>NOT(ISERROR(SEARCH("1",V28)))</formula>
    </cfRule>
    <cfRule type="cellIs" priority="706" operator="greaterThan" aboveAverage="0" equalAverage="0" bottom="0" percent="0" rank="0" text="" dxfId="40525">
      <formula>1</formula>
    </cfRule>
    <cfRule type="cellIs" priority="707" operator="greaterThan" aboveAverage="0" equalAverage="0" bottom="0" percent="0" rank="0" text="" dxfId="40526">
      <formula>1</formula>
    </cfRule>
    <cfRule type="containsText" priority="708" operator="containsText" aboveAverage="0" equalAverage="0" bottom="0" percent="0" rank="0" text="1" dxfId="40527">
      <formula>NOT(ISERROR(SEARCH("1",V28)))</formula>
    </cfRule>
    <cfRule type="cellIs" priority="709" operator="greaterThan" aboveAverage="0" equalAverage="0" bottom="0" percent="0" rank="0" text="" dxfId="40528">
      <formula>1</formula>
    </cfRule>
    <cfRule type="containsText" priority="710" operator="containsText" aboveAverage="0" equalAverage="0" bottom="0" percent="0" rank="0" text="1" dxfId="40529">
      <formula>NOT(ISERROR(SEARCH("1",V28)))</formula>
    </cfRule>
    <cfRule type="containsText" priority="711" operator="containsText" aboveAverage="0" equalAverage="0" bottom="0" percent="0" rank="0" text="1" dxfId="40530">
      <formula>NOT(ISERROR(SEARCH("1",V28)))</formula>
    </cfRule>
    <cfRule type="cellIs" priority="712" operator="greaterThan" aboveAverage="0" equalAverage="0" bottom="0" percent="0" rank="0" text="" dxfId="40531">
      <formula>1</formula>
    </cfRule>
    <cfRule type="containsText" priority="713" operator="containsText" aboveAverage="0" equalAverage="0" bottom="0" percent="0" rank="0" text="1" dxfId="40532">
      <formula>NOT(ISERROR(SEARCH("1",V28)))</formula>
    </cfRule>
    <cfRule type="containsText" priority="714" operator="containsText" aboveAverage="0" equalAverage="0" bottom="0" percent="0" rank="0" text="1" dxfId="40533">
      <formula>NOT(ISERROR(SEARCH("1",V28)))</formula>
    </cfRule>
    <cfRule type="cellIs" priority="715" operator="greaterThan" aboveAverage="0" equalAverage="0" bottom="0" percent="0" rank="0" text="" dxfId="40534">
      <formula>1</formula>
    </cfRule>
    <cfRule type="cellIs" priority="716" operator="greaterThan" aboveAverage="0" equalAverage="0" bottom="0" percent="0" rank="0" text="" dxfId="40535">
      <formula>1</formula>
    </cfRule>
    <cfRule type="containsText" priority="717" operator="containsText" aboveAverage="0" equalAverage="0" bottom="0" percent="0" rank="0" text="1" dxfId="40536">
      <formula>NOT(ISERROR(SEARCH("1",V28)))</formula>
    </cfRule>
    <cfRule type="cellIs" priority="718" operator="greaterThan" aboveAverage="0" equalAverage="0" bottom="0" percent="0" rank="0" text="" dxfId="40537">
      <formula>1</formula>
    </cfRule>
    <cfRule type="containsText" priority="719" operator="containsText" aboveAverage="0" equalAverage="0" bottom="0" percent="0" rank="0" text="1" dxfId="40538">
      <formula>NOT(ISERROR(SEARCH("1",V28)))</formula>
    </cfRule>
    <cfRule type="containsText" priority="720" operator="containsText" aboveAverage="0" equalAverage="0" bottom="0" percent="0" rank="0" text="1" dxfId="40539">
      <formula>NOT(ISERROR(SEARCH("1",V28)))</formula>
    </cfRule>
    <cfRule type="cellIs" priority="721" operator="greaterThan" aboveAverage="0" equalAverage="0" bottom="0" percent="0" rank="0" text="" dxfId="40540">
      <formula>1</formula>
    </cfRule>
    <cfRule type="cellIs" priority="722" operator="greaterThan" aboveAverage="0" equalAverage="0" bottom="0" percent="0" rank="0" text="" dxfId="40541">
      <formula>1</formula>
    </cfRule>
    <cfRule type="containsText" priority="723" operator="containsText" aboveAverage="0" equalAverage="0" bottom="0" percent="0" rank="0" text="1" dxfId="40542">
      <formula>NOT(ISERROR(SEARCH("1",V28)))</formula>
    </cfRule>
    <cfRule type="cellIs" priority="724" operator="greaterThan" aboveAverage="0" equalAverage="0" bottom="0" percent="0" rank="0" text="" dxfId="40543">
      <formula>1</formula>
    </cfRule>
    <cfRule type="cellIs" priority="725" operator="greaterThan" aboveAverage="0" equalAverage="0" bottom="0" percent="0" rank="0" text="" dxfId="40544">
      <formula>1</formula>
    </cfRule>
    <cfRule type="containsText" priority="726" operator="containsText" aboveAverage="0" equalAverage="0" bottom="0" percent="0" rank="0" text="1" dxfId="40545">
      <formula>NOT(ISERROR(SEARCH("1",V28)))</formula>
    </cfRule>
    <cfRule type="cellIs" priority="727" operator="greaterThan" aboveAverage="0" equalAverage="0" bottom="0" percent="0" rank="0" text="" dxfId="40546">
      <formula>1</formula>
    </cfRule>
    <cfRule type="containsText" priority="728" operator="containsText" aboveAverage="0" equalAverage="0" bottom="0" percent="0" rank="0" text="1" dxfId="40547">
      <formula>NOT(ISERROR(SEARCH("1",V28)))</formula>
    </cfRule>
    <cfRule type="containsText" priority="729" operator="containsText" aboveAverage="0" equalAverage="0" bottom="0" percent="0" rank="0" text="1" dxfId="40548">
      <formula>NOT(ISERROR(SEARCH("1",V28)))</formula>
    </cfRule>
    <cfRule type="cellIs" priority="730" operator="greaterThan" aboveAverage="0" equalAverage="0" bottom="0" percent="0" rank="0" text="" dxfId="40549">
      <formula>1</formula>
    </cfRule>
    <cfRule type="cellIs" priority="731" operator="greaterThan" aboveAverage="0" equalAverage="0" bottom="0" percent="0" rank="0" text="" dxfId="40550">
      <formula>1</formula>
    </cfRule>
    <cfRule type="containsText" priority="732" operator="containsText" aboveAverage="0" equalAverage="0" bottom="0" percent="0" rank="0" text="1" dxfId="40551">
      <formula>NOT(ISERROR(SEARCH("1",V28)))</formula>
    </cfRule>
    <cfRule type="cellIs" priority="733" operator="greaterThan" aboveAverage="0" equalAverage="0" bottom="0" percent="0" rank="0" text="" dxfId="40552">
      <formula>1</formula>
    </cfRule>
    <cfRule type="containsText" priority="734" operator="containsText" aboveAverage="0" equalAverage="0" bottom="0" percent="0" rank="0" text="1" dxfId="40553">
      <formula>NOT(ISERROR(SEARCH("1",V28)))</formula>
    </cfRule>
    <cfRule type="containsText" priority="735" operator="containsText" aboveAverage="0" equalAverage="0" bottom="0" percent="0" rank="0" text="1" dxfId="40554">
      <formula>NOT(ISERROR(SEARCH("1",V28)))</formula>
    </cfRule>
    <cfRule type="cellIs" priority="736" operator="greaterThan" aboveAverage="0" equalAverage="0" bottom="0" percent="0" rank="0" text="" dxfId="40555">
      <formula>1</formula>
    </cfRule>
    <cfRule type="cellIs" priority="737" operator="greaterThan" aboveAverage="0" equalAverage="0" bottom="0" percent="0" rank="0" text="" dxfId="40556">
      <formula>1</formula>
    </cfRule>
    <cfRule type="containsText" priority="738" operator="containsText" aboveAverage="0" equalAverage="0" bottom="0" percent="0" rank="0" text="1" dxfId="40557">
      <formula>NOT(ISERROR(SEARCH("1",V28)))</formula>
    </cfRule>
    <cfRule type="cellIs" priority="739" operator="greaterThan" aboveAverage="0" equalAverage="0" bottom="0" percent="0" rank="0" text="" dxfId="40558">
      <formula>1</formula>
    </cfRule>
    <cfRule type="cellIs" priority="740" operator="greaterThan" aboveAverage="0" equalAverage="0" bottom="0" percent="0" rank="0" text="" dxfId="40559">
      <formula>1</formula>
    </cfRule>
    <cfRule type="containsText" priority="741" operator="containsText" aboveAverage="0" equalAverage="0" bottom="0" percent="0" rank="0" text="1" dxfId="40560">
      <formula>NOT(ISERROR(SEARCH("1",V28)))</formula>
    </cfRule>
    <cfRule type="cellIs" priority="742" operator="greaterThan" aboveAverage="0" equalAverage="0" bottom="0" percent="0" rank="0" text="" dxfId="40561">
      <formula>1</formula>
    </cfRule>
    <cfRule type="containsText" priority="743" operator="containsText" aboveAverage="0" equalAverage="0" bottom="0" percent="0" rank="0" text="1" dxfId="40562">
      <formula>NOT(ISERROR(SEARCH("1",V28)))</formula>
    </cfRule>
    <cfRule type="containsText" priority="744" operator="containsText" aboveAverage="0" equalAverage="0" bottom="0" percent="0" rank="0" text="1" dxfId="40563">
      <formula>NOT(ISERROR(SEARCH("1",V28)))</formula>
    </cfRule>
    <cfRule type="cellIs" priority="745" operator="greaterThan" aboveAverage="0" equalAverage="0" bottom="0" percent="0" rank="0" text="" dxfId="40564">
      <formula>1</formula>
    </cfRule>
    <cfRule type="cellIs" priority="746" operator="greaterThan" aboveAverage="0" equalAverage="0" bottom="0" percent="0" rank="0" text="" dxfId="40565">
      <formula>1</formula>
    </cfRule>
    <cfRule type="containsText" priority="747" operator="containsText" aboveAverage="0" equalAverage="0" bottom="0" percent="0" rank="0" text="1" dxfId="40566">
      <formula>NOT(ISERROR(SEARCH("1",V28)))</formula>
    </cfRule>
    <cfRule type="cellIs" priority="748" operator="greaterThan" aboveAverage="0" equalAverage="0" bottom="0" percent="0" rank="0" text="" dxfId="40567">
      <formula>1</formula>
    </cfRule>
    <cfRule type="containsText" priority="749" operator="containsText" aboveAverage="0" equalAverage="0" bottom="0" percent="0" rank="0" text="1" dxfId="40568">
      <formula>NOT(ISERROR(SEARCH("1",V28)))</formula>
    </cfRule>
    <cfRule type="containsText" priority="750" operator="containsText" aboveAverage="0" equalAverage="0" bottom="0" percent="0" rank="0" text="1" dxfId="40569">
      <formula>NOT(ISERROR(SEARCH("1",V28)))</formula>
    </cfRule>
    <cfRule type="cellIs" priority="751" operator="greaterThan" aboveAverage="0" equalAverage="0" bottom="0" percent="0" rank="0" text="" dxfId="40570">
      <formula>1</formula>
    </cfRule>
    <cfRule type="cellIs" priority="752" operator="greaterThan" aboveAverage="0" equalAverage="0" bottom="0" percent="0" rank="0" text="" dxfId="40571">
      <formula>1</formula>
    </cfRule>
    <cfRule type="containsText" priority="753" operator="containsText" aboveAverage="0" equalAverage="0" bottom="0" percent="0" rank="0" text="1" dxfId="40572">
      <formula>NOT(ISERROR(SEARCH("1",V28)))</formula>
    </cfRule>
    <cfRule type="cellIs" priority="754" operator="greaterThan" aboveAverage="0" equalAverage="0" bottom="0" percent="0" rank="0" text="" dxfId="40573">
      <formula>1</formula>
    </cfRule>
    <cfRule type="cellIs" priority="755" operator="greaterThan" aboveAverage="0" equalAverage="0" bottom="0" percent="0" rank="0" text="" dxfId="40574">
      <formula>1</formula>
    </cfRule>
    <cfRule type="containsText" priority="756" operator="containsText" aboveAverage="0" equalAverage="0" bottom="0" percent="0" rank="0" text="1" dxfId="40575">
      <formula>NOT(ISERROR(SEARCH("1",V28)))</formula>
    </cfRule>
    <cfRule type="cellIs" priority="757" operator="greaterThan" aboveAverage="0" equalAverage="0" bottom="0" percent="0" rank="0" text="" dxfId="40576">
      <formula>1</formula>
    </cfRule>
    <cfRule type="cellIs" priority="758" operator="greaterThan" aboveAverage="0" equalAverage="0" bottom="0" percent="0" rank="0" text="" dxfId="40577">
      <formula>1</formula>
    </cfRule>
    <cfRule type="containsText" priority="759" operator="containsText" aboveAverage="0" equalAverage="0" bottom="0" percent="0" rank="0" text="1" dxfId="40578">
      <formula>NOT(ISERROR(SEARCH("1",V28)))</formula>
    </cfRule>
    <cfRule type="containsText" priority="760" operator="containsText" aboveAverage="0" equalAverage="0" bottom="0" percent="0" rank="0" text="1" dxfId="40579">
      <formula>NOT(ISERROR(SEARCH("1",V28)))</formula>
    </cfRule>
    <cfRule type="cellIs" priority="761" operator="greaterThan" aboveAverage="0" equalAverage="0" bottom="0" percent="0" rank="0" text="" dxfId="40580">
      <formula>1</formula>
    </cfRule>
    <cfRule type="containsText" priority="762" operator="containsText" aboveAverage="0" equalAverage="0" bottom="0" percent="0" rank="0" text="1" dxfId="40581">
      <formula>NOT(ISERROR(SEARCH("1",V28)))</formula>
    </cfRule>
    <cfRule type="containsText" priority="763" operator="containsText" aboveAverage="0" equalAverage="0" bottom="0" percent="0" rank="0" text="1" dxfId="40582">
      <formula>NOT(ISERROR(SEARCH("1",V28)))</formula>
    </cfRule>
    <cfRule type="cellIs" priority="764" operator="greaterThan" aboveAverage="0" equalAverage="0" bottom="0" percent="0" rank="0" text="" dxfId="40583">
      <formula>1</formula>
    </cfRule>
    <cfRule type="cellIs" priority="765" operator="greaterThan" aboveAverage="0" equalAverage="0" bottom="0" percent="0" rank="0" text="" dxfId="40584">
      <formula>1</formula>
    </cfRule>
    <cfRule type="containsText" priority="766" operator="containsText" aboveAverage="0" equalAverage="0" bottom="0" percent="0" rank="0" text="1" dxfId="40585">
      <formula>NOT(ISERROR(SEARCH("1",V28)))</formula>
    </cfRule>
    <cfRule type="cellIs" priority="767" operator="greaterThan" aboveAverage="0" equalAverage="0" bottom="0" percent="0" rank="0" text="" dxfId="40586">
      <formula>1</formula>
    </cfRule>
    <cfRule type="containsText" priority="768" operator="containsText" aboveAverage="0" equalAverage="0" bottom="0" percent="0" rank="0" text="1" dxfId="40587">
      <formula>NOT(ISERROR(SEARCH("1",V28)))</formula>
    </cfRule>
    <cfRule type="containsText" priority="769" operator="containsText" aboveAverage="0" equalAverage="0" bottom="0" percent="0" rank="0" text="1" dxfId="40588">
      <formula>NOT(ISERROR(SEARCH("1",V28)))</formula>
    </cfRule>
    <cfRule type="cellIs" priority="770" operator="greaterThan" aboveAverage="0" equalAverage="0" bottom="0" percent="0" rank="0" text="" dxfId="40589">
      <formula>1</formula>
    </cfRule>
    <cfRule type="cellIs" priority="771" operator="greaterThan" aboveAverage="0" equalAverage="0" bottom="0" percent="0" rank="0" text="" dxfId="40590">
      <formula>1</formula>
    </cfRule>
    <cfRule type="containsText" priority="772" operator="containsText" aboveAverage="0" equalAverage="0" bottom="0" percent="0" rank="0" text="1" dxfId="40591">
      <formula>NOT(ISERROR(SEARCH("1",V28)))</formula>
    </cfRule>
    <cfRule type="cellIs" priority="773" operator="greaterThan" aboveAverage="0" equalAverage="0" bottom="0" percent="0" rank="0" text="" dxfId="40592">
      <formula>1</formula>
    </cfRule>
    <cfRule type="cellIs" priority="774" operator="greaterThan" aboveAverage="0" equalAverage="0" bottom="0" percent="0" rank="0" text="" dxfId="40593">
      <formula>1</formula>
    </cfRule>
    <cfRule type="containsText" priority="775" operator="containsText" aboveAverage="0" equalAverage="0" bottom="0" percent="0" rank="0" text="1" dxfId="40594">
      <formula>NOT(ISERROR(SEARCH("1",V28)))</formula>
    </cfRule>
    <cfRule type="cellIs" priority="776" operator="greaterThan" aboveAverage="0" equalAverage="0" bottom="0" percent="0" rank="0" text="" dxfId="40595">
      <formula>1</formula>
    </cfRule>
    <cfRule type="cellIs" priority="777" operator="greaterThan" aboveAverage="0" equalAverage="0" bottom="0" percent="0" rank="0" text="" dxfId="40596">
      <formula>1</formula>
    </cfRule>
    <cfRule type="containsText" priority="778" operator="containsText" aboveAverage="0" equalAverage="0" bottom="0" percent="0" rank="0" text="1" dxfId="40597">
      <formula>NOT(ISERROR(SEARCH("1",V28)))</formula>
    </cfRule>
    <cfRule type="containsText" priority="779" operator="containsText" aboveAverage="0" equalAverage="0" bottom="0" percent="0" rank="0" text="1" dxfId="40598">
      <formula>NOT(ISERROR(SEARCH("1",V28)))</formula>
    </cfRule>
    <cfRule type="cellIs" priority="780" operator="greaterThan" aboveAverage="0" equalAverage="0" bottom="0" percent="0" rank="0" text="" dxfId="40599">
      <formula>1</formula>
    </cfRule>
    <cfRule type="cellIs" priority="781" operator="greaterThan" aboveAverage="0" equalAverage="0" bottom="0" percent="0" rank="0" text="" dxfId="40600">
      <formula>1</formula>
    </cfRule>
    <cfRule type="containsText" priority="782" operator="containsText" aboveAverage="0" equalAverage="0" bottom="0" percent="0" rank="0" text="1" dxfId="40601">
      <formula>NOT(ISERROR(SEARCH("1",V28)))</formula>
    </cfRule>
    <cfRule type="cellIs" priority="783" operator="greaterThan" aboveAverage="0" equalAverage="0" bottom="0" percent="0" rank="0" text="" dxfId="40602">
      <formula>1</formula>
    </cfRule>
    <cfRule type="containsText" priority="784" operator="containsText" aboveAverage="0" equalAverage="0" bottom="0" percent="0" rank="0" text="1" dxfId="40603">
      <formula>NOT(ISERROR(SEARCH("1",V28)))</formula>
    </cfRule>
    <cfRule type="containsText" priority="785" operator="containsText" aboveAverage="0" equalAverage="0" bottom="0" percent="0" rank="0" text="1" dxfId="40604">
      <formula>NOT(ISERROR(SEARCH("1",V28)))</formula>
    </cfRule>
    <cfRule type="cellIs" priority="786" operator="greaterThan" aboveAverage="0" equalAverage="0" bottom="0" percent="0" rank="0" text="" dxfId="40605">
      <formula>1</formula>
    </cfRule>
    <cfRule type="cellIs" priority="787" operator="greaterThan" aboveAverage="0" equalAverage="0" bottom="0" percent="0" rank="0" text="" dxfId="40606">
      <formula>1</formula>
    </cfRule>
    <cfRule type="containsText" priority="788" operator="containsText" aboveAverage="0" equalAverage="0" bottom="0" percent="0" rank="0" text="1" dxfId="40607">
      <formula>NOT(ISERROR(SEARCH("1",V28)))</formula>
    </cfRule>
    <cfRule type="cellIs" priority="789" operator="greaterThan" aboveAverage="0" equalAverage="0" bottom="0" percent="0" rank="0" text="" dxfId="40608">
      <formula>1</formula>
    </cfRule>
    <cfRule type="containsText" priority="790" operator="containsText" aboveAverage="0" equalAverage="0" bottom="0" percent="0" rank="0" text="1" dxfId="40609">
      <formula>NOT(ISERROR(SEARCH("1",V28)))</formula>
    </cfRule>
    <cfRule type="containsText" priority="791" operator="containsText" aboveAverage="0" equalAverage="0" bottom="0" percent="0" rank="0" text="1" dxfId="40610">
      <formula>NOT(ISERROR(SEARCH("1",V28)))</formula>
    </cfRule>
    <cfRule type="cellIs" priority="792" operator="greaterThan" aboveAverage="0" equalAverage="0" bottom="0" percent="0" rank="0" text="" dxfId="40611">
      <formula>1</formula>
    </cfRule>
    <cfRule type="cellIs" priority="793" operator="greaterThan" aboveAverage="0" equalAverage="0" bottom="0" percent="0" rank="0" text="" dxfId="40612">
      <formula>1</formula>
    </cfRule>
    <cfRule type="containsText" priority="794" operator="containsText" aboveAverage="0" equalAverage="0" bottom="0" percent="0" rank="0" text="1" dxfId="40613">
      <formula>NOT(ISERROR(SEARCH("1",V28)))</formula>
    </cfRule>
    <cfRule type="cellIs" priority="795" operator="greaterThan" aboveAverage="0" equalAverage="0" bottom="0" percent="0" rank="0" text="" dxfId="40614">
      <formula>1</formula>
    </cfRule>
    <cfRule type="cellIs" priority="796" operator="greaterThan" aboveAverage="0" equalAverage="0" bottom="0" percent="0" rank="0" text="" dxfId="40615">
      <formula>1</formula>
    </cfRule>
    <cfRule type="containsText" priority="797" operator="containsText" aboveAverage="0" equalAverage="0" bottom="0" percent="0" rank="0" text="1" dxfId="40616">
      <formula>NOT(ISERROR(SEARCH("1",V28)))</formula>
    </cfRule>
    <cfRule type="cellIs" priority="798" operator="greaterThan" aboveAverage="0" equalAverage="0" bottom="0" percent="0" rank="0" text="" dxfId="40617">
      <formula>1</formula>
    </cfRule>
    <cfRule type="cellIs" priority="799" operator="greaterThan" aboveAverage="0" equalAverage="0" bottom="0" percent="0" rank="0" text="" dxfId="40618">
      <formula>1</formula>
    </cfRule>
    <cfRule type="containsText" priority="800" operator="containsText" aboveAverage="0" equalAverage="0" bottom="0" percent="0" rank="0" text="1" dxfId="40619">
      <formula>NOT(ISERROR(SEARCH("1",V28)))</formula>
    </cfRule>
    <cfRule type="containsText" priority="801" operator="containsText" aboveAverage="0" equalAverage="0" bottom="0" percent="0" rank="0" text="1" dxfId="40620">
      <formula>NOT(ISERROR(SEARCH("1",V28)))</formula>
    </cfRule>
    <cfRule type="cellIs" priority="802" operator="greaterThan" aboveAverage="0" equalAverage="0" bottom="0" percent="0" rank="0" text="" dxfId="40621">
      <formula>1</formula>
    </cfRule>
    <cfRule type="cellIs" priority="803" operator="greaterThan" aboveAverage="0" equalAverage="0" bottom="0" percent="0" rank="0" text="" dxfId="40622">
      <formula>1</formula>
    </cfRule>
    <cfRule type="containsText" priority="804" operator="containsText" aboveAverage="0" equalAverage="0" bottom="0" percent="0" rank="0" text="1" dxfId="40623">
      <formula>NOT(ISERROR(SEARCH("1",V28)))</formula>
    </cfRule>
    <cfRule type="cellIs" priority="805" operator="greaterThan" aboveAverage="0" equalAverage="0" bottom="0" percent="0" rank="0" text="" dxfId="40624">
      <formula>1</formula>
    </cfRule>
    <cfRule type="cellIs" priority="806" operator="greaterThan" aboveAverage="0" equalAverage="0" bottom="0" percent="0" rank="0" text="" dxfId="40625">
      <formula>1</formula>
    </cfRule>
    <cfRule type="cellIs" priority="807" operator="greaterThan" aboveAverage="0" equalAverage="0" bottom="0" percent="0" rank="0" text="" dxfId="40626">
      <formula>1</formula>
    </cfRule>
    <cfRule type="cellIs" priority="808" operator="equal" aboveAverage="0" equalAverage="0" bottom="0" percent="0" rank="0" text="" dxfId="40627">
      <formula>1</formula>
    </cfRule>
    <cfRule type="cellIs" priority="809" operator="greaterThan" aboveAverage="0" equalAverage="0" bottom="0" percent="0" rank="0" text="" dxfId="40628">
      <formula>1</formula>
    </cfRule>
    <cfRule type="cellIs" priority="810" operator="equal" aboveAverage="0" equalAverage="0" bottom="0" percent="0" rank="0" text="" dxfId="40629">
      <formula>1</formula>
    </cfRule>
    <cfRule type="containsText" priority="811" operator="containsText" aboveAverage="0" equalAverage="0" bottom="0" percent="0" rank="0" text="1" dxfId="40630">
      <formula>NOT(ISERROR(SEARCH("1",V28)))</formula>
    </cfRule>
    <cfRule type="cellIs" priority="812" operator="greaterThan" aboveAverage="0" equalAverage="0" bottom="0" percent="0" rank="0" text="" dxfId="40631">
      <formula>1</formula>
    </cfRule>
    <cfRule type="containsText" priority="813" operator="containsText" aboveAverage="0" equalAverage="0" bottom="0" percent="0" rank="0" text="1" dxfId="40632">
      <formula>NOT(ISERROR(SEARCH("1",V28)))</formula>
    </cfRule>
    <cfRule type="containsText" priority="814" operator="containsText" aboveAverage="0" equalAverage="0" bottom="0" percent="0" rank="0" text="1" dxfId="40633">
      <formula>NOT(ISERROR(SEARCH("1",V28)))</formula>
    </cfRule>
    <cfRule type="cellIs" priority="815" operator="greaterThan" aboveAverage="0" equalAverage="0" bottom="0" percent="0" rank="0" text="" dxfId="40634">
      <formula>1</formula>
    </cfRule>
    <cfRule type="cellIs" priority="816" operator="greaterThan" aboveAverage="0" equalAverage="0" bottom="0" percent="0" rank="0" text="" dxfId="40635">
      <formula>1</formula>
    </cfRule>
    <cfRule type="containsText" priority="817" operator="containsText" aboveAverage="0" equalAverage="0" bottom="0" percent="0" rank="0" text="1" dxfId="40636">
      <formula>NOT(ISERROR(SEARCH("1",V28)))</formula>
    </cfRule>
    <cfRule type="cellIs" priority="818" operator="greaterThan" aboveAverage="0" equalAverage="0" bottom="0" percent="0" rank="0" text="" dxfId="40637">
      <formula>1</formula>
    </cfRule>
    <cfRule type="containsText" priority="819" operator="containsText" aboveAverage="0" equalAverage="0" bottom="0" percent="0" rank="0" text="1" dxfId="40638">
      <formula>NOT(ISERROR(SEARCH("1",V28)))</formula>
    </cfRule>
    <cfRule type="containsText" priority="820" operator="containsText" aboveAverage="0" equalAverage="0" bottom="0" percent="0" rank="0" text="1" dxfId="40639">
      <formula>NOT(ISERROR(SEARCH("1",V28)))</formula>
    </cfRule>
    <cfRule type="cellIs" priority="821" operator="greaterThan" aboveAverage="0" equalAverage="0" bottom="0" percent="0" rank="0" text="" dxfId="40640">
      <formula>1</formula>
    </cfRule>
    <cfRule type="cellIs" priority="822" operator="greaterThan" aboveAverage="0" equalAverage="0" bottom="0" percent="0" rank="0" text="" dxfId="40641">
      <formula>1</formula>
    </cfRule>
    <cfRule type="containsText" priority="823" operator="containsText" aboveAverage="0" equalAverage="0" bottom="0" percent="0" rank="0" text="1" dxfId="40642">
      <formula>NOT(ISERROR(SEARCH("1",V28)))</formula>
    </cfRule>
    <cfRule type="cellIs" priority="824" operator="greaterThan" aboveAverage="0" equalAverage="0" bottom="0" percent="0" rank="0" text="" dxfId="40643">
      <formula>1</formula>
    </cfRule>
    <cfRule type="cellIs" priority="825" operator="greaterThan" aboveAverage="0" equalAverage="0" bottom="0" percent="0" rank="0" text="" dxfId="40644">
      <formula>1</formula>
    </cfRule>
    <cfRule type="containsText" priority="826" operator="containsText" aboveAverage="0" equalAverage="0" bottom="0" percent="0" rank="0" text="1" dxfId="40645">
      <formula>NOT(ISERROR(SEARCH("1",V28)))</formula>
    </cfRule>
    <cfRule type="cellIs" priority="827" operator="greaterThan" aboveAverage="0" equalAverage="0" bottom="0" percent="0" rank="0" text="" dxfId="40646">
      <formula>1</formula>
    </cfRule>
    <cfRule type="cellIs" priority="828" operator="greaterThan" aboveAverage="0" equalAverage="0" bottom="0" percent="0" rank="0" text="" dxfId="40647">
      <formula>1</formula>
    </cfRule>
    <cfRule type="containsText" priority="829" operator="containsText" aboveAverage="0" equalAverage="0" bottom="0" percent="0" rank="0" text="1" dxfId="40648">
      <formula>NOT(ISERROR(SEARCH("1",V28)))</formula>
    </cfRule>
    <cfRule type="containsText" priority="830" operator="containsText" aboveAverage="0" equalAverage="0" bottom="0" percent="0" rank="0" text="1" dxfId="40649">
      <formula>NOT(ISERROR(SEARCH("1",V28)))</formula>
    </cfRule>
    <cfRule type="cellIs" priority="831" operator="greaterThan" aboveAverage="0" equalAverage="0" bottom="0" percent="0" rank="0" text="" dxfId="40650">
      <formula>1</formula>
    </cfRule>
    <cfRule type="cellIs" priority="832" operator="greaterThan" aboveAverage="0" equalAverage="0" bottom="0" percent="0" rank="0" text="" dxfId="40651">
      <formula>1</formula>
    </cfRule>
    <cfRule type="containsText" priority="833" operator="containsText" aboveAverage="0" equalAverage="0" bottom="0" percent="0" rank="0" text="1" dxfId="40652">
      <formula>NOT(ISERROR(SEARCH("1",V28)))</formula>
    </cfRule>
    <cfRule type="cellIs" priority="834" operator="greaterThan" aboveAverage="0" equalAverage="0" bottom="0" percent="0" rank="0" text="" dxfId="40653">
      <formula>1</formula>
    </cfRule>
    <cfRule type="cellIs" priority="835" operator="greaterThan" aboveAverage="0" equalAverage="0" bottom="0" percent="0" rank="0" text="" dxfId="40654">
      <formula>1</formula>
    </cfRule>
    <cfRule type="cellIs" priority="836" operator="greaterThan" aboveAverage="0" equalAverage="0" bottom="0" percent="0" rank="0" text="" dxfId="40655">
      <formula>1</formula>
    </cfRule>
    <cfRule type="cellIs" priority="837" operator="equal" aboveAverage="0" equalAverage="0" bottom="0" percent="0" rank="0" text="" dxfId="40656">
      <formula>1</formula>
    </cfRule>
    <cfRule type="cellIs" priority="838" operator="greaterThan" aboveAverage="0" equalAverage="0" bottom="0" percent="0" rank="0" text="" dxfId="40657">
      <formula>1</formula>
    </cfRule>
    <cfRule type="cellIs" priority="839" operator="equal" aboveAverage="0" equalAverage="0" bottom="0" percent="0" rank="0" text="" dxfId="40658">
      <formula>1</formula>
    </cfRule>
    <cfRule type="containsText" priority="840" operator="containsText" aboveAverage="0" equalAverage="0" bottom="0" percent="0" rank="0" text="1" dxfId="40659">
      <formula>NOT(ISERROR(SEARCH("1",V28)))</formula>
    </cfRule>
    <cfRule type="cellIs" priority="841" operator="equal" aboveAverage="0" equalAverage="0" bottom="0" percent="0" rank="0" text="" dxfId="40660">
      <formula>1</formula>
    </cfRule>
    <cfRule type="cellIs" priority="842" operator="greaterThan" aboveAverage="0" equalAverage="0" bottom="0" percent="0" rank="0" text="" dxfId="40661">
      <formula>1</formula>
    </cfRule>
    <cfRule type="cellIs" priority="843" operator="greaterThan" aboveAverage="0" equalAverage="0" bottom="0" percent="0" rank="0" text="" dxfId="40662">
      <formula>1</formula>
    </cfRule>
    <cfRule type="containsText" priority="844" operator="containsText" aboveAverage="0" equalAverage="0" bottom="0" percent="0" rank="0" text="1" dxfId="40663">
      <formula>NOT(ISERROR(SEARCH("1",V28)))</formula>
    </cfRule>
    <cfRule type="cellIs" priority="845" operator="greaterThan" aboveAverage="0" equalAverage="0" bottom="0" percent="0" rank="0" text="" dxfId="40664">
      <formula>1</formula>
    </cfRule>
    <cfRule type="containsText" priority="846" operator="containsText" aboveAverage="0" equalAverage="0" bottom="0" percent="0" rank="0" text="1" dxfId="40665">
      <formula>NOT(ISERROR(SEARCH("1",V28)))</formula>
    </cfRule>
    <cfRule type="containsText" priority="847" operator="containsText" aboveAverage="0" equalAverage="0" bottom="0" percent="0" rank="0" text="1" dxfId="40666">
      <formula>NOT(ISERROR(SEARCH("1",V28)))</formula>
    </cfRule>
    <cfRule type="cellIs" priority="848" operator="greaterThan" aboveAverage="0" equalAverage="0" bottom="0" percent="0" rank="0" text="" dxfId="40667">
      <formula>1</formula>
    </cfRule>
    <cfRule type="cellIs" priority="849" operator="greaterThan" aboveAverage="0" equalAverage="0" bottom="0" percent="0" rank="0" text="" dxfId="40668">
      <formula>1</formula>
    </cfRule>
    <cfRule type="containsText" priority="850" operator="containsText" aboveAverage="0" equalAverage="0" bottom="0" percent="0" rank="0" text="1" dxfId="40669">
      <formula>NOT(ISERROR(SEARCH("1",V28)))</formula>
    </cfRule>
    <cfRule type="cellIs" priority="851" operator="greaterThan" aboveAverage="0" equalAverage="0" bottom="0" percent="0" rank="0" text="" dxfId="40670">
      <formula>1</formula>
    </cfRule>
    <cfRule type="containsText" priority="852" operator="containsText" aboveAverage="0" equalAverage="0" bottom="0" percent="0" rank="0" text="1" dxfId="40671">
      <formula>NOT(ISERROR(SEARCH("1",V28)))</formula>
    </cfRule>
    <cfRule type="containsText" priority="853" operator="containsText" aboveAverage="0" equalAverage="0" bottom="0" percent="0" rank="0" text="1" dxfId="40672">
      <formula>NOT(ISERROR(SEARCH("1",V28)))</formula>
    </cfRule>
    <cfRule type="cellIs" priority="854" operator="greaterThan" aboveAverage="0" equalAverage="0" bottom="0" percent="0" rank="0" text="" dxfId="40673">
      <formula>1</formula>
    </cfRule>
    <cfRule type="cellIs" priority="855" operator="greaterThan" aboveAverage="0" equalAverage="0" bottom="0" percent="0" rank="0" text="" dxfId="40674">
      <formula>1</formula>
    </cfRule>
    <cfRule type="containsText" priority="856" operator="containsText" aboveAverage="0" equalAverage="0" bottom="0" percent="0" rank="0" text="1" dxfId="40675">
      <formula>NOT(ISERROR(SEARCH("1",V28)))</formula>
    </cfRule>
    <cfRule type="cellIs" priority="857" operator="greaterThan" aboveAverage="0" equalAverage="0" bottom="0" percent="0" rank="0" text="" dxfId="40676">
      <formula>1</formula>
    </cfRule>
    <cfRule type="cellIs" priority="858" operator="greaterThan" aboveAverage="0" equalAverage="0" bottom="0" percent="0" rank="0" text="" dxfId="40677">
      <formula>1</formula>
    </cfRule>
    <cfRule type="containsText" priority="859" operator="containsText" aboveAverage="0" equalAverage="0" bottom="0" percent="0" rank="0" text="1" dxfId="40678">
      <formula>NOT(ISERROR(SEARCH("1",V28)))</formula>
    </cfRule>
    <cfRule type="cellIs" priority="860" operator="greaterThan" aboveAverage="0" equalAverage="0" bottom="0" percent="0" rank="0" text="" dxfId="40679">
      <formula>1</formula>
    </cfRule>
    <cfRule type="cellIs" priority="861" operator="greaterThan" aboveAverage="0" equalAverage="0" bottom="0" percent="0" rank="0" text="" dxfId="40680">
      <formula>1</formula>
    </cfRule>
    <cfRule type="containsText" priority="862" operator="containsText" aboveAverage="0" equalAverage="0" bottom="0" percent="0" rank="0" text="1" dxfId="40681">
      <formula>NOT(ISERROR(SEARCH("1",V28)))</formula>
    </cfRule>
    <cfRule type="containsText" priority="863" operator="containsText" aboveAverage="0" equalAverage="0" bottom="0" percent="0" rank="0" text="1" dxfId="40682">
      <formula>NOT(ISERROR(SEARCH("1",V28)))</formula>
    </cfRule>
    <cfRule type="cellIs" priority="864" operator="greaterThan" aboveAverage="0" equalAverage="0" bottom="0" percent="0" rank="0" text="" dxfId="40683">
      <formula>1</formula>
    </cfRule>
    <cfRule type="cellIs" priority="865" operator="greaterThan" aboveAverage="0" equalAverage="0" bottom="0" percent="0" rank="0" text="" dxfId="40684">
      <formula>1</formula>
    </cfRule>
    <cfRule type="containsText" priority="866" operator="containsText" aboveAverage="0" equalAverage="0" bottom="0" percent="0" rank="0" text="1" dxfId="40685">
      <formula>NOT(ISERROR(SEARCH("1",V28)))</formula>
    </cfRule>
    <cfRule type="cellIs" priority="867" operator="greaterThan" aboveAverage="0" equalAverage="0" bottom="0" percent="0" rank="0" text="" dxfId="40686">
      <formula>1</formula>
    </cfRule>
    <cfRule type="cellIs" priority="868" operator="greaterThan" aboveAverage="0" equalAverage="0" bottom="0" percent="0" rank="0" text="" dxfId="40687">
      <formula>1</formula>
    </cfRule>
    <cfRule type="cellIs" priority="869" operator="greaterThan" aboveAverage="0" equalAverage="0" bottom="0" percent="0" rank="0" text="" dxfId="40688">
      <formula>1</formula>
    </cfRule>
    <cfRule type="cellIs" priority="870" operator="equal" aboveAverage="0" equalAverage="0" bottom="0" percent="0" rank="0" text="" dxfId="40689">
      <formula>1</formula>
    </cfRule>
    <cfRule type="cellIs" priority="871" operator="greaterThan" aboveAverage="0" equalAverage="0" bottom="0" percent="0" rank="0" text="" dxfId="40690">
      <formula>1</formula>
    </cfRule>
    <cfRule type="cellIs" priority="872" operator="equal" aboveAverage="0" equalAverage="0" bottom="0" percent="0" rank="0" text="" dxfId="40691">
      <formula>1</formula>
    </cfRule>
    <cfRule type="containsText" priority="873" operator="containsText" aboveAverage="0" equalAverage="0" bottom="0" percent="0" rank="0" text="1" dxfId="40692">
      <formula>NOT(ISERROR(SEARCH("1",V28)))</formula>
    </cfRule>
    <cfRule type="cellIs" priority="874" operator="equal" aboveAverage="0" equalAverage="0" bottom="0" percent="0" rank="0" text="" dxfId="40693">
      <formula>1</formula>
    </cfRule>
    <cfRule type="cellIs" priority="875" operator="greaterThan" aboveAverage="0" equalAverage="0" bottom="0" percent="0" rank="0" text="" dxfId="40694">
      <formula>1</formula>
    </cfRule>
    <cfRule type="cellIs" priority="876" operator="greaterThan" aboveAverage="0" equalAverage="0" bottom="0" percent="0" rank="0" text="" dxfId="40695">
      <formula>1</formula>
    </cfRule>
    <cfRule type="containsText" priority="877" operator="containsText" aboveAverage="0" equalAverage="0" bottom="0" percent="0" rank="0" text="1" dxfId="40696">
      <formula>NOT(ISERROR(SEARCH("1",V28)))</formula>
    </cfRule>
    <cfRule type="cellIs" priority="878" operator="greaterThan" aboveAverage="0" equalAverage="0" bottom="0" percent="0" rank="0" text="" dxfId="40697">
      <formula>1</formula>
    </cfRule>
    <cfRule type="cellIs" priority="879" operator="greaterThan" aboveAverage="0" equalAverage="0" bottom="0" percent="0" rank="0" text="" dxfId="40698">
      <formula>1</formula>
    </cfRule>
    <cfRule type="containsText" priority="880" operator="containsText" aboveAverage="0" equalAverage="0" bottom="0" percent="0" rank="0" text="1" dxfId="40699">
      <formula>NOT(ISERROR(SEARCH("1",V28)))</formula>
    </cfRule>
    <cfRule type="cellIs" priority="881" operator="greaterThan" aboveAverage="0" equalAverage="0" bottom="0" percent="0" rank="0" text="" dxfId="40700">
      <formula>1</formula>
    </cfRule>
    <cfRule type="containsText" priority="882" operator="containsText" aboveAverage="0" equalAverage="0" bottom="0" percent="0" rank="0" text="1" dxfId="40701">
      <formula>NOT(ISERROR(SEARCH("1",V28)))</formula>
    </cfRule>
    <cfRule type="containsText" priority="883" operator="containsText" aboveAverage="0" equalAverage="0" bottom="0" percent="0" rank="0" text="1" dxfId="40702">
      <formula>NOT(ISERROR(SEARCH("1",V28)))</formula>
    </cfRule>
    <cfRule type="cellIs" priority="884" operator="greaterThan" aboveAverage="0" equalAverage="0" bottom="0" percent="0" rank="0" text="" dxfId="40703">
      <formula>1</formula>
    </cfRule>
    <cfRule type="cellIs" priority="885" operator="greaterThan" aboveAverage="0" equalAverage="0" bottom="0" percent="0" rank="0" text="" dxfId="40704">
      <formula>1</formula>
    </cfRule>
    <cfRule type="containsText" priority="886" operator="containsText" aboveAverage="0" equalAverage="0" bottom="0" percent="0" rank="0" text="1" dxfId="40705">
      <formula>NOT(ISERROR(SEARCH("1",V28)))</formula>
    </cfRule>
    <cfRule type="cellIs" priority="887" operator="greaterThan" aboveAverage="0" equalAverage="0" bottom="0" percent="0" rank="0" text="" dxfId="40706">
      <formula>1</formula>
    </cfRule>
    <cfRule type="containsText" priority="888" operator="containsText" aboveAverage="0" equalAverage="0" bottom="0" percent="0" rank="0" text="1" dxfId="40707">
      <formula>NOT(ISERROR(SEARCH("1",V28)))</formula>
    </cfRule>
    <cfRule type="containsText" priority="889" operator="containsText" aboveAverage="0" equalAverage="0" bottom="0" percent="0" rank="0" text="1" dxfId="40708">
      <formula>NOT(ISERROR(SEARCH("1",V28)))</formula>
    </cfRule>
    <cfRule type="cellIs" priority="890" operator="greaterThan" aboveAverage="0" equalAverage="0" bottom="0" percent="0" rank="0" text="" dxfId="40709">
      <formula>1</formula>
    </cfRule>
    <cfRule type="cellIs" priority="891" operator="greaterThan" aboveAverage="0" equalAverage="0" bottom="0" percent="0" rank="0" text="" dxfId="40710">
      <formula>1</formula>
    </cfRule>
    <cfRule type="containsText" priority="892" operator="containsText" aboveAverage="0" equalAverage="0" bottom="0" percent="0" rank="0" text="1" dxfId="40711">
      <formula>NOT(ISERROR(SEARCH("1",V28)))</formula>
    </cfRule>
    <cfRule type="cellIs" priority="893" operator="greaterThan" aboveAverage="0" equalAverage="0" bottom="0" percent="0" rank="0" text="" dxfId="40712">
      <formula>1</formula>
    </cfRule>
    <cfRule type="cellIs" priority="894" operator="greaterThan" aboveAverage="0" equalAverage="0" bottom="0" percent="0" rank="0" text="" dxfId="40713">
      <formula>1</formula>
    </cfRule>
    <cfRule type="containsText" priority="895" operator="containsText" aboveAverage="0" equalAverage="0" bottom="0" percent="0" rank="0" text="1" dxfId="40714">
      <formula>NOT(ISERROR(SEARCH("1",V28)))</formula>
    </cfRule>
    <cfRule type="cellIs" priority="896" operator="greaterThan" aboveAverage="0" equalAverage="0" bottom="0" percent="0" rank="0" text="" dxfId="40715">
      <formula>1</formula>
    </cfRule>
    <cfRule type="cellIs" priority="897" operator="greaterThan" aboveAverage="0" equalAverage="0" bottom="0" percent="0" rank="0" text="" dxfId="40716">
      <formula>1</formula>
    </cfRule>
    <cfRule type="containsText" priority="898" operator="containsText" aboveAverage="0" equalAverage="0" bottom="0" percent="0" rank="0" text="1" dxfId="40717">
      <formula>NOT(ISERROR(SEARCH("1",V28)))</formula>
    </cfRule>
    <cfRule type="containsText" priority="899" operator="containsText" aboveAverage="0" equalAverage="0" bottom="0" percent="0" rank="0" text="1" dxfId="40718">
      <formula>NOT(ISERROR(SEARCH("1",V28)))</formula>
    </cfRule>
    <cfRule type="cellIs" priority="900" operator="greaterThan" aboveAverage="0" equalAverage="0" bottom="0" percent="0" rank="0" text="" dxfId="40719">
      <formula>1</formula>
    </cfRule>
    <cfRule type="cellIs" priority="901" operator="greaterThan" aboveAverage="0" equalAverage="0" bottom="0" percent="0" rank="0" text="" dxfId="40720">
      <formula>1</formula>
    </cfRule>
    <cfRule type="containsText" priority="902" operator="containsText" aboveAverage="0" equalAverage="0" bottom="0" percent="0" rank="0" text="1" dxfId="40721">
      <formula>NOT(ISERROR(SEARCH("1",V28)))</formula>
    </cfRule>
    <cfRule type="cellIs" priority="903" operator="greaterThan" aboveAverage="0" equalAverage="0" bottom="0" percent="0" rank="0" text="" dxfId="40722">
      <formula>1</formula>
    </cfRule>
    <cfRule type="cellIs" priority="904" operator="greaterThan" aboveAverage="0" equalAverage="0" bottom="0" percent="0" rank="0" text="" dxfId="40723">
      <formula>1</formula>
    </cfRule>
    <cfRule type="cellIs" priority="905" operator="greaterThan" aboveAverage="0" equalAverage="0" bottom="0" percent="0" rank="0" text="" dxfId="40724">
      <formula>1</formula>
    </cfRule>
    <cfRule type="cellIs" priority="906" operator="equal" aboveAverage="0" equalAverage="0" bottom="0" percent="0" rank="0" text="" dxfId="40725">
      <formula>1</formula>
    </cfRule>
    <cfRule type="cellIs" priority="907" operator="greaterThan" aboveAverage="0" equalAverage="0" bottom="0" percent="0" rank="0" text="" dxfId="40726">
      <formula>1</formula>
    </cfRule>
    <cfRule type="cellIs" priority="908" operator="equal" aboveAverage="0" equalAverage="0" bottom="0" percent="0" rank="0" text="" dxfId="40727">
      <formula>1</formula>
    </cfRule>
    <cfRule type="containsText" priority="909" operator="containsText" aboveAverage="0" equalAverage="0" bottom="0" percent="0" rank="0" text="1" dxfId="40728">
      <formula>NOT(ISERROR(SEARCH("1",V28)))</formula>
    </cfRule>
    <cfRule type="cellIs" priority="910" operator="equal" aboveAverage="0" equalAverage="0" bottom="0" percent="0" rank="0" text="" dxfId="40729">
      <formula>1</formula>
    </cfRule>
    <cfRule type="cellIs" priority="911" operator="greaterThan" aboveAverage="0" equalAverage="0" bottom="0" percent="0" rank="0" text="" dxfId="40730">
      <formula>1</formula>
    </cfRule>
    <cfRule type="cellIs" priority="912" operator="greaterThan" aboveAverage="0" equalAverage="0" bottom="0" percent="0" rank="0" text="" dxfId="40731">
      <formula>1</formula>
    </cfRule>
    <cfRule type="containsText" priority="913" operator="containsText" aboveAverage="0" equalAverage="0" bottom="0" percent="0" rank="0" text="1" dxfId="40732">
      <formula>NOT(ISERROR(SEARCH("1",V28)))</formula>
    </cfRule>
    <cfRule type="cellIs" priority="914" operator="greaterThan" aboveAverage="0" equalAverage="0" bottom="0" percent="0" rank="0" text="" dxfId="40733">
      <formula>1</formula>
    </cfRule>
    <cfRule type="cellIs" priority="915" operator="greaterThan" aboveAverage="0" equalAverage="0" bottom="0" percent="0" rank="0" text="" dxfId="40734">
      <formula>1</formula>
    </cfRule>
    <cfRule type="containsText" priority="916" operator="containsText" aboveAverage="0" equalAverage="0" bottom="0" percent="0" rank="0" text="1" dxfId="40735">
      <formula>NOT(ISERROR(SEARCH("1",V28)))</formula>
    </cfRule>
    <cfRule type="cellIs" priority="917" operator="greaterThan" aboveAverage="0" equalAverage="0" bottom="0" percent="0" rank="0" text="" dxfId="40736">
      <formula>1</formula>
    </cfRule>
    <cfRule type="cellIs" priority="918" operator="greaterThan" aboveAverage="0" equalAverage="0" bottom="0" percent="0" rank="0" text="" dxfId="40737">
      <formula>1</formula>
    </cfRule>
    <cfRule type="containsText" priority="919" operator="containsText" aboveAverage="0" equalAverage="0" bottom="0" percent="0" rank="0" text="1" dxfId="40738">
      <formula>NOT(ISERROR(SEARCH("1",V28)))</formula>
    </cfRule>
    <cfRule type="cellIs" priority="920" operator="greaterThan" aboveAverage="0" equalAverage="0" bottom="0" percent="0" rank="0" text="" dxfId="40739">
      <formula>1</formula>
    </cfRule>
    <cfRule type="containsText" priority="921" operator="containsText" aboveAverage="0" equalAverage="0" bottom="0" percent="0" rank="0" text="1" dxfId="40740">
      <formula>NOT(ISERROR(SEARCH("1",V28)))</formula>
    </cfRule>
    <cfRule type="containsText" priority="922" operator="containsText" aboveAverage="0" equalAverage="0" bottom="0" percent="0" rank="0" text="1" dxfId="40741">
      <formula>NOT(ISERROR(SEARCH("1",V28)))</formula>
    </cfRule>
    <cfRule type="cellIs" priority="923" operator="greaterThan" aboveAverage="0" equalAverage="0" bottom="0" percent="0" rank="0" text="" dxfId="40742">
      <formula>1</formula>
    </cfRule>
    <cfRule type="cellIs" priority="924" operator="greaterThan" aboveAverage="0" equalAverage="0" bottom="0" percent="0" rank="0" text="" dxfId="40743">
      <formula>1</formula>
    </cfRule>
    <cfRule type="containsText" priority="925" operator="containsText" aboveAverage="0" equalAverage="0" bottom="0" percent="0" rank="0" text="1" dxfId="40744">
      <formula>NOT(ISERROR(SEARCH("1",V28)))</formula>
    </cfRule>
    <cfRule type="cellIs" priority="926" operator="greaterThan" aboveAverage="0" equalAverage="0" bottom="0" percent="0" rank="0" text="" dxfId="40745">
      <formula>1</formula>
    </cfRule>
    <cfRule type="containsText" priority="927" operator="containsText" aboveAverage="0" equalAverage="0" bottom="0" percent="0" rank="0" text="1" dxfId="40746">
      <formula>NOT(ISERROR(SEARCH("1",V28)))</formula>
    </cfRule>
    <cfRule type="containsText" priority="928" operator="containsText" aboveAverage="0" equalAverage="0" bottom="0" percent="0" rank="0" text="1" dxfId="40747">
      <formula>NOT(ISERROR(SEARCH("1",V28)))</formula>
    </cfRule>
    <cfRule type="cellIs" priority="929" operator="greaterThan" aboveAverage="0" equalAverage="0" bottom="0" percent="0" rank="0" text="" dxfId="40748">
      <formula>1</formula>
    </cfRule>
    <cfRule type="cellIs" priority="930" operator="greaterThan" aboveAverage="0" equalAverage="0" bottom="0" percent="0" rank="0" text="" dxfId="40749">
      <formula>1</formula>
    </cfRule>
    <cfRule type="containsText" priority="931" operator="containsText" aboveAverage="0" equalAverage="0" bottom="0" percent="0" rank="0" text="1" dxfId="40750">
      <formula>NOT(ISERROR(SEARCH("1",V28)))</formula>
    </cfRule>
    <cfRule type="cellIs" priority="932" operator="greaterThan" aboveAverage="0" equalAverage="0" bottom="0" percent="0" rank="0" text="" dxfId="40751">
      <formula>1</formula>
    </cfRule>
    <cfRule type="cellIs" priority="933" operator="greaterThan" aboveAverage="0" equalAverage="0" bottom="0" percent="0" rank="0" text="" dxfId="40752">
      <formula>1</formula>
    </cfRule>
    <cfRule type="containsText" priority="934" operator="containsText" aboveAverage="0" equalAverage="0" bottom="0" percent="0" rank="0" text="1" dxfId="40753">
      <formula>NOT(ISERROR(SEARCH("1",V28)))</formula>
    </cfRule>
    <cfRule type="cellIs" priority="935" operator="greaterThan" aboveAverage="0" equalAverage="0" bottom="0" percent="0" rank="0" text="" dxfId="40754">
      <formula>1</formula>
    </cfRule>
    <cfRule type="cellIs" priority="936" operator="greaterThan" aboveAverage="0" equalAverage="0" bottom="0" percent="0" rank="0" text="" dxfId="40755">
      <formula>1</formula>
    </cfRule>
    <cfRule type="containsText" priority="937" operator="containsText" aboveAverage="0" equalAverage="0" bottom="0" percent="0" rank="0" text="1" dxfId="40756">
      <formula>NOT(ISERROR(SEARCH("1",V28)))</formula>
    </cfRule>
    <cfRule type="containsText" priority="938" operator="containsText" aboveAverage="0" equalAverage="0" bottom="0" percent="0" rank="0" text="1" dxfId="40757">
      <formula>NOT(ISERROR(SEARCH("1",V28)))</formula>
    </cfRule>
    <cfRule type="cellIs" priority="939" operator="greaterThan" aboveAverage="0" equalAverage="0" bottom="0" percent="0" rank="0" text="" dxfId="40758">
      <formula>1</formula>
    </cfRule>
    <cfRule type="cellIs" priority="940" operator="greaterThan" aboveAverage="0" equalAverage="0" bottom="0" percent="0" rank="0" text="" dxfId="40759">
      <formula>1</formula>
    </cfRule>
    <cfRule type="containsText" priority="941" operator="containsText" aboveAverage="0" equalAverage="0" bottom="0" percent="0" rank="0" text="1" dxfId="40760">
      <formula>NOT(ISERROR(SEARCH("1",V28)))</formula>
    </cfRule>
    <cfRule type="cellIs" priority="942" operator="greaterThan" aboveAverage="0" equalAverage="0" bottom="0" percent="0" rank="0" text="" dxfId="40761">
      <formula>1</formula>
    </cfRule>
    <cfRule type="cellIs" priority="943" operator="greaterThan" aboveAverage="0" equalAverage="0" bottom="0" percent="0" rank="0" text="" dxfId="40762">
      <formula>1</formula>
    </cfRule>
    <cfRule type="cellIs" priority="944" operator="greaterThan" aboveAverage="0" equalAverage="0" bottom="0" percent="0" rank="0" text="" dxfId="40763">
      <formula>1</formula>
    </cfRule>
    <cfRule type="cellIs" priority="945" operator="equal" aboveAverage="0" equalAverage="0" bottom="0" percent="0" rank="0" text="" dxfId="40764">
      <formula>1</formula>
    </cfRule>
    <cfRule type="cellIs" priority="946" operator="greaterThan" aboveAverage="0" equalAverage="0" bottom="0" percent="0" rank="0" text="" dxfId="40765">
      <formula>1</formula>
    </cfRule>
    <cfRule type="cellIs" priority="947" operator="equal" aboveAverage="0" equalAverage="0" bottom="0" percent="0" rank="0" text="" dxfId="40766">
      <formula>1</formula>
    </cfRule>
    <cfRule type="containsText" priority="948" operator="containsText" aboveAverage="0" equalAverage="0" bottom="0" percent="0" rank="0" text="1" dxfId="40767">
      <formula>NOT(ISERROR(SEARCH("1",V28)))</formula>
    </cfRule>
    <cfRule type="cellIs" priority="949" operator="equal" aboveAverage="0" equalAverage="0" bottom="0" percent="0" rank="0" text="" dxfId="40768">
      <formula>1</formula>
    </cfRule>
    <cfRule type="cellIs" priority="950" operator="greaterThan" aboveAverage="0" equalAverage="0" bottom="0" percent="0" rank="0" text="" dxfId="40769">
      <formula>1</formula>
    </cfRule>
    <cfRule type="cellIs" priority="951" operator="greaterThan" aboveAverage="0" equalAverage="0" bottom="0" percent="0" rank="0" text="" dxfId="40770">
      <formula>1</formula>
    </cfRule>
    <cfRule type="containsText" priority="952" operator="containsText" aboveAverage="0" equalAverage="0" bottom="0" percent="0" rank="0" text="1" dxfId="40771">
      <formula>NOT(ISERROR(SEARCH("1",V28)))</formula>
    </cfRule>
    <cfRule type="cellIs" priority="953" operator="greaterThan" aboveAverage="0" equalAverage="0" bottom="0" percent="0" rank="0" text="" dxfId="40772">
      <formula>1</formula>
    </cfRule>
    <cfRule type="cellIs" priority="954" operator="greaterThan" aboveAverage="0" equalAverage="0" bottom="0" percent="0" rank="0" text="" dxfId="40773">
      <formula>1</formula>
    </cfRule>
    <cfRule type="containsText" priority="955" operator="containsText" aboveAverage="0" equalAverage="0" bottom="0" percent="0" rank="0" text="1" dxfId="40774">
      <formula>NOT(ISERROR(SEARCH("1",V28)))</formula>
    </cfRule>
    <cfRule type="cellIs" priority="956" operator="greaterThan" aboveAverage="0" equalAverage="0" bottom="0" percent="0" rank="0" text="" dxfId="40775">
      <formula>1</formula>
    </cfRule>
    <cfRule type="cellIs" priority="957" operator="greaterThan" aboveAverage="0" equalAverage="0" bottom="0" percent="0" rank="0" text="" dxfId="40776">
      <formula>1</formula>
    </cfRule>
    <cfRule type="containsText" priority="958" operator="containsText" aboveAverage="0" equalAverage="0" bottom="0" percent="0" rank="0" text="1" dxfId="40777">
      <formula>NOT(ISERROR(SEARCH("1",V28)))</formula>
    </cfRule>
    <cfRule type="cellIs" priority="959" operator="greaterThan" aboveAverage="0" equalAverage="0" bottom="0" percent="0" rank="0" text="" dxfId="40778">
      <formula>1</formula>
    </cfRule>
    <cfRule type="cellIs" priority="960" operator="greaterThan" aboveAverage="0" equalAverage="0" bottom="0" percent="0" rank="0" text="" dxfId="40779">
      <formula>1</formula>
    </cfRule>
    <cfRule type="containsText" priority="961" operator="containsText" aboveAverage="0" equalAverage="0" bottom="0" percent="0" rank="0" text="1" dxfId="40780">
      <formula>NOT(ISERROR(SEARCH("1",V28)))</formula>
    </cfRule>
    <cfRule type="cellIs" priority="962" operator="greaterThan" aboveAverage="0" equalAverage="0" bottom="0" percent="0" rank="0" text="" dxfId="40781">
      <formula>1</formula>
    </cfRule>
    <cfRule type="containsText" priority="963" operator="containsText" aboveAverage="0" equalAverage="0" bottom="0" percent="0" rank="0" text="1" dxfId="40782">
      <formula>NOT(ISERROR(SEARCH("1",V28)))</formula>
    </cfRule>
    <cfRule type="cellIs" priority="964" operator="greaterThan" aboveAverage="0" equalAverage="0" bottom="0" percent="0" rank="0" text="" dxfId="40783">
      <formula>1</formula>
    </cfRule>
    <cfRule type="cellIs" priority="965" operator="equal" aboveAverage="0" equalAverage="0" bottom="0" percent="0" rank="0" text="" dxfId="40784">
      <formula>1</formula>
    </cfRule>
    <cfRule type="cellIs" priority="966" operator="equal" aboveAverage="0" equalAverage="0" bottom="0" percent="0" rank="0" text="" dxfId="40785">
      <formula>1</formula>
    </cfRule>
    <cfRule type="cellIs" priority="967" operator="greaterThan" aboveAverage="0" equalAverage="0" bottom="0" percent="0" rank="0" text="" dxfId="40786">
      <formula>1</formula>
    </cfRule>
    <cfRule type="containsText" priority="968" operator="containsText" aboveAverage="0" equalAverage="0" bottom="0" percent="0" rank="0" text="1" dxfId="40787">
      <formula>NOT(ISERROR(SEARCH("1",V28)))</formula>
    </cfRule>
    <cfRule type="containsText" priority="969" operator="containsText" aboveAverage="0" equalAverage="0" bottom="0" percent="0" rank="0" text="1" dxfId="40788">
      <formula>NOT(ISERROR(SEARCH("1",V28)))</formula>
    </cfRule>
    <cfRule type="cellIs" priority="970" operator="greaterThan" aboveAverage="0" equalAverage="0" bottom="0" percent="0" rank="0" text="" dxfId="40789">
      <formula>1</formula>
    </cfRule>
    <cfRule type="cellIs" priority="971" operator="greaterThan" aboveAverage="0" equalAverage="0" bottom="0" percent="0" rank="0" text="" dxfId="40790">
      <formula>1</formula>
    </cfRule>
    <cfRule type="containsText" priority="972" operator="containsText" aboveAverage="0" equalAverage="0" bottom="0" percent="0" rank="0" text="1" dxfId="40791">
      <formula>NOT(ISERROR(SEARCH("1",V28)))</formula>
    </cfRule>
    <cfRule type="cellIs" priority="973" operator="greaterThan" aboveAverage="0" equalAverage="0" bottom="0" percent="0" rank="0" text="" dxfId="40792">
      <formula>1</formula>
    </cfRule>
    <cfRule type="containsText" priority="974" operator="containsText" aboveAverage="0" equalAverage="0" bottom="0" percent="0" rank="0" text="1" dxfId="40793">
      <formula>NOT(ISERROR(SEARCH("1",V28)))</formula>
    </cfRule>
    <cfRule type="containsText" priority="975" operator="containsText" aboveAverage="0" equalAverage="0" bottom="0" percent="0" rank="0" text="1" dxfId="40794">
      <formula>NOT(ISERROR(SEARCH("1",V28)))</formula>
    </cfRule>
    <cfRule type="cellIs" priority="976" operator="greaterThan" aboveAverage="0" equalAverage="0" bottom="0" percent="0" rank="0" text="" dxfId="40795">
      <formula>1</formula>
    </cfRule>
    <cfRule type="cellIs" priority="977" operator="greaterThan" aboveAverage="0" equalAverage="0" bottom="0" percent="0" rank="0" text="" dxfId="40796">
      <formula>1</formula>
    </cfRule>
    <cfRule type="containsText" priority="978" operator="containsText" aboveAverage="0" equalAverage="0" bottom="0" percent="0" rank="0" text="1" dxfId="40797">
      <formula>NOT(ISERROR(SEARCH("1",V28)))</formula>
    </cfRule>
    <cfRule type="cellIs" priority="979" operator="greaterThan" aboveAverage="0" equalAverage="0" bottom="0" percent="0" rank="0" text="" dxfId="40798">
      <formula>1</formula>
    </cfRule>
    <cfRule type="cellIs" priority="980" operator="greaterThan" aboveAverage="0" equalAverage="0" bottom="0" percent="0" rank="0" text="" dxfId="40799">
      <formula>1</formula>
    </cfRule>
    <cfRule type="containsText" priority="981" operator="containsText" aboveAverage="0" equalAverage="0" bottom="0" percent="0" rank="0" text="1" dxfId="40800">
      <formula>NOT(ISERROR(SEARCH("1",V28)))</formula>
    </cfRule>
    <cfRule type="cellIs" priority="982" operator="greaterThan" aboveAverage="0" equalAverage="0" bottom="0" percent="0" rank="0" text="" dxfId="40801">
      <formula>1</formula>
    </cfRule>
    <cfRule type="cellIs" priority="983" operator="greaterThan" aboveAverage="0" equalAverage="0" bottom="0" percent="0" rank="0" text="" dxfId="40802">
      <formula>1</formula>
    </cfRule>
    <cfRule type="containsText" priority="984" operator="containsText" aboveAverage="0" equalAverage="0" bottom="0" percent="0" rank="0" text="1" dxfId="40803">
      <formula>NOT(ISERROR(SEARCH("1",V28)))</formula>
    </cfRule>
    <cfRule type="containsText" priority="985" operator="containsText" aboveAverage="0" equalAverage="0" bottom="0" percent="0" rank="0" text="1" dxfId="40804">
      <formula>NOT(ISERROR(SEARCH("1",V28)))</formula>
    </cfRule>
    <cfRule type="cellIs" priority="986" operator="greaterThan" aboveAverage="0" equalAverage="0" bottom="0" percent="0" rank="0" text="" dxfId="40805">
      <formula>1</formula>
    </cfRule>
    <cfRule type="cellIs" priority="987" operator="greaterThan" aboveAverage="0" equalAverage="0" bottom="0" percent="0" rank="0" text="" dxfId="40806">
      <formula>1</formula>
    </cfRule>
    <cfRule type="containsText" priority="988" operator="containsText" aboveAverage="0" equalAverage="0" bottom="0" percent="0" rank="0" text="1" dxfId="40807">
      <formula>NOT(ISERROR(SEARCH("1",V28)))</formula>
    </cfRule>
    <cfRule type="cellIs" priority="989" operator="greaterThan" aboveAverage="0" equalAverage="0" bottom="0" percent="0" rank="0" text="" dxfId="40808">
      <formula>1</formula>
    </cfRule>
    <cfRule type="cellIs" priority="990" operator="greaterThan" aboveAverage="0" equalAverage="0" bottom="0" percent="0" rank="0" text="" dxfId="40809">
      <formula>1</formula>
    </cfRule>
    <cfRule type="cellIs" priority="991" operator="greaterThan" aboveAverage="0" equalAverage="0" bottom="0" percent="0" rank="0" text="" dxfId="40810">
      <formula>1</formula>
    </cfRule>
    <cfRule type="cellIs" priority="992" operator="equal" aboveAverage="0" equalAverage="0" bottom="0" percent="0" rank="0" text="" dxfId="40811">
      <formula>1</formula>
    </cfRule>
    <cfRule type="cellIs" priority="993" operator="greaterThan" aboveAverage="0" equalAverage="0" bottom="0" percent="0" rank="0" text="" dxfId="40812">
      <formula>1</formula>
    </cfRule>
    <cfRule type="cellIs" priority="994" operator="equal" aboveAverage="0" equalAverage="0" bottom="0" percent="0" rank="0" text="" dxfId="40813">
      <formula>1</formula>
    </cfRule>
    <cfRule type="containsText" priority="995" operator="containsText" aboveAverage="0" equalAverage="0" bottom="0" percent="0" rank="0" text="1" dxfId="40814">
      <formula>NOT(ISERROR(SEARCH("1",V28)))</formula>
    </cfRule>
    <cfRule type="cellIs" priority="996" operator="equal" aboveAverage="0" equalAverage="0" bottom="0" percent="0" rank="0" text="" dxfId="40815">
      <formula>1</formula>
    </cfRule>
    <cfRule type="cellIs" priority="997" operator="greaterThan" aboveAverage="0" equalAverage="0" bottom="0" percent="0" rank="0" text="" dxfId="40816">
      <formula>1</formula>
    </cfRule>
    <cfRule type="cellIs" priority="998" operator="greaterThan" aboveAverage="0" equalAverage="0" bottom="0" percent="0" rank="0" text="" dxfId="40817">
      <formula>1</formula>
    </cfRule>
    <cfRule type="containsText" priority="999" operator="containsText" aboveAverage="0" equalAverage="0" bottom="0" percent="0" rank="0" text="1" dxfId="40818">
      <formula>NOT(ISERROR(SEARCH("1",V28)))</formula>
    </cfRule>
    <cfRule type="cellIs" priority="1000" operator="greaterThan" aboveAverage="0" equalAverage="0" bottom="0" percent="0" rank="0" text="" dxfId="40819">
      <formula>1</formula>
    </cfRule>
    <cfRule type="cellIs" priority="1001" operator="greaterThan" aboveAverage="0" equalAverage="0" bottom="0" percent="0" rank="0" text="" dxfId="40820">
      <formula>1</formula>
    </cfRule>
    <cfRule type="containsText" priority="1002" operator="containsText" aboveAverage="0" equalAverage="0" bottom="0" percent="0" rank="0" text="1" dxfId="40821">
      <formula>NOT(ISERROR(SEARCH("1",V28)))</formula>
    </cfRule>
    <cfRule type="cellIs" priority="1003" operator="greaterThan" aboveAverage="0" equalAverage="0" bottom="0" percent="0" rank="0" text="" dxfId="40822">
      <formula>1</formula>
    </cfRule>
    <cfRule type="cellIs" priority="1004" operator="greaterThan" aboveAverage="0" equalAverage="0" bottom="0" percent="0" rank="0" text="" dxfId="40823">
      <formula>1</formula>
    </cfRule>
    <cfRule type="containsText" priority="1005" operator="containsText" aboveAverage="0" equalAverage="0" bottom="0" percent="0" rank="0" text="1" dxfId="40824">
      <formula>NOT(ISERROR(SEARCH("1",V28)))</formula>
    </cfRule>
    <cfRule type="cellIs" priority="1006" operator="greaterThan" aboveAverage="0" equalAverage="0" bottom="0" percent="0" rank="0" text="" dxfId="40825">
      <formula>1</formula>
    </cfRule>
    <cfRule type="cellIs" priority="1007" operator="greaterThan" aboveAverage="0" equalAverage="0" bottom="0" percent="0" rank="0" text="" dxfId="40826">
      <formula>1</formula>
    </cfRule>
    <cfRule type="containsText" priority="1008" operator="containsText" aboveAverage="0" equalAverage="0" bottom="0" percent="0" rank="0" text="1" dxfId="40827">
      <formula>NOT(ISERROR(SEARCH("1",V28)))</formula>
    </cfRule>
    <cfRule type="cellIs" priority="1009" operator="greaterThan" aboveAverage="0" equalAverage="0" bottom="0" percent="0" rank="0" text="" dxfId="40828">
      <formula>1</formula>
    </cfRule>
    <cfRule type="containsText" priority="1010" operator="containsText" aboveAverage="0" equalAverage="0" bottom="0" percent="0" rank="0" text="1" dxfId="40829">
      <formula>NOT(ISERROR(SEARCH("1",V28)))</formula>
    </cfRule>
    <cfRule type="cellIs" priority="1011" operator="greaterThan" aboveAverage="0" equalAverage="0" bottom="0" percent="0" rank="0" text="" dxfId="40830">
      <formula>1</formula>
    </cfRule>
    <cfRule type="cellIs" priority="1012" operator="equal" aboveAverage="0" equalAverage="0" bottom="0" percent="0" rank="0" text="" dxfId="40831">
      <formula>1</formula>
    </cfRule>
    <cfRule type="cellIs" priority="1013" operator="equal" aboveAverage="0" equalAverage="0" bottom="0" percent="0" rank="0" text="" dxfId="40832">
      <formula>1</formula>
    </cfRule>
    <cfRule type="cellIs" priority="1014" operator="greaterThan" aboveAverage="0" equalAverage="0" bottom="0" percent="0" rank="0" text="" dxfId="40833">
      <formula>1</formula>
    </cfRule>
    <cfRule type="cellIs" priority="1015" operator="equal" aboveAverage="0" equalAverage="0" bottom="0" percent="0" rank="0" text="" dxfId="40834">
      <formula>1</formula>
    </cfRule>
    <cfRule type="cellIs" priority="1016" operator="equal" aboveAverage="0" equalAverage="0" bottom="0" percent="0" rank="0" text="" dxfId="40835">
      <formula>1</formula>
    </cfRule>
    <cfRule type="containsText" priority="1017" operator="containsText" aboveAverage="0" equalAverage="0" bottom="0" percent="0" rank="0" text="1" dxfId="40836">
      <formula>NOT(ISERROR(SEARCH("1",V28)))</formula>
    </cfRule>
    <cfRule type="cellIs" priority="1018" operator="greaterThan" aboveAverage="0" equalAverage="0" bottom="0" percent="0" rank="0" text="" dxfId="40837">
      <formula>1</formula>
    </cfRule>
    <cfRule type="containsText" priority="1019" operator="containsText" aboveAverage="0" equalAverage="0" bottom="0" percent="0" rank="0" text="1" dxfId="40838">
      <formula>NOT(ISERROR(SEARCH("1",V28)))</formula>
    </cfRule>
    <cfRule type="containsText" priority="1020" operator="containsText" aboveAverage="0" equalAverage="0" bottom="0" percent="0" rank="0" text="1" dxfId="40839">
      <formula>NOT(ISERROR(SEARCH("1",V28)))</formula>
    </cfRule>
    <cfRule type="cellIs" priority="1021" operator="greaterThan" aboveAverage="0" equalAverage="0" bottom="0" percent="0" rank="0" text="" dxfId="40840">
      <formula>1</formula>
    </cfRule>
    <cfRule type="cellIs" priority="1022" operator="greaterThan" aboveAverage="0" equalAverage="0" bottom="0" percent="0" rank="0" text="" dxfId="40841">
      <formula>1</formula>
    </cfRule>
    <cfRule type="containsText" priority="1023" operator="containsText" aboveAverage="0" equalAverage="0" bottom="0" percent="0" rank="0" text="1" dxfId="40842">
      <formula>NOT(ISERROR(SEARCH("1",V28)))</formula>
    </cfRule>
    <cfRule type="cellIs" priority="1024" operator="greaterThan" aboveAverage="0" equalAverage="0" bottom="0" percent="0" rank="0" text="" dxfId="40843">
      <formula>1</formula>
    </cfRule>
    <cfRule type="containsText" priority="1025" operator="containsText" aboveAverage="0" equalAverage="0" bottom="0" percent="0" rank="0" text="1" dxfId="40844">
      <formula>NOT(ISERROR(SEARCH("1",V28)))</formula>
    </cfRule>
    <cfRule type="containsText" priority="1026" operator="containsText" aboveAverage="0" equalAverage="0" bottom="0" percent="0" rank="0" text="1" dxfId="40845">
      <formula>NOT(ISERROR(SEARCH("1",V28)))</formula>
    </cfRule>
    <cfRule type="cellIs" priority="1027" operator="greaterThan" aboveAverage="0" equalAverage="0" bottom="0" percent="0" rank="0" text="" dxfId="40846">
      <formula>1</formula>
    </cfRule>
    <cfRule type="cellIs" priority="1028" operator="greaterThan" aboveAverage="0" equalAverage="0" bottom="0" percent="0" rank="0" text="" dxfId="40847">
      <formula>1</formula>
    </cfRule>
    <cfRule type="containsText" priority="1029" operator="containsText" aboveAverage="0" equalAverage="0" bottom="0" percent="0" rank="0" text="1" dxfId="40848">
      <formula>NOT(ISERROR(SEARCH("1",V28)))</formula>
    </cfRule>
    <cfRule type="cellIs" priority="1030" operator="greaterThan" aboveAverage="0" equalAverage="0" bottom="0" percent="0" rank="0" text="" dxfId="40849">
      <formula>1</formula>
    </cfRule>
    <cfRule type="cellIs" priority="1031" operator="greaterThan" aboveAverage="0" equalAverage="0" bottom="0" percent="0" rank="0" text="" dxfId="40850">
      <formula>1</formula>
    </cfRule>
    <cfRule type="containsText" priority="1032" operator="containsText" aboveAverage="0" equalAverage="0" bottom="0" percent="0" rank="0" text="1" dxfId="40851">
      <formula>NOT(ISERROR(SEARCH("1",V28)))</formula>
    </cfRule>
    <cfRule type="cellIs" priority="1033" operator="greaterThan" aboveAverage="0" equalAverage="0" bottom="0" percent="0" rank="0" text="" dxfId="40852">
      <formula>1</formula>
    </cfRule>
    <cfRule type="cellIs" priority="1034" operator="greaterThan" aboveAverage="0" equalAverage="0" bottom="0" percent="0" rank="0" text="" dxfId="40853">
      <formula>1</formula>
    </cfRule>
    <cfRule type="containsText" priority="1035" operator="containsText" aboveAverage="0" equalAverage="0" bottom="0" percent="0" rank="0" text="1" dxfId="40854">
      <formula>NOT(ISERROR(SEARCH("1",V28)))</formula>
    </cfRule>
    <cfRule type="containsText" priority="1036" operator="containsText" aboveAverage="0" equalAverage="0" bottom="0" percent="0" rank="0" text="1" dxfId="40855">
      <formula>NOT(ISERROR(SEARCH("1",V28)))</formula>
    </cfRule>
    <cfRule type="cellIs" priority="1037" operator="greaterThan" aboveAverage="0" equalAverage="0" bottom="0" percent="0" rank="0" text="" dxfId="40856">
      <formula>1</formula>
    </cfRule>
    <cfRule type="cellIs" priority="1038" operator="greaterThan" aboveAverage="0" equalAverage="0" bottom="0" percent="0" rank="0" text="" dxfId="40857">
      <formula>1</formula>
    </cfRule>
    <cfRule type="containsText" priority="1039" operator="containsText" aboveAverage="0" equalAverage="0" bottom="0" percent="0" rank="0" text="1" dxfId="40858">
      <formula>NOT(ISERROR(SEARCH("1",V28)))</formula>
    </cfRule>
    <cfRule type="cellIs" priority="1040" operator="greaterThan" aboveAverage="0" equalAverage="0" bottom="0" percent="0" rank="0" text="" dxfId="40859">
      <formula>1</formula>
    </cfRule>
    <cfRule type="cellIs" priority="1041" operator="greaterThan" aboveAverage="0" equalAverage="0" bottom="0" percent="0" rank="0" text="" dxfId="40860">
      <formula>1</formula>
    </cfRule>
    <cfRule type="cellIs" priority="1042" operator="greaterThan" aboveAverage="0" equalAverage="0" bottom="0" percent="0" rank="0" text="" dxfId="40861">
      <formula>1</formula>
    </cfRule>
    <cfRule type="cellIs" priority="1043" operator="equal" aboveAverage="0" equalAverage="0" bottom="0" percent="0" rank="0" text="" dxfId="40862">
      <formula>1</formula>
    </cfRule>
    <cfRule type="cellIs" priority="1044" operator="greaterThan" aboveAverage="0" equalAverage="0" bottom="0" percent="0" rank="0" text="" dxfId="40863">
      <formula>1</formula>
    </cfRule>
    <cfRule type="cellIs" priority="1045" operator="equal" aboveAverage="0" equalAverage="0" bottom="0" percent="0" rank="0" text="" dxfId="40864">
      <formula>1</formula>
    </cfRule>
    <cfRule type="containsText" priority="1046" operator="containsText" aboveAverage="0" equalAverage="0" bottom="0" percent="0" rank="0" text="1" dxfId="40865">
      <formula>NOT(ISERROR(SEARCH("1",V28)))</formula>
    </cfRule>
    <cfRule type="cellIs" priority="1047" operator="equal" aboveAverage="0" equalAverage="0" bottom="0" percent="0" rank="0" text="" dxfId="40866">
      <formula>1</formula>
    </cfRule>
    <cfRule type="cellIs" priority="1048" operator="greaterThan" aboveAverage="0" equalAverage="0" bottom="0" percent="0" rank="0" text="" dxfId="40867">
      <formula>1</formula>
    </cfRule>
    <cfRule type="cellIs" priority="1049" operator="greaterThan" aboveAverage="0" equalAverage="0" bottom="0" percent="0" rank="0" text="" dxfId="40868">
      <formula>1</formula>
    </cfRule>
    <cfRule type="containsText" priority="1050" operator="containsText" aboveAverage="0" equalAverage="0" bottom="0" percent="0" rank="0" text="1" dxfId="40869">
      <formula>NOT(ISERROR(SEARCH("1",V28)))</formula>
    </cfRule>
    <cfRule type="cellIs" priority="1051" operator="greaterThan" aboveAverage="0" equalAverage="0" bottom="0" percent="0" rank="0" text="" dxfId="40870">
      <formula>1</formula>
    </cfRule>
    <cfRule type="cellIs" priority="1052" operator="greaterThan" aboveAverage="0" equalAverage="0" bottom="0" percent="0" rank="0" text="" dxfId="40871">
      <formula>1</formula>
    </cfRule>
    <cfRule type="containsText" priority="1053" operator="containsText" aboveAverage="0" equalAverage="0" bottom="0" percent="0" rank="0" text="1" dxfId="40872">
      <formula>NOT(ISERROR(SEARCH("1",V28)))</formula>
    </cfRule>
    <cfRule type="cellIs" priority="1054" operator="greaterThan" aboveAverage="0" equalAverage="0" bottom="0" percent="0" rank="0" text="" dxfId="40873">
      <formula>1</formula>
    </cfRule>
    <cfRule type="cellIs" priority="1055" operator="greaterThan" aboveAverage="0" equalAverage="0" bottom="0" percent="0" rank="0" text="" dxfId="40874">
      <formula>1</formula>
    </cfRule>
    <cfRule type="containsText" priority="1056" operator="containsText" aboveAverage="0" equalAverage="0" bottom="0" percent="0" rank="0" text="1" dxfId="40875">
      <formula>NOT(ISERROR(SEARCH("1",V28)))</formula>
    </cfRule>
    <cfRule type="cellIs" priority="1057" operator="greaterThan" aboveAverage="0" equalAverage="0" bottom="0" percent="0" rank="0" text="" dxfId="40876">
      <formula>1</formula>
    </cfRule>
    <cfRule type="cellIs" priority="1058" operator="greaterThan" aboveAverage="0" equalAverage="0" bottom="0" percent="0" rank="0" text="" dxfId="40877">
      <formula>1</formula>
    </cfRule>
    <cfRule type="containsText" priority="1059" operator="containsText" aboveAverage="0" equalAverage="0" bottom="0" percent="0" rank="0" text="1" dxfId="40878">
      <formula>NOT(ISERROR(SEARCH("1",V28)))</formula>
    </cfRule>
    <cfRule type="cellIs" priority="1060" operator="greaterThan" aboveAverage="0" equalAverage="0" bottom="0" percent="0" rank="0" text="" dxfId="40879">
      <formula>1</formula>
    </cfRule>
    <cfRule type="containsText" priority="1061" operator="containsText" aboveAverage="0" equalAverage="0" bottom="0" percent="0" rank="0" text="1" dxfId="40880">
      <formula>NOT(ISERROR(SEARCH("1",V28)))</formula>
    </cfRule>
    <cfRule type="cellIs" priority="1062" operator="greaterThan" aboveAverage="0" equalAverage="0" bottom="0" percent="0" rank="0" text="" dxfId="40881">
      <formula>1</formula>
    </cfRule>
    <cfRule type="cellIs" priority="1063" operator="equal" aboveAverage="0" equalAverage="0" bottom="0" percent="0" rank="0" text="" dxfId="40882">
      <formula>1</formula>
    </cfRule>
    <cfRule type="cellIs" priority="1064" operator="equal" aboveAverage="0" equalAverage="0" bottom="0" percent="0" rank="0" text="" dxfId="40883">
      <formula>1</formula>
    </cfRule>
    <cfRule type="cellIs" priority="1065" operator="greaterThan" aboveAverage="0" equalAverage="0" bottom="0" percent="0" rank="0" text="" dxfId="40884">
      <formula>1</formula>
    </cfRule>
    <cfRule type="cellIs" priority="1066" operator="equal" aboveAverage="0" equalAverage="0" bottom="0" percent="0" rank="0" text="" dxfId="40885">
      <formula>1</formula>
    </cfRule>
    <cfRule type="cellIs" priority="1067" operator="equal" aboveAverage="0" equalAverage="0" bottom="0" percent="0" rank="0" text="" dxfId="40886">
      <formula>1</formula>
    </cfRule>
    <cfRule type="containsText" priority="1068" operator="containsText" aboveAverage="0" equalAverage="0" bottom="0" percent="0" rank="0" text="1" dxfId="40887">
      <formula>NOT(ISERROR(SEARCH("1",V28)))</formula>
    </cfRule>
    <cfRule type="cellIs" priority="1069" operator="greaterThan" aboveAverage="0" equalAverage="0" bottom="0" percent="0" rank="0" text="" dxfId="40888">
      <formula>1</formula>
    </cfRule>
    <cfRule type="cellIs" priority="1070" operator="greaterThan" aboveAverage="0" equalAverage="0" bottom="0" percent="0" rank="0" text="" dxfId="40889">
      <formula>1</formula>
    </cfRule>
    <cfRule type="containsText" priority="1071" operator="containsText" aboveAverage="0" equalAverage="0" bottom="0" percent="0" rank="0" text="1" dxfId="40890">
      <formula>NOT(ISERROR(SEARCH("1",V28)))</formula>
    </cfRule>
    <cfRule type="cellIs" priority="1072" operator="greaterThan" aboveAverage="0" equalAverage="0" bottom="0" percent="0" rank="0" text="" dxfId="40891">
      <formula>1</formula>
    </cfRule>
    <cfRule type="containsText" priority="1073" operator="containsText" aboveAverage="0" equalAverage="0" bottom="0" percent="0" rank="0" text="1" dxfId="40892">
      <formula>NOT(ISERROR(SEARCH("1",V28)))</formula>
    </cfRule>
    <cfRule type="containsText" priority="1074" operator="containsText" aboveAverage="0" equalAverage="0" bottom="0" percent="0" rank="0" text="1" dxfId="40893">
      <formula>NOT(ISERROR(SEARCH("1",V28)))</formula>
    </cfRule>
    <cfRule type="cellIs" priority="1075" operator="greaterThan" aboveAverage="0" equalAverage="0" bottom="0" percent="0" rank="0" text="" dxfId="40894">
      <formula>1</formula>
    </cfRule>
    <cfRule type="cellIs" priority="1076" operator="greaterThan" aboveAverage="0" equalAverage="0" bottom="0" percent="0" rank="0" text="" dxfId="40895">
      <formula>1</formula>
    </cfRule>
    <cfRule type="containsText" priority="1077" operator="containsText" aboveAverage="0" equalAverage="0" bottom="0" percent="0" rank="0" text="1" dxfId="40896">
      <formula>NOT(ISERROR(SEARCH("1",V28)))</formula>
    </cfRule>
    <cfRule type="cellIs" priority="1078" operator="greaterThan" aboveAverage="0" equalAverage="0" bottom="0" percent="0" rank="0" text="" dxfId="40897">
      <formula>1</formula>
    </cfRule>
    <cfRule type="containsText" priority="1079" operator="containsText" aboveAverage="0" equalAverage="0" bottom="0" percent="0" rank="0" text="1" dxfId="40898">
      <formula>NOT(ISERROR(SEARCH("1",V28)))</formula>
    </cfRule>
    <cfRule type="containsText" priority="1080" operator="containsText" aboveAverage="0" equalAverage="0" bottom="0" percent="0" rank="0" text="1" dxfId="40899">
      <formula>NOT(ISERROR(SEARCH("1",V28)))</formula>
    </cfRule>
    <cfRule type="cellIs" priority="1081" operator="greaterThan" aboveAverage="0" equalAverage="0" bottom="0" percent="0" rank="0" text="" dxfId="40900">
      <formula>1</formula>
    </cfRule>
    <cfRule type="cellIs" priority="1082" operator="greaterThan" aboveAverage="0" equalAverage="0" bottom="0" percent="0" rank="0" text="" dxfId="40901">
      <formula>1</formula>
    </cfRule>
    <cfRule type="containsText" priority="1083" operator="containsText" aboveAverage="0" equalAverage="0" bottom="0" percent="0" rank="0" text="1" dxfId="40902">
      <formula>NOT(ISERROR(SEARCH("1",V28)))</formula>
    </cfRule>
    <cfRule type="cellIs" priority="1084" operator="greaterThan" aboveAverage="0" equalAverage="0" bottom="0" percent="0" rank="0" text="" dxfId="40903">
      <formula>1</formula>
    </cfRule>
    <cfRule type="cellIs" priority="1085" operator="greaterThan" aboveAverage="0" equalAverage="0" bottom="0" percent="0" rank="0" text="" dxfId="40904">
      <formula>1</formula>
    </cfRule>
    <cfRule type="containsText" priority="1086" operator="containsText" aboveAverage="0" equalAverage="0" bottom="0" percent="0" rank="0" text="1" dxfId="40905">
      <formula>NOT(ISERROR(SEARCH("1",V28)))</formula>
    </cfRule>
    <cfRule type="cellIs" priority="1087" operator="greaterThan" aboveAverage="0" equalAverage="0" bottom="0" percent="0" rank="0" text="" dxfId="40906">
      <formula>1</formula>
    </cfRule>
    <cfRule type="cellIs" priority="1088" operator="greaterThan" aboveAverage="0" equalAverage="0" bottom="0" percent="0" rank="0" text="" dxfId="40907">
      <formula>1</formula>
    </cfRule>
    <cfRule type="containsText" priority="1089" operator="containsText" aboveAverage="0" equalAverage="0" bottom="0" percent="0" rank="0" text="1" dxfId="40908">
      <formula>NOT(ISERROR(SEARCH("1",V28)))</formula>
    </cfRule>
    <cfRule type="containsText" priority="1090" operator="containsText" aboveAverage="0" equalAverage="0" bottom="0" percent="0" rank="0" text="1" dxfId="40909">
      <formula>NOT(ISERROR(SEARCH("1",V28)))</formula>
    </cfRule>
    <cfRule type="cellIs" priority="1091" operator="greaterThan" aboveAverage="0" equalAverage="0" bottom="0" percent="0" rank="0" text="" dxfId="40910">
      <formula>1</formula>
    </cfRule>
    <cfRule type="cellIs" priority="1092" operator="greaterThan" aboveAverage="0" equalAverage="0" bottom="0" percent="0" rank="0" text="" dxfId="40911">
      <formula>1</formula>
    </cfRule>
    <cfRule type="containsText" priority="1093" operator="containsText" aboveAverage="0" equalAverage="0" bottom="0" percent="0" rank="0" text="1" dxfId="40912">
      <formula>NOT(ISERROR(SEARCH("1",V28)))</formula>
    </cfRule>
    <cfRule type="cellIs" priority="1094" operator="greaterThan" aboveAverage="0" equalAverage="0" bottom="0" percent="0" rank="0" text="" dxfId="40913">
      <formula>1</formula>
    </cfRule>
    <cfRule type="cellIs" priority="1095" operator="greaterThan" aboveAverage="0" equalAverage="0" bottom="0" percent="0" rank="0" text="" dxfId="40914">
      <formula>1</formula>
    </cfRule>
    <cfRule type="cellIs" priority="1096" operator="greaterThan" aboveAverage="0" equalAverage="0" bottom="0" percent="0" rank="0" text="" dxfId="40915">
      <formula>1</formula>
    </cfRule>
    <cfRule type="cellIs" priority="1097" operator="equal" aboveAverage="0" equalAverage="0" bottom="0" percent="0" rank="0" text="" dxfId="40916">
      <formula>1</formula>
    </cfRule>
    <cfRule type="cellIs" priority="1098" operator="greaterThan" aboveAverage="0" equalAverage="0" bottom="0" percent="0" rank="0" text="" dxfId="40917">
      <formula>1</formula>
    </cfRule>
    <cfRule type="cellIs" priority="1099" operator="equal" aboveAverage="0" equalAverage="0" bottom="0" percent="0" rank="0" text="" dxfId="40918">
      <formula>1</formula>
    </cfRule>
    <cfRule type="containsText" priority="1100" operator="containsText" aboveAverage="0" equalAverage="0" bottom="0" percent="0" rank="0" text="1" dxfId="40919">
      <formula>NOT(ISERROR(SEARCH("1",V28)))</formula>
    </cfRule>
    <cfRule type="cellIs" priority="1101" operator="equal" aboveAverage="0" equalAverage="0" bottom="0" percent="0" rank="0" text="" dxfId="40920">
      <formula>1</formula>
    </cfRule>
    <cfRule type="cellIs" priority="1102" operator="greaterThan" aboveAverage="0" equalAverage="0" bottom="0" percent="0" rank="0" text="" dxfId="40921">
      <formula>1</formula>
    </cfRule>
    <cfRule type="cellIs" priority="1103" operator="greaterThan" aboveAverage="0" equalAverage="0" bottom="0" percent="0" rank="0" text="" dxfId="40922">
      <formula>1</formula>
    </cfRule>
    <cfRule type="containsText" priority="1104" operator="containsText" aboveAverage="0" equalAverage="0" bottom="0" percent="0" rank="0" text="1" dxfId="40923">
      <formula>NOT(ISERROR(SEARCH("1",V28)))</formula>
    </cfRule>
    <cfRule type="cellIs" priority="1105" operator="greaterThan" aboveAverage="0" equalAverage="0" bottom="0" percent="0" rank="0" text="" dxfId="40924">
      <formula>1</formula>
    </cfRule>
    <cfRule type="cellIs" priority="1106" operator="greaterThan" aboveAverage="0" equalAverage="0" bottom="0" percent="0" rank="0" text="" dxfId="40925">
      <formula>1</formula>
    </cfRule>
    <cfRule type="containsText" priority="1107" operator="containsText" aboveAverage="0" equalAverage="0" bottom="0" percent="0" rank="0" text="1" dxfId="40926">
      <formula>NOT(ISERROR(SEARCH("1",V28)))</formula>
    </cfRule>
    <cfRule type="cellIs" priority="1108" operator="greaterThan" aboveAverage="0" equalAverage="0" bottom="0" percent="0" rank="0" text="" dxfId="40927">
      <formula>1</formula>
    </cfRule>
    <cfRule type="cellIs" priority="1109" operator="greaterThan" aboveAverage="0" equalAverage="0" bottom="0" percent="0" rank="0" text="" dxfId="40928">
      <formula>1</formula>
    </cfRule>
    <cfRule type="containsText" priority="1110" operator="containsText" aboveAverage="0" equalAverage="0" bottom="0" percent="0" rank="0" text="1" dxfId="40929">
      <formula>NOT(ISERROR(SEARCH("1",V28)))</formula>
    </cfRule>
    <cfRule type="cellIs" priority="1111" operator="greaterThan" aboveAverage="0" equalAverage="0" bottom="0" percent="0" rank="0" text="" dxfId="40930">
      <formula>1</formula>
    </cfRule>
    <cfRule type="cellIs" priority="1112" operator="greaterThan" aboveAverage="0" equalAverage="0" bottom="0" percent="0" rank="0" text="" dxfId="40931">
      <formula>1</formula>
    </cfRule>
    <cfRule type="containsText" priority="1113" operator="containsText" aboveAverage="0" equalAverage="0" bottom="0" percent="0" rank="0" text="1" dxfId="40932">
      <formula>NOT(ISERROR(SEARCH("1",V28)))</formula>
    </cfRule>
    <cfRule type="cellIs" priority="1114" operator="greaterThan" aboveAverage="0" equalAverage="0" bottom="0" percent="0" rank="0" text="" dxfId="40933">
      <formula>1</formula>
    </cfRule>
    <cfRule type="containsText" priority="1115" operator="containsText" aboveAverage="0" equalAverage="0" bottom="0" percent="0" rank="0" text="1" dxfId="40934">
      <formula>NOT(ISERROR(SEARCH("1",V28)))</formula>
    </cfRule>
    <cfRule type="cellIs" priority="1116" operator="greaterThan" aboveAverage="0" equalAverage="0" bottom="0" percent="0" rank="0" text="" dxfId="40935">
      <formula>1</formula>
    </cfRule>
    <cfRule type="cellIs" priority="1117" operator="equal" aboveAverage="0" equalAverage="0" bottom="0" percent="0" rank="0" text="" dxfId="40936">
      <formula>1</formula>
    </cfRule>
    <cfRule type="cellIs" priority="1118" operator="equal" aboveAverage="0" equalAverage="0" bottom="0" percent="0" rank="0" text="" dxfId="40937">
      <formula>1</formula>
    </cfRule>
    <cfRule type="cellIs" priority="1119" operator="greaterThan" aboveAverage="0" equalAverage="0" bottom="0" percent="0" rank="0" text="" dxfId="40938">
      <formula>1</formula>
    </cfRule>
    <cfRule type="cellIs" priority="1120" operator="equal" aboveAverage="0" equalAverage="0" bottom="0" percent="0" rank="0" text="" dxfId="40939">
      <formula>1</formula>
    </cfRule>
    <cfRule type="cellIs" priority="1121" operator="equal" aboveAverage="0" equalAverage="0" bottom="0" percent="0" rank="0" text="" dxfId="40940">
      <formula>1</formula>
    </cfRule>
    <cfRule type="containsText" priority="1122" operator="containsText" aboveAverage="0" equalAverage="0" bottom="0" percent="0" rank="0" text="1" dxfId="40941">
      <formula>NOT(ISERROR(SEARCH("1",V28)))</formula>
    </cfRule>
    <cfRule type="cellIs" priority="1123" operator="greaterThan" aboveAverage="0" equalAverage="0" bottom="0" percent="0" rank="0" text="" dxfId="40942">
      <formula>1</formula>
    </cfRule>
    <cfRule type="cellIs" priority="1124" operator="greaterThan" aboveAverage="0" equalAverage="0" bottom="0" percent="0" rank="0" text="" dxfId="40943">
      <formula>1</formula>
    </cfRule>
    <cfRule type="containsText" priority="1125" operator="containsText" aboveAverage="0" equalAverage="0" bottom="0" percent="0" rank="0" text="1" dxfId="40944">
      <formula>NOT(ISERROR(SEARCH("1",V28)))</formula>
    </cfRule>
    <cfRule type="cellIs" priority="1126" operator="greaterThan" aboveAverage="0" equalAverage="0" bottom="0" percent="0" rank="0" text="" dxfId="40945">
      <formula>1</formula>
    </cfRule>
    <cfRule type="cellIs" priority="1127" operator="greaterThan" aboveAverage="0" equalAverage="0" bottom="0" percent="0" rank="0" text="" dxfId="40946">
      <formula>1</formula>
    </cfRule>
    <cfRule type="containsText" priority="1128" operator="containsText" aboveAverage="0" equalAverage="0" bottom="0" percent="0" rank="0" text="1" dxfId="40947">
      <formula>NOT(ISERROR(SEARCH("1",V28)))</formula>
    </cfRule>
    <cfRule type="cellIs" priority="1129" operator="greaterThan" aboveAverage="0" equalAverage="0" bottom="0" percent="0" rank="0" text="" dxfId="40948">
      <formula>1</formula>
    </cfRule>
    <cfRule type="cellIs" priority="1130" operator="greaterThan" aboveAverage="0" equalAverage="0" bottom="0" percent="0" rank="0" text="" dxfId="40949">
      <formula>1</formula>
    </cfRule>
    <cfRule type="containsText" priority="1131" operator="containsText" aboveAverage="0" equalAverage="0" bottom="0" percent="0" rank="0" text="2" dxfId="40950">
      <formula>NOT(ISERROR(SEARCH("2",V28)))</formula>
    </cfRule>
    <cfRule type="containsText" priority="1132" operator="containsText" aboveAverage="0" equalAverage="0" bottom="0" percent="0" rank="0" text="1" dxfId="40951">
      <formula>NOT(ISERROR(SEARCH("1",V28)))</formula>
    </cfRule>
    <cfRule type="containsText" priority="1133" operator="containsText" aboveAverage="0" equalAverage="0" bottom="0" percent="0" rank="0" text="2" dxfId="40952">
      <formula>NOT(ISERROR(SEARCH("2",V28)))</formula>
    </cfRule>
    <cfRule type="containsText" priority="1134" operator="containsText" aboveAverage="0" equalAverage="0" bottom="0" percent="0" rank="0" text="1" dxfId="40953">
      <formula>NOT(ISERROR(SEARCH("1",V28)))</formula>
    </cfRule>
    <cfRule type="containsText" priority="1135" operator="containsText" aboveAverage="0" equalAverage="0" bottom="0" percent="0" rank="0" text="2" dxfId="40954">
      <formula>NOT(ISERROR(SEARCH("2",V28)))</formula>
    </cfRule>
    <cfRule type="cellIs" priority="1136" operator="greaterThan" aboveAverage="0" equalAverage="0" bottom="0" percent="0" rank="0" text="" dxfId="40955">
      <formula>1</formula>
    </cfRule>
    <cfRule type="containsText" priority="1137" operator="containsText" aboveAverage="0" equalAverage="0" bottom="0" percent="0" rank="0" text="1" dxfId="40956">
      <formula>NOT(ISERROR(SEARCH("1",V28)))</formula>
    </cfRule>
    <cfRule type="cellIs" priority="1138" operator="greaterThan" aboveAverage="0" equalAverage="0" bottom="0" percent="0" rank="0" text="" dxfId="40957">
      <formula>1</formula>
    </cfRule>
    <cfRule type="containsText" priority="1139" operator="containsText" aboveAverage="0" equalAverage="0" bottom="0" percent="0" rank="0" text="1" dxfId="40958">
      <formula>NOT(ISERROR(SEARCH("1",V28)))</formula>
    </cfRule>
    <cfRule type="containsText" priority="1140" operator="containsText" aboveAverage="0" equalAverage="0" bottom="0" percent="0" rank="0" text="1" dxfId="40959">
      <formula>NOT(ISERROR(SEARCH("1",V28)))</formula>
    </cfRule>
    <cfRule type="cellIs" priority="1141" operator="greaterThan" aboveAverage="0" equalAverage="0" bottom="0" percent="0" rank="0" text="" dxfId="40960">
      <formula>1</formula>
    </cfRule>
    <cfRule type="cellIs" priority="1142" operator="greaterThan" aboveAverage="0" equalAverage="0" bottom="0" percent="0" rank="0" text="" dxfId="40961">
      <formula>1</formula>
    </cfRule>
    <cfRule type="containsText" priority="1143" operator="containsText" aboveAverage="0" equalAverage="0" bottom="0" percent="0" rank="0" text="1" dxfId="40962">
      <formula>NOT(ISERROR(SEARCH("1",V28)))</formula>
    </cfRule>
    <cfRule type="cellIs" priority="1144" operator="greaterThan" aboveAverage="0" equalAverage="0" bottom="0" percent="0" rank="0" text="" dxfId="40963">
      <formula>1</formula>
    </cfRule>
    <cfRule type="containsText" priority="1145" operator="containsText" aboveAverage="0" equalAverage="0" bottom="0" percent="0" rank="0" text="1" dxfId="40964">
      <formula>NOT(ISERROR(SEARCH("1",V28)))</formula>
    </cfRule>
    <cfRule type="containsText" priority="1146" operator="containsText" aboveAverage="0" equalAverage="0" bottom="0" percent="0" rank="0" text="1" dxfId="40965">
      <formula>NOT(ISERROR(SEARCH("1",V28)))</formula>
    </cfRule>
    <cfRule type="cellIs" priority="1147" operator="greaterThan" aboveAverage="0" equalAverage="0" bottom="0" percent="0" rank="0" text="" dxfId="40966">
      <formula>1</formula>
    </cfRule>
    <cfRule type="cellIs" priority="1148" operator="greaterThan" aboveAverage="0" equalAverage="0" bottom="0" percent="0" rank="0" text="" dxfId="40967">
      <formula>1</formula>
    </cfRule>
    <cfRule type="containsText" priority="1149" operator="containsText" aboveAverage="0" equalAverage="0" bottom="0" percent="0" rank="0" text="1" dxfId="40968">
      <formula>NOT(ISERROR(SEARCH("1",V28)))</formula>
    </cfRule>
    <cfRule type="cellIs" priority="1150" operator="greaterThan" aboveAverage="0" equalAverage="0" bottom="0" percent="0" rank="0" text="" dxfId="40969">
      <formula>1</formula>
    </cfRule>
    <cfRule type="cellIs" priority="1151" operator="greaterThan" aboveAverage="0" equalAverage="0" bottom="0" percent="0" rank="0" text="" dxfId="40970">
      <formula>1</formula>
    </cfRule>
    <cfRule type="containsText" priority="1152" operator="containsText" aboveAverage="0" equalAverage="0" bottom="0" percent="0" rank="0" text="1" dxfId="40971">
      <formula>NOT(ISERROR(SEARCH("1",V28)))</formula>
    </cfRule>
    <cfRule type="cellIs" priority="1153" operator="greaterThan" aboveAverage="0" equalAverage="0" bottom="0" percent="0" rank="0" text="" dxfId="40972">
      <formula>1</formula>
    </cfRule>
    <cfRule type="cellIs" priority="1154" operator="greaterThan" aboveAverage="0" equalAverage="0" bottom="0" percent="0" rank="0" text="" dxfId="40973">
      <formula>1</formula>
    </cfRule>
    <cfRule type="containsText" priority="1155" operator="containsText" aboveAverage="0" equalAverage="0" bottom="0" percent="0" rank="0" text="1" dxfId="40974">
      <formula>NOT(ISERROR(SEARCH("1",V28)))</formula>
    </cfRule>
    <cfRule type="containsText" priority="1156" operator="containsText" aboveAverage="0" equalAverage="0" bottom="0" percent="0" rank="0" text="1" dxfId="40975">
      <formula>NOT(ISERROR(SEARCH("1",V28)))</formula>
    </cfRule>
    <cfRule type="cellIs" priority="1157" operator="greaterThan" aboveAverage="0" equalAverage="0" bottom="0" percent="0" rank="0" text="" dxfId="40976">
      <formula>1</formula>
    </cfRule>
    <cfRule type="cellIs" priority="1158" operator="greaterThan" aboveAverage="0" equalAverage="0" bottom="0" percent="0" rank="0" text="" dxfId="40977">
      <formula>1</formula>
    </cfRule>
    <cfRule type="containsText" priority="1159" operator="containsText" aboveAverage="0" equalAverage="0" bottom="0" percent="0" rank="0" text="1" dxfId="40978">
      <formula>NOT(ISERROR(SEARCH("1",V28)))</formula>
    </cfRule>
    <cfRule type="cellIs" priority="1160" operator="greaterThan" aboveAverage="0" equalAverage="0" bottom="0" percent="0" rank="0" text="" dxfId="40979">
      <formula>1</formula>
    </cfRule>
    <cfRule type="cellIs" priority="1161" operator="greaterThan" aboveAverage="0" equalAverage="0" bottom="0" percent="0" rank="0" text="" dxfId="40980">
      <formula>1</formula>
    </cfRule>
    <cfRule type="cellIs" priority="1162" operator="greaterThan" aboveAverage="0" equalAverage="0" bottom="0" percent="0" rank="0" text="" dxfId="40981">
      <formula>1</formula>
    </cfRule>
    <cfRule type="cellIs" priority="1163" operator="equal" aboveAverage="0" equalAverage="0" bottom="0" percent="0" rank="0" text="" dxfId="40982">
      <formula>1</formula>
    </cfRule>
    <cfRule type="cellIs" priority="1164" operator="greaterThan" aboveAverage="0" equalAverage="0" bottom="0" percent="0" rank="0" text="" dxfId="40983">
      <formula>1</formula>
    </cfRule>
    <cfRule type="cellIs" priority="1165" operator="equal" aboveAverage="0" equalAverage="0" bottom="0" percent="0" rank="0" text="" dxfId="40984">
      <formula>1</formula>
    </cfRule>
    <cfRule type="containsText" priority="1166" operator="containsText" aboveAverage="0" equalAverage="0" bottom="0" percent="0" rank="0" text="1" dxfId="40985">
      <formula>NOT(ISERROR(SEARCH("1",V28)))</formula>
    </cfRule>
    <cfRule type="cellIs" priority="1167" operator="equal" aboveAverage="0" equalAverage="0" bottom="0" percent="0" rank="0" text="" dxfId="40986">
      <formula>1</formula>
    </cfRule>
    <cfRule type="cellIs" priority="1168" operator="greaterThan" aboveAverage="0" equalAverage="0" bottom="0" percent="0" rank="0" text="" dxfId="40987">
      <formula>1</formula>
    </cfRule>
    <cfRule type="cellIs" priority="1169" operator="greaterThan" aboveAverage="0" equalAverage="0" bottom="0" percent="0" rank="0" text="" dxfId="40988">
      <formula>1</formula>
    </cfRule>
    <cfRule type="containsText" priority="1170" operator="containsText" aboveAverage="0" equalAverage="0" bottom="0" percent="0" rank="0" text="1" dxfId="40989">
      <formula>NOT(ISERROR(SEARCH("1",V28)))</formula>
    </cfRule>
    <cfRule type="cellIs" priority="1171" operator="greaterThan" aboveAverage="0" equalAverage="0" bottom="0" percent="0" rank="0" text="" dxfId="40990">
      <formula>1</formula>
    </cfRule>
    <cfRule type="cellIs" priority="1172" operator="greaterThan" aboveAverage="0" equalAverage="0" bottom="0" percent="0" rank="0" text="" dxfId="40991">
      <formula>1</formula>
    </cfRule>
    <cfRule type="containsText" priority="1173" operator="containsText" aboveAverage="0" equalAverage="0" bottom="0" percent="0" rank="0" text="1" dxfId="40992">
      <formula>NOT(ISERROR(SEARCH("1",V28)))</formula>
    </cfRule>
    <cfRule type="cellIs" priority="1174" operator="greaterThan" aboveAverage="0" equalAverage="0" bottom="0" percent="0" rank="0" text="" dxfId="40993">
      <formula>1</formula>
    </cfRule>
    <cfRule type="cellIs" priority="1175" operator="greaterThan" aboveAverage="0" equalAverage="0" bottom="0" percent="0" rank="0" text="" dxfId="40994">
      <formula>1</formula>
    </cfRule>
    <cfRule type="containsText" priority="1176" operator="containsText" aboveAverage="0" equalAverage="0" bottom="0" percent="0" rank="0" text="1" dxfId="40995">
      <formula>NOT(ISERROR(SEARCH("1",V28)))</formula>
    </cfRule>
    <cfRule type="cellIs" priority="1177" operator="greaterThan" aboveAverage="0" equalAverage="0" bottom="0" percent="0" rank="0" text="" dxfId="40996">
      <formula>1</formula>
    </cfRule>
    <cfRule type="cellIs" priority="1178" operator="greaterThan" aboveAverage="0" equalAverage="0" bottom="0" percent="0" rank="0" text="" dxfId="40997">
      <formula>1</formula>
    </cfRule>
    <cfRule type="containsText" priority="1179" operator="containsText" aboveAverage="0" equalAverage="0" bottom="0" percent="0" rank="0" text="1" dxfId="40998">
      <formula>NOT(ISERROR(SEARCH("1",V28)))</formula>
    </cfRule>
    <cfRule type="cellIs" priority="1180" operator="greaterThan" aboveAverage="0" equalAverage="0" bottom="0" percent="0" rank="0" text="" dxfId="40999">
      <formula>1</formula>
    </cfRule>
    <cfRule type="containsText" priority="1181" operator="containsText" aboveAverage="0" equalAverage="0" bottom="0" percent="0" rank="0" text="1" dxfId="41000">
      <formula>NOT(ISERROR(SEARCH("1",V28)))</formula>
    </cfRule>
    <cfRule type="cellIs" priority="1182" operator="greaterThan" aboveAverage="0" equalAverage="0" bottom="0" percent="0" rank="0" text="" dxfId="41001">
      <formula>1</formula>
    </cfRule>
    <cfRule type="cellIs" priority="1183" operator="equal" aboveAverage="0" equalAverage="0" bottom="0" percent="0" rank="0" text="" dxfId="41002">
      <formula>1</formula>
    </cfRule>
    <cfRule type="cellIs" priority="1184" operator="equal" aboveAverage="0" equalAverage="0" bottom="0" percent="0" rank="0" text="" dxfId="41003">
      <formula>1</formula>
    </cfRule>
    <cfRule type="cellIs" priority="1185" operator="greaterThan" aboveAverage="0" equalAverage="0" bottom="0" percent="0" rank="0" text="" dxfId="41004">
      <formula>1</formula>
    </cfRule>
    <cfRule type="cellIs" priority="1186" operator="equal" aboveAverage="0" equalAverage="0" bottom="0" percent="0" rank="0" text="" dxfId="41005">
      <formula>1</formula>
    </cfRule>
    <cfRule type="cellIs" priority="1187" operator="equal" aboveAverage="0" equalAverage="0" bottom="0" percent="0" rank="0" text="" dxfId="41006">
      <formula>1</formula>
    </cfRule>
    <cfRule type="containsText" priority="1188" operator="containsText" aboveAverage="0" equalAverage="0" bottom="0" percent="0" rank="0" text="1" dxfId="41007">
      <formula>NOT(ISERROR(SEARCH("1",V28)))</formula>
    </cfRule>
    <cfRule type="cellIs" priority="1189" operator="greaterThan" aboveAverage="0" equalAverage="0" bottom="0" percent="0" rank="0" text="" dxfId="41008">
      <formula>1</formula>
    </cfRule>
    <cfRule type="cellIs" priority="1190" operator="greaterThan" aboveAverage="0" equalAverage="0" bottom="0" percent="0" rank="0" text="" dxfId="41009">
      <formula>1</formula>
    </cfRule>
    <cfRule type="containsText" priority="1191" operator="containsText" aboveAverage="0" equalAverage="0" bottom="0" percent="0" rank="0" text="1" dxfId="41010">
      <formula>NOT(ISERROR(SEARCH("1",V28)))</formula>
    </cfRule>
    <cfRule type="cellIs" priority="1192" operator="greaterThan" aboveAverage="0" equalAverage="0" bottom="0" percent="0" rank="0" text="" dxfId="41011">
      <formula>1</formula>
    </cfRule>
    <cfRule type="cellIs" priority="1193" operator="greaterThan" aboveAverage="0" equalAverage="0" bottom="0" percent="0" rank="0" text="" dxfId="41012">
      <formula>1</formula>
    </cfRule>
    <cfRule type="containsText" priority="1194" operator="containsText" aboveAverage="0" equalAverage="0" bottom="0" percent="0" rank="0" text="1" dxfId="41013">
      <formula>NOT(ISERROR(SEARCH("1",V28)))</formula>
    </cfRule>
    <cfRule type="cellIs" priority="1195" operator="greaterThan" aboveAverage="0" equalAverage="0" bottom="0" percent="0" rank="0" text="" dxfId="41014">
      <formula>1</formula>
    </cfRule>
    <cfRule type="cellIs" priority="1196" operator="greaterThan" aboveAverage="0" equalAverage="0" bottom="0" percent="0" rank="0" text="" dxfId="41015">
      <formula>1</formula>
    </cfRule>
    <cfRule type="containsText" priority="1197" operator="containsText" aboveAverage="0" equalAverage="0" bottom="0" percent="0" rank="0" text="2" dxfId="41016">
      <formula>NOT(ISERROR(SEARCH("2",V28)))</formula>
    </cfRule>
    <cfRule type="containsText" priority="1198" operator="containsText" aboveAverage="0" equalAverage="0" bottom="0" percent="0" rank="0" text="1" dxfId="41017">
      <formula>NOT(ISERROR(SEARCH("1",V28)))</formula>
    </cfRule>
    <cfRule type="containsText" priority="1199" operator="containsText" aboveAverage="0" equalAverage="0" bottom="0" percent="0" rank="0" text="2" dxfId="41018">
      <formula>NOT(ISERROR(SEARCH("2",V28)))</formula>
    </cfRule>
    <cfRule type="containsText" priority="1200" operator="containsText" aboveAverage="0" equalAverage="0" bottom="0" percent="0" rank="0" text="1" dxfId="41019">
      <formula>NOT(ISERROR(SEARCH("1",V28)))</formula>
    </cfRule>
    <cfRule type="containsText" priority="1201" operator="containsText" aboveAverage="0" equalAverage="0" bottom="0" percent="0" rank="0" text="2" dxfId="41020">
      <formula>NOT(ISERROR(SEARCH("2",V28)))</formula>
    </cfRule>
    <cfRule type="cellIs" priority="1202" operator="greaterThan" aboveAverage="0" equalAverage="0" bottom="0" percent="0" rank="0" text="" dxfId="41021">
      <formula>1</formula>
    </cfRule>
    <cfRule type="containsText" priority="1203" operator="containsText" aboveAverage="0" equalAverage="0" bottom="0" percent="0" rank="0" text="1" dxfId="41022">
      <formula>NOT(ISERROR(SEARCH("1",V28)))</formula>
    </cfRule>
    <cfRule type="cellIs" priority="1204" operator="greaterThan" aboveAverage="0" equalAverage="0" bottom="0" percent="0" rank="0" text="" dxfId="41023">
      <formula>1</formula>
    </cfRule>
    <cfRule type="cellIs" priority="1205" operator="greaterThan" aboveAverage="0" equalAverage="0" bottom="0" percent="0" rank="0" text="" dxfId="41024">
      <formula>1</formula>
    </cfRule>
    <cfRule type="containsText" priority="1206" operator="containsText" aboveAverage="0" equalAverage="0" bottom="0" percent="0" rank="0" text="2" dxfId="41025">
      <formula>NOT(ISERROR(SEARCH("2",V28)))</formula>
    </cfRule>
    <cfRule type="containsText" priority="1207" operator="containsText" aboveAverage="0" equalAverage="0" bottom="0" percent="0" rank="0" text="1" dxfId="41026">
      <formula>NOT(ISERROR(SEARCH("1",V28)))</formula>
    </cfRule>
    <cfRule type="cellIs" priority="1208" operator="greaterThan" aboveAverage="0" equalAverage="0" bottom="0" percent="0" rank="0" text="" dxfId="41027">
      <formula>1</formula>
    </cfRule>
    <cfRule type="containsText" priority="1209" operator="containsText" aboveAverage="0" equalAverage="0" bottom="0" percent="0" rank="0" text="2" dxfId="41028">
      <formula>NOT(ISERROR(SEARCH("2",V28)))</formula>
    </cfRule>
    <cfRule type="containsText" priority="1210" operator="containsText" aboveAverage="0" equalAverage="0" bottom="0" percent="0" rank="0" text="1" dxfId="41029">
      <formula>NOT(ISERROR(SEARCH("1",V28)))</formula>
    </cfRule>
    <cfRule type="cellIs" priority="1211" operator="greaterThan" aboveAverage="0" equalAverage="0" bottom="0" percent="0" rank="0" text="" dxfId="41030">
      <formula>1</formula>
    </cfRule>
    <cfRule type="containsText" priority="1212" operator="containsText" aboveAverage="0" equalAverage="0" bottom="0" percent="0" rank="0" text="2" dxfId="41031">
      <formula>NOT(ISERROR(SEARCH("2",V28)))</formula>
    </cfRule>
    <cfRule type="cellIs" priority="1213" operator="greaterThan" aboveAverage="0" equalAverage="0" bottom="0" percent="0" rank="0" text="" dxfId="41032">
      <formula>1</formula>
    </cfRule>
    <cfRule type="containsText" priority="1214" operator="containsText" aboveAverage="0" equalAverage="0" bottom="0" percent="0" rank="0" text="1" dxfId="41033">
      <formula>NOT(ISERROR(SEARCH("1",V28)))</formula>
    </cfRule>
  </conditionalFormatting>
  <conditionalFormatting sqref="C28:Q28">
    <cfRule type="cellIs" priority="1215" operator="greaterThan" aboveAverage="0" equalAverage="0" bottom="0" percent="0" rank="0" text="" dxfId="41034">
      <formula>1</formula>
    </cfRule>
    <cfRule type="containsText" priority="1216" operator="containsText" aboveAverage="0" equalAverage="0" bottom="0" percent="0" rank="0" text="1" dxfId="41035">
      <formula>NOT(ISERROR(SEARCH("1",C28)))</formula>
    </cfRule>
    <cfRule type="containsText" priority="1217" operator="containsText" aboveAverage="0" equalAverage="0" bottom="0" percent="0" rank="0" text="1" dxfId="41036">
      <formula>NOT(ISERROR(SEARCH("1",C28)))</formula>
    </cfRule>
    <cfRule type="cellIs" priority="1218" operator="greaterThan" aboveAverage="0" equalAverage="0" bottom="0" percent="0" rank="0" text="" dxfId="41037">
      <formula>1</formula>
    </cfRule>
    <cfRule type="containsText" priority="1219" operator="containsText" aboveAverage="0" equalAverage="0" bottom="0" percent="0" rank="0" text="1" dxfId="41038">
      <formula>NOT(ISERROR(SEARCH("1",C28)))</formula>
    </cfRule>
    <cfRule type="containsText" priority="1220" operator="containsText" aboveAverage="0" equalAverage="0" bottom="0" percent="0" rank="0" text="1" dxfId="41039">
      <formula>NOT(ISERROR(SEARCH("1",C28)))</formula>
    </cfRule>
    <cfRule type="cellIs" priority="1221" operator="greaterThan" aboveAverage="0" equalAverage="0" bottom="0" percent="0" rank="0" text="" dxfId="41040">
      <formula>1</formula>
    </cfRule>
    <cfRule type="containsText" priority="1222" operator="containsText" aboveAverage="0" equalAverage="0" bottom="0" percent="0" rank="0" text="1" dxfId="41041">
      <formula>NOT(ISERROR(SEARCH("1",C28)))</formula>
    </cfRule>
    <cfRule type="containsText" priority="1223" operator="containsText" aboveAverage="0" equalAverage="0" bottom="0" percent="0" rank="0" text="1" dxfId="41042">
      <formula>NOT(ISERROR(SEARCH("1",C28)))</formula>
    </cfRule>
    <cfRule type="cellIs" priority="1224" operator="greaterThan" aboveAverage="0" equalAverage="0" bottom="0" percent="0" rank="0" text="" dxfId="41043">
      <formula>1</formula>
    </cfRule>
    <cfRule type="containsText" priority="1225" operator="containsText" aboveAverage="0" equalAverage="0" bottom="0" percent="0" rank="0" text="1" dxfId="41044">
      <formula>NOT(ISERROR(SEARCH("1",C28)))</formula>
    </cfRule>
    <cfRule type="containsText" priority="1226" operator="containsText" aboveAverage="0" equalAverage="0" bottom="0" percent="0" rank="0" text="1" dxfId="41045">
      <formula>NOT(ISERROR(SEARCH("1",C28)))</formula>
    </cfRule>
    <cfRule type="cellIs" priority="1227" operator="greaterThan" aboveAverage="0" equalAverage="0" bottom="0" percent="0" rank="0" text="" dxfId="41046">
      <formula>1</formula>
    </cfRule>
    <cfRule type="containsText" priority="1228" operator="containsText" aboveAverage="0" equalAverage="0" bottom="0" percent="0" rank="0" text="1" dxfId="41047">
      <formula>NOT(ISERROR(SEARCH("1",C28)))</formula>
    </cfRule>
    <cfRule type="containsText" priority="1229" operator="containsText" aboveAverage="0" equalAverage="0" bottom="0" percent="0" rank="0" text="1" dxfId="41048">
      <formula>NOT(ISERROR(SEARCH("1",C28)))</formula>
    </cfRule>
    <cfRule type="cellIs" priority="1230" operator="greaterThan" aboveAverage="0" equalAverage="0" bottom="0" percent="0" rank="0" text="" dxfId="41049">
      <formula>1</formula>
    </cfRule>
    <cfRule type="containsText" priority="1231" operator="containsText" aboveAverage="0" equalAverage="0" bottom="0" percent="0" rank="0" text="1" dxfId="41050">
      <formula>NOT(ISERROR(SEARCH("1",C28)))</formula>
    </cfRule>
    <cfRule type="containsText" priority="1232" operator="containsText" aboveAverage="0" equalAverage="0" bottom="0" percent="0" rank="0" text="1" dxfId="41051">
      <formula>NOT(ISERROR(SEARCH("1",C28)))</formula>
    </cfRule>
    <cfRule type="cellIs" priority="1233" operator="greaterThan" aboveAverage="0" equalAverage="0" bottom="0" percent="0" rank="0" text="" dxfId="41052">
      <formula>1</formula>
    </cfRule>
    <cfRule type="containsText" priority="1234" operator="containsText" aboveAverage="0" equalAverage="0" bottom="0" percent="0" rank="0" text="1" dxfId="41053">
      <formula>NOT(ISERROR(SEARCH("1",C28)))</formula>
    </cfRule>
    <cfRule type="containsText" priority="1235" operator="containsText" aboveAverage="0" equalAverage="0" bottom="0" percent="0" rank="0" text="1" dxfId="41054">
      <formula>NOT(ISERROR(SEARCH("1",C28)))</formula>
    </cfRule>
    <cfRule type="cellIs" priority="1236" operator="greaterThan" aboveAverage="0" equalAverage="0" bottom="0" percent="0" rank="0" text="" dxfId="41055">
      <formula>1</formula>
    </cfRule>
    <cfRule type="containsText" priority="1237" operator="containsText" aboveAverage="0" equalAverage="0" bottom="0" percent="0" rank="0" text="1" dxfId="41056">
      <formula>NOT(ISERROR(SEARCH("1",C28)))</formula>
    </cfRule>
    <cfRule type="containsText" priority="1238" operator="containsText" aboveAverage="0" equalAverage="0" bottom="0" percent="0" rank="0" text="1" dxfId="41057">
      <formula>NOT(ISERROR(SEARCH("1",C28)))</formula>
    </cfRule>
    <cfRule type="cellIs" priority="1239" operator="greaterThan" aboveAverage="0" equalAverage="0" bottom="0" percent="0" rank="0" text="" dxfId="41058">
      <formula>1</formula>
    </cfRule>
    <cfRule type="containsText" priority="1240" operator="containsText" aboveAverage="0" equalAverage="0" bottom="0" percent="0" rank="0" text="1" dxfId="41059">
      <formula>NOT(ISERROR(SEARCH("1",C28)))</formula>
    </cfRule>
    <cfRule type="containsText" priority="1241" operator="containsText" aboveAverage="0" equalAverage="0" bottom="0" percent="0" rank="0" text="1" dxfId="41060">
      <formula>NOT(ISERROR(SEARCH("1",C28)))</formula>
    </cfRule>
    <cfRule type="cellIs" priority="1242" operator="greaterThan" aboveAverage="0" equalAverage="0" bottom="0" percent="0" rank="0" text="" dxfId="41061">
      <formula>1</formula>
    </cfRule>
    <cfRule type="containsText" priority="1243" operator="containsText" aboveAverage="0" equalAverage="0" bottom="0" percent="0" rank="0" text="1" dxfId="41062">
      <formula>NOT(ISERROR(SEARCH("1",C28)))</formula>
    </cfRule>
    <cfRule type="containsText" priority="1244" operator="containsText" aboveAverage="0" equalAverage="0" bottom="0" percent="0" rank="0" text="1" dxfId="41063">
      <formula>NOT(ISERROR(SEARCH("1",C28)))</formula>
    </cfRule>
    <cfRule type="cellIs" priority="1245" operator="greaterThan" aboveAverage="0" equalAverage="0" bottom="0" percent="0" rank="0" text="" dxfId="41064">
      <formula>1</formula>
    </cfRule>
    <cfRule type="containsText" priority="1246" operator="containsText" aboveAverage="0" equalAverage="0" bottom="0" percent="0" rank="0" text="1" dxfId="41065">
      <formula>NOT(ISERROR(SEARCH("1",C28)))</formula>
    </cfRule>
    <cfRule type="containsText" priority="1247" operator="containsText" aboveAverage="0" equalAverage="0" bottom="0" percent="0" rank="0" text="1" dxfId="41066">
      <formula>NOT(ISERROR(SEARCH("1",C28)))</formula>
    </cfRule>
    <cfRule type="cellIs" priority="1248" operator="greaterThan" aboveAverage="0" equalAverage="0" bottom="0" percent="0" rank="0" text="" dxfId="41067">
      <formula>1</formula>
    </cfRule>
    <cfRule type="containsText" priority="1249" operator="containsText" aboveAverage="0" equalAverage="0" bottom="0" percent="0" rank="0" text="1" dxfId="41068">
      <formula>NOT(ISERROR(SEARCH("1",C28)))</formula>
    </cfRule>
    <cfRule type="containsText" priority="1250" operator="containsText" aboveAverage="0" equalAverage="0" bottom="0" percent="0" rank="0" text="1" dxfId="41069">
      <formula>NOT(ISERROR(SEARCH("1",C28)))</formula>
    </cfRule>
    <cfRule type="cellIs" priority="1251" operator="greaterThan" aboveAverage="0" equalAverage="0" bottom="0" percent="0" rank="0" text="" dxfId="41070">
      <formula>1</formula>
    </cfRule>
    <cfRule type="containsText" priority="1252" operator="containsText" aboveAverage="0" equalAverage="0" bottom="0" percent="0" rank="0" text="1" dxfId="41071">
      <formula>NOT(ISERROR(SEARCH("1",C28)))</formula>
    </cfRule>
    <cfRule type="containsText" priority="1253" operator="containsText" aboveAverage="0" equalAverage="0" bottom="0" percent="0" rank="0" text="1" dxfId="41072">
      <formula>NOT(ISERROR(SEARCH("1",C28)))</formula>
    </cfRule>
    <cfRule type="cellIs" priority="1254" operator="greaterThan" aboveAverage="0" equalAverage="0" bottom="0" percent="0" rank="0" text="" dxfId="41073">
      <formula>1</formula>
    </cfRule>
    <cfRule type="containsText" priority="1255" operator="containsText" aboveAverage="0" equalAverage="0" bottom="0" percent="0" rank="0" text="1" dxfId="41074">
      <formula>NOT(ISERROR(SEARCH("1",C28)))</formula>
    </cfRule>
    <cfRule type="containsText" priority="1256" operator="containsText" aboveAverage="0" equalAverage="0" bottom="0" percent="0" rank="0" text="1" dxfId="41075">
      <formula>NOT(ISERROR(SEARCH("1",C28)))</formula>
    </cfRule>
    <cfRule type="cellIs" priority="1257" operator="greaterThan" aboveAverage="0" equalAverage="0" bottom="0" percent="0" rank="0" text="" dxfId="41076">
      <formula>1</formula>
    </cfRule>
    <cfRule type="containsText" priority="1258" operator="containsText" aboveAverage="0" equalAverage="0" bottom="0" percent="0" rank="0" text="1" dxfId="41077">
      <formula>NOT(ISERROR(SEARCH("1",C28)))</formula>
    </cfRule>
    <cfRule type="containsText" priority="1259" operator="containsText" aboveAverage="0" equalAverage="0" bottom="0" percent="0" rank="0" text="1" dxfId="41078">
      <formula>NOT(ISERROR(SEARCH("1",C28)))</formula>
    </cfRule>
    <cfRule type="cellIs" priority="1260" operator="greaterThan" aboveAverage="0" equalAverage="0" bottom="0" percent="0" rank="0" text="" dxfId="41079">
      <formula>1</formula>
    </cfRule>
    <cfRule type="containsText" priority="1261" operator="containsText" aboveAverage="0" equalAverage="0" bottom="0" percent="0" rank="0" text="1" dxfId="41080">
      <formula>NOT(ISERROR(SEARCH("1",C28)))</formula>
    </cfRule>
    <cfRule type="containsText" priority="1262" operator="containsText" aboveAverage="0" equalAverage="0" bottom="0" percent="0" rank="0" text="1" dxfId="41081">
      <formula>NOT(ISERROR(SEARCH("1",C28)))</formula>
    </cfRule>
    <cfRule type="cellIs" priority="1263" operator="greaterThan" aboveAverage="0" equalAverage="0" bottom="0" percent="0" rank="0" text="" dxfId="41082">
      <formula>1</formula>
    </cfRule>
    <cfRule type="containsText" priority="1264" operator="containsText" aboveAverage="0" equalAverage="0" bottom="0" percent="0" rank="0" text="1" dxfId="41083">
      <formula>NOT(ISERROR(SEARCH("1",C28)))</formula>
    </cfRule>
    <cfRule type="containsText" priority="1265" operator="containsText" aboveAverage="0" equalAverage="0" bottom="0" percent="0" rank="0" text="1" dxfId="41084">
      <formula>NOT(ISERROR(SEARCH("1",C28)))</formula>
    </cfRule>
    <cfRule type="cellIs" priority="1266" operator="greaterThan" aboveAverage="0" equalAverage="0" bottom="0" percent="0" rank="0" text="" dxfId="41085">
      <formula>1</formula>
    </cfRule>
    <cfRule type="containsText" priority="1267" operator="containsText" aboveAverage="0" equalAverage="0" bottom="0" percent="0" rank="0" text="1" dxfId="41086">
      <formula>NOT(ISERROR(SEARCH("1",C28)))</formula>
    </cfRule>
    <cfRule type="containsText" priority="1268" operator="containsText" aboveAverage="0" equalAverage="0" bottom="0" percent="0" rank="0" text="1" dxfId="41087">
      <formula>NOT(ISERROR(SEARCH("1",C28)))</formula>
    </cfRule>
    <cfRule type="cellIs" priority="1269" operator="greaterThan" aboveAverage="0" equalAverage="0" bottom="0" percent="0" rank="0" text="" dxfId="41088">
      <formula>1</formula>
    </cfRule>
    <cfRule type="containsText" priority="1270" operator="containsText" aboveAverage="0" equalAverage="0" bottom="0" percent="0" rank="0" text="1" dxfId="41089">
      <formula>NOT(ISERROR(SEARCH("1",C28)))</formula>
    </cfRule>
    <cfRule type="containsText" priority="1271" operator="containsText" aboveAverage="0" equalAverage="0" bottom="0" percent="0" rank="0" text="1" dxfId="41090">
      <formula>NOT(ISERROR(SEARCH("1",C28)))</formula>
    </cfRule>
    <cfRule type="cellIs" priority="1272" operator="greaterThan" aboveAverage="0" equalAverage="0" bottom="0" percent="0" rank="0" text="" dxfId="41091">
      <formula>1</formula>
    </cfRule>
    <cfRule type="containsText" priority="1273" operator="containsText" aboveAverage="0" equalAverage="0" bottom="0" percent="0" rank="0" text="1" dxfId="41092">
      <formula>NOT(ISERROR(SEARCH("1",C28)))</formula>
    </cfRule>
    <cfRule type="containsText" priority="1274" operator="containsText" aboveAverage="0" equalAverage="0" bottom="0" percent="0" rank="0" text="1" dxfId="41093">
      <formula>NOT(ISERROR(SEARCH("1",C28)))</formula>
    </cfRule>
    <cfRule type="cellIs" priority="1275" operator="greaterThan" aboveAverage="0" equalAverage="0" bottom="0" percent="0" rank="0" text="" dxfId="41094">
      <formula>1</formula>
    </cfRule>
    <cfRule type="containsText" priority="1276" operator="containsText" aboveAverage="0" equalAverage="0" bottom="0" percent="0" rank="0" text="1" dxfId="41095">
      <formula>NOT(ISERROR(SEARCH("1",C28)))</formula>
    </cfRule>
    <cfRule type="containsText" priority="1277" operator="containsText" aboveAverage="0" equalAverage="0" bottom="0" percent="0" rank="0" text="1" dxfId="41096">
      <formula>NOT(ISERROR(SEARCH("1",C28)))</formula>
    </cfRule>
    <cfRule type="cellIs" priority="1278" operator="greaterThan" aboveAverage="0" equalAverage="0" bottom="0" percent="0" rank="0" text="" dxfId="41097">
      <formula>1</formula>
    </cfRule>
    <cfRule type="containsText" priority="1279" operator="containsText" aboveAverage="0" equalAverage="0" bottom="0" percent="0" rank="0" text="1" dxfId="41098">
      <formula>NOT(ISERROR(SEARCH("1",C28)))</formula>
    </cfRule>
    <cfRule type="containsText" priority="1280" operator="containsText" aboveAverage="0" equalAverage="0" bottom="0" percent="0" rank="0" text="1" dxfId="41099">
      <formula>NOT(ISERROR(SEARCH("1",C28)))</formula>
    </cfRule>
    <cfRule type="cellIs" priority="1281" operator="greaterThan" aboveAverage="0" equalAverage="0" bottom="0" percent="0" rank="0" text="" dxfId="41100">
      <formula>1</formula>
    </cfRule>
    <cfRule type="containsText" priority="1282" operator="containsText" aboveAverage="0" equalAverage="0" bottom="0" percent="0" rank="0" text="1" dxfId="41101">
      <formula>NOT(ISERROR(SEARCH("1",C28)))</formula>
    </cfRule>
    <cfRule type="containsText" priority="1283" operator="containsText" aboveAverage="0" equalAverage="0" bottom="0" percent="0" rank="0" text="1" dxfId="41102">
      <formula>NOT(ISERROR(SEARCH("1",C28)))</formula>
    </cfRule>
    <cfRule type="cellIs" priority="1284" operator="greaterThan" aboveAverage="0" equalAverage="0" bottom="0" percent="0" rank="0" text="" dxfId="41103">
      <formula>1</formula>
    </cfRule>
    <cfRule type="containsText" priority="1285" operator="containsText" aboveAverage="0" equalAverage="0" bottom="0" percent="0" rank="0" text="1" dxfId="41104">
      <formula>NOT(ISERROR(SEARCH("1",C28)))</formula>
    </cfRule>
    <cfRule type="containsText" priority="1286" operator="containsText" aboveAverage="0" equalAverage="0" bottom="0" percent="0" rank="0" text="1" dxfId="41105">
      <formula>NOT(ISERROR(SEARCH("1",C28)))</formula>
    </cfRule>
    <cfRule type="cellIs" priority="1287" operator="greaterThan" aboveAverage="0" equalAverage="0" bottom="0" percent="0" rank="0" text="" dxfId="41106">
      <formula>1</formula>
    </cfRule>
    <cfRule type="containsText" priority="1288" operator="containsText" aboveAverage="0" equalAverage="0" bottom="0" percent="0" rank="0" text="1" dxfId="41107">
      <formula>NOT(ISERROR(SEARCH("1",C28)))</formula>
    </cfRule>
    <cfRule type="containsText" priority="1289" operator="containsText" aboveAverage="0" equalAverage="0" bottom="0" percent="0" rank="0" text="1" dxfId="41108">
      <formula>NOT(ISERROR(SEARCH("1",C28)))</formula>
    </cfRule>
    <cfRule type="cellIs" priority="1290" operator="greaterThan" aboveAverage="0" equalAverage="0" bottom="0" percent="0" rank="0" text="" dxfId="41109">
      <formula>1</formula>
    </cfRule>
    <cfRule type="containsText" priority="1291" operator="containsText" aboveAverage="0" equalAverage="0" bottom="0" percent="0" rank="0" text="1" dxfId="41110">
      <formula>NOT(ISERROR(SEARCH("1",C28)))</formula>
    </cfRule>
    <cfRule type="containsText" priority="1292" operator="containsText" aboveAverage="0" equalAverage="0" bottom="0" percent="0" rank="0" text="1" dxfId="41111">
      <formula>NOT(ISERROR(SEARCH("1",C28)))</formula>
    </cfRule>
    <cfRule type="cellIs" priority="1293" operator="greaterThan" aboveAverage="0" equalAverage="0" bottom="0" percent="0" rank="0" text="" dxfId="41112">
      <formula>1</formula>
    </cfRule>
    <cfRule type="containsText" priority="1294" operator="containsText" aboveAverage="0" equalAverage="0" bottom="0" percent="0" rank="0" text="1" dxfId="41113">
      <formula>NOT(ISERROR(SEARCH("1",C28)))</formula>
    </cfRule>
    <cfRule type="containsText" priority="1295" operator="containsText" aboveAverage="0" equalAverage="0" bottom="0" percent="0" rank="0" text="1" dxfId="41114">
      <formula>NOT(ISERROR(SEARCH("1",C28)))</formula>
    </cfRule>
    <cfRule type="cellIs" priority="1296" operator="greaterThan" aboveAverage="0" equalAverage="0" bottom="0" percent="0" rank="0" text="" dxfId="41115">
      <formula>1</formula>
    </cfRule>
    <cfRule type="containsText" priority="1297" operator="containsText" aboveAverage="0" equalAverage="0" bottom="0" percent="0" rank="0" text="1" dxfId="41116">
      <formula>NOT(ISERROR(SEARCH("1",C28)))</formula>
    </cfRule>
    <cfRule type="containsText" priority="1298" operator="containsText" aboveAverage="0" equalAverage="0" bottom="0" percent="0" rank="0" text="1" dxfId="41117">
      <formula>NOT(ISERROR(SEARCH("1",C28)))</formula>
    </cfRule>
    <cfRule type="cellIs" priority="1299" operator="greaterThan" aboveAverage="0" equalAverage="0" bottom="0" percent="0" rank="0" text="" dxfId="41118">
      <formula>1</formula>
    </cfRule>
    <cfRule type="containsText" priority="1300" operator="containsText" aboveAverage="0" equalAverage="0" bottom="0" percent="0" rank="0" text="1" dxfId="41119">
      <formula>NOT(ISERROR(SEARCH("1",C28)))</formula>
    </cfRule>
    <cfRule type="containsText" priority="1301" operator="containsText" aboveAverage="0" equalAverage="0" bottom="0" percent="0" rank="0" text="1" dxfId="41120">
      <formula>NOT(ISERROR(SEARCH("1",C28)))</formula>
    </cfRule>
    <cfRule type="cellIs" priority="1302" operator="greaterThan" aboveAverage="0" equalAverage="0" bottom="0" percent="0" rank="0" text="" dxfId="41121">
      <formula>1</formula>
    </cfRule>
    <cfRule type="containsText" priority="1303" operator="containsText" aboveAverage="0" equalAverage="0" bottom="0" percent="0" rank="0" text="1" dxfId="41122">
      <formula>NOT(ISERROR(SEARCH("1",C28)))</formula>
    </cfRule>
    <cfRule type="containsText" priority="1304" operator="containsText" aboveAverage="0" equalAverage="0" bottom="0" percent="0" rank="0" text="1" dxfId="41123">
      <formula>NOT(ISERROR(SEARCH("1",C28)))</formula>
    </cfRule>
    <cfRule type="cellIs" priority="1305" operator="greaterThan" aboveAverage="0" equalAverage="0" bottom="0" percent="0" rank="0" text="" dxfId="41124">
      <formula>1</formula>
    </cfRule>
    <cfRule type="containsText" priority="1306" operator="containsText" aboveAverage="0" equalAverage="0" bottom="0" percent="0" rank="0" text="1" dxfId="41125">
      <formula>NOT(ISERROR(SEARCH("1",C28)))</formula>
    </cfRule>
    <cfRule type="containsText" priority="1307" operator="containsText" aboveAverage="0" equalAverage="0" bottom="0" percent="0" rank="0" text="1" dxfId="41126">
      <formula>NOT(ISERROR(SEARCH("1",C28)))</formula>
    </cfRule>
    <cfRule type="cellIs" priority="1308" operator="greaterThan" aboveAverage="0" equalAverage="0" bottom="0" percent="0" rank="0" text="" dxfId="41127">
      <formula>1</formula>
    </cfRule>
    <cfRule type="containsText" priority="1309" operator="containsText" aboveAverage="0" equalAverage="0" bottom="0" percent="0" rank="0" text="1" dxfId="41128">
      <formula>NOT(ISERROR(SEARCH("1",C28)))</formula>
    </cfRule>
    <cfRule type="containsText" priority="1310" operator="containsText" aboveAverage="0" equalAverage="0" bottom="0" percent="0" rank="0" text="1" dxfId="41129">
      <formula>NOT(ISERROR(SEARCH("1",C28)))</formula>
    </cfRule>
    <cfRule type="cellIs" priority="1311" operator="greaterThan" aboveAverage="0" equalAverage="0" bottom="0" percent="0" rank="0" text="" dxfId="41130">
      <formula>1</formula>
    </cfRule>
    <cfRule type="containsText" priority="1312" operator="containsText" aboveAverage="0" equalAverage="0" bottom="0" percent="0" rank="0" text="1" dxfId="41131">
      <formula>NOT(ISERROR(SEARCH("1",C28)))</formula>
    </cfRule>
    <cfRule type="containsText" priority="1313" operator="containsText" aboveAverage="0" equalAverage="0" bottom="0" percent="0" rank="0" text="1" dxfId="41132">
      <formula>NOT(ISERROR(SEARCH("1",C28)))</formula>
    </cfRule>
    <cfRule type="cellIs" priority="1314" operator="greaterThan" aboveAverage="0" equalAverage="0" bottom="0" percent="0" rank="0" text="" dxfId="41133">
      <formula>1</formula>
    </cfRule>
    <cfRule type="containsText" priority="1315" operator="containsText" aboveAverage="0" equalAverage="0" bottom="0" percent="0" rank="0" text="1" dxfId="41134">
      <formula>NOT(ISERROR(SEARCH("1",C28)))</formula>
    </cfRule>
    <cfRule type="containsText" priority="1316" operator="containsText" aboveAverage="0" equalAverage="0" bottom="0" percent="0" rank="0" text="1" dxfId="41135">
      <formula>NOT(ISERROR(SEARCH("1",C28)))</formula>
    </cfRule>
    <cfRule type="cellIs" priority="1317" operator="greaterThan" aboveAverage="0" equalAverage="0" bottom="0" percent="0" rank="0" text="" dxfId="41136">
      <formula>1</formula>
    </cfRule>
    <cfRule type="containsText" priority="1318" operator="containsText" aboveAverage="0" equalAverage="0" bottom="0" percent="0" rank="0" text="1" dxfId="41137">
      <formula>NOT(ISERROR(SEARCH("1",C28)))</formula>
    </cfRule>
    <cfRule type="containsText" priority="1319" operator="containsText" aboveAverage="0" equalAverage="0" bottom="0" percent="0" rank="0" text="1" dxfId="41138">
      <formula>NOT(ISERROR(SEARCH("1",C28)))</formula>
    </cfRule>
    <cfRule type="cellIs" priority="1320" operator="greaterThan" aboveAverage="0" equalAverage="0" bottom="0" percent="0" rank="0" text="" dxfId="41139">
      <formula>1</formula>
    </cfRule>
    <cfRule type="containsText" priority="1321" operator="containsText" aboveAverage="0" equalAverage="0" bottom="0" percent="0" rank="0" text="1" dxfId="41140">
      <formula>NOT(ISERROR(SEARCH("1",C28)))</formula>
    </cfRule>
    <cfRule type="containsText" priority="1322" operator="containsText" aboveAverage="0" equalAverage="0" bottom="0" percent="0" rank="0" text="1" dxfId="41141">
      <formula>NOT(ISERROR(SEARCH("1",C28)))</formula>
    </cfRule>
    <cfRule type="cellIs" priority="1323" operator="greaterThan" aboveAverage="0" equalAverage="0" bottom="0" percent="0" rank="0" text="" dxfId="41142">
      <formula>1</formula>
    </cfRule>
    <cfRule type="containsText" priority="1324" operator="containsText" aboveAverage="0" equalAverage="0" bottom="0" percent="0" rank="0" text="1" dxfId="41143">
      <formula>NOT(ISERROR(SEARCH("1",C28)))</formula>
    </cfRule>
    <cfRule type="containsText" priority="1325" operator="containsText" aboveAverage="0" equalAverage="0" bottom="0" percent="0" rank="0" text="1" dxfId="41144">
      <formula>NOT(ISERROR(SEARCH("1",C28)))</formula>
    </cfRule>
    <cfRule type="cellIs" priority="1326" operator="greaterThan" aboveAverage="0" equalAverage="0" bottom="0" percent="0" rank="0" text="" dxfId="41145">
      <formula>1</formula>
    </cfRule>
    <cfRule type="containsText" priority="1327" operator="containsText" aboveAverage="0" equalAverage="0" bottom="0" percent="0" rank="0" text="1" dxfId="41146">
      <formula>NOT(ISERROR(SEARCH("1",C28)))</formula>
    </cfRule>
    <cfRule type="containsText" priority="1328" operator="containsText" aboveAverage="0" equalAverage="0" bottom="0" percent="0" rank="0" text="1" dxfId="41147">
      <formula>NOT(ISERROR(SEARCH("1",C28)))</formula>
    </cfRule>
    <cfRule type="cellIs" priority="1329" operator="greaterThan" aboveAverage="0" equalAverage="0" bottom="0" percent="0" rank="0" text="" dxfId="41148">
      <formula>1</formula>
    </cfRule>
    <cfRule type="containsText" priority="1330" operator="containsText" aboveAverage="0" equalAverage="0" bottom="0" percent="0" rank="0" text="1" dxfId="41149">
      <formula>NOT(ISERROR(SEARCH("1",C28)))</formula>
    </cfRule>
    <cfRule type="containsText" priority="1331" operator="containsText" aboveAverage="0" equalAverage="0" bottom="0" percent="0" rank="0" text="1" dxfId="41150">
      <formula>NOT(ISERROR(SEARCH("1",C28)))</formula>
    </cfRule>
    <cfRule type="cellIs" priority="1332" operator="greaterThan" aboveAverage="0" equalAverage="0" bottom="0" percent="0" rank="0" text="" dxfId="41151">
      <formula>1</formula>
    </cfRule>
    <cfRule type="containsText" priority="1333" operator="containsText" aboveAverage="0" equalAverage="0" bottom="0" percent="0" rank="0" text="1" dxfId="41152">
      <formula>NOT(ISERROR(SEARCH("1",C28)))</formula>
    </cfRule>
    <cfRule type="containsText" priority="1334" operator="containsText" aboveAverage="0" equalAverage="0" bottom="0" percent="0" rank="0" text="1" dxfId="41153">
      <formula>NOT(ISERROR(SEARCH("1",C28)))</formula>
    </cfRule>
    <cfRule type="cellIs" priority="1335" operator="greaterThan" aboveAverage="0" equalAverage="0" bottom="0" percent="0" rank="0" text="" dxfId="41154">
      <formula>1</formula>
    </cfRule>
    <cfRule type="containsText" priority="1336" operator="containsText" aboveAverage="0" equalAverage="0" bottom="0" percent="0" rank="0" text="1" dxfId="41155">
      <formula>NOT(ISERROR(SEARCH("1",C28)))</formula>
    </cfRule>
    <cfRule type="containsText" priority="1337" operator="containsText" aboveAverage="0" equalAverage="0" bottom="0" percent="0" rank="0" text="1" dxfId="41156">
      <formula>NOT(ISERROR(SEARCH("1",C28)))</formula>
    </cfRule>
    <cfRule type="cellIs" priority="1338" operator="greaterThan" aboveAverage="0" equalAverage="0" bottom="0" percent="0" rank="0" text="" dxfId="41157">
      <formula>1</formula>
    </cfRule>
    <cfRule type="containsText" priority="1339" operator="containsText" aboveAverage="0" equalAverage="0" bottom="0" percent="0" rank="0" text="1" dxfId="41158">
      <formula>NOT(ISERROR(SEARCH("1",C28)))</formula>
    </cfRule>
    <cfRule type="containsText" priority="1340" operator="containsText" aboveAverage="0" equalAverage="0" bottom="0" percent="0" rank="0" text="1" dxfId="41159">
      <formula>NOT(ISERROR(SEARCH("1",C28)))</formula>
    </cfRule>
    <cfRule type="cellIs" priority="1341" operator="greaterThan" aboveAverage="0" equalAverage="0" bottom="0" percent="0" rank="0" text="" dxfId="41160">
      <formula>1</formula>
    </cfRule>
    <cfRule type="containsText" priority="1342" operator="containsText" aboveAverage="0" equalAverage="0" bottom="0" percent="0" rank="0" text="1" dxfId="41161">
      <formula>NOT(ISERROR(SEARCH("1",C28)))</formula>
    </cfRule>
    <cfRule type="containsText" priority="1343" operator="containsText" aboveAverage="0" equalAverage="0" bottom="0" percent="0" rank="0" text="1" dxfId="41162">
      <formula>NOT(ISERROR(SEARCH("1",C28)))</formula>
    </cfRule>
    <cfRule type="cellIs" priority="1344" operator="greaterThan" aboveAverage="0" equalAverage="0" bottom="0" percent="0" rank="0" text="" dxfId="41163">
      <formula>1</formula>
    </cfRule>
    <cfRule type="containsText" priority="1345" operator="containsText" aboveAverage="0" equalAverage="0" bottom="0" percent="0" rank="0" text="1" dxfId="41164">
      <formula>NOT(ISERROR(SEARCH("1",C28)))</formula>
    </cfRule>
    <cfRule type="containsText" priority="1346" operator="containsText" aboveAverage="0" equalAverage="0" bottom="0" percent="0" rank="0" text="1" dxfId="41165">
      <formula>NOT(ISERROR(SEARCH("1",C28)))</formula>
    </cfRule>
    <cfRule type="cellIs" priority="1347" operator="greaterThan" aboveAverage="0" equalAverage="0" bottom="0" percent="0" rank="0" text="" dxfId="41166">
      <formula>1</formula>
    </cfRule>
    <cfRule type="containsText" priority="1348" operator="containsText" aboveAverage="0" equalAverage="0" bottom="0" percent="0" rank="0" text="1" dxfId="41167">
      <formula>NOT(ISERROR(SEARCH("1",C28)))</formula>
    </cfRule>
    <cfRule type="containsText" priority="1349" operator="containsText" aboveAverage="0" equalAverage="0" bottom="0" percent="0" rank="0" text="1" dxfId="41168">
      <formula>NOT(ISERROR(SEARCH("1",C28)))</formula>
    </cfRule>
    <cfRule type="cellIs" priority="1350" operator="greaterThan" aboveAverage="0" equalAverage="0" bottom="0" percent="0" rank="0" text="" dxfId="41169">
      <formula>1</formula>
    </cfRule>
    <cfRule type="containsText" priority="1351" operator="containsText" aboveAverage="0" equalAverage="0" bottom="0" percent="0" rank="0" text="1" dxfId="41170">
      <formula>NOT(ISERROR(SEARCH("1",C28)))</formula>
    </cfRule>
    <cfRule type="containsText" priority="1352" operator="containsText" aboveAverage="0" equalAverage="0" bottom="0" percent="0" rank="0" text="1" dxfId="41171">
      <formula>NOT(ISERROR(SEARCH("1",C28)))</formula>
    </cfRule>
    <cfRule type="cellIs" priority="1353" operator="greaterThan" aboveAverage="0" equalAverage="0" bottom="0" percent="0" rank="0" text="" dxfId="41172">
      <formula>1</formula>
    </cfRule>
    <cfRule type="containsText" priority="1354" operator="containsText" aboveAverage="0" equalAverage="0" bottom="0" percent="0" rank="0" text="1" dxfId="41173">
      <formula>NOT(ISERROR(SEARCH("1",C28)))</formula>
    </cfRule>
    <cfRule type="containsText" priority="1355" operator="containsText" aboveAverage="0" equalAverage="0" bottom="0" percent="0" rank="0" text="1" dxfId="41174">
      <formula>NOT(ISERROR(SEARCH("1",C28)))</formula>
    </cfRule>
    <cfRule type="cellIs" priority="1356" operator="greaterThan" aboveAverage="0" equalAverage="0" bottom="0" percent="0" rank="0" text="" dxfId="41175">
      <formula>1</formula>
    </cfRule>
    <cfRule type="containsText" priority="1357" operator="containsText" aboveAverage="0" equalAverage="0" bottom="0" percent="0" rank="0" text="1" dxfId="41176">
      <formula>NOT(ISERROR(SEARCH("1",C28)))</formula>
    </cfRule>
    <cfRule type="containsText" priority="1358" operator="containsText" aboveAverage="0" equalAverage="0" bottom="0" percent="0" rank="0" text="1" dxfId="41177">
      <formula>NOT(ISERROR(SEARCH("1",C28)))</formula>
    </cfRule>
    <cfRule type="cellIs" priority="1359" operator="greaterThan" aboveAverage="0" equalAverage="0" bottom="0" percent="0" rank="0" text="" dxfId="41178">
      <formula>1</formula>
    </cfRule>
    <cfRule type="containsText" priority="1360" operator="containsText" aboveAverage="0" equalAverage="0" bottom="0" percent="0" rank="0" text="1" dxfId="41179">
      <formula>NOT(ISERROR(SEARCH("1",C28)))</formula>
    </cfRule>
    <cfRule type="containsText" priority="1361" operator="containsText" aboveAverage="0" equalAverage="0" bottom="0" percent="0" rank="0" text="1" dxfId="41180">
      <formula>NOT(ISERROR(SEARCH("1",C28)))</formula>
    </cfRule>
    <cfRule type="cellIs" priority="1362" operator="greaterThan" aboveAverage="0" equalAverage="0" bottom="0" percent="0" rank="0" text="" dxfId="41181">
      <formula>1</formula>
    </cfRule>
    <cfRule type="containsText" priority="1363" operator="containsText" aboveAverage="0" equalAverage="0" bottom="0" percent="0" rank="0" text="1" dxfId="41182">
      <formula>NOT(ISERROR(SEARCH("1",C28)))</formula>
    </cfRule>
    <cfRule type="containsText" priority="1364" operator="containsText" aboveAverage="0" equalAverage="0" bottom="0" percent="0" rank="0" text="1" dxfId="41183">
      <formula>NOT(ISERROR(SEARCH("1",C28)))</formula>
    </cfRule>
    <cfRule type="cellIs" priority="1365" operator="greaterThan" aboveAverage="0" equalAverage="0" bottom="0" percent="0" rank="0" text="" dxfId="41184">
      <formula>1</formula>
    </cfRule>
    <cfRule type="containsText" priority="1366" operator="containsText" aboveAverage="0" equalAverage="0" bottom="0" percent="0" rank="0" text="1" dxfId="41185">
      <formula>NOT(ISERROR(SEARCH("1",C28)))</formula>
    </cfRule>
    <cfRule type="containsText" priority="1367" operator="containsText" aboveAverage="0" equalAverage="0" bottom="0" percent="0" rank="0" text="1" dxfId="41186">
      <formula>NOT(ISERROR(SEARCH("1",C28)))</formula>
    </cfRule>
    <cfRule type="cellIs" priority="1368" operator="greaterThan" aboveAverage="0" equalAverage="0" bottom="0" percent="0" rank="0" text="" dxfId="41187">
      <formula>1</formula>
    </cfRule>
    <cfRule type="containsText" priority="1369" operator="containsText" aboveAverage="0" equalAverage="0" bottom="0" percent="0" rank="0" text="1" dxfId="41188">
      <formula>NOT(ISERROR(SEARCH("1",C28)))</formula>
    </cfRule>
    <cfRule type="containsText" priority="1370" operator="containsText" aboveAverage="0" equalAverage="0" bottom="0" percent="0" rank="0" text="1" dxfId="41189">
      <formula>NOT(ISERROR(SEARCH("1",C28)))</formula>
    </cfRule>
    <cfRule type="cellIs" priority="1371" operator="greaterThan" aboveAverage="0" equalAverage="0" bottom="0" percent="0" rank="0" text="" dxfId="41190">
      <formula>1</formula>
    </cfRule>
    <cfRule type="containsText" priority="1372" operator="containsText" aboveAverage="0" equalAverage="0" bottom="0" percent="0" rank="0" text="1" dxfId="41191">
      <formula>NOT(ISERROR(SEARCH("1",C28)))</formula>
    </cfRule>
    <cfRule type="containsText" priority="1373" operator="containsText" aboveAverage="0" equalAverage="0" bottom="0" percent="0" rank="0" text="1" dxfId="41192">
      <formula>NOT(ISERROR(SEARCH("1",C28)))</formula>
    </cfRule>
    <cfRule type="cellIs" priority="1374" operator="greaterThan" aboveAverage="0" equalAverage="0" bottom="0" percent="0" rank="0" text="" dxfId="41193">
      <formula>1</formula>
    </cfRule>
    <cfRule type="containsText" priority="1375" operator="containsText" aboveAverage="0" equalAverage="0" bottom="0" percent="0" rank="0" text="1" dxfId="41194">
      <formula>NOT(ISERROR(SEARCH("1",C28)))</formula>
    </cfRule>
    <cfRule type="containsText" priority="1376" operator="containsText" aboveAverage="0" equalAverage="0" bottom="0" percent="0" rank="0" text="1" dxfId="41195">
      <formula>NOT(ISERROR(SEARCH("1",C28)))</formula>
    </cfRule>
    <cfRule type="cellIs" priority="1377" operator="greaterThan" aboveAverage="0" equalAverage="0" bottom="0" percent="0" rank="0" text="" dxfId="41196">
      <formula>1</formula>
    </cfRule>
    <cfRule type="containsText" priority="1378" operator="containsText" aboveAverage="0" equalAverage="0" bottom="0" percent="0" rank="0" text="1" dxfId="41197">
      <formula>NOT(ISERROR(SEARCH("1",C28)))</formula>
    </cfRule>
    <cfRule type="containsText" priority="1379" operator="containsText" aboveAverage="0" equalAverage="0" bottom="0" percent="0" rank="0" text="1" dxfId="41198">
      <formula>NOT(ISERROR(SEARCH("1",C28)))</formula>
    </cfRule>
    <cfRule type="cellIs" priority="1380" operator="greaterThan" aboveAverage="0" equalAverage="0" bottom="0" percent="0" rank="0" text="" dxfId="41199">
      <formula>1</formula>
    </cfRule>
    <cfRule type="containsText" priority="1381" operator="containsText" aboveAverage="0" equalAverage="0" bottom="0" percent="0" rank="0" text="1" dxfId="41200">
      <formula>NOT(ISERROR(SEARCH("1",C28)))</formula>
    </cfRule>
    <cfRule type="containsText" priority="1382" operator="containsText" aboveAverage="0" equalAverage="0" bottom="0" percent="0" rank="0" text="1" dxfId="41201">
      <formula>NOT(ISERROR(SEARCH("1",C28)))</formula>
    </cfRule>
    <cfRule type="cellIs" priority="1383" operator="greaterThan" aboveAverage="0" equalAverage="0" bottom="0" percent="0" rank="0" text="" dxfId="41202">
      <formula>1</formula>
    </cfRule>
    <cfRule type="containsText" priority="1384" operator="containsText" aboveAverage="0" equalAverage="0" bottom="0" percent="0" rank="0" text="1" dxfId="41203">
      <formula>NOT(ISERROR(SEARCH("1",C28)))</formula>
    </cfRule>
    <cfRule type="containsText" priority="1385" operator="containsText" aboveAverage="0" equalAverage="0" bottom="0" percent="0" rank="0" text="1" dxfId="41204">
      <formula>NOT(ISERROR(SEARCH("1",C28)))</formula>
    </cfRule>
    <cfRule type="cellIs" priority="1386" operator="greaterThan" aboveAverage="0" equalAverage="0" bottom="0" percent="0" rank="0" text="" dxfId="41205">
      <formula>1</formula>
    </cfRule>
    <cfRule type="containsText" priority="1387" operator="containsText" aboveAverage="0" equalAverage="0" bottom="0" percent="0" rank="0" text="1" dxfId="41206">
      <formula>NOT(ISERROR(SEARCH("1",C28)))</formula>
    </cfRule>
    <cfRule type="containsText" priority="1388" operator="containsText" aboveAverage="0" equalAverage="0" bottom="0" percent="0" rank="0" text="1" dxfId="41207">
      <formula>NOT(ISERROR(SEARCH("1",C28)))</formula>
    </cfRule>
    <cfRule type="cellIs" priority="1389" operator="greaterThan" aboveAverage="0" equalAverage="0" bottom="0" percent="0" rank="0" text="" dxfId="41208">
      <formula>1</formula>
    </cfRule>
    <cfRule type="containsText" priority="1390" operator="containsText" aboveAverage="0" equalAverage="0" bottom="0" percent="0" rank="0" text="1" dxfId="41209">
      <formula>NOT(ISERROR(SEARCH("1",C28)))</formula>
    </cfRule>
    <cfRule type="containsText" priority="1391" operator="containsText" aboveAverage="0" equalAverage="0" bottom="0" percent="0" rank="0" text="1" dxfId="41210">
      <formula>NOT(ISERROR(SEARCH("1",C28)))</formula>
    </cfRule>
    <cfRule type="cellIs" priority="1392" operator="greaterThan" aboveAverage="0" equalAverage="0" bottom="0" percent="0" rank="0" text="" dxfId="41211">
      <formula>1</formula>
    </cfRule>
    <cfRule type="containsText" priority="1393" operator="containsText" aboveAverage="0" equalAverage="0" bottom="0" percent="0" rank="0" text="1" dxfId="41212">
      <formula>NOT(ISERROR(SEARCH("1",C28)))</formula>
    </cfRule>
    <cfRule type="containsText" priority="1394" operator="containsText" aboveAverage="0" equalAverage="0" bottom="0" percent="0" rank="0" text="1" dxfId="41213">
      <formula>NOT(ISERROR(SEARCH("1",C28)))</formula>
    </cfRule>
    <cfRule type="cellIs" priority="1395" operator="greaterThan" aboveAverage="0" equalAverage="0" bottom="0" percent="0" rank="0" text="" dxfId="41214">
      <formula>1</formula>
    </cfRule>
    <cfRule type="containsText" priority="1396" operator="containsText" aboveAverage="0" equalAverage="0" bottom="0" percent="0" rank="0" text="1" dxfId="41215">
      <formula>NOT(ISERROR(SEARCH("1",C28)))</formula>
    </cfRule>
    <cfRule type="containsText" priority="1397" operator="containsText" aboveAverage="0" equalAverage="0" bottom="0" percent="0" rank="0" text="1" dxfId="41216">
      <formula>NOT(ISERROR(SEARCH("1",C28)))</formula>
    </cfRule>
    <cfRule type="cellIs" priority="1398" operator="greaterThan" aboveAverage="0" equalAverage="0" bottom="0" percent="0" rank="0" text="" dxfId="41217">
      <formula>1</formula>
    </cfRule>
    <cfRule type="containsText" priority="1399" operator="containsText" aboveAverage="0" equalAverage="0" bottom="0" percent="0" rank="0" text="1" dxfId="41218">
      <formula>NOT(ISERROR(SEARCH("1",C28)))</formula>
    </cfRule>
    <cfRule type="containsText" priority="1400" operator="containsText" aboveAverage="0" equalAverage="0" bottom="0" percent="0" rank="0" text="1" dxfId="41219">
      <formula>NOT(ISERROR(SEARCH("1",C28)))</formula>
    </cfRule>
    <cfRule type="cellIs" priority="1401" operator="greaterThan" aboveAverage="0" equalAverage="0" bottom="0" percent="0" rank="0" text="" dxfId="41220">
      <formula>1</formula>
    </cfRule>
    <cfRule type="containsText" priority="1402" operator="containsText" aboveAverage="0" equalAverage="0" bottom="0" percent="0" rank="0" text="1" dxfId="41221">
      <formula>NOT(ISERROR(SEARCH("1",C28)))</formula>
    </cfRule>
    <cfRule type="containsText" priority="1403" operator="containsText" aboveAverage="0" equalAverage="0" bottom="0" percent="0" rank="0" text="1" dxfId="41222">
      <formula>NOT(ISERROR(SEARCH("1",C28)))</formula>
    </cfRule>
    <cfRule type="cellIs" priority="1404" operator="greaterThan" aboveAverage="0" equalAverage="0" bottom="0" percent="0" rank="0" text="" dxfId="41223">
      <formula>1</formula>
    </cfRule>
    <cfRule type="containsText" priority="1405" operator="containsText" aboveAverage="0" equalAverage="0" bottom="0" percent="0" rank="0" text="1" dxfId="41224">
      <formula>NOT(ISERROR(SEARCH("1",C28)))</formula>
    </cfRule>
    <cfRule type="containsText" priority="1406" operator="containsText" aboveAverage="0" equalAverage="0" bottom="0" percent="0" rank="0" text="1" dxfId="41225">
      <formula>NOT(ISERROR(SEARCH("1",C28)))</formula>
    </cfRule>
    <cfRule type="cellIs" priority="1407" operator="greaterThan" aboveAverage="0" equalAverage="0" bottom="0" percent="0" rank="0" text="" dxfId="41226">
      <formula>1</formula>
    </cfRule>
    <cfRule type="containsText" priority="1408" operator="containsText" aboveAverage="0" equalAverage="0" bottom="0" percent="0" rank="0" text="1" dxfId="41227">
      <formula>NOT(ISERROR(SEARCH("1",C28)))</formula>
    </cfRule>
    <cfRule type="containsText" priority="1409" operator="containsText" aboveAverage="0" equalAverage="0" bottom="0" percent="0" rank="0" text="1" dxfId="41228">
      <formula>NOT(ISERROR(SEARCH("1",C28)))</formula>
    </cfRule>
    <cfRule type="cellIs" priority="1410" operator="greaterThan" aboveAverage="0" equalAverage="0" bottom="0" percent="0" rank="0" text="" dxfId="41229">
      <formula>1</formula>
    </cfRule>
    <cfRule type="containsText" priority="1411" operator="containsText" aboveAverage="0" equalAverage="0" bottom="0" percent="0" rank="0" text="1" dxfId="41230">
      <formula>NOT(ISERROR(SEARCH("1",C28)))</formula>
    </cfRule>
    <cfRule type="containsText" priority="1412" operator="containsText" aboveAverage="0" equalAverage="0" bottom="0" percent="0" rank="0" text="1" dxfId="41231">
      <formula>NOT(ISERROR(SEARCH("1",C28)))</formula>
    </cfRule>
    <cfRule type="cellIs" priority="1413" operator="greaterThan" aboveAverage="0" equalAverage="0" bottom="0" percent="0" rank="0" text="" dxfId="41232">
      <formula>1</formula>
    </cfRule>
    <cfRule type="containsText" priority="1414" operator="containsText" aboveAverage="0" equalAverage="0" bottom="0" percent="0" rank="0" text="1" dxfId="41233">
      <formula>NOT(ISERROR(SEARCH("1",C28)))</formula>
    </cfRule>
    <cfRule type="containsText" priority="1415" operator="containsText" aboveAverage="0" equalAverage="0" bottom="0" percent="0" rank="0" text="1" dxfId="41234">
      <formula>NOT(ISERROR(SEARCH("1",C28)))</formula>
    </cfRule>
    <cfRule type="cellIs" priority="1416" operator="greaterThan" aboveAverage="0" equalAverage="0" bottom="0" percent="0" rank="0" text="" dxfId="41235">
      <formula>1</formula>
    </cfRule>
    <cfRule type="containsText" priority="1417" operator="containsText" aboveAverage="0" equalAverage="0" bottom="0" percent="0" rank="0" text="1" dxfId="41236">
      <formula>NOT(ISERROR(SEARCH("1",C28)))</formula>
    </cfRule>
    <cfRule type="containsText" priority="1418" operator="containsText" aboveAverage="0" equalAverage="0" bottom="0" percent="0" rank="0" text="1" dxfId="41237">
      <formula>NOT(ISERROR(SEARCH("1",C28)))</formula>
    </cfRule>
    <cfRule type="cellIs" priority="1419" operator="greaterThan" aboveAverage="0" equalAverage="0" bottom="0" percent="0" rank="0" text="" dxfId="41238">
      <formula>1</formula>
    </cfRule>
    <cfRule type="containsText" priority="1420" operator="containsText" aboveAverage="0" equalAverage="0" bottom="0" percent="0" rank="0" text="1" dxfId="41239">
      <formula>NOT(ISERROR(SEARCH("1",C28)))</formula>
    </cfRule>
    <cfRule type="containsText" priority="1421" operator="containsText" aboveAverage="0" equalAverage="0" bottom="0" percent="0" rank="0" text="1" dxfId="41240">
      <formula>NOT(ISERROR(SEARCH("1",C28)))</formula>
    </cfRule>
    <cfRule type="cellIs" priority="1422" operator="greaterThan" aboveAverage="0" equalAverage="0" bottom="0" percent="0" rank="0" text="" dxfId="41241">
      <formula>1</formula>
    </cfRule>
    <cfRule type="containsText" priority="1423" operator="containsText" aboveAverage="0" equalAverage="0" bottom="0" percent="0" rank="0" text="1" dxfId="41242">
      <formula>NOT(ISERROR(SEARCH("1",C28)))</formula>
    </cfRule>
    <cfRule type="containsText" priority="1424" operator="containsText" aboveAverage="0" equalAverage="0" bottom="0" percent="0" rank="0" text="1" dxfId="41243">
      <formula>NOT(ISERROR(SEARCH("1",C28)))</formula>
    </cfRule>
    <cfRule type="cellIs" priority="1425" operator="greaterThan" aboveAverage="0" equalAverage="0" bottom="0" percent="0" rank="0" text="" dxfId="41244">
      <formula>1</formula>
    </cfRule>
    <cfRule type="containsText" priority="1426" operator="containsText" aboveAverage="0" equalAverage="0" bottom="0" percent="0" rank="0" text="1" dxfId="41245">
      <formula>NOT(ISERROR(SEARCH("1",C28)))</formula>
    </cfRule>
    <cfRule type="containsText" priority="1427" operator="containsText" aboveAverage="0" equalAverage="0" bottom="0" percent="0" rank="0" text="1" dxfId="41246">
      <formula>NOT(ISERROR(SEARCH("1",C28)))</formula>
    </cfRule>
    <cfRule type="cellIs" priority="1428" operator="greaterThan" aboveAverage="0" equalAverage="0" bottom="0" percent="0" rank="0" text="" dxfId="41247">
      <formula>1</formula>
    </cfRule>
    <cfRule type="containsText" priority="1429" operator="containsText" aboveAverage="0" equalAverage="0" bottom="0" percent="0" rank="0" text="1" dxfId="41248">
      <formula>NOT(ISERROR(SEARCH("1",C28)))</formula>
    </cfRule>
    <cfRule type="containsText" priority="1430" operator="containsText" aboveAverage="0" equalAverage="0" bottom="0" percent="0" rank="0" text="1" dxfId="41249">
      <formula>NOT(ISERROR(SEARCH("1",C28)))</formula>
    </cfRule>
    <cfRule type="cellIs" priority="1431" operator="greaterThan" aboveAverage="0" equalAverage="0" bottom="0" percent="0" rank="0" text="" dxfId="41250">
      <formula>1</formula>
    </cfRule>
    <cfRule type="containsText" priority="1432" operator="containsText" aboveAverage="0" equalAverage="0" bottom="0" percent="0" rank="0" text="1" dxfId="41251">
      <formula>NOT(ISERROR(SEARCH("1",C28)))</formula>
    </cfRule>
    <cfRule type="containsText" priority="1433" operator="containsText" aboveAverage="0" equalAverage="0" bottom="0" percent="0" rank="0" text="1" dxfId="41252">
      <formula>NOT(ISERROR(SEARCH("1",C28)))</formula>
    </cfRule>
    <cfRule type="cellIs" priority="1434" operator="greaterThan" aboveAverage="0" equalAverage="0" bottom="0" percent="0" rank="0" text="" dxfId="41253">
      <formula>1</formula>
    </cfRule>
    <cfRule type="containsText" priority="1435" operator="containsText" aboveAverage="0" equalAverage="0" bottom="0" percent="0" rank="0" text="1" dxfId="41254">
      <formula>NOT(ISERROR(SEARCH("1",C28)))</formula>
    </cfRule>
    <cfRule type="containsText" priority="1436" operator="containsText" aboveAverage="0" equalAverage="0" bottom="0" percent="0" rank="0" text="1" dxfId="41255">
      <formula>NOT(ISERROR(SEARCH("1",C28)))</formula>
    </cfRule>
    <cfRule type="cellIs" priority="1437" operator="greaterThan" aboveAverage="0" equalAverage="0" bottom="0" percent="0" rank="0" text="" dxfId="41256">
      <formula>1</formula>
    </cfRule>
    <cfRule type="containsText" priority="1438" operator="containsText" aboveAverage="0" equalAverage="0" bottom="0" percent="0" rank="0" text="1" dxfId="41257">
      <formula>NOT(ISERROR(SEARCH("1",C28)))</formula>
    </cfRule>
    <cfRule type="containsText" priority="1439" operator="containsText" aboveAverage="0" equalAverage="0" bottom="0" percent="0" rank="0" text="1" dxfId="41258">
      <formula>NOT(ISERROR(SEARCH("1",C28)))</formula>
    </cfRule>
    <cfRule type="cellIs" priority="1440" operator="greaterThan" aboveAverage="0" equalAverage="0" bottom="0" percent="0" rank="0" text="" dxfId="41259">
      <formula>1</formula>
    </cfRule>
    <cfRule type="containsText" priority="1441" operator="containsText" aboveAverage="0" equalAverage="0" bottom="0" percent="0" rank="0" text="1" dxfId="41260">
      <formula>NOT(ISERROR(SEARCH("1",C28)))</formula>
    </cfRule>
    <cfRule type="containsText" priority="1442" operator="containsText" aboveAverage="0" equalAverage="0" bottom="0" percent="0" rank="0" text="1" dxfId="41261">
      <formula>NOT(ISERROR(SEARCH("1",C28)))</formula>
    </cfRule>
    <cfRule type="cellIs" priority="1443" operator="greaterThan" aboveAverage="0" equalAverage="0" bottom="0" percent="0" rank="0" text="" dxfId="41262">
      <formula>1</formula>
    </cfRule>
    <cfRule type="containsText" priority="1444" operator="containsText" aboveAverage="0" equalAverage="0" bottom="0" percent="0" rank="0" text="1" dxfId="41263">
      <formula>NOT(ISERROR(SEARCH("1",C28)))</formula>
    </cfRule>
    <cfRule type="containsText" priority="1445" operator="containsText" aboveAverage="0" equalAverage="0" bottom="0" percent="0" rank="0" text="1" dxfId="41264">
      <formula>NOT(ISERROR(SEARCH("1",C28)))</formula>
    </cfRule>
    <cfRule type="cellIs" priority="1446" operator="greaterThan" aboveAverage="0" equalAverage="0" bottom="0" percent="0" rank="0" text="" dxfId="41265">
      <formula>1</formula>
    </cfRule>
    <cfRule type="containsText" priority="1447" operator="containsText" aboveAverage="0" equalAverage="0" bottom="0" percent="0" rank="0" text="1" dxfId="41266">
      <formula>NOT(ISERROR(SEARCH("1",C28)))</formula>
    </cfRule>
    <cfRule type="containsText" priority="1448" operator="containsText" aboveAverage="0" equalAverage="0" bottom="0" percent="0" rank="0" text="1" dxfId="41267">
      <formula>NOT(ISERROR(SEARCH("1",C28)))</formula>
    </cfRule>
    <cfRule type="cellIs" priority="1449" operator="greaterThan" aboveAverage="0" equalAverage="0" bottom="0" percent="0" rank="0" text="" dxfId="41268">
      <formula>1</formula>
    </cfRule>
    <cfRule type="containsText" priority="1450" operator="containsText" aboveAverage="0" equalAverage="0" bottom="0" percent="0" rank="0" text="1" dxfId="41269">
      <formula>NOT(ISERROR(SEARCH("1",C28)))</formula>
    </cfRule>
    <cfRule type="containsText" priority="1451" operator="containsText" aboveAverage="0" equalAverage="0" bottom="0" percent="0" rank="0" text="1" dxfId="41270">
      <formula>NOT(ISERROR(SEARCH("1",C28)))</formula>
    </cfRule>
    <cfRule type="cellIs" priority="1452" operator="greaterThan" aboveAverage="0" equalAverage="0" bottom="0" percent="0" rank="0" text="" dxfId="41271">
      <formula>1</formula>
    </cfRule>
    <cfRule type="containsText" priority="1453" operator="containsText" aboveAverage="0" equalAverage="0" bottom="0" percent="0" rank="0" text="1" dxfId="41272">
      <formula>NOT(ISERROR(SEARCH("1",C28)))</formula>
    </cfRule>
    <cfRule type="containsText" priority="1454" operator="containsText" aboveAverage="0" equalAverage="0" bottom="0" percent="0" rank="0" text="1" dxfId="41273">
      <formula>NOT(ISERROR(SEARCH("1",C28)))</formula>
    </cfRule>
    <cfRule type="cellIs" priority="1455" operator="greaterThan" aboveAverage="0" equalAverage="0" bottom="0" percent="0" rank="0" text="" dxfId="41274">
      <formula>1</formula>
    </cfRule>
    <cfRule type="containsText" priority="1456" operator="containsText" aboveAverage="0" equalAverage="0" bottom="0" percent="0" rank="0" text="1" dxfId="41275">
      <formula>NOT(ISERROR(SEARCH("1",C28)))</formula>
    </cfRule>
    <cfRule type="containsText" priority="1457" operator="containsText" aboveAverage="0" equalAverage="0" bottom="0" percent="0" rank="0" text="1" dxfId="41276">
      <formula>NOT(ISERROR(SEARCH("1",C28)))</formula>
    </cfRule>
    <cfRule type="cellIs" priority="1458" operator="greaterThan" aboveAverage="0" equalAverage="0" bottom="0" percent="0" rank="0" text="" dxfId="41277">
      <formula>1</formula>
    </cfRule>
    <cfRule type="containsText" priority="1459" operator="containsText" aboveAverage="0" equalAverage="0" bottom="0" percent="0" rank="0" text="1" dxfId="41278">
      <formula>NOT(ISERROR(SEARCH("1",C28)))</formula>
    </cfRule>
    <cfRule type="containsText" priority="1460" operator="containsText" aboveAverage="0" equalAverage="0" bottom="0" percent="0" rank="0" text="1" dxfId="41279">
      <formula>NOT(ISERROR(SEARCH("1",C28)))</formula>
    </cfRule>
    <cfRule type="cellIs" priority="1461" operator="greaterThan" aboveAverage="0" equalAverage="0" bottom="0" percent="0" rank="0" text="" dxfId="41280">
      <formula>1</formula>
    </cfRule>
    <cfRule type="containsText" priority="1462" operator="containsText" aboveAverage="0" equalAverage="0" bottom="0" percent="0" rank="0" text="1" dxfId="41281">
      <formula>NOT(ISERROR(SEARCH("1",C28)))</formula>
    </cfRule>
    <cfRule type="containsText" priority="1463" operator="containsText" aboveAverage="0" equalAverage="0" bottom="0" percent="0" rank="0" text="1" dxfId="41282">
      <formula>NOT(ISERROR(SEARCH("1",C28)))</formula>
    </cfRule>
    <cfRule type="cellIs" priority="1464" operator="greaterThan" aboveAverage="0" equalAverage="0" bottom="0" percent="0" rank="0" text="" dxfId="41283">
      <formula>1</formula>
    </cfRule>
    <cfRule type="containsText" priority="1465" operator="containsText" aboveAverage="0" equalAverage="0" bottom="0" percent="0" rank="0" text="1" dxfId="41284">
      <formula>NOT(ISERROR(SEARCH("1",C28)))</formula>
    </cfRule>
    <cfRule type="containsText" priority="1466" operator="containsText" aboveAverage="0" equalAverage="0" bottom="0" percent="0" rank="0" text="1" dxfId="41285">
      <formula>NOT(ISERROR(SEARCH("1",C28)))</formula>
    </cfRule>
    <cfRule type="cellIs" priority="1467" operator="greaterThan" aboveAverage="0" equalAverage="0" bottom="0" percent="0" rank="0" text="" dxfId="41286">
      <formula>1</formula>
    </cfRule>
    <cfRule type="containsText" priority="1468" operator="containsText" aboveAverage="0" equalAverage="0" bottom="0" percent="0" rank="0" text="1" dxfId="41287">
      <formula>NOT(ISERROR(SEARCH("1",C28)))</formula>
    </cfRule>
    <cfRule type="containsText" priority="1469" operator="containsText" aboveAverage="0" equalAverage="0" bottom="0" percent="0" rank="0" text="1" dxfId="41288">
      <formula>NOT(ISERROR(SEARCH("1",C28)))</formula>
    </cfRule>
    <cfRule type="cellIs" priority="1470" operator="greaterThan" aboveAverage="0" equalAverage="0" bottom="0" percent="0" rank="0" text="" dxfId="41289">
      <formula>1</formula>
    </cfRule>
    <cfRule type="containsText" priority="1471" operator="containsText" aboveAverage="0" equalAverage="0" bottom="0" percent="0" rank="0" text="1" dxfId="41290">
      <formula>NOT(ISERROR(SEARCH("1",C28)))</formula>
    </cfRule>
    <cfRule type="containsText" priority="1472" operator="containsText" aboveAverage="0" equalAverage="0" bottom="0" percent="0" rank="0" text="1" dxfId="41291">
      <formula>NOT(ISERROR(SEARCH("1",C28)))</formula>
    </cfRule>
    <cfRule type="cellIs" priority="1473" operator="greaterThan" aboveAverage="0" equalAverage="0" bottom="0" percent="0" rank="0" text="" dxfId="41292">
      <formula>1</formula>
    </cfRule>
    <cfRule type="containsText" priority="1474" operator="containsText" aboveAverage="0" equalAverage="0" bottom="0" percent="0" rank="0" text="1" dxfId="41293">
      <formula>NOT(ISERROR(SEARCH("1",C28)))</formula>
    </cfRule>
    <cfRule type="containsText" priority="1475" operator="containsText" aboveAverage="0" equalAverage="0" bottom="0" percent="0" rank="0" text="1" dxfId="41294">
      <formula>NOT(ISERROR(SEARCH("1",C28)))</formula>
    </cfRule>
    <cfRule type="cellIs" priority="1476" operator="greaterThan" aboveAverage="0" equalAverage="0" bottom="0" percent="0" rank="0" text="" dxfId="41295">
      <formula>1</formula>
    </cfRule>
    <cfRule type="containsText" priority="1477" operator="containsText" aboveAverage="0" equalAverage="0" bottom="0" percent="0" rank="0" text="1" dxfId="41296">
      <formula>NOT(ISERROR(SEARCH("1",C28)))</formula>
    </cfRule>
    <cfRule type="containsText" priority="1478" operator="containsText" aboveAverage="0" equalAverage="0" bottom="0" percent="0" rank="0" text="1" dxfId="41297">
      <formula>NOT(ISERROR(SEARCH("1",C28)))</formula>
    </cfRule>
    <cfRule type="cellIs" priority="1479" operator="greaterThan" aboveAverage="0" equalAverage="0" bottom="0" percent="0" rank="0" text="" dxfId="41298">
      <formula>1</formula>
    </cfRule>
    <cfRule type="containsText" priority="1480" operator="containsText" aboveAverage="0" equalAverage="0" bottom="0" percent="0" rank="0" text="1" dxfId="41299">
      <formula>NOT(ISERROR(SEARCH("1",C28)))</formula>
    </cfRule>
    <cfRule type="containsText" priority="1481" operator="containsText" aboveAverage="0" equalAverage="0" bottom="0" percent="0" rank="0" text="1" dxfId="41300">
      <formula>NOT(ISERROR(SEARCH("1",C28)))</formula>
    </cfRule>
  </conditionalFormatting>
  <conditionalFormatting sqref="C28:U28">
    <cfRule type="cellIs" priority="1482" operator="greaterThan" aboveAverage="0" equalAverage="0" bottom="0" percent="0" rank="0" text="" dxfId="41301">
      <formula>1</formula>
    </cfRule>
    <cfRule type="containsText" priority="1483" operator="containsText" aboveAverage="0" equalAverage="0" bottom="0" percent="0" rank="0" text="1" dxfId="41302">
      <formula>NOT(ISERROR(SEARCH("1",C28)))</formula>
    </cfRule>
    <cfRule type="containsText" priority="1484" operator="containsText" aboveAverage="0" equalAverage="0" bottom="0" percent="0" rank="0" text="1" dxfId="41303">
      <formula>NOT(ISERROR(SEARCH("1",C28)))</formula>
    </cfRule>
    <cfRule type="cellIs" priority="1485" operator="greaterThan" aboveAverage="0" equalAverage="0" bottom="0" percent="0" rank="0" text="" dxfId="41304">
      <formula>1</formula>
    </cfRule>
    <cfRule type="cellIs" priority="1486" operator="greaterThan" aboveAverage="0" equalAverage="0" bottom="0" percent="0" rank="0" text="" dxfId="41305">
      <formula>1</formula>
    </cfRule>
    <cfRule type="containsText" priority="1487" operator="containsText" aboveAverage="0" equalAverage="0" bottom="0" percent="0" rank="0" text="1" dxfId="41306">
      <formula>NOT(ISERROR(SEARCH("1",C28)))</formula>
    </cfRule>
    <cfRule type="cellIs" priority="1488" operator="greaterThan" aboveAverage="0" equalAverage="0" bottom="0" percent="0" rank="0" text="" dxfId="41307">
      <formula>1</formula>
    </cfRule>
    <cfRule type="containsText" priority="1489" operator="containsText" aboveAverage="0" equalAverage="0" bottom="0" percent="0" rank="0" text="1" dxfId="41308">
      <formula>NOT(ISERROR(SEARCH("1",C28)))</formula>
    </cfRule>
    <cfRule type="containsText" priority="1490" operator="containsText" aboveAverage="0" equalAverage="0" bottom="0" percent="0" rank="0" text="1" dxfId="41309">
      <formula>NOT(ISERROR(SEARCH("1",C28)))</formula>
    </cfRule>
    <cfRule type="cellIs" priority="1491" operator="greaterThan" aboveAverage="0" equalAverage="0" bottom="0" percent="0" rank="0" text="" dxfId="41310">
      <formula>1</formula>
    </cfRule>
    <cfRule type="containsText" priority="1492" operator="containsText" aboveAverage="0" equalAverage="0" bottom="0" percent="0" rank="0" text="1" dxfId="41311">
      <formula>NOT(ISERROR(SEARCH("1",C28)))</formula>
    </cfRule>
    <cfRule type="containsText" priority="1493" operator="containsText" aboveAverage="0" equalAverage="0" bottom="0" percent="0" rank="0" text="1" dxfId="41312">
      <formula>NOT(ISERROR(SEARCH("1",C28)))</formula>
    </cfRule>
    <cfRule type="cellIs" priority="1494" operator="greaterThan" aboveAverage="0" equalAverage="0" bottom="0" percent="0" rank="0" text="" dxfId="41313">
      <formula>1</formula>
    </cfRule>
    <cfRule type="cellIs" priority="1495" operator="greaterThan" aboveAverage="0" equalAverage="0" bottom="0" percent="0" rank="0" text="" dxfId="41314">
      <formula>1</formula>
    </cfRule>
    <cfRule type="containsText" priority="1496" operator="containsText" aboveAverage="0" equalAverage="0" bottom="0" percent="0" rank="0" text="1" dxfId="41315">
      <formula>NOT(ISERROR(SEARCH("1",C28)))</formula>
    </cfRule>
    <cfRule type="cellIs" priority="1497" operator="greaterThan" aboveAverage="0" equalAverage="0" bottom="0" percent="0" rank="0" text="" dxfId="41316">
      <formula>1</formula>
    </cfRule>
    <cfRule type="containsText" priority="1498" operator="containsText" aboveAverage="0" equalAverage="0" bottom="0" percent="0" rank="0" text="1" dxfId="41317">
      <formula>NOT(ISERROR(SEARCH("1",C28)))</formula>
    </cfRule>
    <cfRule type="containsText" priority="1499" operator="containsText" aboveAverage="0" equalAverage="0" bottom="0" percent="0" rank="0" text="1" dxfId="41318">
      <formula>NOT(ISERROR(SEARCH("1",C28)))</formula>
    </cfRule>
    <cfRule type="cellIs" priority="1500" operator="greaterThan" aboveAverage="0" equalAverage="0" bottom="0" percent="0" rank="0" text="" dxfId="41319">
      <formula>1</formula>
    </cfRule>
    <cfRule type="cellIs" priority="1501" operator="greaterThan" aboveAverage="0" equalAverage="0" bottom="0" percent="0" rank="0" text="" dxfId="41320">
      <formula>1</formula>
    </cfRule>
    <cfRule type="containsText" priority="1502" operator="containsText" aboveAverage="0" equalAverage="0" bottom="0" percent="0" rank="0" text="1" dxfId="41321">
      <formula>NOT(ISERROR(SEARCH("1",C28)))</formula>
    </cfRule>
    <cfRule type="cellIs" priority="1503" operator="greaterThan" aboveAverage="0" equalAverage="0" bottom="0" percent="0" rank="0" text="" dxfId="41322">
      <formula>1</formula>
    </cfRule>
    <cfRule type="cellIs" priority="1504" operator="greaterThan" aboveAverage="0" equalAverage="0" bottom="0" percent="0" rank="0" text="" dxfId="41323">
      <formula>1</formula>
    </cfRule>
    <cfRule type="cellIs" priority="1505" operator="greaterThan" aboveAverage="0" equalAverage="0" bottom="0" percent="0" rank="0" text="" dxfId="41324">
      <formula>1</formula>
    </cfRule>
    <cfRule type="containsText" priority="1506" operator="containsText" aboveAverage="0" equalAverage="0" bottom="0" percent="0" rank="0" text="1" dxfId="41325">
      <formula>NOT(ISERROR(SEARCH("1",C28)))</formula>
    </cfRule>
    <cfRule type="containsText" priority="1507" operator="containsText" aboveAverage="0" equalAverage="0" bottom="0" percent="0" rank="0" text="1" dxfId="41326">
      <formula>NOT(ISERROR(SEARCH("1",C28)))</formula>
    </cfRule>
    <cfRule type="cellIs" priority="1508" operator="greaterThan" aboveAverage="0" equalAverage="0" bottom="0" percent="0" rank="0" text="" dxfId="41327">
      <formula>1</formula>
    </cfRule>
    <cfRule type="cellIs" priority="1509" operator="greaterThan" aboveAverage="0" equalAverage="0" bottom="0" percent="0" rank="0" text="" dxfId="41328">
      <formula>1</formula>
    </cfRule>
    <cfRule type="containsText" priority="1510" operator="containsText" aboveAverage="0" equalAverage="0" bottom="0" percent="0" rank="0" text="1" dxfId="41329">
      <formula>NOT(ISERROR(SEARCH("1",C28)))</formula>
    </cfRule>
    <cfRule type="cellIs" priority="1511" operator="greaterThan" aboveAverage="0" equalAverage="0" bottom="0" percent="0" rank="0" text="" dxfId="41330">
      <formula>1</formula>
    </cfRule>
    <cfRule type="containsText" priority="1512" operator="containsText" aboveAverage="0" equalAverage="0" bottom="0" percent="0" rank="0" text="1" dxfId="41331">
      <formula>NOT(ISERROR(SEARCH("1",C28)))</formula>
    </cfRule>
    <cfRule type="containsText" priority="1513" operator="containsText" aboveAverage="0" equalAverage="0" bottom="0" percent="0" rank="0" text="1" dxfId="41332">
      <formula>NOT(ISERROR(SEARCH("1",C28)))</formula>
    </cfRule>
    <cfRule type="cellIs" priority="1514" operator="greaterThan" aboveAverage="0" equalAverage="0" bottom="0" percent="0" rank="0" text="" dxfId="41333">
      <formula>1</formula>
    </cfRule>
    <cfRule type="cellIs" priority="1515" operator="greaterThan" aboveAverage="0" equalAverage="0" bottom="0" percent="0" rank="0" text="" dxfId="41334">
      <formula>1</formula>
    </cfRule>
    <cfRule type="containsText" priority="1516" operator="containsText" aboveAverage="0" equalAverage="0" bottom="0" percent="0" rank="0" text="1" dxfId="41335">
      <formula>NOT(ISERROR(SEARCH("1",C28)))</formula>
    </cfRule>
    <cfRule type="cellIs" priority="1517" operator="greaterThan" aboveAverage="0" equalAverage="0" bottom="0" percent="0" rank="0" text="" dxfId="41336">
      <formula>1</formula>
    </cfRule>
    <cfRule type="cellIs" priority="1518" operator="greaterThan" aboveAverage="0" equalAverage="0" bottom="0" percent="0" rank="0" text="" dxfId="41337">
      <formula>1</formula>
    </cfRule>
    <cfRule type="cellIs" priority="1519" operator="greaterThan" aboveAverage="0" equalAverage="0" bottom="0" percent="0" rank="0" text="" dxfId="41338">
      <formula>1</formula>
    </cfRule>
    <cfRule type="containsText" priority="1520" operator="containsText" aboveAverage="0" equalAverage="0" bottom="0" percent="0" rank="0" text="1" dxfId="41339">
      <formula>NOT(ISERROR(SEARCH("1",C28)))</formula>
    </cfRule>
    <cfRule type="containsText" priority="1521" operator="containsText" aboveAverage="0" equalAverage="0" bottom="0" percent="0" rank="0" text="1" dxfId="41340">
      <formula>NOT(ISERROR(SEARCH("1",C28)))</formula>
    </cfRule>
    <cfRule type="cellIs" priority="1522" operator="greaterThan" aboveAverage="0" equalAverage="0" bottom="0" percent="0" rank="0" text="" dxfId="41341">
      <formula>1</formula>
    </cfRule>
    <cfRule type="cellIs" priority="1523" operator="greaterThan" aboveAverage="0" equalAverage="0" bottom="0" percent="0" rank="0" text="" dxfId="41342">
      <formula>1</formula>
    </cfRule>
    <cfRule type="containsText" priority="1524" operator="containsText" aboveAverage="0" equalAverage="0" bottom="0" percent="0" rank="0" text="1" dxfId="41343">
      <formula>NOT(ISERROR(SEARCH("1",C28)))</formula>
    </cfRule>
    <cfRule type="cellIs" priority="1525" operator="greaterThan" aboveAverage="0" equalAverage="0" bottom="0" percent="0" rank="0" text="" dxfId="41344">
      <formula>1</formula>
    </cfRule>
    <cfRule type="containsText" priority="1526" operator="containsText" aboveAverage="0" equalAverage="0" bottom="0" percent="0" rank="0" text="1" dxfId="41345">
      <formula>NOT(ISERROR(SEARCH("1",C28)))</formula>
    </cfRule>
    <cfRule type="containsText" priority="1527" operator="containsText" aboveAverage="0" equalAverage="0" bottom="0" percent="0" rank="0" text="1" dxfId="41346">
      <formula>NOT(ISERROR(SEARCH("1",C28)))</formula>
    </cfRule>
    <cfRule type="cellIs" priority="1528" operator="greaterThan" aboveAverage="0" equalAverage="0" bottom="0" percent="0" rank="0" text="" dxfId="41347">
      <formula>1</formula>
    </cfRule>
    <cfRule type="cellIs" priority="1529" operator="greaterThan" aboveAverage="0" equalAverage="0" bottom="0" percent="0" rank="0" text="" dxfId="41348">
      <formula>1</formula>
    </cfRule>
    <cfRule type="containsText" priority="1530" operator="containsText" aboveAverage="0" equalAverage="0" bottom="0" percent="0" rank="0" text="1" dxfId="41349">
      <formula>NOT(ISERROR(SEARCH("1",C28)))</formula>
    </cfRule>
    <cfRule type="cellIs" priority="1531" operator="greaterThan" aboveAverage="0" equalAverage="0" bottom="0" percent="0" rank="0" text="" dxfId="41350">
      <formula>1</formula>
    </cfRule>
    <cfRule type="cellIs" priority="1532" operator="greaterThan" aboveAverage="0" equalAverage="0" bottom="0" percent="0" rank="0" text="" dxfId="41351">
      <formula>1</formula>
    </cfRule>
    <cfRule type="cellIs" priority="1533" operator="greaterThan" aboveAverage="0" equalAverage="0" bottom="0" percent="0" rank="0" text="" dxfId="41352">
      <formula>1</formula>
    </cfRule>
    <cfRule type="cellIs" priority="1534" operator="greaterThan" aboveAverage="0" equalAverage="0" bottom="0" percent="0" rank="0" text="" dxfId="41353">
      <formula>1</formula>
    </cfRule>
    <cfRule type="containsText" priority="1535" operator="containsText" aboveAverage="0" equalAverage="0" bottom="0" percent="0" rank="0" text="1" dxfId="41354">
      <formula>NOT(ISERROR(SEARCH("1",C28)))</formula>
    </cfRule>
    <cfRule type="cellIs" priority="1536" operator="greaterThan" aboveAverage="0" equalAverage="0" bottom="0" percent="0" rank="0" text="" dxfId="41355">
      <formula>1</formula>
    </cfRule>
    <cfRule type="containsText" priority="1537" operator="containsText" aboveAverage="0" equalAverage="0" bottom="0" percent="0" rank="0" text="1" dxfId="41356">
      <formula>NOT(ISERROR(SEARCH("1",C28)))</formula>
    </cfRule>
    <cfRule type="containsText" priority="1538" operator="containsText" aboveAverage="0" equalAverage="0" bottom="0" percent="0" rank="0" text="1" dxfId="41357">
      <formula>NOT(ISERROR(SEARCH("1",C28)))</formula>
    </cfRule>
    <cfRule type="cellIs" priority="1539" operator="greaterThan" aboveAverage="0" equalAverage="0" bottom="0" percent="0" rank="0" text="" dxfId="41358">
      <formula>1</formula>
    </cfRule>
    <cfRule type="cellIs" priority="1540" operator="greaterThan" aboveAverage="0" equalAverage="0" bottom="0" percent="0" rank="0" text="" dxfId="41359">
      <formula>1</formula>
    </cfRule>
    <cfRule type="containsText" priority="1541" operator="containsText" aboveAverage="0" equalAverage="0" bottom="0" percent="0" rank="0" text="1" dxfId="41360">
      <formula>NOT(ISERROR(SEARCH("1",C28)))</formula>
    </cfRule>
    <cfRule type="cellIs" priority="1542" operator="greaterThan" aboveAverage="0" equalAverage="0" bottom="0" percent="0" rank="0" text="" dxfId="41361">
      <formula>1</formula>
    </cfRule>
    <cfRule type="containsText" priority="1543" operator="containsText" aboveAverage="0" equalAverage="0" bottom="0" percent="0" rank="0" text="1" dxfId="41362">
      <formula>NOT(ISERROR(SEARCH("1",C28)))</formula>
    </cfRule>
    <cfRule type="containsText" priority="1544" operator="containsText" aboveAverage="0" equalAverage="0" bottom="0" percent="0" rank="0" text="1" dxfId="41363">
      <formula>NOT(ISERROR(SEARCH("1",C28)))</formula>
    </cfRule>
    <cfRule type="cellIs" priority="1545" operator="greaterThan" aboveAverage="0" equalAverage="0" bottom="0" percent="0" rank="0" text="" dxfId="41364">
      <formula>1</formula>
    </cfRule>
    <cfRule type="cellIs" priority="1546" operator="greaterThan" aboveAverage="0" equalAverage="0" bottom="0" percent="0" rank="0" text="" dxfId="41365">
      <formula>1</formula>
    </cfRule>
    <cfRule type="containsText" priority="1547" operator="containsText" aboveAverage="0" equalAverage="0" bottom="0" percent="0" rank="0" text="1" dxfId="41366">
      <formula>NOT(ISERROR(SEARCH("1",C28)))</formula>
    </cfRule>
    <cfRule type="cellIs" priority="1548" operator="greaterThan" aboveAverage="0" equalAverage="0" bottom="0" percent="0" rank="0" text="" dxfId="41367">
      <formula>1</formula>
    </cfRule>
    <cfRule type="cellIs" priority="1549" operator="greaterThan" aboveAverage="0" equalAverage="0" bottom="0" percent="0" rank="0" text="" dxfId="41368">
      <formula>1</formula>
    </cfRule>
    <cfRule type="cellIs" priority="1550" operator="greaterThan" aboveAverage="0" equalAverage="0" bottom="0" percent="0" rank="0" text="" dxfId="41369">
      <formula>1</formula>
    </cfRule>
    <cfRule type="cellIs" priority="1551" operator="greaterThan" aboveAverage="0" equalAverage="0" bottom="0" percent="0" rank="0" text="" dxfId="41370">
      <formula>1</formula>
    </cfRule>
    <cfRule type="containsText" priority="1552" operator="containsText" aboveAverage="0" equalAverage="0" bottom="0" percent="0" rank="0" text="1" dxfId="41371">
      <formula>NOT(ISERROR(SEARCH("1",C28)))</formula>
    </cfRule>
    <cfRule type="cellIs" priority="1553" operator="greaterThan" aboveAverage="0" equalAverage="0" bottom="0" percent="0" rank="0" text="" dxfId="41372">
      <formula>1</formula>
    </cfRule>
    <cfRule type="cellIs" priority="1554" operator="greaterThan" aboveAverage="0" equalAverage="0" bottom="0" percent="0" rank="0" text="" dxfId="41373">
      <formula>1</formula>
    </cfRule>
    <cfRule type="containsText" priority="1555" operator="containsText" aboveAverage="0" equalAverage="0" bottom="0" percent="0" rank="0" text="1" dxfId="41374">
      <formula>NOT(ISERROR(SEARCH("1",C28)))</formula>
    </cfRule>
    <cfRule type="cellIs" priority="1556" operator="greaterThan" aboveAverage="0" equalAverage="0" bottom="0" percent="0" rank="0" text="" dxfId="41375">
      <formula>1</formula>
    </cfRule>
    <cfRule type="containsText" priority="1557" operator="containsText" aboveAverage="0" equalAverage="0" bottom="0" percent="0" rank="0" text="1" dxfId="41376">
      <formula>NOT(ISERROR(SEARCH("1",C28)))</formula>
    </cfRule>
    <cfRule type="containsText" priority="1558" operator="containsText" aboveAverage="0" equalAverage="0" bottom="0" percent="0" rank="0" text="1" dxfId="41377">
      <formula>NOT(ISERROR(SEARCH("1",C28)))</formula>
    </cfRule>
    <cfRule type="cellIs" priority="1559" operator="greaterThan" aboveAverage="0" equalAverage="0" bottom="0" percent="0" rank="0" text="" dxfId="41378">
      <formula>1</formula>
    </cfRule>
    <cfRule type="cellIs" priority="1560" operator="greaterThan" aboveAverage="0" equalAverage="0" bottom="0" percent="0" rank="0" text="" dxfId="41379">
      <formula>1</formula>
    </cfRule>
    <cfRule type="containsText" priority="1561" operator="containsText" aboveAverage="0" equalAverage="0" bottom="0" percent="0" rank="0" text="1" dxfId="41380">
      <formula>NOT(ISERROR(SEARCH("1",C28)))</formula>
    </cfRule>
    <cfRule type="cellIs" priority="1562" operator="greaterThan" aboveAverage="0" equalAverage="0" bottom="0" percent="0" rank="0" text="" dxfId="41381">
      <formula>1</formula>
    </cfRule>
    <cfRule type="containsText" priority="1563" operator="containsText" aboveAverage="0" equalAverage="0" bottom="0" percent="0" rank="0" text="1" dxfId="41382">
      <formula>NOT(ISERROR(SEARCH("1",C28)))</formula>
    </cfRule>
    <cfRule type="containsText" priority="1564" operator="containsText" aboveAverage="0" equalAverage="0" bottom="0" percent="0" rank="0" text="1" dxfId="41383">
      <formula>NOT(ISERROR(SEARCH("1",C28)))</formula>
    </cfRule>
    <cfRule type="cellIs" priority="1565" operator="greaterThan" aboveAverage="0" equalAverage="0" bottom="0" percent="0" rank="0" text="" dxfId="41384">
      <formula>1</formula>
    </cfRule>
    <cfRule type="cellIs" priority="1566" operator="greaterThan" aboveAverage="0" equalAverage="0" bottom="0" percent="0" rank="0" text="" dxfId="41385">
      <formula>1</formula>
    </cfRule>
    <cfRule type="containsText" priority="1567" operator="containsText" aboveAverage="0" equalAverage="0" bottom="0" percent="0" rank="0" text="1" dxfId="41386">
      <formula>NOT(ISERROR(SEARCH("1",C28)))</formula>
    </cfRule>
    <cfRule type="cellIs" priority="1568" operator="greaterThan" aboveAverage="0" equalAverage="0" bottom="0" percent="0" rank="0" text="" dxfId="41387">
      <formula>1</formula>
    </cfRule>
    <cfRule type="cellIs" priority="1569" operator="greaterThan" aboveAverage="0" equalAverage="0" bottom="0" percent="0" rank="0" text="" dxfId="41388">
      <formula>1</formula>
    </cfRule>
    <cfRule type="cellIs" priority="1570" operator="greaterThan" aboveAverage="0" equalAverage="0" bottom="0" percent="0" rank="0" text="" dxfId="41389">
      <formula>1</formula>
    </cfRule>
    <cfRule type="cellIs" priority="1571" operator="greaterThan" aboveAverage="0" equalAverage="0" bottom="0" percent="0" rank="0" text="" dxfId="41390">
      <formula>1</formula>
    </cfRule>
    <cfRule type="containsText" priority="1572" operator="containsText" aboveAverage="0" equalAverage="0" bottom="0" percent="0" rank="0" text="1" dxfId="41391">
      <formula>NOT(ISERROR(SEARCH("1",C28)))</formula>
    </cfRule>
    <cfRule type="cellIs" priority="1573" operator="greaterThan" aboveAverage="0" equalAverage="0" bottom="0" percent="0" rank="0" text="" dxfId="41392">
      <formula>1</formula>
    </cfRule>
    <cfRule type="cellIs" priority="1574" operator="greaterThan" aboveAverage="0" equalAverage="0" bottom="0" percent="0" rank="0" text="" dxfId="41393">
      <formula>1</formula>
    </cfRule>
    <cfRule type="containsText" priority="1575" operator="containsText" aboveAverage="0" equalAverage="0" bottom="0" percent="0" rank="0" text="1" dxfId="41394">
      <formula>NOT(ISERROR(SEARCH("1",C28)))</formula>
    </cfRule>
    <cfRule type="cellIs" priority="1576" operator="greaterThan" aboveAverage="0" equalAverage="0" bottom="0" percent="0" rank="0" text="" dxfId="41395">
      <formula>1</formula>
    </cfRule>
    <cfRule type="cellIs" priority="1577" operator="greaterThan" aboveAverage="0" equalAverage="0" bottom="0" percent="0" rank="0" text="" dxfId="41396">
      <formula>1</formula>
    </cfRule>
    <cfRule type="cellIs" priority="1578" operator="greaterThan" aboveAverage="0" equalAverage="0" bottom="0" percent="0" rank="0" text="" dxfId="41397">
      <formula>1</formula>
    </cfRule>
    <cfRule type="cellIs" priority="1579" operator="equal" aboveAverage="0" equalAverage="0" bottom="0" percent="0" rank="0" text="" dxfId="41398">
      <formula>1</formula>
    </cfRule>
    <cfRule type="cellIs" priority="1580" operator="greaterThan" aboveAverage="0" equalAverage="0" bottom="0" percent="0" rank="0" text="" dxfId="41399">
      <formula>1</formula>
    </cfRule>
    <cfRule type="cellIs" priority="1581" operator="equal" aboveAverage="0" equalAverage="0" bottom="0" percent="0" rank="0" text="" dxfId="41400">
      <formula>1</formula>
    </cfRule>
    <cfRule type="containsText" priority="1582" operator="containsText" aboveAverage="0" equalAverage="0" bottom="0" percent="0" rank="0" text="1" dxfId="41401">
      <formula>NOT(ISERROR(SEARCH("1",C28)))</formula>
    </cfRule>
    <cfRule type="cellIs" priority="1583" operator="greaterThan" aboveAverage="0" equalAverage="0" bottom="0" percent="0" rank="0" text="" dxfId="41402">
      <formula>1</formula>
    </cfRule>
    <cfRule type="containsText" priority="1584" operator="containsText" aboveAverage="0" equalAverage="0" bottom="0" percent="0" rank="0" text="1" dxfId="41403">
      <formula>NOT(ISERROR(SEARCH("1",C28)))</formula>
    </cfRule>
    <cfRule type="containsText" priority="1585" operator="containsText" aboveAverage="0" equalAverage="0" bottom="0" percent="0" rank="0" text="1" dxfId="41404">
      <formula>NOT(ISERROR(SEARCH("1",C28)))</formula>
    </cfRule>
    <cfRule type="cellIs" priority="1586" operator="greaterThan" aboveAverage="0" equalAverage="0" bottom="0" percent="0" rank="0" text="" dxfId="41405">
      <formula>1</formula>
    </cfRule>
    <cfRule type="cellIs" priority="1587" operator="greaterThan" aboveAverage="0" equalAverage="0" bottom="0" percent="0" rank="0" text="" dxfId="41406">
      <formula>1</formula>
    </cfRule>
    <cfRule type="containsText" priority="1588" operator="containsText" aboveAverage="0" equalAverage="0" bottom="0" percent="0" rank="0" text="1" dxfId="41407">
      <formula>NOT(ISERROR(SEARCH("1",C28)))</formula>
    </cfRule>
    <cfRule type="cellIs" priority="1589" operator="greaterThan" aboveAverage="0" equalAverage="0" bottom="0" percent="0" rank="0" text="" dxfId="41408">
      <formula>1</formula>
    </cfRule>
    <cfRule type="containsText" priority="1590" operator="containsText" aboveAverage="0" equalAverage="0" bottom="0" percent="0" rank="0" text="1" dxfId="41409">
      <formula>NOT(ISERROR(SEARCH("1",C28)))</formula>
    </cfRule>
    <cfRule type="containsText" priority="1591" operator="containsText" aboveAverage="0" equalAverage="0" bottom="0" percent="0" rank="0" text="1" dxfId="41410">
      <formula>NOT(ISERROR(SEARCH("1",C28)))</formula>
    </cfRule>
    <cfRule type="cellIs" priority="1592" operator="greaterThan" aboveAverage="0" equalAverage="0" bottom="0" percent="0" rank="0" text="" dxfId="41411">
      <formula>1</formula>
    </cfRule>
    <cfRule type="cellIs" priority="1593" operator="greaterThan" aboveAverage="0" equalAverage="0" bottom="0" percent="0" rank="0" text="" dxfId="41412">
      <formula>1</formula>
    </cfRule>
    <cfRule type="containsText" priority="1594" operator="containsText" aboveAverage="0" equalAverage="0" bottom="0" percent="0" rank="0" text="1" dxfId="41413">
      <formula>NOT(ISERROR(SEARCH("1",C28)))</formula>
    </cfRule>
    <cfRule type="cellIs" priority="1595" operator="greaterThan" aboveAverage="0" equalAverage="0" bottom="0" percent="0" rank="0" text="" dxfId="41414">
      <formula>1</formula>
    </cfRule>
    <cfRule type="cellIs" priority="1596" operator="greaterThan" aboveAverage="0" equalAverage="0" bottom="0" percent="0" rank="0" text="" dxfId="41415">
      <formula>1</formula>
    </cfRule>
    <cfRule type="cellIs" priority="1597" operator="greaterThan" aboveAverage="0" equalAverage="0" bottom="0" percent="0" rank="0" text="" dxfId="41416">
      <formula>1</formula>
    </cfRule>
    <cfRule type="cellIs" priority="1598" operator="greaterThan" aboveAverage="0" equalAverage="0" bottom="0" percent="0" rank="0" text="" dxfId="41417">
      <formula>1</formula>
    </cfRule>
    <cfRule type="containsText" priority="1599" operator="containsText" aboveAverage="0" equalAverage="0" bottom="0" percent="0" rank="0" text="1" dxfId="41418">
      <formula>NOT(ISERROR(SEARCH("1",C28)))</formula>
    </cfRule>
    <cfRule type="cellIs" priority="1600" operator="greaterThan" aboveAverage="0" equalAverage="0" bottom="0" percent="0" rank="0" text="" dxfId="41419">
      <formula>1</formula>
    </cfRule>
    <cfRule type="cellIs" priority="1601" operator="greaterThan" aboveAverage="0" equalAverage="0" bottom="0" percent="0" rank="0" text="" dxfId="41420">
      <formula>1</formula>
    </cfRule>
    <cfRule type="containsText" priority="1602" operator="containsText" aboveAverage="0" equalAverage="0" bottom="0" percent="0" rank="0" text="1" dxfId="41421">
      <formula>NOT(ISERROR(SEARCH("1",C28)))</formula>
    </cfRule>
    <cfRule type="cellIs" priority="1603" operator="greaterThan" aboveAverage="0" equalAverage="0" bottom="0" percent="0" rank="0" text="" dxfId="41422">
      <formula>1</formula>
    </cfRule>
    <cfRule type="cellIs" priority="1604" operator="greaterThan" aboveAverage="0" equalAverage="0" bottom="0" percent="0" rank="0" text="" dxfId="41423">
      <formula>1</formula>
    </cfRule>
    <cfRule type="cellIs" priority="1605" operator="greaterThan" aboveAverage="0" equalAverage="0" bottom="0" percent="0" rank="0" text="" dxfId="41424">
      <formula>1</formula>
    </cfRule>
    <cfRule type="cellIs" priority="1606" operator="equal" aboveAverage="0" equalAverage="0" bottom="0" percent="0" rank="0" text="" dxfId="41425">
      <formula>1</formula>
    </cfRule>
    <cfRule type="cellIs" priority="1607" operator="greaterThan" aboveAverage="0" equalAverage="0" bottom="0" percent="0" rank="0" text="" dxfId="41426">
      <formula>1</formula>
    </cfRule>
    <cfRule type="cellIs" priority="1608" operator="equal" aboveAverage="0" equalAverage="0" bottom="0" percent="0" rank="0" text="" dxfId="41427">
      <formula>1</formula>
    </cfRule>
    <cfRule type="containsText" priority="1609" operator="containsText" aboveAverage="0" equalAverage="0" bottom="0" percent="0" rank="0" text="1" dxfId="41428">
      <formula>NOT(ISERROR(SEARCH("1",C28)))</formula>
    </cfRule>
    <cfRule type="cellIs" priority="1610" operator="equal" aboveAverage="0" equalAverage="0" bottom="0" percent="0" rank="0" text="" dxfId="41429">
      <formula>1</formula>
    </cfRule>
    <cfRule type="cellIs" priority="1611" operator="greaterThan" aboveAverage="0" equalAverage="0" bottom="0" percent="0" rank="0" text="" dxfId="41430">
      <formula>1</formula>
    </cfRule>
    <cfRule type="cellIs" priority="1612" operator="greaterThan" aboveAverage="0" equalAverage="0" bottom="0" percent="0" rank="0" text="" dxfId="41431">
      <formula>1</formula>
    </cfRule>
    <cfRule type="containsText" priority="1613" operator="containsText" aboveAverage="0" equalAverage="0" bottom="0" percent="0" rank="0" text="1" dxfId="41432">
      <formula>NOT(ISERROR(SEARCH("1",C28)))</formula>
    </cfRule>
    <cfRule type="cellIs" priority="1614" operator="greaterThan" aboveAverage="0" equalAverage="0" bottom="0" percent="0" rank="0" text="" dxfId="41433">
      <formula>1</formula>
    </cfRule>
    <cfRule type="containsText" priority="1615" operator="containsText" aboveAverage="0" equalAverage="0" bottom="0" percent="0" rank="0" text="1" dxfId="41434">
      <formula>NOT(ISERROR(SEARCH("1",C28)))</formula>
    </cfRule>
    <cfRule type="containsText" priority="1616" operator="containsText" aboveAverage="0" equalAverage="0" bottom="0" percent="0" rank="0" text="1" dxfId="41435">
      <formula>NOT(ISERROR(SEARCH("1",C28)))</formula>
    </cfRule>
    <cfRule type="cellIs" priority="1617" operator="greaterThan" aboveAverage="0" equalAverage="0" bottom="0" percent="0" rank="0" text="" dxfId="41436">
      <formula>1</formula>
    </cfRule>
    <cfRule type="cellIs" priority="1618" operator="greaterThan" aboveAverage="0" equalAverage="0" bottom="0" percent="0" rank="0" text="" dxfId="41437">
      <formula>1</formula>
    </cfRule>
    <cfRule type="containsText" priority="1619" operator="containsText" aboveAverage="0" equalAverage="0" bottom="0" percent="0" rank="0" text="1" dxfId="41438">
      <formula>NOT(ISERROR(SEARCH("1",C28)))</formula>
    </cfRule>
    <cfRule type="cellIs" priority="1620" operator="greaterThan" aboveAverage="0" equalAverage="0" bottom="0" percent="0" rank="0" text="" dxfId="41439">
      <formula>1</formula>
    </cfRule>
    <cfRule type="containsText" priority="1621" operator="containsText" aboveAverage="0" equalAverage="0" bottom="0" percent="0" rank="0" text="1" dxfId="41440">
      <formula>NOT(ISERROR(SEARCH("1",C28)))</formula>
    </cfRule>
    <cfRule type="containsText" priority="1622" operator="containsText" aboveAverage="0" equalAverage="0" bottom="0" percent="0" rank="0" text="1" dxfId="41441">
      <formula>NOT(ISERROR(SEARCH("1",C28)))</formula>
    </cfRule>
    <cfRule type="cellIs" priority="1623" operator="greaterThan" aboveAverage="0" equalAverage="0" bottom="0" percent="0" rank="0" text="" dxfId="41442">
      <formula>1</formula>
    </cfRule>
    <cfRule type="cellIs" priority="1624" operator="greaterThan" aboveAverage="0" equalAverage="0" bottom="0" percent="0" rank="0" text="" dxfId="41443">
      <formula>1</formula>
    </cfRule>
    <cfRule type="containsText" priority="1625" operator="containsText" aboveAverage="0" equalAverage="0" bottom="0" percent="0" rank="0" text="1" dxfId="41444">
      <formula>NOT(ISERROR(SEARCH("1",C28)))</formula>
    </cfRule>
    <cfRule type="cellIs" priority="1626" operator="greaterThan" aboveAverage="0" equalAverage="0" bottom="0" percent="0" rank="0" text="" dxfId="41445">
      <formula>1</formula>
    </cfRule>
    <cfRule type="cellIs" priority="1627" operator="greaterThan" aboveAverage="0" equalAverage="0" bottom="0" percent="0" rank="0" text="" dxfId="41446">
      <formula>1</formula>
    </cfRule>
    <cfRule type="cellIs" priority="1628" operator="greaterThan" aboveAverage="0" equalAverage="0" bottom="0" percent="0" rank="0" text="" dxfId="41447">
      <formula>1</formula>
    </cfRule>
    <cfRule type="cellIs" priority="1629" operator="greaterThan" aboveAverage="0" equalAverage="0" bottom="0" percent="0" rank="0" text="" dxfId="41448">
      <formula>1</formula>
    </cfRule>
    <cfRule type="containsText" priority="1630" operator="containsText" aboveAverage="0" equalAverage="0" bottom="0" percent="0" rank="0" text="1" dxfId="41449">
      <formula>NOT(ISERROR(SEARCH("1",C28)))</formula>
    </cfRule>
    <cfRule type="cellIs" priority="1631" operator="greaterThan" aboveAverage="0" equalAverage="0" bottom="0" percent="0" rank="0" text="" dxfId="41450">
      <formula>1</formula>
    </cfRule>
    <cfRule type="cellIs" priority="1632" operator="greaterThan" aboveAverage="0" equalAverage="0" bottom="0" percent="0" rank="0" text="" dxfId="41451">
      <formula>1</formula>
    </cfRule>
    <cfRule type="containsText" priority="1633" operator="containsText" aboveAverage="0" equalAverage="0" bottom="0" percent="0" rank="0" text="1" dxfId="41452">
      <formula>NOT(ISERROR(SEARCH("1",C28)))</formula>
    </cfRule>
    <cfRule type="cellIs" priority="1634" operator="greaterThan" aboveAverage="0" equalAverage="0" bottom="0" percent="0" rank="0" text="" dxfId="41453">
      <formula>1</formula>
    </cfRule>
    <cfRule type="cellIs" priority="1635" operator="greaterThan" aboveAverage="0" equalAverage="0" bottom="0" percent="0" rank="0" text="" dxfId="41454">
      <formula>1</formula>
    </cfRule>
    <cfRule type="cellIs" priority="1636" operator="greaterThan" aboveAverage="0" equalAverage="0" bottom="0" percent="0" rank="0" text="" dxfId="41455">
      <formula>1</formula>
    </cfRule>
    <cfRule type="cellIs" priority="1637" operator="equal" aboveAverage="0" equalAverage="0" bottom="0" percent="0" rank="0" text="" dxfId="41456">
      <formula>1</formula>
    </cfRule>
    <cfRule type="cellIs" priority="1638" operator="greaterThan" aboveAverage="0" equalAverage="0" bottom="0" percent="0" rank="0" text="" dxfId="41457">
      <formula>1</formula>
    </cfRule>
    <cfRule type="cellIs" priority="1639" operator="equal" aboveAverage="0" equalAverage="0" bottom="0" percent="0" rank="0" text="" dxfId="41458">
      <formula>1</formula>
    </cfRule>
    <cfRule type="containsText" priority="1640" operator="containsText" aboveAverage="0" equalAverage="0" bottom="0" percent="0" rank="0" text="1" dxfId="41459">
      <formula>NOT(ISERROR(SEARCH("1",C28)))</formula>
    </cfRule>
    <cfRule type="cellIs" priority="1641" operator="equal" aboveAverage="0" equalAverage="0" bottom="0" percent="0" rank="0" text="" dxfId="41460">
      <formula>1</formula>
    </cfRule>
    <cfRule type="cellIs" priority="1642" operator="greaterThan" aboveAverage="0" equalAverage="0" bottom="0" percent="0" rank="0" text="" dxfId="41461">
      <formula>1</formula>
    </cfRule>
    <cfRule type="cellIs" priority="1643" operator="greaterThan" aboveAverage="0" equalAverage="0" bottom="0" percent="0" rank="0" text="" dxfId="41462">
      <formula>1</formula>
    </cfRule>
    <cfRule type="containsText" priority="1644" operator="containsText" aboveAverage="0" equalAverage="0" bottom="0" percent="0" rank="0" text="1" dxfId="41463">
      <formula>NOT(ISERROR(SEARCH("1",C28)))</formula>
    </cfRule>
    <cfRule type="cellIs" priority="1645" operator="greaterThan" aboveAverage="0" equalAverage="0" bottom="0" percent="0" rank="0" text="" dxfId="41464">
      <formula>1</formula>
    </cfRule>
    <cfRule type="cellIs" priority="1646" operator="greaterThan" aboveAverage="0" equalAverage="0" bottom="0" percent="0" rank="0" text="" dxfId="41465">
      <formula>1</formula>
    </cfRule>
    <cfRule type="containsText" priority="1647" operator="containsText" aboveAverage="0" equalAverage="0" bottom="0" percent="0" rank="0" text="1" dxfId="41466">
      <formula>NOT(ISERROR(SEARCH("1",C28)))</formula>
    </cfRule>
    <cfRule type="cellIs" priority="1648" operator="greaterThan" aboveAverage="0" equalAverage="0" bottom="0" percent="0" rank="0" text="" dxfId="41467">
      <formula>1</formula>
    </cfRule>
    <cfRule type="containsText" priority="1649" operator="containsText" aboveAverage="0" equalAverage="0" bottom="0" percent="0" rank="0" text="1" dxfId="41468">
      <formula>NOT(ISERROR(SEARCH("1",C28)))</formula>
    </cfRule>
    <cfRule type="containsText" priority="1650" operator="containsText" aboveAverage="0" equalAverage="0" bottom="0" percent="0" rank="0" text="1" dxfId="41469">
      <formula>NOT(ISERROR(SEARCH("1",C28)))</formula>
    </cfRule>
    <cfRule type="cellIs" priority="1651" operator="greaterThan" aboveAverage="0" equalAverage="0" bottom="0" percent="0" rank="0" text="" dxfId="41470">
      <formula>1</formula>
    </cfRule>
    <cfRule type="cellIs" priority="1652" operator="greaterThan" aboveAverage="0" equalAverage="0" bottom="0" percent="0" rank="0" text="" dxfId="41471">
      <formula>1</formula>
    </cfRule>
    <cfRule type="containsText" priority="1653" operator="containsText" aboveAverage="0" equalAverage="0" bottom="0" percent="0" rank="0" text="1" dxfId="41472">
      <formula>NOT(ISERROR(SEARCH("1",C28)))</formula>
    </cfRule>
    <cfRule type="cellIs" priority="1654" operator="greaterThan" aboveAverage="0" equalAverage="0" bottom="0" percent="0" rank="0" text="" dxfId="41473">
      <formula>1</formula>
    </cfRule>
    <cfRule type="containsText" priority="1655" operator="containsText" aboveAverage="0" equalAverage="0" bottom="0" percent="0" rank="0" text="1" dxfId="41474">
      <formula>NOT(ISERROR(SEARCH("1",C28)))</formula>
    </cfRule>
    <cfRule type="containsText" priority="1656" operator="containsText" aboveAverage="0" equalAverage="0" bottom="0" percent="0" rank="0" text="1" dxfId="41475">
      <formula>NOT(ISERROR(SEARCH("1",C28)))</formula>
    </cfRule>
    <cfRule type="cellIs" priority="1657" operator="greaterThan" aboveAverage="0" equalAverage="0" bottom="0" percent="0" rank="0" text="" dxfId="41476">
      <formula>1</formula>
    </cfRule>
    <cfRule type="cellIs" priority="1658" operator="greaterThan" aboveAverage="0" equalAverage="0" bottom="0" percent="0" rank="0" text="" dxfId="41477">
      <formula>1</formula>
    </cfRule>
    <cfRule type="containsText" priority="1659" operator="containsText" aboveAverage="0" equalAverage="0" bottom="0" percent="0" rank="0" text="1" dxfId="41478">
      <formula>NOT(ISERROR(SEARCH("1",C28)))</formula>
    </cfRule>
    <cfRule type="cellIs" priority="1660" operator="greaterThan" aboveAverage="0" equalAverage="0" bottom="0" percent="0" rank="0" text="" dxfId="41479">
      <formula>1</formula>
    </cfRule>
    <cfRule type="cellIs" priority="1661" operator="greaterThan" aboveAverage="0" equalAverage="0" bottom="0" percent="0" rank="0" text="" dxfId="41480">
      <formula>1</formula>
    </cfRule>
    <cfRule type="cellIs" priority="1662" operator="greaterThan" aboveAverage="0" equalAverage="0" bottom="0" percent="0" rank="0" text="" dxfId="41481">
      <formula>1</formula>
    </cfRule>
    <cfRule type="cellIs" priority="1663" operator="greaterThan" aboveAverage="0" equalAverage="0" bottom="0" percent="0" rank="0" text="" dxfId="41482">
      <formula>1</formula>
    </cfRule>
    <cfRule type="containsText" priority="1664" operator="containsText" aboveAverage="0" equalAverage="0" bottom="0" percent="0" rank="0" text="1" dxfId="41483">
      <formula>NOT(ISERROR(SEARCH("1",C28)))</formula>
    </cfRule>
    <cfRule type="cellIs" priority="1665" operator="greaterThan" aboveAverage="0" equalAverage="0" bottom="0" percent="0" rank="0" text="" dxfId="41484">
      <formula>1</formula>
    </cfRule>
    <cfRule type="cellIs" priority="1666" operator="greaterThan" aboveAverage="0" equalAverage="0" bottom="0" percent="0" rank="0" text="" dxfId="41485">
      <formula>1</formula>
    </cfRule>
    <cfRule type="containsText" priority="1667" operator="containsText" aboveAverage="0" equalAverage="0" bottom="0" percent="0" rank="0" text="1" dxfId="41486">
      <formula>NOT(ISERROR(SEARCH("1",C28)))</formula>
    </cfRule>
    <cfRule type="cellIs" priority="1668" operator="greaterThan" aboveAverage="0" equalAverage="0" bottom="0" percent="0" rank="0" text="" dxfId="41487">
      <formula>1</formula>
    </cfRule>
    <cfRule type="cellIs" priority="1669" operator="greaterThan" aboveAverage="0" equalAverage="0" bottom="0" percent="0" rank="0" text="" dxfId="41488">
      <formula>1</formula>
    </cfRule>
    <cfRule type="cellIs" priority="1670" operator="greaterThan" aboveAverage="0" equalAverage="0" bottom="0" percent="0" rank="0" text="" dxfId="41489">
      <formula>1</formula>
    </cfRule>
    <cfRule type="cellIs" priority="1671" operator="equal" aboveAverage="0" equalAverage="0" bottom="0" percent="0" rank="0" text="" dxfId="41490">
      <formula>1</formula>
    </cfRule>
    <cfRule type="cellIs" priority="1672" operator="greaterThan" aboveAverage="0" equalAverage="0" bottom="0" percent="0" rank="0" text="" dxfId="41491">
      <formula>1</formula>
    </cfRule>
    <cfRule type="cellIs" priority="1673" operator="equal" aboveAverage="0" equalAverage="0" bottom="0" percent="0" rank="0" text="" dxfId="41492">
      <formula>1</formula>
    </cfRule>
    <cfRule type="containsText" priority="1674" operator="containsText" aboveAverage="0" equalAverage="0" bottom="0" percent="0" rank="0" text="1" dxfId="41493">
      <formula>NOT(ISERROR(SEARCH("1",C28)))</formula>
    </cfRule>
    <cfRule type="cellIs" priority="1675" operator="equal" aboveAverage="0" equalAverage="0" bottom="0" percent="0" rank="0" text="" dxfId="41494">
      <formula>1</formula>
    </cfRule>
    <cfRule type="cellIs" priority="1676" operator="greaterThan" aboveAverage="0" equalAverage="0" bottom="0" percent="0" rank="0" text="" dxfId="41495">
      <formula>1</formula>
    </cfRule>
    <cfRule type="cellIs" priority="1677" operator="greaterThan" aboveAverage="0" equalAverage="0" bottom="0" percent="0" rank="0" text="" dxfId="41496">
      <formula>1</formula>
    </cfRule>
    <cfRule type="containsText" priority="1678" operator="containsText" aboveAverage="0" equalAverage="0" bottom="0" percent="0" rank="0" text="1" dxfId="41497">
      <formula>NOT(ISERROR(SEARCH("1",C28)))</formula>
    </cfRule>
    <cfRule type="cellIs" priority="1679" operator="greaterThan" aboveAverage="0" equalAverage="0" bottom="0" percent="0" rank="0" text="" dxfId="41498">
      <formula>1</formula>
    </cfRule>
    <cfRule type="cellIs" priority="1680" operator="greaterThan" aboveAverage="0" equalAverage="0" bottom="0" percent="0" rank="0" text="" dxfId="41499">
      <formula>1</formula>
    </cfRule>
    <cfRule type="containsText" priority="1681" operator="containsText" aboveAverage="0" equalAverage="0" bottom="0" percent="0" rank="0" text="1" dxfId="41500">
      <formula>NOT(ISERROR(SEARCH("1",C28)))</formula>
    </cfRule>
    <cfRule type="cellIs" priority="1682" operator="greaterThan" aboveAverage="0" equalAverage="0" bottom="0" percent="0" rank="0" text="" dxfId="41501">
      <formula>1</formula>
    </cfRule>
    <cfRule type="cellIs" priority="1683" operator="greaterThan" aboveAverage="0" equalAverage="0" bottom="0" percent="0" rank="0" text="" dxfId="41502">
      <formula>1</formula>
    </cfRule>
    <cfRule type="containsText" priority="1684" operator="containsText" aboveAverage="0" equalAverage="0" bottom="0" percent="0" rank="0" text="1" dxfId="41503">
      <formula>NOT(ISERROR(SEARCH("1",C28)))</formula>
    </cfRule>
    <cfRule type="cellIs" priority="1685" operator="greaterThan" aboveAverage="0" equalAverage="0" bottom="0" percent="0" rank="0" text="" dxfId="41504">
      <formula>1</formula>
    </cfRule>
    <cfRule type="containsText" priority="1686" operator="containsText" aboveAverage="0" equalAverage="0" bottom="0" percent="0" rank="0" text="1" dxfId="41505">
      <formula>NOT(ISERROR(SEARCH("1",C28)))</formula>
    </cfRule>
    <cfRule type="containsText" priority="1687" operator="containsText" aboveAverage="0" equalAverage="0" bottom="0" percent="0" rank="0" text="1" dxfId="41506">
      <formula>NOT(ISERROR(SEARCH("1",C28)))</formula>
    </cfRule>
    <cfRule type="cellIs" priority="1688" operator="greaterThan" aboveAverage="0" equalAverage="0" bottom="0" percent="0" rank="0" text="" dxfId="41507">
      <formula>1</formula>
    </cfRule>
    <cfRule type="cellIs" priority="1689" operator="greaterThan" aboveAverage="0" equalAverage="0" bottom="0" percent="0" rank="0" text="" dxfId="41508">
      <formula>1</formula>
    </cfRule>
    <cfRule type="containsText" priority="1690" operator="containsText" aboveAverage="0" equalAverage="0" bottom="0" percent="0" rank="0" text="1" dxfId="41509">
      <formula>NOT(ISERROR(SEARCH("1",C28)))</formula>
    </cfRule>
    <cfRule type="cellIs" priority="1691" operator="greaterThan" aboveAverage="0" equalAverage="0" bottom="0" percent="0" rank="0" text="" dxfId="41510">
      <formula>1</formula>
    </cfRule>
    <cfRule type="containsText" priority="1692" operator="containsText" aboveAverage="0" equalAverage="0" bottom="0" percent="0" rank="0" text="1" dxfId="41511">
      <formula>NOT(ISERROR(SEARCH("1",C28)))</formula>
    </cfRule>
    <cfRule type="containsText" priority="1693" operator="containsText" aboveAverage="0" equalAverage="0" bottom="0" percent="0" rank="0" text="1" dxfId="41512">
      <formula>NOT(ISERROR(SEARCH("1",C28)))</formula>
    </cfRule>
    <cfRule type="cellIs" priority="1694" operator="greaterThan" aboveAverage="0" equalAverage="0" bottom="0" percent="0" rank="0" text="" dxfId="41513">
      <formula>1</formula>
    </cfRule>
    <cfRule type="cellIs" priority="1695" operator="greaterThan" aboveAverage="0" equalAverage="0" bottom="0" percent="0" rank="0" text="" dxfId="41514">
      <formula>1</formula>
    </cfRule>
    <cfRule type="containsText" priority="1696" operator="containsText" aboveAverage="0" equalAverage="0" bottom="0" percent="0" rank="0" text="1" dxfId="41515">
      <formula>NOT(ISERROR(SEARCH("1",C28)))</formula>
    </cfRule>
    <cfRule type="cellIs" priority="1697" operator="greaterThan" aboveAverage="0" equalAverage="0" bottom="0" percent="0" rank="0" text="" dxfId="41516">
      <formula>1</formula>
    </cfRule>
    <cfRule type="cellIs" priority="1698" operator="greaterThan" aboveAverage="0" equalAverage="0" bottom="0" percent="0" rank="0" text="" dxfId="41517">
      <formula>1</formula>
    </cfRule>
    <cfRule type="cellIs" priority="1699" operator="greaterThan" aboveAverage="0" equalAverage="0" bottom="0" percent="0" rank="0" text="" dxfId="41518">
      <formula>1</formula>
    </cfRule>
    <cfRule type="cellIs" priority="1700" operator="greaterThan" aboveAverage="0" equalAverage="0" bottom="0" percent="0" rank="0" text="" dxfId="41519">
      <formula>1</formula>
    </cfRule>
    <cfRule type="containsText" priority="1701" operator="containsText" aboveAverage="0" equalAverage="0" bottom="0" percent="0" rank="0" text="1" dxfId="41520">
      <formula>NOT(ISERROR(SEARCH("1",C28)))</formula>
    </cfRule>
    <cfRule type="cellIs" priority="1702" operator="greaterThan" aboveAverage="0" equalAverage="0" bottom="0" percent="0" rank="0" text="" dxfId="41521">
      <formula>1</formula>
    </cfRule>
    <cfRule type="cellIs" priority="1703" operator="greaterThan" aboveAverage="0" equalAverage="0" bottom="0" percent="0" rank="0" text="" dxfId="41522">
      <formula>1</formula>
    </cfRule>
    <cfRule type="containsText" priority="1704" operator="containsText" aboveAverage="0" equalAverage="0" bottom="0" percent="0" rank="0" text="1" dxfId="41523">
      <formula>NOT(ISERROR(SEARCH("1",C28)))</formula>
    </cfRule>
    <cfRule type="cellIs" priority="1705" operator="greaterThan" aboveAverage="0" equalAverage="0" bottom="0" percent="0" rank="0" text="" dxfId="41524">
      <formula>1</formula>
    </cfRule>
    <cfRule type="cellIs" priority="1706" operator="greaterThan" aboveAverage="0" equalAverage="0" bottom="0" percent="0" rank="0" text="" dxfId="41525">
      <formula>1</formula>
    </cfRule>
    <cfRule type="cellIs" priority="1707" operator="greaterThan" aboveAverage="0" equalAverage="0" bottom="0" percent="0" rank="0" text="" dxfId="41526">
      <formula>1</formula>
    </cfRule>
    <cfRule type="cellIs" priority="1708" operator="equal" aboveAverage="0" equalAverage="0" bottom="0" percent="0" rank="0" text="" dxfId="41527">
      <formula>1</formula>
    </cfRule>
    <cfRule type="cellIs" priority="1709" operator="greaterThan" aboveAverage="0" equalAverage="0" bottom="0" percent="0" rank="0" text="" dxfId="41528">
      <formula>1</formula>
    </cfRule>
    <cfRule type="cellIs" priority="1710" operator="equal" aboveAverage="0" equalAverage="0" bottom="0" percent="0" rank="0" text="" dxfId="41529">
      <formula>1</formula>
    </cfRule>
    <cfRule type="containsText" priority="1711" operator="containsText" aboveAverage="0" equalAverage="0" bottom="0" percent="0" rank="0" text="1" dxfId="41530">
      <formula>NOT(ISERROR(SEARCH("1",C28)))</formula>
    </cfRule>
    <cfRule type="cellIs" priority="1712" operator="equal" aboveAverage="0" equalAverage="0" bottom="0" percent="0" rank="0" text="" dxfId="41531">
      <formula>1</formula>
    </cfRule>
    <cfRule type="cellIs" priority="1713" operator="greaterThan" aboveAverage="0" equalAverage="0" bottom="0" percent="0" rank="0" text="" dxfId="41532">
      <formula>1</formula>
    </cfRule>
    <cfRule type="cellIs" priority="1714" operator="greaterThan" aboveAverage="0" equalAverage="0" bottom="0" percent="0" rank="0" text="" dxfId="41533">
      <formula>1</formula>
    </cfRule>
    <cfRule type="containsText" priority="1715" operator="containsText" aboveAverage="0" equalAverage="0" bottom="0" percent="0" rank="0" text="1" dxfId="41534">
      <formula>NOT(ISERROR(SEARCH("1",C28)))</formula>
    </cfRule>
    <cfRule type="cellIs" priority="1716" operator="greaterThan" aboveAverage="0" equalAverage="0" bottom="0" percent="0" rank="0" text="" dxfId="41535">
      <formula>1</formula>
    </cfRule>
    <cfRule type="cellIs" priority="1717" operator="greaterThan" aboveAverage="0" equalAverage="0" bottom="0" percent="0" rank="0" text="" dxfId="41536">
      <formula>1</formula>
    </cfRule>
    <cfRule type="containsText" priority="1718" operator="containsText" aboveAverage="0" equalAverage="0" bottom="0" percent="0" rank="0" text="1" dxfId="41537">
      <formula>NOT(ISERROR(SEARCH("1",C28)))</formula>
    </cfRule>
    <cfRule type="cellIs" priority="1719" operator="greaterThan" aboveAverage="0" equalAverage="0" bottom="0" percent="0" rank="0" text="" dxfId="41538">
      <formula>1</formula>
    </cfRule>
    <cfRule type="cellIs" priority="1720" operator="greaterThan" aboveAverage="0" equalAverage="0" bottom="0" percent="0" rank="0" text="" dxfId="41539">
      <formula>1</formula>
    </cfRule>
    <cfRule type="containsText" priority="1721" operator="containsText" aboveAverage="0" equalAverage="0" bottom="0" percent="0" rank="0" text="1" dxfId="41540">
      <formula>NOT(ISERROR(SEARCH("1",C28)))</formula>
    </cfRule>
    <cfRule type="cellIs" priority="1722" operator="greaterThan" aboveAverage="0" equalAverage="0" bottom="0" percent="0" rank="0" text="" dxfId="41541">
      <formula>1</formula>
    </cfRule>
    <cfRule type="cellIs" priority="1723" operator="greaterThan" aboveAverage="0" equalAverage="0" bottom="0" percent="0" rank="0" text="" dxfId="41542">
      <formula>1</formula>
    </cfRule>
    <cfRule type="containsText" priority="1724" operator="containsText" aboveAverage="0" equalAverage="0" bottom="0" percent="0" rank="0" text="1" dxfId="41543">
      <formula>NOT(ISERROR(SEARCH("1",C28)))</formula>
    </cfRule>
    <cfRule type="cellIs" priority="1725" operator="greaterThan" aboveAverage="0" equalAverage="0" bottom="0" percent="0" rank="0" text="" dxfId="41544">
      <formula>1</formula>
    </cfRule>
    <cfRule type="containsText" priority="1726" operator="containsText" aboveAverage="0" equalAverage="0" bottom="0" percent="0" rank="0" text="1" dxfId="41545">
      <formula>NOT(ISERROR(SEARCH("1",C28)))</formula>
    </cfRule>
    <cfRule type="cellIs" priority="1727" operator="greaterThan" aboveAverage="0" equalAverage="0" bottom="0" percent="0" rank="0" text="" dxfId="41546">
      <formula>1</formula>
    </cfRule>
    <cfRule type="cellIs" priority="1728" operator="equal" aboveAverage="0" equalAverage="0" bottom="0" percent="0" rank="0" text="" dxfId="41547">
      <formula>1</formula>
    </cfRule>
    <cfRule type="cellIs" priority="1729" operator="equal" aboveAverage="0" equalAverage="0" bottom="0" percent="0" rank="0" text="" dxfId="41548">
      <formula>1</formula>
    </cfRule>
    <cfRule type="cellIs" priority="1730" operator="greaterThan" aboveAverage="0" equalAverage="0" bottom="0" percent="0" rank="0" text="" dxfId="41549">
      <formula>1</formula>
    </cfRule>
    <cfRule type="containsText" priority="1731" operator="containsText" aboveAverage="0" equalAverage="0" bottom="0" percent="0" rank="0" text="1" dxfId="41550">
      <formula>NOT(ISERROR(SEARCH("1",C28)))</formula>
    </cfRule>
    <cfRule type="containsText" priority="1732" operator="containsText" aboveAverage="0" equalAverage="0" bottom="0" percent="0" rank="0" text="1" dxfId="41551">
      <formula>NOT(ISERROR(SEARCH("1",C28)))</formula>
    </cfRule>
    <cfRule type="cellIs" priority="1733" operator="greaterThan" aboveAverage="0" equalAverage="0" bottom="0" percent="0" rank="0" text="" dxfId="41552">
      <formula>1</formula>
    </cfRule>
    <cfRule type="cellIs" priority="1734" operator="greaterThan" aboveAverage="0" equalAverage="0" bottom="0" percent="0" rank="0" text="" dxfId="41553">
      <formula>1</formula>
    </cfRule>
    <cfRule type="containsText" priority="1735" operator="containsText" aboveAverage="0" equalAverage="0" bottom="0" percent="0" rank="0" text="1" dxfId="41554">
      <formula>NOT(ISERROR(SEARCH("1",C28)))</formula>
    </cfRule>
    <cfRule type="cellIs" priority="1736" operator="greaterThan" aboveAverage="0" equalAverage="0" bottom="0" percent="0" rank="0" text="" dxfId="41555">
      <formula>1</formula>
    </cfRule>
    <cfRule type="containsText" priority="1737" operator="containsText" aboveAverage="0" equalAverage="0" bottom="0" percent="0" rank="0" text="1" dxfId="41556">
      <formula>NOT(ISERROR(SEARCH("1",C28)))</formula>
    </cfRule>
    <cfRule type="containsText" priority="1738" operator="containsText" aboveAverage="0" equalAverage="0" bottom="0" percent="0" rank="0" text="1" dxfId="41557">
      <formula>NOT(ISERROR(SEARCH("1",C28)))</formula>
    </cfRule>
    <cfRule type="cellIs" priority="1739" operator="greaterThan" aboveAverage="0" equalAverage="0" bottom="0" percent="0" rank="0" text="" dxfId="41558">
      <formula>1</formula>
    </cfRule>
    <cfRule type="cellIs" priority="1740" operator="greaterThan" aboveAverage="0" equalAverage="0" bottom="0" percent="0" rank="0" text="" dxfId="41559">
      <formula>1</formula>
    </cfRule>
    <cfRule type="containsText" priority="1741" operator="containsText" aboveAverage="0" equalAverage="0" bottom="0" percent="0" rank="0" text="1" dxfId="41560">
      <formula>NOT(ISERROR(SEARCH("1",C28)))</formula>
    </cfRule>
    <cfRule type="cellIs" priority="1742" operator="greaterThan" aboveAverage="0" equalAverage="0" bottom="0" percent="0" rank="0" text="" dxfId="41561">
      <formula>1</formula>
    </cfRule>
    <cfRule type="cellIs" priority="1743" operator="greaterThan" aboveAverage="0" equalAverage="0" bottom="0" percent="0" rank="0" text="" dxfId="41562">
      <formula>1</formula>
    </cfRule>
    <cfRule type="cellIs" priority="1744" operator="greaterThan" aboveAverage="0" equalAverage="0" bottom="0" percent="0" rank="0" text="" dxfId="41563">
      <formula>1</formula>
    </cfRule>
    <cfRule type="cellIs" priority="1745" operator="greaterThan" aboveAverage="0" equalAverage="0" bottom="0" percent="0" rank="0" text="" dxfId="41564">
      <formula>1</formula>
    </cfRule>
    <cfRule type="containsText" priority="1746" operator="containsText" aboveAverage="0" equalAverage="0" bottom="0" percent="0" rank="0" text="1" dxfId="41565">
      <formula>NOT(ISERROR(SEARCH("1",C28)))</formula>
    </cfRule>
    <cfRule type="cellIs" priority="1747" operator="greaterThan" aboveAverage="0" equalAverage="0" bottom="0" percent="0" rank="0" text="" dxfId="41566">
      <formula>1</formula>
    </cfRule>
    <cfRule type="cellIs" priority="1748" operator="greaterThan" aboveAverage="0" equalAverage="0" bottom="0" percent="0" rank="0" text="" dxfId="41567">
      <formula>1</formula>
    </cfRule>
    <cfRule type="containsText" priority="1749" operator="containsText" aboveAverage="0" equalAverage="0" bottom="0" percent="0" rank="0" text="1" dxfId="41568">
      <formula>NOT(ISERROR(SEARCH("1",C28)))</formula>
    </cfRule>
    <cfRule type="cellIs" priority="1750" operator="greaterThan" aboveAverage="0" equalAverage="0" bottom="0" percent="0" rank="0" text="" dxfId="41569">
      <formula>1</formula>
    </cfRule>
    <cfRule type="cellIs" priority="1751" operator="greaterThan" aboveAverage="0" equalAverage="0" bottom="0" percent="0" rank="0" text="" dxfId="41570">
      <formula>1</formula>
    </cfRule>
    <cfRule type="cellIs" priority="1752" operator="greaterThan" aboveAverage="0" equalAverage="0" bottom="0" percent="0" rank="0" text="" dxfId="41571">
      <formula>1</formula>
    </cfRule>
    <cfRule type="cellIs" priority="1753" operator="equal" aboveAverage="0" equalAverage="0" bottom="0" percent="0" rank="0" text="" dxfId="41572">
      <formula>1</formula>
    </cfRule>
    <cfRule type="cellIs" priority="1754" operator="greaterThan" aboveAverage="0" equalAverage="0" bottom="0" percent="0" rank="0" text="" dxfId="41573">
      <formula>1</formula>
    </cfRule>
    <cfRule type="cellIs" priority="1755" operator="equal" aboveAverage="0" equalAverage="0" bottom="0" percent="0" rank="0" text="" dxfId="41574">
      <formula>1</formula>
    </cfRule>
    <cfRule type="containsText" priority="1756" operator="containsText" aboveAverage="0" equalAverage="0" bottom="0" percent="0" rank="0" text="1" dxfId="41575">
      <formula>NOT(ISERROR(SEARCH("1",C28)))</formula>
    </cfRule>
    <cfRule type="cellIs" priority="1757" operator="equal" aboveAverage="0" equalAverage="0" bottom="0" percent="0" rank="0" text="" dxfId="41576">
      <formula>1</formula>
    </cfRule>
    <cfRule type="cellIs" priority="1758" operator="greaterThan" aboveAverage="0" equalAverage="0" bottom="0" percent="0" rank="0" text="" dxfId="41577">
      <formula>1</formula>
    </cfRule>
    <cfRule type="cellIs" priority="1759" operator="greaterThan" aboveAverage="0" equalAverage="0" bottom="0" percent="0" rank="0" text="" dxfId="41578">
      <formula>1</formula>
    </cfRule>
    <cfRule type="containsText" priority="1760" operator="containsText" aboveAverage="0" equalAverage="0" bottom="0" percent="0" rank="0" text="1" dxfId="41579">
      <formula>NOT(ISERROR(SEARCH("1",C28)))</formula>
    </cfRule>
    <cfRule type="cellIs" priority="1761" operator="greaterThan" aboveAverage="0" equalAverage="0" bottom="0" percent="0" rank="0" text="" dxfId="41580">
      <formula>1</formula>
    </cfRule>
    <cfRule type="cellIs" priority="1762" operator="greaterThan" aboveAverage="0" equalAverage="0" bottom="0" percent="0" rank="0" text="" dxfId="41581">
      <formula>1</formula>
    </cfRule>
    <cfRule type="containsText" priority="1763" operator="containsText" aboveAverage="0" equalAverage="0" bottom="0" percent="0" rank="0" text="1" dxfId="41582">
      <formula>NOT(ISERROR(SEARCH("1",C28)))</formula>
    </cfRule>
    <cfRule type="cellIs" priority="1764" operator="greaterThan" aboveAverage="0" equalAverage="0" bottom="0" percent="0" rank="0" text="" dxfId="41583">
      <formula>1</formula>
    </cfRule>
    <cfRule type="cellIs" priority="1765" operator="greaterThan" aboveAverage="0" equalAverage="0" bottom="0" percent="0" rank="0" text="" dxfId="41584">
      <formula>1</formula>
    </cfRule>
    <cfRule type="containsText" priority="1766" operator="containsText" aboveAverage="0" equalAverage="0" bottom="0" percent="0" rank="0" text="1" dxfId="41585">
      <formula>NOT(ISERROR(SEARCH("1",C28)))</formula>
    </cfRule>
    <cfRule type="cellIs" priority="1767" operator="greaterThan" aboveAverage="0" equalAverage="0" bottom="0" percent="0" rank="0" text="" dxfId="41586">
      <formula>1</formula>
    </cfRule>
    <cfRule type="cellIs" priority="1768" operator="greaterThan" aboveAverage="0" equalAverage="0" bottom="0" percent="0" rank="0" text="" dxfId="41587">
      <formula>1</formula>
    </cfRule>
    <cfRule type="containsText" priority="1769" operator="containsText" aboveAverage="0" equalAverage="0" bottom="0" percent="0" rank="0" text="1" dxfId="41588">
      <formula>NOT(ISERROR(SEARCH("1",C28)))</formula>
    </cfRule>
    <cfRule type="cellIs" priority="1770" operator="greaterThan" aboveAverage="0" equalAverage="0" bottom="0" percent="0" rank="0" text="" dxfId="41589">
      <formula>1</formula>
    </cfRule>
    <cfRule type="containsText" priority="1771" operator="containsText" aboveAverage="0" equalAverage="0" bottom="0" percent="0" rank="0" text="1" dxfId="41590">
      <formula>NOT(ISERROR(SEARCH("1",C28)))</formula>
    </cfRule>
    <cfRule type="cellIs" priority="1772" operator="greaterThan" aboveAverage="0" equalAverage="0" bottom="0" percent="0" rank="0" text="" dxfId="41591">
      <formula>1</formula>
    </cfRule>
    <cfRule type="cellIs" priority="1773" operator="equal" aboveAverage="0" equalAverage="0" bottom="0" percent="0" rank="0" text="" dxfId="41592">
      <formula>1</formula>
    </cfRule>
    <cfRule type="cellIs" priority="1774" operator="equal" aboveAverage="0" equalAverage="0" bottom="0" percent="0" rank="0" text="" dxfId="41593">
      <formula>1</formula>
    </cfRule>
    <cfRule type="containsText" priority="1775" operator="containsText" aboveAverage="0" equalAverage="0" bottom="0" percent="0" rank="0" text="1" dxfId="41594">
      <formula>NOT(ISERROR(SEARCH("1",C28)))</formula>
    </cfRule>
    <cfRule type="cellIs" priority="1776" operator="greaterThan" aboveAverage="0" equalAverage="0" bottom="0" percent="0" rank="0" text="" dxfId="41595">
      <formula>1</formula>
    </cfRule>
    <cfRule type="containsText" priority="1777" operator="containsText" aboveAverage="0" equalAverage="0" bottom="0" percent="0" rank="0" text="1" dxfId="41596">
      <formula>NOT(ISERROR(SEARCH("1",C28)))</formula>
    </cfRule>
    <cfRule type="containsText" priority="1778" operator="containsText" aboveAverage="0" equalAverage="0" bottom="0" percent="0" rank="0" text="1" dxfId="41597">
      <formula>NOT(ISERROR(SEARCH("1",C28)))</formula>
    </cfRule>
    <cfRule type="cellIs" priority="1779" operator="greaterThan" aboveAverage="0" equalAverage="0" bottom="0" percent="0" rank="0" text="" dxfId="41598">
      <formula>1</formula>
    </cfRule>
    <cfRule type="cellIs" priority="1780" operator="greaterThan" aboveAverage="0" equalAverage="0" bottom="0" percent="0" rank="0" text="" dxfId="41599">
      <formula>1</formula>
    </cfRule>
    <cfRule type="containsText" priority="1781" operator="containsText" aboveAverage="0" equalAverage="0" bottom="0" percent="0" rank="0" text="1" dxfId="41600">
      <formula>NOT(ISERROR(SEARCH("1",C28)))</formula>
    </cfRule>
    <cfRule type="cellIs" priority="1782" operator="greaterThan" aboveAverage="0" equalAverage="0" bottom="0" percent="0" rank="0" text="" dxfId="41601">
      <formula>1</formula>
    </cfRule>
    <cfRule type="containsText" priority="1783" operator="containsText" aboveAverage="0" equalAverage="0" bottom="0" percent="0" rank="0" text="1" dxfId="41602">
      <formula>NOT(ISERROR(SEARCH("1",C28)))</formula>
    </cfRule>
    <cfRule type="containsText" priority="1784" operator="containsText" aboveAverage="0" equalAverage="0" bottom="0" percent="0" rank="0" text="1" dxfId="41603">
      <formula>NOT(ISERROR(SEARCH("1",C28)))</formula>
    </cfRule>
    <cfRule type="cellIs" priority="1785" operator="greaterThan" aboveAverage="0" equalAverage="0" bottom="0" percent="0" rank="0" text="" dxfId="41604">
      <formula>1</formula>
    </cfRule>
    <cfRule type="cellIs" priority="1786" operator="greaterThan" aboveAverage="0" equalAverage="0" bottom="0" percent="0" rank="0" text="" dxfId="41605">
      <formula>1</formula>
    </cfRule>
    <cfRule type="containsText" priority="1787" operator="containsText" aboveAverage="0" equalAverage="0" bottom="0" percent="0" rank="0" text="1" dxfId="41606">
      <formula>NOT(ISERROR(SEARCH("1",C28)))</formula>
    </cfRule>
    <cfRule type="cellIs" priority="1788" operator="greaterThan" aboveAverage="0" equalAverage="0" bottom="0" percent="0" rank="0" text="" dxfId="41607">
      <formula>1</formula>
    </cfRule>
    <cfRule type="cellIs" priority="1789" operator="greaterThan" aboveAverage="0" equalAverage="0" bottom="0" percent="0" rank="0" text="" dxfId="41608">
      <formula>1</formula>
    </cfRule>
    <cfRule type="cellIs" priority="1790" operator="greaterThan" aboveAverage="0" equalAverage="0" bottom="0" percent="0" rank="0" text="" dxfId="41609">
      <formula>1</formula>
    </cfRule>
    <cfRule type="cellIs" priority="1791" operator="greaterThan" aboveAverage="0" equalAverage="0" bottom="0" percent="0" rank="0" text="" dxfId="41610">
      <formula>1</formula>
    </cfRule>
    <cfRule type="containsText" priority="1792" operator="containsText" aboveAverage="0" equalAverage="0" bottom="0" percent="0" rank="0" text="1" dxfId="41611">
      <formula>NOT(ISERROR(SEARCH("1",C28)))</formula>
    </cfRule>
    <cfRule type="cellIs" priority="1793" operator="greaterThan" aboveAverage="0" equalAverage="0" bottom="0" percent="0" rank="0" text="" dxfId="41612">
      <formula>1</formula>
    </cfRule>
    <cfRule type="cellIs" priority="1794" operator="greaterThan" aboveAverage="0" equalAverage="0" bottom="0" percent="0" rank="0" text="" dxfId="41613">
      <formula>1</formula>
    </cfRule>
    <cfRule type="containsText" priority="1795" operator="containsText" aboveAverage="0" equalAverage="0" bottom="0" percent="0" rank="0" text="1" dxfId="41614">
      <formula>NOT(ISERROR(SEARCH("1",C28)))</formula>
    </cfRule>
    <cfRule type="cellIs" priority="1796" operator="greaterThan" aboveAverage="0" equalAverage="0" bottom="0" percent="0" rank="0" text="" dxfId="41615">
      <formula>1</formula>
    </cfRule>
    <cfRule type="cellIs" priority="1797" operator="greaterThan" aboveAverage="0" equalAverage="0" bottom="0" percent="0" rank="0" text="" dxfId="41616">
      <formula>1</formula>
    </cfRule>
    <cfRule type="cellIs" priority="1798" operator="greaterThan" aboveAverage="0" equalAverage="0" bottom="0" percent="0" rank="0" text="" dxfId="41617">
      <formula>1</formula>
    </cfRule>
    <cfRule type="cellIs" priority="1799" operator="equal" aboveAverage="0" equalAverage="0" bottom="0" percent="0" rank="0" text="" dxfId="41618">
      <formula>1</formula>
    </cfRule>
    <cfRule type="cellIs" priority="1800" operator="greaterThan" aboveAverage="0" equalAverage="0" bottom="0" percent="0" rank="0" text="" dxfId="41619">
      <formula>1</formula>
    </cfRule>
    <cfRule type="cellIs" priority="1801" operator="equal" aboveAverage="0" equalAverage="0" bottom="0" percent="0" rank="0" text="" dxfId="41620">
      <formula>1</formula>
    </cfRule>
    <cfRule type="containsText" priority="1802" operator="containsText" aboveAverage="0" equalAverage="0" bottom="0" percent="0" rank="0" text="1" dxfId="41621">
      <formula>NOT(ISERROR(SEARCH("1",C28)))</formula>
    </cfRule>
    <cfRule type="cellIs" priority="1803" operator="equal" aboveAverage="0" equalAverage="0" bottom="0" percent="0" rank="0" text="" dxfId="41622">
      <formula>1</formula>
    </cfRule>
    <cfRule type="cellIs" priority="1804" operator="greaterThan" aboveAverage="0" equalAverage="0" bottom="0" percent="0" rank="0" text="" dxfId="41623">
      <formula>1</formula>
    </cfRule>
    <cfRule type="cellIs" priority="1805" operator="greaterThan" aboveAverage="0" equalAverage="0" bottom="0" percent="0" rank="0" text="" dxfId="41624">
      <formula>1</formula>
    </cfRule>
    <cfRule type="containsText" priority="1806" operator="containsText" aboveAverage="0" equalAverage="0" bottom="0" percent="0" rank="0" text="1" dxfId="41625">
      <formula>NOT(ISERROR(SEARCH("1",C28)))</formula>
    </cfRule>
    <cfRule type="cellIs" priority="1807" operator="greaterThan" aboveAverage="0" equalAverage="0" bottom="0" percent="0" rank="0" text="" dxfId="41626">
      <formula>1</formula>
    </cfRule>
    <cfRule type="cellIs" priority="1808" operator="greaterThan" aboveAverage="0" equalAverage="0" bottom="0" percent="0" rank="0" text="" dxfId="41627">
      <formula>1</formula>
    </cfRule>
    <cfRule type="containsText" priority="1809" operator="containsText" aboveAverage="0" equalAverage="0" bottom="0" percent="0" rank="0" text="1" dxfId="41628">
      <formula>NOT(ISERROR(SEARCH("1",C28)))</formula>
    </cfRule>
    <cfRule type="cellIs" priority="1810" operator="greaterThan" aboveAverage="0" equalAverage="0" bottom="0" percent="0" rank="0" text="" dxfId="41629">
      <formula>1</formula>
    </cfRule>
    <cfRule type="cellIs" priority="1811" operator="greaterThan" aboveAverage="0" equalAverage="0" bottom="0" percent="0" rank="0" text="" dxfId="41630">
      <formula>1</formula>
    </cfRule>
    <cfRule type="containsText" priority="1812" operator="containsText" aboveAverage="0" equalAverage="0" bottom="0" percent="0" rank="0" text="1" dxfId="41631">
      <formula>NOT(ISERROR(SEARCH("1",C28)))</formula>
    </cfRule>
    <cfRule type="cellIs" priority="1813" operator="greaterThan" aboveAverage="0" equalAverage="0" bottom="0" percent="0" rank="0" text="" dxfId="41632">
      <formula>1</formula>
    </cfRule>
    <cfRule type="cellIs" priority="1814" operator="greaterThan" aboveAverage="0" equalAverage="0" bottom="0" percent="0" rank="0" text="" dxfId="41633">
      <formula>1</formula>
    </cfRule>
    <cfRule type="containsText" priority="1815" operator="containsText" aboveAverage="0" equalAverage="0" bottom="0" percent="0" rank="0" text="1" dxfId="41634">
      <formula>NOT(ISERROR(SEARCH("1",C28)))</formula>
    </cfRule>
    <cfRule type="cellIs" priority="1816" operator="greaterThan" aboveAverage="0" equalAverage="0" bottom="0" percent="0" rank="0" text="" dxfId="41635">
      <formula>1</formula>
    </cfRule>
    <cfRule type="containsText" priority="1817" operator="containsText" aboveAverage="0" equalAverage="0" bottom="0" percent="0" rank="0" text="1" dxfId="41636">
      <formula>NOT(ISERROR(SEARCH("1",C28)))</formula>
    </cfRule>
    <cfRule type="cellIs" priority="1818" operator="greaterThan" aboveAverage="0" equalAverage="0" bottom="0" percent="0" rank="0" text="" dxfId="41637">
      <formula>1</formula>
    </cfRule>
    <cfRule type="cellIs" priority="1819" operator="equal" aboveAverage="0" equalAverage="0" bottom="0" percent="0" rank="0" text="" dxfId="41638">
      <formula>1</formula>
    </cfRule>
    <cfRule type="cellIs" priority="1820" operator="equal" aboveAverage="0" equalAverage="0" bottom="0" percent="0" rank="0" text="" dxfId="41639">
      <formula>1</formula>
    </cfRule>
    <cfRule type="containsText" priority="1821" operator="containsText" aboveAverage="0" equalAverage="0" bottom="0" percent="0" rank="0" text="1" dxfId="41640">
      <formula>NOT(ISERROR(SEARCH("1",C28)))</formula>
    </cfRule>
    <cfRule type="cellIs" priority="1822" operator="greaterThan" aboveAverage="0" equalAverage="0" bottom="0" percent="0" rank="0" text="" dxfId="41641">
      <formula>1</formula>
    </cfRule>
    <cfRule type="cellIs" priority="1823" operator="greaterThan" aboveAverage="0" equalAverage="0" bottom="0" percent="0" rank="0" text="" dxfId="41642">
      <formula>1</formula>
    </cfRule>
    <cfRule type="containsText" priority="1824" operator="containsText" aboveAverage="0" equalAverage="0" bottom="0" percent="0" rank="0" text="1" dxfId="41643">
      <formula>NOT(ISERROR(SEARCH("1",C28)))</formula>
    </cfRule>
    <cfRule type="cellIs" priority="1825" operator="greaterThan" aboveAverage="0" equalAverage="0" bottom="0" percent="0" rank="0" text="" dxfId="41644">
      <formula>1</formula>
    </cfRule>
    <cfRule type="containsText" priority="1826" operator="containsText" aboveAverage="0" equalAverage="0" bottom="0" percent="0" rank="0" text="1" dxfId="41645">
      <formula>NOT(ISERROR(SEARCH("1",C28)))</formula>
    </cfRule>
    <cfRule type="containsText" priority="1827" operator="containsText" aboveAverage="0" equalAverage="0" bottom="0" percent="0" rank="0" text="1" dxfId="41646">
      <formula>NOT(ISERROR(SEARCH("1",C28)))</formula>
    </cfRule>
    <cfRule type="cellIs" priority="1828" operator="greaterThan" aboveAverage="0" equalAverage="0" bottom="0" percent="0" rank="0" text="" dxfId="41647">
      <formula>1</formula>
    </cfRule>
    <cfRule type="cellIs" priority="1829" operator="greaterThan" aboveAverage="0" equalAverage="0" bottom="0" percent="0" rank="0" text="" dxfId="41648">
      <formula>1</formula>
    </cfRule>
    <cfRule type="containsText" priority="1830" operator="containsText" aboveAverage="0" equalAverage="0" bottom="0" percent="0" rank="0" text="1" dxfId="41649">
      <formula>NOT(ISERROR(SEARCH("1",C28)))</formula>
    </cfRule>
    <cfRule type="cellIs" priority="1831" operator="greaterThan" aboveAverage="0" equalAverage="0" bottom="0" percent="0" rank="0" text="" dxfId="41650">
      <formula>1</formula>
    </cfRule>
    <cfRule type="containsText" priority="1832" operator="containsText" aboveAverage="0" equalAverage="0" bottom="0" percent="0" rank="0" text="1" dxfId="41651">
      <formula>NOT(ISERROR(SEARCH("1",C28)))</formula>
    </cfRule>
    <cfRule type="containsText" priority="1833" operator="containsText" aboveAverage="0" equalAverage="0" bottom="0" percent="0" rank="0" text="1" dxfId="41652">
      <formula>NOT(ISERROR(SEARCH("1",C28)))</formula>
    </cfRule>
    <cfRule type="cellIs" priority="1834" operator="greaterThan" aboveAverage="0" equalAverage="0" bottom="0" percent="0" rank="0" text="" dxfId="41653">
      <formula>1</formula>
    </cfRule>
    <cfRule type="cellIs" priority="1835" operator="greaterThan" aboveAverage="0" equalAverage="0" bottom="0" percent="0" rank="0" text="" dxfId="41654">
      <formula>1</formula>
    </cfRule>
    <cfRule type="containsText" priority="1836" operator="containsText" aboveAverage="0" equalAverage="0" bottom="0" percent="0" rank="0" text="1" dxfId="41655">
      <formula>NOT(ISERROR(SEARCH("1",C28)))</formula>
    </cfRule>
    <cfRule type="cellIs" priority="1837" operator="greaterThan" aboveAverage="0" equalAverage="0" bottom="0" percent="0" rank="0" text="" dxfId="41656">
      <formula>1</formula>
    </cfRule>
    <cfRule type="cellIs" priority="1838" operator="greaterThan" aboveAverage="0" equalAverage="0" bottom="0" percent="0" rank="0" text="" dxfId="41657">
      <formula>1</formula>
    </cfRule>
    <cfRule type="cellIs" priority="1839" operator="greaterThan" aboveAverage="0" equalAverage="0" bottom="0" percent="0" rank="0" text="" dxfId="41658">
      <formula>1</formula>
    </cfRule>
    <cfRule type="cellIs" priority="1840" operator="greaterThan" aboveAverage="0" equalAverage="0" bottom="0" percent="0" rank="0" text="" dxfId="41659">
      <formula>1</formula>
    </cfRule>
    <cfRule type="containsText" priority="1841" operator="containsText" aboveAverage="0" equalAverage="0" bottom="0" percent="0" rank="0" text="1" dxfId="41660">
      <formula>NOT(ISERROR(SEARCH("1",C28)))</formula>
    </cfRule>
    <cfRule type="cellIs" priority="1842" operator="greaterThan" aboveAverage="0" equalAverage="0" bottom="0" percent="0" rank="0" text="" dxfId="41661">
      <formula>1</formula>
    </cfRule>
    <cfRule type="cellIs" priority="1843" operator="greaterThan" aboveAverage="0" equalAverage="0" bottom="0" percent="0" rank="0" text="" dxfId="41662">
      <formula>1</formula>
    </cfRule>
    <cfRule type="containsText" priority="1844" operator="containsText" aboveAverage="0" equalAverage="0" bottom="0" percent="0" rank="0" text="1" dxfId="41663">
      <formula>NOT(ISERROR(SEARCH("1",C28)))</formula>
    </cfRule>
    <cfRule type="cellIs" priority="1845" operator="greaterThan" aboveAverage="0" equalAverage="0" bottom="0" percent="0" rank="0" text="" dxfId="41664">
      <formula>1</formula>
    </cfRule>
    <cfRule type="cellIs" priority="1846" operator="greaterThan" aboveAverage="0" equalAverage="0" bottom="0" percent="0" rank="0" text="" dxfId="41665">
      <formula>1</formula>
    </cfRule>
    <cfRule type="cellIs" priority="1847" operator="greaterThan" aboveAverage="0" equalAverage="0" bottom="0" percent="0" rank="0" text="" dxfId="41666">
      <formula>1</formula>
    </cfRule>
    <cfRule type="cellIs" priority="1848" operator="equal" aboveAverage="0" equalAverage="0" bottom="0" percent="0" rank="0" text="" dxfId="41667">
      <formula>1</formula>
    </cfRule>
    <cfRule type="cellIs" priority="1849" operator="greaterThan" aboveAverage="0" equalAverage="0" bottom="0" percent="0" rank="0" text="" dxfId="41668">
      <formula>1</formula>
    </cfRule>
    <cfRule type="cellIs" priority="1850" operator="equal" aboveAverage="0" equalAverage="0" bottom="0" percent="0" rank="0" text="" dxfId="41669">
      <formula>1</formula>
    </cfRule>
    <cfRule type="containsText" priority="1851" operator="containsText" aboveAverage="0" equalAverage="0" bottom="0" percent="0" rank="0" text="1" dxfId="41670">
      <formula>NOT(ISERROR(SEARCH("1",C28)))</formula>
    </cfRule>
    <cfRule type="cellIs" priority="1852" operator="equal" aboveAverage="0" equalAverage="0" bottom="0" percent="0" rank="0" text="" dxfId="41671">
      <formula>1</formula>
    </cfRule>
    <cfRule type="cellIs" priority="1853" operator="greaterThan" aboveAverage="0" equalAverage="0" bottom="0" percent="0" rank="0" text="" dxfId="41672">
      <formula>1</formula>
    </cfRule>
    <cfRule type="cellIs" priority="1854" operator="greaterThan" aboveAverage="0" equalAverage="0" bottom="0" percent="0" rank="0" text="" dxfId="41673">
      <formula>1</formula>
    </cfRule>
    <cfRule type="containsText" priority="1855" operator="containsText" aboveAverage="0" equalAverage="0" bottom="0" percent="0" rank="0" text="1" dxfId="41674">
      <formula>NOT(ISERROR(SEARCH("1",C28)))</formula>
    </cfRule>
    <cfRule type="cellIs" priority="1856" operator="greaterThan" aboveAverage="0" equalAverage="0" bottom="0" percent="0" rank="0" text="" dxfId="41675">
      <formula>1</formula>
    </cfRule>
    <cfRule type="cellIs" priority="1857" operator="greaterThan" aboveAverage="0" equalAverage="0" bottom="0" percent="0" rank="0" text="" dxfId="41676">
      <formula>1</formula>
    </cfRule>
    <cfRule type="containsText" priority="1858" operator="containsText" aboveAverage="0" equalAverage="0" bottom="0" percent="0" rank="0" text="1" dxfId="41677">
      <formula>NOT(ISERROR(SEARCH("1",C28)))</formula>
    </cfRule>
    <cfRule type="cellIs" priority="1859" operator="greaterThan" aboveAverage="0" equalAverage="0" bottom="0" percent="0" rank="0" text="" dxfId="41678">
      <formula>1</formula>
    </cfRule>
    <cfRule type="cellIs" priority="1860" operator="greaterThan" aboveAverage="0" equalAverage="0" bottom="0" percent="0" rank="0" text="" dxfId="41679">
      <formula>1</formula>
    </cfRule>
    <cfRule type="containsText" priority="1861" operator="containsText" aboveAverage="0" equalAverage="0" bottom="0" percent="0" rank="0" text="1" dxfId="41680">
      <formula>NOT(ISERROR(SEARCH("1",C28)))</formula>
    </cfRule>
    <cfRule type="cellIs" priority="1862" operator="greaterThan" aboveAverage="0" equalAverage="0" bottom="0" percent="0" rank="0" text="" dxfId="41681">
      <formula>1</formula>
    </cfRule>
    <cfRule type="cellIs" priority="1863" operator="greaterThan" aboveAverage="0" equalAverage="0" bottom="0" percent="0" rank="0" text="" dxfId="41682">
      <formula>1</formula>
    </cfRule>
    <cfRule type="containsText" priority="1864" operator="containsText" aboveAverage="0" equalAverage="0" bottom="0" percent="0" rank="0" text="1" dxfId="41683">
      <formula>NOT(ISERROR(SEARCH("1",C28)))</formula>
    </cfRule>
    <cfRule type="cellIs" priority="1865" operator="greaterThan" aboveAverage="0" equalAverage="0" bottom="0" percent="0" rank="0" text="" dxfId="41684">
      <formula>1</formula>
    </cfRule>
    <cfRule type="containsText" priority="1866" operator="containsText" aboveAverage="0" equalAverage="0" bottom="0" percent="0" rank="0" text="1" dxfId="41685">
      <formula>NOT(ISERROR(SEARCH("1",C28)))</formula>
    </cfRule>
    <cfRule type="cellIs" priority="1867" operator="greaterThan" aboveAverage="0" equalAverage="0" bottom="0" percent="0" rank="0" text="" dxfId="41686">
      <formula>1</formula>
    </cfRule>
    <cfRule type="cellIs" priority="1868" operator="equal" aboveAverage="0" equalAverage="0" bottom="0" percent="0" rank="0" text="" dxfId="41687">
      <formula>1</formula>
    </cfRule>
    <cfRule type="cellIs" priority="1869" operator="equal" aboveAverage="0" equalAverage="0" bottom="0" percent="0" rank="0" text="" dxfId="41688">
      <formula>1</formula>
    </cfRule>
    <cfRule type="containsText" priority="1870" operator="containsText" aboveAverage="0" equalAverage="0" bottom="0" percent="0" rank="0" text="1" dxfId="41689">
      <formula>NOT(ISERROR(SEARCH("1",C28)))</formula>
    </cfRule>
    <cfRule type="cellIs" priority="1871" operator="greaterThan" aboveAverage="0" equalAverage="0" bottom="0" percent="0" rank="0" text="" dxfId="41690">
      <formula>1</formula>
    </cfRule>
    <cfRule type="cellIs" priority="1872" operator="greaterThan" aboveAverage="0" equalAverage="0" bottom="0" percent="0" rank="0" text="" dxfId="41691">
      <formula>1</formula>
    </cfRule>
    <cfRule type="containsText" priority="1873" operator="containsText" aboveAverage="0" equalAverage="0" bottom="0" percent="0" rank="0" text="1" dxfId="41692">
      <formula>NOT(ISERROR(SEARCH("1",C28)))</formula>
    </cfRule>
    <cfRule type="cellIs" priority="1874" operator="greaterThan" aboveAverage="0" equalAverage="0" bottom="0" percent="0" rank="0" text="" dxfId="41693">
      <formula>1</formula>
    </cfRule>
    <cfRule type="cellIs" priority="1875" operator="greaterThan" aboveAverage="0" equalAverage="0" bottom="0" percent="0" rank="0" text="" dxfId="41694">
      <formula>1</formula>
    </cfRule>
    <cfRule type="containsText" priority="1876" operator="containsText" aboveAverage="0" equalAverage="0" bottom="0" percent="0" rank="0" text="1" dxfId="41695">
      <formula>NOT(ISERROR(SEARCH("1",C28)))</formula>
    </cfRule>
    <cfRule type="cellIs" priority="1877" operator="greaterThan" aboveAverage="0" equalAverage="0" bottom="0" percent="0" rank="0" text="" dxfId="41696">
      <formula>1</formula>
    </cfRule>
    <cfRule type="cellIs" priority="1878" operator="greaterThan" aboveAverage="0" equalAverage="0" bottom="0" percent="0" rank="0" text="" dxfId="41697">
      <formula>1</formula>
    </cfRule>
    <cfRule type="containsText" priority="1879" operator="containsText" aboveAverage="0" equalAverage="0" bottom="0" percent="0" rank="0" text="2" dxfId="41698">
      <formula>NOT(ISERROR(SEARCH("2",C28)))</formula>
    </cfRule>
    <cfRule type="containsText" priority="1880" operator="containsText" aboveAverage="0" equalAverage="0" bottom="0" percent="0" rank="0" text="1" dxfId="41699">
      <formula>NOT(ISERROR(SEARCH("1",C28)))</formula>
    </cfRule>
    <cfRule type="containsText" priority="1881" operator="containsText" aboveAverage="0" equalAverage="0" bottom="0" percent="0" rank="0" text="2" dxfId="41700">
      <formula>NOT(ISERROR(SEARCH("2",C28)))</formula>
    </cfRule>
    <cfRule type="containsText" priority="1882" operator="containsText" aboveAverage="0" equalAverage="0" bottom="0" percent="0" rank="0" text="1" dxfId="41701">
      <formula>NOT(ISERROR(SEARCH("1",C28)))</formula>
    </cfRule>
    <cfRule type="containsText" priority="1883" operator="containsText" aboveAverage="0" equalAverage="0" bottom="0" percent="0" rank="0" text="2" dxfId="41702">
      <formula>NOT(ISERROR(SEARCH("2",C28)))</formula>
    </cfRule>
    <cfRule type="cellIs" priority="1884" operator="greaterThan" aboveAverage="0" equalAverage="0" bottom="0" percent="0" rank="0" text="" dxfId="41703">
      <formula>1</formula>
    </cfRule>
    <cfRule type="containsText" priority="1885" operator="containsText" aboveAverage="0" equalAverage="0" bottom="0" percent="0" rank="0" text="1" dxfId="41704">
      <formula>NOT(ISERROR(SEARCH("1",C28)))</formula>
    </cfRule>
  </conditionalFormatting>
  <conditionalFormatting sqref="C28:AF28">
    <cfRule type="containsText" priority="1886" operator="containsText" aboveAverage="0" equalAverage="0" bottom="0" percent="0" rank="0" text="1" dxfId="41705">
      <formula>NOT(ISERROR(SEARCH("1",C28)))</formula>
    </cfRule>
    <cfRule type="containsText" priority="1887" operator="containsText" aboveAverage="0" equalAverage="0" bottom="0" percent="0" rank="0" text="1" dxfId="41706">
      <formula>NOT(ISERROR(SEARCH("1",C28)))</formula>
    </cfRule>
    <cfRule type="cellIs" priority="1888" operator="greaterThan" aboveAverage="0" equalAverage="0" bottom="0" percent="0" rank="0" text="" dxfId="41707">
      <formula>1</formula>
    </cfRule>
    <cfRule type="containsText" priority="1889" operator="containsText" aboveAverage="0" equalAverage="0" bottom="0" percent="0" rank="0" text="1" dxfId="41708">
      <formula>NOT(ISERROR(SEARCH("1",C28)))</formula>
    </cfRule>
    <cfRule type="containsText" priority="1890" operator="containsText" aboveAverage="0" equalAverage="0" bottom="0" percent="0" rank="0" text="1" dxfId="41709">
      <formula>NOT(ISERROR(SEARCH("1",C28)))</formula>
    </cfRule>
    <cfRule type="cellIs" priority="1891" operator="greaterThan" aboveAverage="0" equalAverage="0" bottom="0" percent="0" rank="0" text="" dxfId="41710">
      <formula>1</formula>
    </cfRule>
    <cfRule type="cellIs" priority="1892" operator="greaterThan" aboveAverage="0" equalAverage="0" bottom="0" percent="0" rank="0" text="" dxfId="41711">
      <formula>1</formula>
    </cfRule>
    <cfRule type="containsText" priority="1893" operator="containsText" aboveAverage="0" equalAverage="0" bottom="0" percent="0" rank="0" text="1" dxfId="41712">
      <formula>NOT(ISERROR(SEARCH("1",C28)))</formula>
    </cfRule>
    <cfRule type="cellIs" priority="1894" operator="greaterThan" aboveAverage="0" equalAverage="0" bottom="0" percent="0" rank="0" text="" dxfId="41713">
      <formula>1</formula>
    </cfRule>
    <cfRule type="containsText" priority="1895" operator="containsText" aboveAverage="0" equalAverage="0" bottom="0" percent="0" rank="0" text="1" dxfId="41714">
      <formula>NOT(ISERROR(SEARCH("1",C28)))</formula>
    </cfRule>
    <cfRule type="containsText" priority="1896" operator="containsText" aboveAverage="0" equalAverage="0" bottom="0" percent="0" rank="0" text="1" dxfId="41715">
      <formula>NOT(ISERROR(SEARCH("1",C28)))</formula>
    </cfRule>
    <cfRule type="containsText" priority="1897" operator="containsText" aboveAverage="0" equalAverage="0" bottom="0" percent="0" rank="0" text="1" dxfId="41716">
      <formula>NOT(ISERROR(SEARCH("1",C28)))</formula>
    </cfRule>
    <cfRule type="cellIs" priority="1898" operator="greaterThan" aboveAverage="0" equalAverage="0" bottom="0" percent="0" rank="0" text="" dxfId="41717">
      <formula>1</formula>
    </cfRule>
    <cfRule type="containsText" priority="1899" operator="containsText" aboveAverage="0" equalAverage="0" bottom="0" percent="0" rank="0" text="1" dxfId="41718">
      <formula>NOT(ISERROR(SEARCH("1",C28)))</formula>
    </cfRule>
    <cfRule type="containsText" priority="1900" operator="containsText" aboveAverage="0" equalAverage="0" bottom="0" percent="0" rank="0" text="1" dxfId="41719">
      <formula>NOT(ISERROR(SEARCH("1",C28)))</formula>
    </cfRule>
    <cfRule type="cellIs" priority="1901" operator="greaterThan" aboveAverage="0" equalAverage="0" bottom="0" percent="0" rank="0" text="" dxfId="41720">
      <formula>1</formula>
    </cfRule>
    <cfRule type="cellIs" priority="1902" operator="greaterThan" aboveAverage="0" equalAverage="0" bottom="0" percent="0" rank="0" text="" dxfId="41721">
      <formula>1</formula>
    </cfRule>
    <cfRule type="containsText" priority="1903" operator="containsText" aboveAverage="0" equalAverage="0" bottom="0" percent="0" rank="0" text="1" dxfId="41722">
      <formula>NOT(ISERROR(SEARCH("1",C28)))</formula>
    </cfRule>
    <cfRule type="cellIs" priority="1904" operator="greaterThan" aboveAverage="0" equalAverage="0" bottom="0" percent="0" rank="0" text="" dxfId="41723">
      <formula>1</formula>
    </cfRule>
    <cfRule type="containsText" priority="1905" operator="containsText" aboveAverage="0" equalAverage="0" bottom="0" percent="0" rank="0" text="1" dxfId="41724">
      <formula>NOT(ISERROR(SEARCH("1",C28)))</formula>
    </cfRule>
    <cfRule type="containsText" priority="1906" operator="containsText" aboveAverage="0" equalAverage="0" bottom="0" percent="0" rank="0" text="1" dxfId="41725">
      <formula>NOT(ISERROR(SEARCH("1",C28)))</formula>
    </cfRule>
    <cfRule type="cellIs" priority="1907" operator="greaterThan" aboveAverage="0" equalAverage="0" bottom="0" percent="0" rank="0" text="" dxfId="41726">
      <formula>1</formula>
    </cfRule>
    <cfRule type="cellIs" priority="1908" operator="greaterThan" aboveAverage="0" equalAverage="0" bottom="0" percent="0" rank="0" text="" dxfId="41727">
      <formula>1</formula>
    </cfRule>
    <cfRule type="containsText" priority="1909" operator="containsText" aboveAverage="0" equalAverage="0" bottom="0" percent="0" rank="0" text="1" dxfId="41728">
      <formula>NOT(ISERROR(SEARCH("1",C28)))</formula>
    </cfRule>
    <cfRule type="cellIs" priority="1910" operator="greaterThan" aboveAverage="0" equalAverage="0" bottom="0" percent="0" rank="0" text="" dxfId="41729">
      <formula>1</formula>
    </cfRule>
    <cfRule type="cellIs" priority="1911" operator="greaterThan" aboveAverage="0" equalAverage="0" bottom="0" percent="0" rank="0" text="" dxfId="41730">
      <formula>1</formula>
    </cfRule>
    <cfRule type="cellIs" priority="1912" operator="greaterThan" aboveAverage="0" equalAverage="0" bottom="0" percent="0" rank="0" text="" dxfId="41731">
      <formula>1</formula>
    </cfRule>
    <cfRule type="containsText" priority="1913" operator="containsText" aboveAverage="0" equalAverage="0" bottom="0" percent="0" rank="0" text="1" dxfId="41732">
      <formula>NOT(ISERROR(SEARCH("1",C28)))</formula>
    </cfRule>
    <cfRule type="containsText" priority="1914" operator="containsText" aboveAverage="0" equalAverage="0" bottom="0" percent="0" rank="0" text="1" dxfId="41733">
      <formula>NOT(ISERROR(SEARCH("1",C28)))</formula>
    </cfRule>
    <cfRule type="cellIs" priority="1915" operator="greaterThan" aboveAverage="0" equalAverage="0" bottom="0" percent="0" rank="0" text="" dxfId="41734">
      <formula>1</formula>
    </cfRule>
    <cfRule type="cellIs" priority="1916" operator="greaterThan" aboveAverage="0" equalAverage="0" bottom="0" percent="0" rank="0" text="" dxfId="41735">
      <formula>1</formula>
    </cfRule>
    <cfRule type="containsText" priority="1917" operator="containsText" aboveAverage="0" equalAverage="0" bottom="0" percent="0" rank="0" text="1" dxfId="41736">
      <formula>NOT(ISERROR(SEARCH("1",C28)))</formula>
    </cfRule>
    <cfRule type="cellIs" priority="1918" operator="greaterThan" aboveAverage="0" equalAverage="0" bottom="0" percent="0" rank="0" text="" dxfId="41737">
      <formula>1</formula>
    </cfRule>
    <cfRule type="containsText" priority="1919" operator="containsText" aboveAverage="0" equalAverage="0" bottom="0" percent="0" rank="0" text="1" dxfId="41738">
      <formula>NOT(ISERROR(SEARCH("1",C28)))</formula>
    </cfRule>
    <cfRule type="containsText" priority="1920" operator="containsText" aboveAverage="0" equalAverage="0" bottom="0" percent="0" rank="0" text="1" dxfId="41739">
      <formula>NOT(ISERROR(SEARCH("1",C28)))</formula>
    </cfRule>
    <cfRule type="cellIs" priority="1921" operator="greaterThan" aboveAverage="0" equalAverage="0" bottom="0" percent="0" rank="0" text="" dxfId="41740">
      <formula>1</formula>
    </cfRule>
    <cfRule type="cellIs" priority="1922" operator="greaterThan" aboveAverage="0" equalAverage="0" bottom="0" percent="0" rank="0" text="" dxfId="41741">
      <formula>1</formula>
    </cfRule>
    <cfRule type="containsText" priority="1923" operator="containsText" aboveAverage="0" equalAverage="0" bottom="0" percent="0" rank="0" text="1" dxfId="41742">
      <formula>NOT(ISERROR(SEARCH("1",C28)))</formula>
    </cfRule>
    <cfRule type="cellIs" priority="1924" operator="greaterThan" aboveAverage="0" equalAverage="0" bottom="0" percent="0" rank="0" text="" dxfId="41743">
      <formula>1</formula>
    </cfRule>
    <cfRule type="cellIs" priority="1925" operator="greaterThan" aboveAverage="0" equalAverage="0" bottom="0" percent="0" rank="0" text="" dxfId="41744">
      <formula>1</formula>
    </cfRule>
    <cfRule type="cellIs" priority="1926" operator="greaterThan" aboveAverage="0" equalAverage="0" bottom="0" percent="0" rank="0" text="" dxfId="41745">
      <formula>1</formula>
    </cfRule>
    <cfRule type="cellIs" priority="1927" operator="greaterThan" aboveAverage="0" equalAverage="0" bottom="0" percent="0" rank="0" text="" dxfId="41746">
      <formula>1</formula>
    </cfRule>
    <cfRule type="containsText" priority="1928" operator="containsText" aboveAverage="0" equalAverage="0" bottom="0" percent="0" rank="0" text="1" dxfId="41747">
      <formula>NOT(ISERROR(SEARCH("1",C28)))</formula>
    </cfRule>
    <cfRule type="cellIs" priority="1929" operator="greaterThan" aboveAverage="0" equalAverage="0" bottom="0" percent="0" rank="0" text="" dxfId="41748">
      <formula>1</formula>
    </cfRule>
    <cfRule type="cellIs" priority="1930" operator="greaterThan" aboveAverage="0" equalAverage="0" bottom="0" percent="0" rank="0" text="" dxfId="41749">
      <formula>1</formula>
    </cfRule>
    <cfRule type="containsText" priority="1931" operator="containsText" aboveAverage="0" equalAverage="0" bottom="0" percent="0" rank="0" text="1" dxfId="41750">
      <formula>NOT(ISERROR(SEARCH("1",C28)))</formula>
    </cfRule>
    <cfRule type="cellIs" priority="1932" operator="greaterThan" aboveAverage="0" equalAverage="0" bottom="0" percent="0" rank="0" text="" dxfId="41751">
      <formula>1</formula>
    </cfRule>
    <cfRule type="containsText" priority="1933" operator="containsText" aboveAverage="0" equalAverage="0" bottom="0" percent="0" rank="0" text="1" dxfId="41752">
      <formula>NOT(ISERROR(SEARCH("1",C28)))</formula>
    </cfRule>
    <cfRule type="containsText" priority="1934" operator="containsText" aboveAverage="0" equalAverage="0" bottom="0" percent="0" rank="0" text="1" dxfId="41753">
      <formula>NOT(ISERROR(SEARCH("1",C28)))</formula>
    </cfRule>
    <cfRule type="cellIs" priority="1935" operator="greaterThan" aboveAverage="0" equalAverage="0" bottom="0" percent="0" rank="0" text="" dxfId="41754">
      <formula>1</formula>
    </cfRule>
    <cfRule type="cellIs" priority="1936" operator="greaterThan" aboveAverage="0" equalAverage="0" bottom="0" percent="0" rank="0" text="" dxfId="41755">
      <formula>1</formula>
    </cfRule>
    <cfRule type="containsText" priority="1937" operator="containsText" aboveAverage="0" equalAverage="0" bottom="0" percent="0" rank="0" text="1" dxfId="41756">
      <formula>NOT(ISERROR(SEARCH("1",C28)))</formula>
    </cfRule>
    <cfRule type="cellIs" priority="1938" operator="greaterThan" aboveAverage="0" equalAverage="0" bottom="0" percent="0" rank="0" text="" dxfId="41757">
      <formula>1</formula>
    </cfRule>
    <cfRule type="containsText" priority="1939" operator="containsText" aboveAverage="0" equalAverage="0" bottom="0" percent="0" rank="0" text="1" dxfId="41758">
      <formula>NOT(ISERROR(SEARCH("1",C28)))</formula>
    </cfRule>
    <cfRule type="containsText" priority="1940" operator="containsText" aboveAverage="0" equalAverage="0" bottom="0" percent="0" rank="0" text="1" dxfId="41759">
      <formula>NOT(ISERROR(SEARCH("1",C28)))</formula>
    </cfRule>
    <cfRule type="cellIs" priority="1941" operator="greaterThan" aboveAverage="0" equalAverage="0" bottom="0" percent="0" rank="0" text="" dxfId="41760">
      <formula>1</formula>
    </cfRule>
    <cfRule type="cellIs" priority="1942" operator="greaterThan" aboveAverage="0" equalAverage="0" bottom="0" percent="0" rank="0" text="" dxfId="41761">
      <formula>1</formula>
    </cfRule>
    <cfRule type="containsText" priority="1943" operator="containsText" aboveAverage="0" equalAverage="0" bottom="0" percent="0" rank="0" text="1" dxfId="41762">
      <formula>NOT(ISERROR(SEARCH("1",C28)))</formula>
    </cfRule>
    <cfRule type="cellIs" priority="1944" operator="greaterThan" aboveAverage="0" equalAverage="0" bottom="0" percent="0" rank="0" text="" dxfId="41763">
      <formula>1</formula>
    </cfRule>
    <cfRule type="cellIs" priority="1945" operator="greaterThan" aboveAverage="0" equalAverage="0" bottom="0" percent="0" rank="0" text="" dxfId="41764">
      <formula>1</formula>
    </cfRule>
    <cfRule type="cellIs" priority="1946" operator="greaterThan" aboveAverage="0" equalAverage="0" bottom="0" percent="0" rank="0" text="" dxfId="41765">
      <formula>1</formula>
    </cfRule>
    <cfRule type="cellIs" priority="1947" operator="greaterThan" aboveAverage="0" equalAverage="0" bottom="0" percent="0" rank="0" text="" dxfId="41766">
      <formula>1</formula>
    </cfRule>
    <cfRule type="containsText" priority="1948" operator="containsText" aboveAverage="0" equalAverage="0" bottom="0" percent="0" rank="0" text="1" dxfId="41767">
      <formula>NOT(ISERROR(SEARCH("1",C28)))</formula>
    </cfRule>
    <cfRule type="cellIs" priority="1949" operator="greaterThan" aboveAverage="0" equalAverage="0" bottom="0" percent="0" rank="0" text="" dxfId="41768">
      <formula>1</formula>
    </cfRule>
    <cfRule type="cellIs" priority="1950" operator="greaterThan" aboveAverage="0" equalAverage="0" bottom="0" percent="0" rank="0" text="" dxfId="41769">
      <formula>1</formula>
    </cfRule>
    <cfRule type="containsText" priority="1951" operator="containsText" aboveAverage="0" equalAverage="0" bottom="0" percent="0" rank="0" text="1" dxfId="41770">
      <formula>NOT(ISERROR(SEARCH("1",C28)))</formula>
    </cfRule>
    <cfRule type="cellIs" priority="1952" operator="greaterThan" aboveAverage="0" equalAverage="0" bottom="0" percent="0" rank="0" text="" dxfId="41771">
      <formula>1</formula>
    </cfRule>
    <cfRule type="cellIs" priority="1953" operator="greaterThan" aboveAverage="0" equalAverage="0" bottom="0" percent="0" rank="0" text="" dxfId="41772">
      <formula>1</formula>
    </cfRule>
    <cfRule type="cellIs" priority="1954" operator="greaterThan" aboveAverage="0" equalAverage="0" bottom="0" percent="0" rank="0" text="" dxfId="41773">
      <formula>1</formula>
    </cfRule>
    <cfRule type="cellIs" priority="1955" operator="equal" aboveAverage="0" equalAverage="0" bottom="0" percent="0" rank="0" text="" dxfId="41774">
      <formula>1</formula>
    </cfRule>
    <cfRule type="cellIs" priority="1956" operator="greaterThan" aboveAverage="0" equalAverage="0" bottom="0" percent="0" rank="0" text="" dxfId="41775">
      <formula>1</formula>
    </cfRule>
    <cfRule type="cellIs" priority="1957" operator="equal" aboveAverage="0" equalAverage="0" bottom="0" percent="0" rank="0" text="" dxfId="41776">
      <formula>1</formula>
    </cfRule>
    <cfRule type="containsText" priority="1958" operator="containsText" aboveAverage="0" equalAverage="0" bottom="0" percent="0" rank="0" text="1" dxfId="41777">
      <formula>NOT(ISERROR(SEARCH("1",C28)))</formula>
    </cfRule>
    <cfRule type="cellIs" priority="1959" operator="greaterThan" aboveAverage="0" equalAverage="0" bottom="0" percent="0" rank="0" text="" dxfId="41778">
      <formula>1</formula>
    </cfRule>
    <cfRule type="containsText" priority="1960" operator="containsText" aboveAverage="0" equalAverage="0" bottom="0" percent="0" rank="0" text="1" dxfId="41779">
      <formula>NOT(ISERROR(SEARCH("1",C28)))</formula>
    </cfRule>
    <cfRule type="containsText" priority="1961" operator="containsText" aboveAverage="0" equalAverage="0" bottom="0" percent="0" rank="0" text="1" dxfId="41780">
      <formula>NOT(ISERROR(SEARCH("1",C28)))</formula>
    </cfRule>
    <cfRule type="cellIs" priority="1962" operator="greaterThan" aboveAverage="0" equalAverage="0" bottom="0" percent="0" rank="0" text="" dxfId="41781">
      <formula>1</formula>
    </cfRule>
    <cfRule type="cellIs" priority="1963" operator="greaterThan" aboveAverage="0" equalAverage="0" bottom="0" percent="0" rank="0" text="" dxfId="41782">
      <formula>1</formula>
    </cfRule>
    <cfRule type="containsText" priority="1964" operator="containsText" aboveAverage="0" equalAverage="0" bottom="0" percent="0" rank="0" text="1" dxfId="41783">
      <formula>NOT(ISERROR(SEARCH("1",C28)))</formula>
    </cfRule>
    <cfRule type="cellIs" priority="1965" operator="greaterThan" aboveAverage="0" equalAverage="0" bottom="0" percent="0" rank="0" text="" dxfId="41784">
      <formula>1</formula>
    </cfRule>
    <cfRule type="containsText" priority="1966" operator="containsText" aboveAverage="0" equalAverage="0" bottom="0" percent="0" rank="0" text="1" dxfId="41785">
      <formula>NOT(ISERROR(SEARCH("1",C28)))</formula>
    </cfRule>
    <cfRule type="containsText" priority="1967" operator="containsText" aboveAverage="0" equalAverage="0" bottom="0" percent="0" rank="0" text="1" dxfId="41786">
      <formula>NOT(ISERROR(SEARCH("1",C28)))</formula>
    </cfRule>
    <cfRule type="cellIs" priority="1968" operator="greaterThan" aboveAverage="0" equalAverage="0" bottom="0" percent="0" rank="0" text="" dxfId="41787">
      <formula>1</formula>
    </cfRule>
    <cfRule type="cellIs" priority="1969" operator="greaterThan" aboveAverage="0" equalAverage="0" bottom="0" percent="0" rank="0" text="" dxfId="41788">
      <formula>1</formula>
    </cfRule>
    <cfRule type="containsText" priority="1970" operator="containsText" aboveAverage="0" equalAverage="0" bottom="0" percent="0" rank="0" text="1" dxfId="41789">
      <formula>NOT(ISERROR(SEARCH("1",C28)))</formula>
    </cfRule>
    <cfRule type="cellIs" priority="1971" operator="greaterThan" aboveAverage="0" equalAverage="0" bottom="0" percent="0" rank="0" text="" dxfId="41790">
      <formula>1</formula>
    </cfRule>
    <cfRule type="cellIs" priority="1972" operator="greaterThan" aboveAverage="0" equalAverage="0" bottom="0" percent="0" rank="0" text="" dxfId="41791">
      <formula>1</formula>
    </cfRule>
    <cfRule type="cellIs" priority="1973" operator="greaterThan" aboveAverage="0" equalAverage="0" bottom="0" percent="0" rank="0" text="" dxfId="41792">
      <formula>1</formula>
    </cfRule>
    <cfRule type="cellIs" priority="1974" operator="greaterThan" aboveAverage="0" equalAverage="0" bottom="0" percent="0" rank="0" text="" dxfId="41793">
      <formula>1</formula>
    </cfRule>
    <cfRule type="containsText" priority="1975" operator="containsText" aboveAverage="0" equalAverage="0" bottom="0" percent="0" rank="0" text="1" dxfId="41794">
      <formula>NOT(ISERROR(SEARCH("1",C28)))</formula>
    </cfRule>
    <cfRule type="cellIs" priority="1976" operator="greaterThan" aboveAverage="0" equalAverage="0" bottom="0" percent="0" rank="0" text="" dxfId="41795">
      <formula>1</formula>
    </cfRule>
    <cfRule type="cellIs" priority="1977" operator="greaterThan" aboveAverage="0" equalAverage="0" bottom="0" percent="0" rank="0" text="" dxfId="41796">
      <formula>1</formula>
    </cfRule>
    <cfRule type="containsText" priority="1978" operator="containsText" aboveAverage="0" equalAverage="0" bottom="0" percent="0" rank="0" text="1" dxfId="41797">
      <formula>NOT(ISERROR(SEARCH("1",C28)))</formula>
    </cfRule>
    <cfRule type="cellIs" priority="1979" operator="greaterThan" aboveAverage="0" equalAverage="0" bottom="0" percent="0" rank="0" text="" dxfId="41798">
      <formula>1</formula>
    </cfRule>
    <cfRule type="cellIs" priority="1980" operator="greaterThan" aboveAverage="0" equalAverage="0" bottom="0" percent="0" rank="0" text="" dxfId="41799">
      <formula>1</formula>
    </cfRule>
    <cfRule type="cellIs" priority="1981" operator="greaterThan" aboveAverage="0" equalAverage="0" bottom="0" percent="0" rank="0" text="" dxfId="41800">
      <formula>1</formula>
    </cfRule>
    <cfRule type="cellIs" priority="1982" operator="equal" aboveAverage="0" equalAverage="0" bottom="0" percent="0" rank="0" text="" dxfId="41801">
      <formula>1</formula>
    </cfRule>
    <cfRule type="cellIs" priority="1983" operator="greaterThan" aboveAverage="0" equalAverage="0" bottom="0" percent="0" rank="0" text="" dxfId="41802">
      <formula>1</formula>
    </cfRule>
    <cfRule type="cellIs" priority="1984" operator="equal" aboveAverage="0" equalAverage="0" bottom="0" percent="0" rank="0" text="" dxfId="41803">
      <formula>1</formula>
    </cfRule>
    <cfRule type="containsText" priority="1985" operator="containsText" aboveAverage="0" equalAverage="0" bottom="0" percent="0" rank="0" text="1" dxfId="41804">
      <formula>NOT(ISERROR(SEARCH("1",C28)))</formula>
    </cfRule>
    <cfRule type="cellIs" priority="1986" operator="equal" aboveAverage="0" equalAverage="0" bottom="0" percent="0" rank="0" text="" dxfId="41805">
      <formula>1</formula>
    </cfRule>
    <cfRule type="cellIs" priority="1987" operator="greaterThan" aboveAverage="0" equalAverage="0" bottom="0" percent="0" rank="0" text="" dxfId="41806">
      <formula>1</formula>
    </cfRule>
    <cfRule type="cellIs" priority="1988" operator="greaterThan" aboveAverage="0" equalAverage="0" bottom="0" percent="0" rank="0" text="" dxfId="41807">
      <formula>1</formula>
    </cfRule>
    <cfRule type="containsText" priority="1989" operator="containsText" aboveAverage="0" equalAverage="0" bottom="0" percent="0" rank="0" text="1" dxfId="41808">
      <formula>NOT(ISERROR(SEARCH("1",C28)))</formula>
    </cfRule>
    <cfRule type="containsText" priority="1990" operator="containsText" aboveAverage="0" equalAverage="0" bottom="0" percent="0" rank="0" text="1" dxfId="41809">
      <formula>NOT(ISERROR(SEARCH("1",C28)))</formula>
    </cfRule>
    <cfRule type="cellIs" priority="1991" operator="greaterThan" aboveAverage="0" equalAverage="0" bottom="0" percent="0" rank="0" text="" dxfId="41810">
      <formula>1</formula>
    </cfRule>
    <cfRule type="containsText" priority="1992" operator="containsText" aboveAverage="0" equalAverage="0" bottom="0" percent="0" rank="0" text="1" dxfId="41811">
      <formula>NOT(ISERROR(SEARCH("1",C28)))</formula>
    </cfRule>
    <cfRule type="containsText" priority="1993" operator="containsText" aboveAverage="0" equalAverage="0" bottom="0" percent="0" rank="0" text="1" dxfId="41812">
      <formula>NOT(ISERROR(SEARCH("1",C28)))</formula>
    </cfRule>
    <cfRule type="cellIs" priority="1994" operator="greaterThan" aboveAverage="0" equalAverage="0" bottom="0" percent="0" rank="0" text="" dxfId="41813">
      <formula>1</formula>
    </cfRule>
    <cfRule type="cellIs" priority="1995" operator="greaterThan" aboveAverage="0" equalAverage="0" bottom="0" percent="0" rank="0" text="" dxfId="41814">
      <formula>1</formula>
    </cfRule>
    <cfRule type="containsText" priority="1996" operator="containsText" aboveAverage="0" equalAverage="0" bottom="0" percent="0" rank="0" text="1" dxfId="41815">
      <formula>NOT(ISERROR(SEARCH("1",C28)))</formula>
    </cfRule>
    <cfRule type="cellIs" priority="1997" operator="greaterThan" aboveAverage="0" equalAverage="0" bottom="0" percent="0" rank="0" text="" dxfId="41816">
      <formula>1</formula>
    </cfRule>
    <cfRule type="containsText" priority="1998" operator="containsText" aboveAverage="0" equalAverage="0" bottom="0" percent="0" rank="0" text="1" dxfId="41817">
      <formula>NOT(ISERROR(SEARCH("1",C28)))</formula>
    </cfRule>
    <cfRule type="containsText" priority="1999" operator="containsText" aboveAverage="0" equalAverage="0" bottom="0" percent="0" rank="0" text="1" dxfId="41818">
      <formula>NOT(ISERROR(SEARCH("1",C28)))</formula>
    </cfRule>
    <cfRule type="cellIs" priority="2000" operator="greaterThan" aboveAverage="0" equalAverage="0" bottom="0" percent="0" rank="0" text="" dxfId="41819">
      <formula>1</formula>
    </cfRule>
    <cfRule type="cellIs" priority="2001" operator="greaterThan" aboveAverage="0" equalAverage="0" bottom="0" percent="0" rank="0" text="" dxfId="41820">
      <formula>1</formula>
    </cfRule>
    <cfRule type="containsText" priority="2002" operator="containsText" aboveAverage="0" equalAverage="0" bottom="0" percent="0" rank="0" text="1" dxfId="41821">
      <formula>NOT(ISERROR(SEARCH("1",C28)))</formula>
    </cfRule>
    <cfRule type="cellIs" priority="2003" operator="greaterThan" aboveAverage="0" equalAverage="0" bottom="0" percent="0" rank="0" text="" dxfId="41822">
      <formula>1</formula>
    </cfRule>
    <cfRule type="cellIs" priority="2004" operator="greaterThan" aboveAverage="0" equalAverage="0" bottom="0" percent="0" rank="0" text="" dxfId="41823">
      <formula>1</formula>
    </cfRule>
    <cfRule type="cellIs" priority="2005" operator="greaterThan" aboveAverage="0" equalAverage="0" bottom="0" percent="0" rank="0" text="" dxfId="41824">
      <formula>1</formula>
    </cfRule>
    <cfRule type="cellIs" priority="2006" operator="greaterThan" aboveAverage="0" equalAverage="0" bottom="0" percent="0" rank="0" text="" dxfId="41825">
      <formula>1</formula>
    </cfRule>
    <cfRule type="containsText" priority="2007" operator="containsText" aboveAverage="0" equalAverage="0" bottom="0" percent="0" rank="0" text="1" dxfId="41826">
      <formula>NOT(ISERROR(SEARCH("1",C28)))</formula>
    </cfRule>
    <cfRule type="cellIs" priority="2008" operator="greaterThan" aboveAverage="0" equalAverage="0" bottom="0" percent="0" rank="0" text="" dxfId="41827">
      <formula>1</formula>
    </cfRule>
    <cfRule type="cellIs" priority="2009" operator="greaterThan" aboveAverage="0" equalAverage="0" bottom="0" percent="0" rank="0" text="" dxfId="41828">
      <formula>1</formula>
    </cfRule>
    <cfRule type="containsText" priority="2010" operator="containsText" aboveAverage="0" equalAverage="0" bottom="0" percent="0" rank="0" text="1" dxfId="41829">
      <formula>NOT(ISERROR(SEARCH("1",C28)))</formula>
    </cfRule>
    <cfRule type="cellIs" priority="2011" operator="greaterThan" aboveAverage="0" equalAverage="0" bottom="0" percent="0" rank="0" text="" dxfId="41830">
      <formula>1</formula>
    </cfRule>
    <cfRule type="cellIs" priority="2012" operator="greaterThan" aboveAverage="0" equalAverage="0" bottom="0" percent="0" rank="0" text="" dxfId="41831">
      <formula>1</formula>
    </cfRule>
    <cfRule type="cellIs" priority="2013" operator="greaterThan" aboveAverage="0" equalAverage="0" bottom="0" percent="0" rank="0" text="" dxfId="41832">
      <formula>1</formula>
    </cfRule>
    <cfRule type="cellIs" priority="2014" operator="equal" aboveAverage="0" equalAverage="0" bottom="0" percent="0" rank="0" text="" dxfId="41833">
      <formula>1</formula>
    </cfRule>
    <cfRule type="cellIs" priority="2015" operator="greaterThan" aboveAverage="0" equalAverage="0" bottom="0" percent="0" rank="0" text="" dxfId="41834">
      <formula>1</formula>
    </cfRule>
    <cfRule type="cellIs" priority="2016" operator="equal" aboveAverage="0" equalAverage="0" bottom="0" percent="0" rank="0" text="" dxfId="41835">
      <formula>1</formula>
    </cfRule>
    <cfRule type="containsText" priority="2017" operator="containsText" aboveAverage="0" equalAverage="0" bottom="0" percent="0" rank="0" text="1" dxfId="41836">
      <formula>NOT(ISERROR(SEARCH("1",C28)))</formula>
    </cfRule>
    <cfRule type="cellIs" priority="2018" operator="equal" aboveAverage="0" equalAverage="0" bottom="0" percent="0" rank="0" text="" dxfId="41837">
      <formula>1</formula>
    </cfRule>
    <cfRule type="cellIs" priority="2019" operator="greaterThan" aboveAverage="0" equalAverage="0" bottom="0" percent="0" rank="0" text="" dxfId="41838">
      <formula>1</formula>
    </cfRule>
    <cfRule type="cellIs" priority="2020" operator="greaterThan" aboveAverage="0" equalAverage="0" bottom="0" percent="0" rank="0" text="" dxfId="41839">
      <formula>1</formula>
    </cfRule>
    <cfRule type="containsText" priority="2021" operator="containsText" aboveAverage="0" equalAverage="0" bottom="0" percent="0" rank="0" text="1" dxfId="41840">
      <formula>NOT(ISERROR(SEARCH("1",C28)))</formula>
    </cfRule>
    <cfRule type="cellIs" priority="2022" operator="greaterThan" aboveAverage="0" equalAverage="0" bottom="0" percent="0" rank="0" text="" dxfId="41841">
      <formula>1</formula>
    </cfRule>
    <cfRule type="cellIs" priority="2023" operator="greaterThan" aboveAverage="0" equalAverage="0" bottom="0" percent="0" rank="0" text="" dxfId="41842">
      <formula>1</formula>
    </cfRule>
    <cfRule type="containsText" priority="2024" operator="containsText" aboveAverage="0" equalAverage="0" bottom="0" percent="0" rank="0" text="1" dxfId="41843">
      <formula>NOT(ISERROR(SEARCH("1",C28)))</formula>
    </cfRule>
    <cfRule type="cellIs" priority="2025" operator="greaterThan" aboveAverage="0" equalAverage="0" bottom="0" percent="0" rank="0" text="" dxfId="41844">
      <formula>1</formula>
    </cfRule>
    <cfRule type="containsText" priority="2026" operator="containsText" aboveAverage="0" equalAverage="0" bottom="0" percent="0" rank="0" text="1" dxfId="41845">
      <formula>NOT(ISERROR(SEARCH("1",C28)))</formula>
    </cfRule>
    <cfRule type="containsText" priority="2027" operator="containsText" aboveAverage="0" equalAverage="0" bottom="0" percent="0" rank="0" text="1" dxfId="41846">
      <formula>NOT(ISERROR(SEARCH("1",C28)))</formula>
    </cfRule>
    <cfRule type="cellIs" priority="2028" operator="greaterThan" aboveAverage="0" equalAverage="0" bottom="0" percent="0" rank="0" text="" dxfId="41847">
      <formula>1</formula>
    </cfRule>
    <cfRule type="cellIs" priority="2029" operator="greaterThan" aboveAverage="0" equalAverage="0" bottom="0" percent="0" rank="0" text="" dxfId="41848">
      <formula>1</formula>
    </cfRule>
    <cfRule type="containsText" priority="2030" operator="containsText" aboveAverage="0" equalAverage="0" bottom="0" percent="0" rank="0" text="1" dxfId="41849">
      <formula>NOT(ISERROR(SEARCH("1",C28)))</formula>
    </cfRule>
    <cfRule type="cellIs" priority="2031" operator="greaterThan" aboveAverage="0" equalAverage="0" bottom="0" percent="0" rank="0" text="" dxfId="41850">
      <formula>1</formula>
    </cfRule>
    <cfRule type="containsText" priority="2032" operator="containsText" aboveAverage="0" equalAverage="0" bottom="0" percent="0" rank="0" text="1" dxfId="41851">
      <formula>NOT(ISERROR(SEARCH("1",C28)))</formula>
    </cfRule>
    <cfRule type="containsText" priority="2033" operator="containsText" aboveAverage="0" equalAverage="0" bottom="0" percent="0" rank="0" text="1" dxfId="41852">
      <formula>NOT(ISERROR(SEARCH("1",C28)))</formula>
    </cfRule>
    <cfRule type="cellIs" priority="2034" operator="greaterThan" aboveAverage="0" equalAverage="0" bottom="0" percent="0" rank="0" text="" dxfId="41853">
      <formula>1</formula>
    </cfRule>
    <cfRule type="cellIs" priority="2035" operator="greaterThan" aboveAverage="0" equalAverage="0" bottom="0" percent="0" rank="0" text="" dxfId="41854">
      <formula>1</formula>
    </cfRule>
    <cfRule type="containsText" priority="2036" operator="containsText" aboveAverage="0" equalAverage="0" bottom="0" percent="0" rank="0" text="1" dxfId="41855">
      <formula>NOT(ISERROR(SEARCH("1",C28)))</formula>
    </cfRule>
    <cfRule type="cellIs" priority="2037" operator="greaterThan" aboveAverage="0" equalAverage="0" bottom="0" percent="0" rank="0" text="" dxfId="41856">
      <formula>1</formula>
    </cfRule>
    <cfRule type="cellIs" priority="2038" operator="greaterThan" aboveAverage="0" equalAverage="0" bottom="0" percent="0" rank="0" text="" dxfId="41857">
      <formula>1</formula>
    </cfRule>
    <cfRule type="cellIs" priority="2039" operator="greaterThan" aboveAverage="0" equalAverage="0" bottom="0" percent="0" rank="0" text="" dxfId="41858">
      <formula>1</formula>
    </cfRule>
    <cfRule type="cellIs" priority="2040" operator="greaterThan" aboveAverage="0" equalAverage="0" bottom="0" percent="0" rank="0" text="" dxfId="41859">
      <formula>1</formula>
    </cfRule>
    <cfRule type="containsText" priority="2041" operator="containsText" aboveAverage="0" equalAverage="0" bottom="0" percent="0" rank="0" text="1" dxfId="41860">
      <formula>NOT(ISERROR(SEARCH("1",C28)))</formula>
    </cfRule>
    <cfRule type="cellIs" priority="2042" operator="greaterThan" aboveAverage="0" equalAverage="0" bottom="0" percent="0" rank="0" text="" dxfId="41861">
      <formula>1</formula>
    </cfRule>
    <cfRule type="cellIs" priority="2043" operator="greaterThan" aboveAverage="0" equalAverage="0" bottom="0" percent="0" rank="0" text="" dxfId="41862">
      <formula>1</formula>
    </cfRule>
    <cfRule type="containsText" priority="2044" operator="containsText" aboveAverage="0" equalAverage="0" bottom="0" percent="0" rank="0" text="1" dxfId="41863">
      <formula>NOT(ISERROR(SEARCH("1",C28)))</formula>
    </cfRule>
    <cfRule type="cellIs" priority="2045" operator="greaterThan" aboveAverage="0" equalAverage="0" bottom="0" percent="0" rank="0" text="" dxfId="41864">
      <formula>1</formula>
    </cfRule>
    <cfRule type="cellIs" priority="2046" operator="greaterThan" aboveAverage="0" equalAverage="0" bottom="0" percent="0" rank="0" text="" dxfId="41865">
      <formula>1</formula>
    </cfRule>
    <cfRule type="cellIs" priority="2047" operator="greaterThan" aboveAverage="0" equalAverage="0" bottom="0" percent="0" rank="0" text="" dxfId="41866">
      <formula>1</formula>
    </cfRule>
    <cfRule type="cellIs" priority="2048" operator="equal" aboveAverage="0" equalAverage="0" bottom="0" percent="0" rank="0" text="" dxfId="41867">
      <formula>1</formula>
    </cfRule>
    <cfRule type="cellIs" priority="2049" operator="greaterThan" aboveAverage="0" equalAverage="0" bottom="0" percent="0" rank="0" text="" dxfId="41868">
      <formula>1</formula>
    </cfRule>
    <cfRule type="cellIs" priority="2050" operator="equal" aboveAverage="0" equalAverage="0" bottom="0" percent="0" rank="0" text="" dxfId="41869">
      <formula>1</formula>
    </cfRule>
    <cfRule type="containsText" priority="2051" operator="containsText" aboveAverage="0" equalAverage="0" bottom="0" percent="0" rank="0" text="1" dxfId="41870">
      <formula>NOT(ISERROR(SEARCH("1",C28)))</formula>
    </cfRule>
    <cfRule type="cellIs" priority="2052" operator="equal" aboveAverage="0" equalAverage="0" bottom="0" percent="0" rank="0" text="" dxfId="41871">
      <formula>1</formula>
    </cfRule>
    <cfRule type="cellIs" priority="2053" operator="greaterThan" aboveAverage="0" equalAverage="0" bottom="0" percent="0" rank="0" text="" dxfId="41872">
      <formula>1</formula>
    </cfRule>
    <cfRule type="cellIs" priority="2054" operator="greaterThan" aboveAverage="0" equalAverage="0" bottom="0" percent="0" rank="0" text="" dxfId="41873">
      <formula>1</formula>
    </cfRule>
    <cfRule type="containsText" priority="2055" operator="containsText" aboveAverage="0" equalAverage="0" bottom="0" percent="0" rank="0" text="1" dxfId="41874">
      <formula>NOT(ISERROR(SEARCH("1",C28)))</formula>
    </cfRule>
    <cfRule type="cellIs" priority="2056" operator="greaterThan" aboveAverage="0" equalAverage="0" bottom="0" percent="0" rank="0" text="" dxfId="41875">
      <formula>1</formula>
    </cfRule>
    <cfRule type="cellIs" priority="2057" operator="greaterThan" aboveAverage="0" equalAverage="0" bottom="0" percent="0" rank="0" text="" dxfId="41876">
      <formula>1</formula>
    </cfRule>
    <cfRule type="containsText" priority="2058" operator="containsText" aboveAverage="0" equalAverage="0" bottom="0" percent="0" rank="0" text="1" dxfId="41877">
      <formula>NOT(ISERROR(SEARCH("1",C28)))</formula>
    </cfRule>
    <cfRule type="cellIs" priority="2059" operator="greaterThan" aboveAverage="0" equalAverage="0" bottom="0" percent="0" rank="0" text="" dxfId="41878">
      <formula>1</formula>
    </cfRule>
    <cfRule type="cellIs" priority="2060" operator="greaterThan" aboveAverage="0" equalAverage="0" bottom="0" percent="0" rank="0" text="" dxfId="41879">
      <formula>1</formula>
    </cfRule>
    <cfRule type="containsText" priority="2061" operator="containsText" aboveAverage="0" equalAverage="0" bottom="0" percent="0" rank="0" text="1" dxfId="41880">
      <formula>NOT(ISERROR(SEARCH("1",C28)))</formula>
    </cfRule>
    <cfRule type="cellIs" priority="2062" operator="greaterThan" aboveAverage="0" equalAverage="0" bottom="0" percent="0" rank="0" text="" dxfId="41881">
      <formula>1</formula>
    </cfRule>
    <cfRule type="containsText" priority="2063" operator="containsText" aboveAverage="0" equalAverage="0" bottom="0" percent="0" rank="0" text="1" dxfId="41882">
      <formula>NOT(ISERROR(SEARCH("1",C28)))</formula>
    </cfRule>
    <cfRule type="containsText" priority="2064" operator="containsText" aboveAverage="0" equalAverage="0" bottom="0" percent="0" rank="0" text="1" dxfId="41883">
      <formula>NOT(ISERROR(SEARCH("1",C28)))</formula>
    </cfRule>
    <cfRule type="cellIs" priority="2065" operator="greaterThan" aboveAverage="0" equalAverage="0" bottom="0" percent="0" rank="0" text="" dxfId="41884">
      <formula>1</formula>
    </cfRule>
    <cfRule type="cellIs" priority="2066" operator="greaterThan" aboveAverage="0" equalAverage="0" bottom="0" percent="0" rank="0" text="" dxfId="41885">
      <formula>1</formula>
    </cfRule>
    <cfRule type="containsText" priority="2067" operator="containsText" aboveAverage="0" equalAverage="0" bottom="0" percent="0" rank="0" text="1" dxfId="41886">
      <formula>NOT(ISERROR(SEARCH("1",C28)))</formula>
    </cfRule>
    <cfRule type="cellIs" priority="2068" operator="greaterThan" aboveAverage="0" equalAverage="0" bottom="0" percent="0" rank="0" text="" dxfId="41887">
      <formula>1</formula>
    </cfRule>
    <cfRule type="containsText" priority="2069" operator="containsText" aboveAverage="0" equalAverage="0" bottom="0" percent="0" rank="0" text="1" dxfId="41888">
      <formula>NOT(ISERROR(SEARCH("1",C28)))</formula>
    </cfRule>
    <cfRule type="containsText" priority="2070" operator="containsText" aboveAverage="0" equalAverage="0" bottom="0" percent="0" rank="0" text="1" dxfId="41889">
      <formula>NOT(ISERROR(SEARCH("1",C28)))</formula>
    </cfRule>
    <cfRule type="cellIs" priority="2071" operator="greaterThan" aboveAverage="0" equalAverage="0" bottom="0" percent="0" rank="0" text="" dxfId="41890">
      <formula>1</formula>
    </cfRule>
    <cfRule type="cellIs" priority="2072" operator="greaterThan" aboveAverage="0" equalAverage="0" bottom="0" percent="0" rank="0" text="" dxfId="41891">
      <formula>1</formula>
    </cfRule>
    <cfRule type="containsText" priority="2073" operator="containsText" aboveAverage="0" equalAverage="0" bottom="0" percent="0" rank="0" text="1" dxfId="41892">
      <formula>NOT(ISERROR(SEARCH("1",C28)))</formula>
    </cfRule>
    <cfRule type="cellIs" priority="2074" operator="greaterThan" aboveAverage="0" equalAverage="0" bottom="0" percent="0" rank="0" text="" dxfId="41893">
      <formula>1</formula>
    </cfRule>
    <cfRule type="cellIs" priority="2075" operator="greaterThan" aboveAverage="0" equalAverage="0" bottom="0" percent="0" rank="0" text="" dxfId="41894">
      <formula>1</formula>
    </cfRule>
    <cfRule type="cellIs" priority="2076" operator="greaterThan" aboveAverage="0" equalAverage="0" bottom="0" percent="0" rank="0" text="" dxfId="41895">
      <formula>1</formula>
    </cfRule>
    <cfRule type="cellIs" priority="2077" operator="greaterThan" aboveAverage="0" equalAverage="0" bottom="0" percent="0" rank="0" text="" dxfId="41896">
      <formula>1</formula>
    </cfRule>
    <cfRule type="containsText" priority="2078" operator="containsText" aboveAverage="0" equalAverage="0" bottom="0" percent="0" rank="0" text="1" dxfId="41897">
      <formula>NOT(ISERROR(SEARCH("1",C28)))</formula>
    </cfRule>
    <cfRule type="cellIs" priority="2079" operator="greaterThan" aboveAverage="0" equalAverage="0" bottom="0" percent="0" rank="0" text="" dxfId="41898">
      <formula>1</formula>
    </cfRule>
    <cfRule type="cellIs" priority="2080" operator="greaterThan" aboveAverage="0" equalAverage="0" bottom="0" percent="0" rank="0" text="" dxfId="41899">
      <formula>1</formula>
    </cfRule>
    <cfRule type="containsText" priority="2081" operator="containsText" aboveAverage="0" equalAverage="0" bottom="0" percent="0" rank="0" text="1" dxfId="41900">
      <formula>NOT(ISERROR(SEARCH("1",C28)))</formula>
    </cfRule>
    <cfRule type="cellIs" priority="2082" operator="greaterThan" aboveAverage="0" equalAverage="0" bottom="0" percent="0" rank="0" text="" dxfId="41901">
      <formula>1</formula>
    </cfRule>
    <cfRule type="cellIs" priority="2083" operator="greaterThan" aboveAverage="0" equalAverage="0" bottom="0" percent="0" rank="0" text="" dxfId="41902">
      <formula>1</formula>
    </cfRule>
    <cfRule type="cellIs" priority="2084" operator="greaterThan" aboveAverage="0" equalAverage="0" bottom="0" percent="0" rank="0" text="" dxfId="41903">
      <formula>1</formula>
    </cfRule>
    <cfRule type="cellIs" priority="2085" operator="equal" aboveAverage="0" equalAverage="0" bottom="0" percent="0" rank="0" text="" dxfId="41904">
      <formula>1</formula>
    </cfRule>
    <cfRule type="cellIs" priority="2086" operator="greaterThan" aboveAverage="0" equalAverage="0" bottom="0" percent="0" rank="0" text="" dxfId="41905">
      <formula>1</formula>
    </cfRule>
    <cfRule type="cellIs" priority="2087" operator="equal" aboveAverage="0" equalAverage="0" bottom="0" percent="0" rank="0" text="" dxfId="41906">
      <formula>1</formula>
    </cfRule>
    <cfRule type="containsText" priority="2088" operator="containsText" aboveAverage="0" equalAverage="0" bottom="0" percent="0" rank="0" text="1" dxfId="41907">
      <formula>NOT(ISERROR(SEARCH("1",C28)))</formula>
    </cfRule>
    <cfRule type="cellIs" priority="2089" operator="equal" aboveAverage="0" equalAverage="0" bottom="0" percent="0" rank="0" text="" dxfId="41908">
      <formula>1</formula>
    </cfRule>
    <cfRule type="cellIs" priority="2090" operator="greaterThan" aboveAverage="0" equalAverage="0" bottom="0" percent="0" rank="0" text="" dxfId="41909">
      <formula>1</formula>
    </cfRule>
    <cfRule type="cellIs" priority="2091" operator="greaterThan" aboveAverage="0" equalAverage="0" bottom="0" percent="0" rank="0" text="" dxfId="41910">
      <formula>1</formula>
    </cfRule>
    <cfRule type="containsText" priority="2092" operator="containsText" aboveAverage="0" equalAverage="0" bottom="0" percent="0" rank="0" text="1" dxfId="41911">
      <formula>NOT(ISERROR(SEARCH("1",C28)))</formula>
    </cfRule>
    <cfRule type="cellIs" priority="2093" operator="greaterThan" aboveAverage="0" equalAverage="0" bottom="0" percent="0" rank="0" text="" dxfId="41912">
      <formula>1</formula>
    </cfRule>
    <cfRule type="cellIs" priority="2094" operator="greaterThan" aboveAverage="0" equalAverage="0" bottom="0" percent="0" rank="0" text="" dxfId="41913">
      <formula>1</formula>
    </cfRule>
    <cfRule type="containsText" priority="2095" operator="containsText" aboveAverage="0" equalAverage="0" bottom="0" percent="0" rank="0" text="1" dxfId="41914">
      <formula>NOT(ISERROR(SEARCH("1",C28)))</formula>
    </cfRule>
    <cfRule type="cellIs" priority="2096" operator="greaterThan" aboveAverage="0" equalAverage="0" bottom="0" percent="0" rank="0" text="" dxfId="41915">
      <formula>1</formula>
    </cfRule>
    <cfRule type="cellIs" priority="2097" operator="greaterThan" aboveAverage="0" equalAverage="0" bottom="0" percent="0" rank="0" text="" dxfId="41916">
      <formula>1</formula>
    </cfRule>
    <cfRule type="containsText" priority="2098" operator="containsText" aboveAverage="0" equalAverage="0" bottom="0" percent="0" rank="0" text="1" dxfId="41917">
      <formula>NOT(ISERROR(SEARCH("1",C28)))</formula>
    </cfRule>
    <cfRule type="cellIs" priority="2099" operator="greaterThan" aboveAverage="0" equalAverage="0" bottom="0" percent="0" rank="0" text="" dxfId="41918">
      <formula>1</formula>
    </cfRule>
    <cfRule type="cellIs" priority="2100" operator="greaterThan" aboveAverage="0" equalAverage="0" bottom="0" percent="0" rank="0" text="" dxfId="41919">
      <formula>1</formula>
    </cfRule>
    <cfRule type="containsText" priority="2101" operator="containsText" aboveAverage="0" equalAverage="0" bottom="0" percent="0" rank="0" text="1" dxfId="41920">
      <formula>NOT(ISERROR(SEARCH("1",C28)))</formula>
    </cfRule>
    <cfRule type="cellIs" priority="2102" operator="greaterThan" aboveAverage="0" equalAverage="0" bottom="0" percent="0" rank="0" text="" dxfId="41921">
      <formula>1</formula>
    </cfRule>
    <cfRule type="containsText" priority="2103" operator="containsText" aboveAverage="0" equalAverage="0" bottom="0" percent="0" rank="0" text="1" dxfId="41922">
      <formula>NOT(ISERROR(SEARCH("1",C28)))</formula>
    </cfRule>
    <cfRule type="cellIs" priority="2104" operator="greaterThan" aboveAverage="0" equalAverage="0" bottom="0" percent="0" rank="0" text="" dxfId="41923">
      <formula>1</formula>
    </cfRule>
    <cfRule type="cellIs" priority="2105" operator="equal" aboveAverage="0" equalAverage="0" bottom="0" percent="0" rank="0" text="" dxfId="41924">
      <formula>1</formula>
    </cfRule>
    <cfRule type="cellIs" priority="2106" operator="equal" aboveAverage="0" equalAverage="0" bottom="0" percent="0" rank="0" text="" dxfId="41925">
      <formula>1</formula>
    </cfRule>
    <cfRule type="cellIs" priority="2107" operator="greaterThan" aboveAverage="0" equalAverage="0" bottom="0" percent="0" rank="0" text="" dxfId="41926">
      <formula>1</formula>
    </cfRule>
    <cfRule type="containsText" priority="2108" operator="containsText" aboveAverage="0" equalAverage="0" bottom="0" percent="0" rank="0" text="1" dxfId="41927">
      <formula>NOT(ISERROR(SEARCH("1",C28)))</formula>
    </cfRule>
    <cfRule type="containsText" priority="2109" operator="containsText" aboveAverage="0" equalAverage="0" bottom="0" percent="0" rank="0" text="1" dxfId="41928">
      <formula>NOT(ISERROR(SEARCH("1",C28)))</formula>
    </cfRule>
    <cfRule type="cellIs" priority="2110" operator="greaterThan" aboveAverage="0" equalAverage="0" bottom="0" percent="0" rank="0" text="" dxfId="41929">
      <formula>1</formula>
    </cfRule>
    <cfRule type="cellIs" priority="2111" operator="greaterThan" aboveAverage="0" equalAverage="0" bottom="0" percent="0" rank="0" text="" dxfId="41930">
      <formula>1</formula>
    </cfRule>
    <cfRule type="containsText" priority="2112" operator="containsText" aboveAverage="0" equalAverage="0" bottom="0" percent="0" rank="0" text="1" dxfId="41931">
      <formula>NOT(ISERROR(SEARCH("1",C28)))</formula>
    </cfRule>
    <cfRule type="cellIs" priority="2113" operator="greaterThan" aboveAverage="0" equalAverage="0" bottom="0" percent="0" rank="0" text="" dxfId="41932">
      <formula>1</formula>
    </cfRule>
    <cfRule type="containsText" priority="2114" operator="containsText" aboveAverage="0" equalAverage="0" bottom="0" percent="0" rank="0" text="1" dxfId="41933">
      <formula>NOT(ISERROR(SEARCH("1",C28)))</formula>
    </cfRule>
    <cfRule type="containsText" priority="2115" operator="containsText" aboveAverage="0" equalAverage="0" bottom="0" percent="0" rank="0" text="1" dxfId="41934">
      <formula>NOT(ISERROR(SEARCH("1",C28)))</formula>
    </cfRule>
    <cfRule type="cellIs" priority="2116" operator="greaterThan" aboveAverage="0" equalAverage="0" bottom="0" percent="0" rank="0" text="" dxfId="41935">
      <formula>1</formula>
    </cfRule>
    <cfRule type="cellIs" priority="2117" operator="greaterThan" aboveAverage="0" equalAverage="0" bottom="0" percent="0" rank="0" text="" dxfId="41936">
      <formula>1</formula>
    </cfRule>
    <cfRule type="containsText" priority="2118" operator="containsText" aboveAverage="0" equalAverage="0" bottom="0" percent="0" rank="0" text="1" dxfId="41937">
      <formula>NOT(ISERROR(SEARCH("1",C28)))</formula>
    </cfRule>
    <cfRule type="cellIs" priority="2119" operator="greaterThan" aboveAverage="0" equalAverage="0" bottom="0" percent="0" rank="0" text="" dxfId="41938">
      <formula>1</formula>
    </cfRule>
    <cfRule type="cellIs" priority="2120" operator="greaterThan" aboveAverage="0" equalAverage="0" bottom="0" percent="0" rank="0" text="" dxfId="41939">
      <formula>1</formula>
    </cfRule>
    <cfRule type="cellIs" priority="2121" operator="greaterThan" aboveAverage="0" equalAverage="0" bottom="0" percent="0" rank="0" text="" dxfId="41940">
      <formula>1</formula>
    </cfRule>
    <cfRule type="cellIs" priority="2122" operator="greaterThan" aboveAverage="0" equalAverage="0" bottom="0" percent="0" rank="0" text="" dxfId="41941">
      <formula>1</formula>
    </cfRule>
    <cfRule type="containsText" priority="2123" operator="containsText" aboveAverage="0" equalAverage="0" bottom="0" percent="0" rank="0" text="1" dxfId="41942">
      <formula>NOT(ISERROR(SEARCH("1",C28)))</formula>
    </cfRule>
    <cfRule type="cellIs" priority="2124" operator="greaterThan" aboveAverage="0" equalAverage="0" bottom="0" percent="0" rank="0" text="" dxfId="41943">
      <formula>1</formula>
    </cfRule>
    <cfRule type="cellIs" priority="2125" operator="greaterThan" aboveAverage="0" equalAverage="0" bottom="0" percent="0" rank="0" text="" dxfId="41944">
      <formula>1</formula>
    </cfRule>
    <cfRule type="containsText" priority="2126" operator="containsText" aboveAverage="0" equalAverage="0" bottom="0" percent="0" rank="0" text="1" dxfId="41945">
      <formula>NOT(ISERROR(SEARCH("1",C28)))</formula>
    </cfRule>
    <cfRule type="cellIs" priority="2127" operator="greaterThan" aboveAverage="0" equalAverage="0" bottom="0" percent="0" rank="0" text="" dxfId="41946">
      <formula>1</formula>
    </cfRule>
    <cfRule type="cellIs" priority="2128" operator="greaterThan" aboveAverage="0" equalAverage="0" bottom="0" percent="0" rank="0" text="" dxfId="41947">
      <formula>1</formula>
    </cfRule>
    <cfRule type="cellIs" priority="2129" operator="greaterThan" aboveAverage="0" equalAverage="0" bottom="0" percent="0" rank="0" text="" dxfId="41948">
      <formula>1</formula>
    </cfRule>
    <cfRule type="cellIs" priority="2130" operator="equal" aboveAverage="0" equalAverage="0" bottom="0" percent="0" rank="0" text="" dxfId="41949">
      <formula>1</formula>
    </cfRule>
    <cfRule type="cellIs" priority="2131" operator="greaterThan" aboveAverage="0" equalAverage="0" bottom="0" percent="0" rank="0" text="" dxfId="41950">
      <formula>1</formula>
    </cfRule>
    <cfRule type="cellIs" priority="2132" operator="equal" aboveAverage="0" equalAverage="0" bottom="0" percent="0" rank="0" text="" dxfId="41951">
      <formula>1</formula>
    </cfRule>
    <cfRule type="containsText" priority="2133" operator="containsText" aboveAverage="0" equalAverage="0" bottom="0" percent="0" rank="0" text="1" dxfId="41952">
      <formula>NOT(ISERROR(SEARCH("1",C28)))</formula>
    </cfRule>
    <cfRule type="cellIs" priority="2134" operator="equal" aboveAverage="0" equalAverage="0" bottom="0" percent="0" rank="0" text="" dxfId="41953">
      <formula>1</formula>
    </cfRule>
    <cfRule type="cellIs" priority="2135" operator="greaterThan" aboveAverage="0" equalAverage="0" bottom="0" percent="0" rank="0" text="" dxfId="41954">
      <formula>1</formula>
    </cfRule>
    <cfRule type="cellIs" priority="2136" operator="greaterThan" aboveAverage="0" equalAverage="0" bottom="0" percent="0" rank="0" text="" dxfId="41955">
      <formula>1</formula>
    </cfRule>
    <cfRule type="containsText" priority="2137" operator="containsText" aboveAverage="0" equalAverage="0" bottom="0" percent="0" rank="0" text="1" dxfId="41956">
      <formula>NOT(ISERROR(SEARCH("1",C28)))</formula>
    </cfRule>
    <cfRule type="cellIs" priority="2138" operator="greaterThan" aboveAverage="0" equalAverage="0" bottom="0" percent="0" rank="0" text="" dxfId="41957">
      <formula>1</formula>
    </cfRule>
    <cfRule type="cellIs" priority="2139" operator="greaterThan" aboveAverage="0" equalAverage="0" bottom="0" percent="0" rank="0" text="" dxfId="41958">
      <formula>1</formula>
    </cfRule>
    <cfRule type="containsText" priority="2140" operator="containsText" aboveAverage="0" equalAverage="0" bottom="0" percent="0" rank="0" text="1" dxfId="41959">
      <formula>NOT(ISERROR(SEARCH("1",C28)))</formula>
    </cfRule>
    <cfRule type="cellIs" priority="2141" operator="greaterThan" aboveAverage="0" equalAverage="0" bottom="0" percent="0" rank="0" text="" dxfId="41960">
      <formula>1</formula>
    </cfRule>
    <cfRule type="cellIs" priority="2142" operator="greaterThan" aboveAverage="0" equalAverage="0" bottom="0" percent="0" rank="0" text="" dxfId="41961">
      <formula>1</formula>
    </cfRule>
    <cfRule type="containsText" priority="2143" operator="containsText" aboveAverage="0" equalAverage="0" bottom="0" percent="0" rank="0" text="1" dxfId="41962">
      <formula>NOT(ISERROR(SEARCH("1",C28)))</formula>
    </cfRule>
    <cfRule type="cellIs" priority="2144" operator="greaterThan" aboveAverage="0" equalAverage="0" bottom="0" percent="0" rank="0" text="" dxfId="41963">
      <formula>1</formula>
    </cfRule>
    <cfRule type="cellIs" priority="2145" operator="greaterThan" aboveAverage="0" equalAverage="0" bottom="0" percent="0" rank="0" text="" dxfId="41964">
      <formula>1</formula>
    </cfRule>
    <cfRule type="containsText" priority="2146" operator="containsText" aboveAverage="0" equalAverage="0" bottom="0" percent="0" rank="0" text="1" dxfId="41965">
      <formula>NOT(ISERROR(SEARCH("1",C28)))</formula>
    </cfRule>
    <cfRule type="cellIs" priority="2147" operator="greaterThan" aboveAverage="0" equalAverage="0" bottom="0" percent="0" rank="0" text="" dxfId="41966">
      <formula>1</formula>
    </cfRule>
    <cfRule type="containsText" priority="2148" operator="containsText" aboveAverage="0" equalAverage="0" bottom="0" percent="0" rank="0" text="1" dxfId="41967">
      <formula>NOT(ISERROR(SEARCH("1",C28)))</formula>
    </cfRule>
    <cfRule type="cellIs" priority="2149" operator="greaterThan" aboveAverage="0" equalAverage="0" bottom="0" percent="0" rank="0" text="" dxfId="41968">
      <formula>1</formula>
    </cfRule>
    <cfRule type="cellIs" priority="2150" operator="equal" aboveAverage="0" equalAverage="0" bottom="0" percent="0" rank="0" text="" dxfId="41969">
      <formula>1</formula>
    </cfRule>
    <cfRule type="cellIs" priority="2151" operator="equal" aboveAverage="0" equalAverage="0" bottom="0" percent="0" rank="0" text="" dxfId="41970">
      <formula>1</formula>
    </cfRule>
    <cfRule type="containsText" priority="2152" operator="containsText" aboveAverage="0" equalAverage="0" bottom="0" percent="0" rank="0" text="1" dxfId="41971">
      <formula>NOT(ISERROR(SEARCH("1",C28)))</formula>
    </cfRule>
    <cfRule type="cellIs" priority="2153" operator="greaterThan" aboveAverage="0" equalAverage="0" bottom="0" percent="0" rank="0" text="" dxfId="41972">
      <formula>1</formula>
    </cfRule>
    <cfRule type="containsText" priority="2154" operator="containsText" aboveAverage="0" equalAverage="0" bottom="0" percent="0" rank="0" text="1" dxfId="41973">
      <formula>NOT(ISERROR(SEARCH("1",C28)))</formula>
    </cfRule>
    <cfRule type="containsText" priority="2155" operator="containsText" aboveAverage="0" equalAverage="0" bottom="0" percent="0" rank="0" text="1" dxfId="41974">
      <formula>NOT(ISERROR(SEARCH("1",C28)))</formula>
    </cfRule>
    <cfRule type="cellIs" priority="2156" operator="greaterThan" aboveAverage="0" equalAverage="0" bottom="0" percent="0" rank="0" text="" dxfId="41975">
      <formula>1</formula>
    </cfRule>
    <cfRule type="cellIs" priority="2157" operator="greaterThan" aboveAverage="0" equalAverage="0" bottom="0" percent="0" rank="0" text="" dxfId="41976">
      <formula>1</formula>
    </cfRule>
    <cfRule type="containsText" priority="2158" operator="containsText" aboveAverage="0" equalAverage="0" bottom="0" percent="0" rank="0" text="1" dxfId="41977">
      <formula>NOT(ISERROR(SEARCH("1",C28)))</formula>
    </cfRule>
    <cfRule type="cellIs" priority="2159" operator="greaterThan" aboveAverage="0" equalAverage="0" bottom="0" percent="0" rank="0" text="" dxfId="41978">
      <formula>1</formula>
    </cfRule>
    <cfRule type="containsText" priority="2160" operator="containsText" aboveAverage="0" equalAverage="0" bottom="0" percent="0" rank="0" text="1" dxfId="41979">
      <formula>NOT(ISERROR(SEARCH("1",C28)))</formula>
    </cfRule>
    <cfRule type="containsText" priority="2161" operator="containsText" aboveAverage="0" equalAverage="0" bottom="0" percent="0" rank="0" text="1" dxfId="41980">
      <formula>NOT(ISERROR(SEARCH("1",C28)))</formula>
    </cfRule>
    <cfRule type="cellIs" priority="2162" operator="greaterThan" aboveAverage="0" equalAverage="0" bottom="0" percent="0" rank="0" text="" dxfId="41981">
      <formula>1</formula>
    </cfRule>
    <cfRule type="cellIs" priority="2163" operator="greaterThan" aboveAverage="0" equalAverage="0" bottom="0" percent="0" rank="0" text="" dxfId="41982">
      <formula>1</formula>
    </cfRule>
    <cfRule type="containsText" priority="2164" operator="containsText" aboveAverage="0" equalAverage="0" bottom="0" percent="0" rank="0" text="1" dxfId="41983">
      <formula>NOT(ISERROR(SEARCH("1",C28)))</formula>
    </cfRule>
    <cfRule type="cellIs" priority="2165" operator="greaterThan" aboveAverage="0" equalAverage="0" bottom="0" percent="0" rank="0" text="" dxfId="41984">
      <formula>1</formula>
    </cfRule>
    <cfRule type="cellIs" priority="2166" operator="greaterThan" aboveAverage="0" equalAverage="0" bottom="0" percent="0" rank="0" text="" dxfId="41985">
      <formula>1</formula>
    </cfRule>
    <cfRule type="cellIs" priority="2167" operator="greaterThan" aboveAverage="0" equalAverage="0" bottom="0" percent="0" rank="0" text="" dxfId="41986">
      <formula>1</formula>
    </cfRule>
    <cfRule type="cellIs" priority="2168" operator="greaterThan" aboveAverage="0" equalAverage="0" bottom="0" percent="0" rank="0" text="" dxfId="41987">
      <formula>1</formula>
    </cfRule>
    <cfRule type="containsText" priority="2169" operator="containsText" aboveAverage="0" equalAverage="0" bottom="0" percent="0" rank="0" text="1" dxfId="41988">
      <formula>NOT(ISERROR(SEARCH("1",C28)))</formula>
    </cfRule>
    <cfRule type="cellIs" priority="2170" operator="greaterThan" aboveAverage="0" equalAverage="0" bottom="0" percent="0" rank="0" text="" dxfId="41989">
      <formula>1</formula>
    </cfRule>
    <cfRule type="cellIs" priority="2171" operator="greaterThan" aboveAverage="0" equalAverage="0" bottom="0" percent="0" rank="0" text="" dxfId="41990">
      <formula>1</formula>
    </cfRule>
    <cfRule type="containsText" priority="2172" operator="containsText" aboveAverage="0" equalAverage="0" bottom="0" percent="0" rank="0" text="1" dxfId="41991">
      <formula>NOT(ISERROR(SEARCH("1",C28)))</formula>
    </cfRule>
    <cfRule type="cellIs" priority="2173" operator="greaterThan" aboveAverage="0" equalAverage="0" bottom="0" percent="0" rank="0" text="" dxfId="41992">
      <formula>1</formula>
    </cfRule>
    <cfRule type="cellIs" priority="2174" operator="greaterThan" aboveAverage="0" equalAverage="0" bottom="0" percent="0" rank="0" text="" dxfId="41993">
      <formula>1</formula>
    </cfRule>
    <cfRule type="cellIs" priority="2175" operator="greaterThan" aboveAverage="0" equalAverage="0" bottom="0" percent="0" rank="0" text="" dxfId="41994">
      <formula>1</formula>
    </cfRule>
    <cfRule type="cellIs" priority="2176" operator="equal" aboveAverage="0" equalAverage="0" bottom="0" percent="0" rank="0" text="" dxfId="41995">
      <formula>1</formula>
    </cfRule>
    <cfRule type="cellIs" priority="2177" operator="greaterThan" aboveAverage="0" equalAverage="0" bottom="0" percent="0" rank="0" text="" dxfId="41996">
      <formula>1</formula>
    </cfRule>
    <cfRule type="cellIs" priority="2178" operator="equal" aboveAverage="0" equalAverage="0" bottom="0" percent="0" rank="0" text="" dxfId="41997">
      <formula>1</formula>
    </cfRule>
    <cfRule type="containsText" priority="2179" operator="containsText" aboveAverage="0" equalAverage="0" bottom="0" percent="0" rank="0" text="1" dxfId="41998">
      <formula>NOT(ISERROR(SEARCH("1",C28)))</formula>
    </cfRule>
    <cfRule type="cellIs" priority="2180" operator="equal" aboveAverage="0" equalAverage="0" bottom="0" percent="0" rank="0" text="" dxfId="41999">
      <formula>1</formula>
    </cfRule>
    <cfRule type="cellIs" priority="2181" operator="greaterThan" aboveAverage="0" equalAverage="0" bottom="0" percent="0" rank="0" text="" dxfId="42000">
      <formula>1</formula>
    </cfRule>
    <cfRule type="cellIs" priority="2182" operator="greaterThan" aboveAverage="0" equalAverage="0" bottom="0" percent="0" rank="0" text="" dxfId="42001">
      <formula>1</formula>
    </cfRule>
    <cfRule type="containsText" priority="2183" operator="containsText" aboveAverage="0" equalAverage="0" bottom="0" percent="0" rank="0" text="1" dxfId="42002">
      <formula>NOT(ISERROR(SEARCH("1",C28)))</formula>
    </cfRule>
    <cfRule type="cellIs" priority="2184" operator="greaterThan" aboveAverage="0" equalAverage="0" bottom="0" percent="0" rank="0" text="" dxfId="42003">
      <formula>1</formula>
    </cfRule>
    <cfRule type="cellIs" priority="2185" operator="greaterThan" aboveAverage="0" equalAverage="0" bottom="0" percent="0" rank="0" text="" dxfId="42004">
      <formula>1</formula>
    </cfRule>
    <cfRule type="containsText" priority="2186" operator="containsText" aboveAverage="0" equalAverage="0" bottom="0" percent="0" rank="0" text="1" dxfId="42005">
      <formula>NOT(ISERROR(SEARCH("1",C28)))</formula>
    </cfRule>
    <cfRule type="cellIs" priority="2187" operator="greaterThan" aboveAverage="0" equalAverage="0" bottom="0" percent="0" rank="0" text="" dxfId="42006">
      <formula>1</formula>
    </cfRule>
    <cfRule type="cellIs" priority="2188" operator="greaterThan" aboveAverage="0" equalAverage="0" bottom="0" percent="0" rank="0" text="" dxfId="42007">
      <formula>1</formula>
    </cfRule>
    <cfRule type="containsText" priority="2189" operator="containsText" aboveAverage="0" equalAverage="0" bottom="0" percent="0" rank="0" text="1" dxfId="42008">
      <formula>NOT(ISERROR(SEARCH("1",C28)))</formula>
    </cfRule>
    <cfRule type="cellIs" priority="2190" operator="greaterThan" aboveAverage="0" equalAverage="0" bottom="0" percent="0" rank="0" text="" dxfId="42009">
      <formula>1</formula>
    </cfRule>
    <cfRule type="cellIs" priority="2191" operator="greaterThan" aboveAverage="0" equalAverage="0" bottom="0" percent="0" rank="0" text="" dxfId="42010">
      <formula>1</formula>
    </cfRule>
    <cfRule type="containsText" priority="2192" operator="containsText" aboveAverage="0" equalAverage="0" bottom="0" percent="0" rank="0" text="1" dxfId="42011">
      <formula>NOT(ISERROR(SEARCH("1",C28)))</formula>
    </cfRule>
    <cfRule type="cellIs" priority="2193" operator="greaterThan" aboveAverage="0" equalAverage="0" bottom="0" percent="0" rank="0" text="" dxfId="42012">
      <formula>1</formula>
    </cfRule>
    <cfRule type="containsText" priority="2194" operator="containsText" aboveAverage="0" equalAverage="0" bottom="0" percent="0" rank="0" text="1" dxfId="42013">
      <formula>NOT(ISERROR(SEARCH("1",C28)))</formula>
    </cfRule>
    <cfRule type="cellIs" priority="2195" operator="greaterThan" aboveAverage="0" equalAverage="0" bottom="0" percent="0" rank="0" text="" dxfId="42014">
      <formula>1</formula>
    </cfRule>
    <cfRule type="cellIs" priority="2196" operator="equal" aboveAverage="0" equalAverage="0" bottom="0" percent="0" rank="0" text="" dxfId="42015">
      <formula>1</formula>
    </cfRule>
    <cfRule type="cellIs" priority="2197" operator="equal" aboveAverage="0" equalAverage="0" bottom="0" percent="0" rank="0" text="" dxfId="42016">
      <formula>1</formula>
    </cfRule>
    <cfRule type="containsText" priority="2198" operator="containsText" aboveAverage="0" equalAverage="0" bottom="0" percent="0" rank="0" text="1" dxfId="42017">
      <formula>NOT(ISERROR(SEARCH("1",C28)))</formula>
    </cfRule>
    <cfRule type="cellIs" priority="2199" operator="greaterThan" aboveAverage="0" equalAverage="0" bottom="0" percent="0" rank="0" text="" dxfId="42018">
      <formula>1</formula>
    </cfRule>
    <cfRule type="cellIs" priority="2200" operator="greaterThan" aboveAverage="0" equalAverage="0" bottom="0" percent="0" rank="0" text="" dxfId="42019">
      <formula>1</formula>
    </cfRule>
    <cfRule type="containsText" priority="2201" operator="containsText" aboveAverage="0" equalAverage="0" bottom="0" percent="0" rank="0" text="1" dxfId="42020">
      <formula>NOT(ISERROR(SEARCH("1",C28)))</formula>
    </cfRule>
    <cfRule type="cellIs" priority="2202" operator="greaterThan" aboveAverage="0" equalAverage="0" bottom="0" percent="0" rank="0" text="" dxfId="42021">
      <formula>1</formula>
    </cfRule>
    <cfRule type="containsText" priority="2203" operator="containsText" aboveAverage="0" equalAverage="0" bottom="0" percent="0" rank="0" text="1" dxfId="42022">
      <formula>NOT(ISERROR(SEARCH("1",C28)))</formula>
    </cfRule>
    <cfRule type="containsText" priority="2204" operator="containsText" aboveAverage="0" equalAverage="0" bottom="0" percent="0" rank="0" text="1" dxfId="42023">
      <formula>NOT(ISERROR(SEARCH("1",C28)))</formula>
    </cfRule>
    <cfRule type="cellIs" priority="2205" operator="greaterThan" aboveAverage="0" equalAverage="0" bottom="0" percent="0" rank="0" text="" dxfId="42024">
      <formula>1</formula>
    </cfRule>
    <cfRule type="cellIs" priority="2206" operator="greaterThan" aboveAverage="0" equalAverage="0" bottom="0" percent="0" rank="0" text="" dxfId="42025">
      <formula>1</formula>
    </cfRule>
    <cfRule type="containsText" priority="2207" operator="containsText" aboveAverage="0" equalAverage="0" bottom="0" percent="0" rank="0" text="1" dxfId="42026">
      <formula>NOT(ISERROR(SEARCH("1",C28)))</formula>
    </cfRule>
    <cfRule type="cellIs" priority="2208" operator="greaterThan" aboveAverage="0" equalAverage="0" bottom="0" percent="0" rank="0" text="" dxfId="42027">
      <formula>1</formula>
    </cfRule>
    <cfRule type="containsText" priority="2209" operator="containsText" aboveAverage="0" equalAverage="0" bottom="0" percent="0" rank="0" text="1" dxfId="42028">
      <formula>NOT(ISERROR(SEARCH("1",C28)))</formula>
    </cfRule>
    <cfRule type="containsText" priority="2210" operator="containsText" aboveAverage="0" equalAverage="0" bottom="0" percent="0" rank="0" text="1" dxfId="42029">
      <formula>NOT(ISERROR(SEARCH("1",C28)))</formula>
    </cfRule>
    <cfRule type="cellIs" priority="2211" operator="greaterThan" aboveAverage="0" equalAverage="0" bottom="0" percent="0" rank="0" text="" dxfId="42030">
      <formula>1</formula>
    </cfRule>
    <cfRule type="cellIs" priority="2212" operator="greaterThan" aboveAverage="0" equalAverage="0" bottom="0" percent="0" rank="0" text="" dxfId="42031">
      <formula>1</formula>
    </cfRule>
    <cfRule type="containsText" priority="2213" operator="containsText" aboveAverage="0" equalAverage="0" bottom="0" percent="0" rank="0" text="1" dxfId="42032">
      <formula>NOT(ISERROR(SEARCH("1",C28)))</formula>
    </cfRule>
    <cfRule type="cellIs" priority="2214" operator="greaterThan" aboveAverage="0" equalAverage="0" bottom="0" percent="0" rank="0" text="" dxfId="42033">
      <formula>1</formula>
    </cfRule>
    <cfRule type="cellIs" priority="2215" operator="greaterThan" aboveAverage="0" equalAverage="0" bottom="0" percent="0" rank="0" text="" dxfId="42034">
      <formula>1</formula>
    </cfRule>
    <cfRule type="cellIs" priority="2216" operator="greaterThan" aboveAverage="0" equalAverage="0" bottom="0" percent="0" rank="0" text="" dxfId="42035">
      <formula>1</formula>
    </cfRule>
    <cfRule type="cellIs" priority="2217" operator="greaterThan" aboveAverage="0" equalAverage="0" bottom="0" percent="0" rank="0" text="" dxfId="42036">
      <formula>1</formula>
    </cfRule>
    <cfRule type="containsText" priority="2218" operator="containsText" aboveAverage="0" equalAverage="0" bottom="0" percent="0" rank="0" text="1" dxfId="42037">
      <formula>NOT(ISERROR(SEARCH("1",C28)))</formula>
    </cfRule>
    <cfRule type="cellIs" priority="2219" operator="greaterThan" aboveAverage="0" equalAverage="0" bottom="0" percent="0" rank="0" text="" dxfId="42038">
      <formula>1</formula>
    </cfRule>
    <cfRule type="cellIs" priority="2220" operator="greaterThan" aboveAverage="0" equalAverage="0" bottom="0" percent="0" rank="0" text="" dxfId="42039">
      <formula>1</formula>
    </cfRule>
    <cfRule type="containsText" priority="2221" operator="containsText" aboveAverage="0" equalAverage="0" bottom="0" percent="0" rank="0" text="1" dxfId="42040">
      <formula>NOT(ISERROR(SEARCH("1",C28)))</formula>
    </cfRule>
    <cfRule type="cellIs" priority="2222" operator="greaterThan" aboveAverage="0" equalAverage="0" bottom="0" percent="0" rank="0" text="" dxfId="42041">
      <formula>1</formula>
    </cfRule>
    <cfRule type="cellIs" priority="2223" operator="greaterThan" aboveAverage="0" equalAverage="0" bottom="0" percent="0" rank="0" text="" dxfId="42042">
      <formula>1</formula>
    </cfRule>
    <cfRule type="cellIs" priority="2224" operator="greaterThan" aboveAverage="0" equalAverage="0" bottom="0" percent="0" rank="0" text="" dxfId="42043">
      <formula>1</formula>
    </cfRule>
    <cfRule type="cellIs" priority="2225" operator="equal" aboveAverage="0" equalAverage="0" bottom="0" percent="0" rank="0" text="" dxfId="42044">
      <formula>1</formula>
    </cfRule>
    <cfRule type="cellIs" priority="2226" operator="greaterThan" aboveAverage="0" equalAverage="0" bottom="0" percent="0" rank="0" text="" dxfId="42045">
      <formula>1</formula>
    </cfRule>
    <cfRule type="cellIs" priority="2227" operator="equal" aboveAverage="0" equalAverage="0" bottom="0" percent="0" rank="0" text="" dxfId="42046">
      <formula>1</formula>
    </cfRule>
    <cfRule type="containsText" priority="2228" operator="containsText" aboveAverage="0" equalAverage="0" bottom="0" percent="0" rank="0" text="1" dxfId="42047">
      <formula>NOT(ISERROR(SEARCH("1",C28)))</formula>
    </cfRule>
    <cfRule type="cellIs" priority="2229" operator="equal" aboveAverage="0" equalAverage="0" bottom="0" percent="0" rank="0" text="" dxfId="42048">
      <formula>1</formula>
    </cfRule>
    <cfRule type="cellIs" priority="2230" operator="greaterThan" aboveAverage="0" equalAverage="0" bottom="0" percent="0" rank="0" text="" dxfId="42049">
      <formula>1</formula>
    </cfRule>
    <cfRule type="cellIs" priority="2231" operator="greaterThan" aboveAverage="0" equalAverage="0" bottom="0" percent="0" rank="0" text="" dxfId="42050">
      <formula>1</formula>
    </cfRule>
    <cfRule type="containsText" priority="2232" operator="containsText" aboveAverage="0" equalAverage="0" bottom="0" percent="0" rank="0" text="1" dxfId="42051">
      <formula>NOT(ISERROR(SEARCH("1",C28)))</formula>
    </cfRule>
    <cfRule type="cellIs" priority="2233" operator="greaterThan" aboveAverage="0" equalAverage="0" bottom="0" percent="0" rank="0" text="" dxfId="42052">
      <formula>1</formula>
    </cfRule>
    <cfRule type="cellIs" priority="2234" operator="greaterThan" aboveAverage="0" equalAverage="0" bottom="0" percent="0" rank="0" text="" dxfId="42053">
      <formula>1</formula>
    </cfRule>
    <cfRule type="containsText" priority="2235" operator="containsText" aboveAverage="0" equalAverage="0" bottom="0" percent="0" rank="0" text="1" dxfId="42054">
      <formula>NOT(ISERROR(SEARCH("1",C28)))</formula>
    </cfRule>
    <cfRule type="cellIs" priority="2236" operator="greaterThan" aboveAverage="0" equalAverage="0" bottom="0" percent="0" rank="0" text="" dxfId="42055">
      <formula>1</formula>
    </cfRule>
    <cfRule type="cellIs" priority="2237" operator="greaterThan" aboveAverage="0" equalAverage="0" bottom="0" percent="0" rank="0" text="" dxfId="42056">
      <formula>1</formula>
    </cfRule>
    <cfRule type="containsText" priority="2238" operator="containsText" aboveAverage="0" equalAverage="0" bottom="0" percent="0" rank="0" text="1" dxfId="42057">
      <formula>NOT(ISERROR(SEARCH("1",C28)))</formula>
    </cfRule>
    <cfRule type="cellIs" priority="2239" operator="greaterThan" aboveAverage="0" equalAverage="0" bottom="0" percent="0" rank="0" text="" dxfId="42058">
      <formula>1</formula>
    </cfRule>
    <cfRule type="cellIs" priority="2240" operator="greaterThan" aboveAverage="0" equalAverage="0" bottom="0" percent="0" rank="0" text="" dxfId="42059">
      <formula>1</formula>
    </cfRule>
    <cfRule type="containsText" priority="2241" operator="containsText" aboveAverage="0" equalAverage="0" bottom="0" percent="0" rank="0" text="1" dxfId="42060">
      <formula>NOT(ISERROR(SEARCH("1",C28)))</formula>
    </cfRule>
    <cfRule type="cellIs" priority="2242" operator="greaterThan" aboveAverage="0" equalAverage="0" bottom="0" percent="0" rank="0" text="" dxfId="42061">
      <formula>1</formula>
    </cfRule>
    <cfRule type="containsText" priority="2243" operator="containsText" aboveAverage="0" equalAverage="0" bottom="0" percent="0" rank="0" text="1" dxfId="42062">
      <formula>NOT(ISERROR(SEARCH("1",C28)))</formula>
    </cfRule>
    <cfRule type="cellIs" priority="2244" operator="greaterThan" aboveAverage="0" equalAverage="0" bottom="0" percent="0" rank="0" text="" dxfId="42063">
      <formula>1</formula>
    </cfRule>
    <cfRule type="cellIs" priority="2245" operator="equal" aboveAverage="0" equalAverage="0" bottom="0" percent="0" rank="0" text="" dxfId="42064">
      <formula>1</formula>
    </cfRule>
    <cfRule type="cellIs" priority="2246" operator="equal" aboveAverage="0" equalAverage="0" bottom="0" percent="0" rank="0" text="" dxfId="42065">
      <formula>1</formula>
    </cfRule>
    <cfRule type="containsText" priority="2247" operator="containsText" aboveAverage="0" equalAverage="0" bottom="0" percent="0" rank="0" text="1" dxfId="42066">
      <formula>NOT(ISERROR(SEARCH("1",C28)))</formula>
    </cfRule>
    <cfRule type="cellIs" priority="2248" operator="greaterThan" aboveAverage="0" equalAverage="0" bottom="0" percent="0" rank="0" text="" dxfId="42067">
      <formula>1</formula>
    </cfRule>
    <cfRule type="cellIs" priority="2249" operator="greaterThan" aboveAverage="0" equalAverage="0" bottom="0" percent="0" rank="0" text="" dxfId="42068">
      <formula>1</formula>
    </cfRule>
    <cfRule type="containsText" priority="2250" operator="containsText" aboveAverage="0" equalAverage="0" bottom="0" percent="0" rank="0" text="1" dxfId="42069">
      <formula>NOT(ISERROR(SEARCH("1",C28)))</formula>
    </cfRule>
    <cfRule type="cellIs" priority="2251" operator="greaterThan" aboveAverage="0" equalAverage="0" bottom="0" percent="0" rank="0" text="" dxfId="42070">
      <formula>1</formula>
    </cfRule>
    <cfRule type="cellIs" priority="2252" operator="greaterThan" aboveAverage="0" equalAverage="0" bottom="0" percent="0" rank="0" text="" dxfId="42071">
      <formula>1</formula>
    </cfRule>
    <cfRule type="containsText" priority="2253" operator="containsText" aboveAverage="0" equalAverage="0" bottom="0" percent="0" rank="0" text="1" dxfId="42072">
      <formula>NOT(ISERROR(SEARCH("1",C28)))</formula>
    </cfRule>
    <cfRule type="cellIs" priority="2254" operator="greaterThan" aboveAverage="0" equalAverage="0" bottom="0" percent="0" rank="0" text="" dxfId="42073">
      <formula>1</formula>
    </cfRule>
    <cfRule type="containsText" priority="2255" operator="containsText" aboveAverage="0" equalAverage="0" bottom="0" percent="0" rank="0" text="1" dxfId="42074">
      <formula>NOT(ISERROR(SEARCH("1",C28)))</formula>
    </cfRule>
    <cfRule type="containsText" priority="2256" operator="containsText" aboveAverage="0" equalAverage="0" bottom="0" percent="0" rank="0" text="1" dxfId="42075">
      <formula>NOT(ISERROR(SEARCH("1",C28)))</formula>
    </cfRule>
    <cfRule type="cellIs" priority="2257" operator="greaterThan" aboveAverage="0" equalAverage="0" bottom="0" percent="0" rank="0" text="" dxfId="42076">
      <formula>1</formula>
    </cfRule>
    <cfRule type="cellIs" priority="2258" operator="greaterThan" aboveAverage="0" equalAverage="0" bottom="0" percent="0" rank="0" text="" dxfId="42077">
      <formula>1</formula>
    </cfRule>
    <cfRule type="containsText" priority="2259" operator="containsText" aboveAverage="0" equalAverage="0" bottom="0" percent="0" rank="0" text="1" dxfId="42078">
      <formula>NOT(ISERROR(SEARCH("1",C28)))</formula>
    </cfRule>
    <cfRule type="cellIs" priority="2260" operator="greaterThan" aboveAverage="0" equalAverage="0" bottom="0" percent="0" rank="0" text="" dxfId="42079">
      <formula>1</formula>
    </cfRule>
    <cfRule type="containsText" priority="2261" operator="containsText" aboveAverage="0" equalAverage="0" bottom="0" percent="0" rank="0" text="1" dxfId="42080">
      <formula>NOT(ISERROR(SEARCH("1",C28)))</formula>
    </cfRule>
    <cfRule type="containsText" priority="2262" operator="containsText" aboveAverage="0" equalAverage="0" bottom="0" percent="0" rank="0" text="1" dxfId="42081">
      <formula>NOT(ISERROR(SEARCH("1",C28)))</formula>
    </cfRule>
    <cfRule type="cellIs" priority="2263" operator="greaterThan" aboveAverage="0" equalAverage="0" bottom="0" percent="0" rank="0" text="" dxfId="42082">
      <formula>1</formula>
    </cfRule>
    <cfRule type="cellIs" priority="2264" operator="greaterThan" aboveAverage="0" equalAverage="0" bottom="0" percent="0" rank="0" text="" dxfId="42083">
      <formula>1</formula>
    </cfRule>
    <cfRule type="containsText" priority="2265" operator="containsText" aboveAverage="0" equalAverage="0" bottom="0" percent="0" rank="0" text="1" dxfId="42084">
      <formula>NOT(ISERROR(SEARCH("1",C28)))</formula>
    </cfRule>
    <cfRule type="cellIs" priority="2266" operator="greaterThan" aboveAverage="0" equalAverage="0" bottom="0" percent="0" rank="0" text="" dxfId="42085">
      <formula>1</formula>
    </cfRule>
    <cfRule type="cellIs" priority="2267" operator="greaterThan" aboveAverage="0" equalAverage="0" bottom="0" percent="0" rank="0" text="" dxfId="42086">
      <formula>1</formula>
    </cfRule>
    <cfRule type="cellIs" priority="2268" operator="greaterThan" aboveAverage="0" equalAverage="0" bottom="0" percent="0" rank="0" text="" dxfId="42087">
      <formula>1</formula>
    </cfRule>
    <cfRule type="cellIs" priority="2269" operator="greaterThan" aboveAverage="0" equalAverage="0" bottom="0" percent="0" rank="0" text="" dxfId="42088">
      <formula>1</formula>
    </cfRule>
    <cfRule type="containsText" priority="2270" operator="containsText" aboveAverage="0" equalAverage="0" bottom="0" percent="0" rank="0" text="1" dxfId="42089">
      <formula>NOT(ISERROR(SEARCH("1",C28)))</formula>
    </cfRule>
    <cfRule type="cellIs" priority="2271" operator="greaterThan" aboveAverage="0" equalAverage="0" bottom="0" percent="0" rank="0" text="" dxfId="42090">
      <formula>1</formula>
    </cfRule>
    <cfRule type="cellIs" priority="2272" operator="greaterThan" aboveAverage="0" equalAverage="0" bottom="0" percent="0" rank="0" text="" dxfId="42091">
      <formula>1</formula>
    </cfRule>
    <cfRule type="containsText" priority="2273" operator="containsText" aboveAverage="0" equalAverage="0" bottom="0" percent="0" rank="0" text="1" dxfId="42092">
      <formula>NOT(ISERROR(SEARCH("1",C28)))</formula>
    </cfRule>
    <cfRule type="cellIs" priority="2274" operator="greaterThan" aboveAverage="0" equalAverage="0" bottom="0" percent="0" rank="0" text="" dxfId="42093">
      <formula>1</formula>
    </cfRule>
    <cfRule type="cellIs" priority="2275" operator="greaterThan" aboveAverage="0" equalAverage="0" bottom="0" percent="0" rank="0" text="" dxfId="42094">
      <formula>1</formula>
    </cfRule>
    <cfRule type="cellIs" priority="2276" operator="greaterThan" aboveAverage="0" equalAverage="0" bottom="0" percent="0" rank="0" text="" dxfId="42095">
      <formula>1</formula>
    </cfRule>
    <cfRule type="cellIs" priority="2277" operator="equal" aboveAverage="0" equalAverage="0" bottom="0" percent="0" rank="0" text="" dxfId="42096">
      <formula>1</formula>
    </cfRule>
    <cfRule type="cellIs" priority="2278" operator="greaterThan" aboveAverage="0" equalAverage="0" bottom="0" percent="0" rank="0" text="" dxfId="42097">
      <formula>1</formula>
    </cfRule>
    <cfRule type="cellIs" priority="2279" operator="equal" aboveAverage="0" equalAverage="0" bottom="0" percent="0" rank="0" text="" dxfId="42098">
      <formula>1</formula>
    </cfRule>
    <cfRule type="containsText" priority="2280" operator="containsText" aboveAverage="0" equalAverage="0" bottom="0" percent="0" rank="0" text="1" dxfId="42099">
      <formula>NOT(ISERROR(SEARCH("1",C28)))</formula>
    </cfRule>
    <cfRule type="cellIs" priority="2281" operator="equal" aboveAverage="0" equalAverage="0" bottom="0" percent="0" rank="0" text="" dxfId="42100">
      <formula>1</formula>
    </cfRule>
    <cfRule type="cellIs" priority="2282" operator="greaterThan" aboveAverage="0" equalAverage="0" bottom="0" percent="0" rank="0" text="" dxfId="42101">
      <formula>1</formula>
    </cfRule>
    <cfRule type="cellIs" priority="2283" operator="greaterThan" aboveAverage="0" equalAverage="0" bottom="0" percent="0" rank="0" text="" dxfId="42102">
      <formula>1</formula>
    </cfRule>
    <cfRule type="containsText" priority="2284" operator="containsText" aboveAverage="0" equalAverage="0" bottom="0" percent="0" rank="0" text="1" dxfId="42103">
      <formula>NOT(ISERROR(SEARCH("1",C28)))</formula>
    </cfRule>
    <cfRule type="cellIs" priority="2285" operator="greaterThan" aboveAverage="0" equalAverage="0" bottom="0" percent="0" rank="0" text="" dxfId="42104">
      <formula>1</formula>
    </cfRule>
    <cfRule type="cellIs" priority="2286" operator="greaterThan" aboveAverage="0" equalAverage="0" bottom="0" percent="0" rank="0" text="" dxfId="42105">
      <formula>1</formula>
    </cfRule>
    <cfRule type="containsText" priority="2287" operator="containsText" aboveAverage="0" equalAverage="0" bottom="0" percent="0" rank="0" text="1" dxfId="42106">
      <formula>NOT(ISERROR(SEARCH("1",C28)))</formula>
    </cfRule>
    <cfRule type="cellIs" priority="2288" operator="greaterThan" aboveAverage="0" equalAverage="0" bottom="0" percent="0" rank="0" text="" dxfId="42107">
      <formula>1</formula>
    </cfRule>
    <cfRule type="cellIs" priority="2289" operator="greaterThan" aboveAverage="0" equalAverage="0" bottom="0" percent="0" rank="0" text="" dxfId="42108">
      <formula>1</formula>
    </cfRule>
    <cfRule type="containsText" priority="2290" operator="containsText" aboveAverage="0" equalAverage="0" bottom="0" percent="0" rank="0" text="1" dxfId="42109">
      <formula>NOT(ISERROR(SEARCH("1",C28)))</formula>
    </cfRule>
    <cfRule type="cellIs" priority="2291" operator="greaterThan" aboveAverage="0" equalAverage="0" bottom="0" percent="0" rank="0" text="" dxfId="42110">
      <formula>1</formula>
    </cfRule>
    <cfRule type="cellIs" priority="2292" operator="greaterThan" aboveAverage="0" equalAverage="0" bottom="0" percent="0" rank="0" text="" dxfId="42111">
      <formula>1</formula>
    </cfRule>
    <cfRule type="containsText" priority="2293" operator="containsText" aboveAverage="0" equalAverage="0" bottom="0" percent="0" rank="0" text="1" dxfId="42112">
      <formula>NOT(ISERROR(SEARCH("1",C28)))</formula>
    </cfRule>
    <cfRule type="cellIs" priority="2294" operator="greaterThan" aboveAverage="0" equalAverage="0" bottom="0" percent="0" rank="0" text="" dxfId="42113">
      <formula>1</formula>
    </cfRule>
    <cfRule type="containsText" priority="2295" operator="containsText" aboveAverage="0" equalAverage="0" bottom="0" percent="0" rank="0" text="1" dxfId="42114">
      <formula>NOT(ISERROR(SEARCH("1",C28)))</formula>
    </cfRule>
    <cfRule type="cellIs" priority="2296" operator="greaterThan" aboveAverage="0" equalAverage="0" bottom="0" percent="0" rank="0" text="" dxfId="42115">
      <formula>1</formula>
    </cfRule>
    <cfRule type="cellIs" priority="2297" operator="equal" aboveAverage="0" equalAverage="0" bottom="0" percent="0" rank="0" text="" dxfId="42116">
      <formula>1</formula>
    </cfRule>
    <cfRule type="cellIs" priority="2298" operator="equal" aboveAverage="0" equalAverage="0" bottom="0" percent="0" rank="0" text="" dxfId="42117">
      <formula>1</formula>
    </cfRule>
    <cfRule type="containsText" priority="2299" operator="containsText" aboveAverage="0" equalAverage="0" bottom="0" percent="0" rank="0" text="1" dxfId="42118">
      <formula>NOT(ISERROR(SEARCH("1",C28)))</formula>
    </cfRule>
    <cfRule type="cellIs" priority="2300" operator="greaterThan" aboveAverage="0" equalAverage="0" bottom="0" percent="0" rank="0" text="" dxfId="42119">
      <formula>1</formula>
    </cfRule>
    <cfRule type="cellIs" priority="2301" operator="greaterThan" aboveAverage="0" equalAverage="0" bottom="0" percent="0" rank="0" text="" dxfId="42120">
      <formula>1</formula>
    </cfRule>
    <cfRule type="containsText" priority="2302" operator="containsText" aboveAverage="0" equalAverage="0" bottom="0" percent="0" rank="0" text="1" dxfId="42121">
      <formula>NOT(ISERROR(SEARCH("1",C28)))</formula>
    </cfRule>
    <cfRule type="cellIs" priority="2303" operator="greaterThan" aboveAverage="0" equalAverage="0" bottom="0" percent="0" rank="0" text="" dxfId="42122">
      <formula>1</formula>
    </cfRule>
    <cfRule type="cellIs" priority="2304" operator="greaterThan" aboveAverage="0" equalAverage="0" bottom="0" percent="0" rank="0" text="" dxfId="42123">
      <formula>1</formula>
    </cfRule>
    <cfRule type="containsText" priority="2305" operator="containsText" aboveAverage="0" equalAverage="0" bottom="0" percent="0" rank="0" text="1" dxfId="42124">
      <formula>NOT(ISERROR(SEARCH("1",C28)))</formula>
    </cfRule>
    <cfRule type="cellIs" priority="2306" operator="greaterThan" aboveAverage="0" equalAverage="0" bottom="0" percent="0" rank="0" text="" dxfId="42125">
      <formula>1</formula>
    </cfRule>
    <cfRule type="containsText" priority="2307" operator="containsText" aboveAverage="0" equalAverage="0" bottom="0" percent="0" rank="0" text="1" dxfId="42126">
      <formula>NOT(ISERROR(SEARCH("1",C28)))</formula>
    </cfRule>
    <cfRule type="containsText" priority="2308" operator="containsText" aboveAverage="0" equalAverage="0" bottom="0" percent="0" rank="0" text="1" dxfId="42127">
      <formula>NOT(ISERROR(SEARCH("1",C28)))</formula>
    </cfRule>
    <cfRule type="cellIs" priority="2309" operator="greaterThan" aboveAverage="0" equalAverage="0" bottom="0" percent="0" rank="0" text="" dxfId="42128">
      <formula>1</formula>
    </cfRule>
    <cfRule type="cellIs" priority="2310" operator="greaterThan" aboveAverage="0" equalAverage="0" bottom="0" percent="0" rank="0" text="" dxfId="42129">
      <formula>1</formula>
    </cfRule>
    <cfRule type="containsText" priority="2311" operator="containsText" aboveAverage="0" equalAverage="0" bottom="0" percent="0" rank="0" text="1" dxfId="42130">
      <formula>NOT(ISERROR(SEARCH("1",C28)))</formula>
    </cfRule>
    <cfRule type="cellIs" priority="2312" operator="greaterThan" aboveAverage="0" equalAverage="0" bottom="0" percent="0" rank="0" text="" dxfId="42131">
      <formula>1</formula>
    </cfRule>
    <cfRule type="containsText" priority="2313" operator="containsText" aboveAverage="0" equalAverage="0" bottom="0" percent="0" rank="0" text="1" dxfId="42132">
      <formula>NOT(ISERROR(SEARCH("1",C28)))</formula>
    </cfRule>
    <cfRule type="containsText" priority="2314" operator="containsText" aboveAverage="0" equalAverage="0" bottom="0" percent="0" rank="0" text="1" dxfId="42133">
      <formula>NOT(ISERROR(SEARCH("1",C28)))</formula>
    </cfRule>
    <cfRule type="cellIs" priority="2315" operator="greaterThan" aboveAverage="0" equalAverage="0" bottom="0" percent="0" rank="0" text="" dxfId="42134">
      <formula>1</formula>
    </cfRule>
    <cfRule type="cellIs" priority="2316" operator="greaterThan" aboveAverage="0" equalAverage="0" bottom="0" percent="0" rank="0" text="" dxfId="42135">
      <formula>1</formula>
    </cfRule>
    <cfRule type="containsText" priority="2317" operator="containsText" aboveAverage="0" equalAverage="0" bottom="0" percent="0" rank="0" text="1" dxfId="42136">
      <formula>NOT(ISERROR(SEARCH("1",C28)))</formula>
    </cfRule>
    <cfRule type="cellIs" priority="2318" operator="greaterThan" aboveAverage="0" equalAverage="0" bottom="0" percent="0" rank="0" text="" dxfId="42137">
      <formula>1</formula>
    </cfRule>
    <cfRule type="cellIs" priority="2319" operator="greaterThan" aboveAverage="0" equalAverage="0" bottom="0" percent="0" rank="0" text="" dxfId="42138">
      <formula>1</formula>
    </cfRule>
    <cfRule type="cellIs" priority="2320" operator="greaterThan" aboveAverage="0" equalAverage="0" bottom="0" percent="0" rank="0" text="" dxfId="42139">
      <formula>1</formula>
    </cfRule>
    <cfRule type="cellIs" priority="2321" operator="greaterThan" aboveAverage="0" equalAverage="0" bottom="0" percent="0" rank="0" text="" dxfId="42140">
      <formula>1</formula>
    </cfRule>
    <cfRule type="containsText" priority="2322" operator="containsText" aboveAverage="0" equalAverage="0" bottom="0" percent="0" rank="0" text="1" dxfId="42141">
      <formula>NOT(ISERROR(SEARCH("1",C28)))</formula>
    </cfRule>
    <cfRule type="cellIs" priority="2323" operator="greaterThan" aboveAverage="0" equalAverage="0" bottom="0" percent="0" rank="0" text="" dxfId="42142">
      <formula>1</formula>
    </cfRule>
    <cfRule type="cellIs" priority="2324" operator="greaterThan" aboveAverage="0" equalAverage="0" bottom="0" percent="0" rank="0" text="" dxfId="42143">
      <formula>1</formula>
    </cfRule>
    <cfRule type="containsText" priority="2325" operator="containsText" aboveAverage="0" equalAverage="0" bottom="0" percent="0" rank="0" text="1" dxfId="42144">
      <formula>NOT(ISERROR(SEARCH("1",C28)))</formula>
    </cfRule>
    <cfRule type="cellIs" priority="2326" operator="greaterThan" aboveAverage="0" equalAverage="0" bottom="0" percent="0" rank="0" text="" dxfId="42145">
      <formula>1</formula>
    </cfRule>
    <cfRule type="cellIs" priority="2327" operator="greaterThan" aboveAverage="0" equalAverage="0" bottom="0" percent="0" rank="0" text="" dxfId="42146">
      <formula>1</formula>
    </cfRule>
    <cfRule type="cellIs" priority="2328" operator="greaterThan" aboveAverage="0" equalAverage="0" bottom="0" percent="0" rank="0" text="" dxfId="42147">
      <formula>1</formula>
    </cfRule>
    <cfRule type="cellIs" priority="2329" operator="equal" aboveAverage="0" equalAverage="0" bottom="0" percent="0" rank="0" text="" dxfId="42148">
      <formula>1</formula>
    </cfRule>
    <cfRule type="cellIs" priority="2330" operator="greaterThan" aboveAverage="0" equalAverage="0" bottom="0" percent="0" rank="0" text="" dxfId="42149">
      <formula>1</formula>
    </cfRule>
    <cfRule type="cellIs" priority="2331" operator="equal" aboveAverage="0" equalAverage="0" bottom="0" percent="0" rank="0" text="" dxfId="42150">
      <formula>1</formula>
    </cfRule>
    <cfRule type="containsText" priority="2332" operator="containsText" aboveAverage="0" equalAverage="0" bottom="0" percent="0" rank="0" text="1" dxfId="42151">
      <formula>NOT(ISERROR(SEARCH("1",C28)))</formula>
    </cfRule>
    <cfRule type="cellIs" priority="2333" operator="equal" aboveAverage="0" equalAverage="0" bottom="0" percent="0" rank="0" text="" dxfId="42152">
      <formula>1</formula>
    </cfRule>
    <cfRule type="cellIs" priority="2334" operator="greaterThan" aboveAverage="0" equalAverage="0" bottom="0" percent="0" rank="0" text="" dxfId="42153">
      <formula>1</formula>
    </cfRule>
    <cfRule type="cellIs" priority="2335" operator="greaterThan" aboveAverage="0" equalAverage="0" bottom="0" percent="0" rank="0" text="" dxfId="42154">
      <formula>1</formula>
    </cfRule>
    <cfRule type="containsText" priority="2336" operator="containsText" aboveAverage="0" equalAverage="0" bottom="0" percent="0" rank="0" text="1" dxfId="42155">
      <formula>NOT(ISERROR(SEARCH("1",C28)))</formula>
    </cfRule>
    <cfRule type="cellIs" priority="2337" operator="greaterThan" aboveAverage="0" equalAverage="0" bottom="0" percent="0" rank="0" text="" dxfId="42156">
      <formula>1</formula>
    </cfRule>
    <cfRule type="cellIs" priority="2338" operator="greaterThan" aboveAverage="0" equalAverage="0" bottom="0" percent="0" rank="0" text="" dxfId="42157">
      <formula>1</formula>
    </cfRule>
    <cfRule type="containsText" priority="2339" operator="containsText" aboveAverage="0" equalAverage="0" bottom="0" percent="0" rank="0" text="1" dxfId="42158">
      <formula>NOT(ISERROR(SEARCH("1",C28)))</formula>
    </cfRule>
    <cfRule type="cellIs" priority="2340" operator="greaterThan" aboveAverage="0" equalAverage="0" bottom="0" percent="0" rank="0" text="" dxfId="42159">
      <formula>1</formula>
    </cfRule>
    <cfRule type="cellIs" priority="2341" operator="greaterThan" aboveAverage="0" equalAverage="0" bottom="0" percent="0" rank="0" text="" dxfId="42160">
      <formula>1</formula>
    </cfRule>
    <cfRule type="containsText" priority="2342" operator="containsText" aboveAverage="0" equalAverage="0" bottom="0" percent="0" rank="0" text="1" dxfId="42161">
      <formula>NOT(ISERROR(SEARCH("1",C28)))</formula>
    </cfRule>
    <cfRule type="cellIs" priority="2343" operator="greaterThan" aboveAverage="0" equalAverage="0" bottom="0" percent="0" rank="0" text="" dxfId="42162">
      <formula>1</formula>
    </cfRule>
    <cfRule type="cellIs" priority="2344" operator="greaterThan" aboveAverage="0" equalAverage="0" bottom="0" percent="0" rank="0" text="" dxfId="42163">
      <formula>1</formula>
    </cfRule>
    <cfRule type="containsText" priority="2345" operator="containsText" aboveAverage="0" equalAverage="0" bottom="0" percent="0" rank="0" text="1" dxfId="42164">
      <formula>NOT(ISERROR(SEARCH("1",C28)))</formula>
    </cfRule>
    <cfRule type="cellIs" priority="2346" operator="greaterThan" aboveAverage="0" equalAverage="0" bottom="0" percent="0" rank="0" text="" dxfId="42165">
      <formula>1</formula>
    </cfRule>
    <cfRule type="containsText" priority="2347" operator="containsText" aboveAverage="0" equalAverage="0" bottom="0" percent="0" rank="0" text="1" dxfId="42166">
      <formula>NOT(ISERROR(SEARCH("1",C28)))</formula>
    </cfRule>
    <cfRule type="cellIs" priority="2348" operator="greaterThan" aboveAverage="0" equalAverage="0" bottom="0" percent="0" rank="0" text="" dxfId="42167">
      <formula>1</formula>
    </cfRule>
    <cfRule type="cellIs" priority="2349" operator="equal" aboveAverage="0" equalAverage="0" bottom="0" percent="0" rank="0" text="" dxfId="42168">
      <formula>1</formula>
    </cfRule>
    <cfRule type="cellIs" priority="2350" operator="equal" aboveAverage="0" equalAverage="0" bottom="0" percent="0" rank="0" text="" dxfId="42169">
      <formula>1</formula>
    </cfRule>
    <cfRule type="containsText" priority="2351" operator="containsText" aboveAverage="0" equalAverage="0" bottom="0" percent="0" rank="0" text="1" dxfId="42170">
      <formula>NOT(ISERROR(SEARCH("1",C28)))</formula>
    </cfRule>
    <cfRule type="cellIs" priority="2352" operator="greaterThan" aboveAverage="0" equalAverage="0" bottom="0" percent="0" rank="0" text="" dxfId="42171">
      <formula>1</formula>
    </cfRule>
    <cfRule type="cellIs" priority="2353" operator="greaterThan" aboveAverage="0" equalAverage="0" bottom="0" percent="0" rank="0" text="" dxfId="42172">
      <formula>1</formula>
    </cfRule>
    <cfRule type="containsText" priority="2354" operator="containsText" aboveAverage="0" equalAverage="0" bottom="0" percent="0" rank="0" text="1" dxfId="42173">
      <formula>NOT(ISERROR(SEARCH("1",C28)))</formula>
    </cfRule>
    <cfRule type="cellIs" priority="2355" operator="greaterThan" aboveAverage="0" equalAverage="0" bottom="0" percent="0" rank="0" text="" dxfId="42174">
      <formula>1</formula>
    </cfRule>
    <cfRule type="cellIs" priority="2356" operator="greaterThan" aboveAverage="0" equalAverage="0" bottom="0" percent="0" rank="0" text="" dxfId="42175">
      <formula>1</formula>
    </cfRule>
    <cfRule type="containsText" priority="2357" operator="containsText" aboveAverage="0" equalAverage="0" bottom="0" percent="0" rank="0" text="1" dxfId="42176">
      <formula>NOT(ISERROR(SEARCH("1",C28)))</formula>
    </cfRule>
    <cfRule type="cellIs" priority="2358" operator="greaterThan" aboveAverage="0" equalAverage="0" bottom="0" percent="0" rank="0" text="" dxfId="42177">
      <formula>1</formula>
    </cfRule>
    <cfRule type="cellIs" priority="2359" operator="greaterThan" aboveAverage="0" equalAverage="0" bottom="0" percent="0" rank="0" text="" dxfId="42178">
      <formula>1</formula>
    </cfRule>
    <cfRule type="containsText" priority="2360" operator="containsText" aboveAverage="0" equalAverage="0" bottom="0" percent="0" rank="0" text="2" dxfId="42179">
      <formula>NOT(ISERROR(SEARCH("2",C28)))</formula>
    </cfRule>
    <cfRule type="containsText" priority="2361" operator="containsText" aboveAverage="0" equalAverage="0" bottom="0" percent="0" rank="0" text="1" dxfId="42180">
      <formula>NOT(ISERROR(SEARCH("1",C28)))</formula>
    </cfRule>
    <cfRule type="containsText" priority="2362" operator="containsText" aboveAverage="0" equalAverage="0" bottom="0" percent="0" rank="0" text="2" dxfId="42181">
      <formula>NOT(ISERROR(SEARCH("2",C28)))</formula>
    </cfRule>
    <cfRule type="containsText" priority="2363" operator="containsText" aboveAverage="0" equalAverage="0" bottom="0" percent="0" rank="0" text="1" dxfId="42182">
      <formula>NOT(ISERROR(SEARCH("1",C28)))</formula>
    </cfRule>
    <cfRule type="containsText" priority="2364" operator="containsText" aboveAverage="0" equalAverage="0" bottom="0" percent="0" rank="0" text="2" dxfId="42183">
      <formula>NOT(ISERROR(SEARCH("2",C28)))</formula>
    </cfRule>
    <cfRule type="cellIs" priority="2365" operator="greaterThan" aboveAverage="0" equalAverage="0" bottom="0" percent="0" rank="0" text="" dxfId="42184">
      <formula>1</formula>
    </cfRule>
    <cfRule type="containsText" priority="2366" operator="containsText" aboveAverage="0" equalAverage="0" bottom="0" percent="0" rank="0" text="1" dxfId="42185">
      <formula>NOT(ISERROR(SEARCH("1",C28)))</formula>
    </cfRule>
    <cfRule type="cellIs" priority="2367" operator="greaterThan" aboveAverage="0" equalAverage="0" bottom="0" percent="0" rank="0" text="" dxfId="42186">
      <formula>1</formula>
    </cfRule>
    <cfRule type="containsText" priority="2368" operator="containsText" aboveAverage="0" equalAverage="0" bottom="0" percent="0" rank="0" text="1" dxfId="42187">
      <formula>NOT(ISERROR(SEARCH("1",C28)))</formula>
    </cfRule>
    <cfRule type="containsText" priority="2369" operator="containsText" aboveAverage="0" equalAverage="0" bottom="0" percent="0" rank="0" text="1" dxfId="42188">
      <formula>NOT(ISERROR(SEARCH("1",C28)))</formula>
    </cfRule>
    <cfRule type="cellIs" priority="2370" operator="greaterThan" aboveAverage="0" equalAverage="0" bottom="0" percent="0" rank="0" text="" dxfId="42189">
      <formula>1</formula>
    </cfRule>
    <cfRule type="cellIs" priority="2371" operator="greaterThan" aboveAverage="0" equalAverage="0" bottom="0" percent="0" rank="0" text="" dxfId="42190">
      <formula>1</formula>
    </cfRule>
    <cfRule type="containsText" priority="2372" operator="containsText" aboveAverage="0" equalAverage="0" bottom="0" percent="0" rank="0" text="1" dxfId="42191">
      <formula>NOT(ISERROR(SEARCH("1",C28)))</formula>
    </cfRule>
    <cfRule type="cellIs" priority="2373" operator="greaterThan" aboveAverage="0" equalAverage="0" bottom="0" percent="0" rank="0" text="" dxfId="42192">
      <formula>1</formula>
    </cfRule>
    <cfRule type="containsText" priority="2374" operator="containsText" aboveAverage="0" equalAverage="0" bottom="0" percent="0" rank="0" text="1" dxfId="42193">
      <formula>NOT(ISERROR(SEARCH("1",C28)))</formula>
    </cfRule>
    <cfRule type="containsText" priority="2375" operator="containsText" aboveAverage="0" equalAverage="0" bottom="0" percent="0" rank="0" text="1" dxfId="42194">
      <formula>NOT(ISERROR(SEARCH("1",C28)))</formula>
    </cfRule>
    <cfRule type="cellIs" priority="2376" operator="greaterThan" aboveAverage="0" equalAverage="0" bottom="0" percent="0" rank="0" text="" dxfId="42195">
      <formula>1</formula>
    </cfRule>
    <cfRule type="cellIs" priority="2377" operator="greaterThan" aboveAverage="0" equalAverage="0" bottom="0" percent="0" rank="0" text="" dxfId="42196">
      <formula>1</formula>
    </cfRule>
    <cfRule type="containsText" priority="2378" operator="containsText" aboveAverage="0" equalAverage="0" bottom="0" percent="0" rank="0" text="1" dxfId="42197">
      <formula>NOT(ISERROR(SEARCH("1",C28)))</formula>
    </cfRule>
    <cfRule type="cellIs" priority="2379" operator="greaterThan" aboveAverage="0" equalAverage="0" bottom="0" percent="0" rank="0" text="" dxfId="42198">
      <formula>1</formula>
    </cfRule>
    <cfRule type="cellIs" priority="2380" operator="greaterThan" aboveAverage="0" equalAverage="0" bottom="0" percent="0" rank="0" text="" dxfId="42199">
      <formula>1</formula>
    </cfRule>
    <cfRule type="cellIs" priority="2381" operator="greaterThan" aboveAverage="0" equalAverage="0" bottom="0" percent="0" rank="0" text="" dxfId="42200">
      <formula>1</formula>
    </cfRule>
    <cfRule type="cellIs" priority="2382" operator="greaterThan" aboveAverage="0" equalAverage="0" bottom="0" percent="0" rank="0" text="" dxfId="42201">
      <formula>1</formula>
    </cfRule>
    <cfRule type="containsText" priority="2383" operator="containsText" aboveAverage="0" equalAverage="0" bottom="0" percent="0" rank="0" text="1" dxfId="42202">
      <formula>NOT(ISERROR(SEARCH("1",C28)))</formula>
    </cfRule>
    <cfRule type="cellIs" priority="2384" operator="greaterThan" aboveAverage="0" equalAverage="0" bottom="0" percent="0" rank="0" text="" dxfId="42203">
      <formula>1</formula>
    </cfRule>
    <cfRule type="cellIs" priority="2385" operator="greaterThan" aboveAverage="0" equalAverage="0" bottom="0" percent="0" rank="0" text="" dxfId="42204">
      <formula>1</formula>
    </cfRule>
    <cfRule type="containsText" priority="2386" operator="containsText" aboveAverage="0" equalAverage="0" bottom="0" percent="0" rank="0" text="1" dxfId="42205">
      <formula>NOT(ISERROR(SEARCH("1",C28)))</formula>
    </cfRule>
    <cfRule type="cellIs" priority="2387" operator="greaterThan" aboveAverage="0" equalAverage="0" bottom="0" percent="0" rank="0" text="" dxfId="42206">
      <formula>1</formula>
    </cfRule>
    <cfRule type="cellIs" priority="2388" operator="greaterThan" aboveAverage="0" equalAverage="0" bottom="0" percent="0" rank="0" text="" dxfId="42207">
      <formula>1</formula>
    </cfRule>
    <cfRule type="cellIs" priority="2389" operator="greaterThan" aboveAverage="0" equalAverage="0" bottom="0" percent="0" rank="0" text="" dxfId="42208">
      <formula>1</formula>
    </cfRule>
    <cfRule type="cellIs" priority="2390" operator="equal" aboveAverage="0" equalAverage="0" bottom="0" percent="0" rank="0" text="" dxfId="42209">
      <formula>1</formula>
    </cfRule>
    <cfRule type="cellIs" priority="2391" operator="greaterThan" aboveAverage="0" equalAverage="0" bottom="0" percent="0" rank="0" text="" dxfId="42210">
      <formula>1</formula>
    </cfRule>
    <cfRule type="cellIs" priority="2392" operator="equal" aboveAverage="0" equalAverage="0" bottom="0" percent="0" rank="0" text="" dxfId="42211">
      <formula>1</formula>
    </cfRule>
    <cfRule type="containsText" priority="2393" operator="containsText" aboveAverage="0" equalAverage="0" bottom="0" percent="0" rank="0" text="1" dxfId="42212">
      <formula>NOT(ISERROR(SEARCH("1",C28)))</formula>
    </cfRule>
    <cfRule type="cellIs" priority="2394" operator="equal" aboveAverage="0" equalAverage="0" bottom="0" percent="0" rank="0" text="" dxfId="42213">
      <formula>1</formula>
    </cfRule>
    <cfRule type="cellIs" priority="2395" operator="greaterThan" aboveAverage="0" equalAverage="0" bottom="0" percent="0" rank="0" text="" dxfId="42214">
      <formula>1</formula>
    </cfRule>
    <cfRule type="cellIs" priority="2396" operator="greaterThan" aboveAverage="0" equalAverage="0" bottom="0" percent="0" rank="0" text="" dxfId="42215">
      <formula>1</formula>
    </cfRule>
    <cfRule type="containsText" priority="2397" operator="containsText" aboveAverage="0" equalAverage="0" bottom="0" percent="0" rank="0" text="1" dxfId="42216">
      <formula>NOT(ISERROR(SEARCH("1",C28)))</formula>
    </cfRule>
    <cfRule type="cellIs" priority="2398" operator="greaterThan" aboveAverage="0" equalAverage="0" bottom="0" percent="0" rank="0" text="" dxfId="42217">
      <formula>1</formula>
    </cfRule>
    <cfRule type="cellIs" priority="2399" operator="greaterThan" aboveAverage="0" equalAverage="0" bottom="0" percent="0" rank="0" text="" dxfId="42218">
      <formula>1</formula>
    </cfRule>
    <cfRule type="containsText" priority="2400" operator="containsText" aboveAverage="0" equalAverage="0" bottom="0" percent="0" rank="0" text="1" dxfId="42219">
      <formula>NOT(ISERROR(SEARCH("1",C28)))</formula>
    </cfRule>
    <cfRule type="cellIs" priority="2401" operator="greaterThan" aboveAverage="0" equalAverage="0" bottom="0" percent="0" rank="0" text="" dxfId="42220">
      <formula>1</formula>
    </cfRule>
    <cfRule type="cellIs" priority="2402" operator="greaterThan" aboveAverage="0" equalAverage="0" bottom="0" percent="0" rank="0" text="" dxfId="42221">
      <formula>1</formula>
    </cfRule>
    <cfRule type="containsText" priority="2403" operator="containsText" aboveAverage="0" equalAverage="0" bottom="0" percent="0" rank="0" text="1" dxfId="42222">
      <formula>NOT(ISERROR(SEARCH("1",C28)))</formula>
    </cfRule>
    <cfRule type="cellIs" priority="2404" operator="greaterThan" aboveAverage="0" equalAverage="0" bottom="0" percent="0" rank="0" text="" dxfId="42223">
      <formula>1</formula>
    </cfRule>
    <cfRule type="cellIs" priority="2405" operator="greaterThan" aboveAverage="0" equalAverage="0" bottom="0" percent="0" rank="0" text="" dxfId="42224">
      <formula>1</formula>
    </cfRule>
    <cfRule type="containsText" priority="2406" operator="containsText" aboveAverage="0" equalAverage="0" bottom="0" percent="0" rank="0" text="1" dxfId="42225">
      <formula>NOT(ISERROR(SEARCH("1",C28)))</formula>
    </cfRule>
    <cfRule type="cellIs" priority="2407" operator="greaterThan" aboveAverage="0" equalAverage="0" bottom="0" percent="0" rank="0" text="" dxfId="42226">
      <formula>1</formula>
    </cfRule>
    <cfRule type="containsText" priority="2408" operator="containsText" aboveAverage="0" equalAverage="0" bottom="0" percent="0" rank="0" text="1" dxfId="42227">
      <formula>NOT(ISERROR(SEARCH("1",C28)))</formula>
    </cfRule>
    <cfRule type="cellIs" priority="2409" operator="greaterThan" aboveAverage="0" equalAverage="0" bottom="0" percent="0" rank="0" text="" dxfId="42228">
      <formula>1</formula>
    </cfRule>
    <cfRule type="cellIs" priority="2410" operator="equal" aboveAverage="0" equalAverage="0" bottom="0" percent="0" rank="0" text="" dxfId="42229">
      <formula>1</formula>
    </cfRule>
    <cfRule type="cellIs" priority="2411" operator="equal" aboveAverage="0" equalAverage="0" bottom="0" percent="0" rank="0" text="" dxfId="42230">
      <formula>1</formula>
    </cfRule>
    <cfRule type="containsText" priority="2412" operator="containsText" aboveAverage="0" equalAverage="0" bottom="0" percent="0" rank="0" text="1" dxfId="42231">
      <formula>NOT(ISERROR(SEARCH("1",C28)))</formula>
    </cfRule>
    <cfRule type="cellIs" priority="2413" operator="greaterThan" aboveAverage="0" equalAverage="0" bottom="0" percent="0" rank="0" text="" dxfId="42232">
      <formula>1</formula>
    </cfRule>
    <cfRule type="cellIs" priority="2414" operator="greaterThan" aboveAverage="0" equalAverage="0" bottom="0" percent="0" rank="0" text="" dxfId="42233">
      <formula>1</formula>
    </cfRule>
    <cfRule type="containsText" priority="2415" operator="containsText" aboveAverage="0" equalAverage="0" bottom="0" percent="0" rank="0" text="1" dxfId="42234">
      <formula>NOT(ISERROR(SEARCH("1",C28)))</formula>
    </cfRule>
    <cfRule type="cellIs" priority="2416" operator="greaterThan" aboveAverage="0" equalAverage="0" bottom="0" percent="0" rank="0" text="" dxfId="42235">
      <formula>1</formula>
    </cfRule>
    <cfRule type="cellIs" priority="2417" operator="greaterThan" aboveAverage="0" equalAverage="0" bottom="0" percent="0" rank="0" text="" dxfId="42236">
      <formula>1</formula>
    </cfRule>
    <cfRule type="containsText" priority="2418" operator="containsText" aboveAverage="0" equalAverage="0" bottom="0" percent="0" rank="0" text="1" dxfId="42237">
      <formula>NOT(ISERROR(SEARCH("1",C28)))</formula>
    </cfRule>
    <cfRule type="cellIs" priority="2419" operator="greaterThan" aboveAverage="0" equalAverage="0" bottom="0" percent="0" rank="0" text="" dxfId="42238">
      <formula>1</formula>
    </cfRule>
    <cfRule type="cellIs" priority="2420" operator="greaterThan" aboveAverage="0" equalAverage="0" bottom="0" percent="0" rank="0" text="" dxfId="42239">
      <formula>1</formula>
    </cfRule>
    <cfRule type="containsText" priority="2421" operator="containsText" aboveAverage="0" equalAverage="0" bottom="0" percent="0" rank="0" text="2" dxfId="42240">
      <formula>NOT(ISERROR(SEARCH("2",C28)))</formula>
    </cfRule>
    <cfRule type="containsText" priority="2422" operator="containsText" aboveAverage="0" equalAverage="0" bottom="0" percent="0" rank="0" text="1" dxfId="42241">
      <formula>NOT(ISERROR(SEARCH("1",C28)))</formula>
    </cfRule>
    <cfRule type="containsText" priority="2423" operator="containsText" aboveAverage="0" equalAverage="0" bottom="0" percent="0" rank="0" text="2" dxfId="42242">
      <formula>NOT(ISERROR(SEARCH("2",C28)))</formula>
    </cfRule>
    <cfRule type="containsText" priority="2424" operator="containsText" aboveAverage="0" equalAverage="0" bottom="0" percent="0" rank="0" text="1" dxfId="42243">
      <formula>NOT(ISERROR(SEARCH("1",C28)))</formula>
    </cfRule>
    <cfRule type="containsText" priority="2425" operator="containsText" aboveAverage="0" equalAverage="0" bottom="0" percent="0" rank="0" text="2" dxfId="42244">
      <formula>NOT(ISERROR(SEARCH("2",C28)))</formula>
    </cfRule>
    <cfRule type="cellIs" priority="2426" operator="greaterThan" aboveAverage="0" equalAverage="0" bottom="0" percent="0" rank="0" text="" dxfId="42245">
      <formula>1</formula>
    </cfRule>
    <cfRule type="containsText" priority="2427" operator="containsText" aboveAverage="0" equalAverage="0" bottom="0" percent="0" rank="0" text="1" dxfId="42246">
      <formula>NOT(ISERROR(SEARCH("1",C28)))</formula>
    </cfRule>
    <cfRule type="cellIs" priority="2428" operator="greaterThan" aboveAverage="0" equalAverage="0" bottom="0" percent="0" rank="0" text="" dxfId="42247">
      <formula>1</formula>
    </cfRule>
    <cfRule type="containsText" priority="2429" operator="containsText" aboveAverage="0" equalAverage="0" bottom="0" percent="0" rank="0" text="1" dxfId="42248">
      <formula>NOT(ISERROR(SEARCH("1",C28)))</formula>
    </cfRule>
    <cfRule type="containsText" priority="2430" operator="containsText" aboveAverage="0" equalAverage="0" bottom="0" percent="0" rank="0" text="1" dxfId="42249">
      <formula>NOT(ISERROR(SEARCH("1",C28)))</formula>
    </cfRule>
    <cfRule type="cellIs" priority="2431" operator="greaterThan" aboveAverage="0" equalAverage="0" bottom="0" percent="0" rank="0" text="" dxfId="42250">
      <formula>1</formula>
    </cfRule>
    <cfRule type="cellIs" priority="2432" operator="greaterThan" aboveAverage="0" equalAverage="0" bottom="0" percent="0" rank="0" text="" dxfId="42251">
      <formula>1</formula>
    </cfRule>
    <cfRule type="containsText" priority="2433" operator="containsText" aboveAverage="0" equalAverage="0" bottom="0" percent="0" rank="0" text="1" dxfId="42252">
      <formula>NOT(ISERROR(SEARCH("1",C28)))</formula>
    </cfRule>
    <cfRule type="cellIs" priority="2434" operator="greaterThan" aboveAverage="0" equalAverage="0" bottom="0" percent="0" rank="0" text="" dxfId="42253">
      <formula>1</formula>
    </cfRule>
    <cfRule type="containsText" priority="2435" operator="containsText" aboveAverage="0" equalAverage="0" bottom="0" percent="0" rank="0" text="1" dxfId="42254">
      <formula>NOT(ISERROR(SEARCH("1",C28)))</formula>
    </cfRule>
    <cfRule type="containsText" priority="2436" operator="containsText" aboveAverage="0" equalAverage="0" bottom="0" percent="0" rank="0" text="1" dxfId="42255">
      <formula>NOT(ISERROR(SEARCH("1",C28)))</formula>
    </cfRule>
    <cfRule type="cellIs" priority="2437" operator="greaterThan" aboveAverage="0" equalAverage="0" bottom="0" percent="0" rank="0" text="" dxfId="42256">
      <formula>1</formula>
    </cfRule>
    <cfRule type="cellIs" priority="2438" operator="greaterThan" aboveAverage="0" equalAverage="0" bottom="0" percent="0" rank="0" text="" dxfId="42257">
      <formula>1</formula>
    </cfRule>
    <cfRule type="containsText" priority="2439" operator="containsText" aboveAverage="0" equalAverage="0" bottom="0" percent="0" rank="0" text="1" dxfId="42258">
      <formula>NOT(ISERROR(SEARCH("1",C28)))</formula>
    </cfRule>
    <cfRule type="cellIs" priority="2440" operator="greaterThan" aboveAverage="0" equalAverage="0" bottom="0" percent="0" rank="0" text="" dxfId="42259">
      <formula>1</formula>
    </cfRule>
    <cfRule type="cellIs" priority="2441" operator="greaterThan" aboveAverage="0" equalAverage="0" bottom="0" percent="0" rank="0" text="" dxfId="42260">
      <formula>1</formula>
    </cfRule>
    <cfRule type="cellIs" priority="2442" operator="greaterThan" aboveAverage="0" equalAverage="0" bottom="0" percent="0" rank="0" text="" dxfId="42261">
      <formula>1</formula>
    </cfRule>
    <cfRule type="cellIs" priority="2443" operator="greaterThan" aboveAverage="0" equalAverage="0" bottom="0" percent="0" rank="0" text="" dxfId="42262">
      <formula>1</formula>
    </cfRule>
    <cfRule type="containsText" priority="2444" operator="containsText" aboveAverage="0" equalAverage="0" bottom="0" percent="0" rank="0" text="1" dxfId="42263">
      <formula>NOT(ISERROR(SEARCH("1",C28)))</formula>
    </cfRule>
    <cfRule type="cellIs" priority="2445" operator="greaterThan" aboveAverage="0" equalAverage="0" bottom="0" percent="0" rank="0" text="" dxfId="42264">
      <formula>1</formula>
    </cfRule>
    <cfRule type="cellIs" priority="2446" operator="greaterThan" aboveAverage="0" equalAverage="0" bottom="0" percent="0" rank="0" text="" dxfId="42265">
      <formula>1</formula>
    </cfRule>
    <cfRule type="containsText" priority="2447" operator="containsText" aboveAverage="0" equalAverage="0" bottom="0" percent="0" rank="0" text="1" dxfId="42266">
      <formula>NOT(ISERROR(SEARCH("1",C28)))</formula>
    </cfRule>
    <cfRule type="cellIs" priority="2448" operator="greaterThan" aboveAverage="0" equalAverage="0" bottom="0" percent="0" rank="0" text="" dxfId="42267">
      <formula>1</formula>
    </cfRule>
    <cfRule type="cellIs" priority="2449" operator="greaterThan" aboveAverage="0" equalAverage="0" bottom="0" percent="0" rank="0" text="" dxfId="42268">
      <formula>1</formula>
    </cfRule>
    <cfRule type="cellIs" priority="2450" operator="greaterThan" aboveAverage="0" equalAverage="0" bottom="0" percent="0" rank="0" text="" dxfId="42269">
      <formula>1</formula>
    </cfRule>
    <cfRule type="cellIs" priority="2451" operator="equal" aboveAverage="0" equalAverage="0" bottom="0" percent="0" rank="0" text="" dxfId="42270">
      <formula>1</formula>
    </cfRule>
    <cfRule type="cellIs" priority="2452" operator="greaterThan" aboveAverage="0" equalAverage="0" bottom="0" percent="0" rank="0" text="" dxfId="42271">
      <formula>1</formula>
    </cfRule>
    <cfRule type="cellIs" priority="2453" operator="equal" aboveAverage="0" equalAverage="0" bottom="0" percent="0" rank="0" text="" dxfId="42272">
      <formula>1</formula>
    </cfRule>
    <cfRule type="containsText" priority="2454" operator="containsText" aboveAverage="0" equalAverage="0" bottom="0" percent="0" rank="0" text="1" dxfId="42273">
      <formula>NOT(ISERROR(SEARCH("1",C28)))</formula>
    </cfRule>
    <cfRule type="cellIs" priority="2455" operator="equal" aboveAverage="0" equalAverage="0" bottom="0" percent="0" rank="0" text="" dxfId="42274">
      <formula>1</formula>
    </cfRule>
    <cfRule type="cellIs" priority="2456" operator="greaterThan" aboveAverage="0" equalAverage="0" bottom="0" percent="0" rank="0" text="" dxfId="42275">
      <formula>1</formula>
    </cfRule>
    <cfRule type="cellIs" priority="2457" operator="greaterThan" aboveAverage="0" equalAverage="0" bottom="0" percent="0" rank="0" text="" dxfId="42276">
      <formula>1</formula>
    </cfRule>
    <cfRule type="containsText" priority="2458" operator="containsText" aboveAverage="0" equalAverage="0" bottom="0" percent="0" rank="0" text="1" dxfId="42277">
      <formula>NOT(ISERROR(SEARCH("1",C28)))</formula>
    </cfRule>
    <cfRule type="cellIs" priority="2459" operator="greaterThan" aboveAverage="0" equalAverage="0" bottom="0" percent="0" rank="0" text="" dxfId="42278">
      <formula>1</formula>
    </cfRule>
    <cfRule type="cellIs" priority="2460" operator="greaterThan" aboveAverage="0" equalAverage="0" bottom="0" percent="0" rank="0" text="" dxfId="42279">
      <formula>1</formula>
    </cfRule>
    <cfRule type="containsText" priority="2461" operator="containsText" aboveAverage="0" equalAverage="0" bottom="0" percent="0" rank="0" text="1" dxfId="42280">
      <formula>NOT(ISERROR(SEARCH("1",C28)))</formula>
    </cfRule>
    <cfRule type="cellIs" priority="2462" operator="greaterThan" aboveAverage="0" equalAverage="0" bottom="0" percent="0" rank="0" text="" dxfId="42281">
      <formula>1</formula>
    </cfRule>
    <cfRule type="cellIs" priority="2463" operator="greaterThan" aboveAverage="0" equalAverage="0" bottom="0" percent="0" rank="0" text="" dxfId="42282">
      <formula>1</formula>
    </cfRule>
    <cfRule type="containsText" priority="2464" operator="containsText" aboveAverage="0" equalAverage="0" bottom="0" percent="0" rank="0" text="1" dxfId="42283">
      <formula>NOT(ISERROR(SEARCH("1",C28)))</formula>
    </cfRule>
    <cfRule type="cellIs" priority="2465" operator="greaterThan" aboveAverage="0" equalAverage="0" bottom="0" percent="0" rank="0" text="" dxfId="42284">
      <formula>1</formula>
    </cfRule>
    <cfRule type="cellIs" priority="2466" operator="greaterThan" aboveAverage="0" equalAverage="0" bottom="0" percent="0" rank="0" text="" dxfId="42285">
      <formula>1</formula>
    </cfRule>
    <cfRule type="containsText" priority="2467" operator="containsText" aboveAverage="0" equalAverage="0" bottom="0" percent="0" rank="0" text="1" dxfId="42286">
      <formula>NOT(ISERROR(SEARCH("1",C28)))</formula>
    </cfRule>
    <cfRule type="cellIs" priority="2468" operator="greaterThan" aboveAverage="0" equalAverage="0" bottom="0" percent="0" rank="0" text="" dxfId="42287">
      <formula>1</formula>
    </cfRule>
    <cfRule type="containsText" priority="2469" operator="containsText" aboveAverage="0" equalAverage="0" bottom="0" percent="0" rank="0" text="1" dxfId="42288">
      <formula>NOT(ISERROR(SEARCH("1",C28)))</formula>
    </cfRule>
    <cfRule type="cellIs" priority="2470" operator="greaterThan" aboveAverage="0" equalAverage="0" bottom="0" percent="0" rank="0" text="" dxfId="42289">
      <formula>1</formula>
    </cfRule>
    <cfRule type="cellIs" priority="2471" operator="equal" aboveAverage="0" equalAverage="0" bottom="0" percent="0" rank="0" text="" dxfId="42290">
      <formula>1</formula>
    </cfRule>
    <cfRule type="cellIs" priority="2472" operator="equal" aboveAverage="0" equalAverage="0" bottom="0" percent="0" rank="0" text="" dxfId="42291">
      <formula>1</formula>
    </cfRule>
    <cfRule type="containsText" priority="2473" operator="containsText" aboveAverage="0" equalAverage="0" bottom="0" percent="0" rank="0" text="1" dxfId="42292">
      <formula>NOT(ISERROR(SEARCH("1",C28)))</formula>
    </cfRule>
    <cfRule type="cellIs" priority="2474" operator="greaterThan" aboveAverage="0" equalAverage="0" bottom="0" percent="0" rank="0" text="" dxfId="42293">
      <formula>1</formula>
    </cfRule>
    <cfRule type="cellIs" priority="2475" operator="greaterThan" aboveAverage="0" equalAverage="0" bottom="0" percent="0" rank="0" text="" dxfId="42294">
      <formula>1</formula>
    </cfRule>
    <cfRule type="containsText" priority="2476" operator="containsText" aboveAverage="0" equalAverage="0" bottom="0" percent="0" rank="0" text="1" dxfId="42295">
      <formula>NOT(ISERROR(SEARCH("1",C28)))</formula>
    </cfRule>
    <cfRule type="cellIs" priority="2477" operator="greaterThan" aboveAverage="0" equalAverage="0" bottom="0" percent="0" rank="0" text="" dxfId="42296">
      <formula>1</formula>
    </cfRule>
    <cfRule type="cellIs" priority="2478" operator="greaterThan" aboveAverage="0" equalAverage="0" bottom="0" percent="0" rank="0" text="" dxfId="42297">
      <formula>1</formula>
    </cfRule>
    <cfRule type="containsText" priority="2479" operator="containsText" aboveAverage="0" equalAverage="0" bottom="0" percent="0" rank="0" text="1" dxfId="42298">
      <formula>NOT(ISERROR(SEARCH("1",C28)))</formula>
    </cfRule>
    <cfRule type="cellIs" priority="2480" operator="greaterThan" aboveAverage="0" equalAverage="0" bottom="0" percent="0" rank="0" text="" dxfId="42299">
      <formula>1</formula>
    </cfRule>
    <cfRule type="cellIs" priority="2481" operator="greaterThan" aboveAverage="0" equalAverage="0" bottom="0" percent="0" rank="0" text="" dxfId="42300">
      <formula>1</formula>
    </cfRule>
    <cfRule type="containsText" priority="2482" operator="containsText" aboveAverage="0" equalAverage="0" bottom="0" percent="0" rank="0" text="2" dxfId="42301">
      <formula>NOT(ISERROR(SEARCH("2",C28)))</formula>
    </cfRule>
    <cfRule type="containsText" priority="2483" operator="containsText" aboveAverage="0" equalAverage="0" bottom="0" percent="0" rank="0" text="1" dxfId="42302">
      <formula>NOT(ISERROR(SEARCH("1",C28)))</formula>
    </cfRule>
    <cfRule type="containsText" priority="2484" operator="containsText" aboveAverage="0" equalAverage="0" bottom="0" percent="0" rank="0" text="2" dxfId="42303">
      <formula>NOT(ISERROR(SEARCH("2",C28)))</formula>
    </cfRule>
    <cfRule type="containsText" priority="2485" operator="containsText" aboveAverage="0" equalAverage="0" bottom="0" percent="0" rank="0" text="1" dxfId="42304">
      <formula>NOT(ISERROR(SEARCH("1",C28)))</formula>
    </cfRule>
    <cfRule type="containsText" priority="2486" operator="containsText" aboveAverage="0" equalAverage="0" bottom="0" percent="0" rank="0" text="2" dxfId="42305">
      <formula>NOT(ISERROR(SEARCH("2",C28)))</formula>
    </cfRule>
    <cfRule type="cellIs" priority="2487" operator="greaterThan" aboveAverage="0" equalAverage="0" bottom="0" percent="0" rank="0" text="" dxfId="42306">
      <formula>1</formula>
    </cfRule>
    <cfRule type="containsText" priority="2488" operator="containsText" aboveAverage="0" equalAverage="0" bottom="0" percent="0" rank="0" text="1" dxfId="42307">
      <formula>NOT(ISERROR(SEARCH("1",C28)))</formula>
    </cfRule>
    <cfRule type="cellIs" priority="2489" operator="greaterThan" aboveAverage="0" equalAverage="0" bottom="0" percent="0" rank="0" text="" dxfId="42308">
      <formula>1</formula>
    </cfRule>
    <cfRule type="cellIs" priority="2490" operator="greaterThan" aboveAverage="0" equalAverage="0" bottom="0" percent="0" rank="0" text="" dxfId="42309">
      <formula>1</formula>
    </cfRule>
    <cfRule type="containsText" priority="2491" operator="containsText" aboveAverage="0" equalAverage="0" bottom="0" percent="0" rank="0" text="2" dxfId="42310">
      <formula>NOT(ISERROR(SEARCH("2",C28)))</formula>
    </cfRule>
    <cfRule type="cellIs" priority="2492" operator="greaterThan" aboveAverage="0" equalAverage="0" bottom="0" percent="0" rank="0" text="" dxfId="42311">
      <formula>1</formula>
    </cfRule>
    <cfRule type="containsText" priority="2493" operator="containsText" aboveAverage="0" equalAverage="0" bottom="0" percent="0" rank="0" text="1" dxfId="42312">
      <formula>NOT(ISERROR(SEARCH("1",C28)))</formula>
    </cfRule>
    <cfRule type="cellIs" priority="2494" operator="greaterThan" aboveAverage="0" equalAverage="0" bottom="0" percent="0" rank="0" text="" dxfId="42313">
      <formula>1</formula>
    </cfRule>
    <cfRule type="containsText" priority="2495" operator="containsText" aboveAverage="0" equalAverage="0" bottom="0" percent="0" rank="0" text="1" dxfId="42314">
      <formula>NOT(ISERROR(SEARCH("1",C28)))</formula>
    </cfRule>
  </conditionalFormatting>
  <conditionalFormatting sqref="C28:T28">
    <cfRule type="cellIs" priority="2496" operator="greaterThan" aboveAverage="0" equalAverage="0" bottom="0" percent="0" rank="0" text="" dxfId="42315">
      <formula>1</formula>
    </cfRule>
    <cfRule type="containsText" priority="2497" operator="containsText" aboveAverage="0" equalAverage="0" bottom="0" percent="0" rank="0" text="1" dxfId="42316">
      <formula>NOT(ISERROR(SEARCH("1",C28)))</formula>
    </cfRule>
    <cfRule type="containsText" priority="2498" operator="containsText" aboveAverage="0" equalAverage="0" bottom="0" percent="0" rank="0" text="1" dxfId="42317">
      <formula>NOT(ISERROR(SEARCH("1",C28)))</formula>
    </cfRule>
    <cfRule type="cellIs" priority="2499" operator="greaterThan" aboveAverage="0" equalAverage="0" bottom="0" percent="0" rank="0" text="" dxfId="42318">
      <formula>1</formula>
    </cfRule>
    <cfRule type="cellIs" priority="2500" operator="greaterThan" aboveAverage="0" equalAverage="0" bottom="0" percent="0" rank="0" text="" dxfId="42319">
      <formula>1</formula>
    </cfRule>
    <cfRule type="containsText" priority="2501" operator="containsText" aboveAverage="0" equalAverage="0" bottom="0" percent="0" rank="0" text="1" dxfId="42320">
      <formula>NOT(ISERROR(SEARCH("1",C28)))</formula>
    </cfRule>
    <cfRule type="cellIs" priority="2502" operator="greaterThan" aboveAverage="0" equalAverage="0" bottom="0" percent="0" rank="0" text="" dxfId="42321">
      <formula>1</formula>
    </cfRule>
    <cfRule type="containsText" priority="2503" operator="containsText" aboveAverage="0" equalAverage="0" bottom="0" percent="0" rank="0" text="1" dxfId="42322">
      <formula>NOT(ISERROR(SEARCH("1",C28)))</formula>
    </cfRule>
    <cfRule type="containsText" priority="2504" operator="containsText" aboveAverage="0" equalAverage="0" bottom="0" percent="0" rank="0" text="1" dxfId="42323">
      <formula>NOT(ISERROR(SEARCH("1",C28)))</formula>
    </cfRule>
    <cfRule type="containsText" priority="2505" operator="containsText" aboveAverage="0" equalAverage="0" bottom="0" percent="0" rank="0" text="1" dxfId="42324">
      <formula>NOT(ISERROR(SEARCH("1",C28)))</formula>
    </cfRule>
    <cfRule type="cellIs" priority="2506" operator="greaterThan" aboveAverage="0" equalAverage="0" bottom="0" percent="0" rank="0" text="" dxfId="42325">
      <formula>1</formula>
    </cfRule>
    <cfRule type="containsText" priority="2507" operator="containsText" aboveAverage="0" equalAverage="0" bottom="0" percent="0" rank="0" text="1" dxfId="42326">
      <formula>NOT(ISERROR(SEARCH("1",C28)))</formula>
    </cfRule>
    <cfRule type="containsText" priority="2508" operator="containsText" aboveAverage="0" equalAverage="0" bottom="0" percent="0" rank="0" text="1" dxfId="42327">
      <formula>NOT(ISERROR(SEARCH("1",C28)))</formula>
    </cfRule>
    <cfRule type="cellIs" priority="2509" operator="greaterThan" aboveAverage="0" equalAverage="0" bottom="0" percent="0" rank="0" text="" dxfId="42328">
      <formula>1</formula>
    </cfRule>
    <cfRule type="cellIs" priority="2510" operator="greaterThan" aboveAverage="0" equalAverage="0" bottom="0" percent="0" rank="0" text="" dxfId="42329">
      <formula>1</formula>
    </cfRule>
    <cfRule type="containsText" priority="2511" operator="containsText" aboveAverage="0" equalAverage="0" bottom="0" percent="0" rank="0" text="1" dxfId="42330">
      <formula>NOT(ISERROR(SEARCH("1",C28)))</formula>
    </cfRule>
    <cfRule type="cellIs" priority="2512" operator="greaterThan" aboveAverage="0" equalAverage="0" bottom="0" percent="0" rank="0" text="" dxfId="42331">
      <formula>1</formula>
    </cfRule>
    <cfRule type="containsText" priority="2513" operator="containsText" aboveAverage="0" equalAverage="0" bottom="0" percent="0" rank="0" text="1" dxfId="42332">
      <formula>NOT(ISERROR(SEARCH("1",C28)))</formula>
    </cfRule>
    <cfRule type="containsText" priority="2514" operator="containsText" aboveAverage="0" equalAverage="0" bottom="0" percent="0" rank="0" text="1" dxfId="42333">
      <formula>NOT(ISERROR(SEARCH("1",C28)))</formula>
    </cfRule>
    <cfRule type="containsText" priority="2515" operator="containsText" aboveAverage="0" equalAverage="0" bottom="0" percent="0" rank="0" text="1" dxfId="42334">
      <formula>NOT(ISERROR(SEARCH("1",C28)))</formula>
    </cfRule>
    <cfRule type="cellIs" priority="2516" operator="greaterThan" aboveAverage="0" equalAverage="0" bottom="0" percent="0" rank="0" text="" dxfId="42335">
      <formula>1</formula>
    </cfRule>
    <cfRule type="containsText" priority="2517" operator="containsText" aboveAverage="0" equalAverage="0" bottom="0" percent="0" rank="0" text="1" dxfId="42336">
      <formula>NOT(ISERROR(SEARCH("1",C28)))</formula>
    </cfRule>
    <cfRule type="containsText" priority="2518" operator="containsText" aboveAverage="0" equalAverage="0" bottom="0" percent="0" rank="0" text="1" dxfId="42337">
      <formula>NOT(ISERROR(SEARCH("1",C28)))</formula>
    </cfRule>
    <cfRule type="cellIs" priority="2519" operator="greaterThan" aboveAverage="0" equalAverage="0" bottom="0" percent="0" rank="0" text="" dxfId="42338">
      <formula>1</formula>
    </cfRule>
    <cfRule type="cellIs" priority="2520" operator="greaterThan" aboveAverage="0" equalAverage="0" bottom="0" percent="0" rank="0" text="" dxfId="42339">
      <formula>1</formula>
    </cfRule>
    <cfRule type="containsText" priority="2521" operator="containsText" aboveAverage="0" equalAverage="0" bottom="0" percent="0" rank="0" text="1" dxfId="42340">
      <formula>NOT(ISERROR(SEARCH("1",C28)))</formula>
    </cfRule>
    <cfRule type="cellIs" priority="2522" operator="greaterThan" aboveAverage="0" equalAverage="0" bottom="0" percent="0" rank="0" text="" dxfId="42341">
      <formula>1</formula>
    </cfRule>
    <cfRule type="containsText" priority="2523" operator="containsText" aboveAverage="0" equalAverage="0" bottom="0" percent="0" rank="0" text="1" dxfId="42342">
      <formula>NOT(ISERROR(SEARCH("1",C28)))</formula>
    </cfRule>
    <cfRule type="containsText" priority="2524" operator="containsText" aboveAverage="0" equalAverage="0" bottom="0" percent="0" rank="0" text="1" dxfId="42343">
      <formula>NOT(ISERROR(SEARCH("1",C28)))</formula>
    </cfRule>
    <cfRule type="containsText" priority="2525" operator="containsText" aboveAverage="0" equalAverage="0" bottom="0" percent="0" rank="0" text="1" dxfId="42344">
      <formula>NOT(ISERROR(SEARCH("1",C28)))</formula>
    </cfRule>
    <cfRule type="cellIs" priority="2526" operator="greaterThan" aboveAverage="0" equalAverage="0" bottom="0" percent="0" rank="0" text="" dxfId="42345">
      <formula>1</formula>
    </cfRule>
    <cfRule type="containsText" priority="2527" operator="containsText" aboveAverage="0" equalAverage="0" bottom="0" percent="0" rank="0" text="1" dxfId="42346">
      <formula>NOT(ISERROR(SEARCH("1",C28)))</formula>
    </cfRule>
    <cfRule type="containsText" priority="2528" operator="containsText" aboveAverage="0" equalAverage="0" bottom="0" percent="0" rank="0" text="1" dxfId="42347">
      <formula>NOT(ISERROR(SEARCH("1",C28)))</formula>
    </cfRule>
    <cfRule type="cellIs" priority="2529" operator="greaterThan" aboveAverage="0" equalAverage="0" bottom="0" percent="0" rank="0" text="" dxfId="42348">
      <formula>1</formula>
    </cfRule>
    <cfRule type="cellIs" priority="2530" operator="greaterThan" aboveAverage="0" equalAverage="0" bottom="0" percent="0" rank="0" text="" dxfId="42349">
      <formula>1</formula>
    </cfRule>
    <cfRule type="containsText" priority="2531" operator="containsText" aboveAverage="0" equalAverage="0" bottom="0" percent="0" rank="0" text="1" dxfId="42350">
      <formula>NOT(ISERROR(SEARCH("1",C28)))</formula>
    </cfRule>
    <cfRule type="cellIs" priority="2532" operator="greaterThan" aboveAverage="0" equalAverage="0" bottom="0" percent="0" rank="0" text="" dxfId="42351">
      <formula>1</formula>
    </cfRule>
    <cfRule type="containsText" priority="2533" operator="containsText" aboveAverage="0" equalAverage="0" bottom="0" percent="0" rank="0" text="1" dxfId="42352">
      <formula>NOT(ISERROR(SEARCH("1",C28)))</formula>
    </cfRule>
    <cfRule type="containsText" priority="2534" operator="containsText" aboveAverage="0" equalAverage="0" bottom="0" percent="0" rank="0" text="1" dxfId="42353">
      <formula>NOT(ISERROR(SEARCH("1",C28)))</formula>
    </cfRule>
    <cfRule type="containsText" priority="2535" operator="containsText" aboveAverage="0" equalAverage="0" bottom="0" percent="0" rank="0" text="1" dxfId="42354">
      <formula>NOT(ISERROR(SEARCH("1",C28)))</formula>
    </cfRule>
    <cfRule type="cellIs" priority="2536" operator="greaterThan" aboveAverage="0" equalAverage="0" bottom="0" percent="0" rank="0" text="" dxfId="42355">
      <formula>1</formula>
    </cfRule>
    <cfRule type="containsText" priority="2537" operator="containsText" aboveAverage="0" equalAverage="0" bottom="0" percent="0" rank="0" text="1" dxfId="42356">
      <formula>NOT(ISERROR(SEARCH("1",C28)))</formula>
    </cfRule>
    <cfRule type="containsText" priority="2538" operator="containsText" aboveAverage="0" equalAverage="0" bottom="0" percent="0" rank="0" text="1" dxfId="42357">
      <formula>NOT(ISERROR(SEARCH("1",C28)))</formula>
    </cfRule>
    <cfRule type="cellIs" priority="2539" operator="greaterThan" aboveAverage="0" equalAverage="0" bottom="0" percent="0" rank="0" text="" dxfId="42358">
      <formula>1</formula>
    </cfRule>
    <cfRule type="cellIs" priority="2540" operator="greaterThan" aboveAverage="0" equalAverage="0" bottom="0" percent="0" rank="0" text="" dxfId="42359">
      <formula>1</formula>
    </cfRule>
    <cfRule type="containsText" priority="2541" operator="containsText" aboveAverage="0" equalAverage="0" bottom="0" percent="0" rank="0" text="1" dxfId="42360">
      <formula>NOT(ISERROR(SEARCH("1",C28)))</formula>
    </cfRule>
    <cfRule type="cellIs" priority="2542" operator="greaterThan" aboveAverage="0" equalAverage="0" bottom="0" percent="0" rank="0" text="" dxfId="42361">
      <formula>1</formula>
    </cfRule>
    <cfRule type="containsText" priority="2543" operator="containsText" aboveAverage="0" equalAverage="0" bottom="0" percent="0" rank="0" text="1" dxfId="42362">
      <formula>NOT(ISERROR(SEARCH("1",C28)))</formula>
    </cfRule>
    <cfRule type="containsText" priority="2544" operator="containsText" aboveAverage="0" equalAverage="0" bottom="0" percent="0" rank="0" text="1" dxfId="42363">
      <formula>NOT(ISERROR(SEARCH("1",C28)))</formula>
    </cfRule>
    <cfRule type="cellIs" priority="2545" operator="greaterThan" aboveAverage="0" equalAverage="0" bottom="0" percent="0" rank="0" text="" dxfId="42364">
      <formula>1</formula>
    </cfRule>
    <cfRule type="cellIs" priority="2546" operator="greaterThan" aboveAverage="0" equalAverage="0" bottom="0" percent="0" rank="0" text="" dxfId="42365">
      <formula>1</formula>
    </cfRule>
    <cfRule type="containsText" priority="2547" operator="containsText" aboveAverage="0" equalAverage="0" bottom="0" percent="0" rank="0" text="1" dxfId="42366">
      <formula>NOT(ISERROR(SEARCH("1",C28)))</formula>
    </cfRule>
    <cfRule type="cellIs" priority="2548" operator="greaterThan" aboveAverage="0" equalAverage="0" bottom="0" percent="0" rank="0" text="" dxfId="42367">
      <formula>1</formula>
    </cfRule>
    <cfRule type="cellIs" priority="2549" operator="greaterThan" aboveAverage="0" equalAverage="0" bottom="0" percent="0" rank="0" text="" dxfId="42368">
      <formula>1</formula>
    </cfRule>
    <cfRule type="cellIs" priority="2550" operator="greaterThan" aboveAverage="0" equalAverage="0" bottom="0" percent="0" rank="0" text="" dxfId="42369">
      <formula>1</formula>
    </cfRule>
    <cfRule type="containsText" priority="2551" operator="containsText" aboveAverage="0" equalAverage="0" bottom="0" percent="0" rank="0" text="1" dxfId="42370">
      <formula>NOT(ISERROR(SEARCH("1",C28)))</formula>
    </cfRule>
    <cfRule type="containsText" priority="2552" operator="containsText" aboveAverage="0" equalAverage="0" bottom="0" percent="0" rank="0" text="1" dxfId="42371">
      <formula>NOT(ISERROR(SEARCH("1",C28)))</formula>
    </cfRule>
    <cfRule type="cellIs" priority="2553" operator="greaterThan" aboveAverage="0" equalAverage="0" bottom="0" percent="0" rank="0" text="" dxfId="42372">
      <formula>1</formula>
    </cfRule>
    <cfRule type="cellIs" priority="2554" operator="greaterThan" aboveAverage="0" equalAverage="0" bottom="0" percent="0" rank="0" text="" dxfId="42373">
      <formula>1</formula>
    </cfRule>
    <cfRule type="containsText" priority="2555" operator="containsText" aboveAverage="0" equalAverage="0" bottom="0" percent="0" rank="0" text="1" dxfId="42374">
      <formula>NOT(ISERROR(SEARCH("1",C28)))</formula>
    </cfRule>
    <cfRule type="cellIs" priority="2556" operator="greaterThan" aboveAverage="0" equalAverage="0" bottom="0" percent="0" rank="0" text="" dxfId="42375">
      <formula>1</formula>
    </cfRule>
    <cfRule type="containsText" priority="2557" operator="containsText" aboveAverage="0" equalAverage="0" bottom="0" percent="0" rank="0" text="1" dxfId="42376">
      <formula>NOT(ISERROR(SEARCH("1",C28)))</formula>
    </cfRule>
    <cfRule type="containsText" priority="2558" operator="containsText" aboveAverage="0" equalAverage="0" bottom="0" percent="0" rank="0" text="1" dxfId="42377">
      <formula>NOT(ISERROR(SEARCH("1",C28)))</formula>
    </cfRule>
    <cfRule type="containsText" priority="2559" operator="containsText" aboveAverage="0" equalAverage="0" bottom="0" percent="0" rank="0" text="1" dxfId="42378">
      <formula>NOT(ISERROR(SEARCH("1",C28)))</formula>
    </cfRule>
    <cfRule type="cellIs" priority="2560" operator="greaterThan" aboveAverage="0" equalAverage="0" bottom="0" percent="0" rank="0" text="" dxfId="42379">
      <formula>1</formula>
    </cfRule>
    <cfRule type="containsText" priority="2561" operator="containsText" aboveAverage="0" equalAverage="0" bottom="0" percent="0" rank="0" text="1" dxfId="42380">
      <formula>NOT(ISERROR(SEARCH("1",C28)))</formula>
    </cfRule>
    <cfRule type="containsText" priority="2562" operator="containsText" aboveAverage="0" equalAverage="0" bottom="0" percent="0" rank="0" text="1" dxfId="42381">
      <formula>NOT(ISERROR(SEARCH("1",C28)))</formula>
    </cfRule>
    <cfRule type="cellIs" priority="2563" operator="greaterThan" aboveAverage="0" equalAverage="0" bottom="0" percent="0" rank="0" text="" dxfId="42382">
      <formula>1</formula>
    </cfRule>
    <cfRule type="cellIs" priority="2564" operator="greaterThan" aboveAverage="0" equalAverage="0" bottom="0" percent="0" rank="0" text="" dxfId="42383">
      <formula>1</formula>
    </cfRule>
    <cfRule type="containsText" priority="2565" operator="containsText" aboveAverage="0" equalAverage="0" bottom="0" percent="0" rank="0" text="1" dxfId="42384">
      <formula>NOT(ISERROR(SEARCH("1",C28)))</formula>
    </cfRule>
    <cfRule type="cellIs" priority="2566" operator="greaterThan" aboveAverage="0" equalAverage="0" bottom="0" percent="0" rank="0" text="" dxfId="42385">
      <formula>1</formula>
    </cfRule>
    <cfRule type="containsText" priority="2567" operator="containsText" aboveAverage="0" equalAverage="0" bottom="0" percent="0" rank="0" text="1" dxfId="42386">
      <formula>NOT(ISERROR(SEARCH("1",C28)))</formula>
    </cfRule>
    <cfRule type="containsText" priority="2568" operator="containsText" aboveAverage="0" equalAverage="0" bottom="0" percent="0" rank="0" text="1" dxfId="42387">
      <formula>NOT(ISERROR(SEARCH("1",C28)))</formula>
    </cfRule>
    <cfRule type="cellIs" priority="2569" operator="greaterThan" aboveAverage="0" equalAverage="0" bottom="0" percent="0" rank="0" text="" dxfId="42388">
      <formula>1</formula>
    </cfRule>
    <cfRule type="cellIs" priority="2570" operator="greaterThan" aboveAverage="0" equalAverage="0" bottom="0" percent="0" rank="0" text="" dxfId="42389">
      <formula>1</formula>
    </cfRule>
    <cfRule type="containsText" priority="2571" operator="containsText" aboveAverage="0" equalAverage="0" bottom="0" percent="0" rank="0" text="1" dxfId="42390">
      <formula>NOT(ISERROR(SEARCH("1",C28)))</formula>
    </cfRule>
    <cfRule type="cellIs" priority="2572" operator="greaterThan" aboveAverage="0" equalAverage="0" bottom="0" percent="0" rank="0" text="" dxfId="42391">
      <formula>1</formula>
    </cfRule>
    <cfRule type="cellIs" priority="2573" operator="greaterThan" aboveAverage="0" equalAverage="0" bottom="0" percent="0" rank="0" text="" dxfId="42392">
      <formula>1</formula>
    </cfRule>
    <cfRule type="cellIs" priority="2574" operator="greaterThan" aboveAverage="0" equalAverage="0" bottom="0" percent="0" rank="0" text="" dxfId="42393">
      <formula>1</formula>
    </cfRule>
    <cfRule type="containsText" priority="2575" operator="containsText" aboveAverage="0" equalAverage="0" bottom="0" percent="0" rank="0" text="1" dxfId="42394">
      <formula>NOT(ISERROR(SEARCH("1",C28)))</formula>
    </cfRule>
    <cfRule type="containsText" priority="2576" operator="containsText" aboveAverage="0" equalAverage="0" bottom="0" percent="0" rank="0" text="1" dxfId="42395">
      <formula>NOT(ISERROR(SEARCH("1",C28)))</formula>
    </cfRule>
    <cfRule type="cellIs" priority="2577" operator="greaterThan" aboveAverage="0" equalAverage="0" bottom="0" percent="0" rank="0" text="" dxfId="42396">
      <formula>1</formula>
    </cfRule>
    <cfRule type="cellIs" priority="2578" operator="greaterThan" aboveAverage="0" equalAverage="0" bottom="0" percent="0" rank="0" text="" dxfId="42397">
      <formula>1</formula>
    </cfRule>
    <cfRule type="containsText" priority="2579" operator="containsText" aboveAverage="0" equalAverage="0" bottom="0" percent="0" rank="0" text="1" dxfId="42398">
      <formula>NOT(ISERROR(SEARCH("1",C28)))</formula>
    </cfRule>
    <cfRule type="cellIs" priority="2580" operator="greaterThan" aboveAverage="0" equalAverage="0" bottom="0" percent="0" rank="0" text="" dxfId="42399">
      <formula>1</formula>
    </cfRule>
    <cfRule type="containsText" priority="2581" operator="containsText" aboveAverage="0" equalAverage="0" bottom="0" percent="0" rank="0" text="1" dxfId="42400">
      <formula>NOT(ISERROR(SEARCH("1",C28)))</formula>
    </cfRule>
    <cfRule type="containsText" priority="2582" operator="containsText" aboveAverage="0" equalAverage="0" bottom="0" percent="0" rank="0" text="1" dxfId="42401">
      <formula>NOT(ISERROR(SEARCH("1",C28)))</formula>
    </cfRule>
    <cfRule type="containsText" priority="2583" operator="containsText" aboveAverage="0" equalAverage="0" bottom="0" percent="0" rank="0" text="1" dxfId="42402">
      <formula>NOT(ISERROR(SEARCH("1",C28)))</formula>
    </cfRule>
    <cfRule type="cellIs" priority="2584" operator="greaterThan" aboveAverage="0" equalAverage="0" bottom="0" percent="0" rank="0" text="" dxfId="42403">
      <formula>1</formula>
    </cfRule>
    <cfRule type="containsText" priority="2585" operator="containsText" aboveAverage="0" equalAverage="0" bottom="0" percent="0" rank="0" text="1" dxfId="42404">
      <formula>NOT(ISERROR(SEARCH("1",C28)))</formula>
    </cfRule>
    <cfRule type="containsText" priority="2586" operator="containsText" aboveAverage="0" equalAverage="0" bottom="0" percent="0" rank="0" text="1" dxfId="42405">
      <formula>NOT(ISERROR(SEARCH("1",C28)))</formula>
    </cfRule>
    <cfRule type="cellIs" priority="2587" operator="greaterThan" aboveAverage="0" equalAverage="0" bottom="0" percent="0" rank="0" text="" dxfId="42406">
      <formula>1</formula>
    </cfRule>
    <cfRule type="cellIs" priority="2588" operator="greaterThan" aboveAverage="0" equalAverage="0" bottom="0" percent="0" rank="0" text="" dxfId="42407">
      <formula>1</formula>
    </cfRule>
    <cfRule type="containsText" priority="2589" operator="containsText" aboveAverage="0" equalAverage="0" bottom="0" percent="0" rank="0" text="1" dxfId="42408">
      <formula>NOT(ISERROR(SEARCH("1",C28)))</formula>
    </cfRule>
    <cfRule type="cellIs" priority="2590" operator="greaterThan" aboveAverage="0" equalAverage="0" bottom="0" percent="0" rank="0" text="" dxfId="42409">
      <formula>1</formula>
    </cfRule>
    <cfRule type="containsText" priority="2591" operator="containsText" aboveAverage="0" equalAverage="0" bottom="0" percent="0" rank="0" text="1" dxfId="42410">
      <formula>NOT(ISERROR(SEARCH("1",C28)))</formula>
    </cfRule>
    <cfRule type="containsText" priority="2592" operator="containsText" aboveAverage="0" equalAverage="0" bottom="0" percent="0" rank="0" text="1" dxfId="42411">
      <formula>NOT(ISERROR(SEARCH("1",C28)))</formula>
    </cfRule>
    <cfRule type="cellIs" priority="2593" operator="greaterThan" aboveAverage="0" equalAverage="0" bottom="0" percent="0" rank="0" text="" dxfId="42412">
      <formula>1</formula>
    </cfRule>
    <cfRule type="cellIs" priority="2594" operator="greaterThan" aboveAverage="0" equalAverage="0" bottom="0" percent="0" rank="0" text="" dxfId="42413">
      <formula>1</formula>
    </cfRule>
    <cfRule type="containsText" priority="2595" operator="containsText" aboveAverage="0" equalAverage="0" bottom="0" percent="0" rank="0" text="1" dxfId="42414">
      <formula>NOT(ISERROR(SEARCH("1",C28)))</formula>
    </cfRule>
    <cfRule type="cellIs" priority="2596" operator="greaterThan" aboveAverage="0" equalAverage="0" bottom="0" percent="0" rank="0" text="" dxfId="42415">
      <formula>1</formula>
    </cfRule>
    <cfRule type="cellIs" priority="2597" operator="greaterThan" aboveAverage="0" equalAverage="0" bottom="0" percent="0" rank="0" text="" dxfId="42416">
      <formula>1</formula>
    </cfRule>
    <cfRule type="cellIs" priority="2598" operator="greaterThan" aboveAverage="0" equalAverage="0" bottom="0" percent="0" rank="0" text="" dxfId="42417">
      <formula>1</formula>
    </cfRule>
    <cfRule type="containsText" priority="2599" operator="containsText" aboveAverage="0" equalAverage="0" bottom="0" percent="0" rank="0" text="1" dxfId="42418">
      <formula>NOT(ISERROR(SEARCH("1",C28)))</formula>
    </cfRule>
    <cfRule type="containsText" priority="2600" operator="containsText" aboveAverage="0" equalAverage="0" bottom="0" percent="0" rank="0" text="1" dxfId="42419">
      <formula>NOT(ISERROR(SEARCH("1",C28)))</formula>
    </cfRule>
    <cfRule type="cellIs" priority="2601" operator="greaterThan" aboveAverage="0" equalAverage="0" bottom="0" percent="0" rank="0" text="" dxfId="42420">
      <formula>1</formula>
    </cfRule>
    <cfRule type="cellIs" priority="2602" operator="greaterThan" aboveAverage="0" equalAverage="0" bottom="0" percent="0" rank="0" text="" dxfId="42421">
      <formula>1</formula>
    </cfRule>
    <cfRule type="containsText" priority="2603" operator="containsText" aboveAverage="0" equalAverage="0" bottom="0" percent="0" rank="0" text="1" dxfId="42422">
      <formula>NOT(ISERROR(SEARCH("1",C28)))</formula>
    </cfRule>
    <cfRule type="cellIs" priority="2604" operator="greaterThan" aboveAverage="0" equalAverage="0" bottom="0" percent="0" rank="0" text="" dxfId="42423">
      <formula>1</formula>
    </cfRule>
    <cfRule type="containsText" priority="2605" operator="containsText" aboveAverage="0" equalAverage="0" bottom="0" percent="0" rank="0" text="1" dxfId="42424">
      <formula>NOT(ISERROR(SEARCH("1",C28)))</formula>
    </cfRule>
    <cfRule type="containsText" priority="2606" operator="containsText" aboveAverage="0" equalAverage="0" bottom="0" percent="0" rank="0" text="1" dxfId="42425">
      <formula>NOT(ISERROR(SEARCH("1",C28)))</formula>
    </cfRule>
    <cfRule type="cellIs" priority="2607" operator="greaterThan" aboveAverage="0" equalAverage="0" bottom="0" percent="0" rank="0" text="" dxfId="42426">
      <formula>1</formula>
    </cfRule>
    <cfRule type="cellIs" priority="2608" operator="greaterThan" aboveAverage="0" equalAverage="0" bottom="0" percent="0" rank="0" text="" dxfId="42427">
      <formula>1</formula>
    </cfRule>
    <cfRule type="containsText" priority="2609" operator="containsText" aboveAverage="0" equalAverage="0" bottom="0" percent="0" rank="0" text="1" dxfId="42428">
      <formula>NOT(ISERROR(SEARCH("1",C28)))</formula>
    </cfRule>
    <cfRule type="cellIs" priority="2610" operator="greaterThan" aboveAverage="0" equalAverage="0" bottom="0" percent="0" rank="0" text="" dxfId="42429">
      <formula>1</formula>
    </cfRule>
    <cfRule type="cellIs" priority="2611" operator="greaterThan" aboveAverage="0" equalAverage="0" bottom="0" percent="0" rank="0" text="" dxfId="42430">
      <formula>1</formula>
    </cfRule>
    <cfRule type="cellIs" priority="2612" operator="greaterThan" aboveAverage="0" equalAverage="0" bottom="0" percent="0" rank="0" text="" dxfId="42431">
      <formula>1</formula>
    </cfRule>
    <cfRule type="cellIs" priority="2613" operator="greaterThan" aboveAverage="0" equalAverage="0" bottom="0" percent="0" rank="0" text="" dxfId="42432">
      <formula>1</formula>
    </cfRule>
    <cfRule type="containsText" priority="2614" operator="containsText" aboveAverage="0" equalAverage="0" bottom="0" percent="0" rank="0" text="1" dxfId="42433">
      <formula>NOT(ISERROR(SEARCH("1",C28)))</formula>
    </cfRule>
    <cfRule type="cellIs" priority="2615" operator="greaterThan" aboveAverage="0" equalAverage="0" bottom="0" percent="0" rank="0" text="" dxfId="42434">
      <formula>1</formula>
    </cfRule>
    <cfRule type="cellIs" priority="2616" operator="greaterThan" aboveAverage="0" equalAverage="0" bottom="0" percent="0" rank="0" text="" dxfId="42435">
      <formula>1</formula>
    </cfRule>
    <cfRule type="containsText" priority="2617" operator="containsText" aboveAverage="0" equalAverage="0" bottom="0" percent="0" rank="0" text="1" dxfId="42436">
      <formula>NOT(ISERROR(SEARCH("1",C28)))</formula>
    </cfRule>
    <cfRule type="cellIs" priority="2618" operator="greaterThan" aboveAverage="0" equalAverage="0" bottom="0" percent="0" rank="0" text="" dxfId="42437">
      <formula>1</formula>
    </cfRule>
    <cfRule type="containsText" priority="2619" operator="containsText" aboveAverage="0" equalAverage="0" bottom="0" percent="0" rank="0" text="1" dxfId="42438">
      <formula>NOT(ISERROR(SEARCH("1",C28)))</formula>
    </cfRule>
    <cfRule type="containsText" priority="2620" operator="containsText" aboveAverage="0" equalAverage="0" bottom="0" percent="0" rank="0" text="1" dxfId="42439">
      <formula>NOT(ISERROR(SEARCH("1",C28)))</formula>
    </cfRule>
    <cfRule type="cellIs" priority="2621" operator="greaterThan" aboveAverage="0" equalAverage="0" bottom="0" percent="0" rank="0" text="" dxfId="42440">
      <formula>1</formula>
    </cfRule>
    <cfRule type="cellIs" priority="2622" operator="greaterThan" aboveAverage="0" equalAverage="0" bottom="0" percent="0" rank="0" text="" dxfId="42441">
      <formula>1</formula>
    </cfRule>
    <cfRule type="containsText" priority="2623" operator="containsText" aboveAverage="0" equalAverage="0" bottom="0" percent="0" rank="0" text="1" dxfId="42442">
      <formula>NOT(ISERROR(SEARCH("1",C28)))</formula>
    </cfRule>
    <cfRule type="cellIs" priority="2624" operator="greaterThan" aboveAverage="0" equalAverage="0" bottom="0" percent="0" rank="0" text="" dxfId="42443">
      <formula>1</formula>
    </cfRule>
    <cfRule type="containsText" priority="2625" operator="containsText" aboveAverage="0" equalAverage="0" bottom="0" percent="0" rank="0" text="1" dxfId="42444">
      <formula>NOT(ISERROR(SEARCH("1",C28)))</formula>
    </cfRule>
    <cfRule type="containsText" priority="2626" operator="containsText" aboveAverage="0" equalAverage="0" bottom="0" percent="0" rank="0" text="1" dxfId="42445">
      <formula>NOT(ISERROR(SEARCH("1",C28)))</formula>
    </cfRule>
    <cfRule type="containsText" priority="2627" operator="containsText" aboveAverage="0" equalAverage="0" bottom="0" percent="0" rank="0" text="1" dxfId="42446">
      <formula>NOT(ISERROR(SEARCH("1",C28)))</formula>
    </cfRule>
    <cfRule type="cellIs" priority="2628" operator="greaterThan" aboveAverage="0" equalAverage="0" bottom="0" percent="0" rank="0" text="" dxfId="42447">
      <formula>1</formula>
    </cfRule>
    <cfRule type="containsText" priority="2629" operator="containsText" aboveAverage="0" equalAverage="0" bottom="0" percent="0" rank="0" text="1" dxfId="42448">
      <formula>NOT(ISERROR(SEARCH("1",C28)))</formula>
    </cfRule>
    <cfRule type="containsText" priority="2630" operator="containsText" aboveAverage="0" equalAverage="0" bottom="0" percent="0" rank="0" text="1" dxfId="42449">
      <formula>NOT(ISERROR(SEARCH("1",C28)))</formula>
    </cfRule>
    <cfRule type="cellIs" priority="2631" operator="greaterThan" aboveAverage="0" equalAverage="0" bottom="0" percent="0" rank="0" text="" dxfId="42450">
      <formula>1</formula>
    </cfRule>
    <cfRule type="cellIs" priority="2632" operator="greaterThan" aboveAverage="0" equalAverage="0" bottom="0" percent="0" rank="0" text="" dxfId="42451">
      <formula>1</formula>
    </cfRule>
    <cfRule type="containsText" priority="2633" operator="containsText" aboveAverage="0" equalAverage="0" bottom="0" percent="0" rank="0" text="1" dxfId="42452">
      <formula>NOT(ISERROR(SEARCH("1",C28)))</formula>
    </cfRule>
    <cfRule type="cellIs" priority="2634" operator="greaterThan" aboveAverage="0" equalAverage="0" bottom="0" percent="0" rank="0" text="" dxfId="42453">
      <formula>1</formula>
    </cfRule>
    <cfRule type="containsText" priority="2635" operator="containsText" aboveAverage="0" equalAverage="0" bottom="0" percent="0" rank="0" text="1" dxfId="42454">
      <formula>NOT(ISERROR(SEARCH("1",C28)))</formula>
    </cfRule>
    <cfRule type="containsText" priority="2636" operator="containsText" aboveAverage="0" equalAverage="0" bottom="0" percent="0" rank="0" text="1" dxfId="42455">
      <formula>NOT(ISERROR(SEARCH("1",C28)))</formula>
    </cfRule>
    <cfRule type="cellIs" priority="2637" operator="greaterThan" aboveAverage="0" equalAverage="0" bottom="0" percent="0" rank="0" text="" dxfId="42456">
      <formula>1</formula>
    </cfRule>
    <cfRule type="cellIs" priority="2638" operator="greaterThan" aboveAverage="0" equalAverage="0" bottom="0" percent="0" rank="0" text="" dxfId="42457">
      <formula>1</formula>
    </cfRule>
    <cfRule type="containsText" priority="2639" operator="containsText" aboveAverage="0" equalAverage="0" bottom="0" percent="0" rank="0" text="1" dxfId="42458">
      <formula>NOT(ISERROR(SEARCH("1",C28)))</formula>
    </cfRule>
    <cfRule type="cellIs" priority="2640" operator="greaterThan" aboveAverage="0" equalAverage="0" bottom="0" percent="0" rank="0" text="" dxfId="42459">
      <formula>1</formula>
    </cfRule>
    <cfRule type="cellIs" priority="2641" operator="greaterThan" aboveAverage="0" equalAverage="0" bottom="0" percent="0" rank="0" text="" dxfId="42460">
      <formula>1</formula>
    </cfRule>
    <cfRule type="cellIs" priority="2642" operator="greaterThan" aboveAverage="0" equalAverage="0" bottom="0" percent="0" rank="0" text="" dxfId="42461">
      <formula>1</formula>
    </cfRule>
    <cfRule type="containsText" priority="2643" operator="containsText" aboveAverage="0" equalAverage="0" bottom="0" percent="0" rank="0" text="1" dxfId="42462">
      <formula>NOT(ISERROR(SEARCH("1",C28)))</formula>
    </cfRule>
    <cfRule type="containsText" priority="2644" operator="containsText" aboveAverage="0" equalAverage="0" bottom="0" percent="0" rank="0" text="1" dxfId="42463">
      <formula>NOT(ISERROR(SEARCH("1",C28)))</formula>
    </cfRule>
    <cfRule type="cellIs" priority="2645" operator="greaterThan" aboveAverage="0" equalAverage="0" bottom="0" percent="0" rank="0" text="" dxfId="42464">
      <formula>1</formula>
    </cfRule>
    <cfRule type="cellIs" priority="2646" operator="greaterThan" aboveAverage="0" equalAverage="0" bottom="0" percent="0" rank="0" text="" dxfId="42465">
      <formula>1</formula>
    </cfRule>
    <cfRule type="containsText" priority="2647" operator="containsText" aboveAverage="0" equalAverage="0" bottom="0" percent="0" rank="0" text="1" dxfId="42466">
      <formula>NOT(ISERROR(SEARCH("1",C28)))</formula>
    </cfRule>
    <cfRule type="cellIs" priority="2648" operator="greaterThan" aboveAverage="0" equalAverage="0" bottom="0" percent="0" rank="0" text="" dxfId="42467">
      <formula>1</formula>
    </cfRule>
    <cfRule type="containsText" priority="2649" operator="containsText" aboveAverage="0" equalAverage="0" bottom="0" percent="0" rank="0" text="1" dxfId="42468">
      <formula>NOT(ISERROR(SEARCH("1",C28)))</formula>
    </cfRule>
    <cfRule type="containsText" priority="2650" operator="containsText" aboveAverage="0" equalAverage="0" bottom="0" percent="0" rank="0" text="1" dxfId="42469">
      <formula>NOT(ISERROR(SEARCH("1",C28)))</formula>
    </cfRule>
    <cfRule type="cellIs" priority="2651" operator="greaterThan" aboveAverage="0" equalAverage="0" bottom="0" percent="0" rank="0" text="" dxfId="42470">
      <formula>1</formula>
    </cfRule>
    <cfRule type="cellIs" priority="2652" operator="greaterThan" aboveAverage="0" equalAverage="0" bottom="0" percent="0" rank="0" text="" dxfId="42471">
      <formula>1</formula>
    </cfRule>
    <cfRule type="containsText" priority="2653" operator="containsText" aboveAverage="0" equalAverage="0" bottom="0" percent="0" rank="0" text="1" dxfId="42472">
      <formula>NOT(ISERROR(SEARCH("1",C28)))</formula>
    </cfRule>
    <cfRule type="cellIs" priority="2654" operator="greaterThan" aboveAverage="0" equalAverage="0" bottom="0" percent="0" rank="0" text="" dxfId="42473">
      <formula>1</formula>
    </cfRule>
    <cfRule type="cellIs" priority="2655" operator="greaterThan" aboveAverage="0" equalAverage="0" bottom="0" percent="0" rank="0" text="" dxfId="42474">
      <formula>1</formula>
    </cfRule>
    <cfRule type="cellIs" priority="2656" operator="greaterThan" aboveAverage="0" equalAverage="0" bottom="0" percent="0" rank="0" text="" dxfId="42475">
      <formula>1</formula>
    </cfRule>
    <cfRule type="cellIs" priority="2657" operator="greaterThan" aboveAverage="0" equalAverage="0" bottom="0" percent="0" rank="0" text="" dxfId="42476">
      <formula>1</formula>
    </cfRule>
    <cfRule type="containsText" priority="2658" operator="containsText" aboveAverage="0" equalAverage="0" bottom="0" percent="0" rank="0" text="1" dxfId="42477">
      <formula>NOT(ISERROR(SEARCH("1",C28)))</formula>
    </cfRule>
    <cfRule type="cellIs" priority="2659" operator="greaterThan" aboveAverage="0" equalAverage="0" bottom="0" percent="0" rank="0" text="" dxfId="42478">
      <formula>1</formula>
    </cfRule>
    <cfRule type="cellIs" priority="2660" operator="greaterThan" aboveAverage="0" equalAverage="0" bottom="0" percent="0" rank="0" text="" dxfId="42479">
      <formula>1</formula>
    </cfRule>
    <cfRule type="containsText" priority="2661" operator="containsText" aboveAverage="0" equalAverage="0" bottom="0" percent="0" rank="0" text="1" dxfId="42480">
      <formula>NOT(ISERROR(SEARCH("1",C28)))</formula>
    </cfRule>
    <cfRule type="cellIs" priority="2662" operator="greaterThan" aboveAverage="0" equalAverage="0" bottom="0" percent="0" rank="0" text="" dxfId="42481">
      <formula>1</formula>
    </cfRule>
    <cfRule type="containsText" priority="2663" operator="containsText" aboveAverage="0" equalAverage="0" bottom="0" percent="0" rank="0" text="1" dxfId="42482">
      <formula>NOT(ISERROR(SEARCH("1",C28)))</formula>
    </cfRule>
    <cfRule type="containsText" priority="2664" operator="containsText" aboveAverage="0" equalAverage="0" bottom="0" percent="0" rank="0" text="1" dxfId="42483">
      <formula>NOT(ISERROR(SEARCH("1",C28)))</formula>
    </cfRule>
    <cfRule type="cellIs" priority="2665" operator="greaterThan" aboveAverage="0" equalAverage="0" bottom="0" percent="0" rank="0" text="" dxfId="42484">
      <formula>1</formula>
    </cfRule>
    <cfRule type="cellIs" priority="2666" operator="greaterThan" aboveAverage="0" equalAverage="0" bottom="0" percent="0" rank="0" text="" dxfId="42485">
      <formula>1</formula>
    </cfRule>
    <cfRule type="containsText" priority="2667" operator="containsText" aboveAverage="0" equalAverage="0" bottom="0" percent="0" rank="0" text="1" dxfId="42486">
      <formula>NOT(ISERROR(SEARCH("1",C28)))</formula>
    </cfRule>
    <cfRule type="cellIs" priority="2668" operator="greaterThan" aboveAverage="0" equalAverage="0" bottom="0" percent="0" rank="0" text="" dxfId="42487">
      <formula>1</formula>
    </cfRule>
    <cfRule type="containsText" priority="2669" operator="containsText" aboveAverage="0" equalAverage="0" bottom="0" percent="0" rank="0" text="1" dxfId="42488">
      <formula>NOT(ISERROR(SEARCH("1",C28)))</formula>
    </cfRule>
    <cfRule type="containsText" priority="2670" operator="containsText" aboveAverage="0" equalAverage="0" bottom="0" percent="0" rank="0" text="1" dxfId="42489">
      <formula>NOT(ISERROR(SEARCH("1",C28)))</formula>
    </cfRule>
    <cfRule type="cellIs" priority="2671" operator="greaterThan" aboveAverage="0" equalAverage="0" bottom="0" percent="0" rank="0" text="" dxfId="42490">
      <formula>1</formula>
    </cfRule>
    <cfRule type="cellIs" priority="2672" operator="greaterThan" aboveAverage="0" equalAverage="0" bottom="0" percent="0" rank="0" text="" dxfId="42491">
      <formula>1</formula>
    </cfRule>
    <cfRule type="containsText" priority="2673" operator="containsText" aboveAverage="0" equalAverage="0" bottom="0" percent="0" rank="0" text="1" dxfId="42492">
      <formula>NOT(ISERROR(SEARCH("1",C28)))</formula>
    </cfRule>
    <cfRule type="cellIs" priority="2674" operator="greaterThan" aboveAverage="0" equalAverage="0" bottom="0" percent="0" rank="0" text="" dxfId="42493">
      <formula>1</formula>
    </cfRule>
    <cfRule type="cellIs" priority="2675" operator="greaterThan" aboveAverage="0" equalAverage="0" bottom="0" percent="0" rank="0" text="" dxfId="42494">
      <formula>1</formula>
    </cfRule>
    <cfRule type="cellIs" priority="2676" operator="greaterThan" aboveAverage="0" equalAverage="0" bottom="0" percent="0" rank="0" text="" dxfId="42495">
      <formula>1</formula>
    </cfRule>
    <cfRule type="cellIs" priority="2677" operator="greaterThan" aboveAverage="0" equalAverage="0" bottom="0" percent="0" rank="0" text="" dxfId="42496">
      <formula>1</formula>
    </cfRule>
    <cfRule type="containsText" priority="2678" operator="containsText" aboveAverage="0" equalAverage="0" bottom="0" percent="0" rank="0" text="1" dxfId="42497">
      <formula>NOT(ISERROR(SEARCH("1",C28)))</formula>
    </cfRule>
    <cfRule type="cellIs" priority="2679" operator="greaterThan" aboveAverage="0" equalAverage="0" bottom="0" percent="0" rank="0" text="" dxfId="42498">
      <formula>1</formula>
    </cfRule>
    <cfRule type="cellIs" priority="2680" operator="greaterThan" aboveAverage="0" equalAverage="0" bottom="0" percent="0" rank="0" text="" dxfId="42499">
      <formula>1</formula>
    </cfRule>
    <cfRule type="containsText" priority="2681" operator="containsText" aboveAverage="0" equalAverage="0" bottom="0" percent="0" rank="0" text="1" dxfId="42500">
      <formula>NOT(ISERROR(SEARCH("1",C28)))</formula>
    </cfRule>
    <cfRule type="cellIs" priority="2682" operator="greaterThan" aboveAverage="0" equalAverage="0" bottom="0" percent="0" rank="0" text="" dxfId="42501">
      <formula>1</formula>
    </cfRule>
    <cfRule type="cellIs" priority="2683" operator="greaterThan" aboveAverage="0" equalAverage="0" bottom="0" percent="0" rank="0" text="" dxfId="42502">
      <formula>1</formula>
    </cfRule>
    <cfRule type="cellIs" priority="2684" operator="greaterThan" aboveAverage="0" equalAverage="0" bottom="0" percent="0" rank="0" text="" dxfId="42503">
      <formula>1</formula>
    </cfRule>
    <cfRule type="cellIs" priority="2685" operator="equal" aboveAverage="0" equalAverage="0" bottom="0" percent="0" rank="0" text="" dxfId="42504">
      <formula>1</formula>
    </cfRule>
    <cfRule type="cellIs" priority="2686" operator="greaterThan" aboveAverage="0" equalAverage="0" bottom="0" percent="0" rank="0" text="" dxfId="42505">
      <formula>1</formula>
    </cfRule>
    <cfRule type="cellIs" priority="2687" operator="equal" aboveAverage="0" equalAverage="0" bottom="0" percent="0" rank="0" text="" dxfId="42506">
      <formula>1</formula>
    </cfRule>
    <cfRule type="containsText" priority="2688" operator="containsText" aboveAverage="0" equalAverage="0" bottom="0" percent="0" rank="0" text="1" dxfId="42507">
      <formula>NOT(ISERROR(SEARCH("1",C28)))</formula>
    </cfRule>
    <cfRule type="cellIs" priority="2689" operator="greaterThan" aboveAverage="0" equalAverage="0" bottom="0" percent="0" rank="0" text="" dxfId="42508">
      <formula>1</formula>
    </cfRule>
    <cfRule type="containsText" priority="2690" operator="containsText" aboveAverage="0" equalAverage="0" bottom="0" percent="0" rank="0" text="1" dxfId="42509">
      <formula>NOT(ISERROR(SEARCH("1",C28)))</formula>
    </cfRule>
    <cfRule type="containsText" priority="2691" operator="containsText" aboveAverage="0" equalAverage="0" bottom="0" percent="0" rank="0" text="1" dxfId="42510">
      <formula>NOT(ISERROR(SEARCH("1",C28)))</formula>
    </cfRule>
    <cfRule type="cellIs" priority="2692" operator="greaterThan" aboveAverage="0" equalAverage="0" bottom="0" percent="0" rank="0" text="" dxfId="42511">
      <formula>1</formula>
    </cfRule>
    <cfRule type="cellIs" priority="2693" operator="greaterThan" aboveAverage="0" equalAverage="0" bottom="0" percent="0" rank="0" text="" dxfId="42512">
      <formula>1</formula>
    </cfRule>
    <cfRule type="containsText" priority="2694" operator="containsText" aboveAverage="0" equalAverage="0" bottom="0" percent="0" rank="0" text="1" dxfId="42513">
      <formula>NOT(ISERROR(SEARCH("1",C28)))</formula>
    </cfRule>
    <cfRule type="cellIs" priority="2695" operator="greaterThan" aboveAverage="0" equalAverage="0" bottom="0" percent="0" rank="0" text="" dxfId="42514">
      <formula>1</formula>
    </cfRule>
    <cfRule type="containsText" priority="2696" operator="containsText" aboveAverage="0" equalAverage="0" bottom="0" percent="0" rank="0" text="1" dxfId="42515">
      <formula>NOT(ISERROR(SEARCH("1",C28)))</formula>
    </cfRule>
    <cfRule type="containsText" priority="2697" operator="containsText" aboveAverage="0" equalAverage="0" bottom="0" percent="0" rank="0" text="1" dxfId="42516">
      <formula>NOT(ISERROR(SEARCH("1",C28)))</formula>
    </cfRule>
    <cfRule type="containsText" priority="2698" operator="containsText" aboveAverage="0" equalAverage="0" bottom="0" percent="0" rank="0" text="1" dxfId="42517">
      <formula>NOT(ISERROR(SEARCH("1",C28)))</formula>
    </cfRule>
    <cfRule type="cellIs" priority="2699" operator="greaterThan" aboveAverage="0" equalAverage="0" bottom="0" percent="0" rank="0" text="" dxfId="42518">
      <formula>1</formula>
    </cfRule>
    <cfRule type="containsText" priority="2700" operator="containsText" aboveAverage="0" equalAverage="0" bottom="0" percent="0" rank="0" text="1" dxfId="42519">
      <formula>NOT(ISERROR(SEARCH("1",C28)))</formula>
    </cfRule>
    <cfRule type="containsText" priority="2701" operator="containsText" aboveAverage="0" equalAverage="0" bottom="0" percent="0" rank="0" text="1" dxfId="42520">
      <formula>NOT(ISERROR(SEARCH("1",C28)))</formula>
    </cfRule>
    <cfRule type="cellIs" priority="2702" operator="greaterThan" aboveAverage="0" equalAverage="0" bottom="0" percent="0" rank="0" text="" dxfId="42521">
      <formula>1</formula>
    </cfRule>
    <cfRule type="cellIs" priority="2703" operator="greaterThan" aboveAverage="0" equalAverage="0" bottom="0" percent="0" rank="0" text="" dxfId="42522">
      <formula>1</formula>
    </cfRule>
    <cfRule type="containsText" priority="2704" operator="containsText" aboveAverage="0" equalAverage="0" bottom="0" percent="0" rank="0" text="1" dxfId="42523">
      <formula>NOT(ISERROR(SEARCH("1",C28)))</formula>
    </cfRule>
    <cfRule type="cellIs" priority="2705" operator="greaterThan" aboveAverage="0" equalAverage="0" bottom="0" percent="0" rank="0" text="" dxfId="42524">
      <formula>1</formula>
    </cfRule>
    <cfRule type="containsText" priority="2706" operator="containsText" aboveAverage="0" equalAverage="0" bottom="0" percent="0" rank="0" text="1" dxfId="42525">
      <formula>NOT(ISERROR(SEARCH("1",C28)))</formula>
    </cfRule>
    <cfRule type="containsText" priority="2707" operator="containsText" aboveAverage="0" equalAverage="0" bottom="0" percent="0" rank="0" text="1" dxfId="42526">
      <formula>NOT(ISERROR(SEARCH("1",C28)))</formula>
    </cfRule>
    <cfRule type="cellIs" priority="2708" operator="greaterThan" aboveAverage="0" equalAverage="0" bottom="0" percent="0" rank="0" text="" dxfId="42527">
      <formula>1</formula>
    </cfRule>
    <cfRule type="cellIs" priority="2709" operator="greaterThan" aboveAverage="0" equalAverage="0" bottom="0" percent="0" rank="0" text="" dxfId="42528">
      <formula>1</formula>
    </cfRule>
    <cfRule type="containsText" priority="2710" operator="containsText" aboveAverage="0" equalAverage="0" bottom="0" percent="0" rank="0" text="1" dxfId="42529">
      <formula>NOT(ISERROR(SEARCH("1",C28)))</formula>
    </cfRule>
    <cfRule type="cellIs" priority="2711" operator="greaterThan" aboveAverage="0" equalAverage="0" bottom="0" percent="0" rank="0" text="" dxfId="42530">
      <formula>1</formula>
    </cfRule>
    <cfRule type="cellIs" priority="2712" operator="greaterThan" aboveAverage="0" equalAverage="0" bottom="0" percent="0" rank="0" text="" dxfId="42531">
      <formula>1</formula>
    </cfRule>
    <cfRule type="cellIs" priority="2713" operator="greaterThan" aboveAverage="0" equalAverage="0" bottom="0" percent="0" rank="0" text="" dxfId="42532">
      <formula>1</formula>
    </cfRule>
    <cfRule type="containsText" priority="2714" operator="containsText" aboveAverage="0" equalAverage="0" bottom="0" percent="0" rank="0" text="1" dxfId="42533">
      <formula>NOT(ISERROR(SEARCH("1",C28)))</formula>
    </cfRule>
    <cfRule type="containsText" priority="2715" operator="containsText" aboveAverage="0" equalAverage="0" bottom="0" percent="0" rank="0" text="1" dxfId="42534">
      <formula>NOT(ISERROR(SEARCH("1",C28)))</formula>
    </cfRule>
    <cfRule type="cellIs" priority="2716" operator="greaterThan" aboveAverage="0" equalAverage="0" bottom="0" percent="0" rank="0" text="" dxfId="42535">
      <formula>1</formula>
    </cfRule>
    <cfRule type="cellIs" priority="2717" operator="greaterThan" aboveAverage="0" equalAverage="0" bottom="0" percent="0" rank="0" text="" dxfId="42536">
      <formula>1</formula>
    </cfRule>
    <cfRule type="containsText" priority="2718" operator="containsText" aboveAverage="0" equalAverage="0" bottom="0" percent="0" rank="0" text="1" dxfId="42537">
      <formula>NOT(ISERROR(SEARCH("1",C28)))</formula>
    </cfRule>
    <cfRule type="cellIs" priority="2719" operator="greaterThan" aboveAverage="0" equalAverage="0" bottom="0" percent="0" rank="0" text="" dxfId="42538">
      <formula>1</formula>
    </cfRule>
    <cfRule type="containsText" priority="2720" operator="containsText" aboveAverage="0" equalAverage="0" bottom="0" percent="0" rank="0" text="1" dxfId="42539">
      <formula>NOT(ISERROR(SEARCH("1",C28)))</formula>
    </cfRule>
    <cfRule type="containsText" priority="2721" operator="containsText" aboveAverage="0" equalAverage="0" bottom="0" percent="0" rank="0" text="1" dxfId="42540">
      <formula>NOT(ISERROR(SEARCH("1",C28)))</formula>
    </cfRule>
    <cfRule type="cellIs" priority="2722" operator="greaterThan" aboveAverage="0" equalAverage="0" bottom="0" percent="0" rank="0" text="" dxfId="42541">
      <formula>1</formula>
    </cfRule>
    <cfRule type="cellIs" priority="2723" operator="greaterThan" aboveAverage="0" equalAverage="0" bottom="0" percent="0" rank="0" text="" dxfId="42542">
      <formula>1</formula>
    </cfRule>
    <cfRule type="containsText" priority="2724" operator="containsText" aboveAverage="0" equalAverage="0" bottom="0" percent="0" rank="0" text="1" dxfId="42543">
      <formula>NOT(ISERROR(SEARCH("1",C28)))</formula>
    </cfRule>
    <cfRule type="cellIs" priority="2725" operator="greaterThan" aboveAverage="0" equalAverage="0" bottom="0" percent="0" rank="0" text="" dxfId="42544">
      <formula>1</formula>
    </cfRule>
    <cfRule type="cellIs" priority="2726" operator="greaterThan" aboveAverage="0" equalAverage="0" bottom="0" percent="0" rank="0" text="" dxfId="42545">
      <formula>1</formula>
    </cfRule>
    <cfRule type="cellIs" priority="2727" operator="greaterThan" aboveAverage="0" equalAverage="0" bottom="0" percent="0" rank="0" text="" dxfId="42546">
      <formula>1</formula>
    </cfRule>
    <cfRule type="cellIs" priority="2728" operator="greaterThan" aboveAverage="0" equalAverage="0" bottom="0" percent="0" rank="0" text="" dxfId="42547">
      <formula>1</formula>
    </cfRule>
    <cfRule type="containsText" priority="2729" operator="containsText" aboveAverage="0" equalAverage="0" bottom="0" percent="0" rank="0" text="1" dxfId="42548">
      <formula>NOT(ISERROR(SEARCH("1",C28)))</formula>
    </cfRule>
    <cfRule type="cellIs" priority="2730" operator="greaterThan" aboveAverage="0" equalAverage="0" bottom="0" percent="0" rank="0" text="" dxfId="42549">
      <formula>1</formula>
    </cfRule>
    <cfRule type="cellIs" priority="2731" operator="greaterThan" aboveAverage="0" equalAverage="0" bottom="0" percent="0" rank="0" text="" dxfId="42550">
      <formula>1</formula>
    </cfRule>
    <cfRule type="containsText" priority="2732" operator="containsText" aboveAverage="0" equalAverage="0" bottom="0" percent="0" rank="0" text="1" dxfId="42551">
      <formula>NOT(ISERROR(SEARCH("1",C28)))</formula>
    </cfRule>
    <cfRule type="cellIs" priority="2733" operator="greaterThan" aboveAverage="0" equalAverage="0" bottom="0" percent="0" rank="0" text="" dxfId="42552">
      <formula>1</formula>
    </cfRule>
    <cfRule type="containsText" priority="2734" operator="containsText" aboveAverage="0" equalAverage="0" bottom="0" percent="0" rank="0" text="1" dxfId="42553">
      <formula>NOT(ISERROR(SEARCH("1",C28)))</formula>
    </cfRule>
    <cfRule type="containsText" priority="2735" operator="containsText" aboveAverage="0" equalAverage="0" bottom="0" percent="0" rank="0" text="1" dxfId="42554">
      <formula>NOT(ISERROR(SEARCH("1",C28)))</formula>
    </cfRule>
    <cfRule type="cellIs" priority="2736" operator="greaterThan" aboveAverage="0" equalAverage="0" bottom="0" percent="0" rank="0" text="" dxfId="42555">
      <formula>1</formula>
    </cfRule>
    <cfRule type="cellIs" priority="2737" operator="greaterThan" aboveAverage="0" equalAverage="0" bottom="0" percent="0" rank="0" text="" dxfId="42556">
      <formula>1</formula>
    </cfRule>
    <cfRule type="containsText" priority="2738" operator="containsText" aboveAverage="0" equalAverage="0" bottom="0" percent="0" rank="0" text="1" dxfId="42557">
      <formula>NOT(ISERROR(SEARCH("1",C28)))</formula>
    </cfRule>
    <cfRule type="cellIs" priority="2739" operator="greaterThan" aboveAverage="0" equalAverage="0" bottom="0" percent="0" rank="0" text="" dxfId="42558">
      <formula>1</formula>
    </cfRule>
    <cfRule type="containsText" priority="2740" operator="containsText" aboveAverage="0" equalAverage="0" bottom="0" percent="0" rank="0" text="1" dxfId="42559">
      <formula>NOT(ISERROR(SEARCH("1",C28)))</formula>
    </cfRule>
    <cfRule type="containsText" priority="2741" operator="containsText" aboveAverage="0" equalAverage="0" bottom="0" percent="0" rank="0" text="1" dxfId="42560">
      <formula>NOT(ISERROR(SEARCH("1",C28)))</formula>
    </cfRule>
    <cfRule type="cellIs" priority="2742" operator="greaterThan" aboveAverage="0" equalAverage="0" bottom="0" percent="0" rank="0" text="" dxfId="42561">
      <formula>1</formula>
    </cfRule>
    <cfRule type="cellIs" priority="2743" operator="greaterThan" aboveAverage="0" equalAverage="0" bottom="0" percent="0" rank="0" text="" dxfId="42562">
      <formula>1</formula>
    </cfRule>
    <cfRule type="containsText" priority="2744" operator="containsText" aboveAverage="0" equalAverage="0" bottom="0" percent="0" rank="0" text="1" dxfId="42563">
      <formula>NOT(ISERROR(SEARCH("1",C28)))</formula>
    </cfRule>
    <cfRule type="cellIs" priority="2745" operator="greaterThan" aboveAverage="0" equalAverage="0" bottom="0" percent="0" rank="0" text="" dxfId="42564">
      <formula>1</formula>
    </cfRule>
    <cfRule type="cellIs" priority="2746" operator="greaterThan" aboveAverage="0" equalAverage="0" bottom="0" percent="0" rank="0" text="" dxfId="42565">
      <formula>1</formula>
    </cfRule>
    <cfRule type="cellIs" priority="2747" operator="greaterThan" aboveAverage="0" equalAverage="0" bottom="0" percent="0" rank="0" text="" dxfId="42566">
      <formula>1</formula>
    </cfRule>
    <cfRule type="cellIs" priority="2748" operator="greaterThan" aboveAverage="0" equalAverage="0" bottom="0" percent="0" rank="0" text="" dxfId="42567">
      <formula>1</formula>
    </cfRule>
    <cfRule type="containsText" priority="2749" operator="containsText" aboveAverage="0" equalAverage="0" bottom="0" percent="0" rank="0" text="1" dxfId="42568">
      <formula>NOT(ISERROR(SEARCH("1",C28)))</formula>
    </cfRule>
    <cfRule type="cellIs" priority="2750" operator="greaterThan" aboveAverage="0" equalAverage="0" bottom="0" percent="0" rank="0" text="" dxfId="42569">
      <formula>1</formula>
    </cfRule>
    <cfRule type="cellIs" priority="2751" operator="greaterThan" aboveAverage="0" equalAverage="0" bottom="0" percent="0" rank="0" text="" dxfId="42570">
      <formula>1</formula>
    </cfRule>
    <cfRule type="containsText" priority="2752" operator="containsText" aboveAverage="0" equalAverage="0" bottom="0" percent="0" rank="0" text="1" dxfId="42571">
      <formula>NOT(ISERROR(SEARCH("1",C28)))</formula>
    </cfRule>
    <cfRule type="cellIs" priority="2753" operator="greaterThan" aboveAverage="0" equalAverage="0" bottom="0" percent="0" rank="0" text="" dxfId="42572">
      <formula>1</formula>
    </cfRule>
    <cfRule type="cellIs" priority="2754" operator="greaterThan" aboveAverage="0" equalAverage="0" bottom="0" percent="0" rank="0" text="" dxfId="42573">
      <formula>1</formula>
    </cfRule>
    <cfRule type="cellIs" priority="2755" operator="greaterThan" aboveAverage="0" equalAverage="0" bottom="0" percent="0" rank="0" text="" dxfId="42574">
      <formula>1</formula>
    </cfRule>
    <cfRule type="cellIs" priority="2756" operator="equal" aboveAverage="0" equalAverage="0" bottom="0" percent="0" rank="0" text="" dxfId="42575">
      <formula>1</formula>
    </cfRule>
    <cfRule type="cellIs" priority="2757" operator="greaterThan" aboveAverage="0" equalAverage="0" bottom="0" percent="0" rank="0" text="" dxfId="42576">
      <formula>1</formula>
    </cfRule>
    <cfRule type="cellIs" priority="2758" operator="equal" aboveAverage="0" equalAverage="0" bottom="0" percent="0" rank="0" text="" dxfId="42577">
      <formula>1</formula>
    </cfRule>
    <cfRule type="containsText" priority="2759" operator="containsText" aboveAverage="0" equalAverage="0" bottom="0" percent="0" rank="0" text="1" dxfId="42578">
      <formula>NOT(ISERROR(SEARCH("1",C28)))</formula>
    </cfRule>
    <cfRule type="cellIs" priority="2760" operator="greaterThan" aboveAverage="0" equalAverage="0" bottom="0" percent="0" rank="0" text="" dxfId="42579">
      <formula>1</formula>
    </cfRule>
    <cfRule type="containsText" priority="2761" operator="containsText" aboveAverage="0" equalAverage="0" bottom="0" percent="0" rank="0" text="1" dxfId="42580">
      <formula>NOT(ISERROR(SEARCH("1",C28)))</formula>
    </cfRule>
    <cfRule type="containsText" priority="2762" operator="containsText" aboveAverage="0" equalAverage="0" bottom="0" percent="0" rank="0" text="1" dxfId="42581">
      <formula>NOT(ISERROR(SEARCH("1",C28)))</formula>
    </cfRule>
    <cfRule type="cellIs" priority="2763" operator="greaterThan" aboveAverage="0" equalAverage="0" bottom="0" percent="0" rank="0" text="" dxfId="42582">
      <formula>1</formula>
    </cfRule>
    <cfRule type="cellIs" priority="2764" operator="greaterThan" aboveAverage="0" equalAverage="0" bottom="0" percent="0" rank="0" text="" dxfId="42583">
      <formula>1</formula>
    </cfRule>
    <cfRule type="containsText" priority="2765" operator="containsText" aboveAverage="0" equalAverage="0" bottom="0" percent="0" rank="0" text="1" dxfId="42584">
      <formula>NOT(ISERROR(SEARCH("1",C28)))</formula>
    </cfRule>
    <cfRule type="cellIs" priority="2766" operator="greaterThan" aboveAverage="0" equalAverage="0" bottom="0" percent="0" rank="0" text="" dxfId="42585">
      <formula>1</formula>
    </cfRule>
    <cfRule type="containsText" priority="2767" operator="containsText" aboveAverage="0" equalAverage="0" bottom="0" percent="0" rank="0" text="1" dxfId="42586">
      <formula>NOT(ISERROR(SEARCH("1",C28)))</formula>
    </cfRule>
    <cfRule type="containsText" priority="2768" operator="containsText" aboveAverage="0" equalAverage="0" bottom="0" percent="0" rank="0" text="1" dxfId="42587">
      <formula>NOT(ISERROR(SEARCH("1",C28)))</formula>
    </cfRule>
    <cfRule type="cellIs" priority="2769" operator="greaterThan" aboveAverage="0" equalAverage="0" bottom="0" percent="0" rank="0" text="" dxfId="42588">
      <formula>1</formula>
    </cfRule>
    <cfRule type="cellIs" priority="2770" operator="greaterThan" aboveAverage="0" equalAverage="0" bottom="0" percent="0" rank="0" text="" dxfId="42589">
      <formula>1</formula>
    </cfRule>
    <cfRule type="containsText" priority="2771" operator="containsText" aboveAverage="0" equalAverage="0" bottom="0" percent="0" rank="0" text="1" dxfId="42590">
      <formula>NOT(ISERROR(SEARCH("1",C28)))</formula>
    </cfRule>
    <cfRule type="cellIs" priority="2772" operator="greaterThan" aboveAverage="0" equalAverage="0" bottom="0" percent="0" rank="0" text="" dxfId="42591">
      <formula>1</formula>
    </cfRule>
    <cfRule type="cellIs" priority="2773" operator="greaterThan" aboveAverage="0" equalAverage="0" bottom="0" percent="0" rank="0" text="" dxfId="42592">
      <formula>1</formula>
    </cfRule>
    <cfRule type="cellIs" priority="2774" operator="greaterThan" aboveAverage="0" equalAverage="0" bottom="0" percent="0" rank="0" text="" dxfId="42593">
      <formula>1</formula>
    </cfRule>
    <cfRule type="cellIs" priority="2775" operator="greaterThan" aboveAverage="0" equalAverage="0" bottom="0" percent="0" rank="0" text="" dxfId="42594">
      <formula>1</formula>
    </cfRule>
    <cfRule type="containsText" priority="2776" operator="containsText" aboveAverage="0" equalAverage="0" bottom="0" percent="0" rank="0" text="1" dxfId="42595">
      <formula>NOT(ISERROR(SEARCH("1",C28)))</formula>
    </cfRule>
    <cfRule type="cellIs" priority="2777" operator="greaterThan" aboveAverage="0" equalAverage="0" bottom="0" percent="0" rank="0" text="" dxfId="42596">
      <formula>1</formula>
    </cfRule>
    <cfRule type="cellIs" priority="2778" operator="greaterThan" aboveAverage="0" equalAverage="0" bottom="0" percent="0" rank="0" text="" dxfId="42597">
      <formula>1</formula>
    </cfRule>
    <cfRule type="containsText" priority="2779" operator="containsText" aboveAverage="0" equalAverage="0" bottom="0" percent="0" rank="0" text="1" dxfId="42598">
      <formula>NOT(ISERROR(SEARCH("1",C28)))</formula>
    </cfRule>
    <cfRule type="cellIs" priority="2780" operator="greaterThan" aboveAverage="0" equalAverage="0" bottom="0" percent="0" rank="0" text="" dxfId="42599">
      <formula>1</formula>
    </cfRule>
    <cfRule type="cellIs" priority="2781" operator="greaterThan" aboveAverage="0" equalAverage="0" bottom="0" percent="0" rank="0" text="" dxfId="42600">
      <formula>1</formula>
    </cfRule>
    <cfRule type="cellIs" priority="2782" operator="greaterThan" aboveAverage="0" equalAverage="0" bottom="0" percent="0" rank="0" text="" dxfId="42601">
      <formula>1</formula>
    </cfRule>
    <cfRule type="cellIs" priority="2783" operator="equal" aboveAverage="0" equalAverage="0" bottom="0" percent="0" rank="0" text="" dxfId="42602">
      <formula>1</formula>
    </cfRule>
    <cfRule type="cellIs" priority="2784" operator="greaterThan" aboveAverage="0" equalAverage="0" bottom="0" percent="0" rank="0" text="" dxfId="42603">
      <formula>1</formula>
    </cfRule>
    <cfRule type="cellIs" priority="2785" operator="equal" aboveAverage="0" equalAverage="0" bottom="0" percent="0" rank="0" text="" dxfId="42604">
      <formula>1</formula>
    </cfRule>
    <cfRule type="containsText" priority="2786" operator="containsText" aboveAverage="0" equalAverage="0" bottom="0" percent="0" rank="0" text="1" dxfId="42605">
      <formula>NOT(ISERROR(SEARCH("1",C28)))</formula>
    </cfRule>
    <cfRule type="cellIs" priority="2787" operator="equal" aboveAverage="0" equalAverage="0" bottom="0" percent="0" rank="0" text="" dxfId="42606">
      <formula>1</formula>
    </cfRule>
    <cfRule type="cellIs" priority="2788" operator="greaterThan" aboveAverage="0" equalAverage="0" bottom="0" percent="0" rank="0" text="" dxfId="42607">
      <formula>1</formula>
    </cfRule>
    <cfRule type="cellIs" priority="2789" operator="greaterThan" aboveAverage="0" equalAverage="0" bottom="0" percent="0" rank="0" text="" dxfId="42608">
      <formula>1</formula>
    </cfRule>
    <cfRule type="containsText" priority="2790" operator="containsText" aboveAverage="0" equalAverage="0" bottom="0" percent="0" rank="0" text="1" dxfId="42609">
      <formula>NOT(ISERROR(SEARCH("1",C28)))</formula>
    </cfRule>
    <cfRule type="containsText" priority="2791" operator="containsText" aboveAverage="0" equalAverage="0" bottom="0" percent="0" rank="0" text="1" dxfId="42610">
      <formula>NOT(ISERROR(SEARCH("1",C28)))</formula>
    </cfRule>
    <cfRule type="cellIs" priority="2792" operator="greaterThan" aboveAverage="0" equalAverage="0" bottom="0" percent="0" rank="0" text="" dxfId="42611">
      <formula>1</formula>
    </cfRule>
    <cfRule type="containsText" priority="2793" operator="containsText" aboveAverage="0" equalAverage="0" bottom="0" percent="0" rank="0" text="1" dxfId="42612">
      <formula>NOT(ISERROR(SEARCH("1",C28)))</formula>
    </cfRule>
    <cfRule type="containsText" priority="2794" operator="containsText" aboveAverage="0" equalAverage="0" bottom="0" percent="0" rank="0" text="1" dxfId="42613">
      <formula>NOT(ISERROR(SEARCH("1",C28)))</formula>
    </cfRule>
    <cfRule type="cellIs" priority="2795" operator="greaterThan" aboveAverage="0" equalAverage="0" bottom="0" percent="0" rank="0" text="" dxfId="42614">
      <formula>1</formula>
    </cfRule>
    <cfRule type="cellIs" priority="2796" operator="greaterThan" aboveAverage="0" equalAverage="0" bottom="0" percent="0" rank="0" text="" dxfId="42615">
      <formula>1</formula>
    </cfRule>
    <cfRule type="containsText" priority="2797" operator="containsText" aboveAverage="0" equalAverage="0" bottom="0" percent="0" rank="0" text="1" dxfId="42616">
      <formula>NOT(ISERROR(SEARCH("1",C28)))</formula>
    </cfRule>
    <cfRule type="cellIs" priority="2798" operator="greaterThan" aboveAverage="0" equalAverage="0" bottom="0" percent="0" rank="0" text="" dxfId="42617">
      <formula>1</formula>
    </cfRule>
    <cfRule type="containsText" priority="2799" operator="containsText" aboveAverage="0" equalAverage="0" bottom="0" percent="0" rank="0" text="1" dxfId="42618">
      <formula>NOT(ISERROR(SEARCH("1",C28)))</formula>
    </cfRule>
    <cfRule type="containsText" priority="2800" operator="containsText" aboveAverage="0" equalAverage="0" bottom="0" percent="0" rank="0" text="1" dxfId="42619">
      <formula>NOT(ISERROR(SEARCH("1",C28)))</formula>
    </cfRule>
    <cfRule type="containsText" priority="2801" operator="containsText" aboveAverage="0" equalAverage="0" bottom="0" percent="0" rank="0" text="1" dxfId="42620">
      <formula>NOT(ISERROR(SEARCH("1",C28)))</formula>
    </cfRule>
    <cfRule type="cellIs" priority="2802" operator="greaterThan" aboveAverage="0" equalAverage="0" bottom="0" percent="0" rank="0" text="" dxfId="42621">
      <formula>1</formula>
    </cfRule>
    <cfRule type="containsText" priority="2803" operator="containsText" aboveAverage="0" equalAverage="0" bottom="0" percent="0" rank="0" text="1" dxfId="42622">
      <formula>NOT(ISERROR(SEARCH("1",C28)))</formula>
    </cfRule>
    <cfRule type="containsText" priority="2804" operator="containsText" aboveAverage="0" equalAverage="0" bottom="0" percent="0" rank="0" text="1" dxfId="42623">
      <formula>NOT(ISERROR(SEARCH("1",C28)))</formula>
    </cfRule>
    <cfRule type="cellIs" priority="2805" operator="greaterThan" aboveAverage="0" equalAverage="0" bottom="0" percent="0" rank="0" text="" dxfId="42624">
      <formula>1</formula>
    </cfRule>
    <cfRule type="cellIs" priority="2806" operator="greaterThan" aboveAverage="0" equalAverage="0" bottom="0" percent="0" rank="0" text="" dxfId="42625">
      <formula>1</formula>
    </cfRule>
    <cfRule type="containsText" priority="2807" operator="containsText" aboveAverage="0" equalAverage="0" bottom="0" percent="0" rank="0" text="1" dxfId="42626">
      <formula>NOT(ISERROR(SEARCH("1",C28)))</formula>
    </cfRule>
    <cfRule type="cellIs" priority="2808" operator="greaterThan" aboveAverage="0" equalAverage="0" bottom="0" percent="0" rank="0" text="" dxfId="42627">
      <formula>1</formula>
    </cfRule>
    <cfRule type="containsText" priority="2809" operator="containsText" aboveAverage="0" equalAverage="0" bottom="0" percent="0" rank="0" text="1" dxfId="42628">
      <formula>NOT(ISERROR(SEARCH("1",C28)))</formula>
    </cfRule>
    <cfRule type="containsText" priority="2810" operator="containsText" aboveAverage="0" equalAverage="0" bottom="0" percent="0" rank="0" text="1" dxfId="42629">
      <formula>NOT(ISERROR(SEARCH("1",C28)))</formula>
    </cfRule>
    <cfRule type="cellIs" priority="2811" operator="greaterThan" aboveAverage="0" equalAverage="0" bottom="0" percent="0" rank="0" text="" dxfId="42630">
      <formula>1</formula>
    </cfRule>
    <cfRule type="cellIs" priority="2812" operator="greaterThan" aboveAverage="0" equalAverage="0" bottom="0" percent="0" rank="0" text="" dxfId="42631">
      <formula>1</formula>
    </cfRule>
    <cfRule type="containsText" priority="2813" operator="containsText" aboveAverage="0" equalAverage="0" bottom="0" percent="0" rank="0" text="1" dxfId="42632">
      <formula>NOT(ISERROR(SEARCH("1",C28)))</formula>
    </cfRule>
    <cfRule type="cellIs" priority="2814" operator="greaterThan" aboveAverage="0" equalAverage="0" bottom="0" percent="0" rank="0" text="" dxfId="42633">
      <formula>1</formula>
    </cfRule>
    <cfRule type="cellIs" priority="2815" operator="greaterThan" aboveAverage="0" equalAverage="0" bottom="0" percent="0" rank="0" text="" dxfId="42634">
      <formula>1</formula>
    </cfRule>
    <cfRule type="cellIs" priority="2816" operator="greaterThan" aboveAverage="0" equalAverage="0" bottom="0" percent="0" rank="0" text="" dxfId="42635">
      <formula>1</formula>
    </cfRule>
    <cfRule type="containsText" priority="2817" operator="containsText" aboveAverage="0" equalAverage="0" bottom="0" percent="0" rank="0" text="1" dxfId="42636">
      <formula>NOT(ISERROR(SEARCH("1",C28)))</formula>
    </cfRule>
    <cfRule type="containsText" priority="2818" operator="containsText" aboveAverage="0" equalAverage="0" bottom="0" percent="0" rank="0" text="1" dxfId="42637">
      <formula>NOT(ISERROR(SEARCH("1",C28)))</formula>
    </cfRule>
    <cfRule type="cellIs" priority="2819" operator="greaterThan" aboveAverage="0" equalAverage="0" bottom="0" percent="0" rank="0" text="" dxfId="42638">
      <formula>1</formula>
    </cfRule>
    <cfRule type="cellIs" priority="2820" operator="greaterThan" aboveAverage="0" equalAverage="0" bottom="0" percent="0" rank="0" text="" dxfId="42639">
      <formula>1</formula>
    </cfRule>
    <cfRule type="containsText" priority="2821" operator="containsText" aboveAverage="0" equalAverage="0" bottom="0" percent="0" rank="0" text="1" dxfId="42640">
      <formula>NOT(ISERROR(SEARCH("1",C28)))</formula>
    </cfRule>
    <cfRule type="cellIs" priority="2822" operator="greaterThan" aboveAverage="0" equalAverage="0" bottom="0" percent="0" rank="0" text="" dxfId="42641">
      <formula>1</formula>
    </cfRule>
    <cfRule type="containsText" priority="2823" operator="containsText" aboveAverage="0" equalAverage="0" bottom="0" percent="0" rank="0" text="1" dxfId="42642">
      <formula>NOT(ISERROR(SEARCH("1",C28)))</formula>
    </cfRule>
    <cfRule type="containsText" priority="2824" operator="containsText" aboveAverage="0" equalAverage="0" bottom="0" percent="0" rank="0" text="1" dxfId="42643">
      <formula>NOT(ISERROR(SEARCH("1",C28)))</formula>
    </cfRule>
    <cfRule type="cellIs" priority="2825" operator="greaterThan" aboveAverage="0" equalAverage="0" bottom="0" percent="0" rank="0" text="" dxfId="42644">
      <formula>1</formula>
    </cfRule>
    <cfRule type="cellIs" priority="2826" operator="greaterThan" aboveAverage="0" equalAverage="0" bottom="0" percent="0" rank="0" text="" dxfId="42645">
      <formula>1</formula>
    </cfRule>
    <cfRule type="containsText" priority="2827" operator="containsText" aboveAverage="0" equalAverage="0" bottom="0" percent="0" rank="0" text="1" dxfId="42646">
      <formula>NOT(ISERROR(SEARCH("1",C28)))</formula>
    </cfRule>
    <cfRule type="cellIs" priority="2828" operator="greaterThan" aboveAverage="0" equalAverage="0" bottom="0" percent="0" rank="0" text="" dxfId="42647">
      <formula>1</formula>
    </cfRule>
    <cfRule type="cellIs" priority="2829" operator="greaterThan" aboveAverage="0" equalAverage="0" bottom="0" percent="0" rank="0" text="" dxfId="42648">
      <formula>1</formula>
    </cfRule>
    <cfRule type="cellIs" priority="2830" operator="greaterThan" aboveAverage="0" equalAverage="0" bottom="0" percent="0" rank="0" text="" dxfId="42649">
      <formula>1</formula>
    </cfRule>
    <cfRule type="cellIs" priority="2831" operator="greaterThan" aboveAverage="0" equalAverage="0" bottom="0" percent="0" rank="0" text="" dxfId="42650">
      <formula>1</formula>
    </cfRule>
    <cfRule type="containsText" priority="2832" operator="containsText" aboveAverage="0" equalAverage="0" bottom="0" percent="0" rank="0" text="1" dxfId="42651">
      <formula>NOT(ISERROR(SEARCH("1",C28)))</formula>
    </cfRule>
    <cfRule type="cellIs" priority="2833" operator="greaterThan" aboveAverage="0" equalAverage="0" bottom="0" percent="0" rank="0" text="" dxfId="42652">
      <formula>1</formula>
    </cfRule>
    <cfRule type="cellIs" priority="2834" operator="greaterThan" aboveAverage="0" equalAverage="0" bottom="0" percent="0" rank="0" text="" dxfId="42653">
      <formula>1</formula>
    </cfRule>
    <cfRule type="containsText" priority="2835" operator="containsText" aboveAverage="0" equalAverage="0" bottom="0" percent="0" rank="0" text="1" dxfId="42654">
      <formula>NOT(ISERROR(SEARCH("1",C28)))</formula>
    </cfRule>
    <cfRule type="cellIs" priority="2836" operator="greaterThan" aboveAverage="0" equalAverage="0" bottom="0" percent="0" rank="0" text="" dxfId="42655">
      <formula>1</formula>
    </cfRule>
    <cfRule type="containsText" priority="2837" operator="containsText" aboveAverage="0" equalAverage="0" bottom="0" percent="0" rank="0" text="1" dxfId="42656">
      <formula>NOT(ISERROR(SEARCH("1",C28)))</formula>
    </cfRule>
    <cfRule type="containsText" priority="2838" operator="containsText" aboveAverage="0" equalAverage="0" bottom="0" percent="0" rank="0" text="1" dxfId="42657">
      <formula>NOT(ISERROR(SEARCH("1",C28)))</formula>
    </cfRule>
    <cfRule type="cellIs" priority="2839" operator="greaterThan" aboveAverage="0" equalAverage="0" bottom="0" percent="0" rank="0" text="" dxfId="42658">
      <formula>1</formula>
    </cfRule>
    <cfRule type="cellIs" priority="2840" operator="greaterThan" aboveAverage="0" equalAverage="0" bottom="0" percent="0" rank="0" text="" dxfId="42659">
      <formula>1</formula>
    </cfRule>
    <cfRule type="containsText" priority="2841" operator="containsText" aboveAverage="0" equalAverage="0" bottom="0" percent="0" rank="0" text="1" dxfId="42660">
      <formula>NOT(ISERROR(SEARCH("1",C28)))</formula>
    </cfRule>
    <cfRule type="cellIs" priority="2842" operator="greaterThan" aboveAverage="0" equalAverage="0" bottom="0" percent="0" rank="0" text="" dxfId="42661">
      <formula>1</formula>
    </cfRule>
    <cfRule type="containsText" priority="2843" operator="containsText" aboveAverage="0" equalAverage="0" bottom="0" percent="0" rank="0" text="1" dxfId="42662">
      <formula>NOT(ISERROR(SEARCH("1",C28)))</formula>
    </cfRule>
    <cfRule type="containsText" priority="2844" operator="containsText" aboveAverage="0" equalAverage="0" bottom="0" percent="0" rank="0" text="1" dxfId="42663">
      <formula>NOT(ISERROR(SEARCH("1",C28)))</formula>
    </cfRule>
    <cfRule type="cellIs" priority="2845" operator="greaterThan" aboveAverage="0" equalAverage="0" bottom="0" percent="0" rank="0" text="" dxfId="42664">
      <formula>1</formula>
    </cfRule>
    <cfRule type="cellIs" priority="2846" operator="greaterThan" aboveAverage="0" equalAverage="0" bottom="0" percent="0" rank="0" text="" dxfId="42665">
      <formula>1</formula>
    </cfRule>
    <cfRule type="containsText" priority="2847" operator="containsText" aboveAverage="0" equalAverage="0" bottom="0" percent="0" rank="0" text="1" dxfId="42666">
      <formula>NOT(ISERROR(SEARCH("1",C28)))</formula>
    </cfRule>
    <cfRule type="cellIs" priority="2848" operator="greaterThan" aboveAverage="0" equalAverage="0" bottom="0" percent="0" rank="0" text="" dxfId="42667">
      <formula>1</formula>
    </cfRule>
    <cfRule type="cellIs" priority="2849" operator="greaterThan" aboveAverage="0" equalAverage="0" bottom="0" percent="0" rank="0" text="" dxfId="42668">
      <formula>1</formula>
    </cfRule>
    <cfRule type="cellIs" priority="2850" operator="greaterThan" aboveAverage="0" equalAverage="0" bottom="0" percent="0" rank="0" text="" dxfId="42669">
      <formula>1</formula>
    </cfRule>
    <cfRule type="cellIs" priority="2851" operator="greaterThan" aboveAverage="0" equalAverage="0" bottom="0" percent="0" rank="0" text="" dxfId="42670">
      <formula>1</formula>
    </cfRule>
    <cfRule type="containsText" priority="2852" operator="containsText" aboveAverage="0" equalAverage="0" bottom="0" percent="0" rank="0" text="1" dxfId="42671">
      <formula>NOT(ISERROR(SEARCH("1",C28)))</formula>
    </cfRule>
    <cfRule type="cellIs" priority="2853" operator="greaterThan" aboveAverage="0" equalAverage="0" bottom="0" percent="0" rank="0" text="" dxfId="42672">
      <formula>1</formula>
    </cfRule>
    <cfRule type="cellIs" priority="2854" operator="greaterThan" aboveAverage="0" equalAverage="0" bottom="0" percent="0" rank="0" text="" dxfId="42673">
      <formula>1</formula>
    </cfRule>
    <cfRule type="containsText" priority="2855" operator="containsText" aboveAverage="0" equalAverage="0" bottom="0" percent="0" rank="0" text="1" dxfId="42674">
      <formula>NOT(ISERROR(SEARCH("1",C28)))</formula>
    </cfRule>
    <cfRule type="cellIs" priority="2856" operator="greaterThan" aboveAverage="0" equalAverage="0" bottom="0" percent="0" rank="0" text="" dxfId="42675">
      <formula>1</formula>
    </cfRule>
    <cfRule type="cellIs" priority="2857" operator="greaterThan" aboveAverage="0" equalAverage="0" bottom="0" percent="0" rank="0" text="" dxfId="42676">
      <formula>1</formula>
    </cfRule>
    <cfRule type="cellIs" priority="2858" operator="greaterThan" aboveAverage="0" equalAverage="0" bottom="0" percent="0" rank="0" text="" dxfId="42677">
      <formula>1</formula>
    </cfRule>
    <cfRule type="cellIs" priority="2859" operator="equal" aboveAverage="0" equalAverage="0" bottom="0" percent="0" rank="0" text="" dxfId="42678">
      <formula>1</formula>
    </cfRule>
    <cfRule type="cellIs" priority="2860" operator="greaterThan" aboveAverage="0" equalAverage="0" bottom="0" percent="0" rank="0" text="" dxfId="42679">
      <formula>1</formula>
    </cfRule>
    <cfRule type="cellIs" priority="2861" operator="equal" aboveAverage="0" equalAverage="0" bottom="0" percent="0" rank="0" text="" dxfId="42680">
      <formula>1</formula>
    </cfRule>
    <cfRule type="containsText" priority="2862" operator="containsText" aboveAverage="0" equalAverage="0" bottom="0" percent="0" rank="0" text="1" dxfId="42681">
      <formula>NOT(ISERROR(SEARCH("1",C28)))</formula>
    </cfRule>
    <cfRule type="cellIs" priority="2863" operator="greaterThan" aboveAverage="0" equalAverage="0" bottom="0" percent="0" rank="0" text="" dxfId="42682">
      <formula>1</formula>
    </cfRule>
    <cfRule type="containsText" priority="2864" operator="containsText" aboveAverage="0" equalAverage="0" bottom="0" percent="0" rank="0" text="1" dxfId="42683">
      <formula>NOT(ISERROR(SEARCH("1",C28)))</formula>
    </cfRule>
    <cfRule type="containsText" priority="2865" operator="containsText" aboveAverage="0" equalAverage="0" bottom="0" percent="0" rank="0" text="1" dxfId="42684">
      <formula>NOT(ISERROR(SEARCH("1",C28)))</formula>
    </cfRule>
    <cfRule type="cellIs" priority="2866" operator="greaterThan" aboveAverage="0" equalAverage="0" bottom="0" percent="0" rank="0" text="" dxfId="42685">
      <formula>1</formula>
    </cfRule>
    <cfRule type="cellIs" priority="2867" operator="greaterThan" aboveAverage="0" equalAverage="0" bottom="0" percent="0" rank="0" text="" dxfId="42686">
      <formula>1</formula>
    </cfRule>
    <cfRule type="containsText" priority="2868" operator="containsText" aboveAverage="0" equalAverage="0" bottom="0" percent="0" rank="0" text="1" dxfId="42687">
      <formula>NOT(ISERROR(SEARCH("1",C28)))</formula>
    </cfRule>
    <cfRule type="cellIs" priority="2869" operator="greaterThan" aboveAverage="0" equalAverage="0" bottom="0" percent="0" rank="0" text="" dxfId="42688">
      <formula>1</formula>
    </cfRule>
    <cfRule type="containsText" priority="2870" operator="containsText" aboveAverage="0" equalAverage="0" bottom="0" percent="0" rank="0" text="1" dxfId="42689">
      <formula>NOT(ISERROR(SEARCH("1",C28)))</formula>
    </cfRule>
    <cfRule type="containsText" priority="2871" operator="containsText" aboveAverage="0" equalAverage="0" bottom="0" percent="0" rank="0" text="1" dxfId="42690">
      <formula>NOT(ISERROR(SEARCH("1",C28)))</formula>
    </cfRule>
    <cfRule type="cellIs" priority="2872" operator="greaterThan" aboveAverage="0" equalAverage="0" bottom="0" percent="0" rank="0" text="" dxfId="42691">
      <formula>1</formula>
    </cfRule>
    <cfRule type="cellIs" priority="2873" operator="greaterThan" aboveAverage="0" equalAverage="0" bottom="0" percent="0" rank="0" text="" dxfId="42692">
      <formula>1</formula>
    </cfRule>
    <cfRule type="containsText" priority="2874" operator="containsText" aboveAverage="0" equalAverage="0" bottom="0" percent="0" rank="0" text="1" dxfId="42693">
      <formula>NOT(ISERROR(SEARCH("1",C28)))</formula>
    </cfRule>
    <cfRule type="cellIs" priority="2875" operator="greaterThan" aboveAverage="0" equalAverage="0" bottom="0" percent="0" rank="0" text="" dxfId="42694">
      <formula>1</formula>
    </cfRule>
    <cfRule type="cellIs" priority="2876" operator="greaterThan" aboveAverage="0" equalAverage="0" bottom="0" percent="0" rank="0" text="" dxfId="42695">
      <formula>1</formula>
    </cfRule>
    <cfRule type="cellIs" priority="2877" operator="greaterThan" aboveAverage="0" equalAverage="0" bottom="0" percent="0" rank="0" text="" dxfId="42696">
      <formula>1</formula>
    </cfRule>
    <cfRule type="cellIs" priority="2878" operator="greaterThan" aboveAverage="0" equalAverage="0" bottom="0" percent="0" rank="0" text="" dxfId="42697">
      <formula>1</formula>
    </cfRule>
    <cfRule type="containsText" priority="2879" operator="containsText" aboveAverage="0" equalAverage="0" bottom="0" percent="0" rank="0" text="1" dxfId="42698">
      <formula>NOT(ISERROR(SEARCH("1",C28)))</formula>
    </cfRule>
    <cfRule type="cellIs" priority="2880" operator="greaterThan" aboveAverage="0" equalAverage="0" bottom="0" percent="0" rank="0" text="" dxfId="42699">
      <formula>1</formula>
    </cfRule>
    <cfRule type="cellIs" priority="2881" operator="greaterThan" aboveAverage="0" equalAverage="0" bottom="0" percent="0" rank="0" text="" dxfId="42700">
      <formula>1</formula>
    </cfRule>
    <cfRule type="containsText" priority="2882" operator="containsText" aboveAverage="0" equalAverage="0" bottom="0" percent="0" rank="0" text="1" dxfId="42701">
      <formula>NOT(ISERROR(SEARCH("1",C28)))</formula>
    </cfRule>
    <cfRule type="cellIs" priority="2883" operator="greaterThan" aboveAverage="0" equalAverage="0" bottom="0" percent="0" rank="0" text="" dxfId="42702">
      <formula>1</formula>
    </cfRule>
    <cfRule type="cellIs" priority="2884" operator="greaterThan" aboveAverage="0" equalAverage="0" bottom="0" percent="0" rank="0" text="" dxfId="42703">
      <formula>1</formula>
    </cfRule>
    <cfRule type="cellIs" priority="2885" operator="greaterThan" aboveAverage="0" equalAverage="0" bottom="0" percent="0" rank="0" text="" dxfId="42704">
      <formula>1</formula>
    </cfRule>
    <cfRule type="cellIs" priority="2886" operator="equal" aboveAverage="0" equalAverage="0" bottom="0" percent="0" rank="0" text="" dxfId="42705">
      <formula>1</formula>
    </cfRule>
    <cfRule type="cellIs" priority="2887" operator="greaterThan" aboveAverage="0" equalAverage="0" bottom="0" percent="0" rank="0" text="" dxfId="42706">
      <formula>1</formula>
    </cfRule>
    <cfRule type="cellIs" priority="2888" operator="equal" aboveAverage="0" equalAverage="0" bottom="0" percent="0" rank="0" text="" dxfId="42707">
      <formula>1</formula>
    </cfRule>
    <cfRule type="containsText" priority="2889" operator="containsText" aboveAverage="0" equalAverage="0" bottom="0" percent="0" rank="0" text="1" dxfId="42708">
      <formula>NOT(ISERROR(SEARCH("1",C28)))</formula>
    </cfRule>
    <cfRule type="cellIs" priority="2890" operator="equal" aboveAverage="0" equalAverage="0" bottom="0" percent="0" rank="0" text="" dxfId="42709">
      <formula>1</formula>
    </cfRule>
    <cfRule type="cellIs" priority="2891" operator="greaterThan" aboveAverage="0" equalAverage="0" bottom="0" percent="0" rank="0" text="" dxfId="42710">
      <formula>1</formula>
    </cfRule>
    <cfRule type="cellIs" priority="2892" operator="greaterThan" aboveAverage="0" equalAverage="0" bottom="0" percent="0" rank="0" text="" dxfId="42711">
      <formula>1</formula>
    </cfRule>
    <cfRule type="containsText" priority="2893" operator="containsText" aboveAverage="0" equalAverage="0" bottom="0" percent="0" rank="0" text="1" dxfId="42712">
      <formula>NOT(ISERROR(SEARCH("1",C28)))</formula>
    </cfRule>
    <cfRule type="containsText" priority="2894" operator="containsText" aboveAverage="0" equalAverage="0" bottom="0" percent="0" rank="0" text="1" dxfId="42713">
      <formula>NOT(ISERROR(SEARCH("1",C28)))</formula>
    </cfRule>
    <cfRule type="cellIs" priority="2895" operator="greaterThan" aboveAverage="0" equalAverage="0" bottom="0" percent="0" rank="0" text="" dxfId="42714">
      <formula>1</formula>
    </cfRule>
    <cfRule type="containsText" priority="2896" operator="containsText" aboveAverage="0" equalAverage="0" bottom="0" percent="0" rank="0" text="1" dxfId="42715">
      <formula>NOT(ISERROR(SEARCH("1",C28)))</formula>
    </cfRule>
    <cfRule type="containsText" priority="2897" operator="containsText" aboveAverage="0" equalAverage="0" bottom="0" percent="0" rank="0" text="1" dxfId="42716">
      <formula>NOT(ISERROR(SEARCH("1",C28)))</formula>
    </cfRule>
    <cfRule type="cellIs" priority="2898" operator="greaterThan" aboveAverage="0" equalAverage="0" bottom="0" percent="0" rank="0" text="" dxfId="42717">
      <formula>1</formula>
    </cfRule>
    <cfRule type="cellIs" priority="2899" operator="greaterThan" aboveAverage="0" equalAverage="0" bottom="0" percent="0" rank="0" text="" dxfId="42718">
      <formula>1</formula>
    </cfRule>
    <cfRule type="containsText" priority="2900" operator="containsText" aboveAverage="0" equalAverage="0" bottom="0" percent="0" rank="0" text="1" dxfId="42719">
      <formula>NOT(ISERROR(SEARCH("1",C28)))</formula>
    </cfRule>
    <cfRule type="cellIs" priority="2901" operator="greaterThan" aboveAverage="0" equalAverage="0" bottom="0" percent="0" rank="0" text="" dxfId="42720">
      <formula>1</formula>
    </cfRule>
    <cfRule type="containsText" priority="2902" operator="containsText" aboveAverage="0" equalAverage="0" bottom="0" percent="0" rank="0" text="1" dxfId="42721">
      <formula>NOT(ISERROR(SEARCH("1",C28)))</formula>
    </cfRule>
    <cfRule type="containsText" priority="2903" operator="containsText" aboveAverage="0" equalAverage="0" bottom="0" percent="0" rank="0" text="1" dxfId="42722">
      <formula>NOT(ISERROR(SEARCH("1",C28)))</formula>
    </cfRule>
    <cfRule type="cellIs" priority="2904" operator="greaterThan" aboveAverage="0" equalAverage="0" bottom="0" percent="0" rank="0" text="" dxfId="42723">
      <formula>1</formula>
    </cfRule>
    <cfRule type="cellIs" priority="2905" operator="greaterThan" aboveAverage="0" equalAverage="0" bottom="0" percent="0" rank="0" text="" dxfId="42724">
      <formula>1</formula>
    </cfRule>
    <cfRule type="containsText" priority="2906" operator="containsText" aboveAverage="0" equalAverage="0" bottom="0" percent="0" rank="0" text="1" dxfId="42725">
      <formula>NOT(ISERROR(SEARCH("1",C28)))</formula>
    </cfRule>
    <cfRule type="cellIs" priority="2907" operator="greaterThan" aboveAverage="0" equalAverage="0" bottom="0" percent="0" rank="0" text="" dxfId="42726">
      <formula>1</formula>
    </cfRule>
    <cfRule type="cellIs" priority="2908" operator="greaterThan" aboveAverage="0" equalAverage="0" bottom="0" percent="0" rank="0" text="" dxfId="42727">
      <formula>1</formula>
    </cfRule>
    <cfRule type="cellIs" priority="2909" operator="greaterThan" aboveAverage="0" equalAverage="0" bottom="0" percent="0" rank="0" text="" dxfId="42728">
      <formula>1</formula>
    </cfRule>
    <cfRule type="cellIs" priority="2910" operator="greaterThan" aboveAverage="0" equalAverage="0" bottom="0" percent="0" rank="0" text="" dxfId="42729">
      <formula>1</formula>
    </cfRule>
    <cfRule type="containsText" priority="2911" operator="containsText" aboveAverage="0" equalAverage="0" bottom="0" percent="0" rank="0" text="1" dxfId="42730">
      <formula>NOT(ISERROR(SEARCH("1",C28)))</formula>
    </cfRule>
    <cfRule type="cellIs" priority="2912" operator="greaterThan" aboveAverage="0" equalAverage="0" bottom="0" percent="0" rank="0" text="" dxfId="42731">
      <formula>1</formula>
    </cfRule>
    <cfRule type="cellIs" priority="2913" operator="greaterThan" aboveAverage="0" equalAverage="0" bottom="0" percent="0" rank="0" text="" dxfId="42732">
      <formula>1</formula>
    </cfRule>
    <cfRule type="containsText" priority="2914" operator="containsText" aboveAverage="0" equalAverage="0" bottom="0" percent="0" rank="0" text="1" dxfId="42733">
      <formula>NOT(ISERROR(SEARCH("1",C28)))</formula>
    </cfRule>
    <cfRule type="cellIs" priority="2915" operator="greaterThan" aboveAverage="0" equalAverage="0" bottom="0" percent="0" rank="0" text="" dxfId="42734">
      <formula>1</formula>
    </cfRule>
    <cfRule type="cellIs" priority="2916" operator="greaterThan" aboveAverage="0" equalAverage="0" bottom="0" percent="0" rank="0" text="" dxfId="42735">
      <formula>1</formula>
    </cfRule>
    <cfRule type="cellIs" priority="2917" operator="greaterThan" aboveAverage="0" equalAverage="0" bottom="0" percent="0" rank="0" text="" dxfId="42736">
      <formula>1</formula>
    </cfRule>
    <cfRule type="cellIs" priority="2918" operator="equal" aboveAverage="0" equalAverage="0" bottom="0" percent="0" rank="0" text="" dxfId="42737">
      <formula>1</formula>
    </cfRule>
    <cfRule type="cellIs" priority="2919" operator="greaterThan" aboveAverage="0" equalAverage="0" bottom="0" percent="0" rank="0" text="" dxfId="42738">
      <formula>1</formula>
    </cfRule>
    <cfRule type="cellIs" priority="2920" operator="equal" aboveAverage="0" equalAverage="0" bottom="0" percent="0" rank="0" text="" dxfId="42739">
      <formula>1</formula>
    </cfRule>
    <cfRule type="containsText" priority="2921" operator="containsText" aboveAverage="0" equalAverage="0" bottom="0" percent="0" rank="0" text="1" dxfId="42740">
      <formula>NOT(ISERROR(SEARCH("1",C28)))</formula>
    </cfRule>
    <cfRule type="cellIs" priority="2922" operator="equal" aboveAverage="0" equalAverage="0" bottom="0" percent="0" rank="0" text="" dxfId="42741">
      <formula>1</formula>
    </cfRule>
    <cfRule type="cellIs" priority="2923" operator="greaterThan" aboveAverage="0" equalAverage="0" bottom="0" percent="0" rank="0" text="" dxfId="42742">
      <formula>1</formula>
    </cfRule>
    <cfRule type="cellIs" priority="2924" operator="greaterThan" aboveAverage="0" equalAverage="0" bottom="0" percent="0" rank="0" text="" dxfId="42743">
      <formula>1</formula>
    </cfRule>
    <cfRule type="containsText" priority="2925" operator="containsText" aboveAverage="0" equalAverage="0" bottom="0" percent="0" rank="0" text="1" dxfId="42744">
      <formula>NOT(ISERROR(SEARCH("1",C28)))</formula>
    </cfRule>
    <cfRule type="cellIs" priority="2926" operator="greaterThan" aboveAverage="0" equalAverage="0" bottom="0" percent="0" rank="0" text="" dxfId="42745">
      <formula>1</formula>
    </cfRule>
    <cfRule type="cellIs" priority="2927" operator="greaterThan" aboveAverage="0" equalAverage="0" bottom="0" percent="0" rank="0" text="" dxfId="42746">
      <formula>1</formula>
    </cfRule>
    <cfRule type="containsText" priority="2928" operator="containsText" aboveAverage="0" equalAverage="0" bottom="0" percent="0" rank="0" text="1" dxfId="42747">
      <formula>NOT(ISERROR(SEARCH("1",C28)))</formula>
    </cfRule>
    <cfRule type="cellIs" priority="2929" operator="greaterThan" aboveAverage="0" equalAverage="0" bottom="0" percent="0" rank="0" text="" dxfId="42748">
      <formula>1</formula>
    </cfRule>
    <cfRule type="containsText" priority="2930" operator="containsText" aboveAverage="0" equalAverage="0" bottom="0" percent="0" rank="0" text="1" dxfId="42749">
      <formula>NOT(ISERROR(SEARCH("1",C28)))</formula>
    </cfRule>
    <cfRule type="containsText" priority="2931" operator="containsText" aboveAverage="0" equalAverage="0" bottom="0" percent="0" rank="0" text="1" dxfId="42750">
      <formula>NOT(ISERROR(SEARCH("1",C28)))</formula>
    </cfRule>
    <cfRule type="cellIs" priority="2932" operator="greaterThan" aboveAverage="0" equalAverage="0" bottom="0" percent="0" rank="0" text="" dxfId="42751">
      <formula>1</formula>
    </cfRule>
    <cfRule type="cellIs" priority="2933" operator="greaterThan" aboveAverage="0" equalAverage="0" bottom="0" percent="0" rank="0" text="" dxfId="42752">
      <formula>1</formula>
    </cfRule>
    <cfRule type="containsText" priority="2934" operator="containsText" aboveAverage="0" equalAverage="0" bottom="0" percent="0" rank="0" text="1" dxfId="42753">
      <formula>NOT(ISERROR(SEARCH("1",C28)))</formula>
    </cfRule>
    <cfRule type="cellIs" priority="2935" operator="greaterThan" aboveAverage="0" equalAverage="0" bottom="0" percent="0" rank="0" text="" dxfId="42754">
      <formula>1</formula>
    </cfRule>
    <cfRule type="containsText" priority="2936" operator="containsText" aboveAverage="0" equalAverage="0" bottom="0" percent="0" rank="0" text="1" dxfId="42755">
      <formula>NOT(ISERROR(SEARCH("1",C28)))</formula>
    </cfRule>
    <cfRule type="containsText" priority="2937" operator="containsText" aboveAverage="0" equalAverage="0" bottom="0" percent="0" rank="0" text="1" dxfId="42756">
      <formula>NOT(ISERROR(SEARCH("1",C28)))</formula>
    </cfRule>
    <cfRule type="containsText" priority="2938" operator="containsText" aboveAverage="0" equalAverage="0" bottom="0" percent="0" rank="0" text="1" dxfId="42757">
      <formula>NOT(ISERROR(SEARCH("1",C28)))</formula>
    </cfRule>
    <cfRule type="cellIs" priority="2939" operator="greaterThan" aboveAverage="0" equalAverage="0" bottom="0" percent="0" rank="0" text="" dxfId="42758">
      <formula>1</formula>
    </cfRule>
    <cfRule type="containsText" priority="2940" operator="containsText" aboveAverage="0" equalAverage="0" bottom="0" percent="0" rank="0" text="1" dxfId="42759">
      <formula>NOT(ISERROR(SEARCH("1",C28)))</formula>
    </cfRule>
    <cfRule type="containsText" priority="2941" operator="containsText" aboveAverage="0" equalAverage="0" bottom="0" percent="0" rank="0" text="1" dxfId="42760">
      <formula>NOT(ISERROR(SEARCH("1",C28)))</formula>
    </cfRule>
    <cfRule type="cellIs" priority="2942" operator="greaterThan" aboveAverage="0" equalAverage="0" bottom="0" percent="0" rank="0" text="" dxfId="42761">
      <formula>1</formula>
    </cfRule>
    <cfRule type="cellIs" priority="2943" operator="greaterThan" aboveAverage="0" equalAverage="0" bottom="0" percent="0" rank="0" text="" dxfId="42762">
      <formula>1</formula>
    </cfRule>
    <cfRule type="containsText" priority="2944" operator="containsText" aboveAverage="0" equalAverage="0" bottom="0" percent="0" rank="0" text="1" dxfId="42763">
      <formula>NOT(ISERROR(SEARCH("1",C28)))</formula>
    </cfRule>
    <cfRule type="cellIs" priority="2945" operator="greaterThan" aboveAverage="0" equalAverage="0" bottom="0" percent="0" rank="0" text="" dxfId="42764">
      <formula>1</formula>
    </cfRule>
    <cfRule type="containsText" priority="2946" operator="containsText" aboveAverage="0" equalAverage="0" bottom="0" percent="0" rank="0" text="1" dxfId="42765">
      <formula>NOT(ISERROR(SEARCH("1",C28)))</formula>
    </cfRule>
    <cfRule type="containsText" priority="2947" operator="containsText" aboveAverage="0" equalAverage="0" bottom="0" percent="0" rank="0" text="1" dxfId="42766">
      <formula>NOT(ISERROR(SEARCH("1",C28)))</formula>
    </cfRule>
    <cfRule type="cellIs" priority="2948" operator="greaterThan" aboveAverage="0" equalAverage="0" bottom="0" percent="0" rank="0" text="" dxfId="42767">
      <formula>1</formula>
    </cfRule>
    <cfRule type="cellIs" priority="2949" operator="greaterThan" aboveAverage="0" equalAverage="0" bottom="0" percent="0" rank="0" text="" dxfId="42768">
      <formula>1</formula>
    </cfRule>
    <cfRule type="containsText" priority="2950" operator="containsText" aboveAverage="0" equalAverage="0" bottom="0" percent="0" rank="0" text="1" dxfId="42769">
      <formula>NOT(ISERROR(SEARCH("1",C28)))</formula>
    </cfRule>
    <cfRule type="cellIs" priority="2951" operator="greaterThan" aboveAverage="0" equalAverage="0" bottom="0" percent="0" rank="0" text="" dxfId="42770">
      <formula>1</formula>
    </cfRule>
    <cfRule type="cellIs" priority="2952" operator="greaterThan" aboveAverage="0" equalAverage="0" bottom="0" percent="0" rank="0" text="" dxfId="42771">
      <formula>1</formula>
    </cfRule>
    <cfRule type="cellIs" priority="2953" operator="greaterThan" aboveAverage="0" equalAverage="0" bottom="0" percent="0" rank="0" text="" dxfId="42772">
      <formula>1</formula>
    </cfRule>
    <cfRule type="containsText" priority="2954" operator="containsText" aboveAverage="0" equalAverage="0" bottom="0" percent="0" rank="0" text="1" dxfId="42773">
      <formula>NOT(ISERROR(SEARCH("1",C28)))</formula>
    </cfRule>
    <cfRule type="containsText" priority="2955" operator="containsText" aboveAverage="0" equalAverage="0" bottom="0" percent="0" rank="0" text="1" dxfId="42774">
      <formula>NOT(ISERROR(SEARCH("1",C28)))</formula>
    </cfRule>
    <cfRule type="cellIs" priority="2956" operator="greaterThan" aboveAverage="0" equalAverage="0" bottom="0" percent="0" rank="0" text="" dxfId="42775">
      <formula>1</formula>
    </cfRule>
    <cfRule type="cellIs" priority="2957" operator="greaterThan" aboveAverage="0" equalAverage="0" bottom="0" percent="0" rank="0" text="" dxfId="42776">
      <formula>1</formula>
    </cfRule>
    <cfRule type="containsText" priority="2958" operator="containsText" aboveAverage="0" equalAverage="0" bottom="0" percent="0" rank="0" text="1" dxfId="42777">
      <formula>NOT(ISERROR(SEARCH("1",C28)))</formula>
    </cfRule>
    <cfRule type="cellIs" priority="2959" operator="greaterThan" aboveAverage="0" equalAverage="0" bottom="0" percent="0" rank="0" text="" dxfId="42778">
      <formula>1</formula>
    </cfRule>
    <cfRule type="containsText" priority="2960" operator="containsText" aboveAverage="0" equalAverage="0" bottom="0" percent="0" rank="0" text="1" dxfId="42779">
      <formula>NOT(ISERROR(SEARCH("1",C28)))</formula>
    </cfRule>
    <cfRule type="containsText" priority="2961" operator="containsText" aboveAverage="0" equalAverage="0" bottom="0" percent="0" rank="0" text="1" dxfId="42780">
      <formula>NOT(ISERROR(SEARCH("1",C28)))</formula>
    </cfRule>
    <cfRule type="cellIs" priority="2962" operator="greaterThan" aboveAverage="0" equalAverage="0" bottom="0" percent="0" rank="0" text="" dxfId="42781">
      <formula>1</formula>
    </cfRule>
    <cfRule type="cellIs" priority="2963" operator="greaterThan" aboveAverage="0" equalAverage="0" bottom="0" percent="0" rank="0" text="" dxfId="42782">
      <formula>1</formula>
    </cfRule>
    <cfRule type="containsText" priority="2964" operator="containsText" aboveAverage="0" equalAverage="0" bottom="0" percent="0" rank="0" text="1" dxfId="42783">
      <formula>NOT(ISERROR(SEARCH("1",C28)))</formula>
    </cfRule>
    <cfRule type="cellIs" priority="2965" operator="greaterThan" aboveAverage="0" equalAverage="0" bottom="0" percent="0" rank="0" text="" dxfId="42784">
      <formula>1</formula>
    </cfRule>
    <cfRule type="cellIs" priority="2966" operator="greaterThan" aboveAverage="0" equalAverage="0" bottom="0" percent="0" rank="0" text="" dxfId="42785">
      <formula>1</formula>
    </cfRule>
    <cfRule type="cellIs" priority="2967" operator="greaterThan" aboveAverage="0" equalAverage="0" bottom="0" percent="0" rank="0" text="" dxfId="42786">
      <formula>1</formula>
    </cfRule>
    <cfRule type="cellIs" priority="2968" operator="greaterThan" aboveAverage="0" equalAverage="0" bottom="0" percent="0" rank="0" text="" dxfId="42787">
      <formula>1</formula>
    </cfRule>
    <cfRule type="containsText" priority="2969" operator="containsText" aboveAverage="0" equalAverage="0" bottom="0" percent="0" rank="0" text="1" dxfId="42788">
      <formula>NOT(ISERROR(SEARCH("1",C28)))</formula>
    </cfRule>
    <cfRule type="cellIs" priority="2970" operator="greaterThan" aboveAverage="0" equalAverage="0" bottom="0" percent="0" rank="0" text="" dxfId="42789">
      <formula>1</formula>
    </cfRule>
    <cfRule type="cellIs" priority="2971" operator="greaterThan" aboveAverage="0" equalAverage="0" bottom="0" percent="0" rank="0" text="" dxfId="42790">
      <formula>1</formula>
    </cfRule>
    <cfRule type="containsText" priority="2972" operator="containsText" aboveAverage="0" equalAverage="0" bottom="0" percent="0" rank="0" text="1" dxfId="42791">
      <formula>NOT(ISERROR(SEARCH("1",C28)))</formula>
    </cfRule>
    <cfRule type="cellIs" priority="2973" operator="greaterThan" aboveAverage="0" equalAverage="0" bottom="0" percent="0" rank="0" text="" dxfId="42792">
      <formula>1</formula>
    </cfRule>
    <cfRule type="containsText" priority="2974" operator="containsText" aboveAverage="0" equalAverage="0" bottom="0" percent="0" rank="0" text="1" dxfId="42793">
      <formula>NOT(ISERROR(SEARCH("1",C28)))</formula>
    </cfRule>
    <cfRule type="containsText" priority="2975" operator="containsText" aboveAverage="0" equalAverage="0" bottom="0" percent="0" rank="0" text="1" dxfId="42794">
      <formula>NOT(ISERROR(SEARCH("1",C28)))</formula>
    </cfRule>
    <cfRule type="cellIs" priority="2976" operator="greaterThan" aboveAverage="0" equalAverage="0" bottom="0" percent="0" rank="0" text="" dxfId="42795">
      <formula>1</formula>
    </cfRule>
    <cfRule type="cellIs" priority="2977" operator="greaterThan" aboveAverage="0" equalAverage="0" bottom="0" percent="0" rank="0" text="" dxfId="42796">
      <formula>1</formula>
    </cfRule>
    <cfRule type="containsText" priority="2978" operator="containsText" aboveAverage="0" equalAverage="0" bottom="0" percent="0" rank="0" text="1" dxfId="42797">
      <formula>NOT(ISERROR(SEARCH("1",C28)))</formula>
    </cfRule>
    <cfRule type="cellIs" priority="2979" operator="greaterThan" aboveAverage="0" equalAverage="0" bottom="0" percent="0" rank="0" text="" dxfId="42798">
      <formula>1</formula>
    </cfRule>
    <cfRule type="containsText" priority="2980" operator="containsText" aboveAverage="0" equalAverage="0" bottom="0" percent="0" rank="0" text="1" dxfId="42799">
      <formula>NOT(ISERROR(SEARCH("1",C28)))</formula>
    </cfRule>
    <cfRule type="containsText" priority="2981" operator="containsText" aboveAverage="0" equalAverage="0" bottom="0" percent="0" rank="0" text="1" dxfId="42800">
      <formula>NOT(ISERROR(SEARCH("1",C28)))</formula>
    </cfRule>
    <cfRule type="cellIs" priority="2982" operator="greaterThan" aboveAverage="0" equalAverage="0" bottom="0" percent="0" rank="0" text="" dxfId="42801">
      <formula>1</formula>
    </cfRule>
    <cfRule type="cellIs" priority="2983" operator="greaterThan" aboveAverage="0" equalAverage="0" bottom="0" percent="0" rank="0" text="" dxfId="42802">
      <formula>1</formula>
    </cfRule>
    <cfRule type="containsText" priority="2984" operator="containsText" aboveAverage="0" equalAverage="0" bottom="0" percent="0" rank="0" text="1" dxfId="42803">
      <formula>NOT(ISERROR(SEARCH("1",C28)))</formula>
    </cfRule>
    <cfRule type="cellIs" priority="2985" operator="greaterThan" aboveAverage="0" equalAverage="0" bottom="0" percent="0" rank="0" text="" dxfId="42804">
      <formula>1</formula>
    </cfRule>
    <cfRule type="cellIs" priority="2986" operator="greaterThan" aboveAverage="0" equalAverage="0" bottom="0" percent="0" rank="0" text="" dxfId="42805">
      <formula>1</formula>
    </cfRule>
    <cfRule type="cellIs" priority="2987" operator="greaterThan" aboveAverage="0" equalAverage="0" bottom="0" percent="0" rank="0" text="" dxfId="42806">
      <formula>1</formula>
    </cfRule>
    <cfRule type="cellIs" priority="2988" operator="greaterThan" aboveAverage="0" equalAverage="0" bottom="0" percent="0" rank="0" text="" dxfId="42807">
      <formula>1</formula>
    </cfRule>
    <cfRule type="containsText" priority="2989" operator="containsText" aboveAverage="0" equalAverage="0" bottom="0" percent="0" rank="0" text="1" dxfId="42808">
      <formula>NOT(ISERROR(SEARCH("1",C28)))</formula>
    </cfRule>
    <cfRule type="cellIs" priority="2990" operator="greaterThan" aboveAverage="0" equalAverage="0" bottom="0" percent="0" rank="0" text="" dxfId="42809">
      <formula>1</formula>
    </cfRule>
    <cfRule type="cellIs" priority="2991" operator="greaterThan" aboveAverage="0" equalAverage="0" bottom="0" percent="0" rank="0" text="" dxfId="42810">
      <formula>1</formula>
    </cfRule>
    <cfRule type="containsText" priority="2992" operator="containsText" aboveAverage="0" equalAverage="0" bottom="0" percent="0" rank="0" text="1" dxfId="42811">
      <formula>NOT(ISERROR(SEARCH("1",C28)))</formula>
    </cfRule>
    <cfRule type="cellIs" priority="2993" operator="greaterThan" aboveAverage="0" equalAverage="0" bottom="0" percent="0" rank="0" text="" dxfId="42812">
      <formula>1</formula>
    </cfRule>
    <cfRule type="cellIs" priority="2994" operator="greaterThan" aboveAverage="0" equalAverage="0" bottom="0" percent="0" rank="0" text="" dxfId="42813">
      <formula>1</formula>
    </cfRule>
    <cfRule type="cellIs" priority="2995" operator="greaterThan" aboveAverage="0" equalAverage="0" bottom="0" percent="0" rank="0" text="" dxfId="42814">
      <formula>1</formula>
    </cfRule>
    <cfRule type="cellIs" priority="2996" operator="equal" aboveAverage="0" equalAverage="0" bottom="0" percent="0" rank="0" text="" dxfId="42815">
      <formula>1</formula>
    </cfRule>
    <cfRule type="cellIs" priority="2997" operator="greaterThan" aboveAverage="0" equalAverage="0" bottom="0" percent="0" rank="0" text="" dxfId="42816">
      <formula>1</formula>
    </cfRule>
    <cfRule type="cellIs" priority="2998" operator="equal" aboveAverage="0" equalAverage="0" bottom="0" percent="0" rank="0" text="" dxfId="42817">
      <formula>1</formula>
    </cfRule>
    <cfRule type="containsText" priority="2999" operator="containsText" aboveAverage="0" equalAverage="0" bottom="0" percent="0" rank="0" text="1" dxfId="42818">
      <formula>NOT(ISERROR(SEARCH("1",C28)))</formula>
    </cfRule>
    <cfRule type="cellIs" priority="3000" operator="greaterThan" aboveAverage="0" equalAverage="0" bottom="0" percent="0" rank="0" text="" dxfId="42819">
      <formula>1</formula>
    </cfRule>
    <cfRule type="containsText" priority="3001" operator="containsText" aboveAverage="0" equalAverage="0" bottom="0" percent="0" rank="0" text="1" dxfId="42820">
      <formula>NOT(ISERROR(SEARCH("1",C28)))</formula>
    </cfRule>
    <cfRule type="containsText" priority="3002" operator="containsText" aboveAverage="0" equalAverage="0" bottom="0" percent="0" rank="0" text="1" dxfId="42821">
      <formula>NOT(ISERROR(SEARCH("1",C28)))</formula>
    </cfRule>
    <cfRule type="cellIs" priority="3003" operator="greaterThan" aboveAverage="0" equalAverage="0" bottom="0" percent="0" rank="0" text="" dxfId="42822">
      <formula>1</formula>
    </cfRule>
    <cfRule type="cellIs" priority="3004" operator="greaterThan" aboveAverage="0" equalAverage="0" bottom="0" percent="0" rank="0" text="" dxfId="42823">
      <formula>1</formula>
    </cfRule>
    <cfRule type="containsText" priority="3005" operator="containsText" aboveAverage="0" equalAverage="0" bottom="0" percent="0" rank="0" text="1" dxfId="42824">
      <formula>NOT(ISERROR(SEARCH("1",C28)))</formula>
    </cfRule>
    <cfRule type="cellIs" priority="3006" operator="greaterThan" aboveAverage="0" equalAverage="0" bottom="0" percent="0" rank="0" text="" dxfId="42825">
      <formula>1</formula>
    </cfRule>
    <cfRule type="containsText" priority="3007" operator="containsText" aboveAverage="0" equalAverage="0" bottom="0" percent="0" rank="0" text="1" dxfId="42826">
      <formula>NOT(ISERROR(SEARCH("1",C28)))</formula>
    </cfRule>
    <cfRule type="containsText" priority="3008" operator="containsText" aboveAverage="0" equalAverage="0" bottom="0" percent="0" rank="0" text="1" dxfId="42827">
      <formula>NOT(ISERROR(SEARCH("1",C28)))</formula>
    </cfRule>
    <cfRule type="cellIs" priority="3009" operator="greaterThan" aboveAverage="0" equalAverage="0" bottom="0" percent="0" rank="0" text="" dxfId="42828">
      <formula>1</formula>
    </cfRule>
    <cfRule type="cellIs" priority="3010" operator="greaterThan" aboveAverage="0" equalAverage="0" bottom="0" percent="0" rank="0" text="" dxfId="42829">
      <formula>1</formula>
    </cfRule>
    <cfRule type="containsText" priority="3011" operator="containsText" aboveAverage="0" equalAverage="0" bottom="0" percent="0" rank="0" text="1" dxfId="42830">
      <formula>NOT(ISERROR(SEARCH("1",C28)))</formula>
    </cfRule>
    <cfRule type="cellIs" priority="3012" operator="greaterThan" aboveAverage="0" equalAverage="0" bottom="0" percent="0" rank="0" text="" dxfId="42831">
      <formula>1</formula>
    </cfRule>
    <cfRule type="cellIs" priority="3013" operator="greaterThan" aboveAverage="0" equalAverage="0" bottom="0" percent="0" rank="0" text="" dxfId="42832">
      <formula>1</formula>
    </cfRule>
    <cfRule type="cellIs" priority="3014" operator="greaterThan" aboveAverage="0" equalAverage="0" bottom="0" percent="0" rank="0" text="" dxfId="42833">
      <formula>1</formula>
    </cfRule>
    <cfRule type="cellIs" priority="3015" operator="greaterThan" aboveAverage="0" equalAverage="0" bottom="0" percent="0" rank="0" text="" dxfId="42834">
      <formula>1</formula>
    </cfRule>
    <cfRule type="containsText" priority="3016" operator="containsText" aboveAverage="0" equalAverage="0" bottom="0" percent="0" rank="0" text="1" dxfId="42835">
      <formula>NOT(ISERROR(SEARCH("1",C28)))</formula>
    </cfRule>
    <cfRule type="cellIs" priority="3017" operator="greaterThan" aboveAverage="0" equalAverage="0" bottom="0" percent="0" rank="0" text="" dxfId="42836">
      <formula>1</formula>
    </cfRule>
    <cfRule type="cellIs" priority="3018" operator="greaterThan" aboveAverage="0" equalAverage="0" bottom="0" percent="0" rank="0" text="" dxfId="42837">
      <formula>1</formula>
    </cfRule>
    <cfRule type="containsText" priority="3019" operator="containsText" aboveAverage="0" equalAverage="0" bottom="0" percent="0" rank="0" text="1" dxfId="42838">
      <formula>NOT(ISERROR(SEARCH("1",C28)))</formula>
    </cfRule>
    <cfRule type="cellIs" priority="3020" operator="greaterThan" aboveAverage="0" equalAverage="0" bottom="0" percent="0" rank="0" text="" dxfId="42839">
      <formula>1</formula>
    </cfRule>
    <cfRule type="cellIs" priority="3021" operator="greaterThan" aboveAverage="0" equalAverage="0" bottom="0" percent="0" rank="0" text="" dxfId="42840">
      <formula>1</formula>
    </cfRule>
    <cfRule type="cellIs" priority="3022" operator="greaterThan" aboveAverage="0" equalAverage="0" bottom="0" percent="0" rank="0" text="" dxfId="42841">
      <formula>1</formula>
    </cfRule>
    <cfRule type="cellIs" priority="3023" operator="equal" aboveAverage="0" equalAverage="0" bottom="0" percent="0" rank="0" text="" dxfId="42842">
      <formula>1</formula>
    </cfRule>
    <cfRule type="cellIs" priority="3024" operator="greaterThan" aboveAverage="0" equalAverage="0" bottom="0" percent="0" rank="0" text="" dxfId="42843">
      <formula>1</formula>
    </cfRule>
    <cfRule type="cellIs" priority="3025" operator="equal" aboveAverage="0" equalAverage="0" bottom="0" percent="0" rank="0" text="" dxfId="42844">
      <formula>1</formula>
    </cfRule>
    <cfRule type="containsText" priority="3026" operator="containsText" aboveAverage="0" equalAverage="0" bottom="0" percent="0" rank="0" text="1" dxfId="42845">
      <formula>NOT(ISERROR(SEARCH("1",C28)))</formula>
    </cfRule>
    <cfRule type="cellIs" priority="3027" operator="equal" aboveAverage="0" equalAverage="0" bottom="0" percent="0" rank="0" text="" dxfId="42846">
      <formula>1</formula>
    </cfRule>
    <cfRule type="cellIs" priority="3028" operator="greaterThan" aboveAverage="0" equalAverage="0" bottom="0" percent="0" rank="0" text="" dxfId="42847">
      <formula>1</formula>
    </cfRule>
    <cfRule type="cellIs" priority="3029" operator="greaterThan" aboveAverage="0" equalAverage="0" bottom="0" percent="0" rank="0" text="" dxfId="42848">
      <formula>1</formula>
    </cfRule>
    <cfRule type="containsText" priority="3030" operator="containsText" aboveAverage="0" equalAverage="0" bottom="0" percent="0" rank="0" text="1" dxfId="42849">
      <formula>NOT(ISERROR(SEARCH("1",C28)))</formula>
    </cfRule>
    <cfRule type="containsText" priority="3031" operator="containsText" aboveAverage="0" equalAverage="0" bottom="0" percent="0" rank="0" text="1" dxfId="42850">
      <formula>NOT(ISERROR(SEARCH("1",C28)))</formula>
    </cfRule>
    <cfRule type="cellIs" priority="3032" operator="greaterThan" aboveAverage="0" equalAverage="0" bottom="0" percent="0" rank="0" text="" dxfId="42851">
      <formula>1</formula>
    </cfRule>
    <cfRule type="containsText" priority="3033" operator="containsText" aboveAverage="0" equalAverage="0" bottom="0" percent="0" rank="0" text="1" dxfId="42852">
      <formula>NOT(ISERROR(SEARCH("1",C28)))</formula>
    </cfRule>
    <cfRule type="containsText" priority="3034" operator="containsText" aboveAverage="0" equalAverage="0" bottom="0" percent="0" rank="0" text="1" dxfId="42853">
      <formula>NOT(ISERROR(SEARCH("1",C28)))</formula>
    </cfRule>
    <cfRule type="cellIs" priority="3035" operator="greaterThan" aboveAverage="0" equalAverage="0" bottom="0" percent="0" rank="0" text="" dxfId="42854">
      <formula>1</formula>
    </cfRule>
    <cfRule type="cellIs" priority="3036" operator="greaterThan" aboveAverage="0" equalAverage="0" bottom="0" percent="0" rank="0" text="" dxfId="42855">
      <formula>1</formula>
    </cfRule>
    <cfRule type="containsText" priority="3037" operator="containsText" aboveAverage="0" equalAverage="0" bottom="0" percent="0" rank="0" text="1" dxfId="42856">
      <formula>NOT(ISERROR(SEARCH("1",C28)))</formula>
    </cfRule>
    <cfRule type="cellIs" priority="3038" operator="greaterThan" aboveAverage="0" equalAverage="0" bottom="0" percent="0" rank="0" text="" dxfId="42857">
      <formula>1</formula>
    </cfRule>
    <cfRule type="containsText" priority="3039" operator="containsText" aboveAverage="0" equalAverage="0" bottom="0" percent="0" rank="0" text="1" dxfId="42858">
      <formula>NOT(ISERROR(SEARCH("1",C28)))</formula>
    </cfRule>
    <cfRule type="containsText" priority="3040" operator="containsText" aboveAverage="0" equalAverage="0" bottom="0" percent="0" rank="0" text="1" dxfId="42859">
      <formula>NOT(ISERROR(SEARCH("1",C28)))</formula>
    </cfRule>
    <cfRule type="cellIs" priority="3041" operator="greaterThan" aboveAverage="0" equalAverage="0" bottom="0" percent="0" rank="0" text="" dxfId="42860">
      <formula>1</formula>
    </cfRule>
    <cfRule type="cellIs" priority="3042" operator="greaterThan" aboveAverage="0" equalAverage="0" bottom="0" percent="0" rank="0" text="" dxfId="42861">
      <formula>1</formula>
    </cfRule>
    <cfRule type="containsText" priority="3043" operator="containsText" aboveAverage="0" equalAverage="0" bottom="0" percent="0" rank="0" text="1" dxfId="42862">
      <formula>NOT(ISERROR(SEARCH("1",C28)))</formula>
    </cfRule>
    <cfRule type="cellIs" priority="3044" operator="greaterThan" aboveAverage="0" equalAverage="0" bottom="0" percent="0" rank="0" text="" dxfId="42863">
      <formula>1</formula>
    </cfRule>
    <cfRule type="cellIs" priority="3045" operator="greaterThan" aboveAverage="0" equalAverage="0" bottom="0" percent="0" rank="0" text="" dxfId="42864">
      <formula>1</formula>
    </cfRule>
    <cfRule type="cellIs" priority="3046" operator="greaterThan" aboveAverage="0" equalAverage="0" bottom="0" percent="0" rank="0" text="" dxfId="42865">
      <formula>1</formula>
    </cfRule>
    <cfRule type="cellIs" priority="3047" operator="greaterThan" aboveAverage="0" equalAverage="0" bottom="0" percent="0" rank="0" text="" dxfId="42866">
      <formula>1</formula>
    </cfRule>
    <cfRule type="containsText" priority="3048" operator="containsText" aboveAverage="0" equalAverage="0" bottom="0" percent="0" rank="0" text="1" dxfId="42867">
      <formula>NOT(ISERROR(SEARCH("1",C28)))</formula>
    </cfRule>
    <cfRule type="cellIs" priority="3049" operator="greaterThan" aboveAverage="0" equalAverage="0" bottom="0" percent="0" rank="0" text="" dxfId="42868">
      <formula>1</formula>
    </cfRule>
    <cfRule type="cellIs" priority="3050" operator="greaterThan" aboveAverage="0" equalAverage="0" bottom="0" percent="0" rank="0" text="" dxfId="42869">
      <formula>1</formula>
    </cfRule>
    <cfRule type="containsText" priority="3051" operator="containsText" aboveAverage="0" equalAverage="0" bottom="0" percent="0" rank="0" text="1" dxfId="42870">
      <formula>NOT(ISERROR(SEARCH("1",C28)))</formula>
    </cfRule>
    <cfRule type="cellIs" priority="3052" operator="greaterThan" aboveAverage="0" equalAverage="0" bottom="0" percent="0" rank="0" text="" dxfId="42871">
      <formula>1</formula>
    </cfRule>
    <cfRule type="cellIs" priority="3053" operator="greaterThan" aboveAverage="0" equalAverage="0" bottom="0" percent="0" rank="0" text="" dxfId="42872">
      <formula>1</formula>
    </cfRule>
    <cfRule type="cellIs" priority="3054" operator="greaterThan" aboveAverage="0" equalAverage="0" bottom="0" percent="0" rank="0" text="" dxfId="42873">
      <formula>1</formula>
    </cfRule>
    <cfRule type="cellIs" priority="3055" operator="equal" aboveAverage="0" equalAverage="0" bottom="0" percent="0" rank="0" text="" dxfId="42874">
      <formula>1</formula>
    </cfRule>
    <cfRule type="cellIs" priority="3056" operator="greaterThan" aboveAverage="0" equalAverage="0" bottom="0" percent="0" rank="0" text="" dxfId="42875">
      <formula>1</formula>
    </cfRule>
    <cfRule type="cellIs" priority="3057" operator="equal" aboveAverage="0" equalAverage="0" bottom="0" percent="0" rank="0" text="" dxfId="42876">
      <formula>1</formula>
    </cfRule>
    <cfRule type="containsText" priority="3058" operator="containsText" aboveAverage="0" equalAverage="0" bottom="0" percent="0" rank="0" text="1" dxfId="42877">
      <formula>NOT(ISERROR(SEARCH("1",C28)))</formula>
    </cfRule>
    <cfRule type="cellIs" priority="3059" operator="equal" aboveAverage="0" equalAverage="0" bottom="0" percent="0" rank="0" text="" dxfId="42878">
      <formula>1</formula>
    </cfRule>
    <cfRule type="cellIs" priority="3060" operator="greaterThan" aboveAverage="0" equalAverage="0" bottom="0" percent="0" rank="0" text="" dxfId="42879">
      <formula>1</formula>
    </cfRule>
    <cfRule type="cellIs" priority="3061" operator="greaterThan" aboveAverage="0" equalAverage="0" bottom="0" percent="0" rank="0" text="" dxfId="42880">
      <formula>1</formula>
    </cfRule>
    <cfRule type="containsText" priority="3062" operator="containsText" aboveAverage="0" equalAverage="0" bottom="0" percent="0" rank="0" text="1" dxfId="42881">
      <formula>NOT(ISERROR(SEARCH("1",C28)))</formula>
    </cfRule>
    <cfRule type="cellIs" priority="3063" operator="greaterThan" aboveAverage="0" equalAverage="0" bottom="0" percent="0" rank="0" text="" dxfId="42882">
      <formula>1</formula>
    </cfRule>
    <cfRule type="cellIs" priority="3064" operator="greaterThan" aboveAverage="0" equalAverage="0" bottom="0" percent="0" rank="0" text="" dxfId="42883">
      <formula>1</formula>
    </cfRule>
    <cfRule type="containsText" priority="3065" operator="containsText" aboveAverage="0" equalAverage="0" bottom="0" percent="0" rank="0" text="1" dxfId="42884">
      <formula>NOT(ISERROR(SEARCH("1",C28)))</formula>
    </cfRule>
    <cfRule type="cellIs" priority="3066" operator="greaterThan" aboveAverage="0" equalAverage="0" bottom="0" percent="0" rank="0" text="" dxfId="42885">
      <formula>1</formula>
    </cfRule>
    <cfRule type="containsText" priority="3067" operator="containsText" aboveAverage="0" equalAverage="0" bottom="0" percent="0" rank="0" text="1" dxfId="42886">
      <formula>NOT(ISERROR(SEARCH("1",C28)))</formula>
    </cfRule>
    <cfRule type="containsText" priority="3068" operator="containsText" aboveAverage="0" equalAverage="0" bottom="0" percent="0" rank="0" text="1" dxfId="42887">
      <formula>NOT(ISERROR(SEARCH("1",C28)))</formula>
    </cfRule>
    <cfRule type="cellIs" priority="3069" operator="greaterThan" aboveAverage="0" equalAverage="0" bottom="0" percent="0" rank="0" text="" dxfId="42888">
      <formula>1</formula>
    </cfRule>
    <cfRule type="cellIs" priority="3070" operator="greaterThan" aboveAverage="0" equalAverage="0" bottom="0" percent="0" rank="0" text="" dxfId="42889">
      <formula>1</formula>
    </cfRule>
    <cfRule type="containsText" priority="3071" operator="containsText" aboveAverage="0" equalAverage="0" bottom="0" percent="0" rank="0" text="1" dxfId="42890">
      <formula>NOT(ISERROR(SEARCH("1",C28)))</formula>
    </cfRule>
    <cfRule type="cellIs" priority="3072" operator="greaterThan" aboveAverage="0" equalAverage="0" bottom="0" percent="0" rank="0" text="" dxfId="42891">
      <formula>1</formula>
    </cfRule>
    <cfRule type="containsText" priority="3073" operator="containsText" aboveAverage="0" equalAverage="0" bottom="0" percent="0" rank="0" text="1" dxfId="42892">
      <formula>NOT(ISERROR(SEARCH("1",C28)))</formula>
    </cfRule>
    <cfRule type="containsText" priority="3074" operator="containsText" aboveAverage="0" equalAverage="0" bottom="0" percent="0" rank="0" text="1" dxfId="42893">
      <formula>NOT(ISERROR(SEARCH("1",C28)))</formula>
    </cfRule>
    <cfRule type="cellIs" priority="3075" operator="greaterThan" aboveAverage="0" equalAverage="0" bottom="0" percent="0" rank="0" text="" dxfId="42894">
      <formula>1</formula>
    </cfRule>
    <cfRule type="cellIs" priority="3076" operator="greaterThan" aboveAverage="0" equalAverage="0" bottom="0" percent="0" rank="0" text="" dxfId="42895">
      <formula>1</formula>
    </cfRule>
    <cfRule type="containsText" priority="3077" operator="containsText" aboveAverage="0" equalAverage="0" bottom="0" percent="0" rank="0" text="1" dxfId="42896">
      <formula>NOT(ISERROR(SEARCH("1",C28)))</formula>
    </cfRule>
    <cfRule type="cellIs" priority="3078" operator="greaterThan" aboveAverage="0" equalAverage="0" bottom="0" percent="0" rank="0" text="" dxfId="42897">
      <formula>1</formula>
    </cfRule>
    <cfRule type="cellIs" priority="3079" operator="greaterThan" aboveAverage="0" equalAverage="0" bottom="0" percent="0" rank="0" text="" dxfId="42898">
      <formula>1</formula>
    </cfRule>
    <cfRule type="cellIs" priority="3080" operator="greaterThan" aboveAverage="0" equalAverage="0" bottom="0" percent="0" rank="0" text="" dxfId="42899">
      <formula>1</formula>
    </cfRule>
    <cfRule type="cellIs" priority="3081" operator="greaterThan" aboveAverage="0" equalAverage="0" bottom="0" percent="0" rank="0" text="" dxfId="42900">
      <formula>1</formula>
    </cfRule>
    <cfRule type="containsText" priority="3082" operator="containsText" aboveAverage="0" equalAverage="0" bottom="0" percent="0" rank="0" text="1" dxfId="42901">
      <formula>NOT(ISERROR(SEARCH("1",C28)))</formula>
    </cfRule>
    <cfRule type="cellIs" priority="3083" operator="greaterThan" aboveAverage="0" equalAverage="0" bottom="0" percent="0" rank="0" text="" dxfId="42902">
      <formula>1</formula>
    </cfRule>
    <cfRule type="cellIs" priority="3084" operator="greaterThan" aboveAverage="0" equalAverage="0" bottom="0" percent="0" rank="0" text="" dxfId="42903">
      <formula>1</formula>
    </cfRule>
    <cfRule type="containsText" priority="3085" operator="containsText" aboveAverage="0" equalAverage="0" bottom="0" percent="0" rank="0" text="1" dxfId="42904">
      <formula>NOT(ISERROR(SEARCH("1",C28)))</formula>
    </cfRule>
    <cfRule type="cellIs" priority="3086" operator="greaterThan" aboveAverage="0" equalAverage="0" bottom="0" percent="0" rank="0" text="" dxfId="42905">
      <formula>1</formula>
    </cfRule>
    <cfRule type="cellIs" priority="3087" operator="greaterThan" aboveAverage="0" equalAverage="0" bottom="0" percent="0" rank="0" text="" dxfId="42906">
      <formula>1</formula>
    </cfRule>
    <cfRule type="cellIs" priority="3088" operator="greaterThan" aboveAverage="0" equalAverage="0" bottom="0" percent="0" rank="0" text="" dxfId="42907">
      <formula>1</formula>
    </cfRule>
    <cfRule type="cellIs" priority="3089" operator="equal" aboveAverage="0" equalAverage="0" bottom="0" percent="0" rank="0" text="" dxfId="42908">
      <formula>1</formula>
    </cfRule>
    <cfRule type="cellIs" priority="3090" operator="greaterThan" aboveAverage="0" equalAverage="0" bottom="0" percent="0" rank="0" text="" dxfId="42909">
      <formula>1</formula>
    </cfRule>
    <cfRule type="cellIs" priority="3091" operator="equal" aboveAverage="0" equalAverage="0" bottom="0" percent="0" rank="0" text="" dxfId="42910">
      <formula>1</formula>
    </cfRule>
    <cfRule type="containsText" priority="3092" operator="containsText" aboveAverage="0" equalAverage="0" bottom="0" percent="0" rank="0" text="1" dxfId="42911">
      <formula>NOT(ISERROR(SEARCH("1",C28)))</formula>
    </cfRule>
    <cfRule type="cellIs" priority="3093" operator="equal" aboveAverage="0" equalAverage="0" bottom="0" percent="0" rank="0" text="" dxfId="42912">
      <formula>1</formula>
    </cfRule>
    <cfRule type="cellIs" priority="3094" operator="greaterThan" aboveAverage="0" equalAverage="0" bottom="0" percent="0" rank="0" text="" dxfId="42913">
      <formula>1</formula>
    </cfRule>
    <cfRule type="cellIs" priority="3095" operator="greaterThan" aboveAverage="0" equalAverage="0" bottom="0" percent="0" rank="0" text="" dxfId="42914">
      <formula>1</formula>
    </cfRule>
    <cfRule type="containsText" priority="3096" operator="containsText" aboveAverage="0" equalAverage="0" bottom="0" percent="0" rank="0" text="1" dxfId="42915">
      <formula>NOT(ISERROR(SEARCH("1",C28)))</formula>
    </cfRule>
    <cfRule type="cellIs" priority="3097" operator="greaterThan" aboveAverage="0" equalAverage="0" bottom="0" percent="0" rank="0" text="" dxfId="42916">
      <formula>1</formula>
    </cfRule>
    <cfRule type="cellIs" priority="3098" operator="greaterThan" aboveAverage="0" equalAverage="0" bottom="0" percent="0" rank="0" text="" dxfId="42917">
      <formula>1</formula>
    </cfRule>
    <cfRule type="containsText" priority="3099" operator="containsText" aboveAverage="0" equalAverage="0" bottom="0" percent="0" rank="0" text="1" dxfId="42918">
      <formula>NOT(ISERROR(SEARCH("1",C28)))</formula>
    </cfRule>
    <cfRule type="cellIs" priority="3100" operator="greaterThan" aboveAverage="0" equalAverage="0" bottom="0" percent="0" rank="0" text="" dxfId="42919">
      <formula>1</formula>
    </cfRule>
    <cfRule type="cellIs" priority="3101" operator="greaterThan" aboveAverage="0" equalAverage="0" bottom="0" percent="0" rank="0" text="" dxfId="42920">
      <formula>1</formula>
    </cfRule>
    <cfRule type="containsText" priority="3102" operator="containsText" aboveAverage="0" equalAverage="0" bottom="0" percent="0" rank="0" text="1" dxfId="42921">
      <formula>NOT(ISERROR(SEARCH("1",C28)))</formula>
    </cfRule>
    <cfRule type="cellIs" priority="3103" operator="greaterThan" aboveAverage="0" equalAverage="0" bottom="0" percent="0" rank="0" text="" dxfId="42922">
      <formula>1</formula>
    </cfRule>
    <cfRule type="containsText" priority="3104" operator="containsText" aboveAverage="0" equalAverage="0" bottom="0" percent="0" rank="0" text="1" dxfId="42923">
      <formula>NOT(ISERROR(SEARCH("1",C28)))</formula>
    </cfRule>
    <cfRule type="containsText" priority="3105" operator="containsText" aboveAverage="0" equalAverage="0" bottom="0" percent="0" rank="0" text="1" dxfId="42924">
      <formula>NOT(ISERROR(SEARCH("1",C28)))</formula>
    </cfRule>
    <cfRule type="cellIs" priority="3106" operator="greaterThan" aboveAverage="0" equalAverage="0" bottom="0" percent="0" rank="0" text="" dxfId="42925">
      <formula>1</formula>
    </cfRule>
    <cfRule type="cellIs" priority="3107" operator="greaterThan" aboveAverage="0" equalAverage="0" bottom="0" percent="0" rank="0" text="" dxfId="42926">
      <formula>1</formula>
    </cfRule>
    <cfRule type="containsText" priority="3108" operator="containsText" aboveAverage="0" equalAverage="0" bottom="0" percent="0" rank="0" text="1" dxfId="42927">
      <formula>NOT(ISERROR(SEARCH("1",C28)))</formula>
    </cfRule>
    <cfRule type="cellIs" priority="3109" operator="greaterThan" aboveAverage="0" equalAverage="0" bottom="0" percent="0" rank="0" text="" dxfId="42928">
      <formula>1</formula>
    </cfRule>
    <cfRule type="containsText" priority="3110" operator="containsText" aboveAverage="0" equalAverage="0" bottom="0" percent="0" rank="0" text="1" dxfId="42929">
      <formula>NOT(ISERROR(SEARCH("1",C28)))</formula>
    </cfRule>
    <cfRule type="containsText" priority="3111" operator="containsText" aboveAverage="0" equalAverage="0" bottom="0" percent="0" rank="0" text="1" dxfId="42930">
      <formula>NOT(ISERROR(SEARCH("1",C28)))</formula>
    </cfRule>
    <cfRule type="containsText" priority="3112" operator="containsText" aboveAverage="0" equalAverage="0" bottom="0" percent="0" rank="0" text="1" dxfId="42931">
      <formula>NOT(ISERROR(SEARCH("1",C28)))</formula>
    </cfRule>
    <cfRule type="cellIs" priority="3113" operator="greaterThan" aboveAverage="0" equalAverage="0" bottom="0" percent="0" rank="0" text="" dxfId="42932">
      <formula>1</formula>
    </cfRule>
    <cfRule type="containsText" priority="3114" operator="containsText" aboveAverage="0" equalAverage="0" bottom="0" percent="0" rank="0" text="1" dxfId="42933">
      <formula>NOT(ISERROR(SEARCH("1",C28)))</formula>
    </cfRule>
    <cfRule type="containsText" priority="3115" operator="containsText" aboveAverage="0" equalAverage="0" bottom="0" percent="0" rank="0" text="1" dxfId="42934">
      <formula>NOT(ISERROR(SEARCH("1",C28)))</formula>
    </cfRule>
    <cfRule type="cellIs" priority="3116" operator="greaterThan" aboveAverage="0" equalAverage="0" bottom="0" percent="0" rank="0" text="" dxfId="42935">
      <formula>1</formula>
    </cfRule>
    <cfRule type="cellIs" priority="3117" operator="greaterThan" aboveAverage="0" equalAverage="0" bottom="0" percent="0" rank="0" text="" dxfId="42936">
      <formula>1</formula>
    </cfRule>
    <cfRule type="containsText" priority="3118" operator="containsText" aboveAverage="0" equalAverage="0" bottom="0" percent="0" rank="0" text="1" dxfId="42937">
      <formula>NOT(ISERROR(SEARCH("1",C28)))</formula>
    </cfRule>
    <cfRule type="cellIs" priority="3119" operator="greaterThan" aboveAverage="0" equalAverage="0" bottom="0" percent="0" rank="0" text="" dxfId="42938">
      <formula>1</formula>
    </cfRule>
    <cfRule type="containsText" priority="3120" operator="containsText" aboveAverage="0" equalAverage="0" bottom="0" percent="0" rank="0" text="1" dxfId="42939">
      <formula>NOT(ISERROR(SEARCH("1",C28)))</formula>
    </cfRule>
    <cfRule type="containsText" priority="3121" operator="containsText" aboveAverage="0" equalAverage="0" bottom="0" percent="0" rank="0" text="1" dxfId="42940">
      <formula>NOT(ISERROR(SEARCH("1",C28)))</formula>
    </cfRule>
    <cfRule type="cellIs" priority="3122" operator="greaterThan" aboveAverage="0" equalAverage="0" bottom="0" percent="0" rank="0" text="" dxfId="42941">
      <formula>1</formula>
    </cfRule>
    <cfRule type="cellIs" priority="3123" operator="greaterThan" aboveAverage="0" equalAverage="0" bottom="0" percent="0" rank="0" text="" dxfId="42942">
      <formula>1</formula>
    </cfRule>
    <cfRule type="containsText" priority="3124" operator="containsText" aboveAverage="0" equalAverage="0" bottom="0" percent="0" rank="0" text="1" dxfId="42943">
      <formula>NOT(ISERROR(SEARCH("1",C28)))</formula>
    </cfRule>
    <cfRule type="cellIs" priority="3125" operator="greaterThan" aboveAverage="0" equalAverage="0" bottom="0" percent="0" rank="0" text="" dxfId="42944">
      <formula>1</formula>
    </cfRule>
    <cfRule type="cellIs" priority="3126" operator="greaterThan" aboveAverage="0" equalAverage="0" bottom="0" percent="0" rank="0" text="" dxfId="42945">
      <formula>1</formula>
    </cfRule>
    <cfRule type="cellIs" priority="3127" operator="greaterThan" aboveAverage="0" equalAverage="0" bottom="0" percent="0" rank="0" text="" dxfId="42946">
      <formula>1</formula>
    </cfRule>
    <cfRule type="containsText" priority="3128" operator="containsText" aboveAverage="0" equalAverage="0" bottom="0" percent="0" rank="0" text="1" dxfId="42947">
      <formula>NOT(ISERROR(SEARCH("1",C28)))</formula>
    </cfRule>
    <cfRule type="containsText" priority="3129" operator="containsText" aboveAverage="0" equalAverage="0" bottom="0" percent="0" rank="0" text="1" dxfId="42948">
      <formula>NOT(ISERROR(SEARCH("1",C28)))</formula>
    </cfRule>
    <cfRule type="cellIs" priority="3130" operator="greaterThan" aboveAverage="0" equalAverage="0" bottom="0" percent="0" rank="0" text="" dxfId="42949">
      <formula>1</formula>
    </cfRule>
    <cfRule type="cellIs" priority="3131" operator="greaterThan" aboveAverage="0" equalAverage="0" bottom="0" percent="0" rank="0" text="" dxfId="42950">
      <formula>1</formula>
    </cfRule>
    <cfRule type="containsText" priority="3132" operator="containsText" aboveAverage="0" equalAverage="0" bottom="0" percent="0" rank="0" text="1" dxfId="42951">
      <formula>NOT(ISERROR(SEARCH("1",C28)))</formula>
    </cfRule>
    <cfRule type="cellIs" priority="3133" operator="greaterThan" aboveAverage="0" equalAverage="0" bottom="0" percent="0" rank="0" text="" dxfId="42952">
      <formula>1</formula>
    </cfRule>
    <cfRule type="containsText" priority="3134" operator="containsText" aboveAverage="0" equalAverage="0" bottom="0" percent="0" rank="0" text="1" dxfId="42953">
      <formula>NOT(ISERROR(SEARCH("1",C28)))</formula>
    </cfRule>
    <cfRule type="containsText" priority="3135" operator="containsText" aboveAverage="0" equalAverage="0" bottom="0" percent="0" rank="0" text="1" dxfId="42954">
      <formula>NOT(ISERROR(SEARCH("1",C28)))</formula>
    </cfRule>
    <cfRule type="cellIs" priority="3136" operator="greaterThan" aboveAverage="0" equalAverage="0" bottom="0" percent="0" rank="0" text="" dxfId="42955">
      <formula>1</formula>
    </cfRule>
    <cfRule type="cellIs" priority="3137" operator="greaterThan" aboveAverage="0" equalAverage="0" bottom="0" percent="0" rank="0" text="" dxfId="42956">
      <formula>1</formula>
    </cfRule>
    <cfRule type="containsText" priority="3138" operator="containsText" aboveAverage="0" equalAverage="0" bottom="0" percent="0" rank="0" text="1" dxfId="42957">
      <formula>NOT(ISERROR(SEARCH("1",C28)))</formula>
    </cfRule>
    <cfRule type="cellIs" priority="3139" operator="greaterThan" aboveAverage="0" equalAverage="0" bottom="0" percent="0" rank="0" text="" dxfId="42958">
      <formula>1</formula>
    </cfRule>
    <cfRule type="cellIs" priority="3140" operator="greaterThan" aboveAverage="0" equalAverage="0" bottom="0" percent="0" rank="0" text="" dxfId="42959">
      <formula>1</formula>
    </cfRule>
    <cfRule type="cellIs" priority="3141" operator="greaterThan" aboveAverage="0" equalAverage="0" bottom="0" percent="0" rank="0" text="" dxfId="42960">
      <formula>1</formula>
    </cfRule>
    <cfRule type="cellIs" priority="3142" operator="greaterThan" aboveAverage="0" equalAverage="0" bottom="0" percent="0" rank="0" text="" dxfId="42961">
      <formula>1</formula>
    </cfRule>
    <cfRule type="containsText" priority="3143" operator="containsText" aboveAverage="0" equalAverage="0" bottom="0" percent="0" rank="0" text="1" dxfId="42962">
      <formula>NOT(ISERROR(SEARCH("1",C28)))</formula>
    </cfRule>
    <cfRule type="cellIs" priority="3144" operator="greaterThan" aboveAverage="0" equalAverage="0" bottom="0" percent="0" rank="0" text="" dxfId="42963">
      <formula>1</formula>
    </cfRule>
    <cfRule type="cellIs" priority="3145" operator="greaterThan" aboveAverage="0" equalAverage="0" bottom="0" percent="0" rank="0" text="" dxfId="42964">
      <formula>1</formula>
    </cfRule>
    <cfRule type="containsText" priority="3146" operator="containsText" aboveAverage="0" equalAverage="0" bottom="0" percent="0" rank="0" text="1" dxfId="42965">
      <formula>NOT(ISERROR(SEARCH("1",C28)))</formula>
    </cfRule>
    <cfRule type="cellIs" priority="3147" operator="greaterThan" aboveAverage="0" equalAverage="0" bottom="0" percent="0" rank="0" text="" dxfId="42966">
      <formula>1</formula>
    </cfRule>
    <cfRule type="containsText" priority="3148" operator="containsText" aboveAverage="0" equalAverage="0" bottom="0" percent="0" rank="0" text="1" dxfId="42967">
      <formula>NOT(ISERROR(SEARCH("1",C28)))</formula>
    </cfRule>
    <cfRule type="containsText" priority="3149" operator="containsText" aboveAverage="0" equalAverage="0" bottom="0" percent="0" rank="0" text="1" dxfId="42968">
      <formula>NOT(ISERROR(SEARCH("1",C28)))</formula>
    </cfRule>
    <cfRule type="cellIs" priority="3150" operator="greaterThan" aboveAverage="0" equalAverage="0" bottom="0" percent="0" rank="0" text="" dxfId="42969">
      <formula>1</formula>
    </cfRule>
    <cfRule type="cellIs" priority="3151" operator="greaterThan" aboveAverage="0" equalAverage="0" bottom="0" percent="0" rank="0" text="" dxfId="42970">
      <formula>1</formula>
    </cfRule>
    <cfRule type="containsText" priority="3152" operator="containsText" aboveAverage="0" equalAverage="0" bottom="0" percent="0" rank="0" text="1" dxfId="42971">
      <formula>NOT(ISERROR(SEARCH("1",C28)))</formula>
    </cfRule>
    <cfRule type="cellIs" priority="3153" operator="greaterThan" aboveAverage="0" equalAverage="0" bottom="0" percent="0" rank="0" text="" dxfId="42972">
      <formula>1</formula>
    </cfRule>
    <cfRule type="containsText" priority="3154" operator="containsText" aboveAverage="0" equalAverage="0" bottom="0" percent="0" rank="0" text="1" dxfId="42973">
      <formula>NOT(ISERROR(SEARCH("1",C28)))</formula>
    </cfRule>
    <cfRule type="containsText" priority="3155" operator="containsText" aboveAverage="0" equalAverage="0" bottom="0" percent="0" rank="0" text="1" dxfId="42974">
      <formula>NOT(ISERROR(SEARCH("1",C28)))</formula>
    </cfRule>
    <cfRule type="cellIs" priority="3156" operator="greaterThan" aboveAverage="0" equalAverage="0" bottom="0" percent="0" rank="0" text="" dxfId="42975">
      <formula>1</formula>
    </cfRule>
    <cfRule type="cellIs" priority="3157" operator="greaterThan" aboveAverage="0" equalAverage="0" bottom="0" percent="0" rank="0" text="" dxfId="42976">
      <formula>1</formula>
    </cfRule>
    <cfRule type="containsText" priority="3158" operator="containsText" aboveAverage="0" equalAverage="0" bottom="0" percent="0" rank="0" text="1" dxfId="42977">
      <formula>NOT(ISERROR(SEARCH("1",C28)))</formula>
    </cfRule>
    <cfRule type="cellIs" priority="3159" operator="greaterThan" aboveAverage="0" equalAverage="0" bottom="0" percent="0" rank="0" text="" dxfId="42978">
      <formula>1</formula>
    </cfRule>
    <cfRule type="cellIs" priority="3160" operator="greaterThan" aboveAverage="0" equalAverage="0" bottom="0" percent="0" rank="0" text="" dxfId="42979">
      <formula>1</formula>
    </cfRule>
    <cfRule type="cellIs" priority="3161" operator="greaterThan" aboveAverage="0" equalAverage="0" bottom="0" percent="0" rank="0" text="" dxfId="42980">
      <formula>1</formula>
    </cfRule>
    <cfRule type="cellIs" priority="3162" operator="greaterThan" aboveAverage="0" equalAverage="0" bottom="0" percent="0" rank="0" text="" dxfId="42981">
      <formula>1</formula>
    </cfRule>
    <cfRule type="containsText" priority="3163" operator="containsText" aboveAverage="0" equalAverage="0" bottom="0" percent="0" rank="0" text="1" dxfId="42982">
      <formula>NOT(ISERROR(SEARCH("1",C28)))</formula>
    </cfRule>
    <cfRule type="cellIs" priority="3164" operator="greaterThan" aboveAverage="0" equalAverage="0" bottom="0" percent="0" rank="0" text="" dxfId="42983">
      <formula>1</formula>
    </cfRule>
    <cfRule type="cellIs" priority="3165" operator="greaterThan" aboveAverage="0" equalAverage="0" bottom="0" percent="0" rank="0" text="" dxfId="42984">
      <formula>1</formula>
    </cfRule>
    <cfRule type="containsText" priority="3166" operator="containsText" aboveAverage="0" equalAverage="0" bottom="0" percent="0" rank="0" text="1" dxfId="42985">
      <formula>NOT(ISERROR(SEARCH("1",C28)))</formula>
    </cfRule>
    <cfRule type="cellIs" priority="3167" operator="greaterThan" aboveAverage="0" equalAverage="0" bottom="0" percent="0" rank="0" text="" dxfId="42986">
      <formula>1</formula>
    </cfRule>
    <cfRule type="cellIs" priority="3168" operator="greaterThan" aboveAverage="0" equalAverage="0" bottom="0" percent="0" rank="0" text="" dxfId="42987">
      <formula>1</formula>
    </cfRule>
    <cfRule type="cellIs" priority="3169" operator="greaterThan" aboveAverage="0" equalAverage="0" bottom="0" percent="0" rank="0" text="" dxfId="42988">
      <formula>1</formula>
    </cfRule>
    <cfRule type="cellIs" priority="3170" operator="equal" aboveAverage="0" equalAverage="0" bottom="0" percent="0" rank="0" text="" dxfId="42989">
      <formula>1</formula>
    </cfRule>
    <cfRule type="cellIs" priority="3171" operator="greaterThan" aboveAverage="0" equalAverage="0" bottom="0" percent="0" rank="0" text="" dxfId="42990">
      <formula>1</formula>
    </cfRule>
    <cfRule type="cellIs" priority="3172" operator="equal" aboveAverage="0" equalAverage="0" bottom="0" percent="0" rank="0" text="" dxfId="42991">
      <formula>1</formula>
    </cfRule>
    <cfRule type="containsText" priority="3173" operator="containsText" aboveAverage="0" equalAverage="0" bottom="0" percent="0" rank="0" text="1" dxfId="42992">
      <formula>NOT(ISERROR(SEARCH("1",C28)))</formula>
    </cfRule>
    <cfRule type="cellIs" priority="3174" operator="greaterThan" aboveAverage="0" equalAverage="0" bottom="0" percent="0" rank="0" text="" dxfId="42993">
      <formula>1</formula>
    </cfRule>
    <cfRule type="containsText" priority="3175" operator="containsText" aboveAverage="0" equalAverage="0" bottom="0" percent="0" rank="0" text="1" dxfId="42994">
      <formula>NOT(ISERROR(SEARCH("1",C28)))</formula>
    </cfRule>
    <cfRule type="containsText" priority="3176" operator="containsText" aboveAverage="0" equalAverage="0" bottom="0" percent="0" rank="0" text="1" dxfId="42995">
      <formula>NOT(ISERROR(SEARCH("1",C28)))</formula>
    </cfRule>
    <cfRule type="cellIs" priority="3177" operator="greaterThan" aboveAverage="0" equalAverage="0" bottom="0" percent="0" rank="0" text="" dxfId="42996">
      <formula>1</formula>
    </cfRule>
    <cfRule type="cellIs" priority="3178" operator="greaterThan" aboveAverage="0" equalAverage="0" bottom="0" percent="0" rank="0" text="" dxfId="42997">
      <formula>1</formula>
    </cfRule>
    <cfRule type="containsText" priority="3179" operator="containsText" aboveAverage="0" equalAverage="0" bottom="0" percent="0" rank="0" text="1" dxfId="42998">
      <formula>NOT(ISERROR(SEARCH("1",C28)))</formula>
    </cfRule>
    <cfRule type="cellIs" priority="3180" operator="greaterThan" aboveAverage="0" equalAverage="0" bottom="0" percent="0" rank="0" text="" dxfId="42999">
      <formula>1</formula>
    </cfRule>
    <cfRule type="containsText" priority="3181" operator="containsText" aboveAverage="0" equalAverage="0" bottom="0" percent="0" rank="0" text="1" dxfId="43000">
      <formula>NOT(ISERROR(SEARCH("1",C28)))</formula>
    </cfRule>
    <cfRule type="containsText" priority="3182" operator="containsText" aboveAverage="0" equalAverage="0" bottom="0" percent="0" rank="0" text="1" dxfId="43001">
      <formula>NOT(ISERROR(SEARCH("1",C28)))</formula>
    </cfRule>
    <cfRule type="cellIs" priority="3183" operator="greaterThan" aboveAverage="0" equalAverage="0" bottom="0" percent="0" rank="0" text="" dxfId="43002">
      <formula>1</formula>
    </cfRule>
    <cfRule type="cellIs" priority="3184" operator="greaterThan" aboveAverage="0" equalAverage="0" bottom="0" percent="0" rank="0" text="" dxfId="43003">
      <formula>1</formula>
    </cfRule>
    <cfRule type="containsText" priority="3185" operator="containsText" aboveAverage="0" equalAverage="0" bottom="0" percent="0" rank="0" text="1" dxfId="43004">
      <formula>NOT(ISERROR(SEARCH("1",C28)))</formula>
    </cfRule>
    <cfRule type="cellIs" priority="3186" operator="greaterThan" aboveAverage="0" equalAverage="0" bottom="0" percent="0" rank="0" text="" dxfId="43005">
      <formula>1</formula>
    </cfRule>
    <cfRule type="cellIs" priority="3187" operator="greaterThan" aboveAverage="0" equalAverage="0" bottom="0" percent="0" rank="0" text="" dxfId="43006">
      <formula>1</formula>
    </cfRule>
    <cfRule type="cellIs" priority="3188" operator="greaterThan" aboveAverage="0" equalAverage="0" bottom="0" percent="0" rank="0" text="" dxfId="43007">
      <formula>1</formula>
    </cfRule>
    <cfRule type="cellIs" priority="3189" operator="greaterThan" aboveAverage="0" equalAverage="0" bottom="0" percent="0" rank="0" text="" dxfId="43008">
      <formula>1</formula>
    </cfRule>
    <cfRule type="containsText" priority="3190" operator="containsText" aboveAverage="0" equalAverage="0" bottom="0" percent="0" rank="0" text="1" dxfId="43009">
      <formula>NOT(ISERROR(SEARCH("1",C28)))</formula>
    </cfRule>
    <cfRule type="cellIs" priority="3191" operator="greaterThan" aboveAverage="0" equalAverage="0" bottom="0" percent="0" rank="0" text="" dxfId="43010">
      <formula>1</formula>
    </cfRule>
    <cfRule type="cellIs" priority="3192" operator="greaterThan" aboveAverage="0" equalAverage="0" bottom="0" percent="0" rank="0" text="" dxfId="43011">
      <formula>1</formula>
    </cfRule>
    <cfRule type="containsText" priority="3193" operator="containsText" aboveAverage="0" equalAverage="0" bottom="0" percent="0" rank="0" text="1" dxfId="43012">
      <formula>NOT(ISERROR(SEARCH("1",C28)))</formula>
    </cfRule>
    <cfRule type="cellIs" priority="3194" operator="greaterThan" aboveAverage="0" equalAverage="0" bottom="0" percent="0" rank="0" text="" dxfId="43013">
      <formula>1</formula>
    </cfRule>
    <cfRule type="cellIs" priority="3195" operator="greaterThan" aboveAverage="0" equalAverage="0" bottom="0" percent="0" rank="0" text="" dxfId="43014">
      <formula>1</formula>
    </cfRule>
    <cfRule type="cellIs" priority="3196" operator="greaterThan" aboveAverage="0" equalAverage="0" bottom="0" percent="0" rank="0" text="" dxfId="43015">
      <formula>1</formula>
    </cfRule>
    <cfRule type="cellIs" priority="3197" operator="equal" aboveAverage="0" equalAverage="0" bottom="0" percent="0" rank="0" text="" dxfId="43016">
      <formula>1</formula>
    </cfRule>
    <cfRule type="cellIs" priority="3198" operator="greaterThan" aboveAverage="0" equalAverage="0" bottom="0" percent="0" rank="0" text="" dxfId="43017">
      <formula>1</formula>
    </cfRule>
    <cfRule type="cellIs" priority="3199" operator="equal" aboveAverage="0" equalAverage="0" bottom="0" percent="0" rank="0" text="" dxfId="43018">
      <formula>1</formula>
    </cfRule>
    <cfRule type="containsText" priority="3200" operator="containsText" aboveAverage="0" equalAverage="0" bottom="0" percent="0" rank="0" text="1" dxfId="43019">
      <formula>NOT(ISERROR(SEARCH("1",C28)))</formula>
    </cfRule>
    <cfRule type="cellIs" priority="3201" operator="equal" aboveAverage="0" equalAverage="0" bottom="0" percent="0" rank="0" text="" dxfId="43020">
      <formula>1</formula>
    </cfRule>
    <cfRule type="cellIs" priority="3202" operator="greaterThan" aboveAverage="0" equalAverage="0" bottom="0" percent="0" rank="0" text="" dxfId="43021">
      <formula>1</formula>
    </cfRule>
    <cfRule type="cellIs" priority="3203" operator="greaterThan" aboveAverage="0" equalAverage="0" bottom="0" percent="0" rank="0" text="" dxfId="43022">
      <formula>1</formula>
    </cfRule>
    <cfRule type="containsText" priority="3204" operator="containsText" aboveAverage="0" equalAverage="0" bottom="0" percent="0" rank="0" text="1" dxfId="43023">
      <formula>NOT(ISERROR(SEARCH("1",C28)))</formula>
    </cfRule>
    <cfRule type="containsText" priority="3205" operator="containsText" aboveAverage="0" equalAverage="0" bottom="0" percent="0" rank="0" text="1" dxfId="43024">
      <formula>NOT(ISERROR(SEARCH("1",C28)))</formula>
    </cfRule>
    <cfRule type="cellIs" priority="3206" operator="greaterThan" aboveAverage="0" equalAverage="0" bottom="0" percent="0" rank="0" text="" dxfId="43025">
      <formula>1</formula>
    </cfRule>
    <cfRule type="containsText" priority="3207" operator="containsText" aboveAverage="0" equalAverage="0" bottom="0" percent="0" rank="0" text="1" dxfId="43026">
      <formula>NOT(ISERROR(SEARCH("1",C28)))</formula>
    </cfRule>
    <cfRule type="containsText" priority="3208" operator="containsText" aboveAverage="0" equalAverage="0" bottom="0" percent="0" rank="0" text="1" dxfId="43027">
      <formula>NOT(ISERROR(SEARCH("1",C28)))</formula>
    </cfRule>
    <cfRule type="cellIs" priority="3209" operator="greaterThan" aboveAverage="0" equalAverage="0" bottom="0" percent="0" rank="0" text="" dxfId="43028">
      <formula>1</formula>
    </cfRule>
    <cfRule type="cellIs" priority="3210" operator="greaterThan" aboveAverage="0" equalAverage="0" bottom="0" percent="0" rank="0" text="" dxfId="43029">
      <formula>1</formula>
    </cfRule>
    <cfRule type="containsText" priority="3211" operator="containsText" aboveAverage="0" equalAverage="0" bottom="0" percent="0" rank="0" text="1" dxfId="43030">
      <formula>NOT(ISERROR(SEARCH("1",C28)))</formula>
    </cfRule>
    <cfRule type="cellIs" priority="3212" operator="greaterThan" aboveAverage="0" equalAverage="0" bottom="0" percent="0" rank="0" text="" dxfId="43031">
      <formula>1</formula>
    </cfRule>
    <cfRule type="containsText" priority="3213" operator="containsText" aboveAverage="0" equalAverage="0" bottom="0" percent="0" rank="0" text="1" dxfId="43032">
      <formula>NOT(ISERROR(SEARCH("1",C28)))</formula>
    </cfRule>
    <cfRule type="containsText" priority="3214" operator="containsText" aboveAverage="0" equalAverage="0" bottom="0" percent="0" rank="0" text="1" dxfId="43033">
      <formula>NOT(ISERROR(SEARCH("1",C28)))</formula>
    </cfRule>
    <cfRule type="cellIs" priority="3215" operator="greaterThan" aboveAverage="0" equalAverage="0" bottom="0" percent="0" rank="0" text="" dxfId="43034">
      <formula>1</formula>
    </cfRule>
    <cfRule type="cellIs" priority="3216" operator="greaterThan" aboveAverage="0" equalAverage="0" bottom="0" percent="0" rank="0" text="" dxfId="43035">
      <formula>1</formula>
    </cfRule>
    <cfRule type="containsText" priority="3217" operator="containsText" aboveAverage="0" equalAverage="0" bottom="0" percent="0" rank="0" text="1" dxfId="43036">
      <formula>NOT(ISERROR(SEARCH("1",C28)))</formula>
    </cfRule>
    <cfRule type="cellIs" priority="3218" operator="greaterThan" aboveAverage="0" equalAverage="0" bottom="0" percent="0" rank="0" text="" dxfId="43037">
      <formula>1</formula>
    </cfRule>
    <cfRule type="cellIs" priority="3219" operator="greaterThan" aboveAverage="0" equalAverage="0" bottom="0" percent="0" rank="0" text="" dxfId="43038">
      <formula>1</formula>
    </cfRule>
    <cfRule type="cellIs" priority="3220" operator="greaterThan" aboveAverage="0" equalAverage="0" bottom="0" percent="0" rank="0" text="" dxfId="43039">
      <formula>1</formula>
    </cfRule>
    <cfRule type="cellIs" priority="3221" operator="greaterThan" aboveAverage="0" equalAverage="0" bottom="0" percent="0" rank="0" text="" dxfId="43040">
      <formula>1</formula>
    </cfRule>
    <cfRule type="containsText" priority="3222" operator="containsText" aboveAverage="0" equalAverage="0" bottom="0" percent="0" rank="0" text="1" dxfId="43041">
      <formula>NOT(ISERROR(SEARCH("1",C28)))</formula>
    </cfRule>
    <cfRule type="cellIs" priority="3223" operator="greaterThan" aboveAverage="0" equalAverage="0" bottom="0" percent="0" rank="0" text="" dxfId="43042">
      <formula>1</formula>
    </cfRule>
    <cfRule type="cellIs" priority="3224" operator="greaterThan" aboveAverage="0" equalAverage="0" bottom="0" percent="0" rank="0" text="" dxfId="43043">
      <formula>1</formula>
    </cfRule>
    <cfRule type="containsText" priority="3225" operator="containsText" aboveAverage="0" equalAverage="0" bottom="0" percent="0" rank="0" text="1" dxfId="43044">
      <formula>NOT(ISERROR(SEARCH("1",C28)))</formula>
    </cfRule>
    <cfRule type="cellIs" priority="3226" operator="greaterThan" aboveAverage="0" equalAverage="0" bottom="0" percent="0" rank="0" text="" dxfId="43045">
      <formula>1</formula>
    </cfRule>
    <cfRule type="cellIs" priority="3227" operator="greaterThan" aboveAverage="0" equalAverage="0" bottom="0" percent="0" rank="0" text="" dxfId="43046">
      <formula>1</formula>
    </cfRule>
    <cfRule type="cellIs" priority="3228" operator="greaterThan" aboveAverage="0" equalAverage="0" bottom="0" percent="0" rank="0" text="" dxfId="43047">
      <formula>1</formula>
    </cfRule>
    <cfRule type="cellIs" priority="3229" operator="equal" aboveAverage="0" equalAverage="0" bottom="0" percent="0" rank="0" text="" dxfId="43048">
      <formula>1</formula>
    </cfRule>
    <cfRule type="cellIs" priority="3230" operator="greaterThan" aboveAverage="0" equalAverage="0" bottom="0" percent="0" rank="0" text="" dxfId="43049">
      <formula>1</formula>
    </cfRule>
    <cfRule type="cellIs" priority="3231" operator="equal" aboveAverage="0" equalAverage="0" bottom="0" percent="0" rank="0" text="" dxfId="43050">
      <formula>1</formula>
    </cfRule>
    <cfRule type="containsText" priority="3232" operator="containsText" aboveAverage="0" equalAverage="0" bottom="0" percent="0" rank="0" text="1" dxfId="43051">
      <formula>NOT(ISERROR(SEARCH("1",C28)))</formula>
    </cfRule>
    <cfRule type="cellIs" priority="3233" operator="equal" aboveAverage="0" equalAverage="0" bottom="0" percent="0" rank="0" text="" dxfId="43052">
      <formula>1</formula>
    </cfRule>
    <cfRule type="cellIs" priority="3234" operator="greaterThan" aboveAverage="0" equalAverage="0" bottom="0" percent="0" rank="0" text="" dxfId="43053">
      <formula>1</formula>
    </cfRule>
    <cfRule type="cellIs" priority="3235" operator="greaterThan" aboveAverage="0" equalAverage="0" bottom="0" percent="0" rank="0" text="" dxfId="43054">
      <formula>1</formula>
    </cfRule>
    <cfRule type="containsText" priority="3236" operator="containsText" aboveAverage="0" equalAverage="0" bottom="0" percent="0" rank="0" text="1" dxfId="43055">
      <formula>NOT(ISERROR(SEARCH("1",C28)))</formula>
    </cfRule>
    <cfRule type="cellIs" priority="3237" operator="greaterThan" aboveAverage="0" equalAverage="0" bottom="0" percent="0" rank="0" text="" dxfId="43056">
      <formula>1</formula>
    </cfRule>
    <cfRule type="cellIs" priority="3238" operator="greaterThan" aboveAverage="0" equalAverage="0" bottom="0" percent="0" rank="0" text="" dxfId="43057">
      <formula>1</formula>
    </cfRule>
    <cfRule type="containsText" priority="3239" operator="containsText" aboveAverage="0" equalAverage="0" bottom="0" percent="0" rank="0" text="1" dxfId="43058">
      <formula>NOT(ISERROR(SEARCH("1",C28)))</formula>
    </cfRule>
    <cfRule type="cellIs" priority="3240" operator="greaterThan" aboveAverage="0" equalAverage="0" bottom="0" percent="0" rank="0" text="" dxfId="43059">
      <formula>1</formula>
    </cfRule>
    <cfRule type="containsText" priority="3241" operator="containsText" aboveAverage="0" equalAverage="0" bottom="0" percent="0" rank="0" text="1" dxfId="43060">
      <formula>NOT(ISERROR(SEARCH("1",C28)))</formula>
    </cfRule>
    <cfRule type="containsText" priority="3242" operator="containsText" aboveAverage="0" equalAverage="0" bottom="0" percent="0" rank="0" text="1" dxfId="43061">
      <formula>NOT(ISERROR(SEARCH("1",C28)))</formula>
    </cfRule>
    <cfRule type="cellIs" priority="3243" operator="greaterThan" aboveAverage="0" equalAverage="0" bottom="0" percent="0" rank="0" text="" dxfId="43062">
      <formula>1</formula>
    </cfRule>
    <cfRule type="cellIs" priority="3244" operator="greaterThan" aboveAverage="0" equalAverage="0" bottom="0" percent="0" rank="0" text="" dxfId="43063">
      <formula>1</formula>
    </cfRule>
    <cfRule type="containsText" priority="3245" operator="containsText" aboveAverage="0" equalAverage="0" bottom="0" percent="0" rank="0" text="1" dxfId="43064">
      <formula>NOT(ISERROR(SEARCH("1",C28)))</formula>
    </cfRule>
    <cfRule type="cellIs" priority="3246" operator="greaterThan" aboveAverage="0" equalAverage="0" bottom="0" percent="0" rank="0" text="" dxfId="43065">
      <formula>1</formula>
    </cfRule>
    <cfRule type="containsText" priority="3247" operator="containsText" aboveAverage="0" equalAverage="0" bottom="0" percent="0" rank="0" text="1" dxfId="43066">
      <formula>NOT(ISERROR(SEARCH("1",C28)))</formula>
    </cfRule>
    <cfRule type="containsText" priority="3248" operator="containsText" aboveAverage="0" equalAverage="0" bottom="0" percent="0" rank="0" text="1" dxfId="43067">
      <formula>NOT(ISERROR(SEARCH("1",C28)))</formula>
    </cfRule>
    <cfRule type="cellIs" priority="3249" operator="greaterThan" aboveAverage="0" equalAverage="0" bottom="0" percent="0" rank="0" text="" dxfId="43068">
      <formula>1</formula>
    </cfRule>
    <cfRule type="cellIs" priority="3250" operator="greaterThan" aboveAverage="0" equalAverage="0" bottom="0" percent="0" rank="0" text="" dxfId="43069">
      <formula>1</formula>
    </cfRule>
    <cfRule type="containsText" priority="3251" operator="containsText" aboveAverage="0" equalAverage="0" bottom="0" percent="0" rank="0" text="1" dxfId="43070">
      <formula>NOT(ISERROR(SEARCH("1",C28)))</formula>
    </cfRule>
    <cfRule type="cellIs" priority="3252" operator="greaterThan" aboveAverage="0" equalAverage="0" bottom="0" percent="0" rank="0" text="" dxfId="43071">
      <formula>1</formula>
    </cfRule>
    <cfRule type="cellIs" priority="3253" operator="greaterThan" aboveAverage="0" equalAverage="0" bottom="0" percent="0" rank="0" text="" dxfId="43072">
      <formula>1</formula>
    </cfRule>
    <cfRule type="cellIs" priority="3254" operator="greaterThan" aboveAverage="0" equalAverage="0" bottom="0" percent="0" rank="0" text="" dxfId="43073">
      <formula>1</formula>
    </cfRule>
    <cfRule type="cellIs" priority="3255" operator="greaterThan" aboveAverage="0" equalAverage="0" bottom="0" percent="0" rank="0" text="" dxfId="43074">
      <formula>1</formula>
    </cfRule>
    <cfRule type="containsText" priority="3256" operator="containsText" aboveAverage="0" equalAverage="0" bottom="0" percent="0" rank="0" text="1" dxfId="43075">
      <formula>NOT(ISERROR(SEARCH("1",C28)))</formula>
    </cfRule>
    <cfRule type="cellIs" priority="3257" operator="greaterThan" aboveAverage="0" equalAverage="0" bottom="0" percent="0" rank="0" text="" dxfId="43076">
      <formula>1</formula>
    </cfRule>
    <cfRule type="cellIs" priority="3258" operator="greaterThan" aboveAverage="0" equalAverage="0" bottom="0" percent="0" rank="0" text="" dxfId="43077">
      <formula>1</formula>
    </cfRule>
    <cfRule type="containsText" priority="3259" operator="containsText" aboveAverage="0" equalAverage="0" bottom="0" percent="0" rank="0" text="1" dxfId="43078">
      <formula>NOT(ISERROR(SEARCH("1",C28)))</formula>
    </cfRule>
    <cfRule type="cellIs" priority="3260" operator="greaterThan" aboveAverage="0" equalAverage="0" bottom="0" percent="0" rank="0" text="" dxfId="43079">
      <formula>1</formula>
    </cfRule>
    <cfRule type="cellIs" priority="3261" operator="greaterThan" aboveAverage="0" equalAverage="0" bottom="0" percent="0" rank="0" text="" dxfId="43080">
      <formula>1</formula>
    </cfRule>
    <cfRule type="cellIs" priority="3262" operator="greaterThan" aboveAverage="0" equalAverage="0" bottom="0" percent="0" rank="0" text="" dxfId="43081">
      <formula>1</formula>
    </cfRule>
    <cfRule type="cellIs" priority="3263" operator="equal" aboveAverage="0" equalAverage="0" bottom="0" percent="0" rank="0" text="" dxfId="43082">
      <formula>1</formula>
    </cfRule>
    <cfRule type="cellIs" priority="3264" operator="greaterThan" aboveAverage="0" equalAverage="0" bottom="0" percent="0" rank="0" text="" dxfId="43083">
      <formula>1</formula>
    </cfRule>
    <cfRule type="cellIs" priority="3265" operator="equal" aboveAverage="0" equalAverage="0" bottom="0" percent="0" rank="0" text="" dxfId="43084">
      <formula>1</formula>
    </cfRule>
    <cfRule type="containsText" priority="3266" operator="containsText" aboveAverage="0" equalAverage="0" bottom="0" percent="0" rank="0" text="1" dxfId="43085">
      <formula>NOT(ISERROR(SEARCH("1",C28)))</formula>
    </cfRule>
    <cfRule type="cellIs" priority="3267" operator="equal" aboveAverage="0" equalAverage="0" bottom="0" percent="0" rank="0" text="" dxfId="43086">
      <formula>1</formula>
    </cfRule>
    <cfRule type="cellIs" priority="3268" operator="greaterThan" aboveAverage="0" equalAverage="0" bottom="0" percent="0" rank="0" text="" dxfId="43087">
      <formula>1</formula>
    </cfRule>
    <cfRule type="cellIs" priority="3269" operator="greaterThan" aboveAverage="0" equalAverage="0" bottom="0" percent="0" rank="0" text="" dxfId="43088">
      <formula>1</formula>
    </cfRule>
    <cfRule type="containsText" priority="3270" operator="containsText" aboveAverage="0" equalAverage="0" bottom="0" percent="0" rank="0" text="1" dxfId="43089">
      <formula>NOT(ISERROR(SEARCH("1",C28)))</formula>
    </cfRule>
    <cfRule type="cellIs" priority="3271" operator="greaterThan" aboveAverage="0" equalAverage="0" bottom="0" percent="0" rank="0" text="" dxfId="43090">
      <formula>1</formula>
    </cfRule>
    <cfRule type="cellIs" priority="3272" operator="greaterThan" aboveAverage="0" equalAverage="0" bottom="0" percent="0" rank="0" text="" dxfId="43091">
      <formula>1</formula>
    </cfRule>
    <cfRule type="containsText" priority="3273" operator="containsText" aboveAverage="0" equalAverage="0" bottom="0" percent="0" rank="0" text="1" dxfId="43092">
      <formula>NOT(ISERROR(SEARCH("1",C28)))</formula>
    </cfRule>
    <cfRule type="cellIs" priority="3274" operator="greaterThan" aboveAverage="0" equalAverage="0" bottom="0" percent="0" rank="0" text="" dxfId="43093">
      <formula>1</formula>
    </cfRule>
    <cfRule type="cellIs" priority="3275" operator="greaterThan" aboveAverage="0" equalAverage="0" bottom="0" percent="0" rank="0" text="" dxfId="43094">
      <formula>1</formula>
    </cfRule>
    <cfRule type="containsText" priority="3276" operator="containsText" aboveAverage="0" equalAverage="0" bottom="0" percent="0" rank="0" text="1" dxfId="43095">
      <formula>NOT(ISERROR(SEARCH("1",C28)))</formula>
    </cfRule>
    <cfRule type="cellIs" priority="3277" operator="greaterThan" aboveAverage="0" equalAverage="0" bottom="0" percent="0" rank="0" text="" dxfId="43096">
      <formula>1</formula>
    </cfRule>
    <cfRule type="containsText" priority="3278" operator="containsText" aboveAverage="0" equalAverage="0" bottom="0" percent="0" rank="0" text="1" dxfId="43097">
      <formula>NOT(ISERROR(SEARCH("1",C28)))</formula>
    </cfRule>
    <cfRule type="containsText" priority="3279" operator="containsText" aboveAverage="0" equalAverage="0" bottom="0" percent="0" rank="0" text="1" dxfId="43098">
      <formula>NOT(ISERROR(SEARCH("1",C28)))</formula>
    </cfRule>
    <cfRule type="cellIs" priority="3280" operator="greaterThan" aboveAverage="0" equalAverage="0" bottom="0" percent="0" rank="0" text="" dxfId="43099">
      <formula>1</formula>
    </cfRule>
    <cfRule type="cellIs" priority="3281" operator="greaterThan" aboveAverage="0" equalAverage="0" bottom="0" percent="0" rank="0" text="" dxfId="43100">
      <formula>1</formula>
    </cfRule>
    <cfRule type="containsText" priority="3282" operator="containsText" aboveAverage="0" equalAverage="0" bottom="0" percent="0" rank="0" text="1" dxfId="43101">
      <formula>NOT(ISERROR(SEARCH("1",C28)))</formula>
    </cfRule>
    <cfRule type="cellIs" priority="3283" operator="greaterThan" aboveAverage="0" equalAverage="0" bottom="0" percent="0" rank="0" text="" dxfId="43102">
      <formula>1</formula>
    </cfRule>
    <cfRule type="containsText" priority="3284" operator="containsText" aboveAverage="0" equalAverage="0" bottom="0" percent="0" rank="0" text="1" dxfId="43103">
      <formula>NOT(ISERROR(SEARCH("1",C28)))</formula>
    </cfRule>
    <cfRule type="containsText" priority="3285" operator="containsText" aboveAverage="0" equalAverage="0" bottom="0" percent="0" rank="0" text="1" dxfId="43104">
      <formula>NOT(ISERROR(SEARCH("1",C28)))</formula>
    </cfRule>
    <cfRule type="cellIs" priority="3286" operator="greaterThan" aboveAverage="0" equalAverage="0" bottom="0" percent="0" rank="0" text="" dxfId="43105">
      <formula>1</formula>
    </cfRule>
    <cfRule type="cellIs" priority="3287" operator="greaterThan" aboveAverage="0" equalAverage="0" bottom="0" percent="0" rank="0" text="" dxfId="43106">
      <formula>1</formula>
    </cfRule>
    <cfRule type="containsText" priority="3288" operator="containsText" aboveAverage="0" equalAverage="0" bottom="0" percent="0" rank="0" text="1" dxfId="43107">
      <formula>NOT(ISERROR(SEARCH("1",C28)))</formula>
    </cfRule>
    <cfRule type="cellIs" priority="3289" operator="greaterThan" aboveAverage="0" equalAverage="0" bottom="0" percent="0" rank="0" text="" dxfId="43108">
      <formula>1</formula>
    </cfRule>
    <cfRule type="cellIs" priority="3290" operator="greaterThan" aboveAverage="0" equalAverage="0" bottom="0" percent="0" rank="0" text="" dxfId="43109">
      <formula>1</formula>
    </cfRule>
    <cfRule type="cellIs" priority="3291" operator="greaterThan" aboveAverage="0" equalAverage="0" bottom="0" percent="0" rank="0" text="" dxfId="43110">
      <formula>1</formula>
    </cfRule>
    <cfRule type="cellIs" priority="3292" operator="greaterThan" aboveAverage="0" equalAverage="0" bottom="0" percent="0" rank="0" text="" dxfId="43111">
      <formula>1</formula>
    </cfRule>
    <cfRule type="containsText" priority="3293" operator="containsText" aboveAverage="0" equalAverage="0" bottom="0" percent="0" rank="0" text="1" dxfId="43112">
      <formula>NOT(ISERROR(SEARCH("1",C28)))</formula>
    </cfRule>
    <cfRule type="cellIs" priority="3294" operator="greaterThan" aboveAverage="0" equalAverage="0" bottom="0" percent="0" rank="0" text="" dxfId="43113">
      <formula>1</formula>
    </cfRule>
    <cfRule type="cellIs" priority="3295" operator="greaterThan" aboveAverage="0" equalAverage="0" bottom="0" percent="0" rank="0" text="" dxfId="43114">
      <formula>1</formula>
    </cfRule>
    <cfRule type="containsText" priority="3296" operator="containsText" aboveAverage="0" equalAverage="0" bottom="0" percent="0" rank="0" text="1" dxfId="43115">
      <formula>NOT(ISERROR(SEARCH("1",C28)))</formula>
    </cfRule>
    <cfRule type="cellIs" priority="3297" operator="greaterThan" aboveAverage="0" equalAverage="0" bottom="0" percent="0" rank="0" text="" dxfId="43116">
      <formula>1</formula>
    </cfRule>
    <cfRule type="cellIs" priority="3298" operator="greaterThan" aboveAverage="0" equalAverage="0" bottom="0" percent="0" rank="0" text="" dxfId="43117">
      <formula>1</formula>
    </cfRule>
    <cfRule type="cellIs" priority="3299" operator="greaterThan" aboveAverage="0" equalAverage="0" bottom="0" percent="0" rank="0" text="" dxfId="43118">
      <formula>1</formula>
    </cfRule>
    <cfRule type="cellIs" priority="3300" operator="equal" aboveAverage="0" equalAverage="0" bottom="0" percent="0" rank="0" text="" dxfId="43119">
      <formula>1</formula>
    </cfRule>
    <cfRule type="cellIs" priority="3301" operator="greaterThan" aboveAverage="0" equalAverage="0" bottom="0" percent="0" rank="0" text="" dxfId="43120">
      <formula>1</formula>
    </cfRule>
    <cfRule type="cellIs" priority="3302" operator="equal" aboveAverage="0" equalAverage="0" bottom="0" percent="0" rank="0" text="" dxfId="43121">
      <formula>1</formula>
    </cfRule>
    <cfRule type="containsText" priority="3303" operator="containsText" aboveAverage="0" equalAverage="0" bottom="0" percent="0" rank="0" text="1" dxfId="43122">
      <formula>NOT(ISERROR(SEARCH("1",C28)))</formula>
    </cfRule>
    <cfRule type="cellIs" priority="3304" operator="equal" aboveAverage="0" equalAverage="0" bottom="0" percent="0" rank="0" text="" dxfId="43123">
      <formula>1</formula>
    </cfRule>
    <cfRule type="cellIs" priority="3305" operator="greaterThan" aboveAverage="0" equalAverage="0" bottom="0" percent="0" rank="0" text="" dxfId="43124">
      <formula>1</formula>
    </cfRule>
    <cfRule type="cellIs" priority="3306" operator="greaterThan" aboveAverage="0" equalAverage="0" bottom="0" percent="0" rank="0" text="" dxfId="43125">
      <formula>1</formula>
    </cfRule>
    <cfRule type="containsText" priority="3307" operator="containsText" aboveAverage="0" equalAverage="0" bottom="0" percent="0" rank="0" text="1" dxfId="43126">
      <formula>NOT(ISERROR(SEARCH("1",C28)))</formula>
    </cfRule>
    <cfRule type="cellIs" priority="3308" operator="greaterThan" aboveAverage="0" equalAverage="0" bottom="0" percent="0" rank="0" text="" dxfId="43127">
      <formula>1</formula>
    </cfRule>
    <cfRule type="cellIs" priority="3309" operator="greaterThan" aboveAverage="0" equalAverage="0" bottom="0" percent="0" rank="0" text="" dxfId="43128">
      <formula>1</formula>
    </cfRule>
    <cfRule type="containsText" priority="3310" operator="containsText" aboveAverage="0" equalAverage="0" bottom="0" percent="0" rank="0" text="1" dxfId="43129">
      <formula>NOT(ISERROR(SEARCH("1",C28)))</formula>
    </cfRule>
    <cfRule type="cellIs" priority="3311" operator="greaterThan" aboveAverage="0" equalAverage="0" bottom="0" percent="0" rank="0" text="" dxfId="43130">
      <formula>1</formula>
    </cfRule>
    <cfRule type="cellIs" priority="3312" operator="greaterThan" aboveAverage="0" equalAverage="0" bottom="0" percent="0" rank="0" text="" dxfId="43131">
      <formula>1</formula>
    </cfRule>
    <cfRule type="containsText" priority="3313" operator="containsText" aboveAverage="0" equalAverage="0" bottom="0" percent="0" rank="0" text="1" dxfId="43132">
      <formula>NOT(ISERROR(SEARCH("1",C28)))</formula>
    </cfRule>
    <cfRule type="cellIs" priority="3314" operator="greaterThan" aboveAverage="0" equalAverage="0" bottom="0" percent="0" rank="0" text="" dxfId="43133">
      <formula>1</formula>
    </cfRule>
    <cfRule type="cellIs" priority="3315" operator="greaterThan" aboveAverage="0" equalAverage="0" bottom="0" percent="0" rank="0" text="" dxfId="43134">
      <formula>1</formula>
    </cfRule>
    <cfRule type="containsText" priority="3316" operator="containsText" aboveAverage="0" equalAverage="0" bottom="0" percent="0" rank="0" text="1" dxfId="43135">
      <formula>NOT(ISERROR(SEARCH("1",C28)))</formula>
    </cfRule>
    <cfRule type="cellIs" priority="3317" operator="greaterThan" aboveAverage="0" equalAverage="0" bottom="0" percent="0" rank="0" text="" dxfId="43136">
      <formula>1</formula>
    </cfRule>
    <cfRule type="containsText" priority="3318" operator="containsText" aboveAverage="0" equalAverage="0" bottom="0" percent="0" rank="0" text="1" dxfId="43137">
      <formula>NOT(ISERROR(SEARCH("1",C28)))</formula>
    </cfRule>
    <cfRule type="cellIs" priority="3319" operator="greaterThan" aboveAverage="0" equalAverage="0" bottom="0" percent="0" rank="0" text="" dxfId="43138">
      <formula>1</formula>
    </cfRule>
    <cfRule type="cellIs" priority="3320" operator="equal" aboveAverage="0" equalAverage="0" bottom="0" percent="0" rank="0" text="" dxfId="43139">
      <formula>1</formula>
    </cfRule>
    <cfRule type="cellIs" priority="3321" operator="equal" aboveAverage="0" equalAverage="0" bottom="0" percent="0" rank="0" text="" dxfId="43140">
      <formula>1</formula>
    </cfRule>
    <cfRule type="cellIs" priority="3322" operator="greaterThan" aboveAverage="0" equalAverage="0" bottom="0" percent="0" rank="0" text="" dxfId="43141">
      <formula>1</formula>
    </cfRule>
    <cfRule type="containsText" priority="3323" operator="containsText" aboveAverage="0" equalAverage="0" bottom="0" percent="0" rank="0" text="1" dxfId="43142">
      <formula>NOT(ISERROR(SEARCH("1",C28)))</formula>
    </cfRule>
    <cfRule type="containsText" priority="3324" operator="containsText" aboveAverage="0" equalAverage="0" bottom="0" percent="0" rank="0" text="1" dxfId="43143">
      <formula>NOT(ISERROR(SEARCH("1",C28)))</formula>
    </cfRule>
    <cfRule type="cellIs" priority="3325" operator="greaterThan" aboveAverage="0" equalAverage="0" bottom="0" percent="0" rank="0" text="" dxfId="43144">
      <formula>1</formula>
    </cfRule>
    <cfRule type="cellIs" priority="3326" operator="greaterThan" aboveAverage="0" equalAverage="0" bottom="0" percent="0" rank="0" text="" dxfId="43145">
      <formula>1</formula>
    </cfRule>
    <cfRule type="containsText" priority="3327" operator="containsText" aboveAverage="0" equalAverage="0" bottom="0" percent="0" rank="0" text="1" dxfId="43146">
      <formula>NOT(ISERROR(SEARCH("1",C28)))</formula>
    </cfRule>
    <cfRule type="cellIs" priority="3328" operator="greaterThan" aboveAverage="0" equalAverage="0" bottom="0" percent="0" rank="0" text="" dxfId="43147">
      <formula>1</formula>
    </cfRule>
    <cfRule type="containsText" priority="3329" operator="containsText" aboveAverage="0" equalAverage="0" bottom="0" percent="0" rank="0" text="1" dxfId="43148">
      <formula>NOT(ISERROR(SEARCH("1",C28)))</formula>
    </cfRule>
    <cfRule type="containsText" priority="3330" operator="containsText" aboveAverage="0" equalAverage="0" bottom="0" percent="0" rank="0" text="1" dxfId="43149">
      <formula>NOT(ISERROR(SEARCH("1",C28)))</formula>
    </cfRule>
    <cfRule type="containsText" priority="3331" operator="containsText" aboveAverage="0" equalAverage="0" bottom="0" percent="0" rank="0" text="1" dxfId="43150">
      <formula>NOT(ISERROR(SEARCH("1",C28)))</formula>
    </cfRule>
    <cfRule type="cellIs" priority="3332" operator="greaterThan" aboveAverage="0" equalAverage="0" bottom="0" percent="0" rank="0" text="" dxfId="43151">
      <formula>1</formula>
    </cfRule>
    <cfRule type="containsText" priority="3333" operator="containsText" aboveAverage="0" equalAverage="0" bottom="0" percent="0" rank="0" text="1" dxfId="43152">
      <formula>NOT(ISERROR(SEARCH("1",C28)))</formula>
    </cfRule>
    <cfRule type="containsText" priority="3334" operator="containsText" aboveAverage="0" equalAverage="0" bottom="0" percent="0" rank="0" text="1" dxfId="43153">
      <formula>NOT(ISERROR(SEARCH("1",C28)))</formula>
    </cfRule>
    <cfRule type="cellIs" priority="3335" operator="greaterThan" aboveAverage="0" equalAverage="0" bottom="0" percent="0" rank="0" text="" dxfId="43154">
      <formula>1</formula>
    </cfRule>
    <cfRule type="cellIs" priority="3336" operator="greaterThan" aboveAverage="0" equalAverage="0" bottom="0" percent="0" rank="0" text="" dxfId="43155">
      <formula>1</formula>
    </cfRule>
    <cfRule type="containsText" priority="3337" operator="containsText" aboveAverage="0" equalAverage="0" bottom="0" percent="0" rank="0" text="1" dxfId="43156">
      <formula>NOT(ISERROR(SEARCH("1",C28)))</formula>
    </cfRule>
    <cfRule type="cellIs" priority="3338" operator="greaterThan" aboveAverage="0" equalAverage="0" bottom="0" percent="0" rank="0" text="" dxfId="43157">
      <formula>1</formula>
    </cfRule>
    <cfRule type="containsText" priority="3339" operator="containsText" aboveAverage="0" equalAverage="0" bottom="0" percent="0" rank="0" text="1" dxfId="43158">
      <formula>NOT(ISERROR(SEARCH("1",C28)))</formula>
    </cfRule>
    <cfRule type="containsText" priority="3340" operator="containsText" aboveAverage="0" equalAverage="0" bottom="0" percent="0" rank="0" text="1" dxfId="43159">
      <formula>NOT(ISERROR(SEARCH("1",C28)))</formula>
    </cfRule>
    <cfRule type="cellIs" priority="3341" operator="greaterThan" aboveAverage="0" equalAverage="0" bottom="0" percent="0" rank="0" text="" dxfId="43160">
      <formula>1</formula>
    </cfRule>
    <cfRule type="cellIs" priority="3342" operator="greaterThan" aboveAverage="0" equalAverage="0" bottom="0" percent="0" rank="0" text="" dxfId="43161">
      <formula>1</formula>
    </cfRule>
    <cfRule type="containsText" priority="3343" operator="containsText" aboveAverage="0" equalAverage="0" bottom="0" percent="0" rank="0" text="1" dxfId="43162">
      <formula>NOT(ISERROR(SEARCH("1",C28)))</formula>
    </cfRule>
    <cfRule type="cellIs" priority="3344" operator="greaterThan" aboveAverage="0" equalAverage="0" bottom="0" percent="0" rank="0" text="" dxfId="43163">
      <formula>1</formula>
    </cfRule>
    <cfRule type="cellIs" priority="3345" operator="greaterThan" aboveAverage="0" equalAverage="0" bottom="0" percent="0" rank="0" text="" dxfId="43164">
      <formula>1</formula>
    </cfRule>
    <cfRule type="cellIs" priority="3346" operator="greaterThan" aboveAverage="0" equalAverage="0" bottom="0" percent="0" rank="0" text="" dxfId="43165">
      <formula>1</formula>
    </cfRule>
    <cfRule type="containsText" priority="3347" operator="containsText" aboveAverage="0" equalAverage="0" bottom="0" percent="0" rank="0" text="1" dxfId="43166">
      <formula>NOT(ISERROR(SEARCH("1",C28)))</formula>
    </cfRule>
    <cfRule type="containsText" priority="3348" operator="containsText" aboveAverage="0" equalAverage="0" bottom="0" percent="0" rank="0" text="1" dxfId="43167">
      <formula>NOT(ISERROR(SEARCH("1",C28)))</formula>
    </cfRule>
    <cfRule type="cellIs" priority="3349" operator="greaterThan" aboveAverage="0" equalAverage="0" bottom="0" percent="0" rank="0" text="" dxfId="43168">
      <formula>1</formula>
    </cfRule>
    <cfRule type="cellIs" priority="3350" operator="greaterThan" aboveAverage="0" equalAverage="0" bottom="0" percent="0" rank="0" text="" dxfId="43169">
      <formula>1</formula>
    </cfRule>
    <cfRule type="containsText" priority="3351" operator="containsText" aboveAverage="0" equalAverage="0" bottom="0" percent="0" rank="0" text="1" dxfId="43170">
      <formula>NOT(ISERROR(SEARCH("1",C28)))</formula>
    </cfRule>
    <cfRule type="cellIs" priority="3352" operator="greaterThan" aboveAverage="0" equalAverage="0" bottom="0" percent="0" rank="0" text="" dxfId="43171">
      <formula>1</formula>
    </cfRule>
    <cfRule type="containsText" priority="3353" operator="containsText" aboveAverage="0" equalAverage="0" bottom="0" percent="0" rank="0" text="1" dxfId="43172">
      <formula>NOT(ISERROR(SEARCH("1",C28)))</formula>
    </cfRule>
    <cfRule type="containsText" priority="3354" operator="containsText" aboveAverage="0" equalAverage="0" bottom="0" percent="0" rank="0" text="1" dxfId="43173">
      <formula>NOT(ISERROR(SEARCH("1",C28)))</formula>
    </cfRule>
    <cfRule type="cellIs" priority="3355" operator="greaterThan" aboveAverage="0" equalAverage="0" bottom="0" percent="0" rank="0" text="" dxfId="43174">
      <formula>1</formula>
    </cfRule>
    <cfRule type="cellIs" priority="3356" operator="greaterThan" aboveAverage="0" equalAverage="0" bottom="0" percent="0" rank="0" text="" dxfId="43175">
      <formula>1</formula>
    </cfRule>
    <cfRule type="containsText" priority="3357" operator="containsText" aboveAverage="0" equalAverage="0" bottom="0" percent="0" rank="0" text="1" dxfId="43176">
      <formula>NOT(ISERROR(SEARCH("1",C28)))</formula>
    </cfRule>
    <cfRule type="cellIs" priority="3358" operator="greaterThan" aboveAverage="0" equalAverage="0" bottom="0" percent="0" rank="0" text="" dxfId="43177">
      <formula>1</formula>
    </cfRule>
    <cfRule type="cellIs" priority="3359" operator="greaterThan" aboveAverage="0" equalAverage="0" bottom="0" percent="0" rank="0" text="" dxfId="43178">
      <formula>1</formula>
    </cfRule>
    <cfRule type="cellIs" priority="3360" operator="greaterThan" aboveAverage="0" equalAverage="0" bottom="0" percent="0" rank="0" text="" dxfId="43179">
      <formula>1</formula>
    </cfRule>
    <cfRule type="cellIs" priority="3361" operator="greaterThan" aboveAverage="0" equalAverage="0" bottom="0" percent="0" rank="0" text="" dxfId="43180">
      <formula>1</formula>
    </cfRule>
    <cfRule type="containsText" priority="3362" operator="containsText" aboveAverage="0" equalAverage="0" bottom="0" percent="0" rank="0" text="1" dxfId="43181">
      <formula>NOT(ISERROR(SEARCH("1",C28)))</formula>
    </cfRule>
    <cfRule type="cellIs" priority="3363" operator="greaterThan" aboveAverage="0" equalAverage="0" bottom="0" percent="0" rank="0" text="" dxfId="43182">
      <formula>1</formula>
    </cfRule>
    <cfRule type="cellIs" priority="3364" operator="greaterThan" aboveAverage="0" equalAverage="0" bottom="0" percent="0" rank="0" text="" dxfId="43183">
      <formula>1</formula>
    </cfRule>
    <cfRule type="containsText" priority="3365" operator="containsText" aboveAverage="0" equalAverage="0" bottom="0" percent="0" rank="0" text="1" dxfId="43184">
      <formula>NOT(ISERROR(SEARCH("1",C28)))</formula>
    </cfRule>
    <cfRule type="cellIs" priority="3366" operator="greaterThan" aboveAverage="0" equalAverage="0" bottom="0" percent="0" rank="0" text="" dxfId="43185">
      <formula>1</formula>
    </cfRule>
    <cfRule type="containsText" priority="3367" operator="containsText" aboveAverage="0" equalAverage="0" bottom="0" percent="0" rank="0" text="1" dxfId="43186">
      <formula>NOT(ISERROR(SEARCH("1",C28)))</formula>
    </cfRule>
    <cfRule type="containsText" priority="3368" operator="containsText" aboveAverage="0" equalAverage="0" bottom="0" percent="0" rank="0" text="1" dxfId="43187">
      <formula>NOT(ISERROR(SEARCH("1",C28)))</formula>
    </cfRule>
    <cfRule type="cellIs" priority="3369" operator="greaterThan" aboveAverage="0" equalAverage="0" bottom="0" percent="0" rank="0" text="" dxfId="43188">
      <formula>1</formula>
    </cfRule>
    <cfRule type="cellIs" priority="3370" operator="greaterThan" aboveAverage="0" equalAverage="0" bottom="0" percent="0" rank="0" text="" dxfId="43189">
      <formula>1</formula>
    </cfRule>
    <cfRule type="containsText" priority="3371" operator="containsText" aboveAverage="0" equalAverage="0" bottom="0" percent="0" rank="0" text="1" dxfId="43190">
      <formula>NOT(ISERROR(SEARCH("1",C28)))</formula>
    </cfRule>
    <cfRule type="cellIs" priority="3372" operator="greaterThan" aboveAverage="0" equalAverage="0" bottom="0" percent="0" rank="0" text="" dxfId="43191">
      <formula>1</formula>
    </cfRule>
    <cfRule type="containsText" priority="3373" operator="containsText" aboveAverage="0" equalAverage="0" bottom="0" percent="0" rank="0" text="1" dxfId="43192">
      <formula>NOT(ISERROR(SEARCH("1",C28)))</formula>
    </cfRule>
    <cfRule type="containsText" priority="3374" operator="containsText" aboveAverage="0" equalAverage="0" bottom="0" percent="0" rank="0" text="1" dxfId="43193">
      <formula>NOT(ISERROR(SEARCH("1",C28)))</formula>
    </cfRule>
    <cfRule type="cellIs" priority="3375" operator="greaterThan" aboveAverage="0" equalAverage="0" bottom="0" percent="0" rank="0" text="" dxfId="43194">
      <formula>1</formula>
    </cfRule>
    <cfRule type="cellIs" priority="3376" operator="greaterThan" aboveAverage="0" equalAverage="0" bottom="0" percent="0" rank="0" text="" dxfId="43195">
      <formula>1</formula>
    </cfRule>
    <cfRule type="containsText" priority="3377" operator="containsText" aboveAverage="0" equalAverage="0" bottom="0" percent="0" rank="0" text="1" dxfId="43196">
      <formula>NOT(ISERROR(SEARCH("1",C28)))</formula>
    </cfRule>
    <cfRule type="cellIs" priority="3378" operator="greaterThan" aboveAverage="0" equalAverage="0" bottom="0" percent="0" rank="0" text="" dxfId="43197">
      <formula>1</formula>
    </cfRule>
    <cfRule type="cellIs" priority="3379" operator="greaterThan" aboveAverage="0" equalAverage="0" bottom="0" percent="0" rank="0" text="" dxfId="43198">
      <formula>1</formula>
    </cfRule>
    <cfRule type="cellIs" priority="3380" operator="greaterThan" aboveAverage="0" equalAverage="0" bottom="0" percent="0" rank="0" text="" dxfId="43199">
      <formula>1</formula>
    </cfRule>
    <cfRule type="cellIs" priority="3381" operator="greaterThan" aboveAverage="0" equalAverage="0" bottom="0" percent="0" rank="0" text="" dxfId="43200">
      <formula>1</formula>
    </cfRule>
    <cfRule type="containsText" priority="3382" operator="containsText" aboveAverage="0" equalAverage="0" bottom="0" percent="0" rank="0" text="1" dxfId="43201">
      <formula>NOT(ISERROR(SEARCH("1",C28)))</formula>
    </cfRule>
    <cfRule type="cellIs" priority="3383" operator="greaterThan" aboveAverage="0" equalAverage="0" bottom="0" percent="0" rank="0" text="" dxfId="43202">
      <formula>1</formula>
    </cfRule>
    <cfRule type="cellIs" priority="3384" operator="greaterThan" aboveAverage="0" equalAverage="0" bottom="0" percent="0" rank="0" text="" dxfId="43203">
      <formula>1</formula>
    </cfRule>
    <cfRule type="containsText" priority="3385" operator="containsText" aboveAverage="0" equalAverage="0" bottom="0" percent="0" rank="0" text="1" dxfId="43204">
      <formula>NOT(ISERROR(SEARCH("1",C28)))</formula>
    </cfRule>
    <cfRule type="cellIs" priority="3386" operator="greaterThan" aboveAverage="0" equalAverage="0" bottom="0" percent="0" rank="0" text="" dxfId="43205">
      <formula>1</formula>
    </cfRule>
    <cfRule type="cellIs" priority="3387" operator="greaterThan" aboveAverage="0" equalAverage="0" bottom="0" percent="0" rank="0" text="" dxfId="43206">
      <formula>1</formula>
    </cfRule>
    <cfRule type="cellIs" priority="3388" operator="greaterThan" aboveAverage="0" equalAverage="0" bottom="0" percent="0" rank="0" text="" dxfId="43207">
      <formula>1</formula>
    </cfRule>
    <cfRule type="cellIs" priority="3389" operator="equal" aboveAverage="0" equalAverage="0" bottom="0" percent="0" rank="0" text="" dxfId="43208">
      <formula>1</formula>
    </cfRule>
    <cfRule type="cellIs" priority="3390" operator="greaterThan" aboveAverage="0" equalAverage="0" bottom="0" percent="0" rank="0" text="" dxfId="43209">
      <formula>1</formula>
    </cfRule>
    <cfRule type="cellIs" priority="3391" operator="equal" aboveAverage="0" equalAverage="0" bottom="0" percent="0" rank="0" text="" dxfId="43210">
      <formula>1</formula>
    </cfRule>
    <cfRule type="containsText" priority="3392" operator="containsText" aboveAverage="0" equalAverage="0" bottom="0" percent="0" rank="0" text="1" dxfId="43211">
      <formula>NOT(ISERROR(SEARCH("1",C28)))</formula>
    </cfRule>
    <cfRule type="cellIs" priority="3393" operator="greaterThan" aboveAverage="0" equalAverage="0" bottom="0" percent="0" rank="0" text="" dxfId="43212">
      <formula>1</formula>
    </cfRule>
    <cfRule type="containsText" priority="3394" operator="containsText" aboveAverage="0" equalAverage="0" bottom="0" percent="0" rank="0" text="1" dxfId="43213">
      <formula>NOT(ISERROR(SEARCH("1",C28)))</formula>
    </cfRule>
    <cfRule type="containsText" priority="3395" operator="containsText" aboveAverage="0" equalAverage="0" bottom="0" percent="0" rank="0" text="1" dxfId="43214">
      <formula>NOT(ISERROR(SEARCH("1",C28)))</formula>
    </cfRule>
    <cfRule type="cellIs" priority="3396" operator="greaterThan" aboveAverage="0" equalAverage="0" bottom="0" percent="0" rank="0" text="" dxfId="43215">
      <formula>1</formula>
    </cfRule>
    <cfRule type="cellIs" priority="3397" operator="greaterThan" aboveAverage="0" equalAverage="0" bottom="0" percent="0" rank="0" text="" dxfId="43216">
      <formula>1</formula>
    </cfRule>
    <cfRule type="containsText" priority="3398" operator="containsText" aboveAverage="0" equalAverage="0" bottom="0" percent="0" rank="0" text="1" dxfId="43217">
      <formula>NOT(ISERROR(SEARCH("1",C28)))</formula>
    </cfRule>
    <cfRule type="cellIs" priority="3399" operator="greaterThan" aboveAverage="0" equalAverage="0" bottom="0" percent="0" rank="0" text="" dxfId="43218">
      <formula>1</formula>
    </cfRule>
    <cfRule type="containsText" priority="3400" operator="containsText" aboveAverage="0" equalAverage="0" bottom="0" percent="0" rank="0" text="1" dxfId="43219">
      <formula>NOT(ISERROR(SEARCH("1",C28)))</formula>
    </cfRule>
    <cfRule type="containsText" priority="3401" operator="containsText" aboveAverage="0" equalAverage="0" bottom="0" percent="0" rank="0" text="1" dxfId="43220">
      <formula>NOT(ISERROR(SEARCH("1",C28)))</formula>
    </cfRule>
    <cfRule type="cellIs" priority="3402" operator="greaterThan" aboveAverage="0" equalAverage="0" bottom="0" percent="0" rank="0" text="" dxfId="43221">
      <formula>1</formula>
    </cfRule>
    <cfRule type="cellIs" priority="3403" operator="greaterThan" aboveAverage="0" equalAverage="0" bottom="0" percent="0" rank="0" text="" dxfId="43222">
      <formula>1</formula>
    </cfRule>
    <cfRule type="containsText" priority="3404" operator="containsText" aboveAverage="0" equalAverage="0" bottom="0" percent="0" rank="0" text="1" dxfId="43223">
      <formula>NOT(ISERROR(SEARCH("1",C28)))</formula>
    </cfRule>
    <cfRule type="cellIs" priority="3405" operator="greaterThan" aboveAverage="0" equalAverage="0" bottom="0" percent="0" rank="0" text="" dxfId="43224">
      <formula>1</formula>
    </cfRule>
    <cfRule type="cellIs" priority="3406" operator="greaterThan" aboveAverage="0" equalAverage="0" bottom="0" percent="0" rank="0" text="" dxfId="43225">
      <formula>1</formula>
    </cfRule>
    <cfRule type="cellIs" priority="3407" operator="greaterThan" aboveAverage="0" equalAverage="0" bottom="0" percent="0" rank="0" text="" dxfId="43226">
      <formula>1</formula>
    </cfRule>
    <cfRule type="cellIs" priority="3408" operator="greaterThan" aboveAverage="0" equalAverage="0" bottom="0" percent="0" rank="0" text="" dxfId="43227">
      <formula>1</formula>
    </cfRule>
    <cfRule type="containsText" priority="3409" operator="containsText" aboveAverage="0" equalAverage="0" bottom="0" percent="0" rank="0" text="1" dxfId="43228">
      <formula>NOT(ISERROR(SEARCH("1",C28)))</formula>
    </cfRule>
    <cfRule type="cellIs" priority="3410" operator="greaterThan" aboveAverage="0" equalAverage="0" bottom="0" percent="0" rank="0" text="" dxfId="43229">
      <formula>1</formula>
    </cfRule>
    <cfRule type="cellIs" priority="3411" operator="greaterThan" aboveAverage="0" equalAverage="0" bottom="0" percent="0" rank="0" text="" dxfId="43230">
      <formula>1</formula>
    </cfRule>
    <cfRule type="containsText" priority="3412" operator="containsText" aboveAverage="0" equalAverage="0" bottom="0" percent="0" rank="0" text="1" dxfId="43231">
      <formula>NOT(ISERROR(SEARCH("1",C28)))</formula>
    </cfRule>
    <cfRule type="cellIs" priority="3413" operator="greaterThan" aboveAverage="0" equalAverage="0" bottom="0" percent="0" rank="0" text="" dxfId="43232">
      <formula>1</formula>
    </cfRule>
    <cfRule type="cellIs" priority="3414" operator="greaterThan" aboveAverage="0" equalAverage="0" bottom="0" percent="0" rank="0" text="" dxfId="43233">
      <formula>1</formula>
    </cfRule>
    <cfRule type="cellIs" priority="3415" operator="greaterThan" aboveAverage="0" equalAverage="0" bottom="0" percent="0" rank="0" text="" dxfId="43234">
      <formula>1</formula>
    </cfRule>
    <cfRule type="cellIs" priority="3416" operator="equal" aboveAverage="0" equalAverage="0" bottom="0" percent="0" rank="0" text="" dxfId="43235">
      <formula>1</formula>
    </cfRule>
    <cfRule type="cellIs" priority="3417" operator="greaterThan" aboveAverage="0" equalAverage="0" bottom="0" percent="0" rank="0" text="" dxfId="43236">
      <formula>1</formula>
    </cfRule>
    <cfRule type="cellIs" priority="3418" operator="equal" aboveAverage="0" equalAverage="0" bottom="0" percent="0" rank="0" text="" dxfId="43237">
      <formula>1</formula>
    </cfRule>
    <cfRule type="containsText" priority="3419" operator="containsText" aboveAverage="0" equalAverage="0" bottom="0" percent="0" rank="0" text="1" dxfId="43238">
      <formula>NOT(ISERROR(SEARCH("1",C28)))</formula>
    </cfRule>
    <cfRule type="cellIs" priority="3420" operator="equal" aboveAverage="0" equalAverage="0" bottom="0" percent="0" rank="0" text="" dxfId="43239">
      <formula>1</formula>
    </cfRule>
    <cfRule type="cellIs" priority="3421" operator="greaterThan" aboveAverage="0" equalAverage="0" bottom="0" percent="0" rank="0" text="" dxfId="43240">
      <formula>1</formula>
    </cfRule>
    <cfRule type="cellIs" priority="3422" operator="greaterThan" aboveAverage="0" equalAverage="0" bottom="0" percent="0" rank="0" text="" dxfId="43241">
      <formula>1</formula>
    </cfRule>
    <cfRule type="containsText" priority="3423" operator="containsText" aboveAverage="0" equalAverage="0" bottom="0" percent="0" rank="0" text="1" dxfId="43242">
      <formula>NOT(ISERROR(SEARCH("1",C28)))</formula>
    </cfRule>
    <cfRule type="containsText" priority="3424" operator="containsText" aboveAverage="0" equalAverage="0" bottom="0" percent="0" rank="0" text="1" dxfId="43243">
      <formula>NOT(ISERROR(SEARCH("1",C28)))</formula>
    </cfRule>
    <cfRule type="cellIs" priority="3425" operator="greaterThan" aboveAverage="0" equalAverage="0" bottom="0" percent="0" rank="0" text="" dxfId="43244">
      <formula>1</formula>
    </cfRule>
    <cfRule type="containsText" priority="3426" operator="containsText" aboveAverage="0" equalAverage="0" bottom="0" percent="0" rank="0" text="1" dxfId="43245">
      <formula>NOT(ISERROR(SEARCH("1",C28)))</formula>
    </cfRule>
    <cfRule type="containsText" priority="3427" operator="containsText" aboveAverage="0" equalAverage="0" bottom="0" percent="0" rank="0" text="1" dxfId="43246">
      <formula>NOT(ISERROR(SEARCH("1",C28)))</formula>
    </cfRule>
    <cfRule type="cellIs" priority="3428" operator="greaterThan" aboveAverage="0" equalAverage="0" bottom="0" percent="0" rank="0" text="" dxfId="43247">
      <formula>1</formula>
    </cfRule>
    <cfRule type="cellIs" priority="3429" operator="greaterThan" aboveAverage="0" equalAverage="0" bottom="0" percent="0" rank="0" text="" dxfId="43248">
      <formula>1</formula>
    </cfRule>
    <cfRule type="containsText" priority="3430" operator="containsText" aboveAverage="0" equalAverage="0" bottom="0" percent="0" rank="0" text="1" dxfId="43249">
      <formula>NOT(ISERROR(SEARCH("1",C28)))</formula>
    </cfRule>
    <cfRule type="cellIs" priority="3431" operator="greaterThan" aboveAverage="0" equalAverage="0" bottom="0" percent="0" rank="0" text="" dxfId="43250">
      <formula>1</formula>
    </cfRule>
    <cfRule type="containsText" priority="3432" operator="containsText" aboveAverage="0" equalAverage="0" bottom="0" percent="0" rank="0" text="1" dxfId="43251">
      <formula>NOT(ISERROR(SEARCH("1",C28)))</formula>
    </cfRule>
    <cfRule type="containsText" priority="3433" operator="containsText" aboveAverage="0" equalAverage="0" bottom="0" percent="0" rank="0" text="1" dxfId="43252">
      <formula>NOT(ISERROR(SEARCH("1",C28)))</formula>
    </cfRule>
    <cfRule type="cellIs" priority="3434" operator="greaterThan" aboveAverage="0" equalAverage="0" bottom="0" percent="0" rank="0" text="" dxfId="43253">
      <formula>1</formula>
    </cfRule>
    <cfRule type="cellIs" priority="3435" operator="greaterThan" aboveAverage="0" equalAverage="0" bottom="0" percent="0" rank="0" text="" dxfId="43254">
      <formula>1</formula>
    </cfRule>
    <cfRule type="containsText" priority="3436" operator="containsText" aboveAverage="0" equalAverage="0" bottom="0" percent="0" rank="0" text="1" dxfId="43255">
      <formula>NOT(ISERROR(SEARCH("1",C28)))</formula>
    </cfRule>
    <cfRule type="cellIs" priority="3437" operator="greaterThan" aboveAverage="0" equalAverage="0" bottom="0" percent="0" rank="0" text="" dxfId="43256">
      <formula>1</formula>
    </cfRule>
    <cfRule type="cellIs" priority="3438" operator="greaterThan" aboveAverage="0" equalAverage="0" bottom="0" percent="0" rank="0" text="" dxfId="43257">
      <formula>1</formula>
    </cfRule>
    <cfRule type="cellIs" priority="3439" operator="greaterThan" aboveAverage="0" equalAverage="0" bottom="0" percent="0" rank="0" text="" dxfId="43258">
      <formula>1</formula>
    </cfRule>
    <cfRule type="cellIs" priority="3440" operator="greaterThan" aboveAverage="0" equalAverage="0" bottom="0" percent="0" rank="0" text="" dxfId="43259">
      <formula>1</formula>
    </cfRule>
    <cfRule type="containsText" priority="3441" operator="containsText" aboveAverage="0" equalAverage="0" bottom="0" percent="0" rank="0" text="1" dxfId="43260">
      <formula>NOT(ISERROR(SEARCH("1",C28)))</formula>
    </cfRule>
    <cfRule type="cellIs" priority="3442" operator="greaterThan" aboveAverage="0" equalAverage="0" bottom="0" percent="0" rank="0" text="" dxfId="43261">
      <formula>1</formula>
    </cfRule>
    <cfRule type="cellIs" priority="3443" operator="greaterThan" aboveAverage="0" equalAverage="0" bottom="0" percent="0" rank="0" text="" dxfId="43262">
      <formula>1</formula>
    </cfRule>
    <cfRule type="containsText" priority="3444" operator="containsText" aboveAverage="0" equalAverage="0" bottom="0" percent="0" rank="0" text="1" dxfId="43263">
      <formula>NOT(ISERROR(SEARCH("1",C28)))</formula>
    </cfRule>
    <cfRule type="cellIs" priority="3445" operator="greaterThan" aboveAverage="0" equalAverage="0" bottom="0" percent="0" rank="0" text="" dxfId="43264">
      <formula>1</formula>
    </cfRule>
    <cfRule type="cellIs" priority="3446" operator="greaterThan" aboveAverage="0" equalAverage="0" bottom="0" percent="0" rank="0" text="" dxfId="43265">
      <formula>1</formula>
    </cfRule>
    <cfRule type="cellIs" priority="3447" operator="greaterThan" aboveAverage="0" equalAverage="0" bottom="0" percent="0" rank="0" text="" dxfId="43266">
      <formula>1</formula>
    </cfRule>
    <cfRule type="cellIs" priority="3448" operator="equal" aboveAverage="0" equalAverage="0" bottom="0" percent="0" rank="0" text="" dxfId="43267">
      <formula>1</formula>
    </cfRule>
    <cfRule type="cellIs" priority="3449" operator="greaterThan" aboveAverage="0" equalAverage="0" bottom="0" percent="0" rank="0" text="" dxfId="43268">
      <formula>1</formula>
    </cfRule>
    <cfRule type="cellIs" priority="3450" operator="equal" aboveAverage="0" equalAverage="0" bottom="0" percent="0" rank="0" text="" dxfId="43269">
      <formula>1</formula>
    </cfRule>
    <cfRule type="containsText" priority="3451" operator="containsText" aboveAverage="0" equalAverage="0" bottom="0" percent="0" rank="0" text="1" dxfId="43270">
      <formula>NOT(ISERROR(SEARCH("1",C28)))</formula>
    </cfRule>
    <cfRule type="cellIs" priority="3452" operator="equal" aboveAverage="0" equalAverage="0" bottom="0" percent="0" rank="0" text="" dxfId="43271">
      <formula>1</formula>
    </cfRule>
    <cfRule type="cellIs" priority="3453" operator="greaterThan" aboveAverage="0" equalAverage="0" bottom="0" percent="0" rank="0" text="" dxfId="43272">
      <formula>1</formula>
    </cfRule>
    <cfRule type="cellIs" priority="3454" operator="greaterThan" aboveAverage="0" equalAverage="0" bottom="0" percent="0" rank="0" text="" dxfId="43273">
      <formula>1</formula>
    </cfRule>
    <cfRule type="containsText" priority="3455" operator="containsText" aboveAverage="0" equalAverage="0" bottom="0" percent="0" rank="0" text="1" dxfId="43274">
      <formula>NOT(ISERROR(SEARCH("1",C28)))</formula>
    </cfRule>
    <cfRule type="cellIs" priority="3456" operator="greaterThan" aboveAverage="0" equalAverage="0" bottom="0" percent="0" rank="0" text="" dxfId="43275">
      <formula>1</formula>
    </cfRule>
    <cfRule type="cellIs" priority="3457" operator="greaterThan" aboveAverage="0" equalAverage="0" bottom="0" percent="0" rank="0" text="" dxfId="43276">
      <formula>1</formula>
    </cfRule>
    <cfRule type="containsText" priority="3458" operator="containsText" aboveAverage="0" equalAverage="0" bottom="0" percent="0" rank="0" text="1" dxfId="43277">
      <formula>NOT(ISERROR(SEARCH("1",C28)))</formula>
    </cfRule>
    <cfRule type="cellIs" priority="3459" operator="greaterThan" aboveAverage="0" equalAverage="0" bottom="0" percent="0" rank="0" text="" dxfId="43278">
      <formula>1</formula>
    </cfRule>
    <cfRule type="containsText" priority="3460" operator="containsText" aboveAverage="0" equalAverage="0" bottom="0" percent="0" rank="0" text="1" dxfId="43279">
      <formula>NOT(ISERROR(SEARCH("1",C28)))</formula>
    </cfRule>
    <cfRule type="containsText" priority="3461" operator="containsText" aboveAverage="0" equalAverage="0" bottom="0" percent="0" rank="0" text="1" dxfId="43280">
      <formula>NOT(ISERROR(SEARCH("1",C28)))</formula>
    </cfRule>
    <cfRule type="cellIs" priority="3462" operator="greaterThan" aboveAverage="0" equalAverage="0" bottom="0" percent="0" rank="0" text="" dxfId="43281">
      <formula>1</formula>
    </cfRule>
    <cfRule type="cellIs" priority="3463" operator="greaterThan" aboveAverage="0" equalAverage="0" bottom="0" percent="0" rank="0" text="" dxfId="43282">
      <formula>1</formula>
    </cfRule>
    <cfRule type="containsText" priority="3464" operator="containsText" aboveAverage="0" equalAverage="0" bottom="0" percent="0" rank="0" text="1" dxfId="43283">
      <formula>NOT(ISERROR(SEARCH("1",C28)))</formula>
    </cfRule>
    <cfRule type="cellIs" priority="3465" operator="greaterThan" aboveAverage="0" equalAverage="0" bottom="0" percent="0" rank="0" text="" dxfId="43284">
      <formula>1</formula>
    </cfRule>
    <cfRule type="containsText" priority="3466" operator="containsText" aboveAverage="0" equalAverage="0" bottom="0" percent="0" rank="0" text="1" dxfId="43285">
      <formula>NOT(ISERROR(SEARCH("1",C28)))</formula>
    </cfRule>
    <cfRule type="containsText" priority="3467" operator="containsText" aboveAverage="0" equalAverage="0" bottom="0" percent="0" rank="0" text="1" dxfId="43286">
      <formula>NOT(ISERROR(SEARCH("1",C28)))</formula>
    </cfRule>
    <cfRule type="cellIs" priority="3468" operator="greaterThan" aboveAverage="0" equalAverage="0" bottom="0" percent="0" rank="0" text="" dxfId="43287">
      <formula>1</formula>
    </cfRule>
    <cfRule type="cellIs" priority="3469" operator="greaterThan" aboveAverage="0" equalAverage="0" bottom="0" percent="0" rank="0" text="" dxfId="43288">
      <formula>1</formula>
    </cfRule>
    <cfRule type="containsText" priority="3470" operator="containsText" aboveAverage="0" equalAverage="0" bottom="0" percent="0" rank="0" text="1" dxfId="43289">
      <formula>NOT(ISERROR(SEARCH("1",C28)))</formula>
    </cfRule>
    <cfRule type="cellIs" priority="3471" operator="greaterThan" aboveAverage="0" equalAverage="0" bottom="0" percent="0" rank="0" text="" dxfId="43290">
      <formula>1</formula>
    </cfRule>
    <cfRule type="cellIs" priority="3472" operator="greaterThan" aboveAverage="0" equalAverage="0" bottom="0" percent="0" rank="0" text="" dxfId="43291">
      <formula>1</formula>
    </cfRule>
    <cfRule type="cellIs" priority="3473" operator="greaterThan" aboveAverage="0" equalAverage="0" bottom="0" percent="0" rank="0" text="" dxfId="43292">
      <formula>1</formula>
    </cfRule>
    <cfRule type="cellIs" priority="3474" operator="greaterThan" aboveAverage="0" equalAverage="0" bottom="0" percent="0" rank="0" text="" dxfId="43293">
      <formula>1</formula>
    </cfRule>
    <cfRule type="containsText" priority="3475" operator="containsText" aboveAverage="0" equalAverage="0" bottom="0" percent="0" rank="0" text="1" dxfId="43294">
      <formula>NOT(ISERROR(SEARCH("1",C28)))</formula>
    </cfRule>
    <cfRule type="cellIs" priority="3476" operator="greaterThan" aboveAverage="0" equalAverage="0" bottom="0" percent="0" rank="0" text="" dxfId="43295">
      <formula>1</formula>
    </cfRule>
    <cfRule type="cellIs" priority="3477" operator="greaterThan" aboveAverage="0" equalAverage="0" bottom="0" percent="0" rank="0" text="" dxfId="43296">
      <formula>1</formula>
    </cfRule>
    <cfRule type="containsText" priority="3478" operator="containsText" aboveAverage="0" equalAverage="0" bottom="0" percent="0" rank="0" text="1" dxfId="43297">
      <formula>NOT(ISERROR(SEARCH("1",C28)))</formula>
    </cfRule>
    <cfRule type="cellIs" priority="3479" operator="greaterThan" aboveAverage="0" equalAverage="0" bottom="0" percent="0" rank="0" text="" dxfId="43298">
      <formula>1</formula>
    </cfRule>
    <cfRule type="cellIs" priority="3480" operator="greaterThan" aboveAverage="0" equalAverage="0" bottom="0" percent="0" rank="0" text="" dxfId="43299">
      <formula>1</formula>
    </cfRule>
    <cfRule type="cellIs" priority="3481" operator="greaterThan" aboveAverage="0" equalAverage="0" bottom="0" percent="0" rank="0" text="" dxfId="43300">
      <formula>1</formula>
    </cfRule>
    <cfRule type="cellIs" priority="3482" operator="equal" aboveAverage="0" equalAverage="0" bottom="0" percent="0" rank="0" text="" dxfId="43301">
      <formula>1</formula>
    </cfRule>
    <cfRule type="cellIs" priority="3483" operator="greaterThan" aboveAverage="0" equalAverage="0" bottom="0" percent="0" rank="0" text="" dxfId="43302">
      <formula>1</formula>
    </cfRule>
    <cfRule type="cellIs" priority="3484" operator="equal" aboveAverage="0" equalAverage="0" bottom="0" percent="0" rank="0" text="" dxfId="43303">
      <formula>1</formula>
    </cfRule>
    <cfRule type="containsText" priority="3485" operator="containsText" aboveAverage="0" equalAverage="0" bottom="0" percent="0" rank="0" text="1" dxfId="43304">
      <formula>NOT(ISERROR(SEARCH("1",C28)))</formula>
    </cfRule>
    <cfRule type="cellIs" priority="3486" operator="equal" aboveAverage="0" equalAverage="0" bottom="0" percent="0" rank="0" text="" dxfId="43305">
      <formula>1</formula>
    </cfRule>
    <cfRule type="cellIs" priority="3487" operator="greaterThan" aboveAverage="0" equalAverage="0" bottom="0" percent="0" rank="0" text="" dxfId="43306">
      <formula>1</formula>
    </cfRule>
    <cfRule type="cellIs" priority="3488" operator="greaterThan" aboveAverage="0" equalAverage="0" bottom="0" percent="0" rank="0" text="" dxfId="43307">
      <formula>1</formula>
    </cfRule>
    <cfRule type="containsText" priority="3489" operator="containsText" aboveAverage="0" equalAverage="0" bottom="0" percent="0" rank="0" text="1" dxfId="43308">
      <formula>NOT(ISERROR(SEARCH("1",C28)))</formula>
    </cfRule>
    <cfRule type="cellIs" priority="3490" operator="greaterThan" aboveAverage="0" equalAverage="0" bottom="0" percent="0" rank="0" text="" dxfId="43309">
      <formula>1</formula>
    </cfRule>
    <cfRule type="cellIs" priority="3491" operator="greaterThan" aboveAverage="0" equalAverage="0" bottom="0" percent="0" rank="0" text="" dxfId="43310">
      <formula>1</formula>
    </cfRule>
    <cfRule type="containsText" priority="3492" operator="containsText" aboveAverage="0" equalAverage="0" bottom="0" percent="0" rank="0" text="1" dxfId="43311">
      <formula>NOT(ISERROR(SEARCH("1",C28)))</formula>
    </cfRule>
    <cfRule type="cellIs" priority="3493" operator="greaterThan" aboveAverage="0" equalAverage="0" bottom="0" percent="0" rank="0" text="" dxfId="43312">
      <formula>1</formula>
    </cfRule>
    <cfRule type="cellIs" priority="3494" operator="greaterThan" aboveAverage="0" equalAverage="0" bottom="0" percent="0" rank="0" text="" dxfId="43313">
      <formula>1</formula>
    </cfRule>
    <cfRule type="containsText" priority="3495" operator="containsText" aboveAverage="0" equalAverage="0" bottom="0" percent="0" rank="0" text="1" dxfId="43314">
      <formula>NOT(ISERROR(SEARCH("1",C28)))</formula>
    </cfRule>
    <cfRule type="cellIs" priority="3496" operator="greaterThan" aboveAverage="0" equalAverage="0" bottom="0" percent="0" rank="0" text="" dxfId="43315">
      <formula>1</formula>
    </cfRule>
    <cfRule type="containsText" priority="3497" operator="containsText" aboveAverage="0" equalAverage="0" bottom="0" percent="0" rank="0" text="1" dxfId="43316">
      <formula>NOT(ISERROR(SEARCH("1",C28)))</formula>
    </cfRule>
    <cfRule type="containsText" priority="3498" operator="containsText" aboveAverage="0" equalAverage="0" bottom="0" percent="0" rank="0" text="1" dxfId="43317">
      <formula>NOT(ISERROR(SEARCH("1",C28)))</formula>
    </cfRule>
    <cfRule type="cellIs" priority="3499" operator="greaterThan" aboveAverage="0" equalAverage="0" bottom="0" percent="0" rank="0" text="" dxfId="43318">
      <formula>1</formula>
    </cfRule>
    <cfRule type="cellIs" priority="3500" operator="greaterThan" aboveAverage="0" equalAverage="0" bottom="0" percent="0" rank="0" text="" dxfId="43319">
      <formula>1</formula>
    </cfRule>
    <cfRule type="containsText" priority="3501" operator="containsText" aboveAverage="0" equalAverage="0" bottom="0" percent="0" rank="0" text="1" dxfId="43320">
      <formula>NOT(ISERROR(SEARCH("1",C28)))</formula>
    </cfRule>
    <cfRule type="cellIs" priority="3502" operator="greaterThan" aboveAverage="0" equalAverage="0" bottom="0" percent="0" rank="0" text="" dxfId="43321">
      <formula>1</formula>
    </cfRule>
    <cfRule type="containsText" priority="3503" operator="containsText" aboveAverage="0" equalAverage="0" bottom="0" percent="0" rank="0" text="1" dxfId="43322">
      <formula>NOT(ISERROR(SEARCH("1",C28)))</formula>
    </cfRule>
    <cfRule type="containsText" priority="3504" operator="containsText" aboveAverage="0" equalAverage="0" bottom="0" percent="0" rank="0" text="1" dxfId="43323">
      <formula>NOT(ISERROR(SEARCH("1",C28)))</formula>
    </cfRule>
    <cfRule type="cellIs" priority="3505" operator="greaterThan" aboveAverage="0" equalAverage="0" bottom="0" percent="0" rank="0" text="" dxfId="43324">
      <formula>1</formula>
    </cfRule>
    <cfRule type="cellIs" priority="3506" operator="greaterThan" aboveAverage="0" equalAverage="0" bottom="0" percent="0" rank="0" text="" dxfId="43325">
      <formula>1</formula>
    </cfRule>
    <cfRule type="containsText" priority="3507" operator="containsText" aboveAverage="0" equalAverage="0" bottom="0" percent="0" rank="0" text="1" dxfId="43326">
      <formula>NOT(ISERROR(SEARCH("1",C28)))</formula>
    </cfRule>
    <cfRule type="cellIs" priority="3508" operator="greaterThan" aboveAverage="0" equalAverage="0" bottom="0" percent="0" rank="0" text="" dxfId="43327">
      <formula>1</formula>
    </cfRule>
    <cfRule type="cellIs" priority="3509" operator="greaterThan" aboveAverage="0" equalAverage="0" bottom="0" percent="0" rank="0" text="" dxfId="43328">
      <formula>1</formula>
    </cfRule>
    <cfRule type="cellIs" priority="3510" operator="greaterThan" aboveAverage="0" equalAverage="0" bottom="0" percent="0" rank="0" text="" dxfId="43329">
      <formula>1</formula>
    </cfRule>
    <cfRule type="cellIs" priority="3511" operator="greaterThan" aboveAverage="0" equalAverage="0" bottom="0" percent="0" rank="0" text="" dxfId="43330">
      <formula>1</formula>
    </cfRule>
    <cfRule type="containsText" priority="3512" operator="containsText" aboveAverage="0" equalAverage="0" bottom="0" percent="0" rank="0" text="1" dxfId="43331">
      <formula>NOT(ISERROR(SEARCH("1",C28)))</formula>
    </cfRule>
    <cfRule type="cellIs" priority="3513" operator="greaterThan" aboveAverage="0" equalAverage="0" bottom="0" percent="0" rank="0" text="" dxfId="43332">
      <formula>1</formula>
    </cfRule>
    <cfRule type="cellIs" priority="3514" operator="greaterThan" aboveAverage="0" equalAverage="0" bottom="0" percent="0" rank="0" text="" dxfId="43333">
      <formula>1</formula>
    </cfRule>
    <cfRule type="containsText" priority="3515" operator="containsText" aboveAverage="0" equalAverage="0" bottom="0" percent="0" rank="0" text="1" dxfId="43334">
      <formula>NOT(ISERROR(SEARCH("1",C28)))</formula>
    </cfRule>
    <cfRule type="cellIs" priority="3516" operator="greaterThan" aboveAverage="0" equalAverage="0" bottom="0" percent="0" rank="0" text="" dxfId="43335">
      <formula>1</formula>
    </cfRule>
    <cfRule type="cellIs" priority="3517" operator="greaterThan" aboveAverage="0" equalAverage="0" bottom="0" percent="0" rank="0" text="" dxfId="43336">
      <formula>1</formula>
    </cfRule>
    <cfRule type="cellIs" priority="3518" operator="greaterThan" aboveAverage="0" equalAverage="0" bottom="0" percent="0" rank="0" text="" dxfId="43337">
      <formula>1</formula>
    </cfRule>
    <cfRule type="cellIs" priority="3519" operator="equal" aboveAverage="0" equalAverage="0" bottom="0" percent="0" rank="0" text="" dxfId="43338">
      <formula>1</formula>
    </cfRule>
    <cfRule type="cellIs" priority="3520" operator="greaterThan" aboveAverage="0" equalAverage="0" bottom="0" percent="0" rank="0" text="" dxfId="43339">
      <formula>1</formula>
    </cfRule>
    <cfRule type="cellIs" priority="3521" operator="equal" aboveAverage="0" equalAverage="0" bottom="0" percent="0" rank="0" text="" dxfId="43340">
      <formula>1</formula>
    </cfRule>
    <cfRule type="containsText" priority="3522" operator="containsText" aboveAverage="0" equalAverage="0" bottom="0" percent="0" rank="0" text="1" dxfId="43341">
      <formula>NOT(ISERROR(SEARCH("1",C28)))</formula>
    </cfRule>
    <cfRule type="cellIs" priority="3523" operator="equal" aboveAverage="0" equalAverage="0" bottom="0" percent="0" rank="0" text="" dxfId="43342">
      <formula>1</formula>
    </cfRule>
    <cfRule type="cellIs" priority="3524" operator="greaterThan" aboveAverage="0" equalAverage="0" bottom="0" percent="0" rank="0" text="" dxfId="43343">
      <formula>1</formula>
    </cfRule>
    <cfRule type="cellIs" priority="3525" operator="greaterThan" aboveAverage="0" equalAverage="0" bottom="0" percent="0" rank="0" text="" dxfId="43344">
      <formula>1</formula>
    </cfRule>
    <cfRule type="containsText" priority="3526" operator="containsText" aboveAverage="0" equalAverage="0" bottom="0" percent="0" rank="0" text="1" dxfId="43345">
      <formula>NOT(ISERROR(SEARCH("1",C28)))</formula>
    </cfRule>
    <cfRule type="cellIs" priority="3527" operator="greaterThan" aboveAverage="0" equalAverage="0" bottom="0" percent="0" rank="0" text="" dxfId="43346">
      <formula>1</formula>
    </cfRule>
    <cfRule type="cellIs" priority="3528" operator="greaterThan" aboveAverage="0" equalAverage="0" bottom="0" percent="0" rank="0" text="" dxfId="43347">
      <formula>1</formula>
    </cfRule>
    <cfRule type="containsText" priority="3529" operator="containsText" aboveAverage="0" equalAverage="0" bottom="0" percent="0" rank="0" text="1" dxfId="43348">
      <formula>NOT(ISERROR(SEARCH("1",C28)))</formula>
    </cfRule>
    <cfRule type="cellIs" priority="3530" operator="greaterThan" aboveAverage="0" equalAverage="0" bottom="0" percent="0" rank="0" text="" dxfId="43349">
      <formula>1</formula>
    </cfRule>
    <cfRule type="cellIs" priority="3531" operator="greaterThan" aboveAverage="0" equalAverage="0" bottom="0" percent="0" rank="0" text="" dxfId="43350">
      <formula>1</formula>
    </cfRule>
    <cfRule type="containsText" priority="3532" operator="containsText" aboveAverage="0" equalAverage="0" bottom="0" percent="0" rank="0" text="1" dxfId="43351">
      <formula>NOT(ISERROR(SEARCH("1",C28)))</formula>
    </cfRule>
    <cfRule type="cellIs" priority="3533" operator="greaterThan" aboveAverage="0" equalAverage="0" bottom="0" percent="0" rank="0" text="" dxfId="43352">
      <formula>1</formula>
    </cfRule>
    <cfRule type="cellIs" priority="3534" operator="greaterThan" aboveAverage="0" equalAverage="0" bottom="0" percent="0" rank="0" text="" dxfId="43353">
      <formula>1</formula>
    </cfRule>
    <cfRule type="containsText" priority="3535" operator="containsText" aboveAverage="0" equalAverage="0" bottom="0" percent="0" rank="0" text="1" dxfId="43354">
      <formula>NOT(ISERROR(SEARCH("1",C28)))</formula>
    </cfRule>
    <cfRule type="cellIs" priority="3536" operator="greaterThan" aboveAverage="0" equalAverage="0" bottom="0" percent="0" rank="0" text="" dxfId="43355">
      <formula>1</formula>
    </cfRule>
    <cfRule type="containsText" priority="3537" operator="containsText" aboveAverage="0" equalAverage="0" bottom="0" percent="0" rank="0" text="1" dxfId="43356">
      <formula>NOT(ISERROR(SEARCH("1",C28)))</formula>
    </cfRule>
    <cfRule type="cellIs" priority="3538" operator="greaterThan" aboveAverage="0" equalAverage="0" bottom="0" percent="0" rank="0" text="" dxfId="43357">
      <formula>1</formula>
    </cfRule>
    <cfRule type="cellIs" priority="3539" operator="equal" aboveAverage="0" equalAverage="0" bottom="0" percent="0" rank="0" text="" dxfId="43358">
      <formula>1</formula>
    </cfRule>
    <cfRule type="cellIs" priority="3540" operator="equal" aboveAverage="0" equalAverage="0" bottom="0" percent="0" rank="0" text="" dxfId="43359">
      <formula>1</formula>
    </cfRule>
    <cfRule type="cellIs" priority="3541" operator="greaterThan" aboveAverage="0" equalAverage="0" bottom="0" percent="0" rank="0" text="" dxfId="43360">
      <formula>1</formula>
    </cfRule>
    <cfRule type="containsText" priority="3542" operator="containsText" aboveAverage="0" equalAverage="0" bottom="0" percent="0" rank="0" text="1" dxfId="43361">
      <formula>NOT(ISERROR(SEARCH("1",C28)))</formula>
    </cfRule>
    <cfRule type="containsText" priority="3543" operator="containsText" aboveAverage="0" equalAverage="0" bottom="0" percent="0" rank="0" text="1" dxfId="43362">
      <formula>NOT(ISERROR(SEARCH("1",C28)))</formula>
    </cfRule>
    <cfRule type="cellIs" priority="3544" operator="greaterThan" aboveAverage="0" equalAverage="0" bottom="0" percent="0" rank="0" text="" dxfId="43363">
      <formula>1</formula>
    </cfRule>
    <cfRule type="cellIs" priority="3545" operator="greaterThan" aboveAverage="0" equalAverage="0" bottom="0" percent="0" rank="0" text="" dxfId="43364">
      <formula>1</formula>
    </cfRule>
    <cfRule type="containsText" priority="3546" operator="containsText" aboveAverage="0" equalAverage="0" bottom="0" percent="0" rank="0" text="1" dxfId="43365">
      <formula>NOT(ISERROR(SEARCH("1",C28)))</formula>
    </cfRule>
    <cfRule type="cellIs" priority="3547" operator="greaterThan" aboveAverage="0" equalAverage="0" bottom="0" percent="0" rank="0" text="" dxfId="43366">
      <formula>1</formula>
    </cfRule>
    <cfRule type="containsText" priority="3548" operator="containsText" aboveAverage="0" equalAverage="0" bottom="0" percent="0" rank="0" text="1" dxfId="43367">
      <formula>NOT(ISERROR(SEARCH("1",C28)))</formula>
    </cfRule>
    <cfRule type="containsText" priority="3549" operator="containsText" aboveAverage="0" equalAverage="0" bottom="0" percent="0" rank="0" text="1" dxfId="43368">
      <formula>NOT(ISERROR(SEARCH("1",C28)))</formula>
    </cfRule>
    <cfRule type="cellIs" priority="3550" operator="greaterThan" aboveAverage="0" equalAverage="0" bottom="0" percent="0" rank="0" text="" dxfId="43369">
      <formula>1</formula>
    </cfRule>
    <cfRule type="cellIs" priority="3551" operator="greaterThan" aboveAverage="0" equalAverage="0" bottom="0" percent="0" rank="0" text="" dxfId="43370">
      <formula>1</formula>
    </cfRule>
    <cfRule type="containsText" priority="3552" operator="containsText" aboveAverage="0" equalAverage="0" bottom="0" percent="0" rank="0" text="1" dxfId="43371">
      <formula>NOT(ISERROR(SEARCH("1",C28)))</formula>
    </cfRule>
    <cfRule type="cellIs" priority="3553" operator="greaterThan" aboveAverage="0" equalAverage="0" bottom="0" percent="0" rank="0" text="" dxfId="43372">
      <formula>1</formula>
    </cfRule>
    <cfRule type="cellIs" priority="3554" operator="greaterThan" aboveAverage="0" equalAverage="0" bottom="0" percent="0" rank="0" text="" dxfId="43373">
      <formula>1</formula>
    </cfRule>
    <cfRule type="cellIs" priority="3555" operator="greaterThan" aboveAverage="0" equalAverage="0" bottom="0" percent="0" rank="0" text="" dxfId="43374">
      <formula>1</formula>
    </cfRule>
    <cfRule type="cellIs" priority="3556" operator="greaterThan" aboveAverage="0" equalAverage="0" bottom="0" percent="0" rank="0" text="" dxfId="43375">
      <formula>1</formula>
    </cfRule>
    <cfRule type="containsText" priority="3557" operator="containsText" aboveAverage="0" equalAverage="0" bottom="0" percent="0" rank="0" text="1" dxfId="43376">
      <formula>NOT(ISERROR(SEARCH("1",C28)))</formula>
    </cfRule>
    <cfRule type="cellIs" priority="3558" operator="greaterThan" aboveAverage="0" equalAverage="0" bottom="0" percent="0" rank="0" text="" dxfId="43377">
      <formula>1</formula>
    </cfRule>
    <cfRule type="cellIs" priority="3559" operator="greaterThan" aboveAverage="0" equalAverage="0" bottom="0" percent="0" rank="0" text="" dxfId="43378">
      <formula>1</formula>
    </cfRule>
    <cfRule type="containsText" priority="3560" operator="containsText" aboveAverage="0" equalAverage="0" bottom="0" percent="0" rank="0" text="1" dxfId="43379">
      <formula>NOT(ISERROR(SEARCH("1",C28)))</formula>
    </cfRule>
    <cfRule type="cellIs" priority="3561" operator="greaterThan" aboveAverage="0" equalAverage="0" bottom="0" percent="0" rank="0" text="" dxfId="43380">
      <formula>1</formula>
    </cfRule>
    <cfRule type="cellIs" priority="3562" operator="greaterThan" aboveAverage="0" equalAverage="0" bottom="0" percent="0" rank="0" text="" dxfId="43381">
      <formula>1</formula>
    </cfRule>
    <cfRule type="cellIs" priority="3563" operator="greaterThan" aboveAverage="0" equalAverage="0" bottom="0" percent="0" rank="0" text="" dxfId="43382">
      <formula>1</formula>
    </cfRule>
    <cfRule type="cellIs" priority="3564" operator="equal" aboveAverage="0" equalAverage="0" bottom="0" percent="0" rank="0" text="" dxfId="43383">
      <formula>1</formula>
    </cfRule>
    <cfRule type="cellIs" priority="3565" operator="greaterThan" aboveAverage="0" equalAverage="0" bottom="0" percent="0" rank="0" text="" dxfId="43384">
      <formula>1</formula>
    </cfRule>
    <cfRule type="cellIs" priority="3566" operator="equal" aboveAverage="0" equalAverage="0" bottom="0" percent="0" rank="0" text="" dxfId="43385">
      <formula>1</formula>
    </cfRule>
    <cfRule type="containsText" priority="3567" operator="containsText" aboveAverage="0" equalAverage="0" bottom="0" percent="0" rank="0" text="1" dxfId="43386">
      <formula>NOT(ISERROR(SEARCH("1",C28)))</formula>
    </cfRule>
    <cfRule type="cellIs" priority="3568" operator="equal" aboveAverage="0" equalAverage="0" bottom="0" percent="0" rank="0" text="" dxfId="43387">
      <formula>1</formula>
    </cfRule>
    <cfRule type="cellIs" priority="3569" operator="greaterThan" aboveAverage="0" equalAverage="0" bottom="0" percent="0" rank="0" text="" dxfId="43388">
      <formula>1</formula>
    </cfRule>
    <cfRule type="cellIs" priority="3570" operator="greaterThan" aboveAverage="0" equalAverage="0" bottom="0" percent="0" rank="0" text="" dxfId="43389">
      <formula>1</formula>
    </cfRule>
    <cfRule type="containsText" priority="3571" operator="containsText" aboveAverage="0" equalAverage="0" bottom="0" percent="0" rank="0" text="1" dxfId="43390">
      <formula>NOT(ISERROR(SEARCH("1",C28)))</formula>
    </cfRule>
    <cfRule type="cellIs" priority="3572" operator="greaterThan" aboveAverage="0" equalAverage="0" bottom="0" percent="0" rank="0" text="" dxfId="43391">
      <formula>1</formula>
    </cfRule>
    <cfRule type="cellIs" priority="3573" operator="greaterThan" aboveAverage="0" equalAverage="0" bottom="0" percent="0" rank="0" text="" dxfId="43392">
      <formula>1</formula>
    </cfRule>
    <cfRule type="containsText" priority="3574" operator="containsText" aboveAverage="0" equalAverage="0" bottom="0" percent="0" rank="0" text="1" dxfId="43393">
      <formula>NOT(ISERROR(SEARCH("1",C28)))</formula>
    </cfRule>
    <cfRule type="cellIs" priority="3575" operator="greaterThan" aboveAverage="0" equalAverage="0" bottom="0" percent="0" rank="0" text="" dxfId="43394">
      <formula>1</formula>
    </cfRule>
    <cfRule type="cellIs" priority="3576" operator="greaterThan" aboveAverage="0" equalAverage="0" bottom="0" percent="0" rank="0" text="" dxfId="43395">
      <formula>1</formula>
    </cfRule>
    <cfRule type="containsText" priority="3577" operator="containsText" aboveAverage="0" equalAverage="0" bottom="0" percent="0" rank="0" text="1" dxfId="43396">
      <formula>NOT(ISERROR(SEARCH("1",C28)))</formula>
    </cfRule>
    <cfRule type="cellIs" priority="3578" operator="greaterThan" aboveAverage="0" equalAverage="0" bottom="0" percent="0" rank="0" text="" dxfId="43397">
      <formula>1</formula>
    </cfRule>
    <cfRule type="cellIs" priority="3579" operator="greaterThan" aboveAverage="0" equalAverage="0" bottom="0" percent="0" rank="0" text="" dxfId="43398">
      <formula>1</formula>
    </cfRule>
    <cfRule type="containsText" priority="3580" operator="containsText" aboveAverage="0" equalAverage="0" bottom="0" percent="0" rank="0" text="1" dxfId="43399">
      <formula>NOT(ISERROR(SEARCH("1",C28)))</formula>
    </cfRule>
    <cfRule type="cellIs" priority="3581" operator="greaterThan" aboveAverage="0" equalAverage="0" bottom="0" percent="0" rank="0" text="" dxfId="43400">
      <formula>1</formula>
    </cfRule>
    <cfRule type="containsText" priority="3582" operator="containsText" aboveAverage="0" equalAverage="0" bottom="0" percent="0" rank="0" text="1" dxfId="43401">
      <formula>NOT(ISERROR(SEARCH("1",C28)))</formula>
    </cfRule>
    <cfRule type="cellIs" priority="3583" operator="greaterThan" aboveAverage="0" equalAverage="0" bottom="0" percent="0" rank="0" text="" dxfId="43402">
      <formula>1</formula>
    </cfRule>
    <cfRule type="cellIs" priority="3584" operator="equal" aboveAverage="0" equalAverage="0" bottom="0" percent="0" rank="0" text="" dxfId="43403">
      <formula>1</formula>
    </cfRule>
    <cfRule type="cellIs" priority="3585" operator="equal" aboveAverage="0" equalAverage="0" bottom="0" percent="0" rank="0" text="" dxfId="43404">
      <formula>1</formula>
    </cfRule>
    <cfRule type="containsText" priority="3586" operator="containsText" aboveAverage="0" equalAverage="0" bottom="0" percent="0" rank="0" text="1" dxfId="43405">
      <formula>NOT(ISERROR(SEARCH("1",C28)))</formula>
    </cfRule>
    <cfRule type="cellIs" priority="3587" operator="greaterThan" aboveAverage="0" equalAverage="0" bottom="0" percent="0" rank="0" text="" dxfId="43406">
      <formula>1</formula>
    </cfRule>
    <cfRule type="containsText" priority="3588" operator="containsText" aboveAverage="0" equalAverage="0" bottom="0" percent="0" rank="0" text="1" dxfId="43407">
      <formula>NOT(ISERROR(SEARCH("1",C28)))</formula>
    </cfRule>
    <cfRule type="containsText" priority="3589" operator="containsText" aboveAverage="0" equalAverage="0" bottom="0" percent="0" rank="0" text="1" dxfId="43408">
      <formula>NOT(ISERROR(SEARCH("1",C28)))</formula>
    </cfRule>
    <cfRule type="cellIs" priority="3590" operator="greaterThan" aboveAverage="0" equalAverage="0" bottom="0" percent="0" rank="0" text="" dxfId="43409">
      <formula>1</formula>
    </cfRule>
    <cfRule type="cellIs" priority="3591" operator="greaterThan" aboveAverage="0" equalAverage="0" bottom="0" percent="0" rank="0" text="" dxfId="43410">
      <formula>1</formula>
    </cfRule>
    <cfRule type="containsText" priority="3592" operator="containsText" aboveAverage="0" equalAverage="0" bottom="0" percent="0" rank="0" text="1" dxfId="43411">
      <formula>NOT(ISERROR(SEARCH("1",C28)))</formula>
    </cfRule>
    <cfRule type="cellIs" priority="3593" operator="greaterThan" aboveAverage="0" equalAverage="0" bottom="0" percent="0" rank="0" text="" dxfId="43412">
      <formula>1</formula>
    </cfRule>
    <cfRule type="containsText" priority="3594" operator="containsText" aboveAverage="0" equalAverage="0" bottom="0" percent="0" rank="0" text="1" dxfId="43413">
      <formula>NOT(ISERROR(SEARCH("1",C28)))</formula>
    </cfRule>
    <cfRule type="containsText" priority="3595" operator="containsText" aboveAverage="0" equalAverage="0" bottom="0" percent="0" rank="0" text="1" dxfId="43414">
      <formula>NOT(ISERROR(SEARCH("1",C28)))</formula>
    </cfRule>
    <cfRule type="containsText" priority="3596" operator="containsText" aboveAverage="0" equalAverage="0" bottom="0" percent="0" rank="0" text="1" dxfId="43415">
      <formula>NOT(ISERROR(SEARCH("1",C28)))</formula>
    </cfRule>
    <cfRule type="cellIs" priority="3597" operator="greaterThan" aboveAverage="0" equalAverage="0" bottom="0" percent="0" rank="0" text="" dxfId="43416">
      <formula>1</formula>
    </cfRule>
    <cfRule type="containsText" priority="3598" operator="containsText" aboveAverage="0" equalAverage="0" bottom="0" percent="0" rank="0" text="1" dxfId="43417">
      <formula>NOT(ISERROR(SEARCH("1",C28)))</formula>
    </cfRule>
    <cfRule type="containsText" priority="3599" operator="containsText" aboveAverage="0" equalAverage="0" bottom="0" percent="0" rank="0" text="1" dxfId="43418">
      <formula>NOT(ISERROR(SEARCH("1",C28)))</formula>
    </cfRule>
    <cfRule type="cellIs" priority="3600" operator="greaterThan" aboveAverage="0" equalAverage="0" bottom="0" percent="0" rank="0" text="" dxfId="43419">
      <formula>1</formula>
    </cfRule>
    <cfRule type="cellIs" priority="3601" operator="greaterThan" aboveAverage="0" equalAverage="0" bottom="0" percent="0" rank="0" text="" dxfId="43420">
      <formula>1</formula>
    </cfRule>
    <cfRule type="containsText" priority="3602" operator="containsText" aboveAverage="0" equalAverage="0" bottom="0" percent="0" rank="0" text="1" dxfId="43421">
      <formula>NOT(ISERROR(SEARCH("1",C28)))</formula>
    </cfRule>
    <cfRule type="cellIs" priority="3603" operator="greaterThan" aboveAverage="0" equalAverage="0" bottom="0" percent="0" rank="0" text="" dxfId="43422">
      <formula>1</formula>
    </cfRule>
    <cfRule type="containsText" priority="3604" operator="containsText" aboveAverage="0" equalAverage="0" bottom="0" percent="0" rank="0" text="1" dxfId="43423">
      <formula>NOT(ISERROR(SEARCH("1",C28)))</formula>
    </cfRule>
    <cfRule type="containsText" priority="3605" operator="containsText" aboveAverage="0" equalAverage="0" bottom="0" percent="0" rank="0" text="1" dxfId="43424">
      <formula>NOT(ISERROR(SEARCH("1",C28)))</formula>
    </cfRule>
    <cfRule type="cellIs" priority="3606" operator="greaterThan" aboveAverage="0" equalAverage="0" bottom="0" percent="0" rank="0" text="" dxfId="43425">
      <formula>1</formula>
    </cfRule>
    <cfRule type="cellIs" priority="3607" operator="greaterThan" aboveAverage="0" equalAverage="0" bottom="0" percent="0" rank="0" text="" dxfId="43426">
      <formula>1</formula>
    </cfRule>
    <cfRule type="containsText" priority="3608" operator="containsText" aboveAverage="0" equalAverage="0" bottom="0" percent="0" rank="0" text="1" dxfId="43427">
      <formula>NOT(ISERROR(SEARCH("1",C28)))</formula>
    </cfRule>
    <cfRule type="cellIs" priority="3609" operator="greaterThan" aboveAverage="0" equalAverage="0" bottom="0" percent="0" rank="0" text="" dxfId="43428">
      <formula>1</formula>
    </cfRule>
    <cfRule type="cellIs" priority="3610" operator="greaterThan" aboveAverage="0" equalAverage="0" bottom="0" percent="0" rank="0" text="" dxfId="43429">
      <formula>1</formula>
    </cfRule>
    <cfRule type="cellIs" priority="3611" operator="greaterThan" aboveAverage="0" equalAverage="0" bottom="0" percent="0" rank="0" text="" dxfId="43430">
      <formula>1</formula>
    </cfRule>
    <cfRule type="containsText" priority="3612" operator="containsText" aboveAverage="0" equalAverage="0" bottom="0" percent="0" rank="0" text="1" dxfId="43431">
      <formula>NOT(ISERROR(SEARCH("1",C28)))</formula>
    </cfRule>
    <cfRule type="containsText" priority="3613" operator="containsText" aboveAverage="0" equalAverage="0" bottom="0" percent="0" rank="0" text="1" dxfId="43432">
      <formula>NOT(ISERROR(SEARCH("1",C28)))</formula>
    </cfRule>
    <cfRule type="cellIs" priority="3614" operator="greaterThan" aboveAverage="0" equalAverage="0" bottom="0" percent="0" rank="0" text="" dxfId="43433">
      <formula>1</formula>
    </cfRule>
    <cfRule type="cellIs" priority="3615" operator="greaterThan" aboveAverage="0" equalAverage="0" bottom="0" percent="0" rank="0" text="" dxfId="43434">
      <formula>1</formula>
    </cfRule>
    <cfRule type="containsText" priority="3616" operator="containsText" aboveAverage="0" equalAverage="0" bottom="0" percent="0" rank="0" text="1" dxfId="43435">
      <formula>NOT(ISERROR(SEARCH("1",C28)))</formula>
    </cfRule>
    <cfRule type="cellIs" priority="3617" operator="greaterThan" aboveAverage="0" equalAverage="0" bottom="0" percent="0" rank="0" text="" dxfId="43436">
      <formula>1</formula>
    </cfRule>
    <cfRule type="containsText" priority="3618" operator="containsText" aboveAverage="0" equalAverage="0" bottom="0" percent="0" rank="0" text="1" dxfId="43437">
      <formula>NOT(ISERROR(SEARCH("1",C28)))</formula>
    </cfRule>
    <cfRule type="containsText" priority="3619" operator="containsText" aboveAverage="0" equalAverage="0" bottom="0" percent="0" rank="0" text="1" dxfId="43438">
      <formula>NOT(ISERROR(SEARCH("1",C28)))</formula>
    </cfRule>
    <cfRule type="cellIs" priority="3620" operator="greaterThan" aboveAverage="0" equalAverage="0" bottom="0" percent="0" rank="0" text="" dxfId="43439">
      <formula>1</formula>
    </cfRule>
    <cfRule type="cellIs" priority="3621" operator="greaterThan" aboveAverage="0" equalAverage="0" bottom="0" percent="0" rank="0" text="" dxfId="43440">
      <formula>1</formula>
    </cfRule>
    <cfRule type="containsText" priority="3622" operator="containsText" aboveAverage="0" equalAverage="0" bottom="0" percent="0" rank="0" text="1" dxfId="43441">
      <formula>NOT(ISERROR(SEARCH("1",C28)))</formula>
    </cfRule>
    <cfRule type="cellIs" priority="3623" operator="greaterThan" aboveAverage="0" equalAverage="0" bottom="0" percent="0" rank="0" text="" dxfId="43442">
      <formula>1</formula>
    </cfRule>
    <cfRule type="cellIs" priority="3624" operator="greaterThan" aboveAverage="0" equalAverage="0" bottom="0" percent="0" rank="0" text="" dxfId="43443">
      <formula>1</formula>
    </cfRule>
    <cfRule type="cellIs" priority="3625" operator="greaterThan" aboveAverage="0" equalAverage="0" bottom="0" percent="0" rank="0" text="" dxfId="43444">
      <formula>1</formula>
    </cfRule>
    <cfRule type="cellIs" priority="3626" operator="greaterThan" aboveAverage="0" equalAverage="0" bottom="0" percent="0" rank="0" text="" dxfId="43445">
      <formula>1</formula>
    </cfRule>
    <cfRule type="containsText" priority="3627" operator="containsText" aboveAverage="0" equalAverage="0" bottom="0" percent="0" rank="0" text="1" dxfId="43446">
      <formula>NOT(ISERROR(SEARCH("1",C28)))</formula>
    </cfRule>
    <cfRule type="cellIs" priority="3628" operator="greaterThan" aboveAverage="0" equalAverage="0" bottom="0" percent="0" rank="0" text="" dxfId="43447">
      <formula>1</formula>
    </cfRule>
    <cfRule type="cellIs" priority="3629" operator="greaterThan" aboveAverage="0" equalAverage="0" bottom="0" percent="0" rank="0" text="" dxfId="43448">
      <formula>1</formula>
    </cfRule>
    <cfRule type="containsText" priority="3630" operator="containsText" aboveAverage="0" equalAverage="0" bottom="0" percent="0" rank="0" text="1" dxfId="43449">
      <formula>NOT(ISERROR(SEARCH("1",C28)))</formula>
    </cfRule>
    <cfRule type="cellIs" priority="3631" operator="greaterThan" aboveAverage="0" equalAverage="0" bottom="0" percent="0" rank="0" text="" dxfId="43450">
      <formula>1</formula>
    </cfRule>
    <cfRule type="containsText" priority="3632" operator="containsText" aboveAverage="0" equalAverage="0" bottom="0" percent="0" rank="0" text="1" dxfId="43451">
      <formula>NOT(ISERROR(SEARCH("1",C28)))</formula>
    </cfRule>
    <cfRule type="containsText" priority="3633" operator="containsText" aboveAverage="0" equalAverage="0" bottom="0" percent="0" rank="0" text="1" dxfId="43452">
      <formula>NOT(ISERROR(SEARCH("1",C28)))</formula>
    </cfRule>
    <cfRule type="cellIs" priority="3634" operator="greaterThan" aboveAverage="0" equalAverage="0" bottom="0" percent="0" rank="0" text="" dxfId="43453">
      <formula>1</formula>
    </cfRule>
    <cfRule type="cellIs" priority="3635" operator="greaterThan" aboveAverage="0" equalAverage="0" bottom="0" percent="0" rank="0" text="" dxfId="43454">
      <formula>1</formula>
    </cfRule>
    <cfRule type="containsText" priority="3636" operator="containsText" aboveAverage="0" equalAverage="0" bottom="0" percent="0" rank="0" text="1" dxfId="43455">
      <formula>NOT(ISERROR(SEARCH("1",C28)))</formula>
    </cfRule>
    <cfRule type="cellIs" priority="3637" operator="greaterThan" aboveAverage="0" equalAverage="0" bottom="0" percent="0" rank="0" text="" dxfId="43456">
      <formula>1</formula>
    </cfRule>
    <cfRule type="containsText" priority="3638" operator="containsText" aboveAverage="0" equalAverage="0" bottom="0" percent="0" rank="0" text="1" dxfId="43457">
      <formula>NOT(ISERROR(SEARCH("1",C28)))</formula>
    </cfRule>
    <cfRule type="containsText" priority="3639" operator="containsText" aboveAverage="0" equalAverage="0" bottom="0" percent="0" rank="0" text="1" dxfId="43458">
      <formula>NOT(ISERROR(SEARCH("1",C28)))</formula>
    </cfRule>
    <cfRule type="cellIs" priority="3640" operator="greaterThan" aboveAverage="0" equalAverage="0" bottom="0" percent="0" rank="0" text="" dxfId="43459">
      <formula>1</formula>
    </cfRule>
    <cfRule type="cellIs" priority="3641" operator="greaterThan" aboveAverage="0" equalAverage="0" bottom="0" percent="0" rank="0" text="" dxfId="43460">
      <formula>1</formula>
    </cfRule>
    <cfRule type="containsText" priority="3642" operator="containsText" aboveAverage="0" equalAverage="0" bottom="0" percent="0" rank="0" text="1" dxfId="43461">
      <formula>NOT(ISERROR(SEARCH("1",C28)))</formula>
    </cfRule>
    <cfRule type="cellIs" priority="3643" operator="greaterThan" aboveAverage="0" equalAverage="0" bottom="0" percent="0" rank="0" text="" dxfId="43462">
      <formula>1</formula>
    </cfRule>
    <cfRule type="cellIs" priority="3644" operator="greaterThan" aboveAverage="0" equalAverage="0" bottom="0" percent="0" rank="0" text="" dxfId="43463">
      <formula>1</formula>
    </cfRule>
    <cfRule type="cellIs" priority="3645" operator="greaterThan" aboveAverage="0" equalAverage="0" bottom="0" percent="0" rank="0" text="" dxfId="43464">
      <formula>1</formula>
    </cfRule>
    <cfRule type="cellIs" priority="3646" operator="greaterThan" aboveAverage="0" equalAverage="0" bottom="0" percent="0" rank="0" text="" dxfId="43465">
      <formula>1</formula>
    </cfRule>
    <cfRule type="containsText" priority="3647" operator="containsText" aboveAverage="0" equalAverage="0" bottom="0" percent="0" rank="0" text="1" dxfId="43466">
      <formula>NOT(ISERROR(SEARCH("1",C28)))</formula>
    </cfRule>
    <cfRule type="cellIs" priority="3648" operator="greaterThan" aboveAverage="0" equalAverage="0" bottom="0" percent="0" rank="0" text="" dxfId="43467">
      <formula>1</formula>
    </cfRule>
    <cfRule type="cellIs" priority="3649" operator="greaterThan" aboveAverage="0" equalAverage="0" bottom="0" percent="0" rank="0" text="" dxfId="43468">
      <formula>1</formula>
    </cfRule>
    <cfRule type="containsText" priority="3650" operator="containsText" aboveAverage="0" equalAverage="0" bottom="0" percent="0" rank="0" text="1" dxfId="43469">
      <formula>NOT(ISERROR(SEARCH("1",C28)))</formula>
    </cfRule>
    <cfRule type="cellIs" priority="3651" operator="greaterThan" aboveAverage="0" equalAverage="0" bottom="0" percent="0" rank="0" text="" dxfId="43470">
      <formula>1</formula>
    </cfRule>
    <cfRule type="cellIs" priority="3652" operator="greaterThan" aboveAverage="0" equalAverage="0" bottom="0" percent="0" rank="0" text="" dxfId="43471">
      <formula>1</formula>
    </cfRule>
    <cfRule type="cellIs" priority="3653" operator="greaterThan" aboveAverage="0" equalAverage="0" bottom="0" percent="0" rank="0" text="" dxfId="43472">
      <formula>1</formula>
    </cfRule>
    <cfRule type="cellIs" priority="3654" operator="equal" aboveAverage="0" equalAverage="0" bottom="0" percent="0" rank="0" text="" dxfId="43473">
      <formula>1</formula>
    </cfRule>
    <cfRule type="cellIs" priority="3655" operator="greaterThan" aboveAverage="0" equalAverage="0" bottom="0" percent="0" rank="0" text="" dxfId="43474">
      <formula>1</formula>
    </cfRule>
    <cfRule type="cellIs" priority="3656" operator="equal" aboveAverage="0" equalAverage="0" bottom="0" percent="0" rank="0" text="" dxfId="43475">
      <formula>1</formula>
    </cfRule>
    <cfRule type="containsText" priority="3657" operator="containsText" aboveAverage="0" equalAverage="0" bottom="0" percent="0" rank="0" text="1" dxfId="43476">
      <formula>NOT(ISERROR(SEARCH("1",C28)))</formula>
    </cfRule>
    <cfRule type="cellIs" priority="3658" operator="greaterThan" aboveAverage="0" equalAverage="0" bottom="0" percent="0" rank="0" text="" dxfId="43477">
      <formula>1</formula>
    </cfRule>
    <cfRule type="containsText" priority="3659" operator="containsText" aboveAverage="0" equalAverage="0" bottom="0" percent="0" rank="0" text="1" dxfId="43478">
      <formula>NOT(ISERROR(SEARCH("1",C28)))</formula>
    </cfRule>
    <cfRule type="containsText" priority="3660" operator="containsText" aboveAverage="0" equalAverage="0" bottom="0" percent="0" rank="0" text="1" dxfId="43479">
      <formula>NOT(ISERROR(SEARCH("1",C28)))</formula>
    </cfRule>
    <cfRule type="cellIs" priority="3661" operator="greaterThan" aboveAverage="0" equalAverage="0" bottom="0" percent="0" rank="0" text="" dxfId="43480">
      <formula>1</formula>
    </cfRule>
    <cfRule type="cellIs" priority="3662" operator="greaterThan" aboveAverage="0" equalAverage="0" bottom="0" percent="0" rank="0" text="" dxfId="43481">
      <formula>1</formula>
    </cfRule>
    <cfRule type="containsText" priority="3663" operator="containsText" aboveAverage="0" equalAverage="0" bottom="0" percent="0" rank="0" text="1" dxfId="43482">
      <formula>NOT(ISERROR(SEARCH("1",C28)))</formula>
    </cfRule>
    <cfRule type="cellIs" priority="3664" operator="greaterThan" aboveAverage="0" equalAverage="0" bottom="0" percent="0" rank="0" text="" dxfId="43483">
      <formula>1</formula>
    </cfRule>
    <cfRule type="containsText" priority="3665" operator="containsText" aboveAverage="0" equalAverage="0" bottom="0" percent="0" rank="0" text="1" dxfId="43484">
      <formula>NOT(ISERROR(SEARCH("1",C28)))</formula>
    </cfRule>
    <cfRule type="containsText" priority="3666" operator="containsText" aboveAverage="0" equalAverage="0" bottom="0" percent="0" rank="0" text="1" dxfId="43485">
      <formula>NOT(ISERROR(SEARCH("1",C28)))</formula>
    </cfRule>
    <cfRule type="cellIs" priority="3667" operator="greaterThan" aboveAverage="0" equalAverage="0" bottom="0" percent="0" rank="0" text="" dxfId="43486">
      <formula>1</formula>
    </cfRule>
    <cfRule type="cellIs" priority="3668" operator="greaterThan" aboveAverage="0" equalAverage="0" bottom="0" percent="0" rank="0" text="" dxfId="43487">
      <formula>1</formula>
    </cfRule>
    <cfRule type="containsText" priority="3669" operator="containsText" aboveAverage="0" equalAverage="0" bottom="0" percent="0" rank="0" text="1" dxfId="43488">
      <formula>NOT(ISERROR(SEARCH("1",C28)))</formula>
    </cfRule>
    <cfRule type="cellIs" priority="3670" operator="greaterThan" aboveAverage="0" equalAverage="0" bottom="0" percent="0" rank="0" text="" dxfId="43489">
      <formula>1</formula>
    </cfRule>
    <cfRule type="cellIs" priority="3671" operator="greaterThan" aboveAverage="0" equalAverage="0" bottom="0" percent="0" rank="0" text="" dxfId="43490">
      <formula>1</formula>
    </cfRule>
    <cfRule type="cellIs" priority="3672" operator="greaterThan" aboveAverage="0" equalAverage="0" bottom="0" percent="0" rank="0" text="" dxfId="43491">
      <formula>1</formula>
    </cfRule>
    <cfRule type="cellIs" priority="3673" operator="greaterThan" aboveAverage="0" equalAverage="0" bottom="0" percent="0" rank="0" text="" dxfId="43492">
      <formula>1</formula>
    </cfRule>
    <cfRule type="containsText" priority="3674" operator="containsText" aboveAverage="0" equalAverage="0" bottom="0" percent="0" rank="0" text="1" dxfId="43493">
      <formula>NOT(ISERROR(SEARCH("1",C28)))</formula>
    </cfRule>
    <cfRule type="cellIs" priority="3675" operator="greaterThan" aboveAverage="0" equalAverage="0" bottom="0" percent="0" rank="0" text="" dxfId="43494">
      <formula>1</formula>
    </cfRule>
    <cfRule type="cellIs" priority="3676" operator="greaterThan" aboveAverage="0" equalAverage="0" bottom="0" percent="0" rank="0" text="" dxfId="43495">
      <formula>1</formula>
    </cfRule>
    <cfRule type="containsText" priority="3677" operator="containsText" aboveAverage="0" equalAverage="0" bottom="0" percent="0" rank="0" text="1" dxfId="43496">
      <formula>NOT(ISERROR(SEARCH("1",C28)))</formula>
    </cfRule>
    <cfRule type="cellIs" priority="3678" operator="greaterThan" aboveAverage="0" equalAverage="0" bottom="0" percent="0" rank="0" text="" dxfId="43497">
      <formula>1</formula>
    </cfRule>
    <cfRule type="cellIs" priority="3679" operator="greaterThan" aboveAverage="0" equalAverage="0" bottom="0" percent="0" rank="0" text="" dxfId="43498">
      <formula>1</formula>
    </cfRule>
    <cfRule type="cellIs" priority="3680" operator="greaterThan" aboveAverage="0" equalAverage="0" bottom="0" percent="0" rank="0" text="" dxfId="43499">
      <formula>1</formula>
    </cfRule>
    <cfRule type="cellIs" priority="3681" operator="equal" aboveAverage="0" equalAverage="0" bottom="0" percent="0" rank="0" text="" dxfId="43500">
      <formula>1</formula>
    </cfRule>
    <cfRule type="cellIs" priority="3682" operator="greaterThan" aboveAverage="0" equalAverage="0" bottom="0" percent="0" rank="0" text="" dxfId="43501">
      <formula>1</formula>
    </cfRule>
    <cfRule type="cellIs" priority="3683" operator="equal" aboveAverage="0" equalAverage="0" bottom="0" percent="0" rank="0" text="" dxfId="43502">
      <formula>1</formula>
    </cfRule>
    <cfRule type="containsText" priority="3684" operator="containsText" aboveAverage="0" equalAverage="0" bottom="0" percent="0" rank="0" text="1" dxfId="43503">
      <formula>NOT(ISERROR(SEARCH("1",C28)))</formula>
    </cfRule>
    <cfRule type="cellIs" priority="3685" operator="equal" aboveAverage="0" equalAverage="0" bottom="0" percent="0" rank="0" text="" dxfId="43504">
      <formula>1</formula>
    </cfRule>
    <cfRule type="cellIs" priority="3686" operator="greaterThan" aboveAverage="0" equalAverage="0" bottom="0" percent="0" rank="0" text="" dxfId="43505">
      <formula>1</formula>
    </cfRule>
    <cfRule type="cellIs" priority="3687" operator="greaterThan" aboveAverage="0" equalAverage="0" bottom="0" percent="0" rank="0" text="" dxfId="43506">
      <formula>1</formula>
    </cfRule>
    <cfRule type="containsText" priority="3688" operator="containsText" aboveAverage="0" equalAverage="0" bottom="0" percent="0" rank="0" text="1" dxfId="43507">
      <formula>NOT(ISERROR(SEARCH("1",C28)))</formula>
    </cfRule>
    <cfRule type="containsText" priority="3689" operator="containsText" aboveAverage="0" equalAverage="0" bottom="0" percent="0" rank="0" text="1" dxfId="43508">
      <formula>NOT(ISERROR(SEARCH("1",C28)))</formula>
    </cfRule>
    <cfRule type="cellIs" priority="3690" operator="greaterThan" aboveAverage="0" equalAverage="0" bottom="0" percent="0" rank="0" text="" dxfId="43509">
      <formula>1</formula>
    </cfRule>
    <cfRule type="containsText" priority="3691" operator="containsText" aboveAverage="0" equalAverage="0" bottom="0" percent="0" rank="0" text="1" dxfId="43510">
      <formula>NOT(ISERROR(SEARCH("1",C28)))</formula>
    </cfRule>
    <cfRule type="containsText" priority="3692" operator="containsText" aboveAverage="0" equalAverage="0" bottom="0" percent="0" rank="0" text="1" dxfId="43511">
      <formula>NOT(ISERROR(SEARCH("1",C28)))</formula>
    </cfRule>
    <cfRule type="cellIs" priority="3693" operator="greaterThan" aboveAverage="0" equalAverage="0" bottom="0" percent="0" rank="0" text="" dxfId="43512">
      <formula>1</formula>
    </cfRule>
    <cfRule type="cellIs" priority="3694" operator="greaterThan" aboveAverage="0" equalAverage="0" bottom="0" percent="0" rank="0" text="" dxfId="43513">
      <formula>1</formula>
    </cfRule>
    <cfRule type="containsText" priority="3695" operator="containsText" aboveAverage="0" equalAverage="0" bottom="0" percent="0" rank="0" text="1" dxfId="43514">
      <formula>NOT(ISERROR(SEARCH("1",C28)))</formula>
    </cfRule>
    <cfRule type="cellIs" priority="3696" operator="greaterThan" aboveAverage="0" equalAverage="0" bottom="0" percent="0" rank="0" text="" dxfId="43515">
      <formula>1</formula>
    </cfRule>
    <cfRule type="containsText" priority="3697" operator="containsText" aboveAverage="0" equalAverage="0" bottom="0" percent="0" rank="0" text="1" dxfId="43516">
      <formula>NOT(ISERROR(SEARCH("1",C28)))</formula>
    </cfRule>
    <cfRule type="containsText" priority="3698" operator="containsText" aboveAverage="0" equalAverage="0" bottom="0" percent="0" rank="0" text="1" dxfId="43517">
      <formula>NOT(ISERROR(SEARCH("1",C28)))</formula>
    </cfRule>
    <cfRule type="cellIs" priority="3699" operator="greaterThan" aboveAverage="0" equalAverage="0" bottom="0" percent="0" rank="0" text="" dxfId="43518">
      <formula>1</formula>
    </cfRule>
    <cfRule type="cellIs" priority="3700" operator="greaterThan" aboveAverage="0" equalAverage="0" bottom="0" percent="0" rank="0" text="" dxfId="43519">
      <formula>1</formula>
    </cfRule>
    <cfRule type="containsText" priority="3701" operator="containsText" aboveAverage="0" equalAverage="0" bottom="0" percent="0" rank="0" text="1" dxfId="43520">
      <formula>NOT(ISERROR(SEARCH("1",C28)))</formula>
    </cfRule>
    <cfRule type="cellIs" priority="3702" operator="greaterThan" aboveAverage="0" equalAverage="0" bottom="0" percent="0" rank="0" text="" dxfId="43521">
      <formula>1</formula>
    </cfRule>
    <cfRule type="cellIs" priority="3703" operator="greaterThan" aboveAverage="0" equalAverage="0" bottom="0" percent="0" rank="0" text="" dxfId="43522">
      <formula>1</formula>
    </cfRule>
    <cfRule type="cellIs" priority="3704" operator="greaterThan" aboveAverage="0" equalAverage="0" bottom="0" percent="0" rank="0" text="" dxfId="43523">
      <formula>1</formula>
    </cfRule>
    <cfRule type="cellIs" priority="3705" operator="greaterThan" aboveAverage="0" equalAverage="0" bottom="0" percent="0" rank="0" text="" dxfId="43524">
      <formula>1</formula>
    </cfRule>
    <cfRule type="containsText" priority="3706" operator="containsText" aboveAverage="0" equalAverage="0" bottom="0" percent="0" rank="0" text="1" dxfId="43525">
      <formula>NOT(ISERROR(SEARCH("1",C28)))</formula>
    </cfRule>
    <cfRule type="cellIs" priority="3707" operator="greaterThan" aboveAverage="0" equalAverage="0" bottom="0" percent="0" rank="0" text="" dxfId="43526">
      <formula>1</formula>
    </cfRule>
    <cfRule type="cellIs" priority="3708" operator="greaterThan" aboveAverage="0" equalAverage="0" bottom="0" percent="0" rank="0" text="" dxfId="43527">
      <formula>1</formula>
    </cfRule>
    <cfRule type="containsText" priority="3709" operator="containsText" aboveAverage="0" equalAverage="0" bottom="0" percent="0" rank="0" text="1" dxfId="43528">
      <formula>NOT(ISERROR(SEARCH("1",C28)))</formula>
    </cfRule>
    <cfRule type="cellIs" priority="3710" operator="greaterThan" aboveAverage="0" equalAverage="0" bottom="0" percent="0" rank="0" text="" dxfId="43529">
      <formula>1</formula>
    </cfRule>
    <cfRule type="cellIs" priority="3711" operator="greaterThan" aboveAverage="0" equalAverage="0" bottom="0" percent="0" rank="0" text="" dxfId="43530">
      <formula>1</formula>
    </cfRule>
    <cfRule type="cellIs" priority="3712" operator="greaterThan" aboveAverage="0" equalAverage="0" bottom="0" percent="0" rank="0" text="" dxfId="43531">
      <formula>1</formula>
    </cfRule>
    <cfRule type="cellIs" priority="3713" operator="equal" aboveAverage="0" equalAverage="0" bottom="0" percent="0" rank="0" text="" dxfId="43532">
      <formula>1</formula>
    </cfRule>
    <cfRule type="cellIs" priority="3714" operator="greaterThan" aboveAverage="0" equalAverage="0" bottom="0" percent="0" rank="0" text="" dxfId="43533">
      <formula>1</formula>
    </cfRule>
    <cfRule type="cellIs" priority="3715" operator="equal" aboveAverage="0" equalAverage="0" bottom="0" percent="0" rank="0" text="" dxfId="43534">
      <formula>1</formula>
    </cfRule>
    <cfRule type="containsText" priority="3716" operator="containsText" aboveAverage="0" equalAverage="0" bottom="0" percent="0" rank="0" text="1" dxfId="43535">
      <formula>NOT(ISERROR(SEARCH("1",C28)))</formula>
    </cfRule>
    <cfRule type="cellIs" priority="3717" operator="equal" aboveAverage="0" equalAverage="0" bottom="0" percent="0" rank="0" text="" dxfId="43536">
      <formula>1</formula>
    </cfRule>
    <cfRule type="cellIs" priority="3718" operator="greaterThan" aboveAverage="0" equalAverage="0" bottom="0" percent="0" rank="0" text="" dxfId="43537">
      <formula>1</formula>
    </cfRule>
    <cfRule type="cellIs" priority="3719" operator="greaterThan" aboveAverage="0" equalAverage="0" bottom="0" percent="0" rank="0" text="" dxfId="43538">
      <formula>1</formula>
    </cfRule>
    <cfRule type="containsText" priority="3720" operator="containsText" aboveAverage="0" equalAverage="0" bottom="0" percent="0" rank="0" text="1" dxfId="43539">
      <formula>NOT(ISERROR(SEARCH("1",C28)))</formula>
    </cfRule>
    <cfRule type="cellIs" priority="3721" operator="greaterThan" aboveAverage="0" equalAverage="0" bottom="0" percent="0" rank="0" text="" dxfId="43540">
      <formula>1</formula>
    </cfRule>
    <cfRule type="cellIs" priority="3722" operator="greaterThan" aboveAverage="0" equalAverage="0" bottom="0" percent="0" rank="0" text="" dxfId="43541">
      <formula>1</formula>
    </cfRule>
    <cfRule type="containsText" priority="3723" operator="containsText" aboveAverage="0" equalAverage="0" bottom="0" percent="0" rank="0" text="1" dxfId="43542">
      <formula>NOT(ISERROR(SEARCH("1",C28)))</formula>
    </cfRule>
    <cfRule type="cellIs" priority="3724" operator="greaterThan" aboveAverage="0" equalAverage="0" bottom="0" percent="0" rank="0" text="" dxfId="43543">
      <formula>1</formula>
    </cfRule>
    <cfRule type="containsText" priority="3725" operator="containsText" aboveAverage="0" equalAverage="0" bottom="0" percent="0" rank="0" text="1" dxfId="43544">
      <formula>NOT(ISERROR(SEARCH("1",C28)))</formula>
    </cfRule>
    <cfRule type="containsText" priority="3726" operator="containsText" aboveAverage="0" equalAverage="0" bottom="0" percent="0" rank="0" text="1" dxfId="43545">
      <formula>NOT(ISERROR(SEARCH("1",C28)))</formula>
    </cfRule>
    <cfRule type="cellIs" priority="3727" operator="greaterThan" aboveAverage="0" equalAverage="0" bottom="0" percent="0" rank="0" text="" dxfId="43546">
      <formula>1</formula>
    </cfRule>
    <cfRule type="cellIs" priority="3728" operator="greaterThan" aboveAverage="0" equalAverage="0" bottom="0" percent="0" rank="0" text="" dxfId="43547">
      <formula>1</formula>
    </cfRule>
    <cfRule type="containsText" priority="3729" operator="containsText" aboveAverage="0" equalAverage="0" bottom="0" percent="0" rank="0" text="1" dxfId="43548">
      <formula>NOT(ISERROR(SEARCH("1",C28)))</formula>
    </cfRule>
    <cfRule type="cellIs" priority="3730" operator="greaterThan" aboveAverage="0" equalAverage="0" bottom="0" percent="0" rank="0" text="" dxfId="43549">
      <formula>1</formula>
    </cfRule>
    <cfRule type="containsText" priority="3731" operator="containsText" aboveAverage="0" equalAverage="0" bottom="0" percent="0" rank="0" text="1" dxfId="43550">
      <formula>NOT(ISERROR(SEARCH("1",C28)))</formula>
    </cfRule>
    <cfRule type="containsText" priority="3732" operator="containsText" aboveAverage="0" equalAverage="0" bottom="0" percent="0" rank="0" text="1" dxfId="43551">
      <formula>NOT(ISERROR(SEARCH("1",C28)))</formula>
    </cfRule>
    <cfRule type="cellIs" priority="3733" operator="greaterThan" aboveAverage="0" equalAverage="0" bottom="0" percent="0" rank="0" text="" dxfId="43552">
      <formula>1</formula>
    </cfRule>
    <cfRule type="cellIs" priority="3734" operator="greaterThan" aboveAverage="0" equalAverage="0" bottom="0" percent="0" rank="0" text="" dxfId="43553">
      <formula>1</formula>
    </cfRule>
    <cfRule type="containsText" priority="3735" operator="containsText" aboveAverage="0" equalAverage="0" bottom="0" percent="0" rank="0" text="1" dxfId="43554">
      <formula>NOT(ISERROR(SEARCH("1",C28)))</formula>
    </cfRule>
    <cfRule type="cellIs" priority="3736" operator="greaterThan" aboveAverage="0" equalAverage="0" bottom="0" percent="0" rank="0" text="" dxfId="43555">
      <formula>1</formula>
    </cfRule>
    <cfRule type="cellIs" priority="3737" operator="greaterThan" aboveAverage="0" equalAverage="0" bottom="0" percent="0" rank="0" text="" dxfId="43556">
      <formula>1</formula>
    </cfRule>
    <cfRule type="cellIs" priority="3738" operator="greaterThan" aboveAverage="0" equalAverage="0" bottom="0" percent="0" rank="0" text="" dxfId="43557">
      <formula>1</formula>
    </cfRule>
    <cfRule type="cellIs" priority="3739" operator="greaterThan" aboveAverage="0" equalAverage="0" bottom="0" percent="0" rank="0" text="" dxfId="43558">
      <formula>1</formula>
    </cfRule>
    <cfRule type="containsText" priority="3740" operator="containsText" aboveAverage="0" equalAverage="0" bottom="0" percent="0" rank="0" text="1" dxfId="43559">
      <formula>NOT(ISERROR(SEARCH("1",C28)))</formula>
    </cfRule>
    <cfRule type="cellIs" priority="3741" operator="greaterThan" aboveAverage="0" equalAverage="0" bottom="0" percent="0" rank="0" text="" dxfId="43560">
      <formula>1</formula>
    </cfRule>
    <cfRule type="cellIs" priority="3742" operator="greaterThan" aboveAverage="0" equalAverage="0" bottom="0" percent="0" rank="0" text="" dxfId="43561">
      <formula>1</formula>
    </cfRule>
    <cfRule type="containsText" priority="3743" operator="containsText" aboveAverage="0" equalAverage="0" bottom="0" percent="0" rank="0" text="1" dxfId="43562">
      <formula>NOT(ISERROR(SEARCH("1",C28)))</formula>
    </cfRule>
    <cfRule type="cellIs" priority="3744" operator="greaterThan" aboveAverage="0" equalAverage="0" bottom="0" percent="0" rank="0" text="" dxfId="43563">
      <formula>1</formula>
    </cfRule>
    <cfRule type="cellIs" priority="3745" operator="greaterThan" aboveAverage="0" equalAverage="0" bottom="0" percent="0" rank="0" text="" dxfId="43564">
      <formula>1</formula>
    </cfRule>
    <cfRule type="cellIs" priority="3746" operator="greaterThan" aboveAverage="0" equalAverage="0" bottom="0" percent="0" rank="0" text="" dxfId="43565">
      <formula>1</formula>
    </cfRule>
    <cfRule type="cellIs" priority="3747" operator="equal" aboveAverage="0" equalAverage="0" bottom="0" percent="0" rank="0" text="" dxfId="43566">
      <formula>1</formula>
    </cfRule>
    <cfRule type="cellIs" priority="3748" operator="greaterThan" aboveAverage="0" equalAverage="0" bottom="0" percent="0" rank="0" text="" dxfId="43567">
      <formula>1</formula>
    </cfRule>
    <cfRule type="cellIs" priority="3749" operator="equal" aboveAverage="0" equalAverage="0" bottom="0" percent="0" rank="0" text="" dxfId="43568">
      <formula>1</formula>
    </cfRule>
    <cfRule type="containsText" priority="3750" operator="containsText" aboveAverage="0" equalAverage="0" bottom="0" percent="0" rank="0" text="1" dxfId="43569">
      <formula>NOT(ISERROR(SEARCH("1",C28)))</formula>
    </cfRule>
    <cfRule type="cellIs" priority="3751" operator="equal" aboveAverage="0" equalAverage="0" bottom="0" percent="0" rank="0" text="" dxfId="43570">
      <formula>1</formula>
    </cfRule>
    <cfRule type="cellIs" priority="3752" operator="greaterThan" aboveAverage="0" equalAverage="0" bottom="0" percent="0" rank="0" text="" dxfId="43571">
      <formula>1</formula>
    </cfRule>
    <cfRule type="cellIs" priority="3753" operator="greaterThan" aboveAverage="0" equalAverage="0" bottom="0" percent="0" rank="0" text="" dxfId="43572">
      <formula>1</formula>
    </cfRule>
    <cfRule type="containsText" priority="3754" operator="containsText" aboveAverage="0" equalAverage="0" bottom="0" percent="0" rank="0" text="1" dxfId="43573">
      <formula>NOT(ISERROR(SEARCH("1",C28)))</formula>
    </cfRule>
    <cfRule type="cellIs" priority="3755" operator="greaterThan" aboveAverage="0" equalAverage="0" bottom="0" percent="0" rank="0" text="" dxfId="43574">
      <formula>1</formula>
    </cfRule>
    <cfRule type="cellIs" priority="3756" operator="greaterThan" aboveAverage="0" equalAverage="0" bottom="0" percent="0" rank="0" text="" dxfId="43575">
      <formula>1</formula>
    </cfRule>
    <cfRule type="containsText" priority="3757" operator="containsText" aboveAverage="0" equalAverage="0" bottom="0" percent="0" rank="0" text="1" dxfId="43576">
      <formula>NOT(ISERROR(SEARCH("1",C28)))</formula>
    </cfRule>
    <cfRule type="cellIs" priority="3758" operator="greaterThan" aboveAverage="0" equalAverage="0" bottom="0" percent="0" rank="0" text="" dxfId="43577">
      <formula>1</formula>
    </cfRule>
    <cfRule type="cellIs" priority="3759" operator="greaterThan" aboveAverage="0" equalAverage="0" bottom="0" percent="0" rank="0" text="" dxfId="43578">
      <formula>1</formula>
    </cfRule>
    <cfRule type="containsText" priority="3760" operator="containsText" aboveAverage="0" equalAverage="0" bottom="0" percent="0" rank="0" text="1" dxfId="43579">
      <formula>NOT(ISERROR(SEARCH("1",C28)))</formula>
    </cfRule>
    <cfRule type="cellIs" priority="3761" operator="greaterThan" aboveAverage="0" equalAverage="0" bottom="0" percent="0" rank="0" text="" dxfId="43580">
      <formula>1</formula>
    </cfRule>
    <cfRule type="containsText" priority="3762" operator="containsText" aboveAverage="0" equalAverage="0" bottom="0" percent="0" rank="0" text="1" dxfId="43581">
      <formula>NOT(ISERROR(SEARCH("1",C28)))</formula>
    </cfRule>
    <cfRule type="containsText" priority="3763" operator="containsText" aboveAverage="0" equalAverage="0" bottom="0" percent="0" rank="0" text="1" dxfId="43582">
      <formula>NOT(ISERROR(SEARCH("1",C28)))</formula>
    </cfRule>
    <cfRule type="cellIs" priority="3764" operator="greaterThan" aboveAverage="0" equalAverage="0" bottom="0" percent="0" rank="0" text="" dxfId="43583">
      <formula>1</formula>
    </cfRule>
    <cfRule type="cellIs" priority="3765" operator="greaterThan" aboveAverage="0" equalAverage="0" bottom="0" percent="0" rank="0" text="" dxfId="43584">
      <formula>1</formula>
    </cfRule>
    <cfRule type="containsText" priority="3766" operator="containsText" aboveAverage="0" equalAverage="0" bottom="0" percent="0" rank="0" text="1" dxfId="43585">
      <formula>NOT(ISERROR(SEARCH("1",C28)))</formula>
    </cfRule>
    <cfRule type="cellIs" priority="3767" operator="greaterThan" aboveAverage="0" equalAverage="0" bottom="0" percent="0" rank="0" text="" dxfId="43586">
      <formula>1</formula>
    </cfRule>
    <cfRule type="containsText" priority="3768" operator="containsText" aboveAverage="0" equalAverage="0" bottom="0" percent="0" rank="0" text="1" dxfId="43587">
      <formula>NOT(ISERROR(SEARCH("1",C28)))</formula>
    </cfRule>
    <cfRule type="containsText" priority="3769" operator="containsText" aboveAverage="0" equalAverage="0" bottom="0" percent="0" rank="0" text="1" dxfId="43588">
      <formula>NOT(ISERROR(SEARCH("1",C28)))</formula>
    </cfRule>
    <cfRule type="cellIs" priority="3770" operator="greaterThan" aboveAverage="0" equalAverage="0" bottom="0" percent="0" rank="0" text="" dxfId="43589">
      <formula>1</formula>
    </cfRule>
    <cfRule type="cellIs" priority="3771" operator="greaterThan" aboveAverage="0" equalAverage="0" bottom="0" percent="0" rank="0" text="" dxfId="43590">
      <formula>1</formula>
    </cfRule>
    <cfRule type="containsText" priority="3772" operator="containsText" aboveAverage="0" equalAverage="0" bottom="0" percent="0" rank="0" text="1" dxfId="43591">
      <formula>NOT(ISERROR(SEARCH("1",C28)))</formula>
    </cfRule>
    <cfRule type="cellIs" priority="3773" operator="greaterThan" aboveAverage="0" equalAverage="0" bottom="0" percent="0" rank="0" text="" dxfId="43592">
      <formula>1</formula>
    </cfRule>
    <cfRule type="cellIs" priority="3774" operator="greaterThan" aboveAverage="0" equalAverage="0" bottom="0" percent="0" rank="0" text="" dxfId="43593">
      <formula>1</formula>
    </cfRule>
    <cfRule type="cellIs" priority="3775" operator="greaterThan" aboveAverage="0" equalAverage="0" bottom="0" percent="0" rank="0" text="" dxfId="43594">
      <formula>1</formula>
    </cfRule>
    <cfRule type="cellIs" priority="3776" operator="greaterThan" aboveAverage="0" equalAverage="0" bottom="0" percent="0" rank="0" text="" dxfId="43595">
      <formula>1</formula>
    </cfRule>
    <cfRule type="containsText" priority="3777" operator="containsText" aboveAverage="0" equalAverage="0" bottom="0" percent="0" rank="0" text="1" dxfId="43596">
      <formula>NOT(ISERROR(SEARCH("1",C28)))</formula>
    </cfRule>
    <cfRule type="cellIs" priority="3778" operator="greaterThan" aboveAverage="0" equalAverage="0" bottom="0" percent="0" rank="0" text="" dxfId="43597">
      <formula>1</formula>
    </cfRule>
    <cfRule type="cellIs" priority="3779" operator="greaterThan" aboveAverage="0" equalAverage="0" bottom="0" percent="0" rank="0" text="" dxfId="43598">
      <formula>1</formula>
    </cfRule>
    <cfRule type="containsText" priority="3780" operator="containsText" aboveAverage="0" equalAverage="0" bottom="0" percent="0" rank="0" text="1" dxfId="43599">
      <formula>NOT(ISERROR(SEARCH("1",C28)))</formula>
    </cfRule>
    <cfRule type="cellIs" priority="3781" operator="greaterThan" aboveAverage="0" equalAverage="0" bottom="0" percent="0" rank="0" text="" dxfId="43600">
      <formula>1</formula>
    </cfRule>
    <cfRule type="cellIs" priority="3782" operator="greaterThan" aboveAverage="0" equalAverage="0" bottom="0" percent="0" rank="0" text="" dxfId="43601">
      <formula>1</formula>
    </cfRule>
    <cfRule type="cellIs" priority="3783" operator="greaterThan" aboveAverage="0" equalAverage="0" bottom="0" percent="0" rank="0" text="" dxfId="43602">
      <formula>1</formula>
    </cfRule>
    <cfRule type="cellIs" priority="3784" operator="equal" aboveAverage="0" equalAverage="0" bottom="0" percent="0" rank="0" text="" dxfId="43603">
      <formula>1</formula>
    </cfRule>
    <cfRule type="cellIs" priority="3785" operator="greaterThan" aboveAverage="0" equalAverage="0" bottom="0" percent="0" rank="0" text="" dxfId="43604">
      <formula>1</formula>
    </cfRule>
    <cfRule type="cellIs" priority="3786" operator="equal" aboveAverage="0" equalAverage="0" bottom="0" percent="0" rank="0" text="" dxfId="43605">
      <formula>1</formula>
    </cfRule>
    <cfRule type="containsText" priority="3787" operator="containsText" aboveAverage="0" equalAverage="0" bottom="0" percent="0" rank="0" text="1" dxfId="43606">
      <formula>NOT(ISERROR(SEARCH("1",C28)))</formula>
    </cfRule>
    <cfRule type="cellIs" priority="3788" operator="equal" aboveAverage="0" equalAverage="0" bottom="0" percent="0" rank="0" text="" dxfId="43607">
      <formula>1</formula>
    </cfRule>
    <cfRule type="cellIs" priority="3789" operator="greaterThan" aboveAverage="0" equalAverage="0" bottom="0" percent="0" rank="0" text="" dxfId="43608">
      <formula>1</formula>
    </cfRule>
    <cfRule type="cellIs" priority="3790" operator="greaterThan" aboveAverage="0" equalAverage="0" bottom="0" percent="0" rank="0" text="" dxfId="43609">
      <formula>1</formula>
    </cfRule>
    <cfRule type="containsText" priority="3791" operator="containsText" aboveAverage="0" equalAverage="0" bottom="0" percent="0" rank="0" text="1" dxfId="43610">
      <formula>NOT(ISERROR(SEARCH("1",C28)))</formula>
    </cfRule>
    <cfRule type="cellIs" priority="3792" operator="greaterThan" aboveAverage="0" equalAverage="0" bottom="0" percent="0" rank="0" text="" dxfId="43611">
      <formula>1</formula>
    </cfRule>
    <cfRule type="cellIs" priority="3793" operator="greaterThan" aboveAverage="0" equalAverage="0" bottom="0" percent="0" rank="0" text="" dxfId="43612">
      <formula>1</formula>
    </cfRule>
    <cfRule type="containsText" priority="3794" operator="containsText" aboveAverage="0" equalAverage="0" bottom="0" percent="0" rank="0" text="1" dxfId="43613">
      <formula>NOT(ISERROR(SEARCH("1",C28)))</formula>
    </cfRule>
    <cfRule type="cellIs" priority="3795" operator="greaterThan" aboveAverage="0" equalAverage="0" bottom="0" percent="0" rank="0" text="" dxfId="43614">
      <formula>1</formula>
    </cfRule>
    <cfRule type="cellIs" priority="3796" operator="greaterThan" aboveAverage="0" equalAverage="0" bottom="0" percent="0" rank="0" text="" dxfId="43615">
      <formula>1</formula>
    </cfRule>
    <cfRule type="containsText" priority="3797" operator="containsText" aboveAverage="0" equalAverage="0" bottom="0" percent="0" rank="0" text="1" dxfId="43616">
      <formula>NOT(ISERROR(SEARCH("1",C28)))</formula>
    </cfRule>
    <cfRule type="cellIs" priority="3798" operator="greaterThan" aboveAverage="0" equalAverage="0" bottom="0" percent="0" rank="0" text="" dxfId="43617">
      <formula>1</formula>
    </cfRule>
    <cfRule type="cellIs" priority="3799" operator="greaterThan" aboveAverage="0" equalAverage="0" bottom="0" percent="0" rank="0" text="" dxfId="43618">
      <formula>1</formula>
    </cfRule>
    <cfRule type="containsText" priority="3800" operator="containsText" aboveAverage="0" equalAverage="0" bottom="0" percent="0" rank="0" text="1" dxfId="43619">
      <formula>NOT(ISERROR(SEARCH("1",C28)))</formula>
    </cfRule>
    <cfRule type="cellIs" priority="3801" operator="greaterThan" aboveAverage="0" equalAverage="0" bottom="0" percent="0" rank="0" text="" dxfId="43620">
      <formula>1</formula>
    </cfRule>
    <cfRule type="containsText" priority="3802" operator="containsText" aboveAverage="0" equalAverage="0" bottom="0" percent="0" rank="0" text="1" dxfId="43621">
      <formula>NOT(ISERROR(SEARCH("1",C28)))</formula>
    </cfRule>
    <cfRule type="cellIs" priority="3803" operator="greaterThan" aboveAverage="0" equalAverage="0" bottom="0" percent="0" rank="0" text="" dxfId="43622">
      <formula>1</formula>
    </cfRule>
    <cfRule type="cellIs" priority="3804" operator="equal" aboveAverage="0" equalAverage="0" bottom="0" percent="0" rank="0" text="" dxfId="43623">
      <formula>1</formula>
    </cfRule>
    <cfRule type="cellIs" priority="3805" operator="equal" aboveAverage="0" equalAverage="0" bottom="0" percent="0" rank="0" text="" dxfId="43624">
      <formula>1</formula>
    </cfRule>
    <cfRule type="cellIs" priority="3806" operator="greaterThan" aboveAverage="0" equalAverage="0" bottom="0" percent="0" rank="0" text="" dxfId="43625">
      <formula>1</formula>
    </cfRule>
    <cfRule type="containsText" priority="3807" operator="containsText" aboveAverage="0" equalAverage="0" bottom="0" percent="0" rank="0" text="1" dxfId="43626">
      <formula>NOT(ISERROR(SEARCH("1",C28)))</formula>
    </cfRule>
    <cfRule type="containsText" priority="3808" operator="containsText" aboveAverage="0" equalAverage="0" bottom="0" percent="0" rank="0" text="1" dxfId="43627">
      <formula>NOT(ISERROR(SEARCH("1",C28)))</formula>
    </cfRule>
    <cfRule type="cellIs" priority="3809" operator="greaterThan" aboveAverage="0" equalAverage="0" bottom="0" percent="0" rank="0" text="" dxfId="43628">
      <formula>1</formula>
    </cfRule>
    <cfRule type="cellIs" priority="3810" operator="greaterThan" aboveAverage="0" equalAverage="0" bottom="0" percent="0" rank="0" text="" dxfId="43629">
      <formula>1</formula>
    </cfRule>
    <cfRule type="containsText" priority="3811" operator="containsText" aboveAverage="0" equalAverage="0" bottom="0" percent="0" rank="0" text="1" dxfId="43630">
      <formula>NOT(ISERROR(SEARCH("1",C28)))</formula>
    </cfRule>
    <cfRule type="cellIs" priority="3812" operator="greaterThan" aboveAverage="0" equalAverage="0" bottom="0" percent="0" rank="0" text="" dxfId="43631">
      <formula>1</formula>
    </cfRule>
    <cfRule type="containsText" priority="3813" operator="containsText" aboveAverage="0" equalAverage="0" bottom="0" percent="0" rank="0" text="1" dxfId="43632">
      <formula>NOT(ISERROR(SEARCH("1",C28)))</formula>
    </cfRule>
    <cfRule type="containsText" priority="3814" operator="containsText" aboveAverage="0" equalAverage="0" bottom="0" percent="0" rank="0" text="1" dxfId="43633">
      <formula>NOT(ISERROR(SEARCH("1",C28)))</formula>
    </cfRule>
    <cfRule type="cellIs" priority="3815" operator="greaterThan" aboveAverage="0" equalAverage="0" bottom="0" percent="0" rank="0" text="" dxfId="43634">
      <formula>1</formula>
    </cfRule>
    <cfRule type="cellIs" priority="3816" operator="greaterThan" aboveAverage="0" equalAverage="0" bottom="0" percent="0" rank="0" text="" dxfId="43635">
      <formula>1</formula>
    </cfRule>
    <cfRule type="containsText" priority="3817" operator="containsText" aboveAverage="0" equalAverage="0" bottom="0" percent="0" rank="0" text="1" dxfId="43636">
      <formula>NOT(ISERROR(SEARCH("1",C28)))</formula>
    </cfRule>
    <cfRule type="cellIs" priority="3818" operator="greaterThan" aboveAverage="0" equalAverage="0" bottom="0" percent="0" rank="0" text="" dxfId="43637">
      <formula>1</formula>
    </cfRule>
    <cfRule type="cellIs" priority="3819" operator="greaterThan" aboveAverage="0" equalAverage="0" bottom="0" percent="0" rank="0" text="" dxfId="43638">
      <formula>1</formula>
    </cfRule>
    <cfRule type="cellIs" priority="3820" operator="greaterThan" aboveAverage="0" equalAverage="0" bottom="0" percent="0" rank="0" text="" dxfId="43639">
      <formula>1</formula>
    </cfRule>
    <cfRule type="cellIs" priority="3821" operator="greaterThan" aboveAverage="0" equalAverage="0" bottom="0" percent="0" rank="0" text="" dxfId="43640">
      <formula>1</formula>
    </cfRule>
    <cfRule type="containsText" priority="3822" operator="containsText" aboveAverage="0" equalAverage="0" bottom="0" percent="0" rank="0" text="1" dxfId="43641">
      <formula>NOT(ISERROR(SEARCH("1",C28)))</formula>
    </cfRule>
    <cfRule type="cellIs" priority="3823" operator="greaterThan" aboveAverage="0" equalAverage="0" bottom="0" percent="0" rank="0" text="" dxfId="43642">
      <formula>1</formula>
    </cfRule>
    <cfRule type="cellIs" priority="3824" operator="greaterThan" aboveAverage="0" equalAverage="0" bottom="0" percent="0" rank="0" text="" dxfId="43643">
      <formula>1</formula>
    </cfRule>
    <cfRule type="containsText" priority="3825" operator="containsText" aboveAverage="0" equalAverage="0" bottom="0" percent="0" rank="0" text="1" dxfId="43644">
      <formula>NOT(ISERROR(SEARCH("1",C28)))</formula>
    </cfRule>
    <cfRule type="cellIs" priority="3826" operator="greaterThan" aboveAverage="0" equalAverage="0" bottom="0" percent="0" rank="0" text="" dxfId="43645">
      <formula>1</formula>
    </cfRule>
    <cfRule type="cellIs" priority="3827" operator="greaterThan" aboveAverage="0" equalAverage="0" bottom="0" percent="0" rank="0" text="" dxfId="43646">
      <formula>1</formula>
    </cfRule>
    <cfRule type="cellIs" priority="3828" operator="greaterThan" aboveAverage="0" equalAverage="0" bottom="0" percent="0" rank="0" text="" dxfId="43647">
      <formula>1</formula>
    </cfRule>
    <cfRule type="cellIs" priority="3829" operator="equal" aboveAverage="0" equalAverage="0" bottom="0" percent="0" rank="0" text="" dxfId="43648">
      <formula>1</formula>
    </cfRule>
    <cfRule type="cellIs" priority="3830" operator="greaterThan" aboveAverage="0" equalAverage="0" bottom="0" percent="0" rank="0" text="" dxfId="43649">
      <formula>1</formula>
    </cfRule>
    <cfRule type="cellIs" priority="3831" operator="equal" aboveAverage="0" equalAverage="0" bottom="0" percent="0" rank="0" text="" dxfId="43650">
      <formula>1</formula>
    </cfRule>
    <cfRule type="containsText" priority="3832" operator="containsText" aboveAverage="0" equalAverage="0" bottom="0" percent="0" rank="0" text="1" dxfId="43651">
      <formula>NOT(ISERROR(SEARCH("1",C28)))</formula>
    </cfRule>
    <cfRule type="cellIs" priority="3833" operator="equal" aboveAverage="0" equalAverage="0" bottom="0" percent="0" rank="0" text="" dxfId="43652">
      <formula>1</formula>
    </cfRule>
    <cfRule type="cellIs" priority="3834" operator="greaterThan" aboveAverage="0" equalAverage="0" bottom="0" percent="0" rank="0" text="" dxfId="43653">
      <formula>1</formula>
    </cfRule>
    <cfRule type="cellIs" priority="3835" operator="greaterThan" aboveAverage="0" equalAverage="0" bottom="0" percent="0" rank="0" text="" dxfId="43654">
      <formula>1</formula>
    </cfRule>
    <cfRule type="containsText" priority="3836" operator="containsText" aboveAverage="0" equalAverage="0" bottom="0" percent="0" rank="0" text="1" dxfId="43655">
      <formula>NOT(ISERROR(SEARCH("1",C28)))</formula>
    </cfRule>
    <cfRule type="cellIs" priority="3837" operator="greaterThan" aboveAverage="0" equalAverage="0" bottom="0" percent="0" rank="0" text="" dxfId="43656">
      <formula>1</formula>
    </cfRule>
    <cfRule type="cellIs" priority="3838" operator="greaterThan" aboveAverage="0" equalAverage="0" bottom="0" percent="0" rank="0" text="" dxfId="43657">
      <formula>1</formula>
    </cfRule>
    <cfRule type="containsText" priority="3839" operator="containsText" aboveAverage="0" equalAverage="0" bottom="0" percent="0" rank="0" text="1" dxfId="43658">
      <formula>NOT(ISERROR(SEARCH("1",C28)))</formula>
    </cfRule>
    <cfRule type="cellIs" priority="3840" operator="greaterThan" aboveAverage="0" equalAverage="0" bottom="0" percent="0" rank="0" text="" dxfId="43659">
      <formula>1</formula>
    </cfRule>
    <cfRule type="cellIs" priority="3841" operator="greaterThan" aboveAverage="0" equalAverage="0" bottom="0" percent="0" rank="0" text="" dxfId="43660">
      <formula>1</formula>
    </cfRule>
    <cfRule type="containsText" priority="3842" operator="containsText" aboveAverage="0" equalAverage="0" bottom="0" percent="0" rank="0" text="1" dxfId="43661">
      <formula>NOT(ISERROR(SEARCH("1",C28)))</formula>
    </cfRule>
    <cfRule type="cellIs" priority="3843" operator="greaterThan" aboveAverage="0" equalAverage="0" bottom="0" percent="0" rank="0" text="" dxfId="43662">
      <formula>1</formula>
    </cfRule>
    <cfRule type="cellIs" priority="3844" operator="greaterThan" aboveAverage="0" equalAverage="0" bottom="0" percent="0" rank="0" text="" dxfId="43663">
      <formula>1</formula>
    </cfRule>
    <cfRule type="containsText" priority="3845" operator="containsText" aboveAverage="0" equalAverage="0" bottom="0" percent="0" rank="0" text="1" dxfId="43664">
      <formula>NOT(ISERROR(SEARCH("1",C28)))</formula>
    </cfRule>
    <cfRule type="cellIs" priority="3846" operator="greaterThan" aboveAverage="0" equalAverage="0" bottom="0" percent="0" rank="0" text="" dxfId="43665">
      <formula>1</formula>
    </cfRule>
    <cfRule type="containsText" priority="3847" operator="containsText" aboveAverage="0" equalAverage="0" bottom="0" percent="0" rank="0" text="1" dxfId="43666">
      <formula>NOT(ISERROR(SEARCH("1",C28)))</formula>
    </cfRule>
    <cfRule type="cellIs" priority="3848" operator="greaterThan" aboveAverage="0" equalAverage="0" bottom="0" percent="0" rank="0" text="" dxfId="43667">
      <formula>1</formula>
    </cfRule>
    <cfRule type="cellIs" priority="3849" operator="equal" aboveAverage="0" equalAverage="0" bottom="0" percent="0" rank="0" text="" dxfId="43668">
      <formula>1</formula>
    </cfRule>
    <cfRule type="cellIs" priority="3850" operator="equal" aboveAverage="0" equalAverage="0" bottom="0" percent="0" rank="0" text="" dxfId="43669">
      <formula>1</formula>
    </cfRule>
    <cfRule type="containsText" priority="3851" operator="containsText" aboveAverage="0" equalAverage="0" bottom="0" percent="0" rank="0" text="1" dxfId="43670">
      <formula>NOT(ISERROR(SEARCH("1",C28)))</formula>
    </cfRule>
    <cfRule type="cellIs" priority="3852" operator="greaterThan" aboveAverage="0" equalAverage="0" bottom="0" percent="0" rank="0" text="" dxfId="43671">
      <formula>1</formula>
    </cfRule>
    <cfRule type="containsText" priority="3853" operator="containsText" aboveAverage="0" equalAverage="0" bottom="0" percent="0" rank="0" text="1" dxfId="43672">
      <formula>NOT(ISERROR(SEARCH("1",C28)))</formula>
    </cfRule>
    <cfRule type="containsText" priority="3854" operator="containsText" aboveAverage="0" equalAverage="0" bottom="0" percent="0" rank="0" text="1" dxfId="43673">
      <formula>NOT(ISERROR(SEARCH("1",C28)))</formula>
    </cfRule>
    <cfRule type="cellIs" priority="3855" operator="greaterThan" aboveAverage="0" equalAverage="0" bottom="0" percent="0" rank="0" text="" dxfId="43674">
      <formula>1</formula>
    </cfRule>
    <cfRule type="cellIs" priority="3856" operator="greaterThan" aboveAverage="0" equalAverage="0" bottom="0" percent="0" rank="0" text="" dxfId="43675">
      <formula>1</formula>
    </cfRule>
    <cfRule type="containsText" priority="3857" operator="containsText" aboveAverage="0" equalAverage="0" bottom="0" percent="0" rank="0" text="1" dxfId="43676">
      <formula>NOT(ISERROR(SEARCH("1",C28)))</formula>
    </cfRule>
    <cfRule type="cellIs" priority="3858" operator="greaterThan" aboveAverage="0" equalAverage="0" bottom="0" percent="0" rank="0" text="" dxfId="43677">
      <formula>1</formula>
    </cfRule>
    <cfRule type="containsText" priority="3859" operator="containsText" aboveAverage="0" equalAverage="0" bottom="0" percent="0" rank="0" text="1" dxfId="43678">
      <formula>NOT(ISERROR(SEARCH("1",C28)))</formula>
    </cfRule>
    <cfRule type="containsText" priority="3860" operator="containsText" aboveAverage="0" equalAverage="0" bottom="0" percent="0" rank="0" text="1" dxfId="43679">
      <formula>NOT(ISERROR(SEARCH("1",C28)))</formula>
    </cfRule>
    <cfRule type="cellIs" priority="3861" operator="greaterThan" aboveAverage="0" equalAverage="0" bottom="0" percent="0" rank="0" text="" dxfId="43680">
      <formula>1</formula>
    </cfRule>
    <cfRule type="cellIs" priority="3862" operator="greaterThan" aboveAverage="0" equalAverage="0" bottom="0" percent="0" rank="0" text="" dxfId="43681">
      <formula>1</formula>
    </cfRule>
    <cfRule type="containsText" priority="3863" operator="containsText" aboveAverage="0" equalAverage="0" bottom="0" percent="0" rank="0" text="1" dxfId="43682">
      <formula>NOT(ISERROR(SEARCH("1",C28)))</formula>
    </cfRule>
    <cfRule type="cellIs" priority="3864" operator="greaterThan" aboveAverage="0" equalAverage="0" bottom="0" percent="0" rank="0" text="" dxfId="43683">
      <formula>1</formula>
    </cfRule>
    <cfRule type="cellIs" priority="3865" operator="greaterThan" aboveAverage="0" equalAverage="0" bottom="0" percent="0" rank="0" text="" dxfId="43684">
      <formula>1</formula>
    </cfRule>
    <cfRule type="cellIs" priority="3866" operator="greaterThan" aboveAverage="0" equalAverage="0" bottom="0" percent="0" rank="0" text="" dxfId="43685">
      <formula>1</formula>
    </cfRule>
    <cfRule type="cellIs" priority="3867" operator="greaterThan" aboveAverage="0" equalAverage="0" bottom="0" percent="0" rank="0" text="" dxfId="43686">
      <formula>1</formula>
    </cfRule>
    <cfRule type="containsText" priority="3868" operator="containsText" aboveAverage="0" equalAverage="0" bottom="0" percent="0" rank="0" text="1" dxfId="43687">
      <formula>NOT(ISERROR(SEARCH("1",C28)))</formula>
    </cfRule>
    <cfRule type="cellIs" priority="3869" operator="greaterThan" aboveAverage="0" equalAverage="0" bottom="0" percent="0" rank="0" text="" dxfId="43688">
      <formula>1</formula>
    </cfRule>
    <cfRule type="cellIs" priority="3870" operator="greaterThan" aboveAverage="0" equalAverage="0" bottom="0" percent="0" rank="0" text="" dxfId="43689">
      <formula>1</formula>
    </cfRule>
    <cfRule type="containsText" priority="3871" operator="containsText" aboveAverage="0" equalAverage="0" bottom="0" percent="0" rank="0" text="1" dxfId="43690">
      <formula>NOT(ISERROR(SEARCH("1",C28)))</formula>
    </cfRule>
    <cfRule type="cellIs" priority="3872" operator="greaterThan" aboveAverage="0" equalAverage="0" bottom="0" percent="0" rank="0" text="" dxfId="43691">
      <formula>1</formula>
    </cfRule>
    <cfRule type="cellIs" priority="3873" operator="greaterThan" aboveAverage="0" equalAverage="0" bottom="0" percent="0" rank="0" text="" dxfId="43692">
      <formula>1</formula>
    </cfRule>
    <cfRule type="cellIs" priority="3874" operator="greaterThan" aboveAverage="0" equalAverage="0" bottom="0" percent="0" rank="0" text="" dxfId="43693">
      <formula>1</formula>
    </cfRule>
    <cfRule type="cellIs" priority="3875" operator="equal" aboveAverage="0" equalAverage="0" bottom="0" percent="0" rank="0" text="" dxfId="43694">
      <formula>1</formula>
    </cfRule>
    <cfRule type="cellIs" priority="3876" operator="greaterThan" aboveAverage="0" equalAverage="0" bottom="0" percent="0" rank="0" text="" dxfId="43695">
      <formula>1</formula>
    </cfRule>
    <cfRule type="cellIs" priority="3877" operator="equal" aboveAverage="0" equalAverage="0" bottom="0" percent="0" rank="0" text="" dxfId="43696">
      <formula>1</formula>
    </cfRule>
    <cfRule type="containsText" priority="3878" operator="containsText" aboveAverage="0" equalAverage="0" bottom="0" percent="0" rank="0" text="1" dxfId="43697">
      <formula>NOT(ISERROR(SEARCH("1",C28)))</formula>
    </cfRule>
    <cfRule type="cellIs" priority="3879" operator="equal" aboveAverage="0" equalAverage="0" bottom="0" percent="0" rank="0" text="" dxfId="43698">
      <formula>1</formula>
    </cfRule>
    <cfRule type="cellIs" priority="3880" operator="greaterThan" aboveAverage="0" equalAverage="0" bottom="0" percent="0" rank="0" text="" dxfId="43699">
      <formula>1</formula>
    </cfRule>
    <cfRule type="cellIs" priority="3881" operator="greaterThan" aboveAverage="0" equalAverage="0" bottom="0" percent="0" rank="0" text="" dxfId="43700">
      <formula>1</formula>
    </cfRule>
    <cfRule type="containsText" priority="3882" operator="containsText" aboveAverage="0" equalAverage="0" bottom="0" percent="0" rank="0" text="1" dxfId="43701">
      <formula>NOT(ISERROR(SEARCH("1",C28)))</formula>
    </cfRule>
    <cfRule type="cellIs" priority="3883" operator="greaterThan" aboveAverage="0" equalAverage="0" bottom="0" percent="0" rank="0" text="" dxfId="43702">
      <formula>1</formula>
    </cfRule>
    <cfRule type="cellIs" priority="3884" operator="greaterThan" aboveAverage="0" equalAverage="0" bottom="0" percent="0" rank="0" text="" dxfId="43703">
      <formula>1</formula>
    </cfRule>
    <cfRule type="containsText" priority="3885" operator="containsText" aboveAverage="0" equalAverage="0" bottom="0" percent="0" rank="0" text="1" dxfId="43704">
      <formula>NOT(ISERROR(SEARCH("1",C28)))</formula>
    </cfRule>
    <cfRule type="cellIs" priority="3886" operator="greaterThan" aboveAverage="0" equalAverage="0" bottom="0" percent="0" rank="0" text="" dxfId="43705">
      <formula>1</formula>
    </cfRule>
    <cfRule type="cellIs" priority="3887" operator="greaterThan" aboveAverage="0" equalAverage="0" bottom="0" percent="0" rank="0" text="" dxfId="43706">
      <formula>1</formula>
    </cfRule>
    <cfRule type="containsText" priority="3888" operator="containsText" aboveAverage="0" equalAverage="0" bottom="0" percent="0" rank="0" text="1" dxfId="43707">
      <formula>NOT(ISERROR(SEARCH("1",C28)))</formula>
    </cfRule>
    <cfRule type="cellIs" priority="3889" operator="greaterThan" aboveAverage="0" equalAverage="0" bottom="0" percent="0" rank="0" text="" dxfId="43708">
      <formula>1</formula>
    </cfRule>
    <cfRule type="cellIs" priority="3890" operator="greaterThan" aboveAverage="0" equalAverage="0" bottom="0" percent="0" rank="0" text="" dxfId="43709">
      <formula>1</formula>
    </cfRule>
    <cfRule type="containsText" priority="3891" operator="containsText" aboveAverage="0" equalAverage="0" bottom="0" percent="0" rank="0" text="1" dxfId="43710">
      <formula>NOT(ISERROR(SEARCH("1",C28)))</formula>
    </cfRule>
    <cfRule type="cellIs" priority="3892" operator="greaterThan" aboveAverage="0" equalAverage="0" bottom="0" percent="0" rank="0" text="" dxfId="43711">
      <formula>1</formula>
    </cfRule>
    <cfRule type="containsText" priority="3893" operator="containsText" aboveAverage="0" equalAverage="0" bottom="0" percent="0" rank="0" text="1" dxfId="43712">
      <formula>NOT(ISERROR(SEARCH("1",C28)))</formula>
    </cfRule>
    <cfRule type="cellIs" priority="3894" operator="greaterThan" aboveAverage="0" equalAverage="0" bottom="0" percent="0" rank="0" text="" dxfId="43713">
      <formula>1</formula>
    </cfRule>
    <cfRule type="cellIs" priority="3895" operator="equal" aboveAverage="0" equalAverage="0" bottom="0" percent="0" rank="0" text="" dxfId="43714">
      <formula>1</formula>
    </cfRule>
    <cfRule type="cellIs" priority="3896" operator="equal" aboveAverage="0" equalAverage="0" bottom="0" percent="0" rank="0" text="" dxfId="43715">
      <formula>1</formula>
    </cfRule>
    <cfRule type="containsText" priority="3897" operator="containsText" aboveAverage="0" equalAverage="0" bottom="0" percent="0" rank="0" text="1" dxfId="43716">
      <formula>NOT(ISERROR(SEARCH("1",C28)))</formula>
    </cfRule>
    <cfRule type="cellIs" priority="3898" operator="greaterThan" aboveAverage="0" equalAverage="0" bottom="0" percent="0" rank="0" text="" dxfId="43717">
      <formula>1</formula>
    </cfRule>
    <cfRule type="cellIs" priority="3899" operator="greaterThan" aboveAverage="0" equalAverage="0" bottom="0" percent="0" rank="0" text="" dxfId="43718">
      <formula>1</formula>
    </cfRule>
    <cfRule type="containsText" priority="3900" operator="containsText" aboveAverage="0" equalAverage="0" bottom="0" percent="0" rank="0" text="1" dxfId="43719">
      <formula>NOT(ISERROR(SEARCH("1",C28)))</formula>
    </cfRule>
    <cfRule type="cellIs" priority="3901" operator="greaterThan" aboveAverage="0" equalAverage="0" bottom="0" percent="0" rank="0" text="" dxfId="43720">
      <formula>1</formula>
    </cfRule>
    <cfRule type="containsText" priority="3902" operator="containsText" aboveAverage="0" equalAverage="0" bottom="0" percent="0" rank="0" text="1" dxfId="43721">
      <formula>NOT(ISERROR(SEARCH("1",C28)))</formula>
    </cfRule>
    <cfRule type="containsText" priority="3903" operator="containsText" aboveAverage="0" equalAverage="0" bottom="0" percent="0" rank="0" text="1" dxfId="43722">
      <formula>NOT(ISERROR(SEARCH("1",C28)))</formula>
    </cfRule>
    <cfRule type="cellIs" priority="3904" operator="greaterThan" aboveAverage="0" equalAverage="0" bottom="0" percent="0" rank="0" text="" dxfId="43723">
      <formula>1</formula>
    </cfRule>
    <cfRule type="cellIs" priority="3905" operator="greaterThan" aboveAverage="0" equalAverage="0" bottom="0" percent="0" rank="0" text="" dxfId="43724">
      <formula>1</formula>
    </cfRule>
    <cfRule type="containsText" priority="3906" operator="containsText" aboveAverage="0" equalAverage="0" bottom="0" percent="0" rank="0" text="1" dxfId="43725">
      <formula>NOT(ISERROR(SEARCH("1",C28)))</formula>
    </cfRule>
    <cfRule type="cellIs" priority="3907" operator="greaterThan" aboveAverage="0" equalAverage="0" bottom="0" percent="0" rank="0" text="" dxfId="43726">
      <formula>1</formula>
    </cfRule>
    <cfRule type="containsText" priority="3908" operator="containsText" aboveAverage="0" equalAverage="0" bottom="0" percent="0" rank="0" text="1" dxfId="43727">
      <formula>NOT(ISERROR(SEARCH("1",C28)))</formula>
    </cfRule>
    <cfRule type="containsText" priority="3909" operator="containsText" aboveAverage="0" equalAverage="0" bottom="0" percent="0" rank="0" text="1" dxfId="43728">
      <formula>NOT(ISERROR(SEARCH("1",C28)))</formula>
    </cfRule>
    <cfRule type="cellIs" priority="3910" operator="greaterThan" aboveAverage="0" equalAverage="0" bottom="0" percent="0" rank="0" text="" dxfId="43729">
      <formula>1</formula>
    </cfRule>
    <cfRule type="cellIs" priority="3911" operator="greaterThan" aboveAverage="0" equalAverage="0" bottom="0" percent="0" rank="0" text="" dxfId="43730">
      <formula>1</formula>
    </cfRule>
    <cfRule type="containsText" priority="3912" operator="containsText" aboveAverage="0" equalAverage="0" bottom="0" percent="0" rank="0" text="1" dxfId="43731">
      <formula>NOT(ISERROR(SEARCH("1",C28)))</formula>
    </cfRule>
    <cfRule type="cellIs" priority="3913" operator="greaterThan" aboveAverage="0" equalAverage="0" bottom="0" percent="0" rank="0" text="" dxfId="43732">
      <formula>1</formula>
    </cfRule>
    <cfRule type="cellIs" priority="3914" operator="greaterThan" aboveAverage="0" equalAverage="0" bottom="0" percent="0" rank="0" text="" dxfId="43733">
      <formula>1</formula>
    </cfRule>
    <cfRule type="cellIs" priority="3915" operator="greaterThan" aboveAverage="0" equalAverage="0" bottom="0" percent="0" rank="0" text="" dxfId="43734">
      <formula>1</formula>
    </cfRule>
    <cfRule type="cellIs" priority="3916" operator="greaterThan" aboveAverage="0" equalAverage="0" bottom="0" percent="0" rank="0" text="" dxfId="43735">
      <formula>1</formula>
    </cfRule>
    <cfRule type="containsText" priority="3917" operator="containsText" aboveAverage="0" equalAverage="0" bottom="0" percent="0" rank="0" text="1" dxfId="43736">
      <formula>NOT(ISERROR(SEARCH("1",C28)))</formula>
    </cfRule>
    <cfRule type="cellIs" priority="3918" operator="greaterThan" aboveAverage="0" equalAverage="0" bottom="0" percent="0" rank="0" text="" dxfId="43737">
      <formula>1</formula>
    </cfRule>
    <cfRule type="cellIs" priority="3919" operator="greaterThan" aboveAverage="0" equalAverage="0" bottom="0" percent="0" rank="0" text="" dxfId="43738">
      <formula>1</formula>
    </cfRule>
    <cfRule type="containsText" priority="3920" operator="containsText" aboveAverage="0" equalAverage="0" bottom="0" percent="0" rank="0" text="1" dxfId="43739">
      <formula>NOT(ISERROR(SEARCH("1",C28)))</formula>
    </cfRule>
    <cfRule type="cellIs" priority="3921" operator="greaterThan" aboveAverage="0" equalAverage="0" bottom="0" percent="0" rank="0" text="" dxfId="43740">
      <formula>1</formula>
    </cfRule>
    <cfRule type="cellIs" priority="3922" operator="greaterThan" aboveAverage="0" equalAverage="0" bottom="0" percent="0" rank="0" text="" dxfId="43741">
      <formula>1</formula>
    </cfRule>
    <cfRule type="cellIs" priority="3923" operator="greaterThan" aboveAverage="0" equalAverage="0" bottom="0" percent="0" rank="0" text="" dxfId="43742">
      <formula>1</formula>
    </cfRule>
    <cfRule type="cellIs" priority="3924" operator="equal" aboveAverage="0" equalAverage="0" bottom="0" percent="0" rank="0" text="" dxfId="43743">
      <formula>1</formula>
    </cfRule>
    <cfRule type="cellIs" priority="3925" operator="greaterThan" aboveAverage="0" equalAverage="0" bottom="0" percent="0" rank="0" text="" dxfId="43744">
      <formula>1</formula>
    </cfRule>
    <cfRule type="cellIs" priority="3926" operator="equal" aboveAverage="0" equalAverage="0" bottom="0" percent="0" rank="0" text="" dxfId="43745">
      <formula>1</formula>
    </cfRule>
    <cfRule type="containsText" priority="3927" operator="containsText" aboveAverage="0" equalAverage="0" bottom="0" percent="0" rank="0" text="1" dxfId="43746">
      <formula>NOT(ISERROR(SEARCH("1",C28)))</formula>
    </cfRule>
    <cfRule type="cellIs" priority="3928" operator="equal" aboveAverage="0" equalAverage="0" bottom="0" percent="0" rank="0" text="" dxfId="43747">
      <formula>1</formula>
    </cfRule>
    <cfRule type="cellIs" priority="3929" operator="greaterThan" aboveAverage="0" equalAverage="0" bottom="0" percent="0" rank="0" text="" dxfId="43748">
      <formula>1</formula>
    </cfRule>
    <cfRule type="cellIs" priority="3930" operator="greaterThan" aboveAverage="0" equalAverage="0" bottom="0" percent="0" rank="0" text="" dxfId="43749">
      <formula>1</formula>
    </cfRule>
    <cfRule type="containsText" priority="3931" operator="containsText" aboveAverage="0" equalAverage="0" bottom="0" percent="0" rank="0" text="1" dxfId="43750">
      <formula>NOT(ISERROR(SEARCH("1",C28)))</formula>
    </cfRule>
    <cfRule type="cellIs" priority="3932" operator="greaterThan" aboveAverage="0" equalAverage="0" bottom="0" percent="0" rank="0" text="" dxfId="43751">
      <formula>1</formula>
    </cfRule>
    <cfRule type="cellIs" priority="3933" operator="greaterThan" aboveAverage="0" equalAverage="0" bottom="0" percent="0" rank="0" text="" dxfId="43752">
      <formula>1</formula>
    </cfRule>
    <cfRule type="containsText" priority="3934" operator="containsText" aboveAverage="0" equalAverage="0" bottom="0" percent="0" rank="0" text="1" dxfId="43753">
      <formula>NOT(ISERROR(SEARCH("1",C28)))</formula>
    </cfRule>
    <cfRule type="cellIs" priority="3935" operator="greaterThan" aboveAverage="0" equalAverage="0" bottom="0" percent="0" rank="0" text="" dxfId="43754">
      <formula>1</formula>
    </cfRule>
    <cfRule type="cellIs" priority="3936" operator="greaterThan" aboveAverage="0" equalAverage="0" bottom="0" percent="0" rank="0" text="" dxfId="43755">
      <formula>1</formula>
    </cfRule>
    <cfRule type="containsText" priority="3937" operator="containsText" aboveAverage="0" equalAverage="0" bottom="0" percent="0" rank="0" text="1" dxfId="43756">
      <formula>NOT(ISERROR(SEARCH("1",C28)))</formula>
    </cfRule>
    <cfRule type="cellIs" priority="3938" operator="greaterThan" aboveAverage="0" equalAverage="0" bottom="0" percent="0" rank="0" text="" dxfId="43757">
      <formula>1</formula>
    </cfRule>
    <cfRule type="cellIs" priority="3939" operator="greaterThan" aboveAverage="0" equalAverage="0" bottom="0" percent="0" rank="0" text="" dxfId="43758">
      <formula>1</formula>
    </cfRule>
    <cfRule type="containsText" priority="3940" operator="containsText" aboveAverage="0" equalAverage="0" bottom="0" percent="0" rank="0" text="1" dxfId="43759">
      <formula>NOT(ISERROR(SEARCH("1",C28)))</formula>
    </cfRule>
    <cfRule type="cellIs" priority="3941" operator="greaterThan" aboveAverage="0" equalAverage="0" bottom="0" percent="0" rank="0" text="" dxfId="43760">
      <formula>1</formula>
    </cfRule>
    <cfRule type="containsText" priority="3942" operator="containsText" aboveAverage="0" equalAverage="0" bottom="0" percent="0" rank="0" text="1" dxfId="43761">
      <formula>NOT(ISERROR(SEARCH("1",C28)))</formula>
    </cfRule>
    <cfRule type="cellIs" priority="3943" operator="greaterThan" aboveAverage="0" equalAverage="0" bottom="0" percent="0" rank="0" text="" dxfId="43762">
      <formula>1</formula>
    </cfRule>
    <cfRule type="cellIs" priority="3944" operator="equal" aboveAverage="0" equalAverage="0" bottom="0" percent="0" rank="0" text="" dxfId="43763">
      <formula>1</formula>
    </cfRule>
    <cfRule type="cellIs" priority="3945" operator="equal" aboveAverage="0" equalAverage="0" bottom="0" percent="0" rank="0" text="" dxfId="43764">
      <formula>1</formula>
    </cfRule>
    <cfRule type="containsText" priority="3946" operator="containsText" aboveAverage="0" equalAverage="0" bottom="0" percent="0" rank="0" text="1" dxfId="43765">
      <formula>NOT(ISERROR(SEARCH("1",C28)))</formula>
    </cfRule>
    <cfRule type="cellIs" priority="3947" operator="greaterThan" aboveAverage="0" equalAverage="0" bottom="0" percent="0" rank="0" text="" dxfId="43766">
      <formula>1</formula>
    </cfRule>
    <cfRule type="cellIs" priority="3948" operator="greaterThan" aboveAverage="0" equalAverage="0" bottom="0" percent="0" rank="0" text="" dxfId="43767">
      <formula>1</formula>
    </cfRule>
    <cfRule type="containsText" priority="3949" operator="containsText" aboveAverage="0" equalAverage="0" bottom="0" percent="0" rank="0" text="1" dxfId="43768">
      <formula>NOT(ISERROR(SEARCH("1",C28)))</formula>
    </cfRule>
    <cfRule type="cellIs" priority="3950" operator="greaterThan" aboveAverage="0" equalAverage="0" bottom="0" percent="0" rank="0" text="" dxfId="43769">
      <formula>1</formula>
    </cfRule>
    <cfRule type="cellIs" priority="3951" operator="greaterThan" aboveAverage="0" equalAverage="0" bottom="0" percent="0" rank="0" text="" dxfId="43770">
      <formula>1</formula>
    </cfRule>
    <cfRule type="containsText" priority="3952" operator="containsText" aboveAverage="0" equalAverage="0" bottom="0" percent="0" rank="0" text="1" dxfId="43771">
      <formula>NOT(ISERROR(SEARCH("1",C28)))</formula>
    </cfRule>
    <cfRule type="cellIs" priority="3953" operator="greaterThan" aboveAverage="0" equalAverage="0" bottom="0" percent="0" rank="0" text="" dxfId="43772">
      <formula>1</formula>
    </cfRule>
    <cfRule type="containsText" priority="3954" operator="containsText" aboveAverage="0" equalAverage="0" bottom="0" percent="0" rank="0" text="1" dxfId="43773">
      <formula>NOT(ISERROR(SEARCH("1",C28)))</formula>
    </cfRule>
    <cfRule type="containsText" priority="3955" operator="containsText" aboveAverage="0" equalAverage="0" bottom="0" percent="0" rank="0" text="1" dxfId="43774">
      <formula>NOT(ISERROR(SEARCH("1",C28)))</formula>
    </cfRule>
    <cfRule type="cellIs" priority="3956" operator="greaterThan" aboveAverage="0" equalAverage="0" bottom="0" percent="0" rank="0" text="" dxfId="43775">
      <formula>1</formula>
    </cfRule>
    <cfRule type="cellIs" priority="3957" operator="greaterThan" aboveAverage="0" equalAverage="0" bottom="0" percent="0" rank="0" text="" dxfId="43776">
      <formula>1</formula>
    </cfRule>
    <cfRule type="containsText" priority="3958" operator="containsText" aboveAverage="0" equalAverage="0" bottom="0" percent="0" rank="0" text="1" dxfId="43777">
      <formula>NOT(ISERROR(SEARCH("1",C28)))</formula>
    </cfRule>
    <cfRule type="cellIs" priority="3959" operator="greaterThan" aboveAverage="0" equalAverage="0" bottom="0" percent="0" rank="0" text="" dxfId="43778">
      <formula>1</formula>
    </cfRule>
    <cfRule type="containsText" priority="3960" operator="containsText" aboveAverage="0" equalAverage="0" bottom="0" percent="0" rank="0" text="1" dxfId="43779">
      <formula>NOT(ISERROR(SEARCH("1",C28)))</formula>
    </cfRule>
    <cfRule type="containsText" priority="3961" operator="containsText" aboveAverage="0" equalAverage="0" bottom="0" percent="0" rank="0" text="1" dxfId="43780">
      <formula>NOT(ISERROR(SEARCH("1",C28)))</formula>
    </cfRule>
    <cfRule type="cellIs" priority="3962" operator="greaterThan" aboveAverage="0" equalAverage="0" bottom="0" percent="0" rank="0" text="" dxfId="43781">
      <formula>1</formula>
    </cfRule>
    <cfRule type="cellIs" priority="3963" operator="greaterThan" aboveAverage="0" equalAverage="0" bottom="0" percent="0" rank="0" text="" dxfId="43782">
      <formula>1</formula>
    </cfRule>
    <cfRule type="containsText" priority="3964" operator="containsText" aboveAverage="0" equalAverage="0" bottom="0" percent="0" rank="0" text="1" dxfId="43783">
      <formula>NOT(ISERROR(SEARCH("1",C28)))</formula>
    </cfRule>
    <cfRule type="cellIs" priority="3965" operator="greaterThan" aboveAverage="0" equalAverage="0" bottom="0" percent="0" rank="0" text="" dxfId="43784">
      <formula>1</formula>
    </cfRule>
    <cfRule type="cellIs" priority="3966" operator="greaterThan" aboveAverage="0" equalAverage="0" bottom="0" percent="0" rank="0" text="" dxfId="43785">
      <formula>1</formula>
    </cfRule>
    <cfRule type="cellIs" priority="3967" operator="greaterThan" aboveAverage="0" equalAverage="0" bottom="0" percent="0" rank="0" text="" dxfId="43786">
      <formula>1</formula>
    </cfRule>
    <cfRule type="cellIs" priority="3968" operator="greaterThan" aboveAverage="0" equalAverage="0" bottom="0" percent="0" rank="0" text="" dxfId="43787">
      <formula>1</formula>
    </cfRule>
    <cfRule type="containsText" priority="3969" operator="containsText" aboveAverage="0" equalAverage="0" bottom="0" percent="0" rank="0" text="1" dxfId="43788">
      <formula>NOT(ISERROR(SEARCH("1",C28)))</formula>
    </cfRule>
    <cfRule type="cellIs" priority="3970" operator="greaterThan" aboveAverage="0" equalAverage="0" bottom="0" percent="0" rank="0" text="" dxfId="43789">
      <formula>1</formula>
    </cfRule>
    <cfRule type="cellIs" priority="3971" operator="greaterThan" aboveAverage="0" equalAverage="0" bottom="0" percent="0" rank="0" text="" dxfId="43790">
      <formula>1</formula>
    </cfRule>
    <cfRule type="containsText" priority="3972" operator="containsText" aboveAverage="0" equalAverage="0" bottom="0" percent="0" rank="0" text="1" dxfId="43791">
      <formula>NOT(ISERROR(SEARCH("1",C28)))</formula>
    </cfRule>
    <cfRule type="cellIs" priority="3973" operator="greaterThan" aboveAverage="0" equalAverage="0" bottom="0" percent="0" rank="0" text="" dxfId="43792">
      <formula>1</formula>
    </cfRule>
    <cfRule type="cellIs" priority="3974" operator="greaterThan" aboveAverage="0" equalAverage="0" bottom="0" percent="0" rank="0" text="" dxfId="43793">
      <formula>1</formula>
    </cfRule>
    <cfRule type="cellIs" priority="3975" operator="greaterThan" aboveAverage="0" equalAverage="0" bottom="0" percent="0" rank="0" text="" dxfId="43794">
      <formula>1</formula>
    </cfRule>
    <cfRule type="cellIs" priority="3976" operator="equal" aboveAverage="0" equalAverage="0" bottom="0" percent="0" rank="0" text="" dxfId="43795">
      <formula>1</formula>
    </cfRule>
    <cfRule type="cellIs" priority="3977" operator="greaterThan" aboveAverage="0" equalAverage="0" bottom="0" percent="0" rank="0" text="" dxfId="43796">
      <formula>1</formula>
    </cfRule>
    <cfRule type="cellIs" priority="3978" operator="equal" aboveAverage="0" equalAverage="0" bottom="0" percent="0" rank="0" text="" dxfId="43797">
      <formula>1</formula>
    </cfRule>
    <cfRule type="containsText" priority="3979" operator="containsText" aboveAverage="0" equalAverage="0" bottom="0" percent="0" rank="0" text="1" dxfId="43798">
      <formula>NOT(ISERROR(SEARCH("1",C28)))</formula>
    </cfRule>
    <cfRule type="cellIs" priority="3980" operator="equal" aboveAverage="0" equalAverage="0" bottom="0" percent="0" rank="0" text="" dxfId="43799">
      <formula>1</formula>
    </cfRule>
    <cfRule type="cellIs" priority="3981" operator="greaterThan" aboveAverage="0" equalAverage="0" bottom="0" percent="0" rank="0" text="" dxfId="43800">
      <formula>1</formula>
    </cfRule>
    <cfRule type="cellIs" priority="3982" operator="greaterThan" aboveAverage="0" equalAverage="0" bottom="0" percent="0" rank="0" text="" dxfId="43801">
      <formula>1</formula>
    </cfRule>
    <cfRule type="containsText" priority="3983" operator="containsText" aboveAverage="0" equalAverage="0" bottom="0" percent="0" rank="0" text="1" dxfId="43802">
      <formula>NOT(ISERROR(SEARCH("1",C28)))</formula>
    </cfRule>
    <cfRule type="cellIs" priority="3984" operator="greaterThan" aboveAverage="0" equalAverage="0" bottom="0" percent="0" rank="0" text="" dxfId="43803">
      <formula>1</formula>
    </cfRule>
    <cfRule type="cellIs" priority="3985" operator="greaterThan" aboveAverage="0" equalAverage="0" bottom="0" percent="0" rank="0" text="" dxfId="43804">
      <formula>1</formula>
    </cfRule>
    <cfRule type="containsText" priority="3986" operator="containsText" aboveAverage="0" equalAverage="0" bottom="0" percent="0" rank="0" text="1" dxfId="43805">
      <formula>NOT(ISERROR(SEARCH("1",C28)))</formula>
    </cfRule>
    <cfRule type="cellIs" priority="3987" operator="greaterThan" aboveAverage="0" equalAverage="0" bottom="0" percent="0" rank="0" text="" dxfId="43806">
      <formula>1</formula>
    </cfRule>
    <cfRule type="cellIs" priority="3988" operator="greaterThan" aboveAverage="0" equalAverage="0" bottom="0" percent="0" rank="0" text="" dxfId="43807">
      <formula>1</formula>
    </cfRule>
    <cfRule type="containsText" priority="3989" operator="containsText" aboveAverage="0" equalAverage="0" bottom="0" percent="0" rank="0" text="1" dxfId="43808">
      <formula>NOT(ISERROR(SEARCH("1",C28)))</formula>
    </cfRule>
    <cfRule type="cellIs" priority="3990" operator="greaterThan" aboveAverage="0" equalAverage="0" bottom="0" percent="0" rank="0" text="" dxfId="43809">
      <formula>1</formula>
    </cfRule>
    <cfRule type="cellIs" priority="3991" operator="greaterThan" aboveAverage="0" equalAverage="0" bottom="0" percent="0" rank="0" text="" dxfId="43810">
      <formula>1</formula>
    </cfRule>
    <cfRule type="containsText" priority="3992" operator="containsText" aboveAverage="0" equalAverage="0" bottom="0" percent="0" rank="0" text="1" dxfId="43811">
      <formula>NOT(ISERROR(SEARCH("1",C28)))</formula>
    </cfRule>
    <cfRule type="cellIs" priority="3993" operator="greaterThan" aboveAverage="0" equalAverage="0" bottom="0" percent="0" rank="0" text="" dxfId="43812">
      <formula>1</formula>
    </cfRule>
    <cfRule type="containsText" priority="3994" operator="containsText" aboveAverage="0" equalAverage="0" bottom="0" percent="0" rank="0" text="1" dxfId="43813">
      <formula>NOT(ISERROR(SEARCH("1",C28)))</formula>
    </cfRule>
    <cfRule type="cellIs" priority="3995" operator="greaterThan" aboveAverage="0" equalAverage="0" bottom="0" percent="0" rank="0" text="" dxfId="43814">
      <formula>1</formula>
    </cfRule>
    <cfRule type="cellIs" priority="3996" operator="equal" aboveAverage="0" equalAverage="0" bottom="0" percent="0" rank="0" text="" dxfId="43815">
      <formula>1</formula>
    </cfRule>
    <cfRule type="cellIs" priority="3997" operator="equal" aboveAverage="0" equalAverage="0" bottom="0" percent="0" rank="0" text="" dxfId="43816">
      <formula>1</formula>
    </cfRule>
    <cfRule type="containsText" priority="3998" operator="containsText" aboveAverage="0" equalAverage="0" bottom="0" percent="0" rank="0" text="1" dxfId="43817">
      <formula>NOT(ISERROR(SEARCH("1",C28)))</formula>
    </cfRule>
    <cfRule type="cellIs" priority="3999" operator="greaterThan" aboveAverage="0" equalAverage="0" bottom="0" percent="0" rank="0" text="" dxfId="43818">
      <formula>1</formula>
    </cfRule>
    <cfRule type="cellIs" priority="4000" operator="greaterThan" aboveAverage="0" equalAverage="0" bottom="0" percent="0" rank="0" text="" dxfId="43819">
      <formula>1</formula>
    </cfRule>
    <cfRule type="containsText" priority="4001" operator="containsText" aboveAverage="0" equalAverage="0" bottom="0" percent="0" rank="0" text="1" dxfId="43820">
      <formula>NOT(ISERROR(SEARCH("1",C28)))</formula>
    </cfRule>
    <cfRule type="cellIs" priority="4002" operator="greaterThan" aboveAverage="0" equalAverage="0" bottom="0" percent="0" rank="0" text="" dxfId="43821">
      <formula>1</formula>
    </cfRule>
    <cfRule type="cellIs" priority="4003" operator="greaterThan" aboveAverage="0" equalAverage="0" bottom="0" percent="0" rank="0" text="" dxfId="43822">
      <formula>1</formula>
    </cfRule>
    <cfRule type="containsText" priority="4004" operator="containsText" aboveAverage="0" equalAverage="0" bottom="0" percent="0" rank="0" text="1" dxfId="43823">
      <formula>NOT(ISERROR(SEARCH("1",C28)))</formula>
    </cfRule>
  </conditionalFormatting>
  <conditionalFormatting sqref="F28:U28 C28:D28">
    <cfRule type="containsText" priority="4005" operator="containsText" aboveAverage="0" equalAverage="0" bottom="0" percent="0" rank="0" text="1" dxfId="43824">
      <formula>NOT(ISERROR(SEARCH("1",C28)))</formula>
    </cfRule>
    <cfRule type="containsText" priority="4006" operator="containsText" aboveAverage="0" equalAverage="0" bottom="0" percent="0" rank="0" text="1" dxfId="43825">
      <formula>NOT(ISERROR(SEARCH("1",C28)))</formula>
    </cfRule>
    <cfRule type="containsText" priority="4007" operator="containsText" aboveAverage="0" equalAverage="0" bottom="0" percent="0" rank="0" text="1" dxfId="43826">
      <formula>NOT(ISERROR(SEARCH("1",C28)))</formula>
    </cfRule>
    <cfRule type="containsText" priority="4008" operator="containsText" aboveAverage="0" equalAverage="0" bottom="0" percent="0" rank="0" text="1" dxfId="43827">
      <formula>NOT(ISERROR(SEARCH("1",C28)))</formula>
    </cfRule>
    <cfRule type="containsText" priority="4009" operator="containsText" aboveAverage="0" equalAverage="0" bottom="0" percent="0" rank="0" text="1" dxfId="43828">
      <formula>NOT(ISERROR(SEARCH("1",C28)))</formula>
    </cfRule>
    <cfRule type="containsText" priority="4010" operator="containsText" aboveAverage="0" equalAverage="0" bottom="0" percent="0" rank="0" text="1" dxfId="43829">
      <formula>NOT(ISERROR(SEARCH("1",C28)))</formula>
    </cfRule>
    <cfRule type="containsText" priority="4011" operator="containsText" aboveAverage="0" equalAverage="0" bottom="0" percent="0" rank="0" text="1" dxfId="43830">
      <formula>NOT(ISERROR(SEARCH("1",C28)))</formula>
    </cfRule>
    <cfRule type="containsText" priority="4012" operator="containsText" aboveAverage="0" equalAverage="0" bottom="0" percent="0" rank="0" text="1" dxfId="43831">
      <formula>NOT(ISERROR(SEARCH("1",C28)))</formula>
    </cfRule>
    <cfRule type="containsText" priority="4013" operator="containsText" aboveAverage="0" equalAverage="0" bottom="0" percent="0" rank="0" text="1" dxfId="43832">
      <formula>NOT(ISERROR(SEARCH("1",C28)))</formula>
    </cfRule>
    <cfRule type="containsText" priority="4014" operator="containsText" aboveAverage="0" equalAverage="0" bottom="0" percent="0" rank="0" text="1" dxfId="43833">
      <formula>NOT(ISERROR(SEARCH("1",C28)))</formula>
    </cfRule>
    <cfRule type="containsText" priority="4015" operator="containsText" aboveAverage="0" equalAverage="0" bottom="0" percent="0" rank="0" text="1" dxfId="43834">
      <formula>NOT(ISERROR(SEARCH("1",C28)))</formula>
    </cfRule>
    <cfRule type="containsText" priority="4016" operator="containsText" aboveAverage="0" equalAverage="0" bottom="0" percent="0" rank="0" text="1" dxfId="43835">
      <formula>NOT(ISERROR(SEARCH("1",C28)))</formula>
    </cfRule>
    <cfRule type="containsText" priority="4017" operator="containsText" aboveAverage="0" equalAverage="0" bottom="0" percent="0" rank="0" text="1" dxfId="43836">
      <formula>NOT(ISERROR(SEARCH("1",C28)))</formula>
    </cfRule>
    <cfRule type="containsText" priority="4018" operator="containsText" aboveAverage="0" equalAverage="0" bottom="0" percent="0" rank="0" text="1" dxfId="43837">
      <formula>NOT(ISERROR(SEARCH("1",C28)))</formula>
    </cfRule>
    <cfRule type="containsText" priority="4019" operator="containsText" aboveAverage="0" equalAverage="0" bottom="0" percent="0" rank="0" text="1" dxfId="43838">
      <formula>NOT(ISERROR(SEARCH("1",C28)))</formula>
    </cfRule>
    <cfRule type="containsText" priority="4020" operator="containsText" aboveAverage="0" equalAverage="0" bottom="0" percent="0" rank="0" text="1" dxfId="43839">
      <formula>NOT(ISERROR(SEARCH("1",C28)))</formula>
    </cfRule>
    <cfRule type="containsText" priority="4021" operator="containsText" aboveAverage="0" equalAverage="0" bottom="0" percent="0" rank="0" text="1" dxfId="43840">
      <formula>NOT(ISERROR(SEARCH("1",C28)))</formula>
    </cfRule>
    <cfRule type="containsText" priority="4022" operator="containsText" aboveAverage="0" equalAverage="0" bottom="0" percent="0" rank="0" text="1" dxfId="43841">
      <formula>NOT(ISERROR(SEARCH("1",C28)))</formula>
    </cfRule>
    <cfRule type="containsText" priority="4023" operator="containsText" aboveAverage="0" equalAverage="0" bottom="0" percent="0" rank="0" text="1" dxfId="43842">
      <formula>NOT(ISERROR(SEARCH("1",C28)))</formula>
    </cfRule>
    <cfRule type="containsText" priority="4024" operator="containsText" aboveAverage="0" equalAverage="0" bottom="0" percent="0" rank="0" text="1" dxfId="43843">
      <formula>NOT(ISERROR(SEARCH("1",C28)))</formula>
    </cfRule>
    <cfRule type="containsText" priority="4025" operator="containsText" aboveAverage="0" equalAverage="0" bottom="0" percent="0" rank="0" text="1" dxfId="43844">
      <formula>NOT(ISERROR(SEARCH("1",C28)))</formula>
    </cfRule>
    <cfRule type="containsText" priority="4026" operator="containsText" aboveAverage="0" equalAverage="0" bottom="0" percent="0" rank="0" text="1" dxfId="43845">
      <formula>NOT(ISERROR(SEARCH("1",C28)))</formula>
    </cfRule>
  </conditionalFormatting>
  <conditionalFormatting sqref="B28:D28 F28:AF28">
    <cfRule type="containsText" priority="4027" operator="containsText" aboveAverage="0" equalAverage="0" bottom="0" percent="0" rank="0" text="1" dxfId="43846">
      <formula>NOT(ISERROR(SEARCH("1",B28)))</formula>
    </cfRule>
    <cfRule type="containsText" priority="4028" operator="containsText" aboveAverage="0" equalAverage="0" bottom="0" percent="0" rank="0" text="1" dxfId="43847">
      <formula>NOT(ISERROR(SEARCH("1",B28)))</formula>
    </cfRule>
    <cfRule type="containsText" priority="4029" operator="containsText" aboveAverage="0" equalAverage="0" bottom="0" percent="0" rank="0" text="1" dxfId="43848">
      <formula>NOT(ISERROR(SEARCH("1",B28)))</formula>
    </cfRule>
  </conditionalFormatting>
  <conditionalFormatting sqref="F28:T28 C28:D28">
    <cfRule type="containsText" priority="4030" operator="containsText" aboveAverage="0" equalAverage="0" bottom="0" percent="0" rank="0" text="1" dxfId="43849">
      <formula>NOT(ISERROR(SEARCH("1",C28)))</formula>
    </cfRule>
    <cfRule type="containsText" priority="4031" operator="containsText" aboveAverage="0" equalAverage="0" bottom="0" percent="0" rank="0" text="1" dxfId="43850">
      <formula>NOT(ISERROR(SEARCH("1",C28)))</formula>
    </cfRule>
    <cfRule type="containsText" priority="4032" operator="containsText" aboveAverage="0" equalAverage="0" bottom="0" percent="0" rank="0" text="1" dxfId="43851">
      <formula>NOT(ISERROR(SEARCH("1",C28)))</formula>
    </cfRule>
    <cfRule type="containsText" priority="4033" operator="containsText" aboveAverage="0" equalAverage="0" bottom="0" percent="0" rank="0" text="1" dxfId="43852">
      <formula>NOT(ISERROR(SEARCH("1",C28)))</formula>
    </cfRule>
    <cfRule type="containsText" priority="4034" operator="containsText" aboveAverage="0" equalAverage="0" bottom="0" percent="0" rank="0" text="1" dxfId="43853">
      <formula>NOT(ISERROR(SEARCH("1",C28)))</formula>
    </cfRule>
    <cfRule type="containsText" priority="4035" operator="containsText" aboveAverage="0" equalAverage="0" bottom="0" percent="0" rank="0" text="1" dxfId="43854">
      <formula>NOT(ISERROR(SEARCH("1",C28)))</formula>
    </cfRule>
    <cfRule type="containsText" priority="4036" operator="containsText" aboveAverage="0" equalAverage="0" bottom="0" percent="0" rank="0" text="1" dxfId="43855">
      <formula>NOT(ISERROR(SEARCH("1",C28)))</formula>
    </cfRule>
    <cfRule type="containsText" priority="4037" operator="containsText" aboveAverage="0" equalAverage="0" bottom="0" percent="0" rank="0" text="1" dxfId="43856">
      <formula>NOT(ISERROR(SEARCH("1",C28)))</formula>
    </cfRule>
    <cfRule type="containsText" priority="4038" operator="containsText" aboveAverage="0" equalAverage="0" bottom="0" percent="0" rank="0" text="1" dxfId="43857">
      <formula>NOT(ISERROR(SEARCH("1",C28)))</formula>
    </cfRule>
    <cfRule type="containsText" priority="4039" operator="containsText" aboveAverage="0" equalAverage="0" bottom="0" percent="0" rank="0" text="1" dxfId="43858">
      <formula>NOT(ISERROR(SEARCH("1",C28)))</formula>
    </cfRule>
    <cfRule type="containsText" priority="4040" operator="containsText" aboveAverage="0" equalAverage="0" bottom="0" percent="0" rank="0" text="1" dxfId="43859">
      <formula>NOT(ISERROR(SEARCH("1",C28)))</formula>
    </cfRule>
    <cfRule type="containsText" priority="4041" operator="containsText" aboveAverage="0" equalAverage="0" bottom="0" percent="0" rank="0" text="1" dxfId="43860">
      <formula>NOT(ISERROR(SEARCH("1",C28)))</formula>
    </cfRule>
    <cfRule type="containsText" priority="4042" operator="containsText" aboveAverage="0" equalAverage="0" bottom="0" percent="0" rank="0" text="1" dxfId="43861">
      <formula>NOT(ISERROR(SEARCH("1",C28)))</formula>
    </cfRule>
    <cfRule type="containsText" priority="4043" operator="containsText" aboveAverage="0" equalAverage="0" bottom="0" percent="0" rank="0" text="1" dxfId="43862">
      <formula>NOT(ISERROR(SEARCH("1",C28)))</formula>
    </cfRule>
    <cfRule type="containsText" priority="4044" operator="containsText" aboveAverage="0" equalAverage="0" bottom="0" percent="0" rank="0" text="1" dxfId="43863">
      <formula>NOT(ISERROR(SEARCH("1",C28)))</formula>
    </cfRule>
    <cfRule type="containsText" priority="4045" operator="containsText" aboveAverage="0" equalAverage="0" bottom="0" percent="0" rank="0" text="1" dxfId="43864">
      <formula>NOT(ISERROR(SEARCH("1",C28)))</formula>
    </cfRule>
    <cfRule type="containsText" priority="4046" operator="containsText" aboveAverage="0" equalAverage="0" bottom="0" percent="0" rank="0" text="1" dxfId="43865">
      <formula>NOT(ISERROR(SEARCH("1",C28)))</formula>
    </cfRule>
    <cfRule type="containsText" priority="4047" operator="containsText" aboveAverage="0" equalAverage="0" bottom="0" percent="0" rank="0" text="1" dxfId="43866">
      <formula>NOT(ISERROR(SEARCH("1",C28)))</formula>
    </cfRule>
    <cfRule type="containsText" priority="4048" operator="containsText" aboveAverage="0" equalAverage="0" bottom="0" percent="0" rank="0" text="1" dxfId="43867">
      <formula>NOT(ISERROR(SEARCH("1",C28)))</formula>
    </cfRule>
    <cfRule type="containsText" priority="4049" operator="containsText" aboveAverage="0" equalAverage="0" bottom="0" percent="0" rank="0" text="1" dxfId="43868">
      <formula>NOT(ISERROR(SEARCH("1",C28)))</formula>
    </cfRule>
    <cfRule type="containsText" priority="4050" operator="containsText" aboveAverage="0" equalAverage="0" bottom="0" percent="0" rank="0" text="1" dxfId="43869">
      <formula>NOT(ISERROR(SEARCH("1",C28)))</formula>
    </cfRule>
    <cfRule type="containsText" priority="4051" operator="containsText" aboveAverage="0" equalAverage="0" bottom="0" percent="0" rank="0" text="1" dxfId="43870">
      <formula>NOT(ISERROR(SEARCH("1",C28)))</formula>
    </cfRule>
    <cfRule type="containsText" priority="4052" operator="containsText" aboveAverage="0" equalAverage="0" bottom="0" percent="0" rank="0" text="1" dxfId="43871">
      <formula>NOT(ISERROR(SEARCH("1",C28)))</formula>
    </cfRule>
    <cfRule type="containsText" priority="4053" operator="containsText" aboveAverage="0" equalAverage="0" bottom="0" percent="0" rank="0" text="1" dxfId="43872">
      <formula>NOT(ISERROR(SEARCH("1",C28)))</formula>
    </cfRule>
    <cfRule type="containsText" priority="4054" operator="containsText" aboveAverage="0" equalAverage="0" bottom="0" percent="0" rank="0" text="1" dxfId="43873">
      <formula>NOT(ISERROR(SEARCH("1",C28)))</formula>
    </cfRule>
    <cfRule type="containsText" priority="4055" operator="containsText" aboveAverage="0" equalAverage="0" bottom="0" percent="0" rank="0" text="1" dxfId="43874">
      <formula>NOT(ISERROR(SEARCH("1",C28)))</formula>
    </cfRule>
    <cfRule type="containsText" priority="4056" operator="containsText" aboveAverage="0" equalAverage="0" bottom="0" percent="0" rank="0" text="1" dxfId="43875">
      <formula>NOT(ISERROR(SEARCH("1",C28)))</formula>
    </cfRule>
    <cfRule type="containsText" priority="4057" operator="containsText" aboveAverage="0" equalAverage="0" bottom="0" percent="0" rank="0" text="1" dxfId="43876">
      <formula>NOT(ISERROR(SEARCH("1",C28)))</formula>
    </cfRule>
    <cfRule type="containsText" priority="4058" operator="containsText" aboveAverage="0" equalAverage="0" bottom="0" percent="0" rank="0" text="1" dxfId="43877">
      <formula>NOT(ISERROR(SEARCH("1",C28)))</formula>
    </cfRule>
    <cfRule type="containsText" priority="4059" operator="containsText" aboveAverage="0" equalAverage="0" bottom="0" percent="0" rank="0" text="1" dxfId="43878">
      <formula>NOT(ISERROR(SEARCH("1",C28)))</formula>
    </cfRule>
    <cfRule type="containsText" priority="4060" operator="containsText" aboveAverage="0" equalAverage="0" bottom="0" percent="0" rank="0" text="1" dxfId="43879">
      <formula>NOT(ISERROR(SEARCH("1",C28)))</formula>
    </cfRule>
    <cfRule type="containsText" priority="4061" operator="containsText" aboveAverage="0" equalAverage="0" bottom="0" percent="0" rank="0" text="1" dxfId="43880">
      <formula>NOT(ISERROR(SEARCH("1",C28)))</formula>
    </cfRule>
    <cfRule type="containsText" priority="4062" operator="containsText" aboveAverage="0" equalAverage="0" bottom="0" percent="0" rank="0" text="1" dxfId="43881">
      <formula>NOT(ISERROR(SEARCH("1",C28)))</formula>
    </cfRule>
    <cfRule type="containsText" priority="4063" operator="containsText" aboveAverage="0" equalAverage="0" bottom="0" percent="0" rank="0" text="1" dxfId="43882">
      <formula>NOT(ISERROR(SEARCH("1",C28)))</formula>
    </cfRule>
    <cfRule type="containsText" priority="4064" operator="containsText" aboveAverage="0" equalAverage="0" bottom="0" percent="0" rank="0" text="1" dxfId="43883">
      <formula>NOT(ISERROR(SEARCH("1",C28)))</formula>
    </cfRule>
    <cfRule type="containsText" priority="4065" operator="containsText" aboveAverage="0" equalAverage="0" bottom="0" percent="0" rank="0" text="1" dxfId="43884">
      <formula>NOT(ISERROR(SEARCH("1",C28)))</formula>
    </cfRule>
    <cfRule type="containsText" priority="4066" operator="containsText" aboveAverage="0" equalAverage="0" bottom="0" percent="0" rank="0" text="1" dxfId="43885">
      <formula>NOT(ISERROR(SEARCH("1",C28)))</formula>
    </cfRule>
    <cfRule type="containsText" priority="4067" operator="containsText" aboveAverage="0" equalAverage="0" bottom="0" percent="0" rank="0" text="1" dxfId="43886">
      <formula>NOT(ISERROR(SEARCH("1",C28)))</formula>
    </cfRule>
    <cfRule type="containsText" priority="4068" operator="containsText" aboveAverage="0" equalAverage="0" bottom="0" percent="0" rank="0" text="1" dxfId="43887">
      <formula>NOT(ISERROR(SEARCH("1",C28)))</formula>
    </cfRule>
    <cfRule type="containsText" priority="4069" operator="containsText" aboveAverage="0" equalAverage="0" bottom="0" percent="0" rank="0" text="1" dxfId="43888">
      <formula>NOT(ISERROR(SEARCH("1",C28)))</formula>
    </cfRule>
    <cfRule type="containsText" priority="4070" operator="containsText" aboveAverage="0" equalAverage="0" bottom="0" percent="0" rank="0" text="1" dxfId="43889">
      <formula>NOT(ISERROR(SEARCH("1",C28)))</formula>
    </cfRule>
    <cfRule type="containsText" priority="4071" operator="containsText" aboveAverage="0" equalAverage="0" bottom="0" percent="0" rank="0" text="1" dxfId="43890">
      <formula>NOT(ISERROR(SEARCH("1",C28)))</formula>
    </cfRule>
    <cfRule type="containsText" priority="4072" operator="containsText" aboveAverage="0" equalAverage="0" bottom="0" percent="0" rank="0" text="1" dxfId="43891">
      <formula>NOT(ISERROR(SEARCH("1",C28)))</formula>
    </cfRule>
    <cfRule type="containsText" priority="4073" operator="containsText" aboveAverage="0" equalAverage="0" bottom="0" percent="0" rank="0" text="1" dxfId="43892">
      <formula>NOT(ISERROR(SEARCH("1",C28)))</formula>
    </cfRule>
    <cfRule type="containsText" priority="4074" operator="containsText" aboveAverage="0" equalAverage="0" bottom="0" percent="0" rank="0" text="1" dxfId="43893">
      <formula>NOT(ISERROR(SEARCH("1",C28)))</formula>
    </cfRule>
    <cfRule type="containsText" priority="4075" operator="containsText" aboveAverage="0" equalAverage="0" bottom="0" percent="0" rank="0" text="1" dxfId="43894">
      <formula>NOT(ISERROR(SEARCH("1",C28)))</formula>
    </cfRule>
    <cfRule type="containsText" priority="4076" operator="containsText" aboveAverage="0" equalAverage="0" bottom="0" percent="0" rank="0" text="1" dxfId="43895">
      <formula>NOT(ISERROR(SEARCH("1",C28)))</formula>
    </cfRule>
    <cfRule type="containsText" priority="4077" operator="containsText" aboveAverage="0" equalAverage="0" bottom="0" percent="0" rank="0" text="1" dxfId="43896">
      <formula>NOT(ISERROR(SEARCH("1",C28)))</formula>
    </cfRule>
    <cfRule type="containsText" priority="4078" operator="containsText" aboveAverage="0" equalAverage="0" bottom="0" percent="0" rank="0" text="1" dxfId="43897">
      <formula>NOT(ISERROR(SEARCH("1",C28)))</formula>
    </cfRule>
    <cfRule type="containsText" priority="4079" operator="containsText" aboveAverage="0" equalAverage="0" bottom="0" percent="0" rank="0" text="1" dxfId="43898">
      <formula>NOT(ISERROR(SEARCH("1",C28)))</formula>
    </cfRule>
    <cfRule type="containsText" priority="4080" operator="containsText" aboveAverage="0" equalAverage="0" bottom="0" percent="0" rank="0" text="1" dxfId="43899">
      <formula>NOT(ISERROR(SEARCH("1",C28)))</formula>
    </cfRule>
    <cfRule type="containsText" priority="4081" operator="containsText" aboveAverage="0" equalAverage="0" bottom="0" percent="0" rank="0" text="1" dxfId="43900">
      <formula>NOT(ISERROR(SEARCH("1",C28)))</formula>
    </cfRule>
    <cfRule type="containsText" priority="4082" operator="containsText" aboveAverage="0" equalAverage="0" bottom="0" percent="0" rank="0" text="1" dxfId="43901">
      <formula>NOT(ISERROR(SEARCH("1",C28)))</formula>
    </cfRule>
    <cfRule type="containsText" priority="4083" operator="containsText" aboveAverage="0" equalAverage="0" bottom="0" percent="0" rank="0" text="1" dxfId="43902">
      <formula>NOT(ISERROR(SEARCH("1",C28)))</formula>
    </cfRule>
    <cfRule type="containsText" priority="4084" operator="containsText" aboveAverage="0" equalAverage="0" bottom="0" percent="0" rank="0" text="1" dxfId="43903">
      <formula>NOT(ISERROR(SEARCH("1",C28)))</formula>
    </cfRule>
    <cfRule type="containsText" priority="4085" operator="containsText" aboveAverage="0" equalAverage="0" bottom="0" percent="0" rank="0" text="1" dxfId="43904">
      <formula>NOT(ISERROR(SEARCH("1",C28)))</formula>
    </cfRule>
    <cfRule type="containsText" priority="4086" operator="containsText" aboveAverage="0" equalAverage="0" bottom="0" percent="0" rank="0" text="1" dxfId="43905">
      <formula>NOT(ISERROR(SEARCH("1",C28)))</formula>
    </cfRule>
    <cfRule type="containsText" priority="4087" operator="containsText" aboveAverage="0" equalAverage="0" bottom="0" percent="0" rank="0" text="1" dxfId="43906">
      <formula>NOT(ISERROR(SEARCH("1",C28)))</formula>
    </cfRule>
    <cfRule type="containsText" priority="4088" operator="containsText" aboveAverage="0" equalAverage="0" bottom="0" percent="0" rank="0" text="1" dxfId="43907">
      <formula>NOT(ISERROR(SEARCH("1",C28)))</formula>
    </cfRule>
    <cfRule type="containsText" priority="4089" operator="containsText" aboveAverage="0" equalAverage="0" bottom="0" percent="0" rank="0" text="1" dxfId="43908">
      <formula>NOT(ISERROR(SEARCH("1",C28)))</formula>
    </cfRule>
    <cfRule type="containsText" priority="4090" operator="containsText" aboveAverage="0" equalAverage="0" bottom="0" percent="0" rank="0" text="1" dxfId="43909">
      <formula>NOT(ISERROR(SEARCH("1",C28)))</formula>
    </cfRule>
    <cfRule type="containsText" priority="4091" operator="containsText" aboveAverage="0" equalAverage="0" bottom="0" percent="0" rank="0" text="1" dxfId="43910">
      <formula>NOT(ISERROR(SEARCH("1",C28)))</formula>
    </cfRule>
    <cfRule type="containsText" priority="4092" operator="containsText" aboveAverage="0" equalAverage="0" bottom="0" percent="0" rank="0" text="1" dxfId="43911">
      <formula>NOT(ISERROR(SEARCH("1",C28)))</formula>
    </cfRule>
    <cfRule type="containsText" priority="4093" operator="containsText" aboveAverage="0" equalAverage="0" bottom="0" percent="0" rank="0" text="1" dxfId="43912">
      <formula>NOT(ISERROR(SEARCH("1",C28)))</formula>
    </cfRule>
    <cfRule type="containsText" priority="4094" operator="containsText" aboveAverage="0" equalAverage="0" bottom="0" percent="0" rank="0" text="1" dxfId="43913">
      <formula>NOT(ISERROR(SEARCH("1",C28)))</formula>
    </cfRule>
    <cfRule type="containsText" priority="4095" operator="containsText" aboveAverage="0" equalAverage="0" bottom="0" percent="0" rank="0" text="1" dxfId="43914">
      <formula>NOT(ISERROR(SEARCH("1",C28)))</formula>
    </cfRule>
    <cfRule type="containsText" priority="4096" operator="containsText" aboveAverage="0" equalAverage="0" bottom="0" percent="0" rank="0" text="1" dxfId="43915">
      <formula>NOT(ISERROR(SEARCH("1",C28)))</formula>
    </cfRule>
    <cfRule type="containsText" priority="4097" operator="containsText" aboveAverage="0" equalAverage="0" bottom="0" percent="0" rank="0" text="1" dxfId="43916">
      <formula>NOT(ISERROR(SEARCH("1",C28)))</formula>
    </cfRule>
    <cfRule type="containsText" priority="4098" operator="containsText" aboveAverage="0" equalAverage="0" bottom="0" percent="0" rank="0" text="1" dxfId="43917">
      <formula>NOT(ISERROR(SEARCH("1",C28)))</formula>
    </cfRule>
    <cfRule type="containsText" priority="4099" operator="containsText" aboveAverage="0" equalAverage="0" bottom="0" percent="0" rank="0" text="1" dxfId="43918">
      <formula>NOT(ISERROR(SEARCH("1",C28)))</formula>
    </cfRule>
    <cfRule type="containsText" priority="4100" operator="containsText" aboveAverage="0" equalAverage="0" bottom="0" percent="0" rank="0" text="1" dxfId="43919">
      <formula>NOT(ISERROR(SEARCH("1",C28)))</formula>
    </cfRule>
    <cfRule type="containsText" priority="4101" operator="containsText" aboveAverage="0" equalAverage="0" bottom="0" percent="0" rank="0" text="1" dxfId="43920">
      <formula>NOT(ISERROR(SEARCH("1",C28)))</formula>
    </cfRule>
    <cfRule type="containsText" priority="4102" operator="containsText" aboveAverage="0" equalAverage="0" bottom="0" percent="0" rank="0" text="1" dxfId="43921">
      <formula>NOT(ISERROR(SEARCH("1",C28)))</formula>
    </cfRule>
    <cfRule type="containsText" priority="4103" operator="containsText" aboveAverage="0" equalAverage="0" bottom="0" percent="0" rank="0" text="1" dxfId="43922">
      <formula>NOT(ISERROR(SEARCH("1",C28)))</formula>
    </cfRule>
    <cfRule type="containsText" priority="4104" operator="containsText" aboveAverage="0" equalAverage="0" bottom="0" percent="0" rank="0" text="1" dxfId="43923">
      <formula>NOT(ISERROR(SEARCH("1",C28)))</formula>
    </cfRule>
    <cfRule type="containsText" priority="4105" operator="containsText" aboveAverage="0" equalAverage="0" bottom="0" percent="0" rank="0" text="1" dxfId="43924">
      <formula>NOT(ISERROR(SEARCH("1",C28)))</formula>
    </cfRule>
    <cfRule type="containsText" priority="4106" operator="containsText" aboveAverage="0" equalAverage="0" bottom="0" percent="0" rank="0" text="1" dxfId="43925">
      <formula>NOT(ISERROR(SEARCH("1",C28)))</formula>
    </cfRule>
    <cfRule type="containsText" priority="4107" operator="containsText" aboveAverage="0" equalAverage="0" bottom="0" percent="0" rank="0" text="1" dxfId="43926">
      <formula>NOT(ISERROR(SEARCH("1",C28)))</formula>
    </cfRule>
    <cfRule type="containsText" priority="4108" operator="containsText" aboveAverage="0" equalAverage="0" bottom="0" percent="0" rank="0" text="1" dxfId="43927">
      <formula>NOT(ISERROR(SEARCH("1",C28)))</formula>
    </cfRule>
    <cfRule type="containsText" priority="4109" operator="containsText" aboveAverage="0" equalAverage="0" bottom="0" percent="0" rank="0" text="1" dxfId="43928">
      <formula>NOT(ISERROR(SEARCH("1",C28)))</formula>
    </cfRule>
    <cfRule type="containsText" priority="4110" operator="containsText" aboveAverage="0" equalAverage="0" bottom="0" percent="0" rank="0" text="1" dxfId="43929">
      <formula>NOT(ISERROR(SEARCH("1",C28)))</formula>
    </cfRule>
    <cfRule type="containsText" priority="4111" operator="containsText" aboveAverage="0" equalAverage="0" bottom="0" percent="0" rank="0" text="1" dxfId="43930">
      <formula>NOT(ISERROR(SEARCH("1",C28)))</formula>
    </cfRule>
    <cfRule type="containsText" priority="4112" operator="containsText" aboveAverage="0" equalAverage="0" bottom="0" percent="0" rank="0" text="1" dxfId="43931">
      <formula>NOT(ISERROR(SEARCH("1",C28)))</formula>
    </cfRule>
    <cfRule type="containsText" priority="4113" operator="containsText" aboveAverage="0" equalAverage="0" bottom="0" percent="0" rank="0" text="1" dxfId="43932">
      <formula>NOT(ISERROR(SEARCH("1",C28)))</formula>
    </cfRule>
    <cfRule type="containsText" priority="4114" operator="containsText" aboveAverage="0" equalAverage="0" bottom="0" percent="0" rank="0" text="1" dxfId="43933">
      <formula>NOT(ISERROR(SEARCH("1",C28)))</formula>
    </cfRule>
    <cfRule type="containsText" priority="4115" operator="containsText" aboveAverage="0" equalAverage="0" bottom="0" percent="0" rank="0" text="1" dxfId="43934">
      <formula>NOT(ISERROR(SEARCH("1",C28)))</formula>
    </cfRule>
  </conditionalFormatting>
  <conditionalFormatting sqref="F28:T28 B28:D28">
    <cfRule type="containsText" priority="4116" operator="containsText" aboveAverage="0" equalAverage="0" bottom="0" percent="0" rank="0" text="1" dxfId="43935">
      <formula>NOT(ISERROR(SEARCH("1",B28)))</formula>
    </cfRule>
    <cfRule type="containsText" priority="4117" operator="containsText" aboveAverage="0" equalAverage="0" bottom="0" percent="0" rank="0" text="1" dxfId="43936">
      <formula>NOT(ISERROR(SEARCH("1",B28)))</formula>
    </cfRule>
    <cfRule type="containsText" priority="4118" operator="containsText" aboveAverage="0" equalAverage="0" bottom="0" percent="0" rank="0" text="1" dxfId="43937">
      <formula>NOT(ISERROR(SEARCH("1",B28)))</formula>
    </cfRule>
    <cfRule type="containsText" priority="4119" operator="containsText" aboveAverage="0" equalAverage="0" bottom="0" percent="0" rank="0" text="1" dxfId="43938">
      <formula>NOT(ISERROR(SEARCH("1",B28)))</formula>
    </cfRule>
    <cfRule type="containsText" priority="4120" operator="containsText" aboveAverage="0" equalAverage="0" bottom="0" percent="0" rank="0" text="1" dxfId="43939">
      <formula>NOT(ISERROR(SEARCH("1",B28)))</formula>
    </cfRule>
    <cfRule type="containsText" priority="4121" operator="containsText" aboveAverage="0" equalAverage="0" bottom="0" percent="0" rank="0" text="1" dxfId="43940">
      <formula>NOT(ISERROR(SEARCH("1",B28)))</formula>
    </cfRule>
    <cfRule type="containsText" priority="4122" operator="containsText" aboveAverage="0" equalAverage="0" bottom="0" percent="0" rank="0" text="1" dxfId="43941">
      <formula>NOT(ISERROR(SEARCH("1",B28)))</formula>
    </cfRule>
    <cfRule type="containsText" priority="4123" operator="containsText" aboveAverage="0" equalAverage="0" bottom="0" percent="0" rank="0" text="1" dxfId="43942">
      <formula>NOT(ISERROR(SEARCH("1",B28)))</formula>
    </cfRule>
    <cfRule type="containsText" priority="4124" operator="containsText" aboveAverage="0" equalAverage="0" bottom="0" percent="0" rank="0" text="1" dxfId="43943">
      <formula>NOT(ISERROR(SEARCH("1",B28)))</formula>
    </cfRule>
    <cfRule type="containsText" priority="4125" operator="containsText" aboveAverage="0" equalAverage="0" bottom="0" percent="0" rank="0" text="1" dxfId="43944">
      <formula>NOT(ISERROR(SEARCH("1",B28)))</formula>
    </cfRule>
  </conditionalFormatting>
  <conditionalFormatting sqref="C28:D28 F28:AF28">
    <cfRule type="containsText" priority="4126" operator="containsText" aboveAverage="0" equalAverage="0" bottom="0" percent="0" rank="0" text="1" dxfId="43945">
      <formula>NOT(ISERROR(SEARCH("1",C28)))</formula>
    </cfRule>
    <cfRule type="containsText" priority="4127" operator="containsText" aboveAverage="0" equalAverage="0" bottom="0" percent="0" rank="0" text="1" dxfId="43946">
      <formula>NOT(ISERROR(SEARCH("1",C28)))</formula>
    </cfRule>
    <cfRule type="containsText" priority="4128" operator="containsText" aboveAverage="0" equalAverage="0" bottom="0" percent="0" rank="0" text="1" dxfId="43947">
      <formula>NOT(ISERROR(SEARCH("1",C28)))</formula>
    </cfRule>
    <cfRule type="containsText" priority="4129" operator="containsText" aboveAverage="0" equalAverage="0" bottom="0" percent="0" rank="0" text="1" dxfId="43948">
      <formula>NOT(ISERROR(SEARCH("1",C28)))</formula>
    </cfRule>
    <cfRule type="containsText" priority="4130" operator="containsText" aboveAverage="0" equalAverage="0" bottom="0" percent="0" rank="0" text="1" dxfId="43949">
      <formula>NOT(ISERROR(SEARCH("1",C28)))</formula>
    </cfRule>
    <cfRule type="containsText" priority="4131" operator="containsText" aboveAverage="0" equalAverage="0" bottom="0" percent="0" rank="0" text="1" dxfId="43950">
      <formula>NOT(ISERROR(SEARCH("1",C28)))</formula>
    </cfRule>
    <cfRule type="containsText" priority="4132" operator="containsText" aboveAverage="0" equalAverage="0" bottom="0" percent="0" rank="0" text="1" dxfId="43951">
      <formula>NOT(ISERROR(SEARCH("1",C28)))</formula>
    </cfRule>
    <cfRule type="containsText" priority="4133" operator="containsText" aboveAverage="0" equalAverage="0" bottom="0" percent="0" rank="0" text="1" dxfId="43952">
      <formula>NOT(ISERROR(SEARCH("1",C28)))</formula>
    </cfRule>
    <cfRule type="containsText" priority="4134" operator="containsText" aboveAverage="0" equalAverage="0" bottom="0" percent="0" rank="0" text="1" dxfId="43953">
      <formula>NOT(ISERROR(SEARCH("1",C28)))</formula>
    </cfRule>
    <cfRule type="containsText" priority="4135" operator="containsText" aboveAverage="0" equalAverage="0" bottom="0" percent="0" rank="0" text="1" dxfId="43954">
      <formula>NOT(ISERROR(SEARCH("1",C28)))</formula>
    </cfRule>
    <cfRule type="containsText" priority="4136" operator="containsText" aboveAverage="0" equalAverage="0" bottom="0" percent="0" rank="0" text="1" dxfId="43955">
      <formula>NOT(ISERROR(SEARCH("1",C28)))</formula>
    </cfRule>
    <cfRule type="containsText" priority="4137" operator="containsText" aboveAverage="0" equalAverage="0" bottom="0" percent="0" rank="0" text="1" dxfId="43956">
      <formula>NOT(ISERROR(SEARCH("1",C28)))</formula>
    </cfRule>
    <cfRule type="containsText" priority="4138" operator="containsText" aboveAverage="0" equalAverage="0" bottom="0" percent="0" rank="0" text="1" dxfId="43957">
      <formula>NOT(ISERROR(SEARCH("1",C28)))</formula>
    </cfRule>
    <cfRule type="containsText" priority="4139" operator="containsText" aboveAverage="0" equalAverage="0" bottom="0" percent="0" rank="0" text="1" dxfId="43958">
      <formula>NOT(ISERROR(SEARCH("1",C28)))</formula>
    </cfRule>
    <cfRule type="containsText" priority="4140" operator="containsText" aboveAverage="0" equalAverage="0" bottom="0" percent="0" rank="0" text="1" dxfId="43959">
      <formula>NOT(ISERROR(SEARCH("1",C28)))</formula>
    </cfRule>
    <cfRule type="containsText" priority="4141" operator="containsText" aboveAverage="0" equalAverage="0" bottom="0" percent="0" rank="0" text="1" dxfId="43960">
      <formula>NOT(ISERROR(SEARCH("1",C28)))</formula>
    </cfRule>
    <cfRule type="containsText" priority="4142" operator="containsText" aboveAverage="0" equalAverage="0" bottom="0" percent="0" rank="0" text="1" dxfId="43961">
      <formula>NOT(ISERROR(SEARCH("1",C28)))</formula>
    </cfRule>
    <cfRule type="containsText" priority="4143" operator="containsText" aboveAverage="0" equalAverage="0" bottom="0" percent="0" rank="0" text="1" dxfId="43962">
      <formula>NOT(ISERROR(SEARCH("1",C28)))</formula>
    </cfRule>
    <cfRule type="containsText" priority="4144" operator="containsText" aboveAverage="0" equalAverage="0" bottom="0" percent="0" rank="0" text="1" dxfId="43963">
      <formula>NOT(ISERROR(SEARCH("1",C28)))</formula>
    </cfRule>
    <cfRule type="containsText" priority="4145" operator="containsText" aboveAverage="0" equalAverage="0" bottom="0" percent="0" rank="0" text="1" dxfId="43964">
      <formula>NOT(ISERROR(SEARCH("1",C28)))</formula>
    </cfRule>
    <cfRule type="containsText" priority="4146" operator="containsText" aboveAverage="0" equalAverage="0" bottom="0" percent="0" rank="0" text="1" dxfId="43965">
      <formula>NOT(ISERROR(SEARCH("1",C28)))</formula>
    </cfRule>
    <cfRule type="containsText" priority="4147" operator="containsText" aboveAverage="0" equalAverage="0" bottom="0" percent="0" rank="0" text="1" dxfId="43966">
      <formula>NOT(ISERROR(SEARCH("1",C28)))</formula>
    </cfRule>
    <cfRule type="containsText" priority="4148" operator="containsText" aboveAverage="0" equalAverage="0" bottom="0" percent="0" rank="0" text="1" dxfId="43967">
      <formula>NOT(ISERROR(SEARCH("1",C28)))</formula>
    </cfRule>
    <cfRule type="containsText" priority="4149" operator="containsText" aboveAverage="0" equalAverage="0" bottom="0" percent="0" rank="0" text="1" dxfId="43968">
      <formula>NOT(ISERROR(SEARCH("1",C28)))</formula>
    </cfRule>
    <cfRule type="containsText" priority="4150" operator="containsText" aboveAverage="0" equalAverage="0" bottom="0" percent="0" rank="0" text="1" dxfId="43969">
      <formula>NOT(ISERROR(SEARCH("1",C28)))</formula>
    </cfRule>
    <cfRule type="containsText" priority="4151" operator="containsText" aboveAverage="0" equalAverage="0" bottom="0" percent="0" rank="0" text="1" dxfId="43970">
      <formula>NOT(ISERROR(SEARCH("1",C28)))</formula>
    </cfRule>
    <cfRule type="containsText" priority="4152" operator="containsText" aboveAverage="0" equalAverage="0" bottom="0" percent="0" rank="0" text="1" dxfId="43971">
      <formula>NOT(ISERROR(SEARCH("1",C28)))</formula>
    </cfRule>
  </conditionalFormatting>
  <conditionalFormatting sqref="V2">
    <cfRule type="containsText" priority="4153" operator="containsText" aboveAverage="0" equalAverage="0" bottom="0" percent="0" rank="0" text="OK+" dxfId="43972">
      <formula>NOT(ISERROR(SEARCH("OK+",V2)))</formula>
    </cfRule>
    <cfRule type="containsText" priority="4154" operator="containsText" aboveAverage="0" equalAverage="0" bottom="0" percent="0" rank="0" text="OK" dxfId="43973">
      <formula>NOT(ISERROR(SEARCH("OK",V2)))</formula>
    </cfRule>
  </conditionalFormatting>
  <conditionalFormatting sqref="V2">
    <cfRule type="containsText" priority="4155" operator="containsText" aboveAverage="0" equalAverage="0" bottom="0" percent="0" rank="0" text="OK+" dxfId="43974">
      <formula>NOT(ISERROR(SEARCH("OK+",V2)))</formula>
    </cfRule>
    <cfRule type="containsText" priority="4156" operator="containsText" aboveAverage="0" equalAverage="0" bottom="0" percent="0" rank="0" text="OK" dxfId="43975">
      <formula>NOT(ISERROR(SEARCH("OK",V2)))</formula>
    </cfRule>
  </conditionalFormatting>
  <conditionalFormatting sqref="V2">
    <cfRule type="containsText" priority="4157" operator="containsText" aboveAverage="0" equalAverage="0" bottom="0" percent="0" rank="0" text="OK+" dxfId="43976">
      <formula>NOT(ISERROR(SEARCH("OK+",V2)))</formula>
    </cfRule>
    <cfRule type="containsText" priority="4158" operator="containsText" aboveAverage="0" equalAverage="0" bottom="0" percent="0" rank="0" text="OK" dxfId="43977">
      <formula>NOT(ISERROR(SEARCH("OK",V2)))</formula>
    </cfRule>
  </conditionalFormatting>
  <conditionalFormatting sqref="V2">
    <cfRule type="containsText" priority="4159" operator="containsText" aboveAverage="0" equalAverage="0" bottom="0" percent="0" rank="0" text="OK+" dxfId="43978">
      <formula>NOT(ISERROR(SEARCH("OK+",V2)))</formula>
    </cfRule>
    <cfRule type="containsText" priority="4160" operator="containsText" aboveAverage="0" equalAverage="0" bottom="0" percent="0" rank="0" text="OK" dxfId="43979">
      <formula>NOT(ISERROR(SEARCH("OK",V2)))</formula>
    </cfRule>
  </conditionalFormatting>
  <conditionalFormatting sqref="X2">
    <cfRule type="containsText" priority="4161" operator="containsText" aboveAverage="0" equalAverage="0" bottom="0" percent="0" rank="0" text="NO" dxfId="43980">
      <formula>NOT(ISERROR(SEARCH("NO",X2)))</formula>
    </cfRule>
  </conditionalFormatting>
  <conditionalFormatting sqref="X2">
    <cfRule type="containsText" priority="4162" operator="containsText" aboveAverage="0" equalAverage="0" bottom="0" percent="0" rank="0" text="NO" dxfId="43981">
      <formula>NOT(ISERROR(SEARCH("NO",X2)))</formula>
    </cfRule>
  </conditionalFormatting>
  <conditionalFormatting sqref="X2">
    <cfRule type="containsText" priority="4163" operator="containsText" aboveAverage="0" equalAverage="0" bottom="0" percent="0" rank="0" text="NO" dxfId="43982">
      <formula>NOT(ISERROR(SEARCH("NO",X2)))</formula>
    </cfRule>
  </conditionalFormatting>
  <conditionalFormatting sqref="X2">
    <cfRule type="containsText" priority="4164" operator="containsText" aboveAverage="0" equalAverage="0" bottom="0" percent="0" rank="0" text="NO" dxfId="43983">
      <formula>NOT(ISERROR(SEARCH("NO",X2)))</formula>
    </cfRule>
  </conditionalFormatting>
  <conditionalFormatting sqref="W2">
    <cfRule type="containsText" priority="4165" operator="containsText" aboveAverage="0" equalAverage="0" bottom="0" percent="0" rank="0" text="OK" dxfId="43984">
      <formula>NOT(ISERROR(SEARCH("OK",W2)))</formula>
    </cfRule>
  </conditionalFormatting>
  <conditionalFormatting sqref="W2">
    <cfRule type="containsText" priority="4166" operator="containsText" aboveAverage="0" equalAverage="0" bottom="0" percent="0" rank="0" text="OK" dxfId="43985">
      <formula>NOT(ISERROR(SEARCH("OK",W2)))</formula>
    </cfRule>
  </conditionalFormatting>
  <conditionalFormatting sqref="W2">
    <cfRule type="containsText" priority="4167" operator="containsText" aboveAverage="0" equalAverage="0" bottom="0" percent="0" rank="0" text="OK" dxfId="43986">
      <formula>NOT(ISERROR(SEARCH("OK",W2)))</formula>
    </cfRule>
  </conditionalFormatting>
  <conditionalFormatting sqref="X2">
    <cfRule type="containsText" priority="4168" operator="containsText" aboveAverage="0" equalAverage="0" bottom="0" percent="0" rank="0" text="NO" dxfId="43987">
      <formula>NOT(ISERROR(SEARCH("NO",X2)))</formula>
    </cfRule>
  </conditionalFormatting>
  <conditionalFormatting sqref="W2">
    <cfRule type="containsText" priority="4169" operator="containsText" aboveAverage="0" equalAverage="0" bottom="0" percent="0" rank="0" text="OK" dxfId="43988">
      <formula>NOT(ISERROR(SEARCH("OK",W2)))</formula>
    </cfRule>
  </conditionalFormatting>
  <conditionalFormatting sqref="X2">
    <cfRule type="containsText" priority="4170" operator="containsText" aboveAverage="0" equalAverage="0" bottom="0" percent="0" rank="0" text="NO" dxfId="43989">
      <formula>NOT(ISERROR(SEARCH("NO",X2)))</formula>
    </cfRule>
  </conditionalFormatting>
  <conditionalFormatting sqref="W2">
    <cfRule type="containsText" priority="4171" operator="containsText" aboveAverage="0" equalAverage="0" bottom="0" percent="0" rank="0" text="OK" dxfId="43990">
      <formula>NOT(ISERROR(SEARCH("OK",W2)))</formula>
    </cfRule>
  </conditionalFormatting>
  <conditionalFormatting sqref="V2">
    <cfRule type="containsText" priority="4172" operator="containsText" aboveAverage="0" equalAverage="0" bottom="0" percent="0" rank="0" text="OK+" dxfId="43991">
      <formula>NOT(ISERROR(SEARCH("OK+",V2)))</formula>
    </cfRule>
    <cfRule type="containsText" priority="4173" operator="containsText" aboveAverage="0" equalAverage="0" bottom="0" percent="0" rank="0" text="OK" dxfId="43992">
      <formula>NOT(ISERROR(SEARCH("OK",V2)))</formula>
    </cfRule>
  </conditionalFormatting>
  <conditionalFormatting sqref="V2">
    <cfRule type="containsText" priority="4174" operator="containsText" aboveAverage="0" equalAverage="0" bottom="0" percent="0" rank="0" text="OK+" dxfId="43993">
      <formula>NOT(ISERROR(SEARCH("OK+",V2)))</formula>
    </cfRule>
    <cfRule type="containsText" priority="4175" operator="containsText" aboveAverage="0" equalAverage="0" bottom="0" percent="0" rank="0" text="OK" dxfId="43994">
      <formula>NOT(ISERROR(SEARCH("OK",V2)))</formula>
    </cfRule>
  </conditionalFormatting>
  <conditionalFormatting sqref="X2">
    <cfRule type="containsText" priority="4176" operator="containsText" aboveAverage="0" equalAverage="0" bottom="0" percent="0" rank="0" text="NO" dxfId="43995">
      <formula>NOT(ISERROR(SEARCH("NO",X2)))</formula>
    </cfRule>
  </conditionalFormatting>
  <conditionalFormatting sqref="X2">
    <cfRule type="containsText" priority="4177" operator="containsText" aboveAverage="0" equalAverage="0" bottom="0" percent="0" rank="0" text="NO" dxfId="43996">
      <formula>NOT(ISERROR(SEARCH("NO",X2)))</formula>
    </cfRule>
  </conditionalFormatting>
  <conditionalFormatting sqref="X2">
    <cfRule type="containsText" priority="4178" operator="containsText" aboveAverage="0" equalAverage="0" bottom="0" percent="0" rank="0" text="NO" dxfId="43997">
      <formula>NOT(ISERROR(SEARCH("NO",X2)))</formula>
    </cfRule>
  </conditionalFormatting>
  <conditionalFormatting sqref="X2">
    <cfRule type="containsText" priority="4179" operator="containsText" aboveAverage="0" equalAverage="0" bottom="0" percent="0" rank="0" text="NO" dxfId="43998">
      <formula>NOT(ISERROR(SEARCH("NO",X2)))</formula>
    </cfRule>
  </conditionalFormatting>
  <conditionalFormatting sqref="W2">
    <cfRule type="containsText" priority="4180" operator="containsText" aboveAverage="0" equalAverage="0" bottom="0" percent="0" rank="0" text="OK" dxfId="43999">
      <formula>NOT(ISERROR(SEARCH("OK",W2)))</formula>
    </cfRule>
  </conditionalFormatting>
  <conditionalFormatting sqref="W2">
    <cfRule type="containsText" priority="4181" operator="containsText" aboveAverage="0" equalAverage="0" bottom="0" percent="0" rank="0" text="OK" dxfId="44000">
      <formula>NOT(ISERROR(SEARCH("OK",W2)))</formula>
    </cfRule>
  </conditionalFormatting>
  <conditionalFormatting sqref="W2">
    <cfRule type="containsText" priority="4182" operator="containsText" aboveAverage="0" equalAverage="0" bottom="0" percent="0" rank="0" text="OK" dxfId="44001">
      <formula>NOT(ISERROR(SEARCH("OK",W2)))</formula>
    </cfRule>
  </conditionalFormatting>
  <conditionalFormatting sqref="X2">
    <cfRule type="containsText" priority="4183" operator="containsText" aboveAverage="0" equalAverage="0" bottom="0" percent="0" rank="0" text="NO" dxfId="44002">
      <formula>NOT(ISERROR(SEARCH("NO",X2)))</formula>
    </cfRule>
  </conditionalFormatting>
  <conditionalFormatting sqref="W2">
    <cfRule type="containsText" priority="4184" operator="containsText" aboveAverage="0" equalAverage="0" bottom="0" percent="0" rank="0" text="OK" dxfId="44003">
      <formula>NOT(ISERROR(SEARCH("OK",W2)))</formula>
    </cfRule>
  </conditionalFormatting>
  <conditionalFormatting sqref="X2">
    <cfRule type="containsText" priority="4185" operator="containsText" aboveAverage="0" equalAverage="0" bottom="0" percent="0" rank="0" text="NO" dxfId="44004">
      <formula>NOT(ISERROR(SEARCH("NO",X2)))</formula>
    </cfRule>
  </conditionalFormatting>
  <conditionalFormatting sqref="W2">
    <cfRule type="containsText" priority="4186" operator="containsText" aboveAverage="0" equalAverage="0" bottom="0" percent="0" rank="0" text="OK" dxfId="44005">
      <formula>NOT(ISERROR(SEARCH("OK",W2)))</formula>
    </cfRule>
  </conditionalFormatting>
  <conditionalFormatting sqref="X2">
    <cfRule type="containsText" priority="4187" operator="containsText" aboveAverage="0" equalAverage="0" bottom="0" percent="0" rank="0" text="NO" dxfId="44006">
      <formula>NOT(ISERROR(SEARCH("NO",X2)))</formula>
    </cfRule>
  </conditionalFormatting>
  <conditionalFormatting sqref="W2">
    <cfRule type="containsText" priority="4188" operator="containsText" aboveAverage="0" equalAverage="0" bottom="0" percent="0" rank="0" text="OK" dxfId="44007">
      <formula>NOT(ISERROR(SEARCH("OK",W2)))</formula>
    </cfRule>
  </conditionalFormatting>
  <conditionalFormatting sqref="X2">
    <cfRule type="containsText" priority="4189" operator="containsText" aboveAverage="0" equalAverage="0" bottom="0" percent="0" rank="0" text="NO" dxfId="44008">
      <formula>NOT(ISERROR(SEARCH("NO",X2)))</formula>
    </cfRule>
  </conditionalFormatting>
  <conditionalFormatting sqref="W2">
    <cfRule type="containsText" priority="4190" operator="containsText" aboveAverage="0" equalAverage="0" bottom="0" percent="0" rank="0" text="OK" dxfId="44009">
      <formula>NOT(ISERROR(SEARCH("OK",W2)))</formula>
    </cfRule>
  </conditionalFormatting>
  <conditionalFormatting sqref="X2">
    <cfRule type="containsText" priority="4191" operator="containsText" aboveAverage="0" equalAverage="0" bottom="0" percent="0" rank="0" text="NO" dxfId="44010">
      <formula>NOT(ISERROR(SEARCH("NO",X2)))</formula>
    </cfRule>
  </conditionalFormatting>
  <conditionalFormatting sqref="W2">
    <cfRule type="containsText" priority="4192" operator="containsText" aboveAverage="0" equalAverage="0" bottom="0" percent="0" rank="0" text="OK" dxfId="44011">
      <formula>NOT(ISERROR(SEARCH("OK",W2)))</formula>
    </cfRule>
  </conditionalFormatting>
  <conditionalFormatting sqref="X2">
    <cfRule type="containsText" priority="4193" operator="containsText" aboveAverage="0" equalAverage="0" bottom="0" percent="0" rank="0" text="NO" dxfId="44012">
      <formula>NOT(ISERROR(SEARCH("NO",X2)))</formula>
    </cfRule>
  </conditionalFormatting>
  <conditionalFormatting sqref="W2">
    <cfRule type="containsText" priority="4194" operator="containsText" aboveAverage="0" equalAverage="0" bottom="0" percent="0" rank="0" text="OK" dxfId="44013">
      <formula>NOT(ISERROR(SEARCH("OK",W2)))</formula>
    </cfRule>
  </conditionalFormatting>
  <conditionalFormatting sqref="X2">
    <cfRule type="containsText" priority="4195" operator="containsText" aboveAverage="0" equalAverage="0" bottom="0" percent="0" rank="0" text="NO" dxfId="44014">
      <formula>NOT(ISERROR(SEARCH("NO",X2)))</formula>
    </cfRule>
  </conditionalFormatting>
  <conditionalFormatting sqref="W2">
    <cfRule type="containsText" priority="4196" operator="containsText" aboveAverage="0" equalAverage="0" bottom="0" percent="0" rank="0" text="OK" dxfId="44015">
      <formula>NOT(ISERROR(SEARCH("OK",W2)))</formula>
    </cfRule>
  </conditionalFormatting>
  <conditionalFormatting sqref="X2">
    <cfRule type="containsText" priority="4197" operator="containsText" aboveAverage="0" equalAverage="0" bottom="0" percent="0" rank="0" text="NO" dxfId="44016">
      <formula>NOT(ISERROR(SEARCH("NO",X2)))</formula>
    </cfRule>
  </conditionalFormatting>
  <conditionalFormatting sqref="W2">
    <cfRule type="containsText" priority="4198" operator="containsText" aboveAverage="0" equalAverage="0" bottom="0" percent="0" rank="0" text="OK" dxfId="44017">
      <formula>NOT(ISERROR(SEARCH("OK",W2)))</formula>
    </cfRule>
  </conditionalFormatting>
  <conditionalFormatting sqref="X2">
    <cfRule type="containsText" priority="4199" operator="containsText" aboveAverage="0" equalAverage="0" bottom="0" percent="0" rank="0" text="NO" dxfId="44018">
      <formula>NOT(ISERROR(SEARCH("NO",X2)))</formula>
    </cfRule>
  </conditionalFormatting>
  <conditionalFormatting sqref="W2">
    <cfRule type="containsText" priority="4200" operator="containsText" aboveAverage="0" equalAverage="0" bottom="0" percent="0" rank="0" text="OK" dxfId="44019">
      <formula>NOT(ISERROR(SEARCH("OK",W2)))</formula>
    </cfRule>
  </conditionalFormatting>
  <conditionalFormatting sqref="X2">
    <cfRule type="containsText" priority="4201" operator="containsText" aboveAverage="0" equalAverage="0" bottom="0" percent="0" rank="0" text="NO" dxfId="44020">
      <formula>NOT(ISERROR(SEARCH("NO",X2)))</formula>
    </cfRule>
  </conditionalFormatting>
  <conditionalFormatting sqref="W2">
    <cfRule type="containsText" priority="4202" operator="containsText" aboveAverage="0" equalAverage="0" bottom="0" percent="0" rank="0" text="OK" dxfId="44021">
      <formula>NOT(ISERROR(SEARCH("OK",W2)))</formula>
    </cfRule>
  </conditionalFormatting>
  <conditionalFormatting sqref="V2">
    <cfRule type="containsText" priority="4203" operator="containsText" aboveAverage="0" equalAverage="0" bottom="0" percent="0" rank="0" text="OK+" dxfId="44022">
      <formula>NOT(ISERROR(SEARCH("OK+",V2)))</formula>
    </cfRule>
    <cfRule type="containsText" priority="4204" operator="containsText" aboveAverage="0" equalAverage="0" bottom="0" percent="0" rank="0" text="OK" dxfId="44023">
      <formula>NOT(ISERROR(SEARCH("OK",V2)))</formula>
    </cfRule>
  </conditionalFormatting>
  <conditionalFormatting sqref="V2">
    <cfRule type="containsText" priority="4205" operator="containsText" aboveAverage="0" equalAverage="0" bottom="0" percent="0" rank="0" text="OK+" dxfId="44024">
      <formula>NOT(ISERROR(SEARCH("OK+",V2)))</formula>
    </cfRule>
    <cfRule type="containsText" priority="4206" operator="containsText" aboveAverage="0" equalAverage="0" bottom="0" percent="0" rank="0" text="OK" dxfId="44025">
      <formula>NOT(ISERROR(SEARCH("OK",V2)))</formula>
    </cfRule>
  </conditionalFormatting>
  <conditionalFormatting sqref="V2">
    <cfRule type="containsText" priority="4207" operator="containsText" aboveAverage="0" equalAverage="0" bottom="0" percent="0" rank="0" text="OK+" dxfId="44026">
      <formula>NOT(ISERROR(SEARCH("OK+",V2)))</formula>
    </cfRule>
    <cfRule type="containsText" priority="4208" operator="containsText" aboveAverage="0" equalAverage="0" bottom="0" percent="0" rank="0" text="OK" dxfId="44027">
      <formula>NOT(ISERROR(SEARCH("OK",V2)))</formula>
    </cfRule>
  </conditionalFormatting>
  <conditionalFormatting sqref="V2">
    <cfRule type="containsText" priority="4209" operator="containsText" aboveAverage="0" equalAverage="0" bottom="0" percent="0" rank="0" text="OK+" dxfId="44028">
      <formula>NOT(ISERROR(SEARCH("OK+",V2)))</formula>
    </cfRule>
    <cfRule type="containsText" priority="4210" operator="containsText" aboveAverage="0" equalAverage="0" bottom="0" percent="0" rank="0" text="OK" dxfId="44029">
      <formula>NOT(ISERROR(SEARCH("OK",V2)))</formula>
    </cfRule>
  </conditionalFormatting>
  <conditionalFormatting sqref="X2">
    <cfRule type="containsText" priority="4211" operator="containsText" aboveAverage="0" equalAverage="0" bottom="0" percent="0" rank="0" text="NO" dxfId="44030">
      <formula>NOT(ISERROR(SEARCH("NO",X2)))</formula>
    </cfRule>
  </conditionalFormatting>
  <conditionalFormatting sqref="X2">
    <cfRule type="containsText" priority="4212" operator="containsText" aboveAverage="0" equalAverage="0" bottom="0" percent="0" rank="0" text="NO" dxfId="44031">
      <formula>NOT(ISERROR(SEARCH("NO",X2)))</formula>
    </cfRule>
  </conditionalFormatting>
  <conditionalFormatting sqref="X2">
    <cfRule type="containsText" priority="4213" operator="containsText" aboveAverage="0" equalAverage="0" bottom="0" percent="0" rank="0" text="NO" dxfId="44032">
      <formula>NOT(ISERROR(SEARCH("NO",X2)))</formula>
    </cfRule>
  </conditionalFormatting>
  <conditionalFormatting sqref="X2">
    <cfRule type="containsText" priority="4214" operator="containsText" aboveAverage="0" equalAverage="0" bottom="0" percent="0" rank="0" text="NO" dxfId="44033">
      <formula>NOT(ISERROR(SEARCH("NO",X2)))</formula>
    </cfRule>
  </conditionalFormatting>
  <conditionalFormatting sqref="W2">
    <cfRule type="containsText" priority="4215" operator="containsText" aboveAverage="0" equalAverage="0" bottom="0" percent="0" rank="0" text="OK" dxfId="44034">
      <formula>NOT(ISERROR(SEARCH("OK",W2)))</formula>
    </cfRule>
  </conditionalFormatting>
  <conditionalFormatting sqref="W2">
    <cfRule type="containsText" priority="4216" operator="containsText" aboveAverage="0" equalAverage="0" bottom="0" percent="0" rank="0" text="OK" dxfId="44035">
      <formula>NOT(ISERROR(SEARCH("OK",W2)))</formula>
    </cfRule>
  </conditionalFormatting>
  <conditionalFormatting sqref="W2">
    <cfRule type="containsText" priority="4217" operator="containsText" aboveAverage="0" equalAverage="0" bottom="0" percent="0" rank="0" text="OK" dxfId="44036">
      <formula>NOT(ISERROR(SEARCH("OK",W2)))</formula>
    </cfRule>
  </conditionalFormatting>
  <conditionalFormatting sqref="X2">
    <cfRule type="containsText" priority="4218" operator="containsText" aboveAverage="0" equalAverage="0" bottom="0" percent="0" rank="0" text="NO" dxfId="44037">
      <formula>NOT(ISERROR(SEARCH("NO",X2)))</formula>
    </cfRule>
  </conditionalFormatting>
  <conditionalFormatting sqref="W2">
    <cfRule type="containsText" priority="4219" operator="containsText" aboveAverage="0" equalAverage="0" bottom="0" percent="0" rank="0" text="OK" dxfId="44038">
      <formula>NOT(ISERROR(SEARCH("OK",W2)))</formula>
    </cfRule>
  </conditionalFormatting>
  <conditionalFormatting sqref="X2">
    <cfRule type="containsText" priority="4220" operator="containsText" aboveAverage="0" equalAverage="0" bottom="0" percent="0" rank="0" text="NO" dxfId="44039">
      <formula>NOT(ISERROR(SEARCH("NO",X2)))</formula>
    </cfRule>
  </conditionalFormatting>
  <conditionalFormatting sqref="W2">
    <cfRule type="containsText" priority="4221" operator="containsText" aboveAverage="0" equalAverage="0" bottom="0" percent="0" rank="0" text="OK" dxfId="44040">
      <formula>NOT(ISERROR(SEARCH("OK",W2)))</formula>
    </cfRule>
  </conditionalFormatting>
  <conditionalFormatting sqref="V2">
    <cfRule type="containsText" priority="4222" operator="containsText" aboveAverage="0" equalAverage="0" bottom="0" percent="0" rank="0" text="OK+" dxfId="44041">
      <formula>NOT(ISERROR(SEARCH("OK+",V2)))</formula>
    </cfRule>
    <cfRule type="containsText" priority="4223" operator="containsText" aboveAverage="0" equalAverage="0" bottom="0" percent="0" rank="0" text="OK" dxfId="44042">
      <formula>NOT(ISERROR(SEARCH("OK",V2)))</formula>
    </cfRule>
  </conditionalFormatting>
  <conditionalFormatting sqref="V2">
    <cfRule type="containsText" priority="4224" operator="containsText" aboveAverage="0" equalAverage="0" bottom="0" percent="0" rank="0" text="OK+" dxfId="44043">
      <formula>NOT(ISERROR(SEARCH("OK+",V2)))</formula>
    </cfRule>
    <cfRule type="containsText" priority="4225" operator="containsText" aboveAverage="0" equalAverage="0" bottom="0" percent="0" rank="0" text="OK" dxfId="44044">
      <formula>NOT(ISERROR(SEARCH("OK",V2)))</formula>
    </cfRule>
  </conditionalFormatting>
  <conditionalFormatting sqref="X2">
    <cfRule type="containsText" priority="4226" operator="containsText" aboveAverage="0" equalAverage="0" bottom="0" percent="0" rank="0" text="NO" dxfId="44045">
      <formula>NOT(ISERROR(SEARCH("NO",X2)))</formula>
    </cfRule>
  </conditionalFormatting>
  <conditionalFormatting sqref="X2">
    <cfRule type="containsText" priority="4227" operator="containsText" aboveAverage="0" equalAverage="0" bottom="0" percent="0" rank="0" text="NO" dxfId="44046">
      <formula>NOT(ISERROR(SEARCH("NO",X2)))</formula>
    </cfRule>
  </conditionalFormatting>
  <conditionalFormatting sqref="X2">
    <cfRule type="containsText" priority="4228" operator="containsText" aboveAverage="0" equalAverage="0" bottom="0" percent="0" rank="0" text="NO" dxfId="44047">
      <formula>NOT(ISERROR(SEARCH("NO",X2)))</formula>
    </cfRule>
  </conditionalFormatting>
  <conditionalFormatting sqref="X2">
    <cfRule type="containsText" priority="4229" operator="containsText" aboveAverage="0" equalAverage="0" bottom="0" percent="0" rank="0" text="NO" dxfId="44048">
      <formula>NOT(ISERROR(SEARCH("NO",X2)))</formula>
    </cfRule>
  </conditionalFormatting>
  <conditionalFormatting sqref="W2">
    <cfRule type="containsText" priority="4230" operator="containsText" aboveAverage="0" equalAverage="0" bottom="0" percent="0" rank="0" text="OK" dxfId="44049">
      <formula>NOT(ISERROR(SEARCH("OK",W2)))</formula>
    </cfRule>
  </conditionalFormatting>
  <conditionalFormatting sqref="W2">
    <cfRule type="containsText" priority="4231" operator="containsText" aboveAverage="0" equalAverage="0" bottom="0" percent="0" rank="0" text="OK" dxfId="44050">
      <formula>NOT(ISERROR(SEARCH("OK",W2)))</formula>
    </cfRule>
  </conditionalFormatting>
  <conditionalFormatting sqref="W2">
    <cfRule type="containsText" priority="4232" operator="containsText" aboveAverage="0" equalAverage="0" bottom="0" percent="0" rank="0" text="OK" dxfId="44051">
      <formula>NOT(ISERROR(SEARCH("OK",W2)))</formula>
    </cfRule>
  </conditionalFormatting>
  <conditionalFormatting sqref="X2">
    <cfRule type="containsText" priority="4233" operator="containsText" aboveAverage="0" equalAverage="0" bottom="0" percent="0" rank="0" text="NO" dxfId="44052">
      <formula>NOT(ISERROR(SEARCH("NO",X2)))</formula>
    </cfRule>
  </conditionalFormatting>
  <conditionalFormatting sqref="W2">
    <cfRule type="containsText" priority="4234" operator="containsText" aboveAverage="0" equalAverage="0" bottom="0" percent="0" rank="0" text="OK" dxfId="44053">
      <formula>NOT(ISERROR(SEARCH("OK",W2)))</formula>
    </cfRule>
  </conditionalFormatting>
  <conditionalFormatting sqref="X2">
    <cfRule type="containsText" priority="4235" operator="containsText" aboveAverage="0" equalAverage="0" bottom="0" percent="0" rank="0" text="NO" dxfId="44054">
      <formula>NOT(ISERROR(SEARCH("NO",X2)))</formula>
    </cfRule>
  </conditionalFormatting>
  <conditionalFormatting sqref="W2">
    <cfRule type="containsText" priority="4236" operator="containsText" aboveAverage="0" equalAverage="0" bottom="0" percent="0" rank="0" text="OK" dxfId="44055">
      <formula>NOT(ISERROR(SEARCH("OK",W2)))</formula>
    </cfRule>
  </conditionalFormatting>
  <conditionalFormatting sqref="X2">
    <cfRule type="containsText" priority="4237" operator="containsText" aboveAverage="0" equalAverage="0" bottom="0" percent="0" rank="0" text="NO" dxfId="44056">
      <formula>NOT(ISERROR(SEARCH("NO",X2)))</formula>
    </cfRule>
  </conditionalFormatting>
  <conditionalFormatting sqref="W2">
    <cfRule type="containsText" priority="4238" operator="containsText" aboveAverage="0" equalAverage="0" bottom="0" percent="0" rank="0" text="OK" dxfId="44057">
      <formula>NOT(ISERROR(SEARCH("OK",W2)))</formula>
    </cfRule>
  </conditionalFormatting>
  <conditionalFormatting sqref="X2">
    <cfRule type="containsText" priority="4239" operator="containsText" aboveAverage="0" equalAverage="0" bottom="0" percent="0" rank="0" text="NO" dxfId="44058">
      <formula>NOT(ISERROR(SEARCH("NO",X2)))</formula>
    </cfRule>
  </conditionalFormatting>
  <conditionalFormatting sqref="W2">
    <cfRule type="containsText" priority="4240" operator="containsText" aboveAverage="0" equalAverage="0" bottom="0" percent="0" rank="0" text="OK" dxfId="44059">
      <formula>NOT(ISERROR(SEARCH("OK",W2)))</formula>
    </cfRule>
  </conditionalFormatting>
  <conditionalFormatting sqref="X2">
    <cfRule type="containsText" priority="4241" operator="containsText" aboveAverage="0" equalAverage="0" bottom="0" percent="0" rank="0" text="NO" dxfId="44060">
      <formula>NOT(ISERROR(SEARCH("NO",X2)))</formula>
    </cfRule>
  </conditionalFormatting>
  <conditionalFormatting sqref="W2">
    <cfRule type="containsText" priority="4242" operator="containsText" aboveAverage="0" equalAverage="0" bottom="0" percent="0" rank="0" text="OK" dxfId="44061">
      <formula>NOT(ISERROR(SEARCH("OK",W2)))</formula>
    </cfRule>
  </conditionalFormatting>
  <conditionalFormatting sqref="X2">
    <cfRule type="containsText" priority="4243" operator="containsText" aboveAverage="0" equalAverage="0" bottom="0" percent="0" rank="0" text="NO" dxfId="44062">
      <formula>NOT(ISERROR(SEARCH("NO",X2)))</formula>
    </cfRule>
  </conditionalFormatting>
  <conditionalFormatting sqref="W2">
    <cfRule type="containsText" priority="4244" operator="containsText" aboveAverage="0" equalAverage="0" bottom="0" percent="0" rank="0" text="OK" dxfId="44063">
      <formula>NOT(ISERROR(SEARCH("OK",W2)))</formula>
    </cfRule>
  </conditionalFormatting>
  <conditionalFormatting sqref="X2">
    <cfRule type="containsText" priority="4245" operator="containsText" aboveAverage="0" equalAverage="0" bottom="0" percent="0" rank="0" text="NO" dxfId="44064">
      <formula>NOT(ISERROR(SEARCH("NO",X2)))</formula>
    </cfRule>
  </conditionalFormatting>
  <conditionalFormatting sqref="W2">
    <cfRule type="containsText" priority="4246" operator="containsText" aboveAverage="0" equalAverage="0" bottom="0" percent="0" rank="0" text="OK" dxfId="44065">
      <formula>NOT(ISERROR(SEARCH("OK",W2)))</formula>
    </cfRule>
  </conditionalFormatting>
  <conditionalFormatting sqref="X2">
    <cfRule type="containsText" priority="4247" operator="containsText" aboveAverage="0" equalAverage="0" bottom="0" percent="0" rank="0" text="NO" dxfId="44066">
      <formula>NOT(ISERROR(SEARCH("NO",X2)))</formula>
    </cfRule>
  </conditionalFormatting>
  <conditionalFormatting sqref="W2">
    <cfRule type="containsText" priority="4248" operator="containsText" aboveAverage="0" equalAverage="0" bottom="0" percent="0" rank="0" text="OK" dxfId="44067">
      <formula>NOT(ISERROR(SEARCH("OK",W2)))</formula>
    </cfRule>
  </conditionalFormatting>
  <conditionalFormatting sqref="X2">
    <cfRule type="containsText" priority="4249" operator="containsText" aboveAverage="0" equalAverage="0" bottom="0" percent="0" rank="0" text="NO" dxfId="44068">
      <formula>NOT(ISERROR(SEARCH("NO",X2)))</formula>
    </cfRule>
  </conditionalFormatting>
  <conditionalFormatting sqref="W2">
    <cfRule type="containsText" priority="4250" operator="containsText" aboveAverage="0" equalAverage="0" bottom="0" percent="0" rank="0" text="OK" dxfId="44069">
      <formula>NOT(ISERROR(SEARCH("OK",W2)))</formula>
    </cfRule>
  </conditionalFormatting>
  <conditionalFormatting sqref="X2">
    <cfRule type="containsText" priority="4251" operator="containsText" aboveAverage="0" equalAverage="0" bottom="0" percent="0" rank="0" text="NO" dxfId="44070">
      <formula>NOT(ISERROR(SEARCH("NO",X2)))</formula>
    </cfRule>
  </conditionalFormatting>
  <conditionalFormatting sqref="W2">
    <cfRule type="containsText" priority="4252" operator="containsText" aboveAverage="0" equalAverage="0" bottom="0" percent="0" rank="0" text="OK" dxfId="44071">
      <formula>NOT(ISERROR(SEARCH("OK",W2)))</formula>
    </cfRule>
  </conditionalFormatting>
  <conditionalFormatting sqref="X2">
    <cfRule type="containsText" priority="4253" operator="containsText" aboveAverage="0" equalAverage="0" bottom="0" percent="0" rank="0" text="NO" dxfId="44072">
      <formula>NOT(ISERROR(SEARCH("NO",X2)))</formula>
    </cfRule>
  </conditionalFormatting>
  <conditionalFormatting sqref="W2">
    <cfRule type="containsText" priority="4254" operator="containsText" aboveAverage="0" equalAverage="0" bottom="0" percent="0" rank="0" text="OK" dxfId="44073">
      <formula>NOT(ISERROR(SEARCH("OK",W2)))</formula>
    </cfRule>
  </conditionalFormatting>
  <conditionalFormatting sqref="X2">
    <cfRule type="containsText" priority="4255" operator="containsText" aboveAverage="0" equalAverage="0" bottom="0" percent="0" rank="0" text="NO" dxfId="44074">
      <formula>NOT(ISERROR(SEARCH("NO",X2)))</formula>
    </cfRule>
  </conditionalFormatting>
  <conditionalFormatting sqref="W2">
    <cfRule type="containsText" priority="4256" operator="containsText" aboveAverage="0" equalAverage="0" bottom="0" percent="0" rank="0" text="OK" dxfId="44075">
      <formula>NOT(ISERROR(SEARCH("OK",W2)))</formula>
    </cfRule>
  </conditionalFormatting>
  <conditionalFormatting sqref="X2">
    <cfRule type="containsText" priority="4257" operator="containsText" aboveAverage="0" equalAverage="0" bottom="0" percent="0" rank="0" text="NO" dxfId="44076">
      <formula>NOT(ISERROR(SEARCH("NO",X2)))</formula>
    </cfRule>
  </conditionalFormatting>
  <conditionalFormatting sqref="W2">
    <cfRule type="containsText" priority="4258" operator="containsText" aboveAverage="0" equalAverage="0" bottom="0" percent="0" rank="0" text="OK" dxfId="44077">
      <formula>NOT(ISERROR(SEARCH("OK",W2)))</formula>
    </cfRule>
  </conditionalFormatting>
  <conditionalFormatting sqref="AG28">
    <cfRule type="cellIs" priority="4259" operator="greaterThan" aboveAverage="0" equalAverage="0" bottom="0" percent="0" rank="0" text="" dxfId="44078">
      <formula>$AI$26</formula>
    </cfRule>
    <cfRule type="cellIs" priority="4260" operator="lessThan" aboveAverage="0" equalAverage="0" bottom="0" percent="0" rank="0" text="" dxfId="44079">
      <formula>$AI$26</formula>
    </cfRule>
    <cfRule type="cellIs" priority="4261" operator="equal" aboveAverage="0" equalAverage="0" bottom="0" percent="0" rank="0" text="" dxfId="44080">
      <formula>$AI$26</formula>
    </cfRule>
  </conditionalFormatting>
  <conditionalFormatting sqref="AG34">
    <cfRule type="cellIs" priority="4262" operator="greaterThan" aboveAverage="0" equalAverage="0" bottom="0" percent="0" rank="0" text="" dxfId="44081">
      <formula>$AI$32</formula>
    </cfRule>
    <cfRule type="cellIs" priority="4263" operator="lessThan" aboveAverage="0" equalAverage="0" bottom="0" percent="0" rank="0" text="" dxfId="44082">
      <formula>$AI$32</formula>
    </cfRule>
    <cfRule type="cellIs" priority="4264" operator="equal" aboveAverage="0" equalAverage="0" bottom="0" percent="0" rank="0" text="" dxfId="44083">
      <formula>$AI$32</formula>
    </cfRule>
  </conditionalFormatting>
  <conditionalFormatting sqref="AG22">
    <cfRule type="cellIs" priority="4265" operator="greaterThan" aboveAverage="0" equalAverage="0" bottom="0" percent="0" rank="0" text="" dxfId="44084">
      <formula>2</formula>
    </cfRule>
    <cfRule type="cellIs" priority="4266" operator="lessThan" aboveAverage="0" equalAverage="0" bottom="0" percent="0" rank="0" text="" dxfId="44085">
      <formula>2</formula>
    </cfRule>
    <cfRule type="cellIs" priority="4267" operator="equal" aboveAverage="0" equalAverage="0" bottom="0" percent="0" rank="0" text="" dxfId="44086">
      <formula>2</formula>
    </cfRule>
  </conditionalFormatting>
  <conditionalFormatting sqref="AG16">
    <cfRule type="cellIs" priority="4268" operator="greaterThan" aboveAverage="0" equalAverage="0" bottom="0" percent="0" rank="0" text="" dxfId="44087">
      <formula>12</formula>
    </cfRule>
    <cfRule type="cellIs" priority="4269" operator="lessThan" aboveAverage="0" equalAverage="0" bottom="0" percent="0" rank="0" text="" dxfId="44088">
      <formula>12</formula>
    </cfRule>
    <cfRule type="cellIs" priority="4270" operator="equal" aboveAverage="0" equalAverage="0" bottom="0" percent="0" rank="0" text="" dxfId="44089">
      <formula>12</formula>
    </cfRule>
  </conditionalFormatting>
  <conditionalFormatting sqref="AG10">
    <cfRule type="cellIs" priority="4271" operator="greaterThan" aboveAverage="0" equalAverage="0" bottom="0" percent="0" rank="0" text="" dxfId="44090">
      <formula>4</formula>
    </cfRule>
    <cfRule type="cellIs" priority="4272" operator="lessThan" aboveAverage="0" equalAverage="0" bottom="0" percent="0" rank="0" text="" dxfId="44091">
      <formula>4</formula>
    </cfRule>
    <cfRule type="cellIs" priority="4273" operator="equal" aboveAverage="0" equalAverage="0" bottom="0" percent="0" rank="0" text="" dxfId="44092">
      <formula>4</formula>
    </cfRule>
  </conditionalFormatting>
  <conditionalFormatting sqref="AG10">
    <cfRule type="cellIs" priority="4274" operator="greaterThan" aboveAverage="0" equalAverage="0" bottom="0" percent="0" rank="0" text="" dxfId="44093">
      <formula>4</formula>
    </cfRule>
    <cfRule type="cellIs" priority="4275" operator="lessThan" aboveAverage="0" equalAverage="0" bottom="0" percent="0" rank="0" text="" dxfId="44094">
      <formula>4</formula>
    </cfRule>
    <cfRule type="cellIs" priority="4276" operator="equal" aboveAverage="0" equalAverage="0" bottom="0" percent="0" rank="0" text="" dxfId="44095">
      <formula>4</formula>
    </cfRule>
  </conditionalFormatting>
  <conditionalFormatting sqref="B22:AF22">
    <cfRule type="cellIs" priority="4277" operator="greaterThan" aboveAverage="0" equalAverage="0" bottom="0" percent="0" rank="0" text="" dxfId="44096">
      <formula>1</formula>
    </cfRule>
    <cfRule type="containsText" priority="4278" operator="containsText" aboveAverage="0" equalAverage="0" bottom="0" percent="0" rank="0" text="2" dxfId="44097">
      <formula>NOT(ISERROR(SEARCH("2",B22)))</formula>
    </cfRule>
  </conditionalFormatting>
  <conditionalFormatting sqref="B16:AF16">
    <cfRule type="cellIs" priority="4279" operator="greaterThan" aboveAverage="0" equalAverage="0" bottom="0" percent="0" rank="0" text="" dxfId="44098">
      <formula>1</formula>
    </cfRule>
    <cfRule type="cellIs" priority="4280" operator="greaterThan" aboveAverage="0" equalAverage="0" bottom="0" percent="0" rank="0" text="" dxfId="44099">
      <formula>1</formula>
    </cfRule>
    <cfRule type="cellIs" priority="4281" operator="greaterThan" aboveAverage="0" equalAverage="0" bottom="0" percent="0" rank="0" text="" dxfId="44100">
      <formula>1</formula>
    </cfRule>
    <cfRule type="containsText" priority="4282" operator="containsText" aboveAverage="0" equalAverage="0" bottom="0" percent="0" rank="0" text="2" dxfId="44101">
      <formula>NOT(ISERROR(SEARCH("2",B16)))</formula>
    </cfRule>
    <cfRule type="containsText" priority="4283" operator="containsText" aboveAverage="0" equalAverage="0" bottom="0" percent="0" rank="0" text="1" dxfId="44102">
      <formula>NOT(ISERROR(SEARCH("1",B16)))</formula>
    </cfRule>
  </conditionalFormatting>
  <conditionalFormatting sqref="B10:AF10">
    <cfRule type="cellIs" priority="4284" operator="greaterThan" aboveAverage="0" equalAverage="0" bottom="0" percent="0" rank="0" text="" dxfId="44103">
      <formula>1</formula>
    </cfRule>
  </conditionalFormatting>
  <conditionalFormatting sqref="V24">
    <cfRule type="containsText" priority="4285" operator="containsText" aboveAverage="0" equalAverage="0" bottom="0" percent="0" rank="0" text="OK+" dxfId="44104">
      <formula>NOT(ISERROR(SEARCH("OK+",V24)))</formula>
    </cfRule>
  </conditionalFormatting>
  <conditionalFormatting sqref="V24">
    <cfRule type="containsText" priority="4286" operator="containsText" aboveAverage="0" equalAverage="0" bottom="0" percent="0" rank="0" text="OK+" dxfId="44105">
      <formula>NOT(ISERROR(SEARCH("OK+",V24)))</formula>
    </cfRule>
  </conditionalFormatting>
  <conditionalFormatting sqref="X24">
    <cfRule type="containsText" priority="4287" operator="containsText" aboveAverage="0" equalAverage="0" bottom="0" percent="0" rank="0" text="NO" dxfId="44106">
      <formula>NOT(ISERROR(SEARCH("NO",X24)))</formula>
    </cfRule>
  </conditionalFormatting>
  <conditionalFormatting sqref="X24">
    <cfRule type="containsText" priority="4288" operator="containsText" aboveAverage="0" equalAverage="0" bottom="0" percent="0" rank="0" text="NO" dxfId="44107">
      <formula>NOT(ISERROR(SEARCH("NO",X24)))</formula>
    </cfRule>
  </conditionalFormatting>
  <conditionalFormatting sqref="X24">
    <cfRule type="containsText" priority="4289" operator="containsText" aboveAverage="0" equalAverage="0" bottom="0" percent="0" rank="0" text="NO" dxfId="44108">
      <formula>NOT(ISERROR(SEARCH("NO",X24)))</formula>
    </cfRule>
  </conditionalFormatting>
  <conditionalFormatting sqref="X24">
    <cfRule type="containsText" priority="4290" operator="containsText" aboveAverage="0" equalAverage="0" bottom="0" percent="0" rank="0" text="NO" dxfId="44109">
      <formula>NOT(ISERROR(SEARCH("NO",X24)))</formula>
    </cfRule>
  </conditionalFormatting>
  <conditionalFormatting sqref="X24">
    <cfRule type="containsText" priority="4291" operator="containsText" aboveAverage="0" equalAverage="0" bottom="0" percent="0" rank="0" text="NO" dxfId="44110">
      <formula>NOT(ISERROR(SEARCH("NO",X24)))</formula>
    </cfRule>
  </conditionalFormatting>
  <conditionalFormatting sqref="X24">
    <cfRule type="containsText" priority="4292" operator="containsText" aboveAverage="0" equalAverage="0" bottom="0" percent="0" rank="0" text="NO" dxfId="44111">
      <formula>NOT(ISERROR(SEARCH("NO",X24)))</formula>
    </cfRule>
  </conditionalFormatting>
  <conditionalFormatting sqref="X24">
    <cfRule type="containsText" priority="4293" operator="containsText" aboveAverage="0" equalAverage="0" bottom="0" percent="0" rank="0" text="NO" dxfId="44112">
      <formula>NOT(ISERROR(SEARCH("NO",X24)))</formula>
    </cfRule>
  </conditionalFormatting>
  <conditionalFormatting sqref="W24">
    <cfRule type="containsText" priority="4294" operator="containsText" aboveAverage="0" equalAverage="0" bottom="0" percent="0" rank="0" text="OK" dxfId="44113">
      <formula>NOT(ISERROR(SEARCH("OK",W24)))</formula>
    </cfRule>
  </conditionalFormatting>
  <conditionalFormatting sqref="W24">
    <cfRule type="containsText" priority="4295" operator="containsText" aboveAverage="0" equalAverage="0" bottom="0" percent="0" rank="0" text="OK" dxfId="44114">
      <formula>NOT(ISERROR(SEARCH("OK",W24)))</formula>
    </cfRule>
  </conditionalFormatting>
  <conditionalFormatting sqref="W24">
    <cfRule type="containsText" priority="4296" operator="containsText" aboveAverage="0" equalAverage="0" bottom="0" percent="0" rank="0" text="OK" dxfId="44115">
      <formula>NOT(ISERROR(SEARCH("OK",W24)))</formula>
    </cfRule>
  </conditionalFormatting>
  <conditionalFormatting sqref="W24">
    <cfRule type="containsText" priority="4297" operator="containsText" aboveAverage="0" equalAverage="0" bottom="0" percent="0" rank="0" text="OK" dxfId="44116">
      <formula>NOT(ISERROR(SEARCH("OK",W24)))</formula>
    </cfRule>
  </conditionalFormatting>
  <conditionalFormatting sqref="W24">
    <cfRule type="containsText" priority="4298" operator="containsText" aboveAverage="0" equalAverage="0" bottom="0" percent="0" rank="0" text="OK" dxfId="44117">
      <formula>NOT(ISERROR(SEARCH("OK",W24)))</formula>
    </cfRule>
  </conditionalFormatting>
  <conditionalFormatting sqref="W24">
    <cfRule type="containsText" priority="4299" operator="containsText" aboveAverage="0" equalAverage="0" bottom="0" percent="0" rank="0" text="OK" dxfId="44118">
      <formula>NOT(ISERROR(SEARCH("OK",W24)))</formula>
    </cfRule>
  </conditionalFormatting>
  <conditionalFormatting sqref="W24">
    <cfRule type="containsText" priority="4300" operator="containsText" aboveAverage="0" equalAverage="0" bottom="0" percent="0" rank="0" text="OK" dxfId="44119">
      <formula>NOT(ISERROR(SEARCH("OK",W24)))</formula>
    </cfRule>
  </conditionalFormatting>
  <conditionalFormatting sqref="X24">
    <cfRule type="containsText" priority="4301" operator="containsText" aboveAverage="0" equalAverage="0" bottom="0" percent="0" rank="0" text="NO" dxfId="44120">
      <formula>NOT(ISERROR(SEARCH("NO",X24)))</formula>
    </cfRule>
  </conditionalFormatting>
  <conditionalFormatting sqref="W24">
    <cfRule type="containsText" priority="4302" operator="containsText" aboveAverage="0" equalAverage="0" bottom="0" percent="0" rank="0" text="OK" dxfId="44121">
      <formula>NOT(ISERROR(SEARCH("OK",W24)))</formula>
    </cfRule>
  </conditionalFormatting>
  <conditionalFormatting sqref="X24">
    <cfRule type="containsText" priority="4303" operator="containsText" aboveAverage="0" equalAverage="0" bottom="0" percent="0" rank="0" text="NO" dxfId="44122">
      <formula>NOT(ISERROR(SEARCH("NO",X24)))</formula>
    </cfRule>
  </conditionalFormatting>
  <conditionalFormatting sqref="W24">
    <cfRule type="containsText" priority="4304" operator="containsText" aboveAverage="0" equalAverage="0" bottom="0" percent="0" rank="0" text="OK" dxfId="44123">
      <formula>NOT(ISERROR(SEARCH("OK",W24)))</formula>
    </cfRule>
  </conditionalFormatting>
  <conditionalFormatting sqref="X24">
    <cfRule type="containsText" priority="4305" operator="containsText" aboveAverage="0" equalAverage="0" bottom="0" percent="0" rank="0" text="NO" dxfId="44124">
      <formula>NOT(ISERROR(SEARCH("NO",X24)))</formula>
    </cfRule>
  </conditionalFormatting>
  <conditionalFormatting sqref="W24">
    <cfRule type="containsText" priority="4306" operator="containsText" aboveAverage="0" equalAverage="0" bottom="0" percent="0" rank="0" text="OK" dxfId="44125">
      <formula>NOT(ISERROR(SEARCH("OK",W24)))</formula>
    </cfRule>
  </conditionalFormatting>
  <conditionalFormatting sqref="X24">
    <cfRule type="containsText" priority="4307" operator="containsText" aboveAverage="0" equalAverage="0" bottom="0" percent="0" rank="0" text="NO" dxfId="44126">
      <formula>NOT(ISERROR(SEARCH("NO",X24)))</formula>
    </cfRule>
  </conditionalFormatting>
  <conditionalFormatting sqref="W24">
    <cfRule type="containsText" priority="4308" operator="containsText" aboveAverage="0" equalAverage="0" bottom="0" percent="0" rank="0" text="OK" dxfId="44127">
      <formula>NOT(ISERROR(SEARCH("OK",W24)))</formula>
    </cfRule>
  </conditionalFormatting>
  <conditionalFormatting sqref="X24">
    <cfRule type="containsText" priority="4309" operator="containsText" aboveAverage="0" equalAverage="0" bottom="0" percent="0" rank="0" text="NO" dxfId="44128">
      <formula>NOT(ISERROR(SEARCH("NO",X24)))</formula>
    </cfRule>
  </conditionalFormatting>
  <conditionalFormatting sqref="W24">
    <cfRule type="containsText" priority="4310" operator="containsText" aboveAverage="0" equalAverage="0" bottom="0" percent="0" rank="0" text="OK" dxfId="44129">
      <formula>NOT(ISERROR(SEARCH("OK",W24)))</formula>
    </cfRule>
  </conditionalFormatting>
  <conditionalFormatting sqref="X24">
    <cfRule type="containsText" priority="4311" operator="containsText" aboveAverage="0" equalAverage="0" bottom="0" percent="0" rank="0" text="NO" dxfId="44130">
      <formula>NOT(ISERROR(SEARCH("NO",X24)))</formula>
    </cfRule>
  </conditionalFormatting>
  <conditionalFormatting sqref="W24">
    <cfRule type="containsText" priority="4312" operator="containsText" aboveAverage="0" equalAverage="0" bottom="0" percent="0" rank="0" text="OK" dxfId="44131">
      <formula>NOT(ISERROR(SEARCH("OK",W24)))</formula>
    </cfRule>
  </conditionalFormatting>
  <conditionalFormatting sqref="X24">
    <cfRule type="containsText" priority="4313" operator="containsText" aboveAverage="0" equalAverage="0" bottom="0" percent="0" rank="0" text="NO" dxfId="44132">
      <formula>NOT(ISERROR(SEARCH("NO",X24)))</formula>
    </cfRule>
  </conditionalFormatting>
  <conditionalFormatting sqref="W24">
    <cfRule type="containsText" priority="4314" operator="containsText" aboveAverage="0" equalAverage="0" bottom="0" percent="0" rank="0" text="OK" dxfId="44133">
      <formula>NOT(ISERROR(SEARCH("OK",W24)))</formula>
    </cfRule>
  </conditionalFormatting>
  <conditionalFormatting sqref="W24:X24">
    <cfRule type="containsText" priority="4315" operator="containsText" aboveAverage="0" equalAverage="0" bottom="0" percent="0" rank="0" text="1" dxfId="44134">
      <formula>NOT(ISERROR(SEARCH("1",W24)))</formula>
    </cfRule>
    <cfRule type="containsText" priority="4316" operator="containsText" aboveAverage="0" equalAverage="0" bottom="0" percent="0" rank="0" text="1" dxfId="44135">
      <formula>NOT(ISERROR(SEARCH("1",W24)))</formula>
    </cfRule>
  </conditionalFormatting>
  <conditionalFormatting sqref="V24">
    <cfRule type="containsText" priority="4317" operator="containsText" aboveAverage="0" equalAverage="0" bottom="0" percent="0" rank="0" text="OK+" dxfId="44136">
      <formula>NOT(ISERROR(SEARCH("OK+",V24)))</formula>
    </cfRule>
  </conditionalFormatting>
  <conditionalFormatting sqref="V24">
    <cfRule type="containsText" priority="4318" operator="containsText" aboveAverage="0" equalAverage="0" bottom="0" percent="0" rank="0" text="OK+" dxfId="44137">
      <formula>NOT(ISERROR(SEARCH("OK+",V24)))</formula>
    </cfRule>
  </conditionalFormatting>
  <conditionalFormatting sqref="X24">
    <cfRule type="containsText" priority="4319" operator="containsText" aboveAverage="0" equalAverage="0" bottom="0" percent="0" rank="0" text="NO" dxfId="44138">
      <formula>NOT(ISERROR(SEARCH("NO",X24)))</formula>
    </cfRule>
  </conditionalFormatting>
  <conditionalFormatting sqref="X24">
    <cfRule type="containsText" priority="4320" operator="containsText" aboveAverage="0" equalAverage="0" bottom="0" percent="0" rank="0" text="NO" dxfId="44139">
      <formula>NOT(ISERROR(SEARCH("NO",X24)))</formula>
    </cfRule>
  </conditionalFormatting>
  <conditionalFormatting sqref="X24">
    <cfRule type="containsText" priority="4321" operator="containsText" aboveAverage="0" equalAverage="0" bottom="0" percent="0" rank="0" text="NO" dxfId="44140">
      <formula>NOT(ISERROR(SEARCH("NO",X24)))</formula>
    </cfRule>
  </conditionalFormatting>
  <conditionalFormatting sqref="X24">
    <cfRule type="containsText" priority="4322" operator="containsText" aboveAverage="0" equalAverage="0" bottom="0" percent="0" rank="0" text="NO" dxfId="44141">
      <formula>NOT(ISERROR(SEARCH("NO",X24)))</formula>
    </cfRule>
  </conditionalFormatting>
  <conditionalFormatting sqref="X24">
    <cfRule type="containsText" priority="4323" operator="containsText" aboveAverage="0" equalAverage="0" bottom="0" percent="0" rank="0" text="NO" dxfId="44142">
      <formula>NOT(ISERROR(SEARCH("NO",X24)))</formula>
    </cfRule>
  </conditionalFormatting>
  <conditionalFormatting sqref="X24">
    <cfRule type="containsText" priority="4324" operator="containsText" aboveAverage="0" equalAverage="0" bottom="0" percent="0" rank="0" text="NO" dxfId="44143">
      <formula>NOT(ISERROR(SEARCH("NO",X24)))</formula>
    </cfRule>
  </conditionalFormatting>
  <conditionalFormatting sqref="X24">
    <cfRule type="containsText" priority="4325" operator="containsText" aboveAverage="0" equalAverage="0" bottom="0" percent="0" rank="0" text="NO" dxfId="44144">
      <formula>NOT(ISERROR(SEARCH("NO",X24)))</formula>
    </cfRule>
  </conditionalFormatting>
  <conditionalFormatting sqref="W24">
    <cfRule type="containsText" priority="4326" operator="containsText" aboveAverage="0" equalAverage="0" bottom="0" percent="0" rank="0" text="OK" dxfId="44145">
      <formula>NOT(ISERROR(SEARCH("OK",W24)))</formula>
    </cfRule>
  </conditionalFormatting>
  <conditionalFormatting sqref="W24">
    <cfRule type="containsText" priority="4327" operator="containsText" aboveAverage="0" equalAverage="0" bottom="0" percent="0" rank="0" text="OK" dxfId="44146">
      <formula>NOT(ISERROR(SEARCH("OK",W24)))</formula>
    </cfRule>
  </conditionalFormatting>
  <conditionalFormatting sqref="W24">
    <cfRule type="containsText" priority="4328" operator="containsText" aboveAverage="0" equalAverage="0" bottom="0" percent="0" rank="0" text="OK" dxfId="44147">
      <formula>NOT(ISERROR(SEARCH("OK",W24)))</formula>
    </cfRule>
  </conditionalFormatting>
  <conditionalFormatting sqref="W24">
    <cfRule type="containsText" priority="4329" operator="containsText" aboveAverage="0" equalAverage="0" bottom="0" percent="0" rank="0" text="OK" dxfId="44148">
      <formula>NOT(ISERROR(SEARCH("OK",W24)))</formula>
    </cfRule>
  </conditionalFormatting>
  <conditionalFormatting sqref="W24">
    <cfRule type="containsText" priority="4330" operator="containsText" aboveAverage="0" equalAverage="0" bottom="0" percent="0" rank="0" text="OK" dxfId="44149">
      <formula>NOT(ISERROR(SEARCH("OK",W24)))</formula>
    </cfRule>
  </conditionalFormatting>
  <conditionalFormatting sqref="W24">
    <cfRule type="containsText" priority="4331" operator="containsText" aboveAverage="0" equalAverage="0" bottom="0" percent="0" rank="0" text="OK" dxfId="44150">
      <formula>NOT(ISERROR(SEARCH("OK",W24)))</formula>
    </cfRule>
  </conditionalFormatting>
  <conditionalFormatting sqref="W24">
    <cfRule type="containsText" priority="4332" operator="containsText" aboveAverage="0" equalAverage="0" bottom="0" percent="0" rank="0" text="OK" dxfId="44151">
      <formula>NOT(ISERROR(SEARCH("OK",W24)))</formula>
    </cfRule>
  </conditionalFormatting>
  <conditionalFormatting sqref="X24">
    <cfRule type="containsText" priority="4333" operator="containsText" aboveAverage="0" equalAverage="0" bottom="0" percent="0" rank="0" text="NO" dxfId="44152">
      <formula>NOT(ISERROR(SEARCH("NO",X24)))</formula>
    </cfRule>
  </conditionalFormatting>
  <conditionalFormatting sqref="W24">
    <cfRule type="containsText" priority="4334" operator="containsText" aboveAverage="0" equalAverage="0" bottom="0" percent="0" rank="0" text="OK" dxfId="44153">
      <formula>NOT(ISERROR(SEARCH("OK",W24)))</formula>
    </cfRule>
  </conditionalFormatting>
  <conditionalFormatting sqref="X24">
    <cfRule type="containsText" priority="4335" operator="containsText" aboveAverage="0" equalAverage="0" bottom="0" percent="0" rank="0" text="NO" dxfId="44154">
      <formula>NOT(ISERROR(SEARCH("NO",X24)))</formula>
    </cfRule>
  </conditionalFormatting>
  <conditionalFormatting sqref="W24">
    <cfRule type="containsText" priority="4336" operator="containsText" aboveAverage="0" equalAverage="0" bottom="0" percent="0" rank="0" text="OK" dxfId="44155">
      <formula>NOT(ISERROR(SEARCH("OK",W24)))</formula>
    </cfRule>
  </conditionalFormatting>
  <conditionalFormatting sqref="X24">
    <cfRule type="containsText" priority="4337" operator="containsText" aboveAverage="0" equalAverage="0" bottom="0" percent="0" rank="0" text="NO" dxfId="44156">
      <formula>NOT(ISERROR(SEARCH("NO",X24)))</formula>
    </cfRule>
  </conditionalFormatting>
  <conditionalFormatting sqref="W24">
    <cfRule type="containsText" priority="4338" operator="containsText" aboveAverage="0" equalAverage="0" bottom="0" percent="0" rank="0" text="OK" dxfId="44157">
      <formula>NOT(ISERROR(SEARCH("OK",W24)))</formula>
    </cfRule>
  </conditionalFormatting>
  <conditionalFormatting sqref="X24">
    <cfRule type="containsText" priority="4339" operator="containsText" aboveAverage="0" equalAverage="0" bottom="0" percent="0" rank="0" text="NO" dxfId="44158">
      <formula>NOT(ISERROR(SEARCH("NO",X24)))</formula>
    </cfRule>
  </conditionalFormatting>
  <conditionalFormatting sqref="W24">
    <cfRule type="containsText" priority="4340" operator="containsText" aboveAverage="0" equalAverage="0" bottom="0" percent="0" rank="0" text="OK" dxfId="44159">
      <formula>NOT(ISERROR(SEARCH("OK",W24)))</formula>
    </cfRule>
  </conditionalFormatting>
  <conditionalFormatting sqref="X24">
    <cfRule type="containsText" priority="4341" operator="containsText" aboveAverage="0" equalAverage="0" bottom="0" percent="0" rank="0" text="NO" dxfId="44160">
      <formula>NOT(ISERROR(SEARCH("NO",X24)))</formula>
    </cfRule>
  </conditionalFormatting>
  <conditionalFormatting sqref="W24">
    <cfRule type="containsText" priority="4342" operator="containsText" aboveAverage="0" equalAverage="0" bottom="0" percent="0" rank="0" text="OK" dxfId="44161">
      <formula>NOT(ISERROR(SEARCH("OK",W24)))</formula>
    </cfRule>
  </conditionalFormatting>
  <conditionalFormatting sqref="X24">
    <cfRule type="containsText" priority="4343" operator="containsText" aboveAverage="0" equalAverage="0" bottom="0" percent="0" rank="0" text="NO" dxfId="44162">
      <formula>NOT(ISERROR(SEARCH("NO",X24)))</formula>
    </cfRule>
  </conditionalFormatting>
  <conditionalFormatting sqref="W24">
    <cfRule type="containsText" priority="4344" operator="containsText" aboveAverage="0" equalAverage="0" bottom="0" percent="0" rank="0" text="OK" dxfId="44163">
      <formula>NOT(ISERROR(SEARCH("OK",W24)))</formula>
    </cfRule>
  </conditionalFormatting>
  <conditionalFormatting sqref="V24">
    <cfRule type="containsText" priority="4345" operator="containsText" aboveAverage="0" equalAverage="0" bottom="0" percent="0" rank="0" text="OK+" dxfId="44164">
      <formula>NOT(ISERROR(SEARCH("OK+",V24)))</formula>
    </cfRule>
  </conditionalFormatting>
  <conditionalFormatting sqref="V24">
    <cfRule type="containsText" priority="4346" operator="containsText" aboveAverage="0" equalAverage="0" bottom="0" percent="0" rank="0" text="OK+" dxfId="44165">
      <formula>NOT(ISERROR(SEARCH("OK+",V24)))</formula>
    </cfRule>
  </conditionalFormatting>
  <conditionalFormatting sqref="W24">
    <cfRule type="containsText" priority="4347" operator="containsText" aboveAverage="0" equalAverage="0" bottom="0" percent="0" rank="0" text="OK" dxfId="44166">
      <formula>NOT(ISERROR(SEARCH("OK",W24)))</formula>
    </cfRule>
  </conditionalFormatting>
  <conditionalFormatting sqref="W24">
    <cfRule type="containsText" priority="4348" operator="containsText" aboveAverage="0" equalAverage="0" bottom="0" percent="0" rank="0" text="OK" dxfId="44167">
      <formula>NOT(ISERROR(SEARCH("OK",W24)))</formula>
    </cfRule>
  </conditionalFormatting>
  <conditionalFormatting sqref="W24">
    <cfRule type="containsText" priority="4349" operator="containsText" aboveAverage="0" equalAverage="0" bottom="0" percent="0" rank="0" text="OK" dxfId="44168">
      <formula>NOT(ISERROR(SEARCH("OK",W24)))</formula>
    </cfRule>
  </conditionalFormatting>
  <conditionalFormatting sqref="W24">
    <cfRule type="containsText" priority="4350" operator="containsText" aboveAverage="0" equalAverage="0" bottom="0" percent="0" rank="0" text="OK" dxfId="44169">
      <formula>NOT(ISERROR(SEARCH("OK",W24)))</formula>
    </cfRule>
  </conditionalFormatting>
  <conditionalFormatting sqref="W24">
    <cfRule type="containsText" priority="4351" operator="containsText" aboveAverage="0" equalAverage="0" bottom="0" percent="0" rank="0" text="OK" dxfId="44170">
      <formula>NOT(ISERROR(SEARCH("OK",W24)))</formula>
    </cfRule>
  </conditionalFormatting>
  <conditionalFormatting sqref="W24">
    <cfRule type="containsText" priority="4352" operator="containsText" aboveAverage="0" equalAverage="0" bottom="0" percent="0" rank="0" text="OK" dxfId="44171">
      <formula>NOT(ISERROR(SEARCH("OK",W24)))</formula>
    </cfRule>
  </conditionalFormatting>
  <conditionalFormatting sqref="W24">
    <cfRule type="containsText" priority="4353" operator="containsText" aboveAverage="0" equalAverage="0" bottom="0" percent="0" rank="0" text="OK" dxfId="44172">
      <formula>NOT(ISERROR(SEARCH("OK",W24)))</formula>
    </cfRule>
  </conditionalFormatting>
  <conditionalFormatting sqref="W24">
    <cfRule type="containsText" priority="4354" operator="containsText" aboveAverage="0" equalAverage="0" bottom="0" percent="0" rank="0" text="OK" dxfId="44173">
      <formula>NOT(ISERROR(SEARCH("OK",W24)))</formula>
    </cfRule>
  </conditionalFormatting>
  <conditionalFormatting sqref="W24">
    <cfRule type="containsText" priority="4355" operator="containsText" aboveAverage="0" equalAverage="0" bottom="0" percent="0" rank="0" text="OK" dxfId="44174">
      <formula>NOT(ISERROR(SEARCH("OK",W24)))</formula>
    </cfRule>
  </conditionalFormatting>
  <conditionalFormatting sqref="W24">
    <cfRule type="containsText" priority="4356" operator="containsText" aboveAverage="0" equalAverage="0" bottom="0" percent="0" rank="0" text="OK" dxfId="44175">
      <formula>NOT(ISERROR(SEARCH("OK",W24)))</formula>
    </cfRule>
  </conditionalFormatting>
  <conditionalFormatting sqref="W24">
    <cfRule type="containsText" priority="4357" operator="containsText" aboveAverage="0" equalAverage="0" bottom="0" percent="0" rank="0" text="OK" dxfId="44176">
      <formula>NOT(ISERROR(SEARCH("OK",W24)))</formula>
    </cfRule>
  </conditionalFormatting>
  <conditionalFormatting sqref="W24">
    <cfRule type="containsText" priority="4358" operator="containsText" aboveAverage="0" equalAverage="0" bottom="0" percent="0" rank="0" text="OK" dxfId="44177">
      <formula>NOT(ISERROR(SEARCH("OK",W24)))</formula>
    </cfRule>
  </conditionalFormatting>
  <conditionalFormatting sqref="V24">
    <cfRule type="containsText" priority="4359" operator="containsText" aboveAverage="0" equalAverage="0" bottom="0" percent="0" rank="0" text="OK+" dxfId="44178">
      <formula>NOT(ISERROR(SEARCH("OK+",V24)))</formula>
    </cfRule>
  </conditionalFormatting>
  <conditionalFormatting sqref="V24">
    <cfRule type="containsText" priority="4360" operator="containsText" aboveAverage="0" equalAverage="0" bottom="0" percent="0" rank="0" text="OK+" dxfId="44179">
      <formula>NOT(ISERROR(SEARCH("OK+",V24)))</formula>
    </cfRule>
  </conditionalFormatting>
  <conditionalFormatting sqref="X24">
    <cfRule type="containsText" priority="4361" operator="containsText" aboveAverage="0" equalAverage="0" bottom="0" percent="0" rank="0" text="NO" dxfId="44180">
      <formula>NOT(ISERROR(SEARCH("NO",X24)))</formula>
    </cfRule>
  </conditionalFormatting>
  <conditionalFormatting sqref="X24">
    <cfRule type="containsText" priority="4362" operator="containsText" aboveAverage="0" equalAverage="0" bottom="0" percent="0" rank="0" text="NO" dxfId="44181">
      <formula>NOT(ISERROR(SEARCH("NO",X24)))</formula>
    </cfRule>
  </conditionalFormatting>
  <conditionalFormatting sqref="X24">
    <cfRule type="containsText" priority="4363" operator="containsText" aboveAverage="0" equalAverage="0" bottom="0" percent="0" rank="0" text="NO" dxfId="44182">
      <formula>NOT(ISERROR(SEARCH("NO",X24)))</formula>
    </cfRule>
  </conditionalFormatting>
  <conditionalFormatting sqref="X24">
    <cfRule type="containsText" priority="4364" operator="containsText" aboveAverage="0" equalAverage="0" bottom="0" percent="0" rank="0" text="NO" dxfId="44183">
      <formula>NOT(ISERROR(SEARCH("NO",X24)))</formula>
    </cfRule>
  </conditionalFormatting>
  <conditionalFormatting sqref="X24">
    <cfRule type="containsText" priority="4365" operator="containsText" aboveAverage="0" equalAverage="0" bottom="0" percent="0" rank="0" text="NO" dxfId="44184">
      <formula>NOT(ISERROR(SEARCH("NO",X24)))</formula>
    </cfRule>
  </conditionalFormatting>
  <conditionalFormatting sqref="X24">
    <cfRule type="containsText" priority="4366" operator="containsText" aboveAverage="0" equalAverage="0" bottom="0" percent="0" rank="0" text="NO" dxfId="44185">
      <formula>NOT(ISERROR(SEARCH("NO",X24)))</formula>
    </cfRule>
  </conditionalFormatting>
  <conditionalFormatting sqref="X24">
    <cfRule type="containsText" priority="4367" operator="containsText" aboveAverage="0" equalAverage="0" bottom="0" percent="0" rank="0" text="NO" dxfId="44186">
      <formula>NOT(ISERROR(SEARCH("NO",X24)))</formula>
    </cfRule>
  </conditionalFormatting>
  <conditionalFormatting sqref="W24">
    <cfRule type="containsText" priority="4368" operator="containsText" aboveAverage="0" equalAverage="0" bottom="0" percent="0" rank="0" text="OK" dxfId="44187">
      <formula>NOT(ISERROR(SEARCH("OK",W24)))</formula>
    </cfRule>
  </conditionalFormatting>
  <conditionalFormatting sqref="W24">
    <cfRule type="containsText" priority="4369" operator="containsText" aboveAverage="0" equalAverage="0" bottom="0" percent="0" rank="0" text="OK" dxfId="44188">
      <formula>NOT(ISERROR(SEARCH("OK",W24)))</formula>
    </cfRule>
  </conditionalFormatting>
  <conditionalFormatting sqref="W24">
    <cfRule type="containsText" priority="4370" operator="containsText" aboveAverage="0" equalAverage="0" bottom="0" percent="0" rank="0" text="OK" dxfId="44189">
      <formula>NOT(ISERROR(SEARCH("OK",W24)))</formula>
    </cfRule>
  </conditionalFormatting>
  <conditionalFormatting sqref="W24">
    <cfRule type="containsText" priority="4371" operator="containsText" aboveAverage="0" equalAverage="0" bottom="0" percent="0" rank="0" text="OK" dxfId="44190">
      <formula>NOT(ISERROR(SEARCH("OK",W24)))</formula>
    </cfRule>
  </conditionalFormatting>
  <conditionalFormatting sqref="W24">
    <cfRule type="containsText" priority="4372" operator="containsText" aboveAverage="0" equalAverage="0" bottom="0" percent="0" rank="0" text="OK" dxfId="44191">
      <formula>NOT(ISERROR(SEARCH("OK",W24)))</formula>
    </cfRule>
  </conditionalFormatting>
  <conditionalFormatting sqref="W24">
    <cfRule type="containsText" priority="4373" operator="containsText" aboveAverage="0" equalAverage="0" bottom="0" percent="0" rank="0" text="OK" dxfId="44192">
      <formula>NOT(ISERROR(SEARCH("OK",W24)))</formula>
    </cfRule>
  </conditionalFormatting>
  <conditionalFormatting sqref="W24">
    <cfRule type="containsText" priority="4374" operator="containsText" aboveAverage="0" equalAverage="0" bottom="0" percent="0" rank="0" text="OK" dxfId="44193">
      <formula>NOT(ISERROR(SEARCH("OK",W24)))</formula>
    </cfRule>
  </conditionalFormatting>
  <conditionalFormatting sqref="X24">
    <cfRule type="containsText" priority="4375" operator="containsText" aboveAverage="0" equalAverage="0" bottom="0" percent="0" rank="0" text="NO" dxfId="44194">
      <formula>NOT(ISERROR(SEARCH("NO",X24)))</formula>
    </cfRule>
  </conditionalFormatting>
  <conditionalFormatting sqref="W24">
    <cfRule type="containsText" priority="4376" operator="containsText" aboveAverage="0" equalAverage="0" bottom="0" percent="0" rank="0" text="OK" dxfId="44195">
      <formula>NOT(ISERROR(SEARCH("OK",W24)))</formula>
    </cfRule>
  </conditionalFormatting>
  <conditionalFormatting sqref="X24">
    <cfRule type="containsText" priority="4377" operator="containsText" aboveAverage="0" equalAverage="0" bottom="0" percent="0" rank="0" text="NO" dxfId="44196">
      <formula>NOT(ISERROR(SEARCH("NO",X24)))</formula>
    </cfRule>
  </conditionalFormatting>
  <conditionalFormatting sqref="W24">
    <cfRule type="containsText" priority="4378" operator="containsText" aboveAverage="0" equalAverage="0" bottom="0" percent="0" rank="0" text="OK" dxfId="44197">
      <formula>NOT(ISERROR(SEARCH("OK",W24)))</formula>
    </cfRule>
  </conditionalFormatting>
  <conditionalFormatting sqref="X24">
    <cfRule type="containsText" priority="4379" operator="containsText" aboveAverage="0" equalAverage="0" bottom="0" percent="0" rank="0" text="NO" dxfId="44198">
      <formula>NOT(ISERROR(SEARCH("NO",X24)))</formula>
    </cfRule>
  </conditionalFormatting>
  <conditionalFormatting sqref="W24">
    <cfRule type="containsText" priority="4380" operator="containsText" aboveAverage="0" equalAverage="0" bottom="0" percent="0" rank="0" text="OK" dxfId="44199">
      <formula>NOT(ISERROR(SEARCH("OK",W24)))</formula>
    </cfRule>
  </conditionalFormatting>
  <conditionalFormatting sqref="X24">
    <cfRule type="containsText" priority="4381" operator="containsText" aboveAverage="0" equalAverage="0" bottom="0" percent="0" rank="0" text="NO" dxfId="44200">
      <formula>NOT(ISERROR(SEARCH("NO",X24)))</formula>
    </cfRule>
  </conditionalFormatting>
  <conditionalFormatting sqref="W24">
    <cfRule type="containsText" priority="4382" operator="containsText" aboveAverage="0" equalAverage="0" bottom="0" percent="0" rank="0" text="OK" dxfId="44201">
      <formula>NOT(ISERROR(SEARCH("OK",W24)))</formula>
    </cfRule>
  </conditionalFormatting>
  <conditionalFormatting sqref="V24">
    <cfRule type="containsText" priority="4383" operator="containsText" aboveAverage="0" equalAverage="0" bottom="0" percent="0" rank="0" text="OK+" dxfId="44202">
      <formula>NOT(ISERROR(SEARCH("OK+",V24)))</formula>
    </cfRule>
  </conditionalFormatting>
  <conditionalFormatting sqref="V24">
    <cfRule type="containsText" priority="4384" operator="containsText" aboveAverage="0" equalAverage="0" bottom="0" percent="0" rank="0" text="OK+" dxfId="44203">
      <formula>NOT(ISERROR(SEARCH("OK+",V24)))</formula>
    </cfRule>
  </conditionalFormatting>
  <conditionalFormatting sqref="X24">
    <cfRule type="containsText" priority="4385" operator="containsText" aboveAverage="0" equalAverage="0" bottom="0" percent="0" rank="0" text="NO" dxfId="44204">
      <formula>NOT(ISERROR(SEARCH("NO",X24)))</formula>
    </cfRule>
  </conditionalFormatting>
  <conditionalFormatting sqref="X24">
    <cfRule type="containsText" priority="4386" operator="containsText" aboveAverage="0" equalAverage="0" bottom="0" percent="0" rank="0" text="NO" dxfId="44205">
      <formula>NOT(ISERROR(SEARCH("NO",X24)))</formula>
    </cfRule>
  </conditionalFormatting>
  <conditionalFormatting sqref="X24">
    <cfRule type="containsText" priority="4387" operator="containsText" aboveAverage="0" equalAverage="0" bottom="0" percent="0" rank="0" text="NO" dxfId="44206">
      <formula>NOT(ISERROR(SEARCH("NO",X24)))</formula>
    </cfRule>
  </conditionalFormatting>
  <conditionalFormatting sqref="X24">
    <cfRule type="containsText" priority="4388" operator="containsText" aboveAverage="0" equalAverage="0" bottom="0" percent="0" rank="0" text="NO" dxfId="44207">
      <formula>NOT(ISERROR(SEARCH("NO",X24)))</formula>
    </cfRule>
  </conditionalFormatting>
  <conditionalFormatting sqref="X24">
    <cfRule type="containsText" priority="4389" operator="containsText" aboveAverage="0" equalAverage="0" bottom="0" percent="0" rank="0" text="NO" dxfId="44208">
      <formula>NOT(ISERROR(SEARCH("NO",X24)))</formula>
    </cfRule>
  </conditionalFormatting>
  <conditionalFormatting sqref="X24">
    <cfRule type="containsText" priority="4390" operator="containsText" aboveAverage="0" equalAverage="0" bottom="0" percent="0" rank="0" text="NO" dxfId="44209">
      <formula>NOT(ISERROR(SEARCH("NO",X24)))</formula>
    </cfRule>
  </conditionalFormatting>
  <conditionalFormatting sqref="X24">
    <cfRule type="containsText" priority="4391" operator="containsText" aboveAverage="0" equalAverage="0" bottom="0" percent="0" rank="0" text="NO" dxfId="44210">
      <formula>NOT(ISERROR(SEARCH("NO",X24)))</formula>
    </cfRule>
  </conditionalFormatting>
  <conditionalFormatting sqref="W24">
    <cfRule type="containsText" priority="4392" operator="containsText" aboveAverage="0" equalAverage="0" bottom="0" percent="0" rank="0" text="OK" dxfId="44211">
      <formula>NOT(ISERROR(SEARCH("OK",W24)))</formula>
    </cfRule>
  </conditionalFormatting>
  <conditionalFormatting sqref="W24">
    <cfRule type="containsText" priority="4393" operator="containsText" aboveAverage="0" equalAverage="0" bottom="0" percent="0" rank="0" text="OK" dxfId="44212">
      <formula>NOT(ISERROR(SEARCH("OK",W24)))</formula>
    </cfRule>
  </conditionalFormatting>
  <conditionalFormatting sqref="W24">
    <cfRule type="containsText" priority="4394" operator="containsText" aboveAverage="0" equalAverage="0" bottom="0" percent="0" rank="0" text="OK" dxfId="44213">
      <formula>NOT(ISERROR(SEARCH("OK",W24)))</formula>
    </cfRule>
  </conditionalFormatting>
  <conditionalFormatting sqref="W24">
    <cfRule type="containsText" priority="4395" operator="containsText" aboveAverage="0" equalAverage="0" bottom="0" percent="0" rank="0" text="OK" dxfId="44214">
      <formula>NOT(ISERROR(SEARCH("OK",W24)))</formula>
    </cfRule>
  </conditionalFormatting>
  <conditionalFormatting sqref="W24">
    <cfRule type="containsText" priority="4396" operator="containsText" aboveAverage="0" equalAverage="0" bottom="0" percent="0" rank="0" text="OK" dxfId="44215">
      <formula>NOT(ISERROR(SEARCH("OK",W24)))</formula>
    </cfRule>
  </conditionalFormatting>
  <conditionalFormatting sqref="W24">
    <cfRule type="containsText" priority="4397" operator="containsText" aboveAverage="0" equalAverage="0" bottom="0" percent="0" rank="0" text="OK" dxfId="44216">
      <formula>NOT(ISERROR(SEARCH("OK",W24)))</formula>
    </cfRule>
  </conditionalFormatting>
  <conditionalFormatting sqref="W24">
    <cfRule type="containsText" priority="4398" operator="containsText" aboveAverage="0" equalAverage="0" bottom="0" percent="0" rank="0" text="OK" dxfId="44217">
      <formula>NOT(ISERROR(SEARCH("OK",W24)))</formula>
    </cfRule>
  </conditionalFormatting>
  <conditionalFormatting sqref="X24">
    <cfRule type="containsText" priority="4399" operator="containsText" aboveAverage="0" equalAverage="0" bottom="0" percent="0" rank="0" text="NO" dxfId="44218">
      <formula>NOT(ISERROR(SEARCH("NO",X24)))</formula>
    </cfRule>
  </conditionalFormatting>
  <conditionalFormatting sqref="W24">
    <cfRule type="containsText" priority="4400" operator="containsText" aboveAverage="0" equalAverage="0" bottom="0" percent="0" rank="0" text="OK" dxfId="44219">
      <formula>NOT(ISERROR(SEARCH("OK",W24)))</formula>
    </cfRule>
  </conditionalFormatting>
  <conditionalFormatting sqref="X24">
    <cfRule type="containsText" priority="4401" operator="containsText" aboveAverage="0" equalAverage="0" bottom="0" percent="0" rank="0" text="NO" dxfId="44220">
      <formula>NOT(ISERROR(SEARCH("NO",X24)))</formula>
    </cfRule>
  </conditionalFormatting>
  <conditionalFormatting sqref="W24">
    <cfRule type="containsText" priority="4402" operator="containsText" aboveAverage="0" equalAverage="0" bottom="0" percent="0" rank="0" text="OK" dxfId="44221">
      <formula>NOT(ISERROR(SEARCH("OK",W24)))</formula>
    </cfRule>
  </conditionalFormatting>
  <conditionalFormatting sqref="X24">
    <cfRule type="containsText" priority="4403" operator="containsText" aboveAverage="0" equalAverage="0" bottom="0" percent="0" rank="0" text="NO" dxfId="44222">
      <formula>NOT(ISERROR(SEARCH("NO",X24)))</formula>
    </cfRule>
  </conditionalFormatting>
  <conditionalFormatting sqref="W24">
    <cfRule type="containsText" priority="4404" operator="containsText" aboveAverage="0" equalAverage="0" bottom="0" percent="0" rank="0" text="OK" dxfId="44223">
      <formula>NOT(ISERROR(SEARCH("OK",W24)))</formula>
    </cfRule>
  </conditionalFormatting>
  <conditionalFormatting sqref="V24">
    <cfRule type="containsText" priority="4405" operator="containsText" aboveAverage="0" equalAverage="0" bottom="0" percent="0" rank="0" text="OK+" dxfId="44224">
      <formula>NOT(ISERROR(SEARCH("OK+",V24)))</formula>
    </cfRule>
  </conditionalFormatting>
  <conditionalFormatting sqref="V24">
    <cfRule type="containsText" priority="4406" operator="containsText" aboveAverage="0" equalAverage="0" bottom="0" percent="0" rank="0" text="OK+" dxfId="44225">
      <formula>NOT(ISERROR(SEARCH("OK+",V24)))</formula>
    </cfRule>
  </conditionalFormatting>
  <conditionalFormatting sqref="X24">
    <cfRule type="containsText" priority="4407" operator="containsText" aboveAverage="0" equalAverage="0" bottom="0" percent="0" rank="0" text="NO" dxfId="44226">
      <formula>NOT(ISERROR(SEARCH("NO",X24)))</formula>
    </cfRule>
  </conditionalFormatting>
  <conditionalFormatting sqref="X24">
    <cfRule type="containsText" priority="4408" operator="containsText" aboveAverage="0" equalAverage="0" bottom="0" percent="0" rank="0" text="NO" dxfId="44227">
      <formula>NOT(ISERROR(SEARCH("NO",X24)))</formula>
    </cfRule>
  </conditionalFormatting>
  <conditionalFormatting sqref="X24">
    <cfRule type="containsText" priority="4409" operator="containsText" aboveAverage="0" equalAverage="0" bottom="0" percent="0" rank="0" text="NO" dxfId="44228">
      <formula>NOT(ISERROR(SEARCH("NO",X24)))</formula>
    </cfRule>
  </conditionalFormatting>
  <conditionalFormatting sqref="X24">
    <cfRule type="containsText" priority="4410" operator="containsText" aboveAverage="0" equalAverage="0" bottom="0" percent="0" rank="0" text="NO" dxfId="44229">
      <formula>NOT(ISERROR(SEARCH("NO",X24)))</formula>
    </cfRule>
  </conditionalFormatting>
  <conditionalFormatting sqref="X24">
    <cfRule type="containsText" priority="4411" operator="containsText" aboveAverage="0" equalAverage="0" bottom="0" percent="0" rank="0" text="NO" dxfId="44230">
      <formula>NOT(ISERROR(SEARCH("NO",X24)))</formula>
    </cfRule>
  </conditionalFormatting>
  <conditionalFormatting sqref="X24">
    <cfRule type="containsText" priority="4412" operator="containsText" aboveAverage="0" equalAverage="0" bottom="0" percent="0" rank="0" text="NO" dxfId="44231">
      <formula>NOT(ISERROR(SEARCH("NO",X24)))</formula>
    </cfRule>
  </conditionalFormatting>
  <conditionalFormatting sqref="X24">
    <cfRule type="containsText" priority="4413" operator="containsText" aboveAverage="0" equalAverage="0" bottom="0" percent="0" rank="0" text="NO" dxfId="44232">
      <formula>NOT(ISERROR(SEARCH("NO",X24)))</formula>
    </cfRule>
  </conditionalFormatting>
  <conditionalFormatting sqref="X24">
    <cfRule type="containsText" priority="4414" operator="containsText" aboveAverage="0" equalAverage="0" bottom="0" percent="0" rank="0" text="1" dxfId="44233">
      <formula>NOT(ISERROR(SEARCH("1",X24)))</formula>
    </cfRule>
  </conditionalFormatting>
  <conditionalFormatting sqref="W24">
    <cfRule type="containsText" priority="4415" operator="containsText" aboveAverage="0" equalAverage="0" bottom="0" percent="0" rank="0" text="OK" dxfId="44234">
      <formula>NOT(ISERROR(SEARCH("OK",W24)))</formula>
    </cfRule>
  </conditionalFormatting>
  <conditionalFormatting sqref="W24">
    <cfRule type="containsText" priority="4416" operator="containsText" aboveAverage="0" equalAverage="0" bottom="0" percent="0" rank="0" text="OK" dxfId="44235">
      <formula>NOT(ISERROR(SEARCH("OK",W24)))</formula>
    </cfRule>
  </conditionalFormatting>
  <conditionalFormatting sqref="W24">
    <cfRule type="containsText" priority="4417" operator="containsText" aboveAverage="0" equalAverage="0" bottom="0" percent="0" rank="0" text="OK" dxfId="44236">
      <formula>NOT(ISERROR(SEARCH("OK",W24)))</formula>
    </cfRule>
  </conditionalFormatting>
  <conditionalFormatting sqref="W24">
    <cfRule type="containsText" priority="4418" operator="containsText" aboveAverage="0" equalAverage="0" bottom="0" percent="0" rank="0" text="OK" dxfId="44237">
      <formula>NOT(ISERROR(SEARCH("OK",W24)))</formula>
    </cfRule>
  </conditionalFormatting>
  <conditionalFormatting sqref="W24">
    <cfRule type="containsText" priority="4419" operator="containsText" aboveAverage="0" equalAverage="0" bottom="0" percent="0" rank="0" text="OK" dxfId="44238">
      <formula>NOT(ISERROR(SEARCH("OK",W24)))</formula>
    </cfRule>
  </conditionalFormatting>
  <conditionalFormatting sqref="W24">
    <cfRule type="containsText" priority="4420" operator="containsText" aboveAverage="0" equalAverage="0" bottom="0" percent="0" rank="0" text="OK" dxfId="44239">
      <formula>NOT(ISERROR(SEARCH("OK",W24)))</formula>
    </cfRule>
  </conditionalFormatting>
  <conditionalFormatting sqref="W24">
    <cfRule type="containsText" priority="4421" operator="containsText" aboveAverage="0" equalAverage="0" bottom="0" percent="0" rank="0" text="OK" dxfId="44240">
      <formula>NOT(ISERROR(SEARCH("OK",W24)))</formula>
    </cfRule>
  </conditionalFormatting>
  <conditionalFormatting sqref="W24">
    <cfRule type="containsText" priority="4422" operator="containsText" aboveAverage="0" equalAverage="0" bottom="0" percent="0" rank="0" text="1" dxfId="44241">
      <formula>NOT(ISERROR(SEARCH("1",W24)))</formula>
    </cfRule>
  </conditionalFormatting>
  <conditionalFormatting sqref="X24">
    <cfRule type="containsText" priority="4423" operator="containsText" aboveAverage="0" equalAverage="0" bottom="0" percent="0" rank="0" text="NO" dxfId="44242">
      <formula>NOT(ISERROR(SEARCH("NO",X24)))</formula>
    </cfRule>
  </conditionalFormatting>
  <conditionalFormatting sqref="W24">
    <cfRule type="containsText" priority="4424" operator="containsText" aboveAverage="0" equalAverage="0" bottom="0" percent="0" rank="0" text="OK" dxfId="44243">
      <formula>NOT(ISERROR(SEARCH("OK",W24)))</formula>
    </cfRule>
  </conditionalFormatting>
  <conditionalFormatting sqref="X24">
    <cfRule type="containsText" priority="4425" operator="containsText" aboveAverage="0" equalAverage="0" bottom="0" percent="0" rank="0" text="NO" dxfId="44244">
      <formula>NOT(ISERROR(SEARCH("NO",X24)))</formula>
    </cfRule>
  </conditionalFormatting>
  <conditionalFormatting sqref="W24">
    <cfRule type="containsText" priority="4426" operator="containsText" aboveAverage="0" equalAverage="0" bottom="0" percent="0" rank="0" text="OK" dxfId="44245">
      <formula>NOT(ISERROR(SEARCH("OK",W24)))</formula>
    </cfRule>
  </conditionalFormatting>
  <conditionalFormatting sqref="X24">
    <cfRule type="containsText" priority="4427" operator="containsText" aboveAverage="0" equalAverage="0" bottom="0" percent="0" rank="0" text="NO" dxfId="44246">
      <formula>NOT(ISERROR(SEARCH("NO",X24)))</formula>
    </cfRule>
  </conditionalFormatting>
  <conditionalFormatting sqref="W24">
    <cfRule type="containsText" priority="4428" operator="containsText" aboveAverage="0" equalAverage="0" bottom="0" percent="0" rank="0" text="OK" dxfId="44247">
      <formula>NOT(ISERROR(SEARCH("OK",W24)))</formula>
    </cfRule>
  </conditionalFormatting>
  <conditionalFormatting sqref="X24">
    <cfRule type="containsText" priority="4429" operator="containsText" aboveAverage="0" equalAverage="0" bottom="0" percent="0" rank="0" text="NO" dxfId="44248">
      <formula>NOT(ISERROR(SEARCH("NO",X24)))</formula>
    </cfRule>
  </conditionalFormatting>
  <conditionalFormatting sqref="W24">
    <cfRule type="containsText" priority="4430" operator="containsText" aboveAverage="0" equalAverage="0" bottom="0" percent="0" rank="0" text="OK" dxfId="44249">
      <formula>NOT(ISERROR(SEARCH("OK",W24)))</formula>
    </cfRule>
  </conditionalFormatting>
  <conditionalFormatting sqref="X24">
    <cfRule type="containsText" priority="4431" operator="containsText" aboveAverage="0" equalAverage="0" bottom="0" percent="0" rank="0" text="NO" dxfId="44250">
      <formula>NOT(ISERROR(SEARCH("NO",X24)))</formula>
    </cfRule>
  </conditionalFormatting>
  <conditionalFormatting sqref="W24">
    <cfRule type="containsText" priority="4432" operator="containsText" aboveAverage="0" equalAverage="0" bottom="0" percent="0" rank="0" text="OK" dxfId="44251">
      <formula>NOT(ISERROR(SEARCH("OK",W24)))</formula>
    </cfRule>
  </conditionalFormatting>
  <conditionalFormatting sqref="X24">
    <cfRule type="containsText" priority="4433" operator="containsText" aboveAverage="0" equalAverage="0" bottom="0" percent="0" rank="0" text="NO" dxfId="44252">
      <formula>NOT(ISERROR(SEARCH("NO",X24)))</formula>
    </cfRule>
  </conditionalFormatting>
  <conditionalFormatting sqref="W24">
    <cfRule type="containsText" priority="4434" operator="containsText" aboveAverage="0" equalAverage="0" bottom="0" percent="0" rank="0" text="OK" dxfId="44253">
      <formula>NOT(ISERROR(SEARCH("OK",W24)))</formula>
    </cfRule>
  </conditionalFormatting>
  <conditionalFormatting sqref="V24">
    <cfRule type="containsText" priority="4435" operator="containsText" aboveAverage="0" equalAverage="0" bottom="0" percent="0" rank="0" text="OK+" dxfId="44254">
      <formula>NOT(ISERROR(SEARCH("OK+",V24)))</formula>
    </cfRule>
  </conditionalFormatting>
  <conditionalFormatting sqref="V24">
    <cfRule type="containsText" priority="4436" operator="containsText" aboveAverage="0" equalAverage="0" bottom="0" percent="0" rank="0" text="OK+" dxfId="44255">
      <formula>NOT(ISERROR(SEARCH("OK+",V24)))</formula>
    </cfRule>
  </conditionalFormatting>
  <conditionalFormatting sqref="W24">
    <cfRule type="containsText" priority="4437" operator="containsText" aboveAverage="0" equalAverage="0" bottom="0" percent="0" rank="0" text="OK" dxfId="44256">
      <formula>NOT(ISERROR(SEARCH("OK",W24)))</formula>
    </cfRule>
  </conditionalFormatting>
  <conditionalFormatting sqref="W24">
    <cfRule type="containsText" priority="4438" operator="containsText" aboveAverage="0" equalAverage="0" bottom="0" percent="0" rank="0" text="OK" dxfId="44257">
      <formula>NOT(ISERROR(SEARCH("OK",W24)))</formula>
    </cfRule>
  </conditionalFormatting>
  <conditionalFormatting sqref="W24">
    <cfRule type="containsText" priority="4439" operator="containsText" aboveAverage="0" equalAverage="0" bottom="0" percent="0" rank="0" text="OK" dxfId="44258">
      <formula>NOT(ISERROR(SEARCH("OK",W24)))</formula>
    </cfRule>
  </conditionalFormatting>
  <conditionalFormatting sqref="W24">
    <cfRule type="containsText" priority="4440" operator="containsText" aboveAverage="0" equalAverage="0" bottom="0" percent="0" rank="0" text="OK" dxfId="44259">
      <formula>NOT(ISERROR(SEARCH("OK",W24)))</formula>
    </cfRule>
  </conditionalFormatting>
  <conditionalFormatting sqref="W24">
    <cfRule type="containsText" priority="4441" operator="containsText" aboveAverage="0" equalAverage="0" bottom="0" percent="0" rank="0" text="OK" dxfId="44260">
      <formula>NOT(ISERROR(SEARCH("OK",W24)))</formula>
    </cfRule>
  </conditionalFormatting>
  <conditionalFormatting sqref="W24">
    <cfRule type="containsText" priority="4442" operator="containsText" aboveAverage="0" equalAverage="0" bottom="0" percent="0" rank="0" text="OK" dxfId="44261">
      <formula>NOT(ISERROR(SEARCH("OK",W24)))</formula>
    </cfRule>
  </conditionalFormatting>
  <conditionalFormatting sqref="W24">
    <cfRule type="containsText" priority="4443" operator="containsText" aboveAverage="0" equalAverage="0" bottom="0" percent="0" rank="0" text="OK" dxfId="44262">
      <formula>NOT(ISERROR(SEARCH("OK",W24)))</formula>
    </cfRule>
  </conditionalFormatting>
  <conditionalFormatting sqref="W24">
    <cfRule type="containsText" priority="4444" operator="containsText" aboveAverage="0" equalAverage="0" bottom="0" percent="0" rank="0" text="OK" dxfId="44263">
      <formula>NOT(ISERROR(SEARCH("OK",W24)))</formula>
    </cfRule>
  </conditionalFormatting>
  <conditionalFormatting sqref="W24">
    <cfRule type="containsText" priority="4445" operator="containsText" aboveAverage="0" equalAverage="0" bottom="0" percent="0" rank="0" text="OK" dxfId="44264">
      <formula>NOT(ISERROR(SEARCH("OK",W24)))</formula>
    </cfRule>
  </conditionalFormatting>
  <conditionalFormatting sqref="W24">
    <cfRule type="containsText" priority="4446" operator="containsText" aboveAverage="0" equalAverage="0" bottom="0" percent="0" rank="0" text="OK" dxfId="44265">
      <formula>NOT(ISERROR(SEARCH("OK",W24)))</formula>
    </cfRule>
  </conditionalFormatting>
  <conditionalFormatting sqref="W24">
    <cfRule type="containsText" priority="4447" operator="containsText" aboveAverage="0" equalAverage="0" bottom="0" percent="0" rank="0" text="OK" dxfId="44266">
      <formula>NOT(ISERROR(SEARCH("OK",W24)))</formula>
    </cfRule>
  </conditionalFormatting>
  <conditionalFormatting sqref="W24">
    <cfRule type="containsText" priority="4448" operator="containsText" aboveAverage="0" equalAverage="0" bottom="0" percent="0" rank="0" text="OK" dxfId="44267">
      <formula>NOT(ISERROR(SEARCH("OK",W24)))</formula>
    </cfRule>
  </conditionalFormatting>
  <conditionalFormatting sqref="V24">
    <cfRule type="containsText" priority="4449" operator="containsText" aboveAverage="0" equalAverage="0" bottom="0" percent="0" rank="0" text="OK+" dxfId="44268">
      <formula>NOT(ISERROR(SEARCH("OK+",V24)))</formula>
    </cfRule>
  </conditionalFormatting>
  <conditionalFormatting sqref="V24">
    <cfRule type="containsText" priority="4450" operator="containsText" aboveAverage="0" equalAverage="0" bottom="0" percent="0" rank="0" text="OK+" dxfId="44269">
      <formula>NOT(ISERROR(SEARCH("OK+",V24)))</formula>
    </cfRule>
  </conditionalFormatting>
  <conditionalFormatting sqref="X24">
    <cfRule type="containsText" priority="4451" operator="containsText" aboveAverage="0" equalAverage="0" bottom="0" percent="0" rank="0" text="NO" dxfId="44270">
      <formula>NOT(ISERROR(SEARCH("NO",X24)))</formula>
    </cfRule>
  </conditionalFormatting>
  <conditionalFormatting sqref="X24">
    <cfRule type="containsText" priority="4452" operator="containsText" aboveAverage="0" equalAverage="0" bottom="0" percent="0" rank="0" text="NO" dxfId="44271">
      <formula>NOT(ISERROR(SEARCH("NO",X24)))</formula>
    </cfRule>
  </conditionalFormatting>
  <conditionalFormatting sqref="X24">
    <cfRule type="containsText" priority="4453" operator="containsText" aboveAverage="0" equalAverage="0" bottom="0" percent="0" rank="0" text="NO" dxfId="44272">
      <formula>NOT(ISERROR(SEARCH("NO",X24)))</formula>
    </cfRule>
  </conditionalFormatting>
  <conditionalFormatting sqref="X24">
    <cfRule type="containsText" priority="4454" operator="containsText" aboveAverage="0" equalAverage="0" bottom="0" percent="0" rank="0" text="NO" dxfId="44273">
      <formula>NOT(ISERROR(SEARCH("NO",X24)))</formula>
    </cfRule>
  </conditionalFormatting>
  <conditionalFormatting sqref="X24">
    <cfRule type="containsText" priority="4455" operator="containsText" aboveAverage="0" equalAverage="0" bottom="0" percent="0" rank="0" text="NO" dxfId="44274">
      <formula>NOT(ISERROR(SEARCH("NO",X24)))</formula>
    </cfRule>
  </conditionalFormatting>
  <conditionalFormatting sqref="X24">
    <cfRule type="containsText" priority="4456" operator="containsText" aboveAverage="0" equalAverage="0" bottom="0" percent="0" rank="0" text="NO" dxfId="44275">
      <formula>NOT(ISERROR(SEARCH("NO",X24)))</formula>
    </cfRule>
  </conditionalFormatting>
  <conditionalFormatting sqref="X24">
    <cfRule type="containsText" priority="4457" operator="containsText" aboveAverage="0" equalAverage="0" bottom="0" percent="0" rank="0" text="NO" dxfId="44276">
      <formula>NOT(ISERROR(SEARCH("NO",X24)))</formula>
    </cfRule>
  </conditionalFormatting>
  <conditionalFormatting sqref="W24">
    <cfRule type="containsText" priority="4458" operator="containsText" aboveAverage="0" equalAverage="0" bottom="0" percent="0" rank="0" text="OK" dxfId="44277">
      <formula>NOT(ISERROR(SEARCH("OK",W24)))</formula>
    </cfRule>
  </conditionalFormatting>
  <conditionalFormatting sqref="W24">
    <cfRule type="containsText" priority="4459" operator="containsText" aboveAverage="0" equalAverage="0" bottom="0" percent="0" rank="0" text="OK" dxfId="44278">
      <formula>NOT(ISERROR(SEARCH("OK",W24)))</formula>
    </cfRule>
  </conditionalFormatting>
  <conditionalFormatting sqref="W24">
    <cfRule type="containsText" priority="4460" operator="containsText" aboveAverage="0" equalAverage="0" bottom="0" percent="0" rank="0" text="OK" dxfId="44279">
      <formula>NOT(ISERROR(SEARCH("OK",W24)))</formula>
    </cfRule>
  </conditionalFormatting>
  <conditionalFormatting sqref="W24">
    <cfRule type="containsText" priority="4461" operator="containsText" aboveAverage="0" equalAverage="0" bottom="0" percent="0" rank="0" text="OK" dxfId="44280">
      <formula>NOT(ISERROR(SEARCH("OK",W24)))</formula>
    </cfRule>
  </conditionalFormatting>
  <conditionalFormatting sqref="W24">
    <cfRule type="containsText" priority="4462" operator="containsText" aboveAverage="0" equalAverage="0" bottom="0" percent="0" rank="0" text="OK" dxfId="44281">
      <formula>NOT(ISERROR(SEARCH("OK",W24)))</formula>
    </cfRule>
  </conditionalFormatting>
  <conditionalFormatting sqref="W24">
    <cfRule type="containsText" priority="4463" operator="containsText" aboveAverage="0" equalAverage="0" bottom="0" percent="0" rank="0" text="OK" dxfId="44282">
      <formula>NOT(ISERROR(SEARCH("OK",W24)))</formula>
    </cfRule>
  </conditionalFormatting>
  <conditionalFormatting sqref="W24">
    <cfRule type="containsText" priority="4464" operator="containsText" aboveAverage="0" equalAverage="0" bottom="0" percent="0" rank="0" text="OK" dxfId="44283">
      <formula>NOT(ISERROR(SEARCH("OK",W24)))</formula>
    </cfRule>
  </conditionalFormatting>
  <conditionalFormatting sqref="X24">
    <cfRule type="containsText" priority="4465" operator="containsText" aboveAverage="0" equalAverage="0" bottom="0" percent="0" rank="0" text="NO" dxfId="44284">
      <formula>NOT(ISERROR(SEARCH("NO",X24)))</formula>
    </cfRule>
  </conditionalFormatting>
  <conditionalFormatting sqref="W24">
    <cfRule type="containsText" priority="4466" operator="containsText" aboveAverage="0" equalAverage="0" bottom="0" percent="0" rank="0" text="OK" dxfId="44285">
      <formula>NOT(ISERROR(SEARCH("OK",W24)))</formula>
    </cfRule>
  </conditionalFormatting>
  <conditionalFormatting sqref="X24">
    <cfRule type="containsText" priority="4467" operator="containsText" aboveAverage="0" equalAverage="0" bottom="0" percent="0" rank="0" text="NO" dxfId="44286">
      <formula>NOT(ISERROR(SEARCH("NO",X24)))</formula>
    </cfRule>
  </conditionalFormatting>
  <conditionalFormatting sqref="W24">
    <cfRule type="containsText" priority="4468" operator="containsText" aboveAverage="0" equalAverage="0" bottom="0" percent="0" rank="0" text="OK" dxfId="44287">
      <formula>NOT(ISERROR(SEARCH("OK",W24)))</formula>
    </cfRule>
  </conditionalFormatting>
  <conditionalFormatting sqref="X24">
    <cfRule type="containsText" priority="4469" operator="containsText" aboveAverage="0" equalAverage="0" bottom="0" percent="0" rank="0" text="NO" dxfId="44288">
      <formula>NOT(ISERROR(SEARCH("NO",X24)))</formula>
    </cfRule>
  </conditionalFormatting>
  <conditionalFormatting sqref="W24">
    <cfRule type="containsText" priority="4470" operator="containsText" aboveAverage="0" equalAverage="0" bottom="0" percent="0" rank="0" text="OK" dxfId="44289">
      <formula>NOT(ISERROR(SEARCH("OK",W24)))</formula>
    </cfRule>
  </conditionalFormatting>
  <conditionalFormatting sqref="X24">
    <cfRule type="containsText" priority="4471" operator="containsText" aboveAverage="0" equalAverage="0" bottom="0" percent="0" rank="0" text="NO" dxfId="44290">
      <formula>NOT(ISERROR(SEARCH("NO",X24)))</formula>
    </cfRule>
  </conditionalFormatting>
  <conditionalFormatting sqref="W24">
    <cfRule type="containsText" priority="4472" operator="containsText" aboveAverage="0" equalAverage="0" bottom="0" percent="0" rank="0" text="OK" dxfId="44291">
      <formula>NOT(ISERROR(SEARCH("OK",W24)))</formula>
    </cfRule>
  </conditionalFormatting>
  <conditionalFormatting sqref="V24">
    <cfRule type="containsText" priority="4473" operator="containsText" aboveAverage="0" equalAverage="0" bottom="0" percent="0" rank="0" text="OK+" dxfId="44292">
      <formula>NOT(ISERROR(SEARCH("OK+",V24)))</formula>
    </cfRule>
  </conditionalFormatting>
  <conditionalFormatting sqref="V24">
    <cfRule type="containsText" priority="4474" operator="containsText" aboveAverage="0" equalAverage="0" bottom="0" percent="0" rank="0" text="OK+" dxfId="44293">
      <formula>NOT(ISERROR(SEARCH("OK+",V24)))</formula>
    </cfRule>
  </conditionalFormatting>
  <conditionalFormatting sqref="X24">
    <cfRule type="containsText" priority="4475" operator="containsText" aboveAverage="0" equalAverage="0" bottom="0" percent="0" rank="0" text="NO" dxfId="44294">
      <formula>NOT(ISERROR(SEARCH("NO",X24)))</formula>
    </cfRule>
  </conditionalFormatting>
  <conditionalFormatting sqref="X24">
    <cfRule type="containsText" priority="4476" operator="containsText" aboveAverage="0" equalAverage="0" bottom="0" percent="0" rank="0" text="NO" dxfId="44295">
      <formula>NOT(ISERROR(SEARCH("NO",X24)))</formula>
    </cfRule>
  </conditionalFormatting>
  <conditionalFormatting sqref="X24">
    <cfRule type="containsText" priority="4477" operator="containsText" aboveAverage="0" equalAverage="0" bottom="0" percent="0" rank="0" text="NO" dxfId="44296">
      <formula>NOT(ISERROR(SEARCH("NO",X24)))</formula>
    </cfRule>
  </conditionalFormatting>
  <conditionalFormatting sqref="X24">
    <cfRule type="containsText" priority="4478" operator="containsText" aboveAverage="0" equalAverage="0" bottom="0" percent="0" rank="0" text="NO" dxfId="44297">
      <formula>NOT(ISERROR(SEARCH("NO",X24)))</formula>
    </cfRule>
  </conditionalFormatting>
  <conditionalFormatting sqref="X24">
    <cfRule type="containsText" priority="4479" operator="containsText" aboveAverage="0" equalAverage="0" bottom="0" percent="0" rank="0" text="NO" dxfId="44298">
      <formula>NOT(ISERROR(SEARCH("NO",X24)))</formula>
    </cfRule>
  </conditionalFormatting>
  <conditionalFormatting sqref="X24">
    <cfRule type="containsText" priority="4480" operator="containsText" aboveAverage="0" equalAverage="0" bottom="0" percent="0" rank="0" text="NO" dxfId="44299">
      <formula>NOT(ISERROR(SEARCH("NO",X24)))</formula>
    </cfRule>
  </conditionalFormatting>
  <conditionalFormatting sqref="X24">
    <cfRule type="containsText" priority="4481" operator="containsText" aboveAverage="0" equalAverage="0" bottom="0" percent="0" rank="0" text="NO" dxfId="44300">
      <formula>NOT(ISERROR(SEARCH("NO",X24)))</formula>
    </cfRule>
  </conditionalFormatting>
  <conditionalFormatting sqref="W24">
    <cfRule type="containsText" priority="4482" operator="containsText" aboveAverage="0" equalAverage="0" bottom="0" percent="0" rank="0" text="OK" dxfId="44301">
      <formula>NOT(ISERROR(SEARCH("OK",W24)))</formula>
    </cfRule>
  </conditionalFormatting>
  <conditionalFormatting sqref="W24">
    <cfRule type="containsText" priority="4483" operator="containsText" aboveAverage="0" equalAverage="0" bottom="0" percent="0" rank="0" text="OK" dxfId="44302">
      <formula>NOT(ISERROR(SEARCH("OK",W24)))</formula>
    </cfRule>
  </conditionalFormatting>
  <conditionalFormatting sqref="W24">
    <cfRule type="containsText" priority="4484" operator="containsText" aboveAverage="0" equalAverage="0" bottom="0" percent="0" rank="0" text="OK" dxfId="44303">
      <formula>NOT(ISERROR(SEARCH("OK",W24)))</formula>
    </cfRule>
  </conditionalFormatting>
  <conditionalFormatting sqref="W24">
    <cfRule type="containsText" priority="4485" operator="containsText" aboveAverage="0" equalAverage="0" bottom="0" percent="0" rank="0" text="OK" dxfId="44304">
      <formula>NOT(ISERROR(SEARCH("OK",W24)))</formula>
    </cfRule>
  </conditionalFormatting>
  <conditionalFormatting sqref="W24">
    <cfRule type="containsText" priority="4486" operator="containsText" aboveAverage="0" equalAverage="0" bottom="0" percent="0" rank="0" text="OK" dxfId="44305">
      <formula>NOT(ISERROR(SEARCH("OK",W24)))</formula>
    </cfRule>
  </conditionalFormatting>
  <conditionalFormatting sqref="W24">
    <cfRule type="containsText" priority="4487" operator="containsText" aboveAverage="0" equalAverage="0" bottom="0" percent="0" rank="0" text="OK" dxfId="44306">
      <formula>NOT(ISERROR(SEARCH("OK",W24)))</formula>
    </cfRule>
  </conditionalFormatting>
  <conditionalFormatting sqref="W24">
    <cfRule type="containsText" priority="4488" operator="containsText" aboveAverage="0" equalAverage="0" bottom="0" percent="0" rank="0" text="OK" dxfId="44307">
      <formula>NOT(ISERROR(SEARCH("OK",W24)))</formula>
    </cfRule>
  </conditionalFormatting>
  <conditionalFormatting sqref="X24">
    <cfRule type="containsText" priority="4489" operator="containsText" aboveAverage="0" equalAverage="0" bottom="0" percent="0" rank="0" text="NO" dxfId="44308">
      <formula>NOT(ISERROR(SEARCH("NO",X24)))</formula>
    </cfRule>
  </conditionalFormatting>
  <conditionalFormatting sqref="W24">
    <cfRule type="containsText" priority="4490" operator="containsText" aboveAverage="0" equalAverage="0" bottom="0" percent="0" rank="0" text="OK" dxfId="44309">
      <formula>NOT(ISERROR(SEARCH("OK",W24)))</formula>
    </cfRule>
  </conditionalFormatting>
  <conditionalFormatting sqref="X24">
    <cfRule type="containsText" priority="4491" operator="containsText" aboveAverage="0" equalAverage="0" bottom="0" percent="0" rank="0" text="NO" dxfId="44310">
      <formula>NOT(ISERROR(SEARCH("NO",X24)))</formula>
    </cfRule>
  </conditionalFormatting>
  <conditionalFormatting sqref="W24">
    <cfRule type="containsText" priority="4492" operator="containsText" aboveAverage="0" equalAverage="0" bottom="0" percent="0" rank="0" text="OK" dxfId="44311">
      <formula>NOT(ISERROR(SEARCH("OK",W24)))</formula>
    </cfRule>
  </conditionalFormatting>
  <conditionalFormatting sqref="X24">
    <cfRule type="containsText" priority="4493" operator="containsText" aboveAverage="0" equalAverage="0" bottom="0" percent="0" rank="0" text="NO" dxfId="44312">
      <formula>NOT(ISERROR(SEARCH("NO",X24)))</formula>
    </cfRule>
  </conditionalFormatting>
  <conditionalFormatting sqref="W24">
    <cfRule type="containsText" priority="4494" operator="containsText" aboveAverage="0" equalAverage="0" bottom="0" percent="0" rank="0" text="OK" dxfId="44313">
      <formula>NOT(ISERROR(SEARCH("OK",W24)))</formula>
    </cfRule>
  </conditionalFormatting>
  <conditionalFormatting sqref="V24">
    <cfRule type="containsText" priority="4495" operator="containsText" aboveAverage="0" equalAverage="0" bottom="0" percent="0" rank="0" text="OK+" dxfId="44314">
      <formula>NOT(ISERROR(SEARCH("OK+",V24)))</formula>
    </cfRule>
  </conditionalFormatting>
  <conditionalFormatting sqref="V24">
    <cfRule type="containsText" priority="4496" operator="containsText" aboveAverage="0" equalAverage="0" bottom="0" percent="0" rank="0" text="OK+" dxfId="44315">
      <formula>NOT(ISERROR(SEARCH("OK+",V24)))</formula>
    </cfRule>
  </conditionalFormatting>
  <conditionalFormatting sqref="X24">
    <cfRule type="containsText" priority="4497" operator="containsText" aboveAverage="0" equalAverage="0" bottom="0" percent="0" rank="0" text="NO" dxfId="44316">
      <formula>NOT(ISERROR(SEARCH("NO",X24)))</formula>
    </cfRule>
  </conditionalFormatting>
  <conditionalFormatting sqref="X24">
    <cfRule type="containsText" priority="4498" operator="containsText" aboveAverage="0" equalAverage="0" bottom="0" percent="0" rank="0" text="NO" dxfId="44317">
      <formula>NOT(ISERROR(SEARCH("NO",X24)))</formula>
    </cfRule>
  </conditionalFormatting>
  <conditionalFormatting sqref="X24">
    <cfRule type="containsText" priority="4499" operator="containsText" aboveAverage="0" equalAverage="0" bottom="0" percent="0" rank="0" text="NO" dxfId="44318">
      <formula>NOT(ISERROR(SEARCH("NO",X24)))</formula>
    </cfRule>
  </conditionalFormatting>
  <conditionalFormatting sqref="X24">
    <cfRule type="containsText" priority="4500" operator="containsText" aboveAverage="0" equalAverage="0" bottom="0" percent="0" rank="0" text="NO" dxfId="44319">
      <formula>NOT(ISERROR(SEARCH("NO",X24)))</formula>
    </cfRule>
  </conditionalFormatting>
  <conditionalFormatting sqref="X24">
    <cfRule type="containsText" priority="4501" operator="containsText" aboveAverage="0" equalAverage="0" bottom="0" percent="0" rank="0" text="NO" dxfId="44320">
      <formula>NOT(ISERROR(SEARCH("NO",X24)))</formula>
    </cfRule>
  </conditionalFormatting>
  <conditionalFormatting sqref="X24">
    <cfRule type="containsText" priority="4502" operator="containsText" aboveAverage="0" equalAverage="0" bottom="0" percent="0" rank="0" text="NO" dxfId="44321">
      <formula>NOT(ISERROR(SEARCH("NO",X24)))</formula>
    </cfRule>
  </conditionalFormatting>
  <conditionalFormatting sqref="X24">
    <cfRule type="containsText" priority="4503" operator="containsText" aboveAverage="0" equalAverage="0" bottom="0" percent="0" rank="0" text="NO" dxfId="44322">
      <formula>NOT(ISERROR(SEARCH("NO",X24)))</formula>
    </cfRule>
  </conditionalFormatting>
  <conditionalFormatting sqref="X24">
    <cfRule type="containsText" priority="4504" operator="containsText" aboveAverage="0" equalAverage="0" bottom="0" percent="0" rank="0" text="1" dxfId="44323">
      <formula>NOT(ISERROR(SEARCH("1",X24)))</formula>
    </cfRule>
  </conditionalFormatting>
  <conditionalFormatting sqref="W24">
    <cfRule type="containsText" priority="4505" operator="containsText" aboveAverage="0" equalAverage="0" bottom="0" percent="0" rank="0" text="OK" dxfId="44324">
      <formula>NOT(ISERROR(SEARCH("OK",W24)))</formula>
    </cfRule>
  </conditionalFormatting>
  <conditionalFormatting sqref="W24">
    <cfRule type="containsText" priority="4506" operator="containsText" aboveAverage="0" equalAverage="0" bottom="0" percent="0" rank="0" text="OK" dxfId="44325">
      <formula>NOT(ISERROR(SEARCH("OK",W24)))</formula>
    </cfRule>
  </conditionalFormatting>
  <conditionalFormatting sqref="W24">
    <cfRule type="containsText" priority="4507" operator="containsText" aboveAverage="0" equalAverage="0" bottom="0" percent="0" rank="0" text="OK" dxfId="44326">
      <formula>NOT(ISERROR(SEARCH("OK",W24)))</formula>
    </cfRule>
  </conditionalFormatting>
  <conditionalFormatting sqref="W24">
    <cfRule type="containsText" priority="4508" operator="containsText" aboveAverage="0" equalAverage="0" bottom="0" percent="0" rank="0" text="OK" dxfId="44327">
      <formula>NOT(ISERROR(SEARCH("OK",W24)))</formula>
    </cfRule>
  </conditionalFormatting>
  <conditionalFormatting sqref="W24">
    <cfRule type="containsText" priority="4509" operator="containsText" aboveAverage="0" equalAverage="0" bottom="0" percent="0" rank="0" text="OK" dxfId="44328">
      <formula>NOT(ISERROR(SEARCH("OK",W24)))</formula>
    </cfRule>
  </conditionalFormatting>
  <conditionalFormatting sqref="W24">
    <cfRule type="containsText" priority="4510" operator="containsText" aboveAverage="0" equalAverage="0" bottom="0" percent="0" rank="0" text="OK" dxfId="44329">
      <formula>NOT(ISERROR(SEARCH("OK",W24)))</formula>
    </cfRule>
  </conditionalFormatting>
  <conditionalFormatting sqref="W24">
    <cfRule type="containsText" priority="4511" operator="containsText" aboveAverage="0" equalAverage="0" bottom="0" percent="0" rank="0" text="OK" dxfId="44330">
      <formula>NOT(ISERROR(SEARCH("OK",W24)))</formula>
    </cfRule>
  </conditionalFormatting>
  <conditionalFormatting sqref="W24">
    <cfRule type="containsText" priority="4512" operator="containsText" aboveAverage="0" equalAverage="0" bottom="0" percent="0" rank="0" text="1" dxfId="44331">
      <formula>NOT(ISERROR(SEARCH("1",W24)))</formula>
    </cfRule>
  </conditionalFormatting>
  <conditionalFormatting sqref="X24">
    <cfRule type="containsText" priority="4513" operator="containsText" aboveAverage="0" equalAverage="0" bottom="0" percent="0" rank="0" text="NO" dxfId="44332">
      <formula>NOT(ISERROR(SEARCH("NO",X24)))</formula>
    </cfRule>
  </conditionalFormatting>
  <conditionalFormatting sqref="W24">
    <cfRule type="containsText" priority="4514" operator="containsText" aboveAverage="0" equalAverage="0" bottom="0" percent="0" rank="0" text="OK" dxfId="44333">
      <formula>NOT(ISERROR(SEARCH("OK",W24)))</formula>
    </cfRule>
  </conditionalFormatting>
  <conditionalFormatting sqref="X24">
    <cfRule type="containsText" priority="4515" operator="containsText" aboveAverage="0" equalAverage="0" bottom="0" percent="0" rank="0" text="NO" dxfId="44334">
      <formula>NOT(ISERROR(SEARCH("NO",X24)))</formula>
    </cfRule>
  </conditionalFormatting>
  <conditionalFormatting sqref="W24">
    <cfRule type="containsText" priority="4516" operator="containsText" aboveAverage="0" equalAverage="0" bottom="0" percent="0" rank="0" text="OK" dxfId="44335">
      <formula>NOT(ISERROR(SEARCH("OK",W24)))</formula>
    </cfRule>
  </conditionalFormatting>
  <conditionalFormatting sqref="X24">
    <cfRule type="containsText" priority="4517" operator="containsText" aboveAverage="0" equalAverage="0" bottom="0" percent="0" rank="0" text="NO" dxfId="44336">
      <formula>NOT(ISERROR(SEARCH("NO",X24)))</formula>
    </cfRule>
  </conditionalFormatting>
  <conditionalFormatting sqref="W24">
    <cfRule type="containsText" priority="4518" operator="containsText" aboveAverage="0" equalAverage="0" bottom="0" percent="0" rank="0" text="OK" dxfId="44337">
      <formula>NOT(ISERROR(SEARCH("OK",W24)))</formula>
    </cfRule>
  </conditionalFormatting>
  <conditionalFormatting sqref="X24">
    <cfRule type="containsText" priority="4519" operator="containsText" aboveAverage="0" equalAverage="0" bottom="0" percent="0" rank="0" text="NO" dxfId="44338">
      <formula>NOT(ISERROR(SEARCH("NO",X24)))</formula>
    </cfRule>
  </conditionalFormatting>
  <conditionalFormatting sqref="W24">
    <cfRule type="containsText" priority="4520" operator="containsText" aboveAverage="0" equalAverage="0" bottom="0" percent="0" rank="0" text="OK" dxfId="44339">
      <formula>NOT(ISERROR(SEARCH("OK",W24)))</formula>
    </cfRule>
  </conditionalFormatting>
  <conditionalFormatting sqref="X24">
    <cfRule type="containsText" priority="4521" operator="containsText" aboveAverage="0" equalAverage="0" bottom="0" percent="0" rank="0" text="NO" dxfId="44340">
      <formula>NOT(ISERROR(SEARCH("NO",X24)))</formula>
    </cfRule>
  </conditionalFormatting>
  <conditionalFormatting sqref="W24">
    <cfRule type="containsText" priority="4522" operator="containsText" aboveAverage="0" equalAverage="0" bottom="0" percent="0" rank="0" text="OK" dxfId="44341">
      <formula>NOT(ISERROR(SEARCH("OK",W24)))</formula>
    </cfRule>
  </conditionalFormatting>
  <conditionalFormatting sqref="V24">
    <cfRule type="containsText" priority="4523" operator="containsText" aboveAverage="0" equalAverage="0" bottom="0" percent="0" rank="0" text="OK+" dxfId="44342">
      <formula>NOT(ISERROR(SEARCH("OK+",V24)))</formula>
    </cfRule>
  </conditionalFormatting>
  <conditionalFormatting sqref="V24">
    <cfRule type="containsText" priority="4524" operator="containsText" aboveAverage="0" equalAverage="0" bottom="0" percent="0" rank="0" text="OK+" dxfId="44343">
      <formula>NOT(ISERROR(SEARCH("OK+",V24)))</formula>
    </cfRule>
  </conditionalFormatting>
  <conditionalFormatting sqref="X24">
    <cfRule type="containsText" priority="4525" operator="containsText" aboveAverage="0" equalAverage="0" bottom="0" percent="0" rank="0" text="NO" dxfId="44344">
      <formula>NOT(ISERROR(SEARCH("NO",X24)))</formula>
    </cfRule>
  </conditionalFormatting>
  <conditionalFormatting sqref="X24">
    <cfRule type="containsText" priority="4526" operator="containsText" aboveAverage="0" equalAverage="0" bottom="0" percent="0" rank="0" text="NO" dxfId="44345">
      <formula>NOT(ISERROR(SEARCH("NO",X24)))</formula>
    </cfRule>
  </conditionalFormatting>
  <conditionalFormatting sqref="X24">
    <cfRule type="containsText" priority="4527" operator="containsText" aboveAverage="0" equalAverage="0" bottom="0" percent="0" rank="0" text="NO" dxfId="44346">
      <formula>NOT(ISERROR(SEARCH("NO",X24)))</formula>
    </cfRule>
  </conditionalFormatting>
  <conditionalFormatting sqref="X24">
    <cfRule type="containsText" priority="4528" operator="containsText" aboveAverage="0" equalAverage="0" bottom="0" percent="0" rank="0" text="NO" dxfId="44347">
      <formula>NOT(ISERROR(SEARCH("NO",X24)))</formula>
    </cfRule>
  </conditionalFormatting>
  <conditionalFormatting sqref="X24">
    <cfRule type="containsText" priority="4529" operator="containsText" aboveAverage="0" equalAverage="0" bottom="0" percent="0" rank="0" text="NO" dxfId="44348">
      <formula>NOT(ISERROR(SEARCH("NO",X24)))</formula>
    </cfRule>
  </conditionalFormatting>
  <conditionalFormatting sqref="X24">
    <cfRule type="containsText" priority="4530" operator="containsText" aboveAverage="0" equalAverage="0" bottom="0" percent="0" rank="0" text="NO" dxfId="44349">
      <formula>NOT(ISERROR(SEARCH("NO",X24)))</formula>
    </cfRule>
  </conditionalFormatting>
  <conditionalFormatting sqref="X24">
    <cfRule type="containsText" priority="4531" operator="containsText" aboveAverage="0" equalAverage="0" bottom="0" percent="0" rank="0" text="NO" dxfId="44350">
      <formula>NOT(ISERROR(SEARCH("NO",X24)))</formula>
    </cfRule>
  </conditionalFormatting>
  <conditionalFormatting sqref="W24">
    <cfRule type="containsText" priority="4532" operator="containsText" aboveAverage="0" equalAverage="0" bottom="0" percent="0" rank="0" text="OK" dxfId="44351">
      <formula>NOT(ISERROR(SEARCH("OK",W24)))</formula>
    </cfRule>
  </conditionalFormatting>
  <conditionalFormatting sqref="W24">
    <cfRule type="containsText" priority="4533" operator="containsText" aboveAverage="0" equalAverage="0" bottom="0" percent="0" rank="0" text="OK" dxfId="44352">
      <formula>NOT(ISERROR(SEARCH("OK",W24)))</formula>
    </cfRule>
  </conditionalFormatting>
  <conditionalFormatting sqref="W24">
    <cfRule type="containsText" priority="4534" operator="containsText" aboveAverage="0" equalAverage="0" bottom="0" percent="0" rank="0" text="OK" dxfId="44353">
      <formula>NOT(ISERROR(SEARCH("OK",W24)))</formula>
    </cfRule>
  </conditionalFormatting>
  <conditionalFormatting sqref="W24">
    <cfRule type="containsText" priority="4535" operator="containsText" aboveAverage="0" equalAverage="0" bottom="0" percent="0" rank="0" text="OK" dxfId="44354">
      <formula>NOT(ISERROR(SEARCH("OK",W24)))</formula>
    </cfRule>
  </conditionalFormatting>
  <conditionalFormatting sqref="W24">
    <cfRule type="containsText" priority="4536" operator="containsText" aboveAverage="0" equalAverage="0" bottom="0" percent="0" rank="0" text="OK" dxfId="44355">
      <formula>NOT(ISERROR(SEARCH("OK",W24)))</formula>
    </cfRule>
  </conditionalFormatting>
  <conditionalFormatting sqref="W24">
    <cfRule type="containsText" priority="4537" operator="containsText" aboveAverage="0" equalAverage="0" bottom="0" percent="0" rank="0" text="OK" dxfId="44356">
      <formula>NOT(ISERROR(SEARCH("OK",W24)))</formula>
    </cfRule>
  </conditionalFormatting>
  <conditionalFormatting sqref="W24">
    <cfRule type="containsText" priority="4538" operator="containsText" aboveAverage="0" equalAverage="0" bottom="0" percent="0" rank="0" text="OK" dxfId="44357">
      <formula>NOT(ISERROR(SEARCH("OK",W24)))</formula>
    </cfRule>
  </conditionalFormatting>
  <conditionalFormatting sqref="X24">
    <cfRule type="containsText" priority="4539" operator="containsText" aboveAverage="0" equalAverage="0" bottom="0" percent="0" rank="0" text="NO" dxfId="44358">
      <formula>NOT(ISERROR(SEARCH("NO",X24)))</formula>
    </cfRule>
  </conditionalFormatting>
  <conditionalFormatting sqref="W24">
    <cfRule type="containsText" priority="4540" operator="containsText" aboveAverage="0" equalAverage="0" bottom="0" percent="0" rank="0" text="OK" dxfId="44359">
      <formula>NOT(ISERROR(SEARCH("OK",W24)))</formula>
    </cfRule>
  </conditionalFormatting>
  <conditionalFormatting sqref="X24">
    <cfRule type="containsText" priority="4541" operator="containsText" aboveAverage="0" equalAverage="0" bottom="0" percent="0" rank="0" text="NO" dxfId="44360">
      <formula>NOT(ISERROR(SEARCH("NO",X24)))</formula>
    </cfRule>
  </conditionalFormatting>
  <conditionalFormatting sqref="W24">
    <cfRule type="containsText" priority="4542" operator="containsText" aboveAverage="0" equalAverage="0" bottom="0" percent="0" rank="0" text="OK" dxfId="44361">
      <formula>NOT(ISERROR(SEARCH("OK",W24)))</formula>
    </cfRule>
  </conditionalFormatting>
  <conditionalFormatting sqref="X24">
    <cfRule type="containsText" priority="4543" operator="containsText" aboveAverage="0" equalAverage="0" bottom="0" percent="0" rank="0" text="NO" dxfId="44362">
      <formula>NOT(ISERROR(SEARCH("NO",X24)))</formula>
    </cfRule>
  </conditionalFormatting>
  <conditionalFormatting sqref="W24">
    <cfRule type="containsText" priority="4544" operator="containsText" aboveAverage="0" equalAverage="0" bottom="0" percent="0" rank="0" text="OK" dxfId="44363">
      <formula>NOT(ISERROR(SEARCH("OK",W24)))</formula>
    </cfRule>
  </conditionalFormatting>
  <conditionalFormatting sqref="X24">
    <cfRule type="containsText" priority="4545" operator="containsText" aboveAverage="0" equalAverage="0" bottom="0" percent="0" rank="0" text="NO" dxfId="44364">
      <formula>NOT(ISERROR(SEARCH("NO",X24)))</formula>
    </cfRule>
  </conditionalFormatting>
  <conditionalFormatting sqref="W24">
    <cfRule type="containsText" priority="4546" operator="containsText" aboveAverage="0" equalAverage="0" bottom="0" percent="0" rank="0" text="OK" dxfId="44365">
      <formula>NOT(ISERROR(SEARCH("OK",W24)))</formula>
    </cfRule>
  </conditionalFormatting>
  <conditionalFormatting sqref="V24">
    <cfRule type="containsText" priority="4547" operator="containsText" aboveAverage="0" equalAverage="0" bottom="0" percent="0" rank="0" text="OK+" dxfId="44366">
      <formula>NOT(ISERROR(SEARCH("OK+",V24)))</formula>
    </cfRule>
  </conditionalFormatting>
  <conditionalFormatting sqref="V24">
    <cfRule type="containsText" priority="4548" operator="containsText" aboveAverage="0" equalAverage="0" bottom="0" percent="0" rank="0" text="OK+" dxfId="44367">
      <formula>NOT(ISERROR(SEARCH("OK+",V24)))</formula>
    </cfRule>
  </conditionalFormatting>
  <conditionalFormatting sqref="X24">
    <cfRule type="containsText" priority="4549" operator="containsText" aboveAverage="0" equalAverage="0" bottom="0" percent="0" rank="0" text="NO" dxfId="44368">
      <formula>NOT(ISERROR(SEARCH("NO",X24)))</formula>
    </cfRule>
  </conditionalFormatting>
  <conditionalFormatting sqref="X24">
    <cfRule type="containsText" priority="4550" operator="containsText" aboveAverage="0" equalAverage="0" bottom="0" percent="0" rank="0" text="NO" dxfId="44369">
      <formula>NOT(ISERROR(SEARCH("NO",X24)))</formula>
    </cfRule>
  </conditionalFormatting>
  <conditionalFormatting sqref="X24">
    <cfRule type="containsText" priority="4551" operator="containsText" aboveAverage="0" equalAverage="0" bottom="0" percent="0" rank="0" text="NO" dxfId="44370">
      <formula>NOT(ISERROR(SEARCH("NO",X24)))</formula>
    </cfRule>
  </conditionalFormatting>
  <conditionalFormatting sqref="X24">
    <cfRule type="containsText" priority="4552" operator="containsText" aboveAverage="0" equalAverage="0" bottom="0" percent="0" rank="0" text="NO" dxfId="44371">
      <formula>NOT(ISERROR(SEARCH("NO",X24)))</formula>
    </cfRule>
  </conditionalFormatting>
  <conditionalFormatting sqref="X24">
    <cfRule type="containsText" priority="4553" operator="containsText" aboveAverage="0" equalAverage="0" bottom="0" percent="0" rank="0" text="NO" dxfId="44372">
      <formula>NOT(ISERROR(SEARCH("NO",X24)))</formula>
    </cfRule>
  </conditionalFormatting>
  <conditionalFormatting sqref="X24">
    <cfRule type="containsText" priority="4554" operator="containsText" aboveAverage="0" equalAverage="0" bottom="0" percent="0" rank="0" text="NO" dxfId="44373">
      <formula>NOT(ISERROR(SEARCH("NO",X24)))</formula>
    </cfRule>
  </conditionalFormatting>
  <conditionalFormatting sqref="X24">
    <cfRule type="containsText" priority="4555" operator="containsText" aboveAverage="0" equalAverage="0" bottom="0" percent="0" rank="0" text="NO" dxfId="44374">
      <formula>NOT(ISERROR(SEARCH("NO",X24)))</formula>
    </cfRule>
  </conditionalFormatting>
  <conditionalFormatting sqref="W24">
    <cfRule type="containsText" priority="4556" operator="containsText" aboveAverage="0" equalAverage="0" bottom="0" percent="0" rank="0" text="OK" dxfId="44375">
      <formula>NOT(ISERROR(SEARCH("OK",W24)))</formula>
    </cfRule>
  </conditionalFormatting>
  <conditionalFormatting sqref="W24">
    <cfRule type="containsText" priority="4557" operator="containsText" aboveAverage="0" equalAverage="0" bottom="0" percent="0" rank="0" text="OK" dxfId="44376">
      <formula>NOT(ISERROR(SEARCH("OK",W24)))</formula>
    </cfRule>
  </conditionalFormatting>
  <conditionalFormatting sqref="W24">
    <cfRule type="containsText" priority="4558" operator="containsText" aboveAverage="0" equalAverage="0" bottom="0" percent="0" rank="0" text="OK" dxfId="44377">
      <formula>NOT(ISERROR(SEARCH("OK",W24)))</formula>
    </cfRule>
  </conditionalFormatting>
  <conditionalFormatting sqref="W24">
    <cfRule type="containsText" priority="4559" operator="containsText" aboveAverage="0" equalAverage="0" bottom="0" percent="0" rank="0" text="OK" dxfId="44378">
      <formula>NOT(ISERROR(SEARCH("OK",W24)))</formula>
    </cfRule>
  </conditionalFormatting>
  <conditionalFormatting sqref="W24">
    <cfRule type="containsText" priority="4560" operator="containsText" aboveAverage="0" equalAverage="0" bottom="0" percent="0" rank="0" text="OK" dxfId="44379">
      <formula>NOT(ISERROR(SEARCH("OK",W24)))</formula>
    </cfRule>
  </conditionalFormatting>
  <conditionalFormatting sqref="W24">
    <cfRule type="containsText" priority="4561" operator="containsText" aboveAverage="0" equalAverage="0" bottom="0" percent="0" rank="0" text="OK" dxfId="44380">
      <formula>NOT(ISERROR(SEARCH("OK",W24)))</formula>
    </cfRule>
  </conditionalFormatting>
  <conditionalFormatting sqref="W24">
    <cfRule type="containsText" priority="4562" operator="containsText" aboveAverage="0" equalAverage="0" bottom="0" percent="0" rank="0" text="OK" dxfId="44381">
      <formula>NOT(ISERROR(SEARCH("OK",W24)))</formula>
    </cfRule>
  </conditionalFormatting>
  <conditionalFormatting sqref="X24">
    <cfRule type="containsText" priority="4563" operator="containsText" aboveAverage="0" equalAverage="0" bottom="0" percent="0" rank="0" text="NO" dxfId="44382">
      <formula>NOT(ISERROR(SEARCH("NO",X24)))</formula>
    </cfRule>
  </conditionalFormatting>
  <conditionalFormatting sqref="W24">
    <cfRule type="containsText" priority="4564" operator="containsText" aboveAverage="0" equalAverage="0" bottom="0" percent="0" rank="0" text="OK" dxfId="44383">
      <formula>NOT(ISERROR(SEARCH("OK",W24)))</formula>
    </cfRule>
  </conditionalFormatting>
  <conditionalFormatting sqref="X24">
    <cfRule type="containsText" priority="4565" operator="containsText" aboveAverage="0" equalAverage="0" bottom="0" percent="0" rank="0" text="NO" dxfId="44384">
      <formula>NOT(ISERROR(SEARCH("NO",X24)))</formula>
    </cfRule>
  </conditionalFormatting>
  <conditionalFormatting sqref="W24">
    <cfRule type="containsText" priority="4566" operator="containsText" aboveAverage="0" equalAverage="0" bottom="0" percent="0" rank="0" text="OK" dxfId="44385">
      <formula>NOT(ISERROR(SEARCH("OK",W24)))</formula>
    </cfRule>
  </conditionalFormatting>
  <conditionalFormatting sqref="X24">
    <cfRule type="containsText" priority="4567" operator="containsText" aboveAverage="0" equalAverage="0" bottom="0" percent="0" rank="0" text="NO" dxfId="44386">
      <formula>NOT(ISERROR(SEARCH("NO",X24)))</formula>
    </cfRule>
  </conditionalFormatting>
  <conditionalFormatting sqref="W24">
    <cfRule type="containsText" priority="4568" operator="containsText" aboveAverage="0" equalAverage="0" bottom="0" percent="0" rank="0" text="OK" dxfId="44387">
      <formula>NOT(ISERROR(SEARCH("OK",W24)))</formula>
    </cfRule>
  </conditionalFormatting>
  <conditionalFormatting sqref="V24">
    <cfRule type="containsText" priority="4569" operator="containsText" aboveAverage="0" equalAverage="0" bottom="0" percent="0" rank="0" text="OK+" dxfId="44388">
      <formula>NOT(ISERROR(SEARCH("OK+",V24)))</formula>
    </cfRule>
  </conditionalFormatting>
  <conditionalFormatting sqref="V24">
    <cfRule type="containsText" priority="4570" operator="containsText" aboveAverage="0" equalAverage="0" bottom="0" percent="0" rank="0" text="OK+" dxfId="44389">
      <formula>NOT(ISERROR(SEARCH("OK+",V24)))</formula>
    </cfRule>
  </conditionalFormatting>
  <conditionalFormatting sqref="X24">
    <cfRule type="containsText" priority="4571" operator="containsText" aboveAverage="0" equalAverage="0" bottom="0" percent="0" rank="0" text="NO" dxfId="44390">
      <formula>NOT(ISERROR(SEARCH("NO",X24)))</formula>
    </cfRule>
  </conditionalFormatting>
  <conditionalFormatting sqref="X24">
    <cfRule type="containsText" priority="4572" operator="containsText" aboveAverage="0" equalAverage="0" bottom="0" percent="0" rank="0" text="NO" dxfId="44391">
      <formula>NOT(ISERROR(SEARCH("NO",X24)))</formula>
    </cfRule>
  </conditionalFormatting>
  <conditionalFormatting sqref="X24">
    <cfRule type="containsText" priority="4573" operator="containsText" aboveAverage="0" equalAverage="0" bottom="0" percent="0" rank="0" text="NO" dxfId="44392">
      <formula>NOT(ISERROR(SEARCH("NO",X24)))</formula>
    </cfRule>
  </conditionalFormatting>
  <conditionalFormatting sqref="X24">
    <cfRule type="containsText" priority="4574" operator="containsText" aboveAverage="0" equalAverage="0" bottom="0" percent="0" rank="0" text="NO" dxfId="44393">
      <formula>NOT(ISERROR(SEARCH("NO",X24)))</formula>
    </cfRule>
  </conditionalFormatting>
  <conditionalFormatting sqref="X24">
    <cfRule type="containsText" priority="4575" operator="containsText" aboveAverage="0" equalAverage="0" bottom="0" percent="0" rank="0" text="NO" dxfId="44394">
      <formula>NOT(ISERROR(SEARCH("NO",X24)))</formula>
    </cfRule>
  </conditionalFormatting>
  <conditionalFormatting sqref="X24">
    <cfRule type="containsText" priority="4576" operator="containsText" aboveAverage="0" equalAverage="0" bottom="0" percent="0" rank="0" text="NO" dxfId="44395">
      <formula>NOT(ISERROR(SEARCH("NO",X24)))</formula>
    </cfRule>
  </conditionalFormatting>
  <conditionalFormatting sqref="X24">
    <cfRule type="containsText" priority="4577" operator="containsText" aboveAverage="0" equalAverage="0" bottom="0" percent="0" rank="0" text="NO" dxfId="44396">
      <formula>NOT(ISERROR(SEARCH("NO",X24)))</formula>
    </cfRule>
  </conditionalFormatting>
  <conditionalFormatting sqref="X24">
    <cfRule type="containsText" priority="4578" operator="containsText" aboveAverage="0" equalAverage="0" bottom="0" percent="0" rank="0" text="1" dxfId="44397">
      <formula>NOT(ISERROR(SEARCH("1",X24)))</formula>
    </cfRule>
  </conditionalFormatting>
  <conditionalFormatting sqref="W24">
    <cfRule type="containsText" priority="4579" operator="containsText" aboveAverage="0" equalAverage="0" bottom="0" percent="0" rank="0" text="OK" dxfId="44398">
      <formula>NOT(ISERROR(SEARCH("OK",W24)))</formula>
    </cfRule>
  </conditionalFormatting>
  <conditionalFormatting sqref="W24">
    <cfRule type="containsText" priority="4580" operator="containsText" aboveAverage="0" equalAverage="0" bottom="0" percent="0" rank="0" text="OK" dxfId="44399">
      <formula>NOT(ISERROR(SEARCH("OK",W24)))</formula>
    </cfRule>
  </conditionalFormatting>
  <conditionalFormatting sqref="W24">
    <cfRule type="containsText" priority="4581" operator="containsText" aboveAverage="0" equalAverage="0" bottom="0" percent="0" rank="0" text="OK" dxfId="44400">
      <formula>NOT(ISERROR(SEARCH("OK",W24)))</formula>
    </cfRule>
  </conditionalFormatting>
  <conditionalFormatting sqref="W24">
    <cfRule type="containsText" priority="4582" operator="containsText" aboveAverage="0" equalAverage="0" bottom="0" percent="0" rank="0" text="OK" dxfId="44401">
      <formula>NOT(ISERROR(SEARCH("OK",W24)))</formula>
    </cfRule>
  </conditionalFormatting>
  <conditionalFormatting sqref="W24">
    <cfRule type="containsText" priority="4583" operator="containsText" aboveAverage="0" equalAverage="0" bottom="0" percent="0" rank="0" text="OK" dxfId="44402">
      <formula>NOT(ISERROR(SEARCH("OK",W24)))</formula>
    </cfRule>
  </conditionalFormatting>
  <conditionalFormatting sqref="W24">
    <cfRule type="containsText" priority="4584" operator="containsText" aboveAverage="0" equalAverage="0" bottom="0" percent="0" rank="0" text="OK" dxfId="44403">
      <formula>NOT(ISERROR(SEARCH("OK",W24)))</formula>
    </cfRule>
  </conditionalFormatting>
  <conditionalFormatting sqref="W24">
    <cfRule type="containsText" priority="4585" operator="containsText" aboveAverage="0" equalAverage="0" bottom="0" percent="0" rank="0" text="OK" dxfId="44404">
      <formula>NOT(ISERROR(SEARCH("OK",W24)))</formula>
    </cfRule>
  </conditionalFormatting>
  <conditionalFormatting sqref="W24">
    <cfRule type="containsText" priority="4586" operator="containsText" aboveAverage="0" equalAverage="0" bottom="0" percent="0" rank="0" text="1" dxfId="44405">
      <formula>NOT(ISERROR(SEARCH("1",W24)))</formula>
    </cfRule>
  </conditionalFormatting>
  <conditionalFormatting sqref="X24">
    <cfRule type="containsText" priority="4587" operator="containsText" aboveAverage="0" equalAverage="0" bottom="0" percent="0" rank="0" text="NO" dxfId="44406">
      <formula>NOT(ISERROR(SEARCH("NO",X24)))</formula>
    </cfRule>
  </conditionalFormatting>
  <conditionalFormatting sqref="W24">
    <cfRule type="containsText" priority="4588" operator="containsText" aboveAverage="0" equalAverage="0" bottom="0" percent="0" rank="0" text="OK" dxfId="44407">
      <formula>NOT(ISERROR(SEARCH("OK",W24)))</formula>
    </cfRule>
  </conditionalFormatting>
  <conditionalFormatting sqref="X24">
    <cfRule type="containsText" priority="4589" operator="containsText" aboveAverage="0" equalAverage="0" bottom="0" percent="0" rank="0" text="NO" dxfId="44408">
      <formula>NOT(ISERROR(SEARCH("NO",X24)))</formula>
    </cfRule>
  </conditionalFormatting>
  <conditionalFormatting sqref="W24">
    <cfRule type="containsText" priority="4590" operator="containsText" aboveAverage="0" equalAverage="0" bottom="0" percent="0" rank="0" text="OK" dxfId="44409">
      <formula>NOT(ISERROR(SEARCH("OK",W24)))</formula>
    </cfRule>
  </conditionalFormatting>
  <conditionalFormatting sqref="X24">
    <cfRule type="containsText" priority="4591" operator="containsText" aboveAverage="0" equalAverage="0" bottom="0" percent="0" rank="0" text="NO" dxfId="44410">
      <formula>NOT(ISERROR(SEARCH("NO",X24)))</formula>
    </cfRule>
  </conditionalFormatting>
  <conditionalFormatting sqref="W24">
    <cfRule type="containsText" priority="4592" operator="containsText" aboveAverage="0" equalAverage="0" bottom="0" percent="0" rank="0" text="OK" dxfId="44411">
      <formula>NOT(ISERROR(SEARCH("OK",W24)))</formula>
    </cfRule>
  </conditionalFormatting>
  <conditionalFormatting sqref="X24">
    <cfRule type="containsText" priority="4593" operator="containsText" aboveAverage="0" equalAverage="0" bottom="0" percent="0" rank="0" text="NO" dxfId="44412">
      <formula>NOT(ISERROR(SEARCH("NO",X24)))</formula>
    </cfRule>
  </conditionalFormatting>
  <conditionalFormatting sqref="W24">
    <cfRule type="containsText" priority="4594" operator="containsText" aboveAverage="0" equalAverage="0" bottom="0" percent="0" rank="0" text="OK" dxfId="44413">
      <formula>NOT(ISERROR(SEARCH("OK",W24)))</formula>
    </cfRule>
  </conditionalFormatting>
  <conditionalFormatting sqref="V24">
    <cfRule type="containsText" priority="4595" operator="containsText" aboveAverage="0" equalAverage="0" bottom="0" percent="0" rank="0" text="OK+" dxfId="44414">
      <formula>NOT(ISERROR(SEARCH("OK+",V24)))</formula>
    </cfRule>
  </conditionalFormatting>
  <conditionalFormatting sqref="V24">
    <cfRule type="containsText" priority="4596" operator="containsText" aboveAverage="0" equalAverage="0" bottom="0" percent="0" rank="0" text="OK+" dxfId="44415">
      <formula>NOT(ISERROR(SEARCH("OK+",V24)))</formula>
    </cfRule>
  </conditionalFormatting>
  <conditionalFormatting sqref="X24">
    <cfRule type="containsText" priority="4597" operator="containsText" aboveAverage="0" equalAverage="0" bottom="0" percent="0" rank="0" text="NO" dxfId="44416">
      <formula>NOT(ISERROR(SEARCH("NO",X24)))</formula>
    </cfRule>
  </conditionalFormatting>
  <conditionalFormatting sqref="X24">
    <cfRule type="containsText" priority="4598" operator="containsText" aboveAverage="0" equalAverage="0" bottom="0" percent="0" rank="0" text="NO" dxfId="44417">
      <formula>NOT(ISERROR(SEARCH("NO",X24)))</formula>
    </cfRule>
  </conditionalFormatting>
  <conditionalFormatting sqref="X24">
    <cfRule type="containsText" priority="4599" operator="containsText" aboveAverage="0" equalAverage="0" bottom="0" percent="0" rank="0" text="NO" dxfId="44418">
      <formula>NOT(ISERROR(SEARCH("NO",X24)))</formula>
    </cfRule>
  </conditionalFormatting>
  <conditionalFormatting sqref="X24">
    <cfRule type="containsText" priority="4600" operator="containsText" aboveAverage="0" equalAverage="0" bottom="0" percent="0" rank="0" text="NO" dxfId="44419">
      <formula>NOT(ISERROR(SEARCH("NO",X24)))</formula>
    </cfRule>
  </conditionalFormatting>
  <conditionalFormatting sqref="X24">
    <cfRule type="containsText" priority="4601" operator="containsText" aboveAverage="0" equalAverage="0" bottom="0" percent="0" rank="0" text="NO" dxfId="44420">
      <formula>NOT(ISERROR(SEARCH("NO",X24)))</formula>
    </cfRule>
  </conditionalFormatting>
  <conditionalFormatting sqref="X24">
    <cfRule type="containsText" priority="4602" operator="containsText" aboveAverage="0" equalAverage="0" bottom="0" percent="0" rank="0" text="NO" dxfId="44421">
      <formula>NOT(ISERROR(SEARCH("NO",X24)))</formula>
    </cfRule>
  </conditionalFormatting>
  <conditionalFormatting sqref="X24">
    <cfRule type="containsText" priority="4603" operator="containsText" aboveAverage="0" equalAverage="0" bottom="0" percent="0" rank="0" text="NO" dxfId="44422">
      <formula>NOT(ISERROR(SEARCH("NO",X24)))</formula>
    </cfRule>
  </conditionalFormatting>
  <conditionalFormatting sqref="W24">
    <cfRule type="containsText" priority="4604" operator="containsText" aboveAverage="0" equalAverage="0" bottom="0" percent="0" rank="0" text="OK" dxfId="44423">
      <formula>NOT(ISERROR(SEARCH("OK",W24)))</formula>
    </cfRule>
  </conditionalFormatting>
  <conditionalFormatting sqref="W24">
    <cfRule type="containsText" priority="4605" operator="containsText" aboveAverage="0" equalAverage="0" bottom="0" percent="0" rank="0" text="OK" dxfId="44424">
      <formula>NOT(ISERROR(SEARCH("OK",W24)))</formula>
    </cfRule>
  </conditionalFormatting>
  <conditionalFormatting sqref="W24">
    <cfRule type="containsText" priority="4606" operator="containsText" aboveAverage="0" equalAverage="0" bottom="0" percent="0" rank="0" text="OK" dxfId="44425">
      <formula>NOT(ISERROR(SEARCH("OK",W24)))</formula>
    </cfRule>
  </conditionalFormatting>
  <conditionalFormatting sqref="W24">
    <cfRule type="containsText" priority="4607" operator="containsText" aboveAverage="0" equalAverage="0" bottom="0" percent="0" rank="0" text="OK" dxfId="44426">
      <formula>NOT(ISERROR(SEARCH("OK",W24)))</formula>
    </cfRule>
  </conditionalFormatting>
  <conditionalFormatting sqref="W24">
    <cfRule type="containsText" priority="4608" operator="containsText" aboveAverage="0" equalAverage="0" bottom="0" percent="0" rank="0" text="OK" dxfId="44427">
      <formula>NOT(ISERROR(SEARCH("OK",W24)))</formula>
    </cfRule>
  </conditionalFormatting>
  <conditionalFormatting sqref="W24">
    <cfRule type="containsText" priority="4609" operator="containsText" aboveAverage="0" equalAverage="0" bottom="0" percent="0" rank="0" text="OK" dxfId="44428">
      <formula>NOT(ISERROR(SEARCH("OK",W24)))</formula>
    </cfRule>
  </conditionalFormatting>
  <conditionalFormatting sqref="W24">
    <cfRule type="containsText" priority="4610" operator="containsText" aboveAverage="0" equalAverage="0" bottom="0" percent="0" rank="0" text="OK" dxfId="44429">
      <formula>NOT(ISERROR(SEARCH("OK",W24)))</formula>
    </cfRule>
  </conditionalFormatting>
  <conditionalFormatting sqref="X24">
    <cfRule type="containsText" priority="4611" operator="containsText" aboveAverage="0" equalAverage="0" bottom="0" percent="0" rank="0" text="NO" dxfId="44430">
      <formula>NOT(ISERROR(SEARCH("NO",X24)))</formula>
    </cfRule>
  </conditionalFormatting>
  <conditionalFormatting sqref="W24">
    <cfRule type="containsText" priority="4612" operator="containsText" aboveAverage="0" equalAverage="0" bottom="0" percent="0" rank="0" text="OK" dxfId="44431">
      <formula>NOT(ISERROR(SEARCH("OK",W24)))</formula>
    </cfRule>
  </conditionalFormatting>
  <conditionalFormatting sqref="X24">
    <cfRule type="containsText" priority="4613" operator="containsText" aboveAverage="0" equalAverage="0" bottom="0" percent="0" rank="0" text="NO" dxfId="44432">
      <formula>NOT(ISERROR(SEARCH("NO",X24)))</formula>
    </cfRule>
  </conditionalFormatting>
  <conditionalFormatting sqref="W24">
    <cfRule type="containsText" priority="4614" operator="containsText" aboveAverage="0" equalAverage="0" bottom="0" percent="0" rank="0" text="OK" dxfId="44433">
      <formula>NOT(ISERROR(SEARCH("OK",W24)))</formula>
    </cfRule>
  </conditionalFormatting>
  <conditionalFormatting sqref="X24">
    <cfRule type="containsText" priority="4615" operator="containsText" aboveAverage="0" equalAverage="0" bottom="0" percent="0" rank="0" text="NO" dxfId="44434">
      <formula>NOT(ISERROR(SEARCH("NO",X24)))</formula>
    </cfRule>
  </conditionalFormatting>
  <conditionalFormatting sqref="W24">
    <cfRule type="containsText" priority="4616" operator="containsText" aboveAverage="0" equalAverage="0" bottom="0" percent="0" rank="0" text="OK" dxfId="44435">
      <formula>NOT(ISERROR(SEARCH("OK",W24)))</formula>
    </cfRule>
  </conditionalFormatting>
  <conditionalFormatting sqref="V24">
    <cfRule type="containsText" priority="4617" operator="containsText" aboveAverage="0" equalAverage="0" bottom="0" percent="0" rank="0" text="OK+" dxfId="44436">
      <formula>NOT(ISERROR(SEARCH("OK+",V24)))</formula>
    </cfRule>
  </conditionalFormatting>
  <conditionalFormatting sqref="V24">
    <cfRule type="containsText" priority="4618" operator="containsText" aboveAverage="0" equalAverage="0" bottom="0" percent="0" rank="0" text="OK+" dxfId="44437">
      <formula>NOT(ISERROR(SEARCH("OK+",V24)))</formula>
    </cfRule>
  </conditionalFormatting>
  <conditionalFormatting sqref="X24">
    <cfRule type="containsText" priority="4619" operator="containsText" aboveAverage="0" equalAverage="0" bottom="0" percent="0" rank="0" text="NO" dxfId="44438">
      <formula>NOT(ISERROR(SEARCH("NO",X24)))</formula>
    </cfRule>
  </conditionalFormatting>
  <conditionalFormatting sqref="X24">
    <cfRule type="containsText" priority="4620" operator="containsText" aboveAverage="0" equalAverage="0" bottom="0" percent="0" rank="0" text="NO" dxfId="44439">
      <formula>NOT(ISERROR(SEARCH("NO",X24)))</formula>
    </cfRule>
  </conditionalFormatting>
  <conditionalFormatting sqref="X24">
    <cfRule type="containsText" priority="4621" operator="containsText" aboveAverage="0" equalAverage="0" bottom="0" percent="0" rank="0" text="NO" dxfId="44440">
      <formula>NOT(ISERROR(SEARCH("NO",X24)))</formula>
    </cfRule>
  </conditionalFormatting>
  <conditionalFormatting sqref="X24">
    <cfRule type="containsText" priority="4622" operator="containsText" aboveAverage="0" equalAverage="0" bottom="0" percent="0" rank="0" text="NO" dxfId="44441">
      <formula>NOT(ISERROR(SEARCH("NO",X24)))</formula>
    </cfRule>
  </conditionalFormatting>
  <conditionalFormatting sqref="X24">
    <cfRule type="containsText" priority="4623" operator="containsText" aboveAverage="0" equalAverage="0" bottom="0" percent="0" rank="0" text="NO" dxfId="44442">
      <formula>NOT(ISERROR(SEARCH("NO",X24)))</formula>
    </cfRule>
  </conditionalFormatting>
  <conditionalFormatting sqref="X24">
    <cfRule type="containsText" priority="4624" operator="containsText" aboveAverage="0" equalAverage="0" bottom="0" percent="0" rank="0" text="NO" dxfId="44443">
      <formula>NOT(ISERROR(SEARCH("NO",X24)))</formula>
    </cfRule>
  </conditionalFormatting>
  <conditionalFormatting sqref="X24">
    <cfRule type="containsText" priority="4625" operator="containsText" aboveAverage="0" equalAverage="0" bottom="0" percent="0" rank="0" text="NO" dxfId="44444">
      <formula>NOT(ISERROR(SEARCH("NO",X24)))</formula>
    </cfRule>
  </conditionalFormatting>
  <conditionalFormatting sqref="X24">
    <cfRule type="containsText" priority="4626" operator="containsText" aboveAverage="0" equalAverage="0" bottom="0" percent="0" rank="0" text="1" dxfId="44445">
      <formula>NOT(ISERROR(SEARCH("1",X24)))</formula>
    </cfRule>
  </conditionalFormatting>
  <conditionalFormatting sqref="W24">
    <cfRule type="containsText" priority="4627" operator="containsText" aboveAverage="0" equalAverage="0" bottom="0" percent="0" rank="0" text="OK" dxfId="44446">
      <formula>NOT(ISERROR(SEARCH("OK",W24)))</formula>
    </cfRule>
  </conditionalFormatting>
  <conditionalFormatting sqref="W24">
    <cfRule type="containsText" priority="4628" operator="containsText" aboveAverage="0" equalAverage="0" bottom="0" percent="0" rank="0" text="OK" dxfId="44447">
      <formula>NOT(ISERROR(SEARCH("OK",W24)))</formula>
    </cfRule>
  </conditionalFormatting>
  <conditionalFormatting sqref="W24">
    <cfRule type="containsText" priority="4629" operator="containsText" aboveAverage="0" equalAverage="0" bottom="0" percent="0" rank="0" text="OK" dxfId="44448">
      <formula>NOT(ISERROR(SEARCH("OK",W24)))</formula>
    </cfRule>
  </conditionalFormatting>
  <conditionalFormatting sqref="W24">
    <cfRule type="containsText" priority="4630" operator="containsText" aboveAverage="0" equalAverage="0" bottom="0" percent="0" rank="0" text="OK" dxfId="44449">
      <formula>NOT(ISERROR(SEARCH("OK",W24)))</formula>
    </cfRule>
  </conditionalFormatting>
  <conditionalFormatting sqref="W24">
    <cfRule type="containsText" priority="4631" operator="containsText" aboveAverage="0" equalAverage="0" bottom="0" percent="0" rank="0" text="OK" dxfId="44450">
      <formula>NOT(ISERROR(SEARCH("OK",W24)))</formula>
    </cfRule>
  </conditionalFormatting>
  <conditionalFormatting sqref="W24">
    <cfRule type="containsText" priority="4632" operator="containsText" aboveAverage="0" equalAverage="0" bottom="0" percent="0" rank="0" text="OK" dxfId="44451">
      <formula>NOT(ISERROR(SEARCH("OK",W24)))</formula>
    </cfRule>
  </conditionalFormatting>
  <conditionalFormatting sqref="W24">
    <cfRule type="containsText" priority="4633" operator="containsText" aboveAverage="0" equalAverage="0" bottom="0" percent="0" rank="0" text="OK" dxfId="44452">
      <formula>NOT(ISERROR(SEARCH("OK",W24)))</formula>
    </cfRule>
  </conditionalFormatting>
  <conditionalFormatting sqref="W24">
    <cfRule type="containsText" priority="4634" operator="containsText" aboveAverage="0" equalAverage="0" bottom="0" percent="0" rank="0" text="1" dxfId="44453">
      <formula>NOT(ISERROR(SEARCH("1",W24)))</formula>
    </cfRule>
  </conditionalFormatting>
  <conditionalFormatting sqref="X24">
    <cfRule type="containsText" priority="4635" operator="containsText" aboveAverage="0" equalAverage="0" bottom="0" percent="0" rank="0" text="NO" dxfId="44454">
      <formula>NOT(ISERROR(SEARCH("NO",X24)))</formula>
    </cfRule>
  </conditionalFormatting>
  <conditionalFormatting sqref="W24">
    <cfRule type="containsText" priority="4636" operator="containsText" aboveAverage="0" equalAverage="0" bottom="0" percent="0" rank="0" text="OK" dxfId="44455">
      <formula>NOT(ISERROR(SEARCH("OK",W24)))</formula>
    </cfRule>
  </conditionalFormatting>
  <conditionalFormatting sqref="X24">
    <cfRule type="containsText" priority="4637" operator="containsText" aboveAverage="0" equalAverage="0" bottom="0" percent="0" rank="0" text="NO" dxfId="44456">
      <formula>NOT(ISERROR(SEARCH("NO",X24)))</formula>
    </cfRule>
  </conditionalFormatting>
  <conditionalFormatting sqref="W24">
    <cfRule type="containsText" priority="4638" operator="containsText" aboveAverage="0" equalAverage="0" bottom="0" percent="0" rank="0" text="OK" dxfId="44457">
      <formula>NOT(ISERROR(SEARCH("OK",W24)))</formula>
    </cfRule>
  </conditionalFormatting>
  <conditionalFormatting sqref="X24">
    <cfRule type="containsText" priority="4639" operator="containsText" aboveAverage="0" equalAverage="0" bottom="0" percent="0" rank="0" text="NO" dxfId="44458">
      <formula>NOT(ISERROR(SEARCH("NO",X24)))</formula>
    </cfRule>
  </conditionalFormatting>
  <conditionalFormatting sqref="W24">
    <cfRule type="containsText" priority="4640" operator="containsText" aboveAverage="0" equalAverage="0" bottom="0" percent="0" rank="0" text="OK" dxfId="44459">
      <formula>NOT(ISERROR(SEARCH("OK",W24)))</formula>
    </cfRule>
  </conditionalFormatting>
  <conditionalFormatting sqref="V24">
    <cfRule type="containsText" priority="4641" operator="containsText" aboveAverage="0" equalAverage="0" bottom="0" percent="0" rank="0" text="OK+" dxfId="44460">
      <formula>NOT(ISERROR(SEARCH("OK+",V24)))</formula>
    </cfRule>
  </conditionalFormatting>
  <conditionalFormatting sqref="V24">
    <cfRule type="containsText" priority="4642" operator="containsText" aboveAverage="0" equalAverage="0" bottom="0" percent="0" rank="0" text="OK+" dxfId="44461">
      <formula>NOT(ISERROR(SEARCH("OK+",V24)))</formula>
    </cfRule>
  </conditionalFormatting>
  <conditionalFormatting sqref="X24">
    <cfRule type="containsText" priority="4643" operator="containsText" aboveAverage="0" equalAverage="0" bottom="0" percent="0" rank="0" text="NO" dxfId="44462">
      <formula>NOT(ISERROR(SEARCH("NO",X24)))</formula>
    </cfRule>
  </conditionalFormatting>
  <conditionalFormatting sqref="X24">
    <cfRule type="containsText" priority="4644" operator="containsText" aboveAverage="0" equalAverage="0" bottom="0" percent="0" rank="0" text="NO" dxfId="44463">
      <formula>NOT(ISERROR(SEARCH("NO",X24)))</formula>
    </cfRule>
  </conditionalFormatting>
  <conditionalFormatting sqref="X24">
    <cfRule type="containsText" priority="4645" operator="containsText" aboveAverage="0" equalAverage="0" bottom="0" percent="0" rank="0" text="NO" dxfId="44464">
      <formula>NOT(ISERROR(SEARCH("NO",X24)))</formula>
    </cfRule>
  </conditionalFormatting>
  <conditionalFormatting sqref="X24">
    <cfRule type="containsText" priority="4646" operator="containsText" aboveAverage="0" equalAverage="0" bottom="0" percent="0" rank="0" text="NO" dxfId="44465">
      <formula>NOT(ISERROR(SEARCH("NO",X24)))</formula>
    </cfRule>
  </conditionalFormatting>
  <conditionalFormatting sqref="X24">
    <cfRule type="containsText" priority="4647" operator="containsText" aboveAverage="0" equalAverage="0" bottom="0" percent="0" rank="0" text="NO" dxfId="44466">
      <formula>NOT(ISERROR(SEARCH("NO",X24)))</formula>
    </cfRule>
  </conditionalFormatting>
  <conditionalFormatting sqref="X24">
    <cfRule type="containsText" priority="4648" operator="containsText" aboveAverage="0" equalAverage="0" bottom="0" percent="0" rank="0" text="NO" dxfId="44467">
      <formula>NOT(ISERROR(SEARCH("NO",X24)))</formula>
    </cfRule>
  </conditionalFormatting>
  <conditionalFormatting sqref="X24">
    <cfRule type="containsText" priority="4649" operator="containsText" aboveAverage="0" equalAverage="0" bottom="0" percent="0" rank="0" text="NO" dxfId="44468">
      <formula>NOT(ISERROR(SEARCH("NO",X24)))</formula>
    </cfRule>
  </conditionalFormatting>
  <conditionalFormatting sqref="X24">
    <cfRule type="containsText" priority="4650" operator="containsText" aboveAverage="0" equalAverage="0" bottom="0" percent="0" rank="0" text="1" dxfId="44469">
      <formula>NOT(ISERROR(SEARCH("1",X24)))</formula>
    </cfRule>
  </conditionalFormatting>
  <conditionalFormatting sqref="W24">
    <cfRule type="containsText" priority="4651" operator="containsText" aboveAverage="0" equalAverage="0" bottom="0" percent="0" rank="0" text="OK" dxfId="44470">
      <formula>NOT(ISERROR(SEARCH("OK",W24)))</formula>
    </cfRule>
  </conditionalFormatting>
  <conditionalFormatting sqref="W24">
    <cfRule type="containsText" priority="4652" operator="containsText" aboveAverage="0" equalAverage="0" bottom="0" percent="0" rank="0" text="OK" dxfId="44471">
      <formula>NOT(ISERROR(SEARCH("OK",W24)))</formula>
    </cfRule>
  </conditionalFormatting>
  <conditionalFormatting sqref="W24">
    <cfRule type="containsText" priority="4653" operator="containsText" aboveAverage="0" equalAverage="0" bottom="0" percent="0" rank="0" text="OK" dxfId="44472">
      <formula>NOT(ISERROR(SEARCH("OK",W24)))</formula>
    </cfRule>
  </conditionalFormatting>
  <conditionalFormatting sqref="W24">
    <cfRule type="containsText" priority="4654" operator="containsText" aboveAverage="0" equalAverage="0" bottom="0" percent="0" rank="0" text="OK" dxfId="44473">
      <formula>NOT(ISERROR(SEARCH("OK",W24)))</formula>
    </cfRule>
  </conditionalFormatting>
  <conditionalFormatting sqref="W24">
    <cfRule type="containsText" priority="4655" operator="containsText" aboveAverage="0" equalAverage="0" bottom="0" percent="0" rank="0" text="OK" dxfId="44474">
      <formula>NOT(ISERROR(SEARCH("OK",W24)))</formula>
    </cfRule>
  </conditionalFormatting>
  <conditionalFormatting sqref="W24">
    <cfRule type="containsText" priority="4656" operator="containsText" aboveAverage="0" equalAverage="0" bottom="0" percent="0" rank="0" text="OK" dxfId="44475">
      <formula>NOT(ISERROR(SEARCH("OK",W24)))</formula>
    </cfRule>
  </conditionalFormatting>
  <conditionalFormatting sqref="W24">
    <cfRule type="containsText" priority="4657" operator="containsText" aboveAverage="0" equalAverage="0" bottom="0" percent="0" rank="0" text="OK" dxfId="44476">
      <formula>NOT(ISERROR(SEARCH("OK",W24)))</formula>
    </cfRule>
  </conditionalFormatting>
  <conditionalFormatting sqref="W24">
    <cfRule type="containsText" priority="4658" operator="containsText" aboveAverage="0" equalAverage="0" bottom="0" percent="0" rank="0" text="1" dxfId="44477">
      <formula>NOT(ISERROR(SEARCH("1",W24)))</formula>
    </cfRule>
  </conditionalFormatting>
  <conditionalFormatting sqref="X24">
    <cfRule type="containsText" priority="4659" operator="containsText" aboveAverage="0" equalAverage="0" bottom="0" percent="0" rank="0" text="NO" dxfId="44478">
      <formula>NOT(ISERROR(SEARCH("NO",X24)))</formula>
    </cfRule>
  </conditionalFormatting>
  <conditionalFormatting sqref="W24">
    <cfRule type="containsText" priority="4660" operator="containsText" aboveAverage="0" equalAverage="0" bottom="0" percent="0" rank="0" text="OK" dxfId="44479">
      <formula>NOT(ISERROR(SEARCH("OK",W24)))</formula>
    </cfRule>
  </conditionalFormatting>
  <conditionalFormatting sqref="X24">
    <cfRule type="containsText" priority="4661" operator="containsText" aboveAverage="0" equalAverage="0" bottom="0" percent="0" rank="0" text="NO" dxfId="44480">
      <formula>NOT(ISERROR(SEARCH("NO",X24)))</formula>
    </cfRule>
  </conditionalFormatting>
  <conditionalFormatting sqref="W24">
    <cfRule type="containsText" priority="4662" operator="containsText" aboveAverage="0" equalAverage="0" bottom="0" percent="0" rank="0" text="OK" dxfId="44481">
      <formula>NOT(ISERROR(SEARCH("OK",W24)))</formula>
    </cfRule>
  </conditionalFormatting>
  <conditionalFormatting sqref="X24">
    <cfRule type="containsText" priority="4663" operator="containsText" aboveAverage="0" equalAverage="0" bottom="0" percent="0" rank="0" text="NO" dxfId="44482">
      <formula>NOT(ISERROR(SEARCH("NO",X24)))</formula>
    </cfRule>
  </conditionalFormatting>
  <conditionalFormatting sqref="W24">
    <cfRule type="containsText" priority="4664" operator="containsText" aboveAverage="0" equalAverage="0" bottom="0" percent="0" rank="0" text="OK" dxfId="44483">
      <formula>NOT(ISERROR(SEARCH("OK",W24)))</formula>
    </cfRule>
  </conditionalFormatting>
  <conditionalFormatting sqref="X24">
    <cfRule type="containsText" priority="4665" operator="containsText" aboveAverage="0" equalAverage="0" bottom="0" percent="0" rank="0" text="NO" dxfId="44484">
      <formula>NOT(ISERROR(SEARCH("NO",X24)))</formula>
    </cfRule>
  </conditionalFormatting>
  <conditionalFormatting sqref="W24">
    <cfRule type="containsText" priority="4666" operator="containsText" aboveAverage="0" equalAverage="0" bottom="0" percent="0" rank="0" text="OK" dxfId="44485">
      <formula>NOT(ISERROR(SEARCH("OK",W24)))</formula>
    </cfRule>
  </conditionalFormatting>
  <conditionalFormatting sqref="X24">
    <cfRule type="containsText" priority="4667" operator="containsText" aboveAverage="0" equalAverage="0" bottom="0" percent="0" rank="0" text="NO" dxfId="44486">
      <formula>NOT(ISERROR(SEARCH("NO",X24)))</formula>
    </cfRule>
  </conditionalFormatting>
  <conditionalFormatting sqref="W24">
    <cfRule type="containsText" priority="4668" operator="containsText" aboveAverage="0" equalAverage="0" bottom="0" percent="0" rank="0" text="OK" dxfId="44487">
      <formula>NOT(ISERROR(SEARCH("OK",W24)))</formula>
    </cfRule>
  </conditionalFormatting>
  <conditionalFormatting sqref="X24">
    <cfRule type="containsText" priority="4669" operator="containsText" aboveAverage="0" equalAverage="0" bottom="0" percent="0" rank="0" text="NO" dxfId="44488">
      <formula>NOT(ISERROR(SEARCH("NO",X24)))</formula>
    </cfRule>
  </conditionalFormatting>
  <conditionalFormatting sqref="W24">
    <cfRule type="containsText" priority="4670" operator="containsText" aboveAverage="0" equalAverage="0" bottom="0" percent="0" rank="0" text="OK" dxfId="44489">
      <formula>NOT(ISERROR(SEARCH("OK",W24)))</formula>
    </cfRule>
  </conditionalFormatting>
  <conditionalFormatting sqref="X24">
    <cfRule type="containsText" priority="4671" operator="containsText" aboveAverage="0" equalAverage="0" bottom="0" percent="0" rank="0" text="NO" dxfId="44490">
      <formula>NOT(ISERROR(SEARCH("NO",X24)))</formula>
    </cfRule>
  </conditionalFormatting>
  <conditionalFormatting sqref="W24">
    <cfRule type="containsText" priority="4672" operator="containsText" aboveAverage="0" equalAverage="0" bottom="0" percent="0" rank="0" text="OK" dxfId="44491">
      <formula>NOT(ISERROR(SEARCH("OK",W24)))</formula>
    </cfRule>
  </conditionalFormatting>
  <conditionalFormatting sqref="X24">
    <cfRule type="containsText" priority="4673" operator="containsText" aboveAverage="0" equalAverage="0" bottom="0" percent="0" rank="0" text="NO" dxfId="44492">
      <formula>NOT(ISERROR(SEARCH("NO",X24)))</formula>
    </cfRule>
  </conditionalFormatting>
  <conditionalFormatting sqref="W24">
    <cfRule type="containsText" priority="4674" operator="containsText" aboveAverage="0" equalAverage="0" bottom="0" percent="0" rank="0" text="OK" dxfId="44493">
      <formula>NOT(ISERROR(SEARCH("OK",W24)))</formula>
    </cfRule>
  </conditionalFormatting>
  <conditionalFormatting sqref="X24">
    <cfRule type="containsText" priority="4675" operator="containsText" aboveAverage="0" equalAverage="0" bottom="0" percent="0" rank="0" text="NO" dxfId="44494">
      <formula>NOT(ISERROR(SEARCH("NO",X24)))</formula>
    </cfRule>
  </conditionalFormatting>
  <conditionalFormatting sqref="W24">
    <cfRule type="containsText" priority="4676" operator="containsText" aboveAverage="0" equalAverage="0" bottom="0" percent="0" rank="0" text="OK" dxfId="44495">
      <formula>NOT(ISERROR(SEARCH("OK",W24)))</formula>
    </cfRule>
  </conditionalFormatting>
  <conditionalFormatting sqref="X24">
    <cfRule type="containsText" priority="4677" operator="containsText" aboveAverage="0" equalAverage="0" bottom="0" percent="0" rank="0" text="NO" dxfId="44496">
      <formula>NOT(ISERROR(SEARCH("NO",X24)))</formula>
    </cfRule>
  </conditionalFormatting>
  <conditionalFormatting sqref="W24">
    <cfRule type="containsText" priority="4678" operator="containsText" aboveAverage="0" equalAverage="0" bottom="0" percent="0" rank="0" text="OK" dxfId="44497">
      <formula>NOT(ISERROR(SEARCH("OK",W24)))</formula>
    </cfRule>
  </conditionalFormatting>
  <conditionalFormatting sqref="V24">
    <cfRule type="containsText" priority="4679" operator="containsText" aboveAverage="0" equalAverage="0" bottom="0" percent="0" rank="0" text="OK+" dxfId="44498">
      <formula>NOT(ISERROR(SEARCH("OK+",V24)))</formula>
    </cfRule>
  </conditionalFormatting>
  <conditionalFormatting sqref="V24">
    <cfRule type="containsText" priority="4680" operator="containsText" aboveAverage="0" equalAverage="0" bottom="0" percent="0" rank="0" text="OK+" dxfId="44499">
      <formula>NOT(ISERROR(SEARCH("OK+",V24)))</formula>
    </cfRule>
  </conditionalFormatting>
  <conditionalFormatting sqref="X24">
    <cfRule type="containsText" priority="4681" operator="containsText" aboveAverage="0" equalAverage="0" bottom="0" percent="0" rank="0" text="NO" dxfId="44500">
      <formula>NOT(ISERROR(SEARCH("NO",X24)))</formula>
    </cfRule>
  </conditionalFormatting>
  <conditionalFormatting sqref="X24">
    <cfRule type="containsText" priority="4682" operator="containsText" aboveAverage="0" equalAverage="0" bottom="0" percent="0" rank="0" text="NO" dxfId="44501">
      <formula>NOT(ISERROR(SEARCH("NO",X24)))</formula>
    </cfRule>
  </conditionalFormatting>
  <conditionalFormatting sqref="X24">
    <cfRule type="containsText" priority="4683" operator="containsText" aboveAverage="0" equalAverage="0" bottom="0" percent="0" rank="0" text="NO" dxfId="44502">
      <formula>NOT(ISERROR(SEARCH("NO",X24)))</formula>
    </cfRule>
  </conditionalFormatting>
  <conditionalFormatting sqref="X24">
    <cfRule type="containsText" priority="4684" operator="containsText" aboveAverage="0" equalAverage="0" bottom="0" percent="0" rank="0" text="NO" dxfId="44503">
      <formula>NOT(ISERROR(SEARCH("NO",X24)))</formula>
    </cfRule>
  </conditionalFormatting>
  <conditionalFormatting sqref="X24">
    <cfRule type="containsText" priority="4685" operator="containsText" aboveAverage="0" equalAverage="0" bottom="0" percent="0" rank="0" text="NO" dxfId="44504">
      <formula>NOT(ISERROR(SEARCH("NO",X24)))</formula>
    </cfRule>
  </conditionalFormatting>
  <conditionalFormatting sqref="X24">
    <cfRule type="containsText" priority="4686" operator="containsText" aboveAverage="0" equalAverage="0" bottom="0" percent="0" rank="0" text="NO" dxfId="44505">
      <formula>NOT(ISERROR(SEARCH("NO",X24)))</formula>
    </cfRule>
  </conditionalFormatting>
  <conditionalFormatting sqref="X24">
    <cfRule type="containsText" priority="4687" operator="containsText" aboveAverage="0" equalAverage="0" bottom="0" percent="0" rank="0" text="NO" dxfId="44506">
      <formula>NOT(ISERROR(SEARCH("NO",X24)))</formula>
    </cfRule>
  </conditionalFormatting>
  <conditionalFormatting sqref="W24">
    <cfRule type="containsText" priority="4688" operator="containsText" aboveAverage="0" equalAverage="0" bottom="0" percent="0" rank="0" text="OK" dxfId="44507">
      <formula>NOT(ISERROR(SEARCH("OK",W24)))</formula>
    </cfRule>
  </conditionalFormatting>
  <conditionalFormatting sqref="W24">
    <cfRule type="containsText" priority="4689" operator="containsText" aboveAverage="0" equalAverage="0" bottom="0" percent="0" rank="0" text="OK" dxfId="44508">
      <formula>NOT(ISERROR(SEARCH("OK",W24)))</formula>
    </cfRule>
  </conditionalFormatting>
  <conditionalFormatting sqref="W24">
    <cfRule type="containsText" priority="4690" operator="containsText" aboveAverage="0" equalAverage="0" bottom="0" percent="0" rank="0" text="OK" dxfId="44509">
      <formula>NOT(ISERROR(SEARCH("OK",W24)))</formula>
    </cfRule>
  </conditionalFormatting>
  <conditionalFormatting sqref="W24">
    <cfRule type="containsText" priority="4691" operator="containsText" aboveAverage="0" equalAverage="0" bottom="0" percent="0" rank="0" text="OK" dxfId="44510">
      <formula>NOT(ISERROR(SEARCH("OK",W24)))</formula>
    </cfRule>
  </conditionalFormatting>
  <conditionalFormatting sqref="W24">
    <cfRule type="containsText" priority="4692" operator="containsText" aboveAverage="0" equalAverage="0" bottom="0" percent="0" rank="0" text="OK" dxfId="44511">
      <formula>NOT(ISERROR(SEARCH("OK",W24)))</formula>
    </cfRule>
  </conditionalFormatting>
  <conditionalFormatting sqref="W24">
    <cfRule type="containsText" priority="4693" operator="containsText" aboveAverage="0" equalAverage="0" bottom="0" percent="0" rank="0" text="OK" dxfId="44512">
      <formula>NOT(ISERROR(SEARCH("OK",W24)))</formula>
    </cfRule>
  </conditionalFormatting>
  <conditionalFormatting sqref="W24">
    <cfRule type="containsText" priority="4694" operator="containsText" aboveAverage="0" equalAverage="0" bottom="0" percent="0" rank="0" text="OK" dxfId="44513">
      <formula>NOT(ISERROR(SEARCH("OK",W24)))</formula>
    </cfRule>
  </conditionalFormatting>
  <conditionalFormatting sqref="X24">
    <cfRule type="containsText" priority="4695" operator="containsText" aboveAverage="0" equalAverage="0" bottom="0" percent="0" rank="0" text="NO" dxfId="44514">
      <formula>NOT(ISERROR(SEARCH("NO",X24)))</formula>
    </cfRule>
  </conditionalFormatting>
  <conditionalFormatting sqref="W24">
    <cfRule type="containsText" priority="4696" operator="containsText" aboveAverage="0" equalAverage="0" bottom="0" percent="0" rank="0" text="OK" dxfId="44515">
      <formula>NOT(ISERROR(SEARCH("OK",W24)))</formula>
    </cfRule>
  </conditionalFormatting>
  <conditionalFormatting sqref="X24">
    <cfRule type="containsText" priority="4697" operator="containsText" aboveAverage="0" equalAverage="0" bottom="0" percent="0" rank="0" text="NO" dxfId="44516">
      <formula>NOT(ISERROR(SEARCH("NO",X24)))</formula>
    </cfRule>
  </conditionalFormatting>
  <conditionalFormatting sqref="W24">
    <cfRule type="containsText" priority="4698" operator="containsText" aboveAverage="0" equalAverage="0" bottom="0" percent="0" rank="0" text="OK" dxfId="44517">
      <formula>NOT(ISERROR(SEARCH("OK",W24)))</formula>
    </cfRule>
  </conditionalFormatting>
  <conditionalFormatting sqref="X24">
    <cfRule type="containsText" priority="4699" operator="containsText" aboveAverage="0" equalAverage="0" bottom="0" percent="0" rank="0" text="NO" dxfId="44518">
      <formula>NOT(ISERROR(SEARCH("NO",X24)))</formula>
    </cfRule>
  </conditionalFormatting>
  <conditionalFormatting sqref="W24">
    <cfRule type="containsText" priority="4700" operator="containsText" aboveAverage="0" equalAverage="0" bottom="0" percent="0" rank="0" text="OK" dxfId="44519">
      <formula>NOT(ISERROR(SEARCH("OK",W24)))</formula>
    </cfRule>
  </conditionalFormatting>
  <conditionalFormatting sqref="X24">
    <cfRule type="containsText" priority="4701" operator="containsText" aboveAverage="0" equalAverage="0" bottom="0" percent="0" rank="0" text="NO" dxfId="44520">
      <formula>NOT(ISERROR(SEARCH("NO",X24)))</formula>
    </cfRule>
  </conditionalFormatting>
  <conditionalFormatting sqref="W24">
    <cfRule type="containsText" priority="4702" operator="containsText" aboveAverage="0" equalAverage="0" bottom="0" percent="0" rank="0" text="OK" dxfId="44521">
      <formula>NOT(ISERROR(SEARCH("OK",W24)))</formula>
    </cfRule>
  </conditionalFormatting>
  <conditionalFormatting sqref="X24">
    <cfRule type="containsText" priority="4703" operator="containsText" aboveAverage="0" equalAverage="0" bottom="0" percent="0" rank="0" text="NO" dxfId="44522">
      <formula>NOT(ISERROR(SEARCH("NO",X24)))</formula>
    </cfRule>
  </conditionalFormatting>
  <conditionalFormatting sqref="W24">
    <cfRule type="containsText" priority="4704" operator="containsText" aboveAverage="0" equalAverage="0" bottom="0" percent="0" rank="0" text="OK" dxfId="44523">
      <formula>NOT(ISERROR(SEARCH("OK",W24)))</formula>
    </cfRule>
  </conditionalFormatting>
  <conditionalFormatting sqref="X24">
    <cfRule type="containsText" priority="4705" operator="containsText" aboveAverage="0" equalAverage="0" bottom="0" percent="0" rank="0" text="NO" dxfId="44524">
      <formula>NOT(ISERROR(SEARCH("NO",X24)))</formula>
    </cfRule>
  </conditionalFormatting>
  <conditionalFormatting sqref="W24">
    <cfRule type="containsText" priority="4706" operator="containsText" aboveAverage="0" equalAverage="0" bottom="0" percent="0" rank="0" text="OK" dxfId="44525">
      <formula>NOT(ISERROR(SEARCH("OK",W24)))</formula>
    </cfRule>
  </conditionalFormatting>
  <conditionalFormatting sqref="X24">
    <cfRule type="containsText" priority="4707" operator="containsText" aboveAverage="0" equalAverage="0" bottom="0" percent="0" rank="0" text="NO" dxfId="44526">
      <formula>NOT(ISERROR(SEARCH("NO",X24)))</formula>
    </cfRule>
  </conditionalFormatting>
  <conditionalFormatting sqref="W24">
    <cfRule type="containsText" priority="4708" operator="containsText" aboveAverage="0" equalAverage="0" bottom="0" percent="0" rank="0" text="OK" dxfId="44527">
      <formula>NOT(ISERROR(SEARCH("OK",W24)))</formula>
    </cfRule>
  </conditionalFormatting>
  <conditionalFormatting sqref="V24">
    <cfRule type="containsText" priority="4709" operator="containsText" aboveAverage="0" equalAverage="0" bottom="0" percent="0" rank="0" text="OK+" dxfId="44528">
      <formula>NOT(ISERROR(SEARCH("OK+",V24)))</formula>
    </cfRule>
  </conditionalFormatting>
  <conditionalFormatting sqref="V24">
    <cfRule type="containsText" priority="4710" operator="containsText" aboveAverage="0" equalAverage="0" bottom="0" percent="0" rank="0" text="OK+" dxfId="44529">
      <formula>NOT(ISERROR(SEARCH("OK+",V24)))</formula>
    </cfRule>
  </conditionalFormatting>
  <conditionalFormatting sqref="X24">
    <cfRule type="containsText" priority="4711" operator="containsText" aboveAverage="0" equalAverage="0" bottom="0" percent="0" rank="0" text="NO" dxfId="44530">
      <formula>NOT(ISERROR(SEARCH("NO",X24)))</formula>
    </cfRule>
  </conditionalFormatting>
  <conditionalFormatting sqref="X24">
    <cfRule type="containsText" priority="4712" operator="containsText" aboveAverage="0" equalAverage="0" bottom="0" percent="0" rank="0" text="NO" dxfId="44531">
      <formula>NOT(ISERROR(SEARCH("NO",X24)))</formula>
    </cfRule>
  </conditionalFormatting>
  <conditionalFormatting sqref="X24">
    <cfRule type="containsText" priority="4713" operator="containsText" aboveAverage="0" equalAverage="0" bottom="0" percent="0" rank="0" text="NO" dxfId="44532">
      <formula>NOT(ISERROR(SEARCH("NO",X24)))</formula>
    </cfRule>
  </conditionalFormatting>
  <conditionalFormatting sqref="X24">
    <cfRule type="containsText" priority="4714" operator="containsText" aboveAverage="0" equalAverage="0" bottom="0" percent="0" rank="0" text="NO" dxfId="44533">
      <formula>NOT(ISERROR(SEARCH("NO",X24)))</formula>
    </cfRule>
  </conditionalFormatting>
  <conditionalFormatting sqref="X24">
    <cfRule type="containsText" priority="4715" operator="containsText" aboveAverage="0" equalAverage="0" bottom="0" percent="0" rank="0" text="NO" dxfId="44534">
      <formula>NOT(ISERROR(SEARCH("NO",X24)))</formula>
    </cfRule>
  </conditionalFormatting>
  <conditionalFormatting sqref="X24">
    <cfRule type="containsText" priority="4716" operator="containsText" aboveAverage="0" equalAverage="0" bottom="0" percent="0" rank="0" text="NO" dxfId="44535">
      <formula>NOT(ISERROR(SEARCH("NO",X24)))</formula>
    </cfRule>
  </conditionalFormatting>
  <conditionalFormatting sqref="X24">
    <cfRule type="containsText" priority="4717" operator="containsText" aboveAverage="0" equalAverage="0" bottom="0" percent="0" rank="0" text="NO" dxfId="44536">
      <formula>NOT(ISERROR(SEARCH("NO",X24)))</formula>
    </cfRule>
  </conditionalFormatting>
  <conditionalFormatting sqref="W24">
    <cfRule type="containsText" priority="4718" operator="containsText" aboveAverage="0" equalAverage="0" bottom="0" percent="0" rank="0" text="OK" dxfId="44537">
      <formula>NOT(ISERROR(SEARCH("OK",W24)))</formula>
    </cfRule>
  </conditionalFormatting>
  <conditionalFormatting sqref="W24">
    <cfRule type="containsText" priority="4719" operator="containsText" aboveAverage="0" equalAverage="0" bottom="0" percent="0" rank="0" text="OK" dxfId="44538">
      <formula>NOT(ISERROR(SEARCH("OK",W24)))</formula>
    </cfRule>
  </conditionalFormatting>
  <conditionalFormatting sqref="W24">
    <cfRule type="containsText" priority="4720" operator="containsText" aboveAverage="0" equalAverage="0" bottom="0" percent="0" rank="0" text="OK" dxfId="44539">
      <formula>NOT(ISERROR(SEARCH("OK",W24)))</formula>
    </cfRule>
  </conditionalFormatting>
  <conditionalFormatting sqref="W24">
    <cfRule type="containsText" priority="4721" operator="containsText" aboveAverage="0" equalAverage="0" bottom="0" percent="0" rank="0" text="OK" dxfId="44540">
      <formula>NOT(ISERROR(SEARCH("OK",W24)))</formula>
    </cfRule>
  </conditionalFormatting>
  <conditionalFormatting sqref="W24">
    <cfRule type="containsText" priority="4722" operator="containsText" aboveAverage="0" equalAverage="0" bottom="0" percent="0" rank="0" text="OK" dxfId="44541">
      <formula>NOT(ISERROR(SEARCH("OK",W24)))</formula>
    </cfRule>
  </conditionalFormatting>
  <conditionalFormatting sqref="W24">
    <cfRule type="containsText" priority="4723" operator="containsText" aboveAverage="0" equalAverage="0" bottom="0" percent="0" rank="0" text="OK" dxfId="44542">
      <formula>NOT(ISERROR(SEARCH("OK",W24)))</formula>
    </cfRule>
  </conditionalFormatting>
  <conditionalFormatting sqref="W24">
    <cfRule type="containsText" priority="4724" operator="containsText" aboveAverage="0" equalAverage="0" bottom="0" percent="0" rank="0" text="OK" dxfId="44543">
      <formula>NOT(ISERROR(SEARCH("OK",W24)))</formula>
    </cfRule>
  </conditionalFormatting>
  <conditionalFormatting sqref="X24">
    <cfRule type="containsText" priority="4725" operator="containsText" aboveAverage="0" equalAverage="0" bottom="0" percent="0" rank="0" text="NO" dxfId="44544">
      <formula>NOT(ISERROR(SEARCH("NO",X24)))</formula>
    </cfRule>
  </conditionalFormatting>
  <conditionalFormatting sqref="W24">
    <cfRule type="containsText" priority="4726" operator="containsText" aboveAverage="0" equalAverage="0" bottom="0" percent="0" rank="0" text="OK" dxfId="44545">
      <formula>NOT(ISERROR(SEARCH("OK",W24)))</formula>
    </cfRule>
  </conditionalFormatting>
  <conditionalFormatting sqref="X24">
    <cfRule type="containsText" priority="4727" operator="containsText" aboveAverage="0" equalAverage="0" bottom="0" percent="0" rank="0" text="NO" dxfId="44546">
      <formula>NOT(ISERROR(SEARCH("NO",X24)))</formula>
    </cfRule>
  </conditionalFormatting>
  <conditionalFormatting sqref="W24">
    <cfRule type="containsText" priority="4728" operator="containsText" aboveAverage="0" equalAverage="0" bottom="0" percent="0" rank="0" text="OK" dxfId="44547">
      <formula>NOT(ISERROR(SEARCH("OK",W24)))</formula>
    </cfRule>
  </conditionalFormatting>
  <conditionalFormatting sqref="X24">
    <cfRule type="containsText" priority="4729" operator="containsText" aboveAverage="0" equalAverage="0" bottom="0" percent="0" rank="0" text="NO" dxfId="44548">
      <formula>NOT(ISERROR(SEARCH("NO",X24)))</formula>
    </cfRule>
  </conditionalFormatting>
  <conditionalFormatting sqref="W24">
    <cfRule type="containsText" priority="4730" operator="containsText" aboveAverage="0" equalAverage="0" bottom="0" percent="0" rank="0" text="OK" dxfId="44549">
      <formula>NOT(ISERROR(SEARCH("OK",W24)))</formula>
    </cfRule>
  </conditionalFormatting>
  <conditionalFormatting sqref="X24">
    <cfRule type="containsText" priority="4731" operator="containsText" aboveAverage="0" equalAverage="0" bottom="0" percent="0" rank="0" text="NO" dxfId="44550">
      <formula>NOT(ISERROR(SEARCH("NO",X24)))</formula>
    </cfRule>
  </conditionalFormatting>
  <conditionalFormatting sqref="W24">
    <cfRule type="containsText" priority="4732" operator="containsText" aboveAverage="0" equalAverage="0" bottom="0" percent="0" rank="0" text="OK" dxfId="44551">
      <formula>NOT(ISERROR(SEARCH("OK",W24)))</formula>
    </cfRule>
  </conditionalFormatting>
  <conditionalFormatting sqref="X24">
    <cfRule type="containsText" priority="4733" operator="containsText" aboveAverage="0" equalAverage="0" bottom="0" percent="0" rank="0" text="NO" dxfId="44552">
      <formula>NOT(ISERROR(SEARCH("NO",X24)))</formula>
    </cfRule>
  </conditionalFormatting>
  <conditionalFormatting sqref="W24">
    <cfRule type="containsText" priority="4734" operator="containsText" aboveAverage="0" equalAverage="0" bottom="0" percent="0" rank="0" text="OK" dxfId="44553">
      <formula>NOT(ISERROR(SEARCH("OK",W24)))</formula>
    </cfRule>
  </conditionalFormatting>
  <conditionalFormatting sqref="X24">
    <cfRule type="containsText" priority="4735" operator="containsText" aboveAverage="0" equalAverage="0" bottom="0" percent="0" rank="0" text="NO" dxfId="44554">
      <formula>NOT(ISERROR(SEARCH("NO",X24)))</formula>
    </cfRule>
  </conditionalFormatting>
  <conditionalFormatting sqref="W24">
    <cfRule type="containsText" priority="4736" operator="containsText" aboveAverage="0" equalAverage="0" bottom="0" percent="0" rank="0" text="OK" dxfId="44555">
      <formula>NOT(ISERROR(SEARCH("OK",W24)))</formula>
    </cfRule>
  </conditionalFormatting>
  <conditionalFormatting sqref="V24">
    <cfRule type="containsText" priority="4737" operator="containsText" aboveAverage="0" equalAverage="0" bottom="0" percent="0" rank="0" text="OK+" dxfId="44556">
      <formula>NOT(ISERROR(SEARCH("OK+",V24)))</formula>
    </cfRule>
  </conditionalFormatting>
  <conditionalFormatting sqref="V24">
    <cfRule type="containsText" priority="4738" operator="containsText" aboveAverage="0" equalAverage="0" bottom="0" percent="0" rank="0" text="OK+" dxfId="44557">
      <formula>NOT(ISERROR(SEARCH("OK+",V24)))</formula>
    </cfRule>
  </conditionalFormatting>
  <conditionalFormatting sqref="W24">
    <cfRule type="containsText" priority="4739" operator="containsText" aboveAverage="0" equalAverage="0" bottom="0" percent="0" rank="0" text="OK" dxfId="44558">
      <formula>NOT(ISERROR(SEARCH("OK",W24)))</formula>
    </cfRule>
  </conditionalFormatting>
  <conditionalFormatting sqref="W24">
    <cfRule type="containsText" priority="4740" operator="containsText" aboveAverage="0" equalAverage="0" bottom="0" percent="0" rank="0" text="OK" dxfId="44559">
      <formula>NOT(ISERROR(SEARCH("OK",W24)))</formula>
    </cfRule>
  </conditionalFormatting>
  <conditionalFormatting sqref="W24">
    <cfRule type="containsText" priority="4741" operator="containsText" aboveAverage="0" equalAverage="0" bottom="0" percent="0" rank="0" text="OK" dxfId="44560">
      <formula>NOT(ISERROR(SEARCH("OK",W24)))</formula>
    </cfRule>
  </conditionalFormatting>
  <conditionalFormatting sqref="W24">
    <cfRule type="containsText" priority="4742" operator="containsText" aboveAverage="0" equalAverage="0" bottom="0" percent="0" rank="0" text="OK" dxfId="44561">
      <formula>NOT(ISERROR(SEARCH("OK",W24)))</formula>
    </cfRule>
  </conditionalFormatting>
  <conditionalFormatting sqref="W24">
    <cfRule type="containsText" priority="4743" operator="containsText" aboveAverage="0" equalAverage="0" bottom="0" percent="0" rank="0" text="OK" dxfId="44562">
      <formula>NOT(ISERROR(SEARCH("OK",W24)))</formula>
    </cfRule>
  </conditionalFormatting>
  <conditionalFormatting sqref="W24">
    <cfRule type="containsText" priority="4744" operator="containsText" aboveAverage="0" equalAverage="0" bottom="0" percent="0" rank="0" text="OK" dxfId="44563">
      <formula>NOT(ISERROR(SEARCH("OK",W24)))</formula>
    </cfRule>
  </conditionalFormatting>
  <conditionalFormatting sqref="W24">
    <cfRule type="containsText" priority="4745" operator="containsText" aboveAverage="0" equalAverage="0" bottom="0" percent="0" rank="0" text="OK" dxfId="44564">
      <formula>NOT(ISERROR(SEARCH("OK",W24)))</formula>
    </cfRule>
  </conditionalFormatting>
  <conditionalFormatting sqref="W24">
    <cfRule type="containsText" priority="4746" operator="containsText" aboveAverage="0" equalAverage="0" bottom="0" percent="0" rank="0" text="OK" dxfId="44565">
      <formula>NOT(ISERROR(SEARCH("OK",W24)))</formula>
    </cfRule>
  </conditionalFormatting>
  <conditionalFormatting sqref="W24">
    <cfRule type="containsText" priority="4747" operator="containsText" aboveAverage="0" equalAverage="0" bottom="0" percent="0" rank="0" text="OK" dxfId="44566">
      <formula>NOT(ISERROR(SEARCH("OK",W24)))</formula>
    </cfRule>
  </conditionalFormatting>
  <conditionalFormatting sqref="W24">
    <cfRule type="containsText" priority="4748" operator="containsText" aboveAverage="0" equalAverage="0" bottom="0" percent="0" rank="0" text="OK" dxfId="44567">
      <formula>NOT(ISERROR(SEARCH("OK",W24)))</formula>
    </cfRule>
  </conditionalFormatting>
  <conditionalFormatting sqref="W24">
    <cfRule type="containsText" priority="4749" operator="containsText" aboveAverage="0" equalAverage="0" bottom="0" percent="0" rank="0" text="OK" dxfId="44568">
      <formula>NOT(ISERROR(SEARCH("OK",W24)))</formula>
    </cfRule>
  </conditionalFormatting>
  <conditionalFormatting sqref="W24">
    <cfRule type="containsText" priority="4750" operator="containsText" aboveAverage="0" equalAverage="0" bottom="0" percent="0" rank="0" text="OK" dxfId="44569">
      <formula>NOT(ISERROR(SEARCH("OK",W24)))</formula>
    </cfRule>
  </conditionalFormatting>
  <conditionalFormatting sqref="V24">
    <cfRule type="containsText" priority="4751" operator="containsText" aboveAverage="0" equalAverage="0" bottom="0" percent="0" rank="0" text="OK+" dxfId="44570">
      <formula>NOT(ISERROR(SEARCH("OK+",V24)))</formula>
    </cfRule>
  </conditionalFormatting>
  <conditionalFormatting sqref="V24">
    <cfRule type="containsText" priority="4752" operator="containsText" aboveAverage="0" equalAverage="0" bottom="0" percent="0" rank="0" text="OK+" dxfId="44571">
      <formula>NOT(ISERROR(SEARCH("OK+",V24)))</formula>
    </cfRule>
  </conditionalFormatting>
  <conditionalFormatting sqref="X24">
    <cfRule type="containsText" priority="4753" operator="containsText" aboveAverage="0" equalAverage="0" bottom="0" percent="0" rank="0" text="NO" dxfId="44572">
      <formula>NOT(ISERROR(SEARCH("NO",X24)))</formula>
    </cfRule>
  </conditionalFormatting>
  <conditionalFormatting sqref="X24">
    <cfRule type="containsText" priority="4754" operator="containsText" aboveAverage="0" equalAverage="0" bottom="0" percent="0" rank="0" text="NO" dxfId="44573">
      <formula>NOT(ISERROR(SEARCH("NO",X24)))</formula>
    </cfRule>
  </conditionalFormatting>
  <conditionalFormatting sqref="X24">
    <cfRule type="containsText" priority="4755" operator="containsText" aboveAverage="0" equalAverage="0" bottom="0" percent="0" rank="0" text="NO" dxfId="44574">
      <formula>NOT(ISERROR(SEARCH("NO",X24)))</formula>
    </cfRule>
  </conditionalFormatting>
  <conditionalFormatting sqref="X24">
    <cfRule type="containsText" priority="4756" operator="containsText" aboveAverage="0" equalAverage="0" bottom="0" percent="0" rank="0" text="NO" dxfId="44575">
      <formula>NOT(ISERROR(SEARCH("NO",X24)))</formula>
    </cfRule>
  </conditionalFormatting>
  <conditionalFormatting sqref="X24">
    <cfRule type="containsText" priority="4757" operator="containsText" aboveAverage="0" equalAverage="0" bottom="0" percent="0" rank="0" text="NO" dxfId="44576">
      <formula>NOT(ISERROR(SEARCH("NO",X24)))</formula>
    </cfRule>
  </conditionalFormatting>
  <conditionalFormatting sqref="X24">
    <cfRule type="containsText" priority="4758" operator="containsText" aboveAverage="0" equalAverage="0" bottom="0" percent="0" rank="0" text="NO" dxfId="44577">
      <formula>NOT(ISERROR(SEARCH("NO",X24)))</formula>
    </cfRule>
  </conditionalFormatting>
  <conditionalFormatting sqref="X24">
    <cfRule type="containsText" priority="4759" operator="containsText" aboveAverage="0" equalAverage="0" bottom="0" percent="0" rank="0" text="NO" dxfId="44578">
      <formula>NOT(ISERROR(SEARCH("NO",X24)))</formula>
    </cfRule>
  </conditionalFormatting>
  <conditionalFormatting sqref="W24">
    <cfRule type="containsText" priority="4760" operator="containsText" aboveAverage="0" equalAverage="0" bottom="0" percent="0" rank="0" text="OK" dxfId="44579">
      <formula>NOT(ISERROR(SEARCH("OK",W24)))</formula>
    </cfRule>
  </conditionalFormatting>
  <conditionalFormatting sqref="W24">
    <cfRule type="containsText" priority="4761" operator="containsText" aboveAverage="0" equalAverage="0" bottom="0" percent="0" rank="0" text="OK" dxfId="44580">
      <formula>NOT(ISERROR(SEARCH("OK",W24)))</formula>
    </cfRule>
  </conditionalFormatting>
  <conditionalFormatting sqref="W24">
    <cfRule type="containsText" priority="4762" operator="containsText" aboveAverage="0" equalAverage="0" bottom="0" percent="0" rank="0" text="OK" dxfId="44581">
      <formula>NOT(ISERROR(SEARCH("OK",W24)))</formula>
    </cfRule>
  </conditionalFormatting>
  <conditionalFormatting sqref="W24">
    <cfRule type="containsText" priority="4763" operator="containsText" aboveAverage="0" equalAverage="0" bottom="0" percent="0" rank="0" text="OK" dxfId="44582">
      <formula>NOT(ISERROR(SEARCH("OK",W24)))</formula>
    </cfRule>
  </conditionalFormatting>
  <conditionalFormatting sqref="W24">
    <cfRule type="containsText" priority="4764" operator="containsText" aboveAverage="0" equalAverage="0" bottom="0" percent="0" rank="0" text="OK" dxfId="44583">
      <formula>NOT(ISERROR(SEARCH("OK",W24)))</formula>
    </cfRule>
  </conditionalFormatting>
  <conditionalFormatting sqref="W24">
    <cfRule type="containsText" priority="4765" operator="containsText" aboveAverage="0" equalAverage="0" bottom="0" percent="0" rank="0" text="OK" dxfId="44584">
      <formula>NOT(ISERROR(SEARCH("OK",W24)))</formula>
    </cfRule>
  </conditionalFormatting>
  <conditionalFormatting sqref="W24">
    <cfRule type="containsText" priority="4766" operator="containsText" aboveAverage="0" equalAverage="0" bottom="0" percent="0" rank="0" text="OK" dxfId="44585">
      <formula>NOT(ISERROR(SEARCH("OK",W24)))</formula>
    </cfRule>
  </conditionalFormatting>
  <conditionalFormatting sqref="X24">
    <cfRule type="containsText" priority="4767" operator="containsText" aboveAverage="0" equalAverage="0" bottom="0" percent="0" rank="0" text="NO" dxfId="44586">
      <formula>NOT(ISERROR(SEARCH("NO",X24)))</formula>
    </cfRule>
  </conditionalFormatting>
  <conditionalFormatting sqref="W24">
    <cfRule type="containsText" priority="4768" operator="containsText" aboveAverage="0" equalAverage="0" bottom="0" percent="0" rank="0" text="OK" dxfId="44587">
      <formula>NOT(ISERROR(SEARCH("OK",W24)))</formula>
    </cfRule>
  </conditionalFormatting>
  <conditionalFormatting sqref="X24">
    <cfRule type="containsText" priority="4769" operator="containsText" aboveAverage="0" equalAverage="0" bottom="0" percent="0" rank="0" text="NO" dxfId="44588">
      <formula>NOT(ISERROR(SEARCH("NO",X24)))</formula>
    </cfRule>
  </conditionalFormatting>
  <conditionalFormatting sqref="W24">
    <cfRule type="containsText" priority="4770" operator="containsText" aboveAverage="0" equalAverage="0" bottom="0" percent="0" rank="0" text="OK" dxfId="44589">
      <formula>NOT(ISERROR(SEARCH("OK",W24)))</formula>
    </cfRule>
  </conditionalFormatting>
  <conditionalFormatting sqref="X24">
    <cfRule type="containsText" priority="4771" operator="containsText" aboveAverage="0" equalAverage="0" bottom="0" percent="0" rank="0" text="NO" dxfId="44590">
      <formula>NOT(ISERROR(SEARCH("NO",X24)))</formula>
    </cfRule>
  </conditionalFormatting>
  <conditionalFormatting sqref="W24">
    <cfRule type="containsText" priority="4772" operator="containsText" aboveAverage="0" equalAverage="0" bottom="0" percent="0" rank="0" text="OK" dxfId="44591">
      <formula>NOT(ISERROR(SEARCH("OK",W24)))</formula>
    </cfRule>
  </conditionalFormatting>
  <conditionalFormatting sqref="X24">
    <cfRule type="containsText" priority="4773" operator="containsText" aboveAverage="0" equalAverage="0" bottom="0" percent="0" rank="0" text="NO" dxfId="44592">
      <formula>NOT(ISERROR(SEARCH("NO",X24)))</formula>
    </cfRule>
  </conditionalFormatting>
  <conditionalFormatting sqref="W24">
    <cfRule type="containsText" priority="4774" operator="containsText" aboveAverage="0" equalAverage="0" bottom="0" percent="0" rank="0" text="OK" dxfId="44593">
      <formula>NOT(ISERROR(SEARCH("OK",W24)))</formula>
    </cfRule>
  </conditionalFormatting>
  <conditionalFormatting sqref="V24">
    <cfRule type="containsText" priority="4775" operator="containsText" aboveAverage="0" equalAverage="0" bottom="0" percent="0" rank="0" text="OK+" dxfId="44594">
      <formula>NOT(ISERROR(SEARCH("OK+",V24)))</formula>
    </cfRule>
  </conditionalFormatting>
  <conditionalFormatting sqref="V24">
    <cfRule type="containsText" priority="4776" operator="containsText" aboveAverage="0" equalAverage="0" bottom="0" percent="0" rank="0" text="OK+" dxfId="44595">
      <formula>NOT(ISERROR(SEARCH("OK+",V24)))</formula>
    </cfRule>
  </conditionalFormatting>
  <conditionalFormatting sqref="X24">
    <cfRule type="containsText" priority="4777" operator="containsText" aboveAverage="0" equalAverage="0" bottom="0" percent="0" rank="0" text="NO" dxfId="44596">
      <formula>NOT(ISERROR(SEARCH("NO",X24)))</formula>
    </cfRule>
  </conditionalFormatting>
  <conditionalFormatting sqref="X24">
    <cfRule type="containsText" priority="4778" operator="containsText" aboveAverage="0" equalAverage="0" bottom="0" percent="0" rank="0" text="NO" dxfId="44597">
      <formula>NOT(ISERROR(SEARCH("NO",X24)))</formula>
    </cfRule>
  </conditionalFormatting>
  <conditionalFormatting sqref="X24">
    <cfRule type="containsText" priority="4779" operator="containsText" aboveAverage="0" equalAverage="0" bottom="0" percent="0" rank="0" text="NO" dxfId="44598">
      <formula>NOT(ISERROR(SEARCH("NO",X24)))</formula>
    </cfRule>
  </conditionalFormatting>
  <conditionalFormatting sqref="X24">
    <cfRule type="containsText" priority="4780" operator="containsText" aboveAverage="0" equalAverage="0" bottom="0" percent="0" rank="0" text="NO" dxfId="44599">
      <formula>NOT(ISERROR(SEARCH("NO",X24)))</formula>
    </cfRule>
  </conditionalFormatting>
  <conditionalFormatting sqref="X24">
    <cfRule type="containsText" priority="4781" operator="containsText" aboveAverage="0" equalAverage="0" bottom="0" percent="0" rank="0" text="NO" dxfId="44600">
      <formula>NOT(ISERROR(SEARCH("NO",X24)))</formula>
    </cfRule>
  </conditionalFormatting>
  <conditionalFormatting sqref="X24">
    <cfRule type="containsText" priority="4782" operator="containsText" aboveAverage="0" equalAverage="0" bottom="0" percent="0" rank="0" text="NO" dxfId="44601">
      <formula>NOT(ISERROR(SEARCH("NO",X24)))</formula>
    </cfRule>
  </conditionalFormatting>
  <conditionalFormatting sqref="X24">
    <cfRule type="containsText" priority="4783" operator="containsText" aboveAverage="0" equalAverage="0" bottom="0" percent="0" rank="0" text="NO" dxfId="44602">
      <formula>NOT(ISERROR(SEARCH("NO",X24)))</formula>
    </cfRule>
  </conditionalFormatting>
  <conditionalFormatting sqref="W24">
    <cfRule type="containsText" priority="4784" operator="containsText" aboveAverage="0" equalAverage="0" bottom="0" percent="0" rank="0" text="OK" dxfId="44603">
      <formula>NOT(ISERROR(SEARCH("OK",W24)))</formula>
    </cfRule>
  </conditionalFormatting>
  <conditionalFormatting sqref="W24">
    <cfRule type="containsText" priority="4785" operator="containsText" aboveAverage="0" equalAverage="0" bottom="0" percent="0" rank="0" text="OK" dxfId="44604">
      <formula>NOT(ISERROR(SEARCH("OK",W24)))</formula>
    </cfRule>
  </conditionalFormatting>
  <conditionalFormatting sqref="W24">
    <cfRule type="containsText" priority="4786" operator="containsText" aboveAverage="0" equalAverage="0" bottom="0" percent="0" rank="0" text="OK" dxfId="44605">
      <formula>NOT(ISERROR(SEARCH("OK",W24)))</formula>
    </cfRule>
  </conditionalFormatting>
  <conditionalFormatting sqref="W24">
    <cfRule type="containsText" priority="4787" operator="containsText" aboveAverage="0" equalAverage="0" bottom="0" percent="0" rank="0" text="OK" dxfId="44606">
      <formula>NOT(ISERROR(SEARCH("OK",W24)))</formula>
    </cfRule>
  </conditionalFormatting>
  <conditionalFormatting sqref="W24">
    <cfRule type="containsText" priority="4788" operator="containsText" aboveAverage="0" equalAverage="0" bottom="0" percent="0" rank="0" text="OK" dxfId="44607">
      <formula>NOT(ISERROR(SEARCH("OK",W24)))</formula>
    </cfRule>
  </conditionalFormatting>
  <conditionalFormatting sqref="W24">
    <cfRule type="containsText" priority="4789" operator="containsText" aboveAverage="0" equalAverage="0" bottom="0" percent="0" rank="0" text="OK" dxfId="44608">
      <formula>NOT(ISERROR(SEARCH("OK",W24)))</formula>
    </cfRule>
  </conditionalFormatting>
  <conditionalFormatting sqref="W24">
    <cfRule type="containsText" priority="4790" operator="containsText" aboveAverage="0" equalAverage="0" bottom="0" percent="0" rank="0" text="OK" dxfId="44609">
      <formula>NOT(ISERROR(SEARCH("OK",W24)))</formula>
    </cfRule>
  </conditionalFormatting>
  <conditionalFormatting sqref="X24">
    <cfRule type="containsText" priority="4791" operator="containsText" aboveAverage="0" equalAverage="0" bottom="0" percent="0" rank="0" text="NO" dxfId="44610">
      <formula>NOT(ISERROR(SEARCH("NO",X24)))</formula>
    </cfRule>
  </conditionalFormatting>
  <conditionalFormatting sqref="W24">
    <cfRule type="containsText" priority="4792" operator="containsText" aboveAverage="0" equalAverage="0" bottom="0" percent="0" rank="0" text="OK" dxfId="44611">
      <formula>NOT(ISERROR(SEARCH("OK",W24)))</formula>
    </cfRule>
  </conditionalFormatting>
  <conditionalFormatting sqref="X24">
    <cfRule type="containsText" priority="4793" operator="containsText" aboveAverage="0" equalAverage="0" bottom="0" percent="0" rank="0" text="NO" dxfId="44612">
      <formula>NOT(ISERROR(SEARCH("NO",X24)))</formula>
    </cfRule>
  </conditionalFormatting>
  <conditionalFormatting sqref="W24">
    <cfRule type="containsText" priority="4794" operator="containsText" aboveAverage="0" equalAverage="0" bottom="0" percent="0" rank="0" text="OK" dxfId="44613">
      <formula>NOT(ISERROR(SEARCH("OK",W24)))</formula>
    </cfRule>
  </conditionalFormatting>
  <conditionalFormatting sqref="X24">
    <cfRule type="containsText" priority="4795" operator="containsText" aboveAverage="0" equalAverage="0" bottom="0" percent="0" rank="0" text="NO" dxfId="44614">
      <formula>NOT(ISERROR(SEARCH("NO",X24)))</formula>
    </cfRule>
  </conditionalFormatting>
  <conditionalFormatting sqref="W24">
    <cfRule type="containsText" priority="4796" operator="containsText" aboveAverage="0" equalAverage="0" bottom="0" percent="0" rank="0" text="OK" dxfId="44615">
      <formula>NOT(ISERROR(SEARCH("OK",W24)))</formula>
    </cfRule>
  </conditionalFormatting>
  <conditionalFormatting sqref="V24">
    <cfRule type="containsText" priority="4797" operator="containsText" aboveAverage="0" equalAverage="0" bottom="0" percent="0" rank="0" text="OK+" dxfId="44616">
      <formula>NOT(ISERROR(SEARCH("OK+",V24)))</formula>
    </cfRule>
  </conditionalFormatting>
  <conditionalFormatting sqref="V24">
    <cfRule type="containsText" priority="4798" operator="containsText" aboveAverage="0" equalAverage="0" bottom="0" percent="0" rank="0" text="OK+" dxfId="44617">
      <formula>NOT(ISERROR(SEARCH("OK+",V24)))</formula>
    </cfRule>
  </conditionalFormatting>
  <conditionalFormatting sqref="X24">
    <cfRule type="containsText" priority="4799" operator="containsText" aboveAverage="0" equalAverage="0" bottom="0" percent="0" rank="0" text="NO" dxfId="44618">
      <formula>NOT(ISERROR(SEARCH("NO",X24)))</formula>
    </cfRule>
  </conditionalFormatting>
  <conditionalFormatting sqref="X24">
    <cfRule type="containsText" priority="4800" operator="containsText" aboveAverage="0" equalAverage="0" bottom="0" percent="0" rank="0" text="NO" dxfId="44619">
      <formula>NOT(ISERROR(SEARCH("NO",X24)))</formula>
    </cfRule>
  </conditionalFormatting>
  <conditionalFormatting sqref="X24">
    <cfRule type="containsText" priority="4801" operator="containsText" aboveAverage="0" equalAverage="0" bottom="0" percent="0" rank="0" text="NO" dxfId="44620">
      <formula>NOT(ISERROR(SEARCH("NO",X24)))</formula>
    </cfRule>
  </conditionalFormatting>
  <conditionalFormatting sqref="X24">
    <cfRule type="containsText" priority="4802" operator="containsText" aboveAverage="0" equalAverage="0" bottom="0" percent="0" rank="0" text="NO" dxfId="44621">
      <formula>NOT(ISERROR(SEARCH("NO",X24)))</formula>
    </cfRule>
  </conditionalFormatting>
  <conditionalFormatting sqref="X24">
    <cfRule type="containsText" priority="4803" operator="containsText" aboveAverage="0" equalAverage="0" bottom="0" percent="0" rank="0" text="NO" dxfId="44622">
      <formula>NOT(ISERROR(SEARCH("NO",X24)))</formula>
    </cfRule>
  </conditionalFormatting>
  <conditionalFormatting sqref="X24">
    <cfRule type="containsText" priority="4804" operator="containsText" aboveAverage="0" equalAverage="0" bottom="0" percent="0" rank="0" text="NO" dxfId="44623">
      <formula>NOT(ISERROR(SEARCH("NO",X24)))</formula>
    </cfRule>
  </conditionalFormatting>
  <conditionalFormatting sqref="X24">
    <cfRule type="containsText" priority="4805" operator="containsText" aboveAverage="0" equalAverage="0" bottom="0" percent="0" rank="0" text="NO" dxfId="44624">
      <formula>NOT(ISERROR(SEARCH("NO",X24)))</formula>
    </cfRule>
  </conditionalFormatting>
  <conditionalFormatting sqref="X24">
    <cfRule type="containsText" priority="4806" operator="containsText" aboveAverage="0" equalAverage="0" bottom="0" percent="0" rank="0" text="1" dxfId="44625">
      <formula>NOT(ISERROR(SEARCH("1",X24)))</formula>
    </cfRule>
  </conditionalFormatting>
  <conditionalFormatting sqref="W24">
    <cfRule type="containsText" priority="4807" operator="containsText" aboveAverage="0" equalAverage="0" bottom="0" percent="0" rank="0" text="OK" dxfId="44626">
      <formula>NOT(ISERROR(SEARCH("OK",W24)))</formula>
    </cfRule>
  </conditionalFormatting>
  <conditionalFormatting sqref="W24">
    <cfRule type="containsText" priority="4808" operator="containsText" aboveAverage="0" equalAverage="0" bottom="0" percent="0" rank="0" text="OK" dxfId="44627">
      <formula>NOT(ISERROR(SEARCH("OK",W24)))</formula>
    </cfRule>
  </conditionalFormatting>
  <conditionalFormatting sqref="W24">
    <cfRule type="containsText" priority="4809" operator="containsText" aboveAverage="0" equalAverage="0" bottom="0" percent="0" rank="0" text="OK" dxfId="44628">
      <formula>NOT(ISERROR(SEARCH("OK",W24)))</formula>
    </cfRule>
  </conditionalFormatting>
  <conditionalFormatting sqref="W24">
    <cfRule type="containsText" priority="4810" operator="containsText" aboveAverage="0" equalAverage="0" bottom="0" percent="0" rank="0" text="OK" dxfId="44629">
      <formula>NOT(ISERROR(SEARCH("OK",W24)))</formula>
    </cfRule>
  </conditionalFormatting>
  <conditionalFormatting sqref="W24">
    <cfRule type="containsText" priority="4811" operator="containsText" aboveAverage="0" equalAverage="0" bottom="0" percent="0" rank="0" text="OK" dxfId="44630">
      <formula>NOT(ISERROR(SEARCH("OK",W24)))</formula>
    </cfRule>
  </conditionalFormatting>
  <conditionalFormatting sqref="W24">
    <cfRule type="containsText" priority="4812" operator="containsText" aboveAverage="0" equalAverage="0" bottom="0" percent="0" rank="0" text="OK" dxfId="44631">
      <formula>NOT(ISERROR(SEARCH("OK",W24)))</formula>
    </cfRule>
  </conditionalFormatting>
  <conditionalFormatting sqref="W24">
    <cfRule type="containsText" priority="4813" operator="containsText" aboveAverage="0" equalAverage="0" bottom="0" percent="0" rank="0" text="OK" dxfId="44632">
      <formula>NOT(ISERROR(SEARCH("OK",W24)))</formula>
    </cfRule>
  </conditionalFormatting>
  <conditionalFormatting sqref="W24">
    <cfRule type="containsText" priority="4814" operator="containsText" aboveAverage="0" equalAverage="0" bottom="0" percent="0" rank="0" text="1" dxfId="44633">
      <formula>NOT(ISERROR(SEARCH("1",W24)))</formula>
    </cfRule>
  </conditionalFormatting>
  <conditionalFormatting sqref="X24">
    <cfRule type="containsText" priority="4815" operator="containsText" aboveAverage="0" equalAverage="0" bottom="0" percent="0" rank="0" text="NO" dxfId="44634">
      <formula>NOT(ISERROR(SEARCH("NO",X24)))</formula>
    </cfRule>
  </conditionalFormatting>
  <conditionalFormatting sqref="W24">
    <cfRule type="containsText" priority="4816" operator="containsText" aboveAverage="0" equalAverage="0" bottom="0" percent="0" rank="0" text="OK" dxfId="44635">
      <formula>NOT(ISERROR(SEARCH("OK",W24)))</formula>
    </cfRule>
  </conditionalFormatting>
  <conditionalFormatting sqref="X24">
    <cfRule type="containsText" priority="4817" operator="containsText" aboveAverage="0" equalAverage="0" bottom="0" percent="0" rank="0" text="NO" dxfId="44636">
      <formula>NOT(ISERROR(SEARCH("NO",X24)))</formula>
    </cfRule>
  </conditionalFormatting>
  <conditionalFormatting sqref="W24">
    <cfRule type="containsText" priority="4818" operator="containsText" aboveAverage="0" equalAverage="0" bottom="0" percent="0" rank="0" text="OK" dxfId="44637">
      <formula>NOT(ISERROR(SEARCH("OK",W24)))</formula>
    </cfRule>
  </conditionalFormatting>
  <conditionalFormatting sqref="X24">
    <cfRule type="containsText" priority="4819" operator="containsText" aboveAverage="0" equalAverage="0" bottom="0" percent="0" rank="0" text="NO" dxfId="44638">
      <formula>NOT(ISERROR(SEARCH("NO",X24)))</formula>
    </cfRule>
  </conditionalFormatting>
  <conditionalFormatting sqref="W24">
    <cfRule type="containsText" priority="4820" operator="containsText" aboveAverage="0" equalAverage="0" bottom="0" percent="0" rank="0" text="OK" dxfId="44639">
      <formula>NOT(ISERROR(SEARCH("OK",W24)))</formula>
    </cfRule>
  </conditionalFormatting>
  <conditionalFormatting sqref="X24">
    <cfRule type="containsText" priority="4821" operator="containsText" aboveAverage="0" equalAverage="0" bottom="0" percent="0" rank="0" text="NO" dxfId="44640">
      <formula>NOT(ISERROR(SEARCH("NO",X24)))</formula>
    </cfRule>
  </conditionalFormatting>
  <conditionalFormatting sqref="W24">
    <cfRule type="containsText" priority="4822" operator="containsText" aboveAverage="0" equalAverage="0" bottom="0" percent="0" rank="0" text="OK" dxfId="44641">
      <formula>NOT(ISERROR(SEARCH("OK",W24)))</formula>
    </cfRule>
  </conditionalFormatting>
  <conditionalFormatting sqref="X24">
    <cfRule type="containsText" priority="4823" operator="containsText" aboveAverage="0" equalAverage="0" bottom="0" percent="0" rank="0" text="NO" dxfId="44642">
      <formula>NOT(ISERROR(SEARCH("NO",X24)))</formula>
    </cfRule>
  </conditionalFormatting>
  <conditionalFormatting sqref="W24">
    <cfRule type="containsText" priority="4824" operator="containsText" aboveAverage="0" equalAverage="0" bottom="0" percent="0" rank="0" text="OK" dxfId="44643">
      <formula>NOT(ISERROR(SEARCH("OK",W24)))</formula>
    </cfRule>
  </conditionalFormatting>
  <conditionalFormatting sqref="X24">
    <cfRule type="containsText" priority="4825" operator="containsText" aboveAverage="0" equalAverage="0" bottom="0" percent="0" rank="0" text="NO" dxfId="44644">
      <formula>NOT(ISERROR(SEARCH("NO",X24)))</formula>
    </cfRule>
  </conditionalFormatting>
  <conditionalFormatting sqref="W24">
    <cfRule type="containsText" priority="4826" operator="containsText" aboveAverage="0" equalAverage="0" bottom="0" percent="0" rank="0" text="OK" dxfId="44645">
      <formula>NOT(ISERROR(SEARCH("OK",W24)))</formula>
    </cfRule>
  </conditionalFormatting>
  <conditionalFormatting sqref="V24">
    <cfRule type="containsText" priority="4827" operator="containsText" aboveAverage="0" equalAverage="0" bottom="0" percent="0" rank="0" text="OK+" dxfId="44646">
      <formula>NOT(ISERROR(SEARCH("OK+",V24)))</formula>
    </cfRule>
  </conditionalFormatting>
  <conditionalFormatting sqref="V24">
    <cfRule type="containsText" priority="4828" operator="containsText" aboveAverage="0" equalAverage="0" bottom="0" percent="0" rank="0" text="OK+" dxfId="44647">
      <formula>NOT(ISERROR(SEARCH("OK+",V24)))</formula>
    </cfRule>
  </conditionalFormatting>
  <conditionalFormatting sqref="W24">
    <cfRule type="containsText" priority="4829" operator="containsText" aboveAverage="0" equalAverage="0" bottom="0" percent="0" rank="0" text="OK" dxfId="44648">
      <formula>NOT(ISERROR(SEARCH("OK",W24)))</formula>
    </cfRule>
  </conditionalFormatting>
  <conditionalFormatting sqref="W24">
    <cfRule type="containsText" priority="4830" operator="containsText" aboveAverage="0" equalAverage="0" bottom="0" percent="0" rank="0" text="OK" dxfId="44649">
      <formula>NOT(ISERROR(SEARCH("OK",W24)))</formula>
    </cfRule>
  </conditionalFormatting>
  <conditionalFormatting sqref="W24">
    <cfRule type="containsText" priority="4831" operator="containsText" aboveAverage="0" equalAverage="0" bottom="0" percent="0" rank="0" text="OK" dxfId="44650">
      <formula>NOT(ISERROR(SEARCH("OK",W24)))</formula>
    </cfRule>
  </conditionalFormatting>
  <conditionalFormatting sqref="W24">
    <cfRule type="containsText" priority="4832" operator="containsText" aboveAverage="0" equalAverage="0" bottom="0" percent="0" rank="0" text="OK" dxfId="44651">
      <formula>NOT(ISERROR(SEARCH("OK",W24)))</formula>
    </cfRule>
  </conditionalFormatting>
  <conditionalFormatting sqref="W24">
    <cfRule type="containsText" priority="4833" operator="containsText" aboveAverage="0" equalAverage="0" bottom="0" percent="0" rank="0" text="OK" dxfId="44652">
      <formula>NOT(ISERROR(SEARCH("OK",W24)))</formula>
    </cfRule>
  </conditionalFormatting>
  <conditionalFormatting sqref="W24">
    <cfRule type="containsText" priority="4834" operator="containsText" aboveAverage="0" equalAverage="0" bottom="0" percent="0" rank="0" text="OK" dxfId="44653">
      <formula>NOT(ISERROR(SEARCH("OK",W24)))</formula>
    </cfRule>
  </conditionalFormatting>
  <conditionalFormatting sqref="W24">
    <cfRule type="containsText" priority="4835" operator="containsText" aboveAverage="0" equalAverage="0" bottom="0" percent="0" rank="0" text="OK" dxfId="44654">
      <formula>NOT(ISERROR(SEARCH("OK",W24)))</formula>
    </cfRule>
  </conditionalFormatting>
  <conditionalFormatting sqref="W24">
    <cfRule type="containsText" priority="4836" operator="containsText" aboveAverage="0" equalAverage="0" bottom="0" percent="0" rank="0" text="OK" dxfId="44655">
      <formula>NOT(ISERROR(SEARCH("OK",W24)))</formula>
    </cfRule>
  </conditionalFormatting>
  <conditionalFormatting sqref="W24">
    <cfRule type="containsText" priority="4837" operator="containsText" aboveAverage="0" equalAverage="0" bottom="0" percent="0" rank="0" text="OK" dxfId="44656">
      <formula>NOT(ISERROR(SEARCH("OK",W24)))</formula>
    </cfRule>
  </conditionalFormatting>
  <conditionalFormatting sqref="W24">
    <cfRule type="containsText" priority="4838" operator="containsText" aboveAverage="0" equalAverage="0" bottom="0" percent="0" rank="0" text="OK" dxfId="44657">
      <formula>NOT(ISERROR(SEARCH("OK",W24)))</formula>
    </cfRule>
  </conditionalFormatting>
  <conditionalFormatting sqref="W24">
    <cfRule type="containsText" priority="4839" operator="containsText" aboveAverage="0" equalAverage="0" bottom="0" percent="0" rank="0" text="OK" dxfId="44658">
      <formula>NOT(ISERROR(SEARCH("OK",W24)))</formula>
    </cfRule>
  </conditionalFormatting>
  <conditionalFormatting sqref="W24">
    <cfRule type="containsText" priority="4840" operator="containsText" aboveAverage="0" equalAverage="0" bottom="0" percent="0" rank="0" text="OK" dxfId="44659">
      <formula>NOT(ISERROR(SEARCH("OK",W24)))</formula>
    </cfRule>
  </conditionalFormatting>
  <conditionalFormatting sqref="V24">
    <cfRule type="containsText" priority="4841" operator="containsText" aboveAverage="0" equalAverage="0" bottom="0" percent="0" rank="0" text="OK+" dxfId="44660">
      <formula>NOT(ISERROR(SEARCH("OK+",V24)))</formula>
    </cfRule>
  </conditionalFormatting>
  <conditionalFormatting sqref="V24">
    <cfRule type="containsText" priority="4842" operator="containsText" aboveAverage="0" equalAverage="0" bottom="0" percent="0" rank="0" text="OK+" dxfId="44661">
      <formula>NOT(ISERROR(SEARCH("OK+",V24)))</formula>
    </cfRule>
  </conditionalFormatting>
  <conditionalFormatting sqref="X24">
    <cfRule type="containsText" priority="4843" operator="containsText" aboveAverage="0" equalAverage="0" bottom="0" percent="0" rank="0" text="NO" dxfId="44662">
      <formula>NOT(ISERROR(SEARCH("NO",X24)))</formula>
    </cfRule>
  </conditionalFormatting>
  <conditionalFormatting sqref="X24">
    <cfRule type="containsText" priority="4844" operator="containsText" aboveAverage="0" equalAverage="0" bottom="0" percent="0" rank="0" text="NO" dxfId="44663">
      <formula>NOT(ISERROR(SEARCH("NO",X24)))</formula>
    </cfRule>
  </conditionalFormatting>
  <conditionalFormatting sqref="X24">
    <cfRule type="containsText" priority="4845" operator="containsText" aboveAverage="0" equalAverage="0" bottom="0" percent="0" rank="0" text="NO" dxfId="44664">
      <formula>NOT(ISERROR(SEARCH("NO",X24)))</formula>
    </cfRule>
  </conditionalFormatting>
  <conditionalFormatting sqref="X24">
    <cfRule type="containsText" priority="4846" operator="containsText" aboveAverage="0" equalAverage="0" bottom="0" percent="0" rank="0" text="NO" dxfId="44665">
      <formula>NOT(ISERROR(SEARCH("NO",X24)))</formula>
    </cfRule>
  </conditionalFormatting>
  <conditionalFormatting sqref="X24">
    <cfRule type="containsText" priority="4847" operator="containsText" aboveAverage="0" equalAverage="0" bottom="0" percent="0" rank="0" text="NO" dxfId="44666">
      <formula>NOT(ISERROR(SEARCH("NO",X24)))</formula>
    </cfRule>
  </conditionalFormatting>
  <conditionalFormatting sqref="X24">
    <cfRule type="containsText" priority="4848" operator="containsText" aboveAverage="0" equalAverage="0" bottom="0" percent="0" rank="0" text="NO" dxfId="44667">
      <formula>NOT(ISERROR(SEARCH("NO",X24)))</formula>
    </cfRule>
  </conditionalFormatting>
  <conditionalFormatting sqref="X24">
    <cfRule type="containsText" priority="4849" operator="containsText" aboveAverage="0" equalAverage="0" bottom="0" percent="0" rank="0" text="NO" dxfId="44668">
      <formula>NOT(ISERROR(SEARCH("NO",X24)))</formula>
    </cfRule>
  </conditionalFormatting>
  <conditionalFormatting sqref="W24">
    <cfRule type="containsText" priority="4850" operator="containsText" aboveAverage="0" equalAverage="0" bottom="0" percent="0" rank="0" text="OK" dxfId="44669">
      <formula>NOT(ISERROR(SEARCH("OK",W24)))</formula>
    </cfRule>
  </conditionalFormatting>
  <conditionalFormatting sqref="W24">
    <cfRule type="containsText" priority="4851" operator="containsText" aboveAverage="0" equalAverage="0" bottom="0" percent="0" rank="0" text="OK" dxfId="44670">
      <formula>NOT(ISERROR(SEARCH("OK",W24)))</formula>
    </cfRule>
  </conditionalFormatting>
  <conditionalFormatting sqref="W24">
    <cfRule type="containsText" priority="4852" operator="containsText" aboveAverage="0" equalAverage="0" bottom="0" percent="0" rank="0" text="OK" dxfId="44671">
      <formula>NOT(ISERROR(SEARCH("OK",W24)))</formula>
    </cfRule>
  </conditionalFormatting>
  <conditionalFormatting sqref="W24">
    <cfRule type="containsText" priority="4853" operator="containsText" aboveAverage="0" equalAverage="0" bottom="0" percent="0" rank="0" text="OK" dxfId="44672">
      <formula>NOT(ISERROR(SEARCH("OK",W24)))</formula>
    </cfRule>
  </conditionalFormatting>
  <conditionalFormatting sqref="W24">
    <cfRule type="containsText" priority="4854" operator="containsText" aboveAverage="0" equalAverage="0" bottom="0" percent="0" rank="0" text="OK" dxfId="44673">
      <formula>NOT(ISERROR(SEARCH("OK",W24)))</formula>
    </cfRule>
  </conditionalFormatting>
  <conditionalFormatting sqref="W24">
    <cfRule type="containsText" priority="4855" operator="containsText" aboveAverage="0" equalAverage="0" bottom="0" percent="0" rank="0" text="OK" dxfId="44674">
      <formula>NOT(ISERROR(SEARCH("OK",W24)))</formula>
    </cfRule>
  </conditionalFormatting>
  <conditionalFormatting sqref="W24">
    <cfRule type="containsText" priority="4856" operator="containsText" aboveAverage="0" equalAverage="0" bottom="0" percent="0" rank="0" text="OK" dxfId="44675">
      <formula>NOT(ISERROR(SEARCH("OK",W24)))</formula>
    </cfRule>
  </conditionalFormatting>
  <conditionalFormatting sqref="X24">
    <cfRule type="containsText" priority="4857" operator="containsText" aboveAverage="0" equalAverage="0" bottom="0" percent="0" rank="0" text="NO" dxfId="44676">
      <formula>NOT(ISERROR(SEARCH("NO",X24)))</formula>
    </cfRule>
  </conditionalFormatting>
  <conditionalFormatting sqref="W24">
    <cfRule type="containsText" priority="4858" operator="containsText" aboveAverage="0" equalAverage="0" bottom="0" percent="0" rank="0" text="OK" dxfId="44677">
      <formula>NOT(ISERROR(SEARCH("OK",W24)))</formula>
    </cfRule>
  </conditionalFormatting>
  <conditionalFormatting sqref="X24">
    <cfRule type="containsText" priority="4859" operator="containsText" aboveAverage="0" equalAverage="0" bottom="0" percent="0" rank="0" text="NO" dxfId="44678">
      <formula>NOT(ISERROR(SEARCH("NO",X24)))</formula>
    </cfRule>
  </conditionalFormatting>
  <conditionalFormatting sqref="W24">
    <cfRule type="containsText" priority="4860" operator="containsText" aboveAverage="0" equalAverage="0" bottom="0" percent="0" rank="0" text="OK" dxfId="44679">
      <formula>NOT(ISERROR(SEARCH("OK",W24)))</formula>
    </cfRule>
  </conditionalFormatting>
  <conditionalFormatting sqref="X24">
    <cfRule type="containsText" priority="4861" operator="containsText" aboveAverage="0" equalAverage="0" bottom="0" percent="0" rank="0" text="NO" dxfId="44680">
      <formula>NOT(ISERROR(SEARCH("NO",X24)))</formula>
    </cfRule>
  </conditionalFormatting>
  <conditionalFormatting sqref="W24">
    <cfRule type="containsText" priority="4862" operator="containsText" aboveAverage="0" equalAverage="0" bottom="0" percent="0" rank="0" text="OK" dxfId="44681">
      <formula>NOT(ISERROR(SEARCH("OK",W24)))</formula>
    </cfRule>
  </conditionalFormatting>
  <conditionalFormatting sqref="X24">
    <cfRule type="containsText" priority="4863" operator="containsText" aboveAverage="0" equalAverage="0" bottom="0" percent="0" rank="0" text="NO" dxfId="44682">
      <formula>NOT(ISERROR(SEARCH("NO",X24)))</formula>
    </cfRule>
  </conditionalFormatting>
  <conditionalFormatting sqref="W24">
    <cfRule type="containsText" priority="4864" operator="containsText" aboveAverage="0" equalAverage="0" bottom="0" percent="0" rank="0" text="OK" dxfId="44683">
      <formula>NOT(ISERROR(SEARCH("OK",W24)))</formula>
    </cfRule>
  </conditionalFormatting>
  <conditionalFormatting sqref="V24">
    <cfRule type="containsText" priority="4865" operator="containsText" aboveAverage="0" equalAverage="0" bottom="0" percent="0" rank="0" text="OK+" dxfId="44684">
      <formula>NOT(ISERROR(SEARCH("OK+",V24)))</formula>
    </cfRule>
  </conditionalFormatting>
  <conditionalFormatting sqref="V24">
    <cfRule type="containsText" priority="4866" operator="containsText" aboveAverage="0" equalAverage="0" bottom="0" percent="0" rank="0" text="OK+" dxfId="44685">
      <formula>NOT(ISERROR(SEARCH("OK+",V24)))</formula>
    </cfRule>
  </conditionalFormatting>
  <conditionalFormatting sqref="X24">
    <cfRule type="containsText" priority="4867" operator="containsText" aboveAverage="0" equalAverage="0" bottom="0" percent="0" rank="0" text="NO" dxfId="44686">
      <formula>NOT(ISERROR(SEARCH("NO",X24)))</formula>
    </cfRule>
  </conditionalFormatting>
  <conditionalFormatting sqref="X24">
    <cfRule type="containsText" priority="4868" operator="containsText" aboveAverage="0" equalAverage="0" bottom="0" percent="0" rank="0" text="NO" dxfId="44687">
      <formula>NOT(ISERROR(SEARCH("NO",X24)))</formula>
    </cfRule>
  </conditionalFormatting>
  <conditionalFormatting sqref="X24">
    <cfRule type="containsText" priority="4869" operator="containsText" aboveAverage="0" equalAverage="0" bottom="0" percent="0" rank="0" text="NO" dxfId="44688">
      <formula>NOT(ISERROR(SEARCH("NO",X24)))</formula>
    </cfRule>
  </conditionalFormatting>
  <conditionalFormatting sqref="X24">
    <cfRule type="containsText" priority="4870" operator="containsText" aboveAverage="0" equalAverage="0" bottom="0" percent="0" rank="0" text="NO" dxfId="44689">
      <formula>NOT(ISERROR(SEARCH("NO",X24)))</formula>
    </cfRule>
  </conditionalFormatting>
  <conditionalFormatting sqref="X24">
    <cfRule type="containsText" priority="4871" operator="containsText" aboveAverage="0" equalAverage="0" bottom="0" percent="0" rank="0" text="NO" dxfId="44690">
      <formula>NOT(ISERROR(SEARCH("NO",X24)))</formula>
    </cfRule>
  </conditionalFormatting>
  <conditionalFormatting sqref="X24">
    <cfRule type="containsText" priority="4872" operator="containsText" aboveAverage="0" equalAverage="0" bottom="0" percent="0" rank="0" text="NO" dxfId="44691">
      <formula>NOT(ISERROR(SEARCH("NO",X24)))</formula>
    </cfRule>
  </conditionalFormatting>
  <conditionalFormatting sqref="X24">
    <cfRule type="containsText" priority="4873" operator="containsText" aboveAverage="0" equalAverage="0" bottom="0" percent="0" rank="0" text="NO" dxfId="44692">
      <formula>NOT(ISERROR(SEARCH("NO",X24)))</formula>
    </cfRule>
  </conditionalFormatting>
  <conditionalFormatting sqref="W24">
    <cfRule type="containsText" priority="4874" operator="containsText" aboveAverage="0" equalAverage="0" bottom="0" percent="0" rank="0" text="OK" dxfId="44693">
      <formula>NOT(ISERROR(SEARCH("OK",W24)))</formula>
    </cfRule>
  </conditionalFormatting>
  <conditionalFormatting sqref="W24">
    <cfRule type="containsText" priority="4875" operator="containsText" aboveAverage="0" equalAverage="0" bottom="0" percent="0" rank="0" text="OK" dxfId="44694">
      <formula>NOT(ISERROR(SEARCH("OK",W24)))</formula>
    </cfRule>
  </conditionalFormatting>
  <conditionalFormatting sqref="W24">
    <cfRule type="containsText" priority="4876" operator="containsText" aboveAverage="0" equalAverage="0" bottom="0" percent="0" rank="0" text="OK" dxfId="44695">
      <formula>NOT(ISERROR(SEARCH("OK",W24)))</formula>
    </cfRule>
  </conditionalFormatting>
  <conditionalFormatting sqref="W24">
    <cfRule type="containsText" priority="4877" operator="containsText" aboveAverage="0" equalAverage="0" bottom="0" percent="0" rank="0" text="OK" dxfId="44696">
      <formula>NOT(ISERROR(SEARCH("OK",W24)))</formula>
    </cfRule>
  </conditionalFormatting>
  <conditionalFormatting sqref="W24">
    <cfRule type="containsText" priority="4878" operator="containsText" aboveAverage="0" equalAverage="0" bottom="0" percent="0" rank="0" text="OK" dxfId="44697">
      <formula>NOT(ISERROR(SEARCH("OK",W24)))</formula>
    </cfRule>
  </conditionalFormatting>
  <conditionalFormatting sqref="W24">
    <cfRule type="containsText" priority="4879" operator="containsText" aboveAverage="0" equalAverage="0" bottom="0" percent="0" rank="0" text="OK" dxfId="44698">
      <formula>NOT(ISERROR(SEARCH("OK",W24)))</formula>
    </cfRule>
  </conditionalFormatting>
  <conditionalFormatting sqref="W24">
    <cfRule type="containsText" priority="4880" operator="containsText" aboveAverage="0" equalAverage="0" bottom="0" percent="0" rank="0" text="OK" dxfId="44699">
      <formula>NOT(ISERROR(SEARCH("OK",W24)))</formula>
    </cfRule>
  </conditionalFormatting>
  <conditionalFormatting sqref="X24">
    <cfRule type="containsText" priority="4881" operator="containsText" aboveAverage="0" equalAverage="0" bottom="0" percent="0" rank="0" text="NO" dxfId="44700">
      <formula>NOT(ISERROR(SEARCH("NO",X24)))</formula>
    </cfRule>
  </conditionalFormatting>
  <conditionalFormatting sqref="W24">
    <cfRule type="containsText" priority="4882" operator="containsText" aboveAverage="0" equalAverage="0" bottom="0" percent="0" rank="0" text="OK" dxfId="44701">
      <formula>NOT(ISERROR(SEARCH("OK",W24)))</formula>
    </cfRule>
  </conditionalFormatting>
  <conditionalFormatting sqref="X24">
    <cfRule type="containsText" priority="4883" operator="containsText" aboveAverage="0" equalAverage="0" bottom="0" percent="0" rank="0" text="NO" dxfId="44702">
      <formula>NOT(ISERROR(SEARCH("NO",X24)))</formula>
    </cfRule>
  </conditionalFormatting>
  <conditionalFormatting sqref="W24">
    <cfRule type="containsText" priority="4884" operator="containsText" aboveAverage="0" equalAverage="0" bottom="0" percent="0" rank="0" text="OK" dxfId="44703">
      <formula>NOT(ISERROR(SEARCH("OK",W24)))</formula>
    </cfRule>
  </conditionalFormatting>
  <conditionalFormatting sqref="X24">
    <cfRule type="containsText" priority="4885" operator="containsText" aboveAverage="0" equalAverage="0" bottom="0" percent="0" rank="0" text="NO" dxfId="44704">
      <formula>NOT(ISERROR(SEARCH("NO",X24)))</formula>
    </cfRule>
  </conditionalFormatting>
  <conditionalFormatting sqref="W24">
    <cfRule type="containsText" priority="4886" operator="containsText" aboveAverage="0" equalAverage="0" bottom="0" percent="0" rank="0" text="OK" dxfId="44705">
      <formula>NOT(ISERROR(SEARCH("OK",W24)))</formula>
    </cfRule>
  </conditionalFormatting>
  <conditionalFormatting sqref="V24">
    <cfRule type="containsText" priority="4887" operator="containsText" aboveAverage="0" equalAverage="0" bottom="0" percent="0" rank="0" text="OK+" dxfId="44706">
      <formula>NOT(ISERROR(SEARCH("OK+",V24)))</formula>
    </cfRule>
  </conditionalFormatting>
  <conditionalFormatting sqref="V24">
    <cfRule type="containsText" priority="4888" operator="containsText" aboveAverage="0" equalAverage="0" bottom="0" percent="0" rank="0" text="OK+" dxfId="44707">
      <formula>NOT(ISERROR(SEARCH("OK+",V24)))</formula>
    </cfRule>
  </conditionalFormatting>
  <conditionalFormatting sqref="X24">
    <cfRule type="containsText" priority="4889" operator="containsText" aboveAverage="0" equalAverage="0" bottom="0" percent="0" rank="0" text="NO" dxfId="44708">
      <formula>NOT(ISERROR(SEARCH("NO",X24)))</formula>
    </cfRule>
  </conditionalFormatting>
  <conditionalFormatting sqref="X24">
    <cfRule type="containsText" priority="4890" operator="containsText" aboveAverage="0" equalAverage="0" bottom="0" percent="0" rank="0" text="NO" dxfId="44709">
      <formula>NOT(ISERROR(SEARCH("NO",X24)))</formula>
    </cfRule>
  </conditionalFormatting>
  <conditionalFormatting sqref="X24">
    <cfRule type="containsText" priority="4891" operator="containsText" aboveAverage="0" equalAverage="0" bottom="0" percent="0" rank="0" text="NO" dxfId="44710">
      <formula>NOT(ISERROR(SEARCH("NO",X24)))</formula>
    </cfRule>
  </conditionalFormatting>
  <conditionalFormatting sqref="X24">
    <cfRule type="containsText" priority="4892" operator="containsText" aboveAverage="0" equalAverage="0" bottom="0" percent="0" rank="0" text="NO" dxfId="44711">
      <formula>NOT(ISERROR(SEARCH("NO",X24)))</formula>
    </cfRule>
  </conditionalFormatting>
  <conditionalFormatting sqref="X24">
    <cfRule type="containsText" priority="4893" operator="containsText" aboveAverage="0" equalAverage="0" bottom="0" percent="0" rank="0" text="NO" dxfId="44712">
      <formula>NOT(ISERROR(SEARCH("NO",X24)))</formula>
    </cfRule>
  </conditionalFormatting>
  <conditionalFormatting sqref="X24">
    <cfRule type="containsText" priority="4894" operator="containsText" aboveAverage="0" equalAverage="0" bottom="0" percent="0" rank="0" text="NO" dxfId="44713">
      <formula>NOT(ISERROR(SEARCH("NO",X24)))</formula>
    </cfRule>
  </conditionalFormatting>
  <conditionalFormatting sqref="X24">
    <cfRule type="containsText" priority="4895" operator="containsText" aboveAverage="0" equalAverage="0" bottom="0" percent="0" rank="0" text="NO" dxfId="44714">
      <formula>NOT(ISERROR(SEARCH("NO",X24)))</formula>
    </cfRule>
  </conditionalFormatting>
  <conditionalFormatting sqref="X24">
    <cfRule type="containsText" priority="4896" operator="containsText" aboveAverage="0" equalAverage="0" bottom="0" percent="0" rank="0" text="1" dxfId="44715">
      <formula>NOT(ISERROR(SEARCH("1",X24)))</formula>
    </cfRule>
  </conditionalFormatting>
  <conditionalFormatting sqref="W24">
    <cfRule type="containsText" priority="4897" operator="containsText" aboveAverage="0" equalAverage="0" bottom="0" percent="0" rank="0" text="OK" dxfId="44716">
      <formula>NOT(ISERROR(SEARCH("OK",W24)))</formula>
    </cfRule>
  </conditionalFormatting>
  <conditionalFormatting sqref="W24">
    <cfRule type="containsText" priority="4898" operator="containsText" aboveAverage="0" equalAverage="0" bottom="0" percent="0" rank="0" text="OK" dxfId="44717">
      <formula>NOT(ISERROR(SEARCH("OK",W24)))</formula>
    </cfRule>
  </conditionalFormatting>
  <conditionalFormatting sqref="W24">
    <cfRule type="containsText" priority="4899" operator="containsText" aboveAverage="0" equalAverage="0" bottom="0" percent="0" rank="0" text="OK" dxfId="44718">
      <formula>NOT(ISERROR(SEARCH("OK",W24)))</formula>
    </cfRule>
  </conditionalFormatting>
  <conditionalFormatting sqref="W24">
    <cfRule type="containsText" priority="4900" operator="containsText" aboveAverage="0" equalAverage="0" bottom="0" percent="0" rank="0" text="OK" dxfId="44719">
      <formula>NOT(ISERROR(SEARCH("OK",W24)))</formula>
    </cfRule>
  </conditionalFormatting>
  <conditionalFormatting sqref="W24">
    <cfRule type="containsText" priority="4901" operator="containsText" aboveAverage="0" equalAverage="0" bottom="0" percent="0" rank="0" text="OK" dxfId="44720">
      <formula>NOT(ISERROR(SEARCH("OK",W24)))</formula>
    </cfRule>
  </conditionalFormatting>
  <conditionalFormatting sqref="W24">
    <cfRule type="containsText" priority="4902" operator="containsText" aboveAverage="0" equalAverage="0" bottom="0" percent="0" rank="0" text="OK" dxfId="44721">
      <formula>NOT(ISERROR(SEARCH("OK",W24)))</formula>
    </cfRule>
  </conditionalFormatting>
  <conditionalFormatting sqref="W24">
    <cfRule type="containsText" priority="4903" operator="containsText" aboveAverage="0" equalAverage="0" bottom="0" percent="0" rank="0" text="OK" dxfId="44722">
      <formula>NOT(ISERROR(SEARCH("OK",W24)))</formula>
    </cfRule>
  </conditionalFormatting>
  <conditionalFormatting sqref="W24">
    <cfRule type="containsText" priority="4904" operator="containsText" aboveAverage="0" equalAverage="0" bottom="0" percent="0" rank="0" text="1" dxfId="44723">
      <formula>NOT(ISERROR(SEARCH("1",W24)))</formula>
    </cfRule>
  </conditionalFormatting>
  <conditionalFormatting sqref="X24">
    <cfRule type="containsText" priority="4905" operator="containsText" aboveAverage="0" equalAverage="0" bottom="0" percent="0" rank="0" text="NO" dxfId="44724">
      <formula>NOT(ISERROR(SEARCH("NO",X24)))</formula>
    </cfRule>
  </conditionalFormatting>
  <conditionalFormatting sqref="W24">
    <cfRule type="containsText" priority="4906" operator="containsText" aboveAverage="0" equalAverage="0" bottom="0" percent="0" rank="0" text="OK" dxfId="44725">
      <formula>NOT(ISERROR(SEARCH("OK",W24)))</formula>
    </cfRule>
  </conditionalFormatting>
  <conditionalFormatting sqref="X24">
    <cfRule type="containsText" priority="4907" operator="containsText" aboveAverage="0" equalAverage="0" bottom="0" percent="0" rank="0" text="NO" dxfId="44726">
      <formula>NOT(ISERROR(SEARCH("NO",X24)))</formula>
    </cfRule>
  </conditionalFormatting>
  <conditionalFormatting sqref="W24">
    <cfRule type="containsText" priority="4908" operator="containsText" aboveAverage="0" equalAverage="0" bottom="0" percent="0" rank="0" text="OK" dxfId="44727">
      <formula>NOT(ISERROR(SEARCH("OK",W24)))</formula>
    </cfRule>
  </conditionalFormatting>
  <conditionalFormatting sqref="X24">
    <cfRule type="containsText" priority="4909" operator="containsText" aboveAverage="0" equalAverage="0" bottom="0" percent="0" rank="0" text="NO" dxfId="44728">
      <formula>NOT(ISERROR(SEARCH("NO",X24)))</formula>
    </cfRule>
  </conditionalFormatting>
  <conditionalFormatting sqref="W24">
    <cfRule type="containsText" priority="4910" operator="containsText" aboveAverage="0" equalAverage="0" bottom="0" percent="0" rank="0" text="OK" dxfId="44729">
      <formula>NOT(ISERROR(SEARCH("OK",W24)))</formula>
    </cfRule>
  </conditionalFormatting>
  <conditionalFormatting sqref="X24">
    <cfRule type="containsText" priority="4911" operator="containsText" aboveAverage="0" equalAverage="0" bottom="0" percent="0" rank="0" text="NO" dxfId="44730">
      <formula>NOT(ISERROR(SEARCH("NO",X24)))</formula>
    </cfRule>
  </conditionalFormatting>
  <conditionalFormatting sqref="W24">
    <cfRule type="containsText" priority="4912" operator="containsText" aboveAverage="0" equalAverage="0" bottom="0" percent="0" rank="0" text="OK" dxfId="44731">
      <formula>NOT(ISERROR(SEARCH("OK",W24)))</formula>
    </cfRule>
  </conditionalFormatting>
  <conditionalFormatting sqref="X24">
    <cfRule type="containsText" priority="4913" operator="containsText" aboveAverage="0" equalAverage="0" bottom="0" percent="0" rank="0" text="NO" dxfId="44732">
      <formula>NOT(ISERROR(SEARCH("NO",X24)))</formula>
    </cfRule>
  </conditionalFormatting>
  <conditionalFormatting sqref="W24">
    <cfRule type="containsText" priority="4914" operator="containsText" aboveAverage="0" equalAverage="0" bottom="0" percent="0" rank="0" text="OK" dxfId="44733">
      <formula>NOT(ISERROR(SEARCH("OK",W24)))</formula>
    </cfRule>
  </conditionalFormatting>
  <conditionalFormatting sqref="V24">
    <cfRule type="containsText" priority="4915" operator="containsText" aboveAverage="0" equalAverage="0" bottom="0" percent="0" rank="0" text="OK+" dxfId="44734">
      <formula>NOT(ISERROR(SEARCH("OK+",V24)))</formula>
    </cfRule>
  </conditionalFormatting>
  <conditionalFormatting sqref="V24">
    <cfRule type="containsText" priority="4916" operator="containsText" aboveAverage="0" equalAverage="0" bottom="0" percent="0" rank="0" text="OK+" dxfId="44735">
      <formula>NOT(ISERROR(SEARCH("OK+",V24)))</formula>
    </cfRule>
  </conditionalFormatting>
  <conditionalFormatting sqref="X24">
    <cfRule type="containsText" priority="4917" operator="containsText" aboveAverage="0" equalAverage="0" bottom="0" percent="0" rank="0" text="NO" dxfId="44736">
      <formula>NOT(ISERROR(SEARCH("NO",X24)))</formula>
    </cfRule>
  </conditionalFormatting>
  <conditionalFormatting sqref="X24">
    <cfRule type="containsText" priority="4918" operator="containsText" aboveAverage="0" equalAverage="0" bottom="0" percent="0" rank="0" text="NO" dxfId="44737">
      <formula>NOT(ISERROR(SEARCH("NO",X24)))</formula>
    </cfRule>
  </conditionalFormatting>
  <conditionalFormatting sqref="X24">
    <cfRule type="containsText" priority="4919" operator="containsText" aboveAverage="0" equalAverage="0" bottom="0" percent="0" rank="0" text="NO" dxfId="44738">
      <formula>NOT(ISERROR(SEARCH("NO",X24)))</formula>
    </cfRule>
  </conditionalFormatting>
  <conditionalFormatting sqref="X24">
    <cfRule type="containsText" priority="4920" operator="containsText" aboveAverage="0" equalAverage="0" bottom="0" percent="0" rank="0" text="NO" dxfId="44739">
      <formula>NOT(ISERROR(SEARCH("NO",X24)))</formula>
    </cfRule>
  </conditionalFormatting>
  <conditionalFormatting sqref="X24">
    <cfRule type="containsText" priority="4921" operator="containsText" aboveAverage="0" equalAverage="0" bottom="0" percent="0" rank="0" text="NO" dxfId="44740">
      <formula>NOT(ISERROR(SEARCH("NO",X24)))</formula>
    </cfRule>
  </conditionalFormatting>
  <conditionalFormatting sqref="X24">
    <cfRule type="containsText" priority="4922" operator="containsText" aboveAverage="0" equalAverage="0" bottom="0" percent="0" rank="0" text="NO" dxfId="44741">
      <formula>NOT(ISERROR(SEARCH("NO",X24)))</formula>
    </cfRule>
  </conditionalFormatting>
  <conditionalFormatting sqref="X24">
    <cfRule type="containsText" priority="4923" operator="containsText" aboveAverage="0" equalAverage="0" bottom="0" percent="0" rank="0" text="NO" dxfId="44742">
      <formula>NOT(ISERROR(SEARCH("NO",X24)))</formula>
    </cfRule>
  </conditionalFormatting>
  <conditionalFormatting sqref="W24">
    <cfRule type="containsText" priority="4924" operator="containsText" aboveAverage="0" equalAverage="0" bottom="0" percent="0" rank="0" text="OK" dxfId="44743">
      <formula>NOT(ISERROR(SEARCH("OK",W24)))</formula>
    </cfRule>
  </conditionalFormatting>
  <conditionalFormatting sqref="W24">
    <cfRule type="containsText" priority="4925" operator="containsText" aboveAverage="0" equalAverage="0" bottom="0" percent="0" rank="0" text="OK" dxfId="44744">
      <formula>NOT(ISERROR(SEARCH("OK",W24)))</formula>
    </cfRule>
  </conditionalFormatting>
  <conditionalFormatting sqref="W24">
    <cfRule type="containsText" priority="4926" operator="containsText" aboveAverage="0" equalAverage="0" bottom="0" percent="0" rank="0" text="OK" dxfId="44745">
      <formula>NOT(ISERROR(SEARCH("OK",W24)))</formula>
    </cfRule>
  </conditionalFormatting>
  <conditionalFormatting sqref="W24">
    <cfRule type="containsText" priority="4927" operator="containsText" aboveAverage="0" equalAverage="0" bottom="0" percent="0" rank="0" text="OK" dxfId="44746">
      <formula>NOT(ISERROR(SEARCH("OK",W24)))</formula>
    </cfRule>
  </conditionalFormatting>
  <conditionalFormatting sqref="W24">
    <cfRule type="containsText" priority="4928" operator="containsText" aboveAverage="0" equalAverage="0" bottom="0" percent="0" rank="0" text="OK" dxfId="44747">
      <formula>NOT(ISERROR(SEARCH("OK",W24)))</formula>
    </cfRule>
  </conditionalFormatting>
  <conditionalFormatting sqref="W24">
    <cfRule type="containsText" priority="4929" operator="containsText" aboveAverage="0" equalAverage="0" bottom="0" percent="0" rank="0" text="OK" dxfId="44748">
      <formula>NOT(ISERROR(SEARCH("OK",W24)))</formula>
    </cfRule>
  </conditionalFormatting>
  <conditionalFormatting sqref="W24">
    <cfRule type="containsText" priority="4930" operator="containsText" aboveAverage="0" equalAverage="0" bottom="0" percent="0" rank="0" text="OK" dxfId="44749">
      <formula>NOT(ISERROR(SEARCH("OK",W24)))</formula>
    </cfRule>
  </conditionalFormatting>
  <conditionalFormatting sqref="X24">
    <cfRule type="containsText" priority="4931" operator="containsText" aboveAverage="0" equalAverage="0" bottom="0" percent="0" rank="0" text="NO" dxfId="44750">
      <formula>NOT(ISERROR(SEARCH("NO",X24)))</formula>
    </cfRule>
  </conditionalFormatting>
  <conditionalFormatting sqref="W24">
    <cfRule type="containsText" priority="4932" operator="containsText" aboveAverage="0" equalAverage="0" bottom="0" percent="0" rank="0" text="OK" dxfId="44751">
      <formula>NOT(ISERROR(SEARCH("OK",W24)))</formula>
    </cfRule>
  </conditionalFormatting>
  <conditionalFormatting sqref="X24">
    <cfRule type="containsText" priority="4933" operator="containsText" aboveAverage="0" equalAverage="0" bottom="0" percent="0" rank="0" text="NO" dxfId="44752">
      <formula>NOT(ISERROR(SEARCH("NO",X24)))</formula>
    </cfRule>
  </conditionalFormatting>
  <conditionalFormatting sqref="W24">
    <cfRule type="containsText" priority="4934" operator="containsText" aboveAverage="0" equalAverage="0" bottom="0" percent="0" rank="0" text="OK" dxfId="44753">
      <formula>NOT(ISERROR(SEARCH("OK",W24)))</formula>
    </cfRule>
  </conditionalFormatting>
  <conditionalFormatting sqref="X24">
    <cfRule type="containsText" priority="4935" operator="containsText" aboveAverage="0" equalAverage="0" bottom="0" percent="0" rank="0" text="NO" dxfId="44754">
      <formula>NOT(ISERROR(SEARCH("NO",X24)))</formula>
    </cfRule>
  </conditionalFormatting>
  <conditionalFormatting sqref="W24">
    <cfRule type="containsText" priority="4936" operator="containsText" aboveAverage="0" equalAverage="0" bottom="0" percent="0" rank="0" text="OK" dxfId="44755">
      <formula>NOT(ISERROR(SEARCH("OK",W24)))</formula>
    </cfRule>
  </conditionalFormatting>
  <conditionalFormatting sqref="X24">
    <cfRule type="containsText" priority="4937" operator="containsText" aboveAverage="0" equalAverage="0" bottom="0" percent="0" rank="0" text="NO" dxfId="44756">
      <formula>NOT(ISERROR(SEARCH("NO",X24)))</formula>
    </cfRule>
  </conditionalFormatting>
  <conditionalFormatting sqref="W24">
    <cfRule type="containsText" priority="4938" operator="containsText" aboveAverage="0" equalAverage="0" bottom="0" percent="0" rank="0" text="OK" dxfId="44757">
      <formula>NOT(ISERROR(SEARCH("OK",W24)))</formula>
    </cfRule>
  </conditionalFormatting>
  <conditionalFormatting sqref="V24">
    <cfRule type="containsText" priority="4939" operator="containsText" aboveAverage="0" equalAverage="0" bottom="0" percent="0" rank="0" text="OK+" dxfId="44758">
      <formula>NOT(ISERROR(SEARCH("OK+",V24)))</formula>
    </cfRule>
  </conditionalFormatting>
  <conditionalFormatting sqref="V24">
    <cfRule type="containsText" priority="4940" operator="containsText" aboveAverage="0" equalAverage="0" bottom="0" percent="0" rank="0" text="OK+" dxfId="44759">
      <formula>NOT(ISERROR(SEARCH("OK+",V24)))</formula>
    </cfRule>
  </conditionalFormatting>
  <conditionalFormatting sqref="X24">
    <cfRule type="containsText" priority="4941" operator="containsText" aboveAverage="0" equalAverage="0" bottom="0" percent="0" rank="0" text="NO" dxfId="44760">
      <formula>NOT(ISERROR(SEARCH("NO",X24)))</formula>
    </cfRule>
  </conditionalFormatting>
  <conditionalFormatting sqref="X24">
    <cfRule type="containsText" priority="4942" operator="containsText" aboveAverage="0" equalAverage="0" bottom="0" percent="0" rank="0" text="NO" dxfId="44761">
      <formula>NOT(ISERROR(SEARCH("NO",X24)))</formula>
    </cfRule>
  </conditionalFormatting>
  <conditionalFormatting sqref="X24">
    <cfRule type="containsText" priority="4943" operator="containsText" aboveAverage="0" equalAverage="0" bottom="0" percent="0" rank="0" text="NO" dxfId="44762">
      <formula>NOT(ISERROR(SEARCH("NO",X24)))</formula>
    </cfRule>
  </conditionalFormatting>
  <conditionalFormatting sqref="X24">
    <cfRule type="containsText" priority="4944" operator="containsText" aboveAverage="0" equalAverage="0" bottom="0" percent="0" rank="0" text="NO" dxfId="44763">
      <formula>NOT(ISERROR(SEARCH("NO",X24)))</formula>
    </cfRule>
  </conditionalFormatting>
  <conditionalFormatting sqref="X24">
    <cfRule type="containsText" priority="4945" operator="containsText" aboveAverage="0" equalAverage="0" bottom="0" percent="0" rank="0" text="NO" dxfId="44764">
      <formula>NOT(ISERROR(SEARCH("NO",X24)))</formula>
    </cfRule>
  </conditionalFormatting>
  <conditionalFormatting sqref="X24">
    <cfRule type="containsText" priority="4946" operator="containsText" aboveAverage="0" equalAverage="0" bottom="0" percent="0" rank="0" text="NO" dxfId="44765">
      <formula>NOT(ISERROR(SEARCH("NO",X24)))</formula>
    </cfRule>
  </conditionalFormatting>
  <conditionalFormatting sqref="X24">
    <cfRule type="containsText" priority="4947" operator="containsText" aboveAverage="0" equalAverage="0" bottom="0" percent="0" rank="0" text="NO" dxfId="44766">
      <formula>NOT(ISERROR(SEARCH("NO",X24)))</formula>
    </cfRule>
  </conditionalFormatting>
  <conditionalFormatting sqref="W24">
    <cfRule type="containsText" priority="4948" operator="containsText" aboveAverage="0" equalAverage="0" bottom="0" percent="0" rank="0" text="OK" dxfId="44767">
      <formula>NOT(ISERROR(SEARCH("OK",W24)))</formula>
    </cfRule>
  </conditionalFormatting>
  <conditionalFormatting sqref="W24">
    <cfRule type="containsText" priority="4949" operator="containsText" aboveAverage="0" equalAverage="0" bottom="0" percent="0" rank="0" text="OK" dxfId="44768">
      <formula>NOT(ISERROR(SEARCH("OK",W24)))</formula>
    </cfRule>
  </conditionalFormatting>
  <conditionalFormatting sqref="W24">
    <cfRule type="containsText" priority="4950" operator="containsText" aboveAverage="0" equalAverage="0" bottom="0" percent="0" rank="0" text="OK" dxfId="44769">
      <formula>NOT(ISERROR(SEARCH("OK",W24)))</formula>
    </cfRule>
  </conditionalFormatting>
  <conditionalFormatting sqref="W24">
    <cfRule type="containsText" priority="4951" operator="containsText" aboveAverage="0" equalAverage="0" bottom="0" percent="0" rank="0" text="OK" dxfId="44770">
      <formula>NOT(ISERROR(SEARCH("OK",W24)))</formula>
    </cfRule>
  </conditionalFormatting>
  <conditionalFormatting sqref="W24">
    <cfRule type="containsText" priority="4952" operator="containsText" aboveAverage="0" equalAverage="0" bottom="0" percent="0" rank="0" text="OK" dxfId="44771">
      <formula>NOT(ISERROR(SEARCH("OK",W24)))</formula>
    </cfRule>
  </conditionalFormatting>
  <conditionalFormatting sqref="W24">
    <cfRule type="containsText" priority="4953" operator="containsText" aboveAverage="0" equalAverage="0" bottom="0" percent="0" rank="0" text="OK" dxfId="44772">
      <formula>NOT(ISERROR(SEARCH("OK",W24)))</formula>
    </cfRule>
  </conditionalFormatting>
  <conditionalFormatting sqref="W24">
    <cfRule type="containsText" priority="4954" operator="containsText" aboveAverage="0" equalAverage="0" bottom="0" percent="0" rank="0" text="OK" dxfId="44773">
      <formula>NOT(ISERROR(SEARCH("OK",W24)))</formula>
    </cfRule>
  </conditionalFormatting>
  <conditionalFormatting sqref="X24">
    <cfRule type="containsText" priority="4955" operator="containsText" aboveAverage="0" equalAverage="0" bottom="0" percent="0" rank="0" text="NO" dxfId="44774">
      <formula>NOT(ISERROR(SEARCH("NO",X24)))</formula>
    </cfRule>
  </conditionalFormatting>
  <conditionalFormatting sqref="W24">
    <cfRule type="containsText" priority="4956" operator="containsText" aboveAverage="0" equalAverage="0" bottom="0" percent="0" rank="0" text="OK" dxfId="44775">
      <formula>NOT(ISERROR(SEARCH("OK",W24)))</formula>
    </cfRule>
  </conditionalFormatting>
  <conditionalFormatting sqref="X24">
    <cfRule type="containsText" priority="4957" operator="containsText" aboveAverage="0" equalAverage="0" bottom="0" percent="0" rank="0" text="NO" dxfId="44776">
      <formula>NOT(ISERROR(SEARCH("NO",X24)))</formula>
    </cfRule>
  </conditionalFormatting>
  <conditionalFormatting sqref="W24">
    <cfRule type="containsText" priority="4958" operator="containsText" aboveAverage="0" equalAverage="0" bottom="0" percent="0" rank="0" text="OK" dxfId="44777">
      <formula>NOT(ISERROR(SEARCH("OK",W24)))</formula>
    </cfRule>
  </conditionalFormatting>
  <conditionalFormatting sqref="X24">
    <cfRule type="containsText" priority="4959" operator="containsText" aboveAverage="0" equalAverage="0" bottom="0" percent="0" rank="0" text="NO" dxfId="44778">
      <formula>NOT(ISERROR(SEARCH("NO",X24)))</formula>
    </cfRule>
  </conditionalFormatting>
  <conditionalFormatting sqref="W24">
    <cfRule type="containsText" priority="4960" operator="containsText" aboveAverage="0" equalAverage="0" bottom="0" percent="0" rank="0" text="OK" dxfId="44779">
      <formula>NOT(ISERROR(SEARCH("OK",W24)))</formula>
    </cfRule>
  </conditionalFormatting>
  <conditionalFormatting sqref="V24">
    <cfRule type="containsText" priority="4961" operator="containsText" aboveAverage="0" equalAverage="0" bottom="0" percent="0" rank="0" text="OK+" dxfId="44780">
      <formula>NOT(ISERROR(SEARCH("OK+",V24)))</formula>
    </cfRule>
  </conditionalFormatting>
  <conditionalFormatting sqref="V24">
    <cfRule type="containsText" priority="4962" operator="containsText" aboveAverage="0" equalAverage="0" bottom="0" percent="0" rank="0" text="OK+" dxfId="44781">
      <formula>NOT(ISERROR(SEARCH("OK+",V24)))</formula>
    </cfRule>
  </conditionalFormatting>
  <conditionalFormatting sqref="X24">
    <cfRule type="containsText" priority="4963" operator="containsText" aboveAverage="0" equalAverage="0" bottom="0" percent="0" rank="0" text="NO" dxfId="44782">
      <formula>NOT(ISERROR(SEARCH("NO",X24)))</formula>
    </cfRule>
  </conditionalFormatting>
  <conditionalFormatting sqref="X24">
    <cfRule type="containsText" priority="4964" operator="containsText" aboveAverage="0" equalAverage="0" bottom="0" percent="0" rank="0" text="NO" dxfId="44783">
      <formula>NOT(ISERROR(SEARCH("NO",X24)))</formula>
    </cfRule>
  </conditionalFormatting>
  <conditionalFormatting sqref="X24">
    <cfRule type="containsText" priority="4965" operator="containsText" aboveAverage="0" equalAverage="0" bottom="0" percent="0" rank="0" text="NO" dxfId="44784">
      <formula>NOT(ISERROR(SEARCH("NO",X24)))</formula>
    </cfRule>
  </conditionalFormatting>
  <conditionalFormatting sqref="X24">
    <cfRule type="containsText" priority="4966" operator="containsText" aboveAverage="0" equalAverage="0" bottom="0" percent="0" rank="0" text="NO" dxfId="44785">
      <formula>NOT(ISERROR(SEARCH("NO",X24)))</formula>
    </cfRule>
  </conditionalFormatting>
  <conditionalFormatting sqref="X24">
    <cfRule type="containsText" priority="4967" operator="containsText" aboveAverage="0" equalAverage="0" bottom="0" percent="0" rank="0" text="NO" dxfId="44786">
      <formula>NOT(ISERROR(SEARCH("NO",X24)))</formula>
    </cfRule>
  </conditionalFormatting>
  <conditionalFormatting sqref="X24">
    <cfRule type="containsText" priority="4968" operator="containsText" aboveAverage="0" equalAverage="0" bottom="0" percent="0" rank="0" text="NO" dxfId="44787">
      <formula>NOT(ISERROR(SEARCH("NO",X24)))</formula>
    </cfRule>
  </conditionalFormatting>
  <conditionalFormatting sqref="X24">
    <cfRule type="containsText" priority="4969" operator="containsText" aboveAverage="0" equalAverage="0" bottom="0" percent="0" rank="0" text="NO" dxfId="44788">
      <formula>NOT(ISERROR(SEARCH("NO",X24)))</formula>
    </cfRule>
  </conditionalFormatting>
  <conditionalFormatting sqref="X24">
    <cfRule type="containsText" priority="4970" operator="containsText" aboveAverage="0" equalAverage="0" bottom="0" percent="0" rank="0" text="1" dxfId="44789">
      <formula>NOT(ISERROR(SEARCH("1",X24)))</formula>
    </cfRule>
  </conditionalFormatting>
  <conditionalFormatting sqref="W24">
    <cfRule type="containsText" priority="4971" operator="containsText" aboveAverage="0" equalAverage="0" bottom="0" percent="0" rank="0" text="OK" dxfId="44790">
      <formula>NOT(ISERROR(SEARCH("OK",W24)))</formula>
    </cfRule>
  </conditionalFormatting>
  <conditionalFormatting sqref="W24">
    <cfRule type="containsText" priority="4972" operator="containsText" aboveAverage="0" equalAverage="0" bottom="0" percent="0" rank="0" text="OK" dxfId="44791">
      <formula>NOT(ISERROR(SEARCH("OK",W24)))</formula>
    </cfRule>
  </conditionalFormatting>
  <conditionalFormatting sqref="W24">
    <cfRule type="containsText" priority="4973" operator="containsText" aboveAverage="0" equalAverage="0" bottom="0" percent="0" rank="0" text="OK" dxfId="44792">
      <formula>NOT(ISERROR(SEARCH("OK",W24)))</formula>
    </cfRule>
  </conditionalFormatting>
  <conditionalFormatting sqref="W24">
    <cfRule type="containsText" priority="4974" operator="containsText" aboveAverage="0" equalAverage="0" bottom="0" percent="0" rank="0" text="OK" dxfId="44793">
      <formula>NOT(ISERROR(SEARCH("OK",W24)))</formula>
    </cfRule>
  </conditionalFormatting>
  <conditionalFormatting sqref="W24">
    <cfRule type="containsText" priority="4975" operator="containsText" aboveAverage="0" equalAverage="0" bottom="0" percent="0" rank="0" text="OK" dxfId="44794">
      <formula>NOT(ISERROR(SEARCH("OK",W24)))</formula>
    </cfRule>
  </conditionalFormatting>
  <conditionalFormatting sqref="W24">
    <cfRule type="containsText" priority="4976" operator="containsText" aboveAverage="0" equalAverage="0" bottom="0" percent="0" rank="0" text="OK" dxfId="44795">
      <formula>NOT(ISERROR(SEARCH("OK",W24)))</formula>
    </cfRule>
  </conditionalFormatting>
  <conditionalFormatting sqref="W24">
    <cfRule type="containsText" priority="4977" operator="containsText" aboveAverage="0" equalAverage="0" bottom="0" percent="0" rank="0" text="OK" dxfId="44796">
      <formula>NOT(ISERROR(SEARCH("OK",W24)))</formula>
    </cfRule>
  </conditionalFormatting>
  <conditionalFormatting sqref="W24">
    <cfRule type="containsText" priority="4978" operator="containsText" aboveAverage="0" equalAverage="0" bottom="0" percent="0" rank="0" text="1" dxfId="44797">
      <formula>NOT(ISERROR(SEARCH("1",W24)))</formula>
    </cfRule>
  </conditionalFormatting>
  <conditionalFormatting sqref="X24">
    <cfRule type="containsText" priority="4979" operator="containsText" aboveAverage="0" equalAverage="0" bottom="0" percent="0" rank="0" text="NO" dxfId="44798">
      <formula>NOT(ISERROR(SEARCH("NO",X24)))</formula>
    </cfRule>
  </conditionalFormatting>
  <conditionalFormatting sqref="W24">
    <cfRule type="containsText" priority="4980" operator="containsText" aboveAverage="0" equalAverage="0" bottom="0" percent="0" rank="0" text="OK" dxfId="44799">
      <formula>NOT(ISERROR(SEARCH("OK",W24)))</formula>
    </cfRule>
  </conditionalFormatting>
  <conditionalFormatting sqref="X24">
    <cfRule type="containsText" priority="4981" operator="containsText" aboveAverage="0" equalAverage="0" bottom="0" percent="0" rank="0" text="NO" dxfId="44800">
      <formula>NOT(ISERROR(SEARCH("NO",X24)))</formula>
    </cfRule>
  </conditionalFormatting>
  <conditionalFormatting sqref="W24">
    <cfRule type="containsText" priority="4982" operator="containsText" aboveAverage="0" equalAverage="0" bottom="0" percent="0" rank="0" text="OK" dxfId="44801">
      <formula>NOT(ISERROR(SEARCH("OK",W24)))</formula>
    </cfRule>
  </conditionalFormatting>
  <conditionalFormatting sqref="X24">
    <cfRule type="containsText" priority="4983" operator="containsText" aboveAverage="0" equalAverage="0" bottom="0" percent="0" rank="0" text="NO" dxfId="44802">
      <formula>NOT(ISERROR(SEARCH("NO",X24)))</formula>
    </cfRule>
  </conditionalFormatting>
  <conditionalFormatting sqref="W24">
    <cfRule type="containsText" priority="4984" operator="containsText" aboveAverage="0" equalAverage="0" bottom="0" percent="0" rank="0" text="OK" dxfId="44803">
      <formula>NOT(ISERROR(SEARCH("OK",W24)))</formula>
    </cfRule>
  </conditionalFormatting>
  <conditionalFormatting sqref="X24">
    <cfRule type="containsText" priority="4985" operator="containsText" aboveAverage="0" equalAverage="0" bottom="0" percent="0" rank="0" text="NO" dxfId="44804">
      <formula>NOT(ISERROR(SEARCH("NO",X24)))</formula>
    </cfRule>
  </conditionalFormatting>
  <conditionalFormatting sqref="W24">
    <cfRule type="containsText" priority="4986" operator="containsText" aboveAverage="0" equalAverage="0" bottom="0" percent="0" rank="0" text="OK" dxfId="44805">
      <formula>NOT(ISERROR(SEARCH("OK",W24)))</formula>
    </cfRule>
  </conditionalFormatting>
  <conditionalFormatting sqref="V24">
    <cfRule type="containsText" priority="4987" operator="containsText" aboveAverage="0" equalAverage="0" bottom="0" percent="0" rank="0" text="OK+" dxfId="44806">
      <formula>NOT(ISERROR(SEARCH("OK+",V24)))</formula>
    </cfRule>
  </conditionalFormatting>
  <conditionalFormatting sqref="V24">
    <cfRule type="containsText" priority="4988" operator="containsText" aboveAverage="0" equalAverage="0" bottom="0" percent="0" rank="0" text="OK+" dxfId="44807">
      <formula>NOT(ISERROR(SEARCH("OK+",V24)))</formula>
    </cfRule>
  </conditionalFormatting>
  <conditionalFormatting sqref="X24">
    <cfRule type="containsText" priority="4989" operator="containsText" aboveAverage="0" equalAverage="0" bottom="0" percent="0" rank="0" text="NO" dxfId="44808">
      <formula>NOT(ISERROR(SEARCH("NO",X24)))</formula>
    </cfRule>
  </conditionalFormatting>
  <conditionalFormatting sqref="X24">
    <cfRule type="containsText" priority="4990" operator="containsText" aboveAverage="0" equalAverage="0" bottom="0" percent="0" rank="0" text="NO" dxfId="44809">
      <formula>NOT(ISERROR(SEARCH("NO",X24)))</formula>
    </cfRule>
  </conditionalFormatting>
  <conditionalFormatting sqref="X24">
    <cfRule type="containsText" priority="4991" operator="containsText" aboveAverage="0" equalAverage="0" bottom="0" percent="0" rank="0" text="NO" dxfId="44810">
      <formula>NOT(ISERROR(SEARCH("NO",X24)))</formula>
    </cfRule>
  </conditionalFormatting>
  <conditionalFormatting sqref="X24">
    <cfRule type="containsText" priority="4992" operator="containsText" aboveAverage="0" equalAverage="0" bottom="0" percent="0" rank="0" text="NO" dxfId="44811">
      <formula>NOT(ISERROR(SEARCH("NO",X24)))</formula>
    </cfRule>
  </conditionalFormatting>
  <conditionalFormatting sqref="X24">
    <cfRule type="containsText" priority="4993" operator="containsText" aboveAverage="0" equalAverage="0" bottom="0" percent="0" rank="0" text="NO" dxfId="44812">
      <formula>NOT(ISERROR(SEARCH("NO",X24)))</formula>
    </cfRule>
  </conditionalFormatting>
  <conditionalFormatting sqref="X24">
    <cfRule type="containsText" priority="4994" operator="containsText" aboveAverage="0" equalAverage="0" bottom="0" percent="0" rank="0" text="NO" dxfId="44813">
      <formula>NOT(ISERROR(SEARCH("NO",X24)))</formula>
    </cfRule>
  </conditionalFormatting>
  <conditionalFormatting sqref="X24">
    <cfRule type="containsText" priority="4995" operator="containsText" aboveAverage="0" equalAverage="0" bottom="0" percent="0" rank="0" text="NO" dxfId="44814">
      <formula>NOT(ISERROR(SEARCH("NO",X24)))</formula>
    </cfRule>
  </conditionalFormatting>
  <conditionalFormatting sqref="W24">
    <cfRule type="containsText" priority="4996" operator="containsText" aboveAverage="0" equalAverage="0" bottom="0" percent="0" rank="0" text="OK" dxfId="44815">
      <formula>NOT(ISERROR(SEARCH("OK",W24)))</formula>
    </cfRule>
  </conditionalFormatting>
  <conditionalFormatting sqref="W24">
    <cfRule type="containsText" priority="4997" operator="containsText" aboveAverage="0" equalAverage="0" bottom="0" percent="0" rank="0" text="OK" dxfId="44816">
      <formula>NOT(ISERROR(SEARCH("OK",W24)))</formula>
    </cfRule>
  </conditionalFormatting>
  <conditionalFormatting sqref="W24">
    <cfRule type="containsText" priority="4998" operator="containsText" aboveAverage="0" equalAverage="0" bottom="0" percent="0" rank="0" text="OK" dxfId="44817">
      <formula>NOT(ISERROR(SEARCH("OK",W24)))</formula>
    </cfRule>
  </conditionalFormatting>
  <conditionalFormatting sqref="W24">
    <cfRule type="containsText" priority="4999" operator="containsText" aboveAverage="0" equalAverage="0" bottom="0" percent="0" rank="0" text="OK" dxfId="44818">
      <formula>NOT(ISERROR(SEARCH("OK",W24)))</formula>
    </cfRule>
  </conditionalFormatting>
  <conditionalFormatting sqref="W24">
    <cfRule type="containsText" priority="5000" operator="containsText" aboveAverage="0" equalAverage="0" bottom="0" percent="0" rank="0" text="OK" dxfId="44819">
      <formula>NOT(ISERROR(SEARCH("OK",W24)))</formula>
    </cfRule>
  </conditionalFormatting>
  <conditionalFormatting sqref="W24">
    <cfRule type="containsText" priority="5001" operator="containsText" aboveAverage="0" equalAverage="0" bottom="0" percent="0" rank="0" text="OK" dxfId="44820">
      <formula>NOT(ISERROR(SEARCH("OK",W24)))</formula>
    </cfRule>
  </conditionalFormatting>
  <conditionalFormatting sqref="W24">
    <cfRule type="containsText" priority="5002" operator="containsText" aboveAverage="0" equalAverage="0" bottom="0" percent="0" rank="0" text="OK" dxfId="44821">
      <formula>NOT(ISERROR(SEARCH("OK",W24)))</formula>
    </cfRule>
  </conditionalFormatting>
  <conditionalFormatting sqref="X24">
    <cfRule type="containsText" priority="5003" operator="containsText" aboveAverage="0" equalAverage="0" bottom="0" percent="0" rank="0" text="NO" dxfId="44822">
      <formula>NOT(ISERROR(SEARCH("NO",X24)))</formula>
    </cfRule>
  </conditionalFormatting>
  <conditionalFormatting sqref="W24">
    <cfRule type="containsText" priority="5004" operator="containsText" aboveAverage="0" equalAverage="0" bottom="0" percent="0" rank="0" text="OK" dxfId="44823">
      <formula>NOT(ISERROR(SEARCH("OK",W24)))</formula>
    </cfRule>
  </conditionalFormatting>
  <conditionalFormatting sqref="X24">
    <cfRule type="containsText" priority="5005" operator="containsText" aboveAverage="0" equalAverage="0" bottom="0" percent="0" rank="0" text="NO" dxfId="44824">
      <formula>NOT(ISERROR(SEARCH("NO",X24)))</formula>
    </cfRule>
  </conditionalFormatting>
  <conditionalFormatting sqref="W24">
    <cfRule type="containsText" priority="5006" operator="containsText" aboveAverage="0" equalAverage="0" bottom="0" percent="0" rank="0" text="OK" dxfId="44825">
      <formula>NOT(ISERROR(SEARCH("OK",W24)))</formula>
    </cfRule>
  </conditionalFormatting>
  <conditionalFormatting sqref="X24">
    <cfRule type="containsText" priority="5007" operator="containsText" aboveAverage="0" equalAverage="0" bottom="0" percent="0" rank="0" text="NO" dxfId="44826">
      <formula>NOT(ISERROR(SEARCH("NO",X24)))</formula>
    </cfRule>
  </conditionalFormatting>
  <conditionalFormatting sqref="W24">
    <cfRule type="containsText" priority="5008" operator="containsText" aboveAverage="0" equalAverage="0" bottom="0" percent="0" rank="0" text="OK" dxfId="44827">
      <formula>NOT(ISERROR(SEARCH("OK",W24)))</formula>
    </cfRule>
  </conditionalFormatting>
  <conditionalFormatting sqref="V24">
    <cfRule type="containsText" priority="5009" operator="containsText" aboveAverage="0" equalAverage="0" bottom="0" percent="0" rank="0" text="OK+" dxfId="44828">
      <formula>NOT(ISERROR(SEARCH("OK+",V24)))</formula>
    </cfRule>
  </conditionalFormatting>
  <conditionalFormatting sqref="V24">
    <cfRule type="containsText" priority="5010" operator="containsText" aboveAverage="0" equalAverage="0" bottom="0" percent="0" rank="0" text="OK+" dxfId="44829">
      <formula>NOT(ISERROR(SEARCH("OK+",V24)))</formula>
    </cfRule>
  </conditionalFormatting>
  <conditionalFormatting sqref="X24">
    <cfRule type="containsText" priority="5011" operator="containsText" aboveAverage="0" equalAverage="0" bottom="0" percent="0" rank="0" text="NO" dxfId="44830">
      <formula>NOT(ISERROR(SEARCH("NO",X24)))</formula>
    </cfRule>
  </conditionalFormatting>
  <conditionalFormatting sqref="X24">
    <cfRule type="containsText" priority="5012" operator="containsText" aboveAverage="0" equalAverage="0" bottom="0" percent="0" rank="0" text="NO" dxfId="44831">
      <formula>NOT(ISERROR(SEARCH("NO",X24)))</formula>
    </cfRule>
  </conditionalFormatting>
  <conditionalFormatting sqref="X24">
    <cfRule type="containsText" priority="5013" operator="containsText" aboveAverage="0" equalAverage="0" bottom="0" percent="0" rank="0" text="NO" dxfId="44832">
      <formula>NOT(ISERROR(SEARCH("NO",X24)))</formula>
    </cfRule>
  </conditionalFormatting>
  <conditionalFormatting sqref="X24">
    <cfRule type="containsText" priority="5014" operator="containsText" aboveAverage="0" equalAverage="0" bottom="0" percent="0" rank="0" text="NO" dxfId="44833">
      <formula>NOT(ISERROR(SEARCH("NO",X24)))</formula>
    </cfRule>
  </conditionalFormatting>
  <conditionalFormatting sqref="X24">
    <cfRule type="containsText" priority="5015" operator="containsText" aboveAverage="0" equalAverage="0" bottom="0" percent="0" rank="0" text="NO" dxfId="44834">
      <formula>NOT(ISERROR(SEARCH("NO",X24)))</formula>
    </cfRule>
  </conditionalFormatting>
  <conditionalFormatting sqref="X24">
    <cfRule type="containsText" priority="5016" operator="containsText" aboveAverage="0" equalAverage="0" bottom="0" percent="0" rank="0" text="NO" dxfId="44835">
      <formula>NOT(ISERROR(SEARCH("NO",X24)))</formula>
    </cfRule>
  </conditionalFormatting>
  <conditionalFormatting sqref="X24">
    <cfRule type="containsText" priority="5017" operator="containsText" aboveAverage="0" equalAverage="0" bottom="0" percent="0" rank="0" text="NO" dxfId="44836">
      <formula>NOT(ISERROR(SEARCH("NO",X24)))</formula>
    </cfRule>
  </conditionalFormatting>
  <conditionalFormatting sqref="X24">
    <cfRule type="containsText" priority="5018" operator="containsText" aboveAverage="0" equalAverage="0" bottom="0" percent="0" rank="0" text="1" dxfId="44837">
      <formula>NOT(ISERROR(SEARCH("1",X24)))</formula>
    </cfRule>
  </conditionalFormatting>
  <conditionalFormatting sqref="W24">
    <cfRule type="containsText" priority="5019" operator="containsText" aboveAverage="0" equalAverage="0" bottom="0" percent="0" rank="0" text="OK" dxfId="44838">
      <formula>NOT(ISERROR(SEARCH("OK",W24)))</formula>
    </cfRule>
  </conditionalFormatting>
  <conditionalFormatting sqref="W24">
    <cfRule type="containsText" priority="5020" operator="containsText" aboveAverage="0" equalAverage="0" bottom="0" percent="0" rank="0" text="OK" dxfId="44839">
      <formula>NOT(ISERROR(SEARCH("OK",W24)))</formula>
    </cfRule>
  </conditionalFormatting>
  <conditionalFormatting sqref="W24">
    <cfRule type="containsText" priority="5021" operator="containsText" aboveAverage="0" equalAverage="0" bottom="0" percent="0" rank="0" text="OK" dxfId="44840">
      <formula>NOT(ISERROR(SEARCH("OK",W24)))</formula>
    </cfRule>
  </conditionalFormatting>
  <conditionalFormatting sqref="W24">
    <cfRule type="containsText" priority="5022" operator="containsText" aboveAverage="0" equalAverage="0" bottom="0" percent="0" rank="0" text="OK" dxfId="44841">
      <formula>NOT(ISERROR(SEARCH("OK",W24)))</formula>
    </cfRule>
  </conditionalFormatting>
  <conditionalFormatting sqref="W24">
    <cfRule type="containsText" priority="5023" operator="containsText" aboveAverage="0" equalAverage="0" bottom="0" percent="0" rank="0" text="OK" dxfId="44842">
      <formula>NOT(ISERROR(SEARCH("OK",W24)))</formula>
    </cfRule>
  </conditionalFormatting>
  <conditionalFormatting sqref="W24">
    <cfRule type="containsText" priority="5024" operator="containsText" aboveAverage="0" equalAverage="0" bottom="0" percent="0" rank="0" text="OK" dxfId="44843">
      <formula>NOT(ISERROR(SEARCH("OK",W24)))</formula>
    </cfRule>
  </conditionalFormatting>
  <conditionalFormatting sqref="W24">
    <cfRule type="containsText" priority="5025" operator="containsText" aboveAverage="0" equalAverage="0" bottom="0" percent="0" rank="0" text="OK" dxfId="44844">
      <formula>NOT(ISERROR(SEARCH("OK",W24)))</formula>
    </cfRule>
  </conditionalFormatting>
  <conditionalFormatting sqref="W24">
    <cfRule type="containsText" priority="5026" operator="containsText" aboveAverage="0" equalAverage="0" bottom="0" percent="0" rank="0" text="1" dxfId="44845">
      <formula>NOT(ISERROR(SEARCH("1",W24)))</formula>
    </cfRule>
  </conditionalFormatting>
  <conditionalFormatting sqref="X24">
    <cfRule type="containsText" priority="5027" operator="containsText" aboveAverage="0" equalAverage="0" bottom="0" percent="0" rank="0" text="NO" dxfId="44846">
      <formula>NOT(ISERROR(SEARCH("NO",X24)))</formula>
    </cfRule>
  </conditionalFormatting>
  <conditionalFormatting sqref="W24">
    <cfRule type="containsText" priority="5028" operator="containsText" aboveAverage="0" equalAverage="0" bottom="0" percent="0" rank="0" text="OK" dxfId="44847">
      <formula>NOT(ISERROR(SEARCH("OK",W24)))</formula>
    </cfRule>
  </conditionalFormatting>
  <conditionalFormatting sqref="X24">
    <cfRule type="containsText" priority="5029" operator="containsText" aboveAverage="0" equalAverage="0" bottom="0" percent="0" rank="0" text="NO" dxfId="44848">
      <formula>NOT(ISERROR(SEARCH("NO",X24)))</formula>
    </cfRule>
  </conditionalFormatting>
  <conditionalFormatting sqref="W24">
    <cfRule type="containsText" priority="5030" operator="containsText" aboveAverage="0" equalAverage="0" bottom="0" percent="0" rank="0" text="OK" dxfId="44849">
      <formula>NOT(ISERROR(SEARCH("OK",W24)))</formula>
    </cfRule>
  </conditionalFormatting>
  <conditionalFormatting sqref="X24">
    <cfRule type="containsText" priority="5031" operator="containsText" aboveAverage="0" equalAverage="0" bottom="0" percent="0" rank="0" text="NO" dxfId="44850">
      <formula>NOT(ISERROR(SEARCH("NO",X24)))</formula>
    </cfRule>
  </conditionalFormatting>
  <conditionalFormatting sqref="W24">
    <cfRule type="containsText" priority="5032" operator="containsText" aboveAverage="0" equalAverage="0" bottom="0" percent="0" rank="0" text="OK" dxfId="44851">
      <formula>NOT(ISERROR(SEARCH("OK",W24)))</formula>
    </cfRule>
  </conditionalFormatting>
  <conditionalFormatting sqref="V24">
    <cfRule type="containsText" priority="5033" operator="containsText" aboveAverage="0" equalAverage="0" bottom="0" percent="0" rank="0" text="OK+" dxfId="44852">
      <formula>NOT(ISERROR(SEARCH("OK+",V24)))</formula>
    </cfRule>
  </conditionalFormatting>
  <conditionalFormatting sqref="V24">
    <cfRule type="containsText" priority="5034" operator="containsText" aboveAverage="0" equalAverage="0" bottom="0" percent="0" rank="0" text="OK+" dxfId="44853">
      <formula>NOT(ISERROR(SEARCH("OK+",V24)))</formula>
    </cfRule>
  </conditionalFormatting>
  <conditionalFormatting sqref="X24">
    <cfRule type="containsText" priority="5035" operator="containsText" aboveAverage="0" equalAverage="0" bottom="0" percent="0" rank="0" text="NO" dxfId="44854">
      <formula>NOT(ISERROR(SEARCH("NO",X24)))</formula>
    </cfRule>
  </conditionalFormatting>
  <conditionalFormatting sqref="X24">
    <cfRule type="containsText" priority="5036" operator="containsText" aboveAverage="0" equalAverage="0" bottom="0" percent="0" rank="0" text="NO" dxfId="44855">
      <formula>NOT(ISERROR(SEARCH("NO",X24)))</formula>
    </cfRule>
  </conditionalFormatting>
  <conditionalFormatting sqref="X24">
    <cfRule type="containsText" priority="5037" operator="containsText" aboveAverage="0" equalAverage="0" bottom="0" percent="0" rank="0" text="NO" dxfId="44856">
      <formula>NOT(ISERROR(SEARCH("NO",X24)))</formula>
    </cfRule>
  </conditionalFormatting>
  <conditionalFormatting sqref="X24">
    <cfRule type="containsText" priority="5038" operator="containsText" aboveAverage="0" equalAverage="0" bottom="0" percent="0" rank="0" text="NO" dxfId="44857">
      <formula>NOT(ISERROR(SEARCH("NO",X24)))</formula>
    </cfRule>
  </conditionalFormatting>
  <conditionalFormatting sqref="X24">
    <cfRule type="containsText" priority="5039" operator="containsText" aboveAverage="0" equalAverage="0" bottom="0" percent="0" rank="0" text="NO" dxfId="44858">
      <formula>NOT(ISERROR(SEARCH("NO",X24)))</formula>
    </cfRule>
  </conditionalFormatting>
  <conditionalFormatting sqref="X24">
    <cfRule type="containsText" priority="5040" operator="containsText" aboveAverage="0" equalAverage="0" bottom="0" percent="0" rank="0" text="NO" dxfId="44859">
      <formula>NOT(ISERROR(SEARCH("NO",X24)))</formula>
    </cfRule>
  </conditionalFormatting>
  <conditionalFormatting sqref="X24">
    <cfRule type="containsText" priority="5041" operator="containsText" aboveAverage="0" equalAverage="0" bottom="0" percent="0" rank="0" text="NO" dxfId="44860">
      <formula>NOT(ISERROR(SEARCH("NO",X24)))</formula>
    </cfRule>
  </conditionalFormatting>
  <conditionalFormatting sqref="X24">
    <cfRule type="containsText" priority="5042" operator="containsText" aboveAverage="0" equalAverage="0" bottom="0" percent="0" rank="0" text="1" dxfId="44861">
      <formula>NOT(ISERROR(SEARCH("1",X24)))</formula>
    </cfRule>
  </conditionalFormatting>
  <conditionalFormatting sqref="W24">
    <cfRule type="containsText" priority="5043" operator="containsText" aboveAverage="0" equalAverage="0" bottom="0" percent="0" rank="0" text="OK" dxfId="44862">
      <formula>NOT(ISERROR(SEARCH("OK",W24)))</formula>
    </cfRule>
  </conditionalFormatting>
  <conditionalFormatting sqref="W24">
    <cfRule type="containsText" priority="5044" operator="containsText" aboveAverage="0" equalAverage="0" bottom="0" percent="0" rank="0" text="OK" dxfId="44863">
      <formula>NOT(ISERROR(SEARCH("OK",W24)))</formula>
    </cfRule>
  </conditionalFormatting>
  <conditionalFormatting sqref="W24">
    <cfRule type="containsText" priority="5045" operator="containsText" aboveAverage="0" equalAverage="0" bottom="0" percent="0" rank="0" text="OK" dxfId="44864">
      <formula>NOT(ISERROR(SEARCH("OK",W24)))</formula>
    </cfRule>
  </conditionalFormatting>
  <conditionalFormatting sqref="W24">
    <cfRule type="containsText" priority="5046" operator="containsText" aboveAverage="0" equalAverage="0" bottom="0" percent="0" rank="0" text="OK" dxfId="44865">
      <formula>NOT(ISERROR(SEARCH("OK",W24)))</formula>
    </cfRule>
  </conditionalFormatting>
  <conditionalFormatting sqref="W24">
    <cfRule type="containsText" priority="5047" operator="containsText" aboveAverage="0" equalAverage="0" bottom="0" percent="0" rank="0" text="OK" dxfId="44866">
      <formula>NOT(ISERROR(SEARCH("OK",W24)))</formula>
    </cfRule>
  </conditionalFormatting>
  <conditionalFormatting sqref="W24">
    <cfRule type="containsText" priority="5048" operator="containsText" aboveAverage="0" equalAverage="0" bottom="0" percent="0" rank="0" text="OK" dxfId="44867">
      <formula>NOT(ISERROR(SEARCH("OK",W24)))</formula>
    </cfRule>
  </conditionalFormatting>
  <conditionalFormatting sqref="W24">
    <cfRule type="containsText" priority="5049" operator="containsText" aboveAverage="0" equalAverage="0" bottom="0" percent="0" rank="0" text="OK" dxfId="44868">
      <formula>NOT(ISERROR(SEARCH("OK",W24)))</formula>
    </cfRule>
  </conditionalFormatting>
  <conditionalFormatting sqref="W24">
    <cfRule type="containsText" priority="5050" operator="containsText" aboveAverage="0" equalAverage="0" bottom="0" percent="0" rank="0" text="1" dxfId="44869">
      <formula>NOT(ISERROR(SEARCH("1",W24)))</formula>
    </cfRule>
  </conditionalFormatting>
  <conditionalFormatting sqref="X24">
    <cfRule type="containsText" priority="5051" operator="containsText" aboveAverage="0" equalAverage="0" bottom="0" percent="0" rank="0" text="NO" dxfId="44870">
      <formula>NOT(ISERROR(SEARCH("NO",X24)))</formula>
    </cfRule>
  </conditionalFormatting>
  <conditionalFormatting sqref="W24">
    <cfRule type="containsText" priority="5052" operator="containsText" aboveAverage="0" equalAverage="0" bottom="0" percent="0" rank="0" text="OK" dxfId="44871">
      <formula>NOT(ISERROR(SEARCH("OK",W24)))</formula>
    </cfRule>
  </conditionalFormatting>
  <conditionalFormatting sqref="X24">
    <cfRule type="containsText" priority="5053" operator="containsText" aboveAverage="0" equalAverage="0" bottom="0" percent="0" rank="0" text="NO" dxfId="44872">
      <formula>NOT(ISERROR(SEARCH("NO",X24)))</formula>
    </cfRule>
  </conditionalFormatting>
  <conditionalFormatting sqref="W24">
    <cfRule type="containsText" priority="5054" operator="containsText" aboveAverage="0" equalAverage="0" bottom="0" percent="0" rank="0" text="OK" dxfId="44873">
      <formula>NOT(ISERROR(SEARCH("OK",W24)))</formula>
    </cfRule>
  </conditionalFormatting>
  <conditionalFormatting sqref="X24">
    <cfRule type="containsText" priority="5055" operator="containsText" aboveAverage="0" equalAverage="0" bottom="0" percent="0" rank="0" text="NO" dxfId="44874">
      <formula>NOT(ISERROR(SEARCH("NO",X24)))</formula>
    </cfRule>
  </conditionalFormatting>
  <conditionalFormatting sqref="W24">
    <cfRule type="containsText" priority="5056" operator="containsText" aboveAverage="0" equalAverage="0" bottom="0" percent="0" rank="0" text="OK" dxfId="44875">
      <formula>NOT(ISERROR(SEARCH("OK",W24)))</formula>
    </cfRule>
  </conditionalFormatting>
  <conditionalFormatting sqref="X24">
    <cfRule type="containsText" priority="5057" operator="containsText" aboveAverage="0" equalAverage="0" bottom="0" percent="0" rank="0" text="NO" dxfId="44876">
      <formula>NOT(ISERROR(SEARCH("NO",X24)))</formula>
    </cfRule>
  </conditionalFormatting>
  <conditionalFormatting sqref="W24">
    <cfRule type="containsText" priority="5058" operator="containsText" aboveAverage="0" equalAverage="0" bottom="0" percent="0" rank="0" text="OK" dxfId="44877">
      <formula>NOT(ISERROR(SEARCH("OK",W24)))</formula>
    </cfRule>
  </conditionalFormatting>
  <conditionalFormatting sqref="X24">
    <cfRule type="containsText" priority="5059" operator="containsText" aboveAverage="0" equalAverage="0" bottom="0" percent="0" rank="0" text="NO" dxfId="44878">
      <formula>NOT(ISERROR(SEARCH("NO",X24)))</formula>
    </cfRule>
  </conditionalFormatting>
  <conditionalFormatting sqref="W24">
    <cfRule type="containsText" priority="5060" operator="containsText" aboveAverage="0" equalAverage="0" bottom="0" percent="0" rank="0" text="OK" dxfId="44879">
      <formula>NOT(ISERROR(SEARCH("OK",W24)))</formula>
    </cfRule>
  </conditionalFormatting>
  <conditionalFormatting sqref="X24">
    <cfRule type="containsText" priority="5061" operator="containsText" aboveAverage="0" equalAverage="0" bottom="0" percent="0" rank="0" text="NO" dxfId="44880">
      <formula>NOT(ISERROR(SEARCH("NO",X24)))</formula>
    </cfRule>
  </conditionalFormatting>
  <conditionalFormatting sqref="W24">
    <cfRule type="containsText" priority="5062" operator="containsText" aboveAverage="0" equalAverage="0" bottom="0" percent="0" rank="0" text="OK" dxfId="44881">
      <formula>NOT(ISERROR(SEARCH("OK",W24)))</formula>
    </cfRule>
  </conditionalFormatting>
  <conditionalFormatting sqref="X24">
    <cfRule type="containsText" priority="5063" operator="containsText" aboveAverage="0" equalAverage="0" bottom="0" percent="0" rank="0" text="NO" dxfId="44882">
      <formula>NOT(ISERROR(SEARCH("NO",X24)))</formula>
    </cfRule>
  </conditionalFormatting>
  <conditionalFormatting sqref="W24">
    <cfRule type="containsText" priority="5064" operator="containsText" aboveAverage="0" equalAverage="0" bottom="0" percent="0" rank="0" text="OK" dxfId="44883">
      <formula>NOT(ISERROR(SEARCH("OK",W24)))</formula>
    </cfRule>
  </conditionalFormatting>
  <conditionalFormatting sqref="X24">
    <cfRule type="containsText" priority="5065" operator="containsText" aboveAverage="0" equalAverage="0" bottom="0" percent="0" rank="0" text="NO" dxfId="44884">
      <formula>NOT(ISERROR(SEARCH("NO",X24)))</formula>
    </cfRule>
  </conditionalFormatting>
  <conditionalFormatting sqref="W24">
    <cfRule type="containsText" priority="5066" operator="containsText" aboveAverage="0" equalAverage="0" bottom="0" percent="0" rank="0" text="OK" dxfId="44885">
      <formula>NOT(ISERROR(SEARCH("OK",W24)))</formula>
    </cfRule>
  </conditionalFormatting>
  <conditionalFormatting sqref="X24">
    <cfRule type="containsText" priority="5067" operator="containsText" aboveAverage="0" equalAverage="0" bottom="0" percent="0" rank="0" text="NO" dxfId="44886">
      <formula>NOT(ISERROR(SEARCH("NO",X24)))</formula>
    </cfRule>
  </conditionalFormatting>
  <conditionalFormatting sqref="W24">
    <cfRule type="containsText" priority="5068" operator="containsText" aboveAverage="0" equalAverage="0" bottom="0" percent="0" rank="0" text="OK" dxfId="44887">
      <formula>NOT(ISERROR(SEARCH("OK",W24)))</formula>
    </cfRule>
  </conditionalFormatting>
  <conditionalFormatting sqref="X24">
    <cfRule type="containsText" priority="5069" operator="containsText" aboveAverage="0" equalAverage="0" bottom="0" percent="0" rank="0" text="NO" dxfId="44888">
      <formula>NOT(ISERROR(SEARCH("NO",X24)))</formula>
    </cfRule>
  </conditionalFormatting>
  <conditionalFormatting sqref="W24">
    <cfRule type="containsText" priority="5070" operator="containsText" aboveAverage="0" equalAverage="0" bottom="0" percent="0" rank="0" text="OK" dxfId="44889">
      <formula>NOT(ISERROR(SEARCH("OK",W24)))</formula>
    </cfRule>
  </conditionalFormatting>
  <conditionalFormatting sqref="X24">
    <cfRule type="containsText" priority="5071" operator="containsText" aboveAverage="0" equalAverage="0" bottom="0" percent="0" rank="0" text="NO" dxfId="44890">
      <formula>NOT(ISERROR(SEARCH("NO",X24)))</formula>
    </cfRule>
  </conditionalFormatting>
  <conditionalFormatting sqref="W24">
    <cfRule type="containsText" priority="5072" operator="containsText" aboveAverage="0" equalAverage="0" bottom="0" percent="0" rank="0" text="OK" dxfId="44891">
      <formula>NOT(ISERROR(SEARCH("OK",W24)))</formula>
    </cfRule>
  </conditionalFormatting>
  <conditionalFormatting sqref="X24">
    <cfRule type="containsText" priority="5073" operator="containsText" aboveAverage="0" equalAverage="0" bottom="0" percent="0" rank="0" text="NO" dxfId="44892">
      <formula>NOT(ISERROR(SEARCH("NO",X24)))</formula>
    </cfRule>
  </conditionalFormatting>
  <conditionalFormatting sqref="W24">
    <cfRule type="containsText" priority="5074" operator="containsText" aboveAverage="0" equalAverage="0" bottom="0" percent="0" rank="0" text="OK" dxfId="44893">
      <formula>NOT(ISERROR(SEARCH("OK",W24)))</formula>
    </cfRule>
  </conditionalFormatting>
  <conditionalFormatting sqref="V12">
    <cfRule type="containsText" priority="5075" operator="containsText" aboveAverage="0" equalAverage="0" bottom="0" percent="0" rank="0" text="OK+" dxfId="44894">
      <formula>NOT(ISERROR(SEARCH("OK+",V12)))</formula>
    </cfRule>
  </conditionalFormatting>
  <conditionalFormatting sqref="V12">
    <cfRule type="containsText" priority="5076" operator="containsText" aboveAverage="0" equalAverage="0" bottom="0" percent="0" rank="0" text="OK+" dxfId="44895">
      <formula>NOT(ISERROR(SEARCH("OK+",V12)))</formula>
    </cfRule>
  </conditionalFormatting>
  <conditionalFormatting sqref="X12">
    <cfRule type="containsText" priority="5077" operator="containsText" aboveAverage="0" equalAverage="0" bottom="0" percent="0" rank="0" text="NO" dxfId="44896">
      <formula>NOT(ISERROR(SEARCH("NO",X12)))</formula>
    </cfRule>
  </conditionalFormatting>
  <conditionalFormatting sqref="X12">
    <cfRule type="containsText" priority="5078" operator="containsText" aboveAverage="0" equalAverage="0" bottom="0" percent="0" rank="0" text="NO" dxfId="44897">
      <formula>NOT(ISERROR(SEARCH("NO",X12)))</formula>
    </cfRule>
  </conditionalFormatting>
  <conditionalFormatting sqref="X12">
    <cfRule type="containsText" priority="5079" operator="containsText" aboveAverage="0" equalAverage="0" bottom="0" percent="0" rank="0" text="NO" dxfId="44898">
      <formula>NOT(ISERROR(SEARCH("NO",X12)))</formula>
    </cfRule>
  </conditionalFormatting>
  <conditionalFormatting sqref="X12">
    <cfRule type="containsText" priority="5080" operator="containsText" aboveAverage="0" equalAverage="0" bottom="0" percent="0" rank="0" text="NO" dxfId="44899">
      <formula>NOT(ISERROR(SEARCH("NO",X12)))</formula>
    </cfRule>
  </conditionalFormatting>
  <conditionalFormatting sqref="X12">
    <cfRule type="containsText" priority="5081" operator="containsText" aboveAverage="0" equalAverage="0" bottom="0" percent="0" rank="0" text="NO" dxfId="44900">
      <formula>NOT(ISERROR(SEARCH("NO",X12)))</formula>
    </cfRule>
  </conditionalFormatting>
  <conditionalFormatting sqref="X12">
    <cfRule type="containsText" priority="5082" operator="containsText" aboveAverage="0" equalAverage="0" bottom="0" percent="0" rank="0" text="NO" dxfId="44901">
      <formula>NOT(ISERROR(SEARCH("NO",X12)))</formula>
    </cfRule>
  </conditionalFormatting>
  <conditionalFormatting sqref="X12">
    <cfRule type="containsText" priority="5083" operator="containsText" aboveAverage="0" equalAverage="0" bottom="0" percent="0" rank="0" text="NO" dxfId="44902">
      <formula>NOT(ISERROR(SEARCH("NO",X12)))</formula>
    </cfRule>
  </conditionalFormatting>
  <conditionalFormatting sqref="W12">
    <cfRule type="containsText" priority="5084" operator="containsText" aboveAverage="0" equalAverage="0" bottom="0" percent="0" rank="0" text="OK" dxfId="44903">
      <formula>NOT(ISERROR(SEARCH("OK",W12)))</formula>
    </cfRule>
  </conditionalFormatting>
  <conditionalFormatting sqref="W12">
    <cfRule type="containsText" priority="5085" operator="containsText" aboveAverage="0" equalAverage="0" bottom="0" percent="0" rank="0" text="OK" dxfId="44904">
      <formula>NOT(ISERROR(SEARCH("OK",W12)))</formula>
    </cfRule>
  </conditionalFormatting>
  <conditionalFormatting sqref="W12">
    <cfRule type="containsText" priority="5086" operator="containsText" aboveAverage="0" equalAverage="0" bottom="0" percent="0" rank="0" text="OK" dxfId="44905">
      <formula>NOT(ISERROR(SEARCH("OK",W12)))</formula>
    </cfRule>
  </conditionalFormatting>
  <conditionalFormatting sqref="W12">
    <cfRule type="containsText" priority="5087" operator="containsText" aboveAverage="0" equalAverage="0" bottom="0" percent="0" rank="0" text="OK" dxfId="44906">
      <formula>NOT(ISERROR(SEARCH("OK",W12)))</formula>
    </cfRule>
  </conditionalFormatting>
  <conditionalFormatting sqref="W12">
    <cfRule type="containsText" priority="5088" operator="containsText" aboveAverage="0" equalAverage="0" bottom="0" percent="0" rank="0" text="OK" dxfId="44907">
      <formula>NOT(ISERROR(SEARCH("OK",W12)))</formula>
    </cfRule>
  </conditionalFormatting>
  <conditionalFormatting sqref="W12">
    <cfRule type="containsText" priority="5089" operator="containsText" aboveAverage="0" equalAverage="0" bottom="0" percent="0" rank="0" text="OK" dxfId="44908">
      <formula>NOT(ISERROR(SEARCH("OK",W12)))</formula>
    </cfRule>
  </conditionalFormatting>
  <conditionalFormatting sqref="W12">
    <cfRule type="containsText" priority="5090" operator="containsText" aboveAverage="0" equalAverage="0" bottom="0" percent="0" rank="0" text="OK" dxfId="44909">
      <formula>NOT(ISERROR(SEARCH("OK",W12)))</formula>
    </cfRule>
  </conditionalFormatting>
  <conditionalFormatting sqref="X12">
    <cfRule type="containsText" priority="5091" operator="containsText" aboveAverage="0" equalAverage="0" bottom="0" percent="0" rank="0" text="NO" dxfId="44910">
      <formula>NOT(ISERROR(SEARCH("NO",X12)))</formula>
    </cfRule>
  </conditionalFormatting>
  <conditionalFormatting sqref="W12">
    <cfRule type="containsText" priority="5092" operator="containsText" aboveAverage="0" equalAverage="0" bottom="0" percent="0" rank="0" text="OK" dxfId="44911">
      <formula>NOT(ISERROR(SEARCH("OK",W12)))</formula>
    </cfRule>
  </conditionalFormatting>
  <conditionalFormatting sqref="X12">
    <cfRule type="containsText" priority="5093" operator="containsText" aboveAverage="0" equalAverage="0" bottom="0" percent="0" rank="0" text="NO" dxfId="44912">
      <formula>NOT(ISERROR(SEARCH("NO",X12)))</formula>
    </cfRule>
  </conditionalFormatting>
  <conditionalFormatting sqref="W12">
    <cfRule type="containsText" priority="5094" operator="containsText" aboveAverage="0" equalAverage="0" bottom="0" percent="0" rank="0" text="OK" dxfId="44913">
      <formula>NOT(ISERROR(SEARCH("OK",W12)))</formula>
    </cfRule>
  </conditionalFormatting>
  <conditionalFormatting sqref="X12">
    <cfRule type="containsText" priority="5095" operator="containsText" aboveAverage="0" equalAverage="0" bottom="0" percent="0" rank="0" text="NO" dxfId="44914">
      <formula>NOT(ISERROR(SEARCH("NO",X12)))</formula>
    </cfRule>
  </conditionalFormatting>
  <conditionalFormatting sqref="W12">
    <cfRule type="containsText" priority="5096" operator="containsText" aboveAverage="0" equalAverage="0" bottom="0" percent="0" rank="0" text="OK" dxfId="44915">
      <formula>NOT(ISERROR(SEARCH("OK",W12)))</formula>
    </cfRule>
  </conditionalFormatting>
  <conditionalFormatting sqref="X12">
    <cfRule type="containsText" priority="5097" operator="containsText" aboveAverage="0" equalAverage="0" bottom="0" percent="0" rank="0" text="NO" dxfId="44916">
      <formula>NOT(ISERROR(SEARCH("NO",X12)))</formula>
    </cfRule>
  </conditionalFormatting>
  <conditionalFormatting sqref="W12">
    <cfRule type="containsText" priority="5098" operator="containsText" aboveAverage="0" equalAverage="0" bottom="0" percent="0" rank="0" text="OK" dxfId="44917">
      <formula>NOT(ISERROR(SEARCH("OK",W12)))</formula>
    </cfRule>
  </conditionalFormatting>
  <conditionalFormatting sqref="X12">
    <cfRule type="containsText" priority="5099" operator="containsText" aboveAverage="0" equalAverage="0" bottom="0" percent="0" rank="0" text="NO" dxfId="44918">
      <formula>NOT(ISERROR(SEARCH("NO",X12)))</formula>
    </cfRule>
  </conditionalFormatting>
  <conditionalFormatting sqref="W12">
    <cfRule type="containsText" priority="5100" operator="containsText" aboveAverage="0" equalAverage="0" bottom="0" percent="0" rank="0" text="OK" dxfId="44919">
      <formula>NOT(ISERROR(SEARCH("OK",W12)))</formula>
    </cfRule>
  </conditionalFormatting>
  <conditionalFormatting sqref="X12">
    <cfRule type="containsText" priority="5101" operator="containsText" aboveAverage="0" equalAverage="0" bottom="0" percent="0" rank="0" text="NO" dxfId="44920">
      <formula>NOT(ISERROR(SEARCH("NO",X12)))</formula>
    </cfRule>
  </conditionalFormatting>
  <conditionalFormatting sqref="W12">
    <cfRule type="containsText" priority="5102" operator="containsText" aboveAverage="0" equalAverage="0" bottom="0" percent="0" rank="0" text="OK" dxfId="44921">
      <formula>NOT(ISERROR(SEARCH("OK",W12)))</formula>
    </cfRule>
  </conditionalFormatting>
  <conditionalFormatting sqref="X12">
    <cfRule type="containsText" priority="5103" operator="containsText" aboveAverage="0" equalAverage="0" bottom="0" percent="0" rank="0" text="NO" dxfId="44922">
      <formula>NOT(ISERROR(SEARCH("NO",X12)))</formula>
    </cfRule>
  </conditionalFormatting>
  <conditionalFormatting sqref="W12">
    <cfRule type="containsText" priority="5104" operator="containsText" aboveAverage="0" equalAverage="0" bottom="0" percent="0" rank="0" text="OK" dxfId="44923">
      <formula>NOT(ISERROR(SEARCH("OK",W12)))</formula>
    </cfRule>
  </conditionalFormatting>
  <conditionalFormatting sqref="W12:X12">
    <cfRule type="containsText" priority="5105" operator="containsText" aboveAverage="0" equalAverage="0" bottom="0" percent="0" rank="0" text="1" dxfId="44924">
      <formula>NOT(ISERROR(SEARCH("1",W12)))</formula>
    </cfRule>
    <cfRule type="containsText" priority="5106" operator="containsText" aboveAverage="0" equalAverage="0" bottom="0" percent="0" rank="0" text="1" dxfId="44925">
      <formula>NOT(ISERROR(SEARCH("1",W12)))</formula>
    </cfRule>
    <cfRule type="containsText" priority="5107" operator="containsText" aboveAverage="0" equalAverage="0" bottom="0" percent="0" rank="0" text="1" dxfId="44926">
      <formula>NOT(ISERROR(SEARCH("1",W12)))</formula>
    </cfRule>
    <cfRule type="containsText" priority="5108" operator="containsText" aboveAverage="0" equalAverage="0" bottom="0" percent="0" rank="0" text="1" dxfId="44927">
      <formula>NOT(ISERROR(SEARCH("1",W12)))</formula>
    </cfRule>
    <cfRule type="containsText" priority="5109" operator="containsText" aboveAverage="0" equalAverage="0" bottom="0" percent="0" rank="0" text="1" dxfId="44928">
      <formula>NOT(ISERROR(SEARCH("1",W12)))</formula>
    </cfRule>
    <cfRule type="containsText" priority="5110" operator="containsText" aboveAverage="0" equalAverage="0" bottom="0" percent="0" rank="0" text="1" dxfId="44929">
      <formula>NOT(ISERROR(SEARCH("1",W12)))</formula>
    </cfRule>
    <cfRule type="containsText" priority="5111" operator="containsText" aboveAverage="0" equalAverage="0" bottom="0" percent="0" rank="0" text="1" dxfId="44930">
      <formula>NOT(ISERROR(SEARCH("1",W12)))</formula>
    </cfRule>
    <cfRule type="containsText" priority="5112" operator="containsText" aboveAverage="0" equalAverage="0" bottom="0" percent="0" rank="0" text="1" dxfId="44931">
      <formula>NOT(ISERROR(SEARCH("1",W12)))</formula>
    </cfRule>
  </conditionalFormatting>
  <conditionalFormatting sqref="X12">
    <cfRule type="containsText" priority="5113" operator="containsText" aboveAverage="0" equalAverage="0" bottom="0" percent="0" rank="0" text="NO" dxfId="44932">
      <formula>NOT(ISERROR(SEARCH("NO",X12)))</formula>
    </cfRule>
  </conditionalFormatting>
  <conditionalFormatting sqref="W12">
    <cfRule type="containsText" priority="5114" operator="containsText" aboveAverage="0" equalAverage="0" bottom="0" percent="0" rank="0" text="OK" dxfId="44933">
      <formula>NOT(ISERROR(SEARCH("OK",W12)))</formula>
    </cfRule>
  </conditionalFormatting>
  <conditionalFormatting sqref="X12">
    <cfRule type="containsText" priority="5115" operator="containsText" aboveAverage="0" equalAverage="0" bottom="0" percent="0" rank="0" text="NO" dxfId="44934">
      <formula>NOT(ISERROR(SEARCH("NO",X12)))</formula>
    </cfRule>
  </conditionalFormatting>
  <conditionalFormatting sqref="W12">
    <cfRule type="containsText" priority="5116" operator="containsText" aboveAverage="0" equalAverage="0" bottom="0" percent="0" rank="0" text="OK" dxfId="44935">
      <formula>NOT(ISERROR(SEARCH("OK",W12)))</formula>
    </cfRule>
  </conditionalFormatting>
  <conditionalFormatting sqref="X12">
    <cfRule type="containsText" priority="5117" operator="containsText" aboveAverage="0" equalAverage="0" bottom="0" percent="0" rank="0" text="NO" dxfId="44936">
      <formula>NOT(ISERROR(SEARCH("NO",X12)))</formula>
    </cfRule>
  </conditionalFormatting>
  <conditionalFormatting sqref="W12">
    <cfRule type="containsText" priority="5118" operator="containsText" aboveAverage="0" equalAverage="0" bottom="0" percent="0" rank="0" text="OK" dxfId="44937">
      <formula>NOT(ISERROR(SEARCH("OK",W12)))</formula>
    </cfRule>
  </conditionalFormatting>
  <conditionalFormatting sqref="V12">
    <cfRule type="containsText" priority="5119" operator="containsText" aboveAverage="0" equalAverage="0" bottom="0" percent="0" rank="0" text="OK+" dxfId="44938">
      <formula>NOT(ISERROR(SEARCH("OK+",V12)))</formula>
    </cfRule>
  </conditionalFormatting>
  <conditionalFormatting sqref="V12">
    <cfRule type="containsText" priority="5120" operator="containsText" aboveAverage="0" equalAverage="0" bottom="0" percent="0" rank="0" text="OK+" dxfId="44939">
      <formula>NOT(ISERROR(SEARCH("OK+",V12)))</formula>
    </cfRule>
  </conditionalFormatting>
  <conditionalFormatting sqref="X12">
    <cfRule type="containsText" priority="5121" operator="containsText" aboveAverage="0" equalAverage="0" bottom="0" percent="0" rank="0" text="NO" dxfId="44940">
      <formula>NOT(ISERROR(SEARCH("NO",X12)))</formula>
    </cfRule>
  </conditionalFormatting>
  <conditionalFormatting sqref="X12">
    <cfRule type="containsText" priority="5122" operator="containsText" aboveAverage="0" equalAverage="0" bottom="0" percent="0" rank="0" text="NO" dxfId="44941">
      <formula>NOT(ISERROR(SEARCH("NO",X12)))</formula>
    </cfRule>
  </conditionalFormatting>
  <conditionalFormatting sqref="X12">
    <cfRule type="containsText" priority="5123" operator="containsText" aboveAverage="0" equalAverage="0" bottom="0" percent="0" rank="0" text="NO" dxfId="44942">
      <formula>NOT(ISERROR(SEARCH("NO",X12)))</formula>
    </cfRule>
  </conditionalFormatting>
  <conditionalFormatting sqref="X12">
    <cfRule type="containsText" priority="5124" operator="containsText" aboveAverage="0" equalAverage="0" bottom="0" percent="0" rank="0" text="NO" dxfId="44943">
      <formula>NOT(ISERROR(SEARCH("NO",X12)))</formula>
    </cfRule>
  </conditionalFormatting>
  <conditionalFormatting sqref="X12">
    <cfRule type="containsText" priority="5125" operator="containsText" aboveAverage="0" equalAverage="0" bottom="0" percent="0" rank="0" text="NO" dxfId="44944">
      <formula>NOT(ISERROR(SEARCH("NO",X12)))</formula>
    </cfRule>
  </conditionalFormatting>
  <conditionalFormatting sqref="X12">
    <cfRule type="containsText" priority="5126" operator="containsText" aboveAverage="0" equalAverage="0" bottom="0" percent="0" rank="0" text="NO" dxfId="44945">
      <formula>NOT(ISERROR(SEARCH("NO",X12)))</formula>
    </cfRule>
  </conditionalFormatting>
  <conditionalFormatting sqref="X12">
    <cfRule type="containsText" priority="5127" operator="containsText" aboveAverage="0" equalAverage="0" bottom="0" percent="0" rank="0" text="NO" dxfId="44946">
      <formula>NOT(ISERROR(SEARCH("NO",X12)))</formula>
    </cfRule>
  </conditionalFormatting>
  <conditionalFormatting sqref="W12">
    <cfRule type="containsText" priority="5128" operator="containsText" aboveAverage="0" equalAverage="0" bottom="0" percent="0" rank="0" text="OK" dxfId="44947">
      <formula>NOT(ISERROR(SEARCH("OK",W12)))</formula>
    </cfRule>
  </conditionalFormatting>
  <conditionalFormatting sqref="W12">
    <cfRule type="containsText" priority="5129" operator="containsText" aboveAverage="0" equalAverage="0" bottom="0" percent="0" rank="0" text="OK" dxfId="44948">
      <formula>NOT(ISERROR(SEARCH("OK",W12)))</formula>
    </cfRule>
  </conditionalFormatting>
  <conditionalFormatting sqref="W12">
    <cfRule type="containsText" priority="5130" operator="containsText" aboveAverage="0" equalAverage="0" bottom="0" percent="0" rank="0" text="OK" dxfId="44949">
      <formula>NOT(ISERROR(SEARCH("OK",W12)))</formula>
    </cfRule>
  </conditionalFormatting>
  <conditionalFormatting sqref="W12">
    <cfRule type="containsText" priority="5131" operator="containsText" aboveAverage="0" equalAverage="0" bottom="0" percent="0" rank="0" text="OK" dxfId="44950">
      <formula>NOT(ISERROR(SEARCH("OK",W12)))</formula>
    </cfRule>
  </conditionalFormatting>
  <conditionalFormatting sqref="W12">
    <cfRule type="containsText" priority="5132" operator="containsText" aboveAverage="0" equalAverage="0" bottom="0" percent="0" rank="0" text="OK" dxfId="44951">
      <formula>NOT(ISERROR(SEARCH("OK",W12)))</formula>
    </cfRule>
  </conditionalFormatting>
  <conditionalFormatting sqref="W12">
    <cfRule type="containsText" priority="5133" operator="containsText" aboveAverage="0" equalAverage="0" bottom="0" percent="0" rank="0" text="OK" dxfId="44952">
      <formula>NOT(ISERROR(SEARCH("OK",W12)))</formula>
    </cfRule>
  </conditionalFormatting>
  <conditionalFormatting sqref="W12">
    <cfRule type="containsText" priority="5134" operator="containsText" aboveAverage="0" equalAverage="0" bottom="0" percent="0" rank="0" text="OK" dxfId="44953">
      <formula>NOT(ISERROR(SEARCH("OK",W12)))</formula>
    </cfRule>
  </conditionalFormatting>
  <conditionalFormatting sqref="X12">
    <cfRule type="containsText" priority="5135" operator="containsText" aboveAverage="0" equalAverage="0" bottom="0" percent="0" rank="0" text="NO" dxfId="44954">
      <formula>NOT(ISERROR(SEARCH("NO",X12)))</formula>
    </cfRule>
  </conditionalFormatting>
  <conditionalFormatting sqref="W12">
    <cfRule type="containsText" priority="5136" operator="containsText" aboveAverage="0" equalAverage="0" bottom="0" percent="0" rank="0" text="OK" dxfId="44955">
      <formula>NOT(ISERROR(SEARCH("OK",W12)))</formula>
    </cfRule>
  </conditionalFormatting>
  <conditionalFormatting sqref="X12">
    <cfRule type="containsText" priority="5137" operator="containsText" aboveAverage="0" equalAverage="0" bottom="0" percent="0" rank="0" text="NO" dxfId="44956">
      <formula>NOT(ISERROR(SEARCH("NO",X12)))</formula>
    </cfRule>
  </conditionalFormatting>
  <conditionalFormatting sqref="W12">
    <cfRule type="containsText" priority="5138" operator="containsText" aboveAverage="0" equalAverage="0" bottom="0" percent="0" rank="0" text="OK" dxfId="44957">
      <formula>NOT(ISERROR(SEARCH("OK",W12)))</formula>
    </cfRule>
  </conditionalFormatting>
  <conditionalFormatting sqref="X12">
    <cfRule type="containsText" priority="5139" operator="containsText" aboveAverage="0" equalAverage="0" bottom="0" percent="0" rank="0" text="NO" dxfId="44958">
      <formula>NOT(ISERROR(SEARCH("NO",X12)))</formula>
    </cfRule>
  </conditionalFormatting>
  <conditionalFormatting sqref="W12">
    <cfRule type="containsText" priority="5140" operator="containsText" aboveAverage="0" equalAverage="0" bottom="0" percent="0" rank="0" text="OK" dxfId="44959">
      <formula>NOT(ISERROR(SEARCH("OK",W12)))</formula>
    </cfRule>
  </conditionalFormatting>
  <conditionalFormatting sqref="X12">
    <cfRule type="containsText" priority="5141" operator="containsText" aboveAverage="0" equalAverage="0" bottom="0" percent="0" rank="0" text="NO" dxfId="44960">
      <formula>NOT(ISERROR(SEARCH("NO",X12)))</formula>
    </cfRule>
  </conditionalFormatting>
  <conditionalFormatting sqref="W12">
    <cfRule type="containsText" priority="5142" operator="containsText" aboveAverage="0" equalAverage="0" bottom="0" percent="0" rank="0" text="OK" dxfId="44961">
      <formula>NOT(ISERROR(SEARCH("OK",W12)))</formula>
    </cfRule>
  </conditionalFormatting>
  <conditionalFormatting sqref="X12">
    <cfRule type="containsText" priority="5143" operator="containsText" aboveAverage="0" equalAverage="0" bottom="0" percent="0" rank="0" text="NO" dxfId="44962">
      <formula>NOT(ISERROR(SEARCH("NO",X12)))</formula>
    </cfRule>
  </conditionalFormatting>
  <conditionalFormatting sqref="W12">
    <cfRule type="containsText" priority="5144" operator="containsText" aboveAverage="0" equalAverage="0" bottom="0" percent="0" rank="0" text="OK" dxfId="44963">
      <formula>NOT(ISERROR(SEARCH("OK",W12)))</formula>
    </cfRule>
  </conditionalFormatting>
  <conditionalFormatting sqref="X12">
    <cfRule type="containsText" priority="5145" operator="containsText" aboveAverage="0" equalAverage="0" bottom="0" percent="0" rank="0" text="NO" dxfId="44964">
      <formula>NOT(ISERROR(SEARCH("NO",X12)))</formula>
    </cfRule>
  </conditionalFormatting>
  <conditionalFormatting sqref="W12">
    <cfRule type="containsText" priority="5146" operator="containsText" aboveAverage="0" equalAverage="0" bottom="0" percent="0" rank="0" text="OK" dxfId="44965">
      <formula>NOT(ISERROR(SEARCH("OK",W12)))</formula>
    </cfRule>
  </conditionalFormatting>
  <conditionalFormatting sqref="X12">
    <cfRule type="containsText" priority="5147" operator="containsText" aboveAverage="0" equalAverage="0" bottom="0" percent="0" rank="0" text="NO" dxfId="44966">
      <formula>NOT(ISERROR(SEARCH("NO",X12)))</formula>
    </cfRule>
  </conditionalFormatting>
  <conditionalFormatting sqref="W12">
    <cfRule type="containsText" priority="5148" operator="containsText" aboveAverage="0" equalAverage="0" bottom="0" percent="0" rank="0" text="OK" dxfId="44967">
      <formula>NOT(ISERROR(SEARCH("OK",W12)))</formula>
    </cfRule>
  </conditionalFormatting>
  <conditionalFormatting sqref="X12">
    <cfRule type="containsText" priority="5149" operator="containsText" aboveAverage="0" equalAverage="0" bottom="0" percent="0" rank="0" text="NO" dxfId="44968">
      <formula>NOT(ISERROR(SEARCH("NO",X12)))</formula>
    </cfRule>
  </conditionalFormatting>
  <conditionalFormatting sqref="W12">
    <cfRule type="containsText" priority="5150" operator="containsText" aboveAverage="0" equalAverage="0" bottom="0" percent="0" rank="0" text="OK" dxfId="44969">
      <formula>NOT(ISERROR(SEARCH("OK",W12)))</formula>
    </cfRule>
  </conditionalFormatting>
  <conditionalFormatting sqref="X12">
    <cfRule type="containsText" priority="5151" operator="containsText" aboveAverage="0" equalAverage="0" bottom="0" percent="0" rank="0" text="NO" dxfId="44970">
      <formula>NOT(ISERROR(SEARCH("NO",X12)))</formula>
    </cfRule>
  </conditionalFormatting>
  <conditionalFormatting sqref="W12">
    <cfRule type="containsText" priority="5152" operator="containsText" aboveAverage="0" equalAverage="0" bottom="0" percent="0" rank="0" text="OK" dxfId="44971">
      <formula>NOT(ISERROR(SEARCH("OK",W12)))</formula>
    </cfRule>
  </conditionalFormatting>
  <conditionalFormatting sqref="X12">
    <cfRule type="containsText" priority="5153" operator="containsText" aboveAverage="0" equalAverage="0" bottom="0" percent="0" rank="0" text="NO" dxfId="44972">
      <formula>NOT(ISERROR(SEARCH("NO",X12)))</formula>
    </cfRule>
  </conditionalFormatting>
  <conditionalFormatting sqref="W12">
    <cfRule type="containsText" priority="5154" operator="containsText" aboveAverage="0" equalAverage="0" bottom="0" percent="0" rank="0" text="OK" dxfId="44973">
      <formula>NOT(ISERROR(SEARCH("OK",W12)))</formula>
    </cfRule>
  </conditionalFormatting>
  <conditionalFormatting sqref="X12">
    <cfRule type="containsText" priority="5155" operator="containsText" aboveAverage="0" equalAverage="0" bottom="0" percent="0" rank="0" text="NO" dxfId="44974">
      <formula>NOT(ISERROR(SEARCH("NO",X12)))</formula>
    </cfRule>
  </conditionalFormatting>
  <conditionalFormatting sqref="W12">
    <cfRule type="containsText" priority="5156" operator="containsText" aboveAverage="0" equalAverage="0" bottom="0" percent="0" rank="0" text="OK" dxfId="44975">
      <formula>NOT(ISERROR(SEARCH("OK",W12)))</formula>
    </cfRule>
  </conditionalFormatting>
  <conditionalFormatting sqref="X12">
    <cfRule type="containsText" priority="5157" operator="containsText" aboveAverage="0" equalAverage="0" bottom="0" percent="0" rank="0" text="NO" dxfId="44976">
      <formula>NOT(ISERROR(SEARCH("NO",X12)))</formula>
    </cfRule>
  </conditionalFormatting>
  <conditionalFormatting sqref="W12">
    <cfRule type="containsText" priority="5158" operator="containsText" aboveAverage="0" equalAverage="0" bottom="0" percent="0" rank="0" text="OK" dxfId="44977">
      <formula>NOT(ISERROR(SEARCH("OK",W12)))</formula>
    </cfRule>
  </conditionalFormatting>
  <conditionalFormatting sqref="V30">
    <cfRule type="containsText" priority="5159" operator="containsText" aboveAverage="0" equalAverage="0" bottom="0" percent="0" rank="0" text="OK+" dxfId="44978">
      <formula>NOT(ISERROR(SEARCH("OK+",V30)))</formula>
    </cfRule>
  </conditionalFormatting>
  <conditionalFormatting sqref="V30">
    <cfRule type="containsText" priority="5160" operator="containsText" aboveAverage="0" equalAverage="0" bottom="0" percent="0" rank="0" text="OK+" dxfId="44979">
      <formula>NOT(ISERROR(SEARCH("OK+",V30)))</formula>
    </cfRule>
  </conditionalFormatting>
  <conditionalFormatting sqref="X30">
    <cfRule type="containsText" priority="5161" operator="containsText" aboveAverage="0" equalAverage="0" bottom="0" percent="0" rank="0" text="NO" dxfId="44980">
      <formula>NOT(ISERROR(SEARCH("NO",X30)))</formula>
    </cfRule>
  </conditionalFormatting>
  <conditionalFormatting sqref="X30">
    <cfRule type="containsText" priority="5162" operator="containsText" aboveAverage="0" equalAverage="0" bottom="0" percent="0" rank="0" text="NO" dxfId="44981">
      <formula>NOT(ISERROR(SEARCH("NO",X30)))</formula>
    </cfRule>
  </conditionalFormatting>
  <conditionalFormatting sqref="X30">
    <cfRule type="containsText" priority="5163" operator="containsText" aboveAverage="0" equalAverage="0" bottom="0" percent="0" rank="0" text="NO" dxfId="44982">
      <formula>NOT(ISERROR(SEARCH("NO",X30)))</formula>
    </cfRule>
  </conditionalFormatting>
  <conditionalFormatting sqref="X30">
    <cfRule type="containsText" priority="5164" operator="containsText" aboveAverage="0" equalAverage="0" bottom="0" percent="0" rank="0" text="NO" dxfId="44983">
      <formula>NOT(ISERROR(SEARCH("NO",X30)))</formula>
    </cfRule>
  </conditionalFormatting>
  <conditionalFormatting sqref="X30">
    <cfRule type="containsText" priority="5165" operator="containsText" aboveAverage="0" equalAverage="0" bottom="0" percent="0" rank="0" text="NO" dxfId="44984">
      <formula>NOT(ISERROR(SEARCH("NO",X30)))</formula>
    </cfRule>
  </conditionalFormatting>
  <conditionalFormatting sqref="X30">
    <cfRule type="containsText" priority="5166" operator="containsText" aboveAverage="0" equalAverage="0" bottom="0" percent="0" rank="0" text="NO" dxfId="44985">
      <formula>NOT(ISERROR(SEARCH("NO",X30)))</formula>
    </cfRule>
  </conditionalFormatting>
  <conditionalFormatting sqref="X30">
    <cfRule type="containsText" priority="5167" operator="containsText" aboveAverage="0" equalAverage="0" bottom="0" percent="0" rank="0" text="NO" dxfId="44986">
      <formula>NOT(ISERROR(SEARCH("NO",X30)))</formula>
    </cfRule>
  </conditionalFormatting>
  <conditionalFormatting sqref="W30">
    <cfRule type="containsText" priority="5168" operator="containsText" aboveAverage="0" equalAverage="0" bottom="0" percent="0" rank="0" text="OK" dxfId="44987">
      <formula>NOT(ISERROR(SEARCH("OK",W30)))</formula>
    </cfRule>
  </conditionalFormatting>
  <conditionalFormatting sqref="W30">
    <cfRule type="containsText" priority="5169" operator="containsText" aboveAverage="0" equalAverage="0" bottom="0" percent="0" rank="0" text="OK" dxfId="44988">
      <formula>NOT(ISERROR(SEARCH("OK",W30)))</formula>
    </cfRule>
  </conditionalFormatting>
  <conditionalFormatting sqref="W30">
    <cfRule type="containsText" priority="5170" operator="containsText" aboveAverage="0" equalAverage="0" bottom="0" percent="0" rank="0" text="OK" dxfId="44989">
      <formula>NOT(ISERROR(SEARCH("OK",W30)))</formula>
    </cfRule>
  </conditionalFormatting>
  <conditionalFormatting sqref="W30">
    <cfRule type="containsText" priority="5171" operator="containsText" aboveAverage="0" equalAverage="0" bottom="0" percent="0" rank="0" text="OK" dxfId="44990">
      <formula>NOT(ISERROR(SEARCH("OK",W30)))</formula>
    </cfRule>
  </conditionalFormatting>
  <conditionalFormatting sqref="W30">
    <cfRule type="containsText" priority="5172" operator="containsText" aboveAverage="0" equalAverage="0" bottom="0" percent="0" rank="0" text="OK" dxfId="44991">
      <formula>NOT(ISERROR(SEARCH("OK",W30)))</formula>
    </cfRule>
  </conditionalFormatting>
  <conditionalFormatting sqref="W30">
    <cfRule type="containsText" priority="5173" operator="containsText" aboveAverage="0" equalAverage="0" bottom="0" percent="0" rank="0" text="OK" dxfId="44992">
      <formula>NOT(ISERROR(SEARCH("OK",W30)))</formula>
    </cfRule>
  </conditionalFormatting>
  <conditionalFormatting sqref="W30">
    <cfRule type="containsText" priority="5174" operator="containsText" aboveAverage="0" equalAverage="0" bottom="0" percent="0" rank="0" text="OK" dxfId="44993">
      <formula>NOT(ISERROR(SEARCH("OK",W30)))</formula>
    </cfRule>
  </conditionalFormatting>
  <conditionalFormatting sqref="X30">
    <cfRule type="containsText" priority="5175" operator="containsText" aboveAverage="0" equalAverage="0" bottom="0" percent="0" rank="0" text="NO" dxfId="44994">
      <formula>NOT(ISERROR(SEARCH("NO",X30)))</formula>
    </cfRule>
  </conditionalFormatting>
  <conditionalFormatting sqref="W30">
    <cfRule type="containsText" priority="5176" operator="containsText" aboveAverage="0" equalAverage="0" bottom="0" percent="0" rank="0" text="OK" dxfId="44995">
      <formula>NOT(ISERROR(SEARCH("OK",W30)))</formula>
    </cfRule>
  </conditionalFormatting>
  <conditionalFormatting sqref="X30">
    <cfRule type="containsText" priority="5177" operator="containsText" aboveAverage="0" equalAverage="0" bottom="0" percent="0" rank="0" text="NO" dxfId="44996">
      <formula>NOT(ISERROR(SEARCH("NO",X30)))</formula>
    </cfRule>
  </conditionalFormatting>
  <conditionalFormatting sqref="W30">
    <cfRule type="containsText" priority="5178" operator="containsText" aboveAverage="0" equalAverage="0" bottom="0" percent="0" rank="0" text="OK" dxfId="44997">
      <formula>NOT(ISERROR(SEARCH("OK",W30)))</formula>
    </cfRule>
  </conditionalFormatting>
  <conditionalFormatting sqref="X30">
    <cfRule type="containsText" priority="5179" operator="containsText" aboveAverage="0" equalAverage="0" bottom="0" percent="0" rank="0" text="NO" dxfId="44998">
      <formula>NOT(ISERROR(SEARCH("NO",X30)))</formula>
    </cfRule>
  </conditionalFormatting>
  <conditionalFormatting sqref="W30">
    <cfRule type="containsText" priority="5180" operator="containsText" aboveAverage="0" equalAverage="0" bottom="0" percent="0" rank="0" text="OK" dxfId="44999">
      <formula>NOT(ISERROR(SEARCH("OK",W30)))</formula>
    </cfRule>
  </conditionalFormatting>
  <conditionalFormatting sqref="X30">
    <cfRule type="containsText" priority="5181" operator="containsText" aboveAverage="0" equalAverage="0" bottom="0" percent="0" rank="0" text="NO" dxfId="45000">
      <formula>NOT(ISERROR(SEARCH("NO",X30)))</formula>
    </cfRule>
  </conditionalFormatting>
  <conditionalFormatting sqref="W30">
    <cfRule type="containsText" priority="5182" operator="containsText" aboveAverage="0" equalAverage="0" bottom="0" percent="0" rank="0" text="OK" dxfId="45001">
      <formula>NOT(ISERROR(SEARCH("OK",W30)))</formula>
    </cfRule>
  </conditionalFormatting>
  <conditionalFormatting sqref="X30">
    <cfRule type="containsText" priority="5183" operator="containsText" aboveAverage="0" equalAverage="0" bottom="0" percent="0" rank="0" text="NO" dxfId="45002">
      <formula>NOT(ISERROR(SEARCH("NO",X30)))</formula>
    </cfRule>
  </conditionalFormatting>
  <conditionalFormatting sqref="W30">
    <cfRule type="containsText" priority="5184" operator="containsText" aboveAverage="0" equalAverage="0" bottom="0" percent="0" rank="0" text="OK" dxfId="45003">
      <formula>NOT(ISERROR(SEARCH("OK",W30)))</formula>
    </cfRule>
  </conditionalFormatting>
  <conditionalFormatting sqref="X30">
    <cfRule type="containsText" priority="5185" operator="containsText" aboveAverage="0" equalAverage="0" bottom="0" percent="0" rank="0" text="NO" dxfId="45004">
      <formula>NOT(ISERROR(SEARCH("NO",X30)))</formula>
    </cfRule>
  </conditionalFormatting>
  <conditionalFormatting sqref="W30">
    <cfRule type="containsText" priority="5186" operator="containsText" aboveAverage="0" equalAverage="0" bottom="0" percent="0" rank="0" text="OK" dxfId="45005">
      <formula>NOT(ISERROR(SEARCH("OK",W30)))</formula>
    </cfRule>
  </conditionalFormatting>
  <conditionalFormatting sqref="X30">
    <cfRule type="containsText" priority="5187" operator="containsText" aboveAverage="0" equalAverage="0" bottom="0" percent="0" rank="0" text="NO" dxfId="45006">
      <formula>NOT(ISERROR(SEARCH("NO",X30)))</formula>
    </cfRule>
  </conditionalFormatting>
  <conditionalFormatting sqref="W30">
    <cfRule type="containsText" priority="5188" operator="containsText" aboveAverage="0" equalAverage="0" bottom="0" percent="0" rank="0" text="OK" dxfId="45007">
      <formula>NOT(ISERROR(SEARCH("OK",W30)))</formula>
    </cfRule>
  </conditionalFormatting>
  <conditionalFormatting sqref="W30:X30">
    <cfRule type="containsText" priority="5189" operator="containsText" aboveAverage="0" equalAverage="0" bottom="0" percent="0" rank="0" text="1" dxfId="45008">
      <formula>NOT(ISERROR(SEARCH("1",W30)))</formula>
    </cfRule>
    <cfRule type="containsText" priority="5190" operator="containsText" aboveAverage="0" equalAverage="0" bottom="0" percent="0" rank="0" text="1" dxfId="45009">
      <formula>NOT(ISERROR(SEARCH("1",W30)))</formula>
    </cfRule>
  </conditionalFormatting>
  <conditionalFormatting sqref="V30">
    <cfRule type="containsText" priority="5191" operator="containsText" aboveAverage="0" equalAverage="0" bottom="0" percent="0" rank="0" text="OK+" dxfId="45010">
      <formula>NOT(ISERROR(SEARCH("OK+",V30)))</formula>
    </cfRule>
  </conditionalFormatting>
  <conditionalFormatting sqref="V30">
    <cfRule type="containsText" priority="5192" operator="containsText" aboveAverage="0" equalAverage="0" bottom="0" percent="0" rank="0" text="OK+" dxfId="45011">
      <formula>NOT(ISERROR(SEARCH("OK+",V30)))</formula>
    </cfRule>
  </conditionalFormatting>
  <conditionalFormatting sqref="X30">
    <cfRule type="containsText" priority="5193" operator="containsText" aboveAverage="0" equalAverage="0" bottom="0" percent="0" rank="0" text="NO" dxfId="45012">
      <formula>NOT(ISERROR(SEARCH("NO",X30)))</formula>
    </cfRule>
  </conditionalFormatting>
  <conditionalFormatting sqref="X30">
    <cfRule type="containsText" priority="5194" operator="containsText" aboveAverage="0" equalAverage="0" bottom="0" percent="0" rank="0" text="NO" dxfId="45013">
      <formula>NOT(ISERROR(SEARCH("NO",X30)))</formula>
    </cfRule>
  </conditionalFormatting>
  <conditionalFormatting sqref="X30">
    <cfRule type="containsText" priority="5195" operator="containsText" aboveAverage="0" equalAverage="0" bottom="0" percent="0" rank="0" text="NO" dxfId="45014">
      <formula>NOT(ISERROR(SEARCH("NO",X30)))</formula>
    </cfRule>
  </conditionalFormatting>
  <conditionalFormatting sqref="X30">
    <cfRule type="containsText" priority="5196" operator="containsText" aboveAverage="0" equalAverage="0" bottom="0" percent="0" rank="0" text="NO" dxfId="45015">
      <formula>NOT(ISERROR(SEARCH("NO",X30)))</formula>
    </cfRule>
  </conditionalFormatting>
  <conditionalFormatting sqref="X30">
    <cfRule type="containsText" priority="5197" operator="containsText" aboveAverage="0" equalAverage="0" bottom="0" percent="0" rank="0" text="NO" dxfId="45016">
      <formula>NOT(ISERROR(SEARCH("NO",X30)))</formula>
    </cfRule>
  </conditionalFormatting>
  <conditionalFormatting sqref="X30">
    <cfRule type="containsText" priority="5198" operator="containsText" aboveAverage="0" equalAverage="0" bottom="0" percent="0" rank="0" text="NO" dxfId="45017">
      <formula>NOT(ISERROR(SEARCH("NO",X30)))</formula>
    </cfRule>
  </conditionalFormatting>
  <conditionalFormatting sqref="X30">
    <cfRule type="containsText" priority="5199" operator="containsText" aboveAverage="0" equalAverage="0" bottom="0" percent="0" rank="0" text="NO" dxfId="45018">
      <formula>NOT(ISERROR(SEARCH("NO",X30)))</formula>
    </cfRule>
  </conditionalFormatting>
  <conditionalFormatting sqref="W30">
    <cfRule type="containsText" priority="5200" operator="containsText" aboveAverage="0" equalAverage="0" bottom="0" percent="0" rank="0" text="OK" dxfId="45019">
      <formula>NOT(ISERROR(SEARCH("OK",W30)))</formula>
    </cfRule>
  </conditionalFormatting>
  <conditionalFormatting sqref="W30">
    <cfRule type="containsText" priority="5201" operator="containsText" aboveAverage="0" equalAverage="0" bottom="0" percent="0" rank="0" text="OK" dxfId="45020">
      <formula>NOT(ISERROR(SEARCH("OK",W30)))</formula>
    </cfRule>
  </conditionalFormatting>
  <conditionalFormatting sqref="W30">
    <cfRule type="containsText" priority="5202" operator="containsText" aboveAverage="0" equalAverage="0" bottom="0" percent="0" rank="0" text="OK" dxfId="45021">
      <formula>NOT(ISERROR(SEARCH("OK",W30)))</formula>
    </cfRule>
  </conditionalFormatting>
  <conditionalFormatting sqref="W30">
    <cfRule type="containsText" priority="5203" operator="containsText" aboveAverage="0" equalAverage="0" bottom="0" percent="0" rank="0" text="OK" dxfId="45022">
      <formula>NOT(ISERROR(SEARCH("OK",W30)))</formula>
    </cfRule>
  </conditionalFormatting>
  <conditionalFormatting sqref="W30">
    <cfRule type="containsText" priority="5204" operator="containsText" aboveAverage="0" equalAverage="0" bottom="0" percent="0" rank="0" text="OK" dxfId="45023">
      <formula>NOT(ISERROR(SEARCH("OK",W30)))</formula>
    </cfRule>
  </conditionalFormatting>
  <conditionalFormatting sqref="W30">
    <cfRule type="containsText" priority="5205" operator="containsText" aboveAverage="0" equalAverage="0" bottom="0" percent="0" rank="0" text="OK" dxfId="45024">
      <formula>NOT(ISERROR(SEARCH("OK",W30)))</formula>
    </cfRule>
  </conditionalFormatting>
  <conditionalFormatting sqref="W30">
    <cfRule type="containsText" priority="5206" operator="containsText" aboveAverage="0" equalAverage="0" bottom="0" percent="0" rank="0" text="OK" dxfId="45025">
      <formula>NOT(ISERROR(SEARCH("OK",W30)))</formula>
    </cfRule>
  </conditionalFormatting>
  <conditionalFormatting sqref="X30">
    <cfRule type="containsText" priority="5207" operator="containsText" aboveAverage="0" equalAverage="0" bottom="0" percent="0" rank="0" text="NO" dxfId="45026">
      <formula>NOT(ISERROR(SEARCH("NO",X30)))</formula>
    </cfRule>
  </conditionalFormatting>
  <conditionalFormatting sqref="W30">
    <cfRule type="containsText" priority="5208" operator="containsText" aboveAverage="0" equalAverage="0" bottom="0" percent="0" rank="0" text="OK" dxfId="45027">
      <formula>NOT(ISERROR(SEARCH("OK",W30)))</formula>
    </cfRule>
  </conditionalFormatting>
  <conditionalFormatting sqref="X30">
    <cfRule type="containsText" priority="5209" operator="containsText" aboveAverage="0" equalAverage="0" bottom="0" percent="0" rank="0" text="NO" dxfId="45028">
      <formula>NOT(ISERROR(SEARCH("NO",X30)))</formula>
    </cfRule>
  </conditionalFormatting>
  <conditionalFormatting sqref="W30">
    <cfRule type="containsText" priority="5210" operator="containsText" aboveAverage="0" equalAverage="0" bottom="0" percent="0" rank="0" text="OK" dxfId="45029">
      <formula>NOT(ISERROR(SEARCH("OK",W30)))</formula>
    </cfRule>
  </conditionalFormatting>
  <conditionalFormatting sqref="X30">
    <cfRule type="containsText" priority="5211" operator="containsText" aboveAverage="0" equalAverage="0" bottom="0" percent="0" rank="0" text="NO" dxfId="45030">
      <formula>NOT(ISERROR(SEARCH("NO",X30)))</formula>
    </cfRule>
  </conditionalFormatting>
  <conditionalFormatting sqref="W30">
    <cfRule type="containsText" priority="5212" operator="containsText" aboveAverage="0" equalAverage="0" bottom="0" percent="0" rank="0" text="OK" dxfId="45031">
      <formula>NOT(ISERROR(SEARCH("OK",W30)))</formula>
    </cfRule>
  </conditionalFormatting>
  <conditionalFormatting sqref="X30">
    <cfRule type="containsText" priority="5213" operator="containsText" aboveAverage="0" equalAverage="0" bottom="0" percent="0" rank="0" text="NO" dxfId="45032">
      <formula>NOT(ISERROR(SEARCH("NO",X30)))</formula>
    </cfRule>
  </conditionalFormatting>
  <conditionalFormatting sqref="W30">
    <cfRule type="containsText" priority="5214" operator="containsText" aboveAverage="0" equalAverage="0" bottom="0" percent="0" rank="0" text="OK" dxfId="45033">
      <formula>NOT(ISERROR(SEARCH("OK",W30)))</formula>
    </cfRule>
  </conditionalFormatting>
  <conditionalFormatting sqref="X30">
    <cfRule type="containsText" priority="5215" operator="containsText" aboveAverage="0" equalAverage="0" bottom="0" percent="0" rank="0" text="NO" dxfId="45034">
      <formula>NOT(ISERROR(SEARCH("NO",X30)))</formula>
    </cfRule>
  </conditionalFormatting>
  <conditionalFormatting sqref="W30">
    <cfRule type="containsText" priority="5216" operator="containsText" aboveAverage="0" equalAverage="0" bottom="0" percent="0" rank="0" text="OK" dxfId="45035">
      <formula>NOT(ISERROR(SEARCH("OK",W30)))</formula>
    </cfRule>
  </conditionalFormatting>
  <conditionalFormatting sqref="X30">
    <cfRule type="containsText" priority="5217" operator="containsText" aboveAverage="0" equalAverage="0" bottom="0" percent="0" rank="0" text="NO" dxfId="45036">
      <formula>NOT(ISERROR(SEARCH("NO",X30)))</formula>
    </cfRule>
  </conditionalFormatting>
  <conditionalFormatting sqref="W30">
    <cfRule type="containsText" priority="5218" operator="containsText" aboveAverage="0" equalAverage="0" bottom="0" percent="0" rank="0" text="OK" dxfId="45037">
      <formula>NOT(ISERROR(SEARCH("OK",W30)))</formula>
    </cfRule>
  </conditionalFormatting>
  <conditionalFormatting sqref="V30">
    <cfRule type="containsText" priority="5219" operator="containsText" aboveAverage="0" equalAverage="0" bottom="0" percent="0" rank="0" text="OK+" dxfId="45038">
      <formula>NOT(ISERROR(SEARCH("OK+",V30)))</formula>
    </cfRule>
  </conditionalFormatting>
  <conditionalFormatting sqref="V30">
    <cfRule type="containsText" priority="5220" operator="containsText" aboveAverage="0" equalAverage="0" bottom="0" percent="0" rank="0" text="OK+" dxfId="45039">
      <formula>NOT(ISERROR(SEARCH("OK+",V30)))</formula>
    </cfRule>
  </conditionalFormatting>
  <conditionalFormatting sqref="W30">
    <cfRule type="containsText" priority="5221" operator="containsText" aboveAverage="0" equalAverage="0" bottom="0" percent="0" rank="0" text="OK" dxfId="45040">
      <formula>NOT(ISERROR(SEARCH("OK",W30)))</formula>
    </cfRule>
  </conditionalFormatting>
  <conditionalFormatting sqref="W30">
    <cfRule type="containsText" priority="5222" operator="containsText" aboveAverage="0" equalAverage="0" bottom="0" percent="0" rank="0" text="OK" dxfId="45041">
      <formula>NOT(ISERROR(SEARCH("OK",W30)))</formula>
    </cfRule>
  </conditionalFormatting>
  <conditionalFormatting sqref="W30">
    <cfRule type="containsText" priority="5223" operator="containsText" aboveAverage="0" equalAverage="0" bottom="0" percent="0" rank="0" text="OK" dxfId="45042">
      <formula>NOT(ISERROR(SEARCH("OK",W30)))</formula>
    </cfRule>
  </conditionalFormatting>
  <conditionalFormatting sqref="W30">
    <cfRule type="containsText" priority="5224" operator="containsText" aboveAverage="0" equalAverage="0" bottom="0" percent="0" rank="0" text="OK" dxfId="45043">
      <formula>NOT(ISERROR(SEARCH("OK",W30)))</formula>
    </cfRule>
  </conditionalFormatting>
  <conditionalFormatting sqref="W30">
    <cfRule type="containsText" priority="5225" operator="containsText" aboveAverage="0" equalAverage="0" bottom="0" percent="0" rank="0" text="OK" dxfId="45044">
      <formula>NOT(ISERROR(SEARCH("OK",W30)))</formula>
    </cfRule>
  </conditionalFormatting>
  <conditionalFormatting sqref="W30">
    <cfRule type="containsText" priority="5226" operator="containsText" aboveAverage="0" equalAverage="0" bottom="0" percent="0" rank="0" text="OK" dxfId="45045">
      <formula>NOT(ISERROR(SEARCH("OK",W30)))</formula>
    </cfRule>
  </conditionalFormatting>
  <conditionalFormatting sqref="W30">
    <cfRule type="containsText" priority="5227" operator="containsText" aboveAverage="0" equalAverage="0" bottom="0" percent="0" rank="0" text="OK" dxfId="45046">
      <formula>NOT(ISERROR(SEARCH("OK",W30)))</formula>
    </cfRule>
  </conditionalFormatting>
  <conditionalFormatting sqref="W30">
    <cfRule type="containsText" priority="5228" operator="containsText" aboveAverage="0" equalAverage="0" bottom="0" percent="0" rank="0" text="OK" dxfId="45047">
      <formula>NOT(ISERROR(SEARCH("OK",W30)))</formula>
    </cfRule>
  </conditionalFormatting>
  <conditionalFormatting sqref="W30">
    <cfRule type="containsText" priority="5229" operator="containsText" aboveAverage="0" equalAverage="0" bottom="0" percent="0" rank="0" text="OK" dxfId="45048">
      <formula>NOT(ISERROR(SEARCH("OK",W30)))</formula>
    </cfRule>
  </conditionalFormatting>
  <conditionalFormatting sqref="W30">
    <cfRule type="containsText" priority="5230" operator="containsText" aboveAverage="0" equalAverage="0" bottom="0" percent="0" rank="0" text="OK" dxfId="45049">
      <formula>NOT(ISERROR(SEARCH("OK",W30)))</formula>
    </cfRule>
  </conditionalFormatting>
  <conditionalFormatting sqref="W30">
    <cfRule type="containsText" priority="5231" operator="containsText" aboveAverage="0" equalAverage="0" bottom="0" percent="0" rank="0" text="OK" dxfId="45050">
      <formula>NOT(ISERROR(SEARCH("OK",W30)))</formula>
    </cfRule>
  </conditionalFormatting>
  <conditionalFormatting sqref="W30">
    <cfRule type="containsText" priority="5232" operator="containsText" aboveAverage="0" equalAverage="0" bottom="0" percent="0" rank="0" text="OK" dxfId="45051">
      <formula>NOT(ISERROR(SEARCH("OK",W30)))</formula>
    </cfRule>
  </conditionalFormatting>
  <conditionalFormatting sqref="V30">
    <cfRule type="containsText" priority="5233" operator="containsText" aboveAverage="0" equalAverage="0" bottom="0" percent="0" rank="0" text="OK+" dxfId="45052">
      <formula>NOT(ISERROR(SEARCH("OK+",V30)))</formula>
    </cfRule>
  </conditionalFormatting>
  <conditionalFormatting sqref="V30">
    <cfRule type="containsText" priority="5234" operator="containsText" aboveAverage="0" equalAverage="0" bottom="0" percent="0" rank="0" text="OK+" dxfId="45053">
      <formula>NOT(ISERROR(SEARCH("OK+",V30)))</formula>
    </cfRule>
  </conditionalFormatting>
  <conditionalFormatting sqref="X30">
    <cfRule type="containsText" priority="5235" operator="containsText" aboveAverage="0" equalAverage="0" bottom="0" percent="0" rank="0" text="NO" dxfId="45054">
      <formula>NOT(ISERROR(SEARCH("NO",X30)))</formula>
    </cfRule>
  </conditionalFormatting>
  <conditionalFormatting sqref="X30">
    <cfRule type="containsText" priority="5236" operator="containsText" aboveAverage="0" equalAverage="0" bottom="0" percent="0" rank="0" text="NO" dxfId="45055">
      <formula>NOT(ISERROR(SEARCH("NO",X30)))</formula>
    </cfRule>
  </conditionalFormatting>
  <conditionalFormatting sqref="X30">
    <cfRule type="containsText" priority="5237" operator="containsText" aboveAverage="0" equalAverage="0" bottom="0" percent="0" rank="0" text="NO" dxfId="45056">
      <formula>NOT(ISERROR(SEARCH("NO",X30)))</formula>
    </cfRule>
  </conditionalFormatting>
  <conditionalFormatting sqref="X30">
    <cfRule type="containsText" priority="5238" operator="containsText" aboveAverage="0" equalAverage="0" bottom="0" percent="0" rank="0" text="NO" dxfId="45057">
      <formula>NOT(ISERROR(SEARCH("NO",X30)))</formula>
    </cfRule>
  </conditionalFormatting>
  <conditionalFormatting sqref="X30">
    <cfRule type="containsText" priority="5239" operator="containsText" aboveAverage="0" equalAverage="0" bottom="0" percent="0" rank="0" text="NO" dxfId="45058">
      <formula>NOT(ISERROR(SEARCH("NO",X30)))</formula>
    </cfRule>
  </conditionalFormatting>
  <conditionalFormatting sqref="X30">
    <cfRule type="containsText" priority="5240" operator="containsText" aboveAverage="0" equalAverage="0" bottom="0" percent="0" rank="0" text="NO" dxfId="45059">
      <formula>NOT(ISERROR(SEARCH("NO",X30)))</formula>
    </cfRule>
  </conditionalFormatting>
  <conditionalFormatting sqref="X30">
    <cfRule type="containsText" priority="5241" operator="containsText" aboveAverage="0" equalAverage="0" bottom="0" percent="0" rank="0" text="NO" dxfId="45060">
      <formula>NOT(ISERROR(SEARCH("NO",X30)))</formula>
    </cfRule>
  </conditionalFormatting>
  <conditionalFormatting sqref="W30">
    <cfRule type="containsText" priority="5242" operator="containsText" aboveAverage="0" equalAverage="0" bottom="0" percent="0" rank="0" text="OK" dxfId="45061">
      <formula>NOT(ISERROR(SEARCH("OK",W30)))</formula>
    </cfRule>
  </conditionalFormatting>
  <conditionalFormatting sqref="W30">
    <cfRule type="containsText" priority="5243" operator="containsText" aboveAverage="0" equalAverage="0" bottom="0" percent="0" rank="0" text="OK" dxfId="45062">
      <formula>NOT(ISERROR(SEARCH("OK",W30)))</formula>
    </cfRule>
  </conditionalFormatting>
  <conditionalFormatting sqref="W30">
    <cfRule type="containsText" priority="5244" operator="containsText" aboveAverage="0" equalAverage="0" bottom="0" percent="0" rank="0" text="OK" dxfId="45063">
      <formula>NOT(ISERROR(SEARCH("OK",W30)))</formula>
    </cfRule>
  </conditionalFormatting>
  <conditionalFormatting sqref="W30">
    <cfRule type="containsText" priority="5245" operator="containsText" aboveAverage="0" equalAverage="0" bottom="0" percent="0" rank="0" text="OK" dxfId="45064">
      <formula>NOT(ISERROR(SEARCH("OK",W30)))</formula>
    </cfRule>
  </conditionalFormatting>
  <conditionalFormatting sqref="W30">
    <cfRule type="containsText" priority="5246" operator="containsText" aboveAverage="0" equalAverage="0" bottom="0" percent="0" rank="0" text="OK" dxfId="45065">
      <formula>NOT(ISERROR(SEARCH("OK",W30)))</formula>
    </cfRule>
  </conditionalFormatting>
  <conditionalFormatting sqref="W30">
    <cfRule type="containsText" priority="5247" operator="containsText" aboveAverage="0" equalAverage="0" bottom="0" percent="0" rank="0" text="OK" dxfId="45066">
      <formula>NOT(ISERROR(SEARCH("OK",W30)))</formula>
    </cfRule>
  </conditionalFormatting>
  <conditionalFormatting sqref="W30">
    <cfRule type="containsText" priority="5248" operator="containsText" aboveAverage="0" equalAverage="0" bottom="0" percent="0" rank="0" text="OK" dxfId="45067">
      <formula>NOT(ISERROR(SEARCH("OK",W30)))</formula>
    </cfRule>
  </conditionalFormatting>
  <conditionalFormatting sqref="X30">
    <cfRule type="containsText" priority="5249" operator="containsText" aboveAverage="0" equalAverage="0" bottom="0" percent="0" rank="0" text="NO" dxfId="45068">
      <formula>NOT(ISERROR(SEARCH("NO",X30)))</formula>
    </cfRule>
  </conditionalFormatting>
  <conditionalFormatting sqref="W30">
    <cfRule type="containsText" priority="5250" operator="containsText" aboveAverage="0" equalAverage="0" bottom="0" percent="0" rank="0" text="OK" dxfId="45069">
      <formula>NOT(ISERROR(SEARCH("OK",W30)))</formula>
    </cfRule>
  </conditionalFormatting>
  <conditionalFormatting sqref="X30">
    <cfRule type="containsText" priority="5251" operator="containsText" aboveAverage="0" equalAverage="0" bottom="0" percent="0" rank="0" text="NO" dxfId="45070">
      <formula>NOT(ISERROR(SEARCH("NO",X30)))</formula>
    </cfRule>
  </conditionalFormatting>
  <conditionalFormatting sqref="W30">
    <cfRule type="containsText" priority="5252" operator="containsText" aboveAverage="0" equalAverage="0" bottom="0" percent="0" rank="0" text="OK" dxfId="45071">
      <formula>NOT(ISERROR(SEARCH("OK",W30)))</formula>
    </cfRule>
  </conditionalFormatting>
  <conditionalFormatting sqref="X30">
    <cfRule type="containsText" priority="5253" operator="containsText" aboveAverage="0" equalAverage="0" bottom="0" percent="0" rank="0" text="NO" dxfId="45072">
      <formula>NOT(ISERROR(SEARCH("NO",X30)))</formula>
    </cfRule>
  </conditionalFormatting>
  <conditionalFormatting sqref="W30">
    <cfRule type="containsText" priority="5254" operator="containsText" aboveAverage="0" equalAverage="0" bottom="0" percent="0" rank="0" text="OK" dxfId="45073">
      <formula>NOT(ISERROR(SEARCH("OK",W30)))</formula>
    </cfRule>
  </conditionalFormatting>
  <conditionalFormatting sqref="X30">
    <cfRule type="containsText" priority="5255" operator="containsText" aboveAverage="0" equalAverage="0" bottom="0" percent="0" rank="0" text="NO" dxfId="45074">
      <formula>NOT(ISERROR(SEARCH("NO",X30)))</formula>
    </cfRule>
  </conditionalFormatting>
  <conditionalFormatting sqref="W30">
    <cfRule type="containsText" priority="5256" operator="containsText" aboveAverage="0" equalAverage="0" bottom="0" percent="0" rank="0" text="OK" dxfId="45075">
      <formula>NOT(ISERROR(SEARCH("OK",W30)))</formula>
    </cfRule>
  </conditionalFormatting>
  <conditionalFormatting sqref="V30">
    <cfRule type="containsText" priority="5257" operator="containsText" aboveAverage="0" equalAverage="0" bottom="0" percent="0" rank="0" text="OK+" dxfId="45076">
      <formula>NOT(ISERROR(SEARCH("OK+",V30)))</formula>
    </cfRule>
  </conditionalFormatting>
  <conditionalFormatting sqref="V30">
    <cfRule type="containsText" priority="5258" operator="containsText" aboveAverage="0" equalAverage="0" bottom="0" percent="0" rank="0" text="OK+" dxfId="45077">
      <formula>NOT(ISERROR(SEARCH("OK+",V30)))</formula>
    </cfRule>
  </conditionalFormatting>
  <conditionalFormatting sqref="X30">
    <cfRule type="containsText" priority="5259" operator="containsText" aboveAverage="0" equalAverage="0" bottom="0" percent="0" rank="0" text="NO" dxfId="45078">
      <formula>NOT(ISERROR(SEARCH("NO",X30)))</formula>
    </cfRule>
  </conditionalFormatting>
  <conditionalFormatting sqref="X30">
    <cfRule type="containsText" priority="5260" operator="containsText" aboveAverage="0" equalAverage="0" bottom="0" percent="0" rank="0" text="NO" dxfId="45079">
      <formula>NOT(ISERROR(SEARCH("NO",X30)))</formula>
    </cfRule>
  </conditionalFormatting>
  <conditionalFormatting sqref="X30">
    <cfRule type="containsText" priority="5261" operator="containsText" aboveAverage="0" equalAverage="0" bottom="0" percent="0" rank="0" text="NO" dxfId="45080">
      <formula>NOT(ISERROR(SEARCH("NO",X30)))</formula>
    </cfRule>
  </conditionalFormatting>
  <conditionalFormatting sqref="X30">
    <cfRule type="containsText" priority="5262" operator="containsText" aboveAverage="0" equalAverage="0" bottom="0" percent="0" rank="0" text="NO" dxfId="45081">
      <formula>NOT(ISERROR(SEARCH("NO",X30)))</formula>
    </cfRule>
  </conditionalFormatting>
  <conditionalFormatting sqref="X30">
    <cfRule type="containsText" priority="5263" operator="containsText" aboveAverage="0" equalAverage="0" bottom="0" percent="0" rank="0" text="NO" dxfId="45082">
      <formula>NOT(ISERROR(SEARCH("NO",X30)))</formula>
    </cfRule>
  </conditionalFormatting>
  <conditionalFormatting sqref="X30">
    <cfRule type="containsText" priority="5264" operator="containsText" aboveAverage="0" equalAverage="0" bottom="0" percent="0" rank="0" text="NO" dxfId="45083">
      <formula>NOT(ISERROR(SEARCH("NO",X30)))</formula>
    </cfRule>
  </conditionalFormatting>
  <conditionalFormatting sqref="X30">
    <cfRule type="containsText" priority="5265" operator="containsText" aboveAverage="0" equalAverage="0" bottom="0" percent="0" rank="0" text="NO" dxfId="45084">
      <formula>NOT(ISERROR(SEARCH("NO",X30)))</formula>
    </cfRule>
  </conditionalFormatting>
  <conditionalFormatting sqref="W30">
    <cfRule type="containsText" priority="5266" operator="containsText" aboveAverage="0" equalAverage="0" bottom="0" percent="0" rank="0" text="OK" dxfId="45085">
      <formula>NOT(ISERROR(SEARCH("OK",W30)))</formula>
    </cfRule>
  </conditionalFormatting>
  <conditionalFormatting sqref="W30">
    <cfRule type="containsText" priority="5267" operator="containsText" aboveAverage="0" equalAverage="0" bottom="0" percent="0" rank="0" text="OK" dxfId="45086">
      <formula>NOT(ISERROR(SEARCH("OK",W30)))</formula>
    </cfRule>
  </conditionalFormatting>
  <conditionalFormatting sqref="W30">
    <cfRule type="containsText" priority="5268" operator="containsText" aboveAverage="0" equalAverage="0" bottom="0" percent="0" rank="0" text="OK" dxfId="45087">
      <formula>NOT(ISERROR(SEARCH("OK",W30)))</formula>
    </cfRule>
  </conditionalFormatting>
  <conditionalFormatting sqref="W30">
    <cfRule type="containsText" priority="5269" operator="containsText" aboveAverage="0" equalAverage="0" bottom="0" percent="0" rank="0" text="OK" dxfId="45088">
      <formula>NOT(ISERROR(SEARCH("OK",W30)))</formula>
    </cfRule>
  </conditionalFormatting>
  <conditionalFormatting sqref="W30">
    <cfRule type="containsText" priority="5270" operator="containsText" aboveAverage="0" equalAverage="0" bottom="0" percent="0" rank="0" text="OK" dxfId="45089">
      <formula>NOT(ISERROR(SEARCH("OK",W30)))</formula>
    </cfRule>
  </conditionalFormatting>
  <conditionalFormatting sqref="W30">
    <cfRule type="containsText" priority="5271" operator="containsText" aboveAverage="0" equalAverage="0" bottom="0" percent="0" rank="0" text="OK" dxfId="45090">
      <formula>NOT(ISERROR(SEARCH("OK",W30)))</formula>
    </cfRule>
  </conditionalFormatting>
  <conditionalFormatting sqref="W30">
    <cfRule type="containsText" priority="5272" operator="containsText" aboveAverage="0" equalAverage="0" bottom="0" percent="0" rank="0" text="OK" dxfId="45091">
      <formula>NOT(ISERROR(SEARCH("OK",W30)))</formula>
    </cfRule>
  </conditionalFormatting>
  <conditionalFormatting sqref="X30">
    <cfRule type="containsText" priority="5273" operator="containsText" aboveAverage="0" equalAverage="0" bottom="0" percent="0" rank="0" text="NO" dxfId="45092">
      <formula>NOT(ISERROR(SEARCH("NO",X30)))</formula>
    </cfRule>
  </conditionalFormatting>
  <conditionalFormatting sqref="W30">
    <cfRule type="containsText" priority="5274" operator="containsText" aboveAverage="0" equalAverage="0" bottom="0" percent="0" rank="0" text="OK" dxfId="45093">
      <formula>NOT(ISERROR(SEARCH("OK",W30)))</formula>
    </cfRule>
  </conditionalFormatting>
  <conditionalFormatting sqref="X30">
    <cfRule type="containsText" priority="5275" operator="containsText" aboveAverage="0" equalAverage="0" bottom="0" percent="0" rank="0" text="NO" dxfId="45094">
      <formula>NOT(ISERROR(SEARCH("NO",X30)))</formula>
    </cfRule>
  </conditionalFormatting>
  <conditionalFormatting sqref="W30">
    <cfRule type="containsText" priority="5276" operator="containsText" aboveAverage="0" equalAverage="0" bottom="0" percent="0" rank="0" text="OK" dxfId="45095">
      <formula>NOT(ISERROR(SEARCH("OK",W30)))</formula>
    </cfRule>
  </conditionalFormatting>
  <conditionalFormatting sqref="X30">
    <cfRule type="containsText" priority="5277" operator="containsText" aboveAverage="0" equalAverage="0" bottom="0" percent="0" rank="0" text="NO" dxfId="45096">
      <formula>NOT(ISERROR(SEARCH("NO",X30)))</formula>
    </cfRule>
  </conditionalFormatting>
  <conditionalFormatting sqref="W30">
    <cfRule type="containsText" priority="5278" operator="containsText" aboveAverage="0" equalAverage="0" bottom="0" percent="0" rank="0" text="OK" dxfId="45097">
      <formula>NOT(ISERROR(SEARCH("OK",W30)))</formula>
    </cfRule>
  </conditionalFormatting>
  <conditionalFormatting sqref="V30">
    <cfRule type="containsText" priority="5279" operator="containsText" aboveAverage="0" equalAverage="0" bottom="0" percent="0" rank="0" text="OK+" dxfId="45098">
      <formula>NOT(ISERROR(SEARCH("OK+",V30)))</formula>
    </cfRule>
  </conditionalFormatting>
  <conditionalFormatting sqref="V30">
    <cfRule type="containsText" priority="5280" operator="containsText" aboveAverage="0" equalAverage="0" bottom="0" percent="0" rank="0" text="OK+" dxfId="45099">
      <formula>NOT(ISERROR(SEARCH("OK+",V30)))</formula>
    </cfRule>
  </conditionalFormatting>
  <conditionalFormatting sqref="X30">
    <cfRule type="containsText" priority="5281" operator="containsText" aboveAverage="0" equalAverage="0" bottom="0" percent="0" rank="0" text="NO" dxfId="45100">
      <formula>NOT(ISERROR(SEARCH("NO",X30)))</formula>
    </cfRule>
  </conditionalFormatting>
  <conditionalFormatting sqref="X30">
    <cfRule type="containsText" priority="5282" operator="containsText" aboveAverage="0" equalAverage="0" bottom="0" percent="0" rank="0" text="NO" dxfId="45101">
      <formula>NOT(ISERROR(SEARCH("NO",X30)))</formula>
    </cfRule>
  </conditionalFormatting>
  <conditionalFormatting sqref="X30">
    <cfRule type="containsText" priority="5283" operator="containsText" aboveAverage="0" equalAverage="0" bottom="0" percent="0" rank="0" text="NO" dxfId="45102">
      <formula>NOT(ISERROR(SEARCH("NO",X30)))</formula>
    </cfRule>
  </conditionalFormatting>
  <conditionalFormatting sqref="X30">
    <cfRule type="containsText" priority="5284" operator="containsText" aboveAverage="0" equalAverage="0" bottom="0" percent="0" rank="0" text="NO" dxfId="45103">
      <formula>NOT(ISERROR(SEARCH("NO",X30)))</formula>
    </cfRule>
  </conditionalFormatting>
  <conditionalFormatting sqref="X30">
    <cfRule type="containsText" priority="5285" operator="containsText" aboveAverage="0" equalAverage="0" bottom="0" percent="0" rank="0" text="NO" dxfId="45104">
      <formula>NOT(ISERROR(SEARCH("NO",X30)))</formula>
    </cfRule>
  </conditionalFormatting>
  <conditionalFormatting sqref="X30">
    <cfRule type="containsText" priority="5286" operator="containsText" aboveAverage="0" equalAverage="0" bottom="0" percent="0" rank="0" text="NO" dxfId="45105">
      <formula>NOT(ISERROR(SEARCH("NO",X30)))</formula>
    </cfRule>
  </conditionalFormatting>
  <conditionalFormatting sqref="X30">
    <cfRule type="containsText" priority="5287" operator="containsText" aboveAverage="0" equalAverage="0" bottom="0" percent="0" rank="0" text="NO" dxfId="45106">
      <formula>NOT(ISERROR(SEARCH("NO",X30)))</formula>
    </cfRule>
  </conditionalFormatting>
  <conditionalFormatting sqref="X30">
    <cfRule type="containsText" priority="5288" operator="containsText" aboveAverage="0" equalAverage="0" bottom="0" percent="0" rank="0" text="1" dxfId="45107">
      <formula>NOT(ISERROR(SEARCH("1",X30)))</formula>
    </cfRule>
  </conditionalFormatting>
  <conditionalFormatting sqref="W30">
    <cfRule type="containsText" priority="5289" operator="containsText" aboveAverage="0" equalAverage="0" bottom="0" percent="0" rank="0" text="OK" dxfId="45108">
      <formula>NOT(ISERROR(SEARCH("OK",W30)))</formula>
    </cfRule>
  </conditionalFormatting>
  <conditionalFormatting sqref="W30">
    <cfRule type="containsText" priority="5290" operator="containsText" aboveAverage="0" equalAverage="0" bottom="0" percent="0" rank="0" text="OK" dxfId="45109">
      <formula>NOT(ISERROR(SEARCH("OK",W30)))</formula>
    </cfRule>
  </conditionalFormatting>
  <conditionalFormatting sqref="W30">
    <cfRule type="containsText" priority="5291" operator="containsText" aboveAverage="0" equalAverage="0" bottom="0" percent="0" rank="0" text="OK" dxfId="45110">
      <formula>NOT(ISERROR(SEARCH("OK",W30)))</formula>
    </cfRule>
  </conditionalFormatting>
  <conditionalFormatting sqref="W30">
    <cfRule type="containsText" priority="5292" operator="containsText" aboveAverage="0" equalAverage="0" bottom="0" percent="0" rank="0" text="OK" dxfId="45111">
      <formula>NOT(ISERROR(SEARCH("OK",W30)))</formula>
    </cfRule>
  </conditionalFormatting>
  <conditionalFormatting sqref="W30">
    <cfRule type="containsText" priority="5293" operator="containsText" aboveAverage="0" equalAverage="0" bottom="0" percent="0" rank="0" text="OK" dxfId="45112">
      <formula>NOT(ISERROR(SEARCH("OK",W30)))</formula>
    </cfRule>
  </conditionalFormatting>
  <conditionalFormatting sqref="W30">
    <cfRule type="containsText" priority="5294" operator="containsText" aboveAverage="0" equalAverage="0" bottom="0" percent="0" rank="0" text="OK" dxfId="45113">
      <formula>NOT(ISERROR(SEARCH("OK",W30)))</formula>
    </cfRule>
  </conditionalFormatting>
  <conditionalFormatting sqref="W30">
    <cfRule type="containsText" priority="5295" operator="containsText" aboveAverage="0" equalAverage="0" bottom="0" percent="0" rank="0" text="OK" dxfId="45114">
      <formula>NOT(ISERROR(SEARCH("OK",W30)))</formula>
    </cfRule>
  </conditionalFormatting>
  <conditionalFormatting sqref="W30">
    <cfRule type="containsText" priority="5296" operator="containsText" aboveAverage="0" equalAverage="0" bottom="0" percent="0" rank="0" text="1" dxfId="45115">
      <formula>NOT(ISERROR(SEARCH("1",W30)))</formula>
    </cfRule>
  </conditionalFormatting>
  <conditionalFormatting sqref="X30">
    <cfRule type="containsText" priority="5297" operator="containsText" aboveAverage="0" equalAverage="0" bottom="0" percent="0" rank="0" text="NO" dxfId="45116">
      <formula>NOT(ISERROR(SEARCH("NO",X30)))</formula>
    </cfRule>
  </conditionalFormatting>
  <conditionalFormatting sqref="W30">
    <cfRule type="containsText" priority="5298" operator="containsText" aboveAverage="0" equalAverage="0" bottom="0" percent="0" rank="0" text="OK" dxfId="45117">
      <formula>NOT(ISERROR(SEARCH("OK",W30)))</formula>
    </cfRule>
  </conditionalFormatting>
  <conditionalFormatting sqref="X30">
    <cfRule type="containsText" priority="5299" operator="containsText" aboveAverage="0" equalAverage="0" bottom="0" percent="0" rank="0" text="NO" dxfId="45118">
      <formula>NOT(ISERROR(SEARCH("NO",X30)))</formula>
    </cfRule>
  </conditionalFormatting>
  <conditionalFormatting sqref="W30">
    <cfRule type="containsText" priority="5300" operator="containsText" aboveAverage="0" equalAverage="0" bottom="0" percent="0" rank="0" text="OK" dxfId="45119">
      <formula>NOT(ISERROR(SEARCH("OK",W30)))</formula>
    </cfRule>
  </conditionalFormatting>
  <conditionalFormatting sqref="X30">
    <cfRule type="containsText" priority="5301" operator="containsText" aboveAverage="0" equalAverage="0" bottom="0" percent="0" rank="0" text="NO" dxfId="45120">
      <formula>NOT(ISERROR(SEARCH("NO",X30)))</formula>
    </cfRule>
  </conditionalFormatting>
  <conditionalFormatting sqref="W30">
    <cfRule type="containsText" priority="5302" operator="containsText" aboveAverage="0" equalAverage="0" bottom="0" percent="0" rank="0" text="OK" dxfId="45121">
      <formula>NOT(ISERROR(SEARCH("OK",W30)))</formula>
    </cfRule>
  </conditionalFormatting>
  <conditionalFormatting sqref="X30">
    <cfRule type="containsText" priority="5303" operator="containsText" aboveAverage="0" equalAverage="0" bottom="0" percent="0" rank="0" text="NO" dxfId="45122">
      <formula>NOT(ISERROR(SEARCH("NO",X30)))</formula>
    </cfRule>
  </conditionalFormatting>
  <conditionalFormatting sqref="W30">
    <cfRule type="containsText" priority="5304" operator="containsText" aboveAverage="0" equalAverage="0" bottom="0" percent="0" rank="0" text="OK" dxfId="45123">
      <formula>NOT(ISERROR(SEARCH("OK",W30)))</formula>
    </cfRule>
  </conditionalFormatting>
  <conditionalFormatting sqref="X30">
    <cfRule type="containsText" priority="5305" operator="containsText" aboveAverage="0" equalAverage="0" bottom="0" percent="0" rank="0" text="NO" dxfId="45124">
      <formula>NOT(ISERROR(SEARCH("NO",X30)))</formula>
    </cfRule>
  </conditionalFormatting>
  <conditionalFormatting sqref="W30">
    <cfRule type="containsText" priority="5306" operator="containsText" aboveAverage="0" equalAverage="0" bottom="0" percent="0" rank="0" text="OK" dxfId="45125">
      <formula>NOT(ISERROR(SEARCH("OK",W30)))</formula>
    </cfRule>
  </conditionalFormatting>
  <conditionalFormatting sqref="X30">
    <cfRule type="containsText" priority="5307" operator="containsText" aboveAverage="0" equalAverage="0" bottom="0" percent="0" rank="0" text="NO" dxfId="45126">
      <formula>NOT(ISERROR(SEARCH("NO",X30)))</formula>
    </cfRule>
  </conditionalFormatting>
  <conditionalFormatting sqref="W30">
    <cfRule type="containsText" priority="5308" operator="containsText" aboveAverage="0" equalAverage="0" bottom="0" percent="0" rank="0" text="OK" dxfId="45127">
      <formula>NOT(ISERROR(SEARCH("OK",W30)))</formula>
    </cfRule>
  </conditionalFormatting>
  <conditionalFormatting sqref="V30">
    <cfRule type="containsText" priority="5309" operator="containsText" aboveAverage="0" equalAverage="0" bottom="0" percent="0" rank="0" text="OK+" dxfId="45128">
      <formula>NOT(ISERROR(SEARCH("OK+",V30)))</formula>
    </cfRule>
  </conditionalFormatting>
  <conditionalFormatting sqref="V30">
    <cfRule type="containsText" priority="5310" operator="containsText" aboveAverage="0" equalAverage="0" bottom="0" percent="0" rank="0" text="OK+" dxfId="45129">
      <formula>NOT(ISERROR(SEARCH("OK+",V30)))</formula>
    </cfRule>
  </conditionalFormatting>
  <conditionalFormatting sqref="W30">
    <cfRule type="containsText" priority="5311" operator="containsText" aboveAverage="0" equalAverage="0" bottom="0" percent="0" rank="0" text="OK" dxfId="45130">
      <formula>NOT(ISERROR(SEARCH("OK",W30)))</formula>
    </cfRule>
  </conditionalFormatting>
  <conditionalFormatting sqref="W30">
    <cfRule type="containsText" priority="5312" operator="containsText" aboveAverage="0" equalAverage="0" bottom="0" percent="0" rank="0" text="OK" dxfId="45131">
      <formula>NOT(ISERROR(SEARCH("OK",W30)))</formula>
    </cfRule>
  </conditionalFormatting>
  <conditionalFormatting sqref="W30">
    <cfRule type="containsText" priority="5313" operator="containsText" aboveAverage="0" equalAverage="0" bottom="0" percent="0" rank="0" text="OK" dxfId="45132">
      <formula>NOT(ISERROR(SEARCH("OK",W30)))</formula>
    </cfRule>
  </conditionalFormatting>
  <conditionalFormatting sqref="W30">
    <cfRule type="containsText" priority="5314" operator="containsText" aboveAverage="0" equalAverage="0" bottom="0" percent="0" rank="0" text="OK" dxfId="45133">
      <formula>NOT(ISERROR(SEARCH("OK",W30)))</formula>
    </cfRule>
  </conditionalFormatting>
  <conditionalFormatting sqref="W30">
    <cfRule type="containsText" priority="5315" operator="containsText" aboveAverage="0" equalAverage="0" bottom="0" percent="0" rank="0" text="OK" dxfId="45134">
      <formula>NOT(ISERROR(SEARCH("OK",W30)))</formula>
    </cfRule>
  </conditionalFormatting>
  <conditionalFormatting sqref="W30">
    <cfRule type="containsText" priority="5316" operator="containsText" aboveAverage="0" equalAverage="0" bottom="0" percent="0" rank="0" text="OK" dxfId="45135">
      <formula>NOT(ISERROR(SEARCH("OK",W30)))</formula>
    </cfRule>
  </conditionalFormatting>
  <conditionalFormatting sqref="W30">
    <cfRule type="containsText" priority="5317" operator="containsText" aboveAverage="0" equalAverage="0" bottom="0" percent="0" rank="0" text="OK" dxfId="45136">
      <formula>NOT(ISERROR(SEARCH("OK",W30)))</formula>
    </cfRule>
  </conditionalFormatting>
  <conditionalFormatting sqref="W30">
    <cfRule type="containsText" priority="5318" operator="containsText" aboveAverage="0" equalAverage="0" bottom="0" percent="0" rank="0" text="OK" dxfId="45137">
      <formula>NOT(ISERROR(SEARCH("OK",W30)))</formula>
    </cfRule>
  </conditionalFormatting>
  <conditionalFormatting sqref="W30">
    <cfRule type="containsText" priority="5319" operator="containsText" aboveAverage="0" equalAverage="0" bottom="0" percent="0" rank="0" text="OK" dxfId="45138">
      <formula>NOT(ISERROR(SEARCH("OK",W30)))</formula>
    </cfRule>
  </conditionalFormatting>
  <conditionalFormatting sqref="W30">
    <cfRule type="containsText" priority="5320" operator="containsText" aboveAverage="0" equalAverage="0" bottom="0" percent="0" rank="0" text="OK" dxfId="45139">
      <formula>NOT(ISERROR(SEARCH("OK",W30)))</formula>
    </cfRule>
  </conditionalFormatting>
  <conditionalFormatting sqref="W30">
    <cfRule type="containsText" priority="5321" operator="containsText" aboveAverage="0" equalAverage="0" bottom="0" percent="0" rank="0" text="OK" dxfId="45140">
      <formula>NOT(ISERROR(SEARCH("OK",W30)))</formula>
    </cfRule>
  </conditionalFormatting>
  <conditionalFormatting sqref="W30">
    <cfRule type="containsText" priority="5322" operator="containsText" aboveAverage="0" equalAverage="0" bottom="0" percent="0" rank="0" text="OK" dxfId="45141">
      <formula>NOT(ISERROR(SEARCH("OK",W30)))</formula>
    </cfRule>
  </conditionalFormatting>
  <conditionalFormatting sqref="V30">
    <cfRule type="containsText" priority="5323" operator="containsText" aboveAverage="0" equalAverage="0" bottom="0" percent="0" rank="0" text="OK+" dxfId="45142">
      <formula>NOT(ISERROR(SEARCH("OK+",V30)))</formula>
    </cfRule>
  </conditionalFormatting>
  <conditionalFormatting sqref="V30">
    <cfRule type="containsText" priority="5324" operator="containsText" aboveAverage="0" equalAverage="0" bottom="0" percent="0" rank="0" text="OK+" dxfId="45143">
      <formula>NOT(ISERROR(SEARCH("OK+",V30)))</formula>
    </cfRule>
  </conditionalFormatting>
  <conditionalFormatting sqref="X30">
    <cfRule type="containsText" priority="5325" operator="containsText" aboveAverage="0" equalAverage="0" bottom="0" percent="0" rank="0" text="NO" dxfId="45144">
      <formula>NOT(ISERROR(SEARCH("NO",X30)))</formula>
    </cfRule>
  </conditionalFormatting>
  <conditionalFormatting sqref="X30">
    <cfRule type="containsText" priority="5326" operator="containsText" aboveAverage="0" equalAverage="0" bottom="0" percent="0" rank="0" text="NO" dxfId="45145">
      <formula>NOT(ISERROR(SEARCH("NO",X30)))</formula>
    </cfRule>
  </conditionalFormatting>
  <conditionalFormatting sqref="X30">
    <cfRule type="containsText" priority="5327" operator="containsText" aboveAverage="0" equalAverage="0" bottom="0" percent="0" rank="0" text="NO" dxfId="45146">
      <formula>NOT(ISERROR(SEARCH("NO",X30)))</formula>
    </cfRule>
  </conditionalFormatting>
  <conditionalFormatting sqref="X30">
    <cfRule type="containsText" priority="5328" operator="containsText" aboveAverage="0" equalAverage="0" bottom="0" percent="0" rank="0" text="NO" dxfId="45147">
      <formula>NOT(ISERROR(SEARCH("NO",X30)))</formula>
    </cfRule>
  </conditionalFormatting>
  <conditionalFormatting sqref="X30">
    <cfRule type="containsText" priority="5329" operator="containsText" aboveAverage="0" equalAverage="0" bottom="0" percent="0" rank="0" text="NO" dxfId="45148">
      <formula>NOT(ISERROR(SEARCH("NO",X30)))</formula>
    </cfRule>
  </conditionalFormatting>
  <conditionalFormatting sqref="X30">
    <cfRule type="containsText" priority="5330" operator="containsText" aboveAverage="0" equalAverage="0" bottom="0" percent="0" rank="0" text="NO" dxfId="45149">
      <formula>NOT(ISERROR(SEARCH("NO",X30)))</formula>
    </cfRule>
  </conditionalFormatting>
  <conditionalFormatting sqref="X30">
    <cfRule type="containsText" priority="5331" operator="containsText" aboveAverage="0" equalAverage="0" bottom="0" percent="0" rank="0" text="NO" dxfId="45150">
      <formula>NOT(ISERROR(SEARCH("NO",X30)))</formula>
    </cfRule>
  </conditionalFormatting>
  <conditionalFormatting sqref="W30">
    <cfRule type="containsText" priority="5332" operator="containsText" aboveAverage="0" equalAverage="0" bottom="0" percent="0" rank="0" text="OK" dxfId="45151">
      <formula>NOT(ISERROR(SEARCH("OK",W30)))</formula>
    </cfRule>
  </conditionalFormatting>
  <conditionalFormatting sqref="W30">
    <cfRule type="containsText" priority="5333" operator="containsText" aboveAverage="0" equalAverage="0" bottom="0" percent="0" rank="0" text="OK" dxfId="45152">
      <formula>NOT(ISERROR(SEARCH("OK",W30)))</formula>
    </cfRule>
  </conditionalFormatting>
  <conditionalFormatting sqref="W30">
    <cfRule type="containsText" priority="5334" operator="containsText" aboveAverage="0" equalAverage="0" bottom="0" percent="0" rank="0" text="OK" dxfId="45153">
      <formula>NOT(ISERROR(SEARCH("OK",W30)))</formula>
    </cfRule>
  </conditionalFormatting>
  <conditionalFormatting sqref="W30">
    <cfRule type="containsText" priority="5335" operator="containsText" aboveAverage="0" equalAverage="0" bottom="0" percent="0" rank="0" text="OK" dxfId="45154">
      <formula>NOT(ISERROR(SEARCH("OK",W30)))</formula>
    </cfRule>
  </conditionalFormatting>
  <conditionalFormatting sqref="W30">
    <cfRule type="containsText" priority="5336" operator="containsText" aboveAverage="0" equalAverage="0" bottom="0" percent="0" rank="0" text="OK" dxfId="45155">
      <formula>NOT(ISERROR(SEARCH("OK",W30)))</formula>
    </cfRule>
  </conditionalFormatting>
  <conditionalFormatting sqref="W30">
    <cfRule type="containsText" priority="5337" operator="containsText" aboveAverage="0" equalAverage="0" bottom="0" percent="0" rank="0" text="OK" dxfId="45156">
      <formula>NOT(ISERROR(SEARCH("OK",W30)))</formula>
    </cfRule>
  </conditionalFormatting>
  <conditionalFormatting sqref="W30">
    <cfRule type="containsText" priority="5338" operator="containsText" aboveAverage="0" equalAverage="0" bottom="0" percent="0" rank="0" text="OK" dxfId="45157">
      <formula>NOT(ISERROR(SEARCH("OK",W30)))</formula>
    </cfRule>
  </conditionalFormatting>
  <conditionalFormatting sqref="X30">
    <cfRule type="containsText" priority="5339" operator="containsText" aboveAverage="0" equalAverage="0" bottom="0" percent="0" rank="0" text="NO" dxfId="45158">
      <formula>NOT(ISERROR(SEARCH("NO",X30)))</formula>
    </cfRule>
  </conditionalFormatting>
  <conditionalFormatting sqref="W30">
    <cfRule type="containsText" priority="5340" operator="containsText" aboveAverage="0" equalAverage="0" bottom="0" percent="0" rank="0" text="OK" dxfId="45159">
      <formula>NOT(ISERROR(SEARCH("OK",W30)))</formula>
    </cfRule>
  </conditionalFormatting>
  <conditionalFormatting sqref="X30">
    <cfRule type="containsText" priority="5341" operator="containsText" aboveAverage="0" equalAverage="0" bottom="0" percent="0" rank="0" text="NO" dxfId="45160">
      <formula>NOT(ISERROR(SEARCH("NO",X30)))</formula>
    </cfRule>
  </conditionalFormatting>
  <conditionalFormatting sqref="W30">
    <cfRule type="containsText" priority="5342" operator="containsText" aboveAverage="0" equalAverage="0" bottom="0" percent="0" rank="0" text="OK" dxfId="45161">
      <formula>NOT(ISERROR(SEARCH("OK",W30)))</formula>
    </cfRule>
  </conditionalFormatting>
  <conditionalFormatting sqref="X30">
    <cfRule type="containsText" priority="5343" operator="containsText" aboveAverage="0" equalAverage="0" bottom="0" percent="0" rank="0" text="NO" dxfId="45162">
      <formula>NOT(ISERROR(SEARCH("NO",X30)))</formula>
    </cfRule>
  </conditionalFormatting>
  <conditionalFormatting sqref="W30">
    <cfRule type="containsText" priority="5344" operator="containsText" aboveAverage="0" equalAverage="0" bottom="0" percent="0" rank="0" text="OK" dxfId="45163">
      <formula>NOT(ISERROR(SEARCH("OK",W30)))</formula>
    </cfRule>
  </conditionalFormatting>
  <conditionalFormatting sqref="X30">
    <cfRule type="containsText" priority="5345" operator="containsText" aboveAverage="0" equalAverage="0" bottom="0" percent="0" rank="0" text="NO" dxfId="45164">
      <formula>NOT(ISERROR(SEARCH("NO",X30)))</formula>
    </cfRule>
  </conditionalFormatting>
  <conditionalFormatting sqref="W30">
    <cfRule type="containsText" priority="5346" operator="containsText" aboveAverage="0" equalAverage="0" bottom="0" percent="0" rank="0" text="OK" dxfId="45165">
      <formula>NOT(ISERROR(SEARCH("OK",W30)))</formula>
    </cfRule>
  </conditionalFormatting>
  <conditionalFormatting sqref="V30">
    <cfRule type="containsText" priority="5347" operator="containsText" aboveAverage="0" equalAverage="0" bottom="0" percent="0" rank="0" text="OK+" dxfId="45166">
      <formula>NOT(ISERROR(SEARCH("OK+",V30)))</formula>
    </cfRule>
  </conditionalFormatting>
  <conditionalFormatting sqref="V30">
    <cfRule type="containsText" priority="5348" operator="containsText" aboveAverage="0" equalAverage="0" bottom="0" percent="0" rank="0" text="OK+" dxfId="45167">
      <formula>NOT(ISERROR(SEARCH("OK+",V30)))</formula>
    </cfRule>
  </conditionalFormatting>
  <conditionalFormatting sqref="X30">
    <cfRule type="containsText" priority="5349" operator="containsText" aboveAverage="0" equalAverage="0" bottom="0" percent="0" rank="0" text="NO" dxfId="45168">
      <formula>NOT(ISERROR(SEARCH("NO",X30)))</formula>
    </cfRule>
  </conditionalFormatting>
  <conditionalFormatting sqref="X30">
    <cfRule type="containsText" priority="5350" operator="containsText" aboveAverage="0" equalAverage="0" bottom="0" percent="0" rank="0" text="NO" dxfId="45169">
      <formula>NOT(ISERROR(SEARCH("NO",X30)))</formula>
    </cfRule>
  </conditionalFormatting>
  <conditionalFormatting sqref="X30">
    <cfRule type="containsText" priority="5351" operator="containsText" aboveAverage="0" equalAverage="0" bottom="0" percent="0" rank="0" text="NO" dxfId="45170">
      <formula>NOT(ISERROR(SEARCH("NO",X30)))</formula>
    </cfRule>
  </conditionalFormatting>
  <conditionalFormatting sqref="X30">
    <cfRule type="containsText" priority="5352" operator="containsText" aboveAverage="0" equalAverage="0" bottom="0" percent="0" rank="0" text="NO" dxfId="45171">
      <formula>NOT(ISERROR(SEARCH("NO",X30)))</formula>
    </cfRule>
  </conditionalFormatting>
  <conditionalFormatting sqref="X30">
    <cfRule type="containsText" priority="5353" operator="containsText" aboveAverage="0" equalAverage="0" bottom="0" percent="0" rank="0" text="NO" dxfId="45172">
      <formula>NOT(ISERROR(SEARCH("NO",X30)))</formula>
    </cfRule>
  </conditionalFormatting>
  <conditionalFormatting sqref="X30">
    <cfRule type="containsText" priority="5354" operator="containsText" aboveAverage="0" equalAverage="0" bottom="0" percent="0" rank="0" text="NO" dxfId="45173">
      <formula>NOT(ISERROR(SEARCH("NO",X30)))</formula>
    </cfRule>
  </conditionalFormatting>
  <conditionalFormatting sqref="X30">
    <cfRule type="containsText" priority="5355" operator="containsText" aboveAverage="0" equalAverage="0" bottom="0" percent="0" rank="0" text="NO" dxfId="45174">
      <formula>NOT(ISERROR(SEARCH("NO",X30)))</formula>
    </cfRule>
  </conditionalFormatting>
  <conditionalFormatting sqref="W30">
    <cfRule type="containsText" priority="5356" operator="containsText" aboveAverage="0" equalAverage="0" bottom="0" percent="0" rank="0" text="OK" dxfId="45175">
      <formula>NOT(ISERROR(SEARCH("OK",W30)))</formula>
    </cfRule>
  </conditionalFormatting>
  <conditionalFormatting sqref="W30">
    <cfRule type="containsText" priority="5357" operator="containsText" aboveAverage="0" equalAverage="0" bottom="0" percent="0" rank="0" text="OK" dxfId="45176">
      <formula>NOT(ISERROR(SEARCH("OK",W30)))</formula>
    </cfRule>
  </conditionalFormatting>
  <conditionalFormatting sqref="W30">
    <cfRule type="containsText" priority="5358" operator="containsText" aboveAverage="0" equalAverage="0" bottom="0" percent="0" rank="0" text="OK" dxfId="45177">
      <formula>NOT(ISERROR(SEARCH("OK",W30)))</formula>
    </cfRule>
  </conditionalFormatting>
  <conditionalFormatting sqref="W30">
    <cfRule type="containsText" priority="5359" operator="containsText" aboveAverage="0" equalAverage="0" bottom="0" percent="0" rank="0" text="OK" dxfId="45178">
      <formula>NOT(ISERROR(SEARCH("OK",W30)))</formula>
    </cfRule>
  </conditionalFormatting>
  <conditionalFormatting sqref="W30">
    <cfRule type="containsText" priority="5360" operator="containsText" aboveAverage="0" equalAverage="0" bottom="0" percent="0" rank="0" text="OK" dxfId="45179">
      <formula>NOT(ISERROR(SEARCH("OK",W30)))</formula>
    </cfRule>
  </conditionalFormatting>
  <conditionalFormatting sqref="W30">
    <cfRule type="containsText" priority="5361" operator="containsText" aboveAverage="0" equalAverage="0" bottom="0" percent="0" rank="0" text="OK" dxfId="45180">
      <formula>NOT(ISERROR(SEARCH("OK",W30)))</formula>
    </cfRule>
  </conditionalFormatting>
  <conditionalFormatting sqref="W30">
    <cfRule type="containsText" priority="5362" operator="containsText" aboveAverage="0" equalAverage="0" bottom="0" percent="0" rank="0" text="OK" dxfId="45181">
      <formula>NOT(ISERROR(SEARCH("OK",W30)))</formula>
    </cfRule>
  </conditionalFormatting>
  <conditionalFormatting sqref="X30">
    <cfRule type="containsText" priority="5363" operator="containsText" aboveAverage="0" equalAverage="0" bottom="0" percent="0" rank="0" text="NO" dxfId="45182">
      <formula>NOT(ISERROR(SEARCH("NO",X30)))</formula>
    </cfRule>
  </conditionalFormatting>
  <conditionalFormatting sqref="W30">
    <cfRule type="containsText" priority="5364" operator="containsText" aboveAverage="0" equalAverage="0" bottom="0" percent="0" rank="0" text="OK" dxfId="45183">
      <formula>NOT(ISERROR(SEARCH("OK",W30)))</formula>
    </cfRule>
  </conditionalFormatting>
  <conditionalFormatting sqref="X30">
    <cfRule type="containsText" priority="5365" operator="containsText" aboveAverage="0" equalAverage="0" bottom="0" percent="0" rank="0" text="NO" dxfId="45184">
      <formula>NOT(ISERROR(SEARCH("NO",X30)))</formula>
    </cfRule>
  </conditionalFormatting>
  <conditionalFormatting sqref="W30">
    <cfRule type="containsText" priority="5366" operator="containsText" aboveAverage="0" equalAverage="0" bottom="0" percent="0" rank="0" text="OK" dxfId="45185">
      <formula>NOT(ISERROR(SEARCH("OK",W30)))</formula>
    </cfRule>
  </conditionalFormatting>
  <conditionalFormatting sqref="X30">
    <cfRule type="containsText" priority="5367" operator="containsText" aboveAverage="0" equalAverage="0" bottom="0" percent="0" rank="0" text="NO" dxfId="45186">
      <formula>NOT(ISERROR(SEARCH("NO",X30)))</formula>
    </cfRule>
  </conditionalFormatting>
  <conditionalFormatting sqref="W30">
    <cfRule type="containsText" priority="5368" operator="containsText" aboveAverage="0" equalAverage="0" bottom="0" percent="0" rank="0" text="OK" dxfId="45187">
      <formula>NOT(ISERROR(SEARCH("OK",W30)))</formula>
    </cfRule>
  </conditionalFormatting>
  <conditionalFormatting sqref="V30">
    <cfRule type="containsText" priority="5369" operator="containsText" aboveAverage="0" equalAverage="0" bottom="0" percent="0" rank="0" text="OK+" dxfId="45188">
      <formula>NOT(ISERROR(SEARCH("OK+",V30)))</formula>
    </cfRule>
  </conditionalFormatting>
  <conditionalFormatting sqref="V30">
    <cfRule type="containsText" priority="5370" operator="containsText" aboveAverage="0" equalAverage="0" bottom="0" percent="0" rank="0" text="OK+" dxfId="45189">
      <formula>NOT(ISERROR(SEARCH("OK+",V30)))</formula>
    </cfRule>
  </conditionalFormatting>
  <conditionalFormatting sqref="X30">
    <cfRule type="containsText" priority="5371" operator="containsText" aboveAverage="0" equalAverage="0" bottom="0" percent="0" rank="0" text="NO" dxfId="45190">
      <formula>NOT(ISERROR(SEARCH("NO",X30)))</formula>
    </cfRule>
  </conditionalFormatting>
  <conditionalFormatting sqref="X30">
    <cfRule type="containsText" priority="5372" operator="containsText" aboveAverage="0" equalAverage="0" bottom="0" percent="0" rank="0" text="NO" dxfId="45191">
      <formula>NOT(ISERROR(SEARCH("NO",X30)))</formula>
    </cfRule>
  </conditionalFormatting>
  <conditionalFormatting sqref="X30">
    <cfRule type="containsText" priority="5373" operator="containsText" aboveAverage="0" equalAverage="0" bottom="0" percent="0" rank="0" text="NO" dxfId="45192">
      <formula>NOT(ISERROR(SEARCH("NO",X30)))</formula>
    </cfRule>
  </conditionalFormatting>
  <conditionalFormatting sqref="X30">
    <cfRule type="containsText" priority="5374" operator="containsText" aboveAverage="0" equalAverage="0" bottom="0" percent="0" rank="0" text="NO" dxfId="45193">
      <formula>NOT(ISERROR(SEARCH("NO",X30)))</formula>
    </cfRule>
  </conditionalFormatting>
  <conditionalFormatting sqref="X30">
    <cfRule type="containsText" priority="5375" operator="containsText" aboveAverage="0" equalAverage="0" bottom="0" percent="0" rank="0" text="NO" dxfId="45194">
      <formula>NOT(ISERROR(SEARCH("NO",X30)))</formula>
    </cfRule>
  </conditionalFormatting>
  <conditionalFormatting sqref="X30">
    <cfRule type="containsText" priority="5376" operator="containsText" aboveAverage="0" equalAverage="0" bottom="0" percent="0" rank="0" text="NO" dxfId="45195">
      <formula>NOT(ISERROR(SEARCH("NO",X30)))</formula>
    </cfRule>
  </conditionalFormatting>
  <conditionalFormatting sqref="X30">
    <cfRule type="containsText" priority="5377" operator="containsText" aboveAverage="0" equalAverage="0" bottom="0" percent="0" rank="0" text="NO" dxfId="45196">
      <formula>NOT(ISERROR(SEARCH("NO",X30)))</formula>
    </cfRule>
  </conditionalFormatting>
  <conditionalFormatting sqref="X30">
    <cfRule type="containsText" priority="5378" operator="containsText" aboveAverage="0" equalAverage="0" bottom="0" percent="0" rank="0" text="1" dxfId="45197">
      <formula>NOT(ISERROR(SEARCH("1",X30)))</formula>
    </cfRule>
  </conditionalFormatting>
  <conditionalFormatting sqref="W30">
    <cfRule type="containsText" priority="5379" operator="containsText" aboveAverage="0" equalAverage="0" bottom="0" percent="0" rank="0" text="OK" dxfId="45198">
      <formula>NOT(ISERROR(SEARCH("OK",W30)))</formula>
    </cfRule>
  </conditionalFormatting>
  <conditionalFormatting sqref="W30">
    <cfRule type="containsText" priority="5380" operator="containsText" aboveAverage="0" equalAverage="0" bottom="0" percent="0" rank="0" text="OK" dxfId="45199">
      <formula>NOT(ISERROR(SEARCH("OK",W30)))</formula>
    </cfRule>
  </conditionalFormatting>
  <conditionalFormatting sqref="W30">
    <cfRule type="containsText" priority="5381" operator="containsText" aboveAverage="0" equalAverage="0" bottom="0" percent="0" rank="0" text="OK" dxfId="45200">
      <formula>NOT(ISERROR(SEARCH("OK",W30)))</formula>
    </cfRule>
  </conditionalFormatting>
  <conditionalFormatting sqref="W30">
    <cfRule type="containsText" priority="5382" operator="containsText" aboveAverage="0" equalAverage="0" bottom="0" percent="0" rank="0" text="OK" dxfId="45201">
      <formula>NOT(ISERROR(SEARCH("OK",W30)))</formula>
    </cfRule>
  </conditionalFormatting>
  <conditionalFormatting sqref="W30">
    <cfRule type="containsText" priority="5383" operator="containsText" aboveAverage="0" equalAverage="0" bottom="0" percent="0" rank="0" text="OK" dxfId="45202">
      <formula>NOT(ISERROR(SEARCH("OK",W30)))</formula>
    </cfRule>
  </conditionalFormatting>
  <conditionalFormatting sqref="W30">
    <cfRule type="containsText" priority="5384" operator="containsText" aboveAverage="0" equalAverage="0" bottom="0" percent="0" rank="0" text="OK" dxfId="45203">
      <formula>NOT(ISERROR(SEARCH("OK",W30)))</formula>
    </cfRule>
  </conditionalFormatting>
  <conditionalFormatting sqref="W30">
    <cfRule type="containsText" priority="5385" operator="containsText" aboveAverage="0" equalAverage="0" bottom="0" percent="0" rank="0" text="OK" dxfId="45204">
      <formula>NOT(ISERROR(SEARCH("OK",W30)))</formula>
    </cfRule>
  </conditionalFormatting>
  <conditionalFormatting sqref="W30">
    <cfRule type="containsText" priority="5386" operator="containsText" aboveAverage="0" equalAverage="0" bottom="0" percent="0" rank="0" text="1" dxfId="45205">
      <formula>NOT(ISERROR(SEARCH("1",W30)))</formula>
    </cfRule>
  </conditionalFormatting>
  <conditionalFormatting sqref="X30">
    <cfRule type="containsText" priority="5387" operator="containsText" aboveAverage="0" equalAverage="0" bottom="0" percent="0" rank="0" text="NO" dxfId="45206">
      <formula>NOT(ISERROR(SEARCH("NO",X30)))</formula>
    </cfRule>
  </conditionalFormatting>
  <conditionalFormatting sqref="W30">
    <cfRule type="containsText" priority="5388" operator="containsText" aboveAverage="0" equalAverage="0" bottom="0" percent="0" rank="0" text="OK" dxfId="45207">
      <formula>NOT(ISERROR(SEARCH("OK",W30)))</formula>
    </cfRule>
  </conditionalFormatting>
  <conditionalFormatting sqref="X30">
    <cfRule type="containsText" priority="5389" operator="containsText" aboveAverage="0" equalAverage="0" bottom="0" percent="0" rank="0" text="NO" dxfId="45208">
      <formula>NOT(ISERROR(SEARCH("NO",X30)))</formula>
    </cfRule>
  </conditionalFormatting>
  <conditionalFormatting sqref="W30">
    <cfRule type="containsText" priority="5390" operator="containsText" aboveAverage="0" equalAverage="0" bottom="0" percent="0" rank="0" text="OK" dxfId="45209">
      <formula>NOT(ISERROR(SEARCH("OK",W30)))</formula>
    </cfRule>
  </conditionalFormatting>
  <conditionalFormatting sqref="X30">
    <cfRule type="containsText" priority="5391" operator="containsText" aboveAverage="0" equalAverage="0" bottom="0" percent="0" rank="0" text="NO" dxfId="45210">
      <formula>NOT(ISERROR(SEARCH("NO",X30)))</formula>
    </cfRule>
  </conditionalFormatting>
  <conditionalFormatting sqref="W30">
    <cfRule type="containsText" priority="5392" operator="containsText" aboveAverage="0" equalAverage="0" bottom="0" percent="0" rank="0" text="OK" dxfId="45211">
      <formula>NOT(ISERROR(SEARCH("OK",W30)))</formula>
    </cfRule>
  </conditionalFormatting>
  <conditionalFormatting sqref="X30">
    <cfRule type="containsText" priority="5393" operator="containsText" aboveAverage="0" equalAverage="0" bottom="0" percent="0" rank="0" text="NO" dxfId="45212">
      <formula>NOT(ISERROR(SEARCH("NO",X30)))</formula>
    </cfRule>
  </conditionalFormatting>
  <conditionalFormatting sqref="W30">
    <cfRule type="containsText" priority="5394" operator="containsText" aboveAverage="0" equalAverage="0" bottom="0" percent="0" rank="0" text="OK" dxfId="45213">
      <formula>NOT(ISERROR(SEARCH("OK",W30)))</formula>
    </cfRule>
  </conditionalFormatting>
  <conditionalFormatting sqref="X30">
    <cfRule type="containsText" priority="5395" operator="containsText" aboveAverage="0" equalAverage="0" bottom="0" percent="0" rank="0" text="NO" dxfId="45214">
      <formula>NOT(ISERROR(SEARCH("NO",X30)))</formula>
    </cfRule>
  </conditionalFormatting>
  <conditionalFormatting sqref="W30">
    <cfRule type="containsText" priority="5396" operator="containsText" aboveAverage="0" equalAverage="0" bottom="0" percent="0" rank="0" text="OK" dxfId="45215">
      <formula>NOT(ISERROR(SEARCH("OK",W30)))</formula>
    </cfRule>
  </conditionalFormatting>
  <conditionalFormatting sqref="V30">
    <cfRule type="containsText" priority="5397" operator="containsText" aboveAverage="0" equalAverage="0" bottom="0" percent="0" rank="0" text="OK+" dxfId="45216">
      <formula>NOT(ISERROR(SEARCH("OK+",V30)))</formula>
    </cfRule>
  </conditionalFormatting>
  <conditionalFormatting sqref="V30">
    <cfRule type="containsText" priority="5398" operator="containsText" aboveAverage="0" equalAverage="0" bottom="0" percent="0" rank="0" text="OK+" dxfId="45217">
      <formula>NOT(ISERROR(SEARCH("OK+",V30)))</formula>
    </cfRule>
  </conditionalFormatting>
  <conditionalFormatting sqref="X30">
    <cfRule type="containsText" priority="5399" operator="containsText" aboveAverage="0" equalAverage="0" bottom="0" percent="0" rank="0" text="NO" dxfId="45218">
      <formula>NOT(ISERROR(SEARCH("NO",X30)))</formula>
    </cfRule>
  </conditionalFormatting>
  <conditionalFormatting sqref="X30">
    <cfRule type="containsText" priority="5400" operator="containsText" aboveAverage="0" equalAverage="0" bottom="0" percent="0" rank="0" text="NO" dxfId="45219">
      <formula>NOT(ISERROR(SEARCH("NO",X30)))</formula>
    </cfRule>
  </conditionalFormatting>
  <conditionalFormatting sqref="X30">
    <cfRule type="containsText" priority="5401" operator="containsText" aboveAverage="0" equalAverage="0" bottom="0" percent="0" rank="0" text="NO" dxfId="45220">
      <formula>NOT(ISERROR(SEARCH("NO",X30)))</formula>
    </cfRule>
  </conditionalFormatting>
  <conditionalFormatting sqref="X30">
    <cfRule type="containsText" priority="5402" operator="containsText" aboveAverage="0" equalAverage="0" bottom="0" percent="0" rank="0" text="NO" dxfId="45221">
      <formula>NOT(ISERROR(SEARCH("NO",X30)))</formula>
    </cfRule>
  </conditionalFormatting>
  <conditionalFormatting sqref="X30">
    <cfRule type="containsText" priority="5403" operator="containsText" aboveAverage="0" equalAverage="0" bottom="0" percent="0" rank="0" text="NO" dxfId="45222">
      <formula>NOT(ISERROR(SEARCH("NO",X30)))</formula>
    </cfRule>
  </conditionalFormatting>
  <conditionalFormatting sqref="X30">
    <cfRule type="containsText" priority="5404" operator="containsText" aboveAverage="0" equalAverage="0" bottom="0" percent="0" rank="0" text="NO" dxfId="45223">
      <formula>NOT(ISERROR(SEARCH("NO",X30)))</formula>
    </cfRule>
  </conditionalFormatting>
  <conditionalFormatting sqref="X30">
    <cfRule type="containsText" priority="5405" operator="containsText" aboveAverage="0" equalAverage="0" bottom="0" percent="0" rank="0" text="NO" dxfId="45224">
      <formula>NOT(ISERROR(SEARCH("NO",X30)))</formula>
    </cfRule>
  </conditionalFormatting>
  <conditionalFormatting sqref="W30">
    <cfRule type="containsText" priority="5406" operator="containsText" aboveAverage="0" equalAverage="0" bottom="0" percent="0" rank="0" text="OK" dxfId="45225">
      <formula>NOT(ISERROR(SEARCH("OK",W30)))</formula>
    </cfRule>
  </conditionalFormatting>
  <conditionalFormatting sqref="W30">
    <cfRule type="containsText" priority="5407" operator="containsText" aboveAverage="0" equalAverage="0" bottom="0" percent="0" rank="0" text="OK" dxfId="45226">
      <formula>NOT(ISERROR(SEARCH("OK",W30)))</formula>
    </cfRule>
  </conditionalFormatting>
  <conditionalFormatting sqref="W30">
    <cfRule type="containsText" priority="5408" operator="containsText" aboveAverage="0" equalAverage="0" bottom="0" percent="0" rank="0" text="OK" dxfId="45227">
      <formula>NOT(ISERROR(SEARCH("OK",W30)))</formula>
    </cfRule>
  </conditionalFormatting>
  <conditionalFormatting sqref="W30">
    <cfRule type="containsText" priority="5409" operator="containsText" aboveAverage="0" equalAverage="0" bottom="0" percent="0" rank="0" text="OK" dxfId="45228">
      <formula>NOT(ISERROR(SEARCH("OK",W30)))</formula>
    </cfRule>
  </conditionalFormatting>
  <conditionalFormatting sqref="W30">
    <cfRule type="containsText" priority="5410" operator="containsText" aboveAverage="0" equalAverage="0" bottom="0" percent="0" rank="0" text="OK" dxfId="45229">
      <formula>NOT(ISERROR(SEARCH("OK",W30)))</formula>
    </cfRule>
  </conditionalFormatting>
  <conditionalFormatting sqref="W30">
    <cfRule type="containsText" priority="5411" operator="containsText" aboveAverage="0" equalAverage="0" bottom="0" percent="0" rank="0" text="OK" dxfId="45230">
      <formula>NOT(ISERROR(SEARCH("OK",W30)))</formula>
    </cfRule>
  </conditionalFormatting>
  <conditionalFormatting sqref="W30">
    <cfRule type="containsText" priority="5412" operator="containsText" aboveAverage="0" equalAverage="0" bottom="0" percent="0" rank="0" text="OK" dxfId="45231">
      <formula>NOT(ISERROR(SEARCH("OK",W30)))</formula>
    </cfRule>
  </conditionalFormatting>
  <conditionalFormatting sqref="X30">
    <cfRule type="containsText" priority="5413" operator="containsText" aboveAverage="0" equalAverage="0" bottom="0" percent="0" rank="0" text="NO" dxfId="45232">
      <formula>NOT(ISERROR(SEARCH("NO",X30)))</formula>
    </cfRule>
  </conditionalFormatting>
  <conditionalFormatting sqref="W30">
    <cfRule type="containsText" priority="5414" operator="containsText" aboveAverage="0" equalAverage="0" bottom="0" percent="0" rank="0" text="OK" dxfId="45233">
      <formula>NOT(ISERROR(SEARCH("OK",W30)))</formula>
    </cfRule>
  </conditionalFormatting>
  <conditionalFormatting sqref="X30">
    <cfRule type="containsText" priority="5415" operator="containsText" aboveAverage="0" equalAverage="0" bottom="0" percent="0" rank="0" text="NO" dxfId="45234">
      <formula>NOT(ISERROR(SEARCH("NO",X30)))</formula>
    </cfRule>
  </conditionalFormatting>
  <conditionalFormatting sqref="W30">
    <cfRule type="containsText" priority="5416" operator="containsText" aboveAverage="0" equalAverage="0" bottom="0" percent="0" rank="0" text="OK" dxfId="45235">
      <formula>NOT(ISERROR(SEARCH("OK",W30)))</formula>
    </cfRule>
  </conditionalFormatting>
  <conditionalFormatting sqref="X30">
    <cfRule type="containsText" priority="5417" operator="containsText" aboveAverage="0" equalAverage="0" bottom="0" percent="0" rank="0" text="NO" dxfId="45236">
      <formula>NOT(ISERROR(SEARCH("NO",X30)))</formula>
    </cfRule>
  </conditionalFormatting>
  <conditionalFormatting sqref="W30">
    <cfRule type="containsText" priority="5418" operator="containsText" aboveAverage="0" equalAverage="0" bottom="0" percent="0" rank="0" text="OK" dxfId="45237">
      <formula>NOT(ISERROR(SEARCH("OK",W30)))</formula>
    </cfRule>
  </conditionalFormatting>
  <conditionalFormatting sqref="X30">
    <cfRule type="containsText" priority="5419" operator="containsText" aboveAverage="0" equalAverage="0" bottom="0" percent="0" rank="0" text="NO" dxfId="45238">
      <formula>NOT(ISERROR(SEARCH("NO",X30)))</formula>
    </cfRule>
  </conditionalFormatting>
  <conditionalFormatting sqref="W30">
    <cfRule type="containsText" priority="5420" operator="containsText" aboveAverage="0" equalAverage="0" bottom="0" percent="0" rank="0" text="OK" dxfId="45239">
      <formula>NOT(ISERROR(SEARCH("OK",W30)))</formula>
    </cfRule>
  </conditionalFormatting>
  <conditionalFormatting sqref="V30">
    <cfRule type="containsText" priority="5421" operator="containsText" aboveAverage="0" equalAverage="0" bottom="0" percent="0" rank="0" text="OK+" dxfId="45240">
      <formula>NOT(ISERROR(SEARCH("OK+",V30)))</formula>
    </cfRule>
  </conditionalFormatting>
  <conditionalFormatting sqref="V30">
    <cfRule type="containsText" priority="5422" operator="containsText" aboveAverage="0" equalAverage="0" bottom="0" percent="0" rank="0" text="OK+" dxfId="45241">
      <formula>NOT(ISERROR(SEARCH("OK+",V30)))</formula>
    </cfRule>
  </conditionalFormatting>
  <conditionalFormatting sqref="X30">
    <cfRule type="containsText" priority="5423" operator="containsText" aboveAverage="0" equalAverage="0" bottom="0" percent="0" rank="0" text="NO" dxfId="45242">
      <formula>NOT(ISERROR(SEARCH("NO",X30)))</formula>
    </cfRule>
  </conditionalFormatting>
  <conditionalFormatting sqref="X30">
    <cfRule type="containsText" priority="5424" operator="containsText" aboveAverage="0" equalAverage="0" bottom="0" percent="0" rank="0" text="NO" dxfId="45243">
      <formula>NOT(ISERROR(SEARCH("NO",X30)))</formula>
    </cfRule>
  </conditionalFormatting>
  <conditionalFormatting sqref="X30">
    <cfRule type="containsText" priority="5425" operator="containsText" aboveAverage="0" equalAverage="0" bottom="0" percent="0" rank="0" text="NO" dxfId="45244">
      <formula>NOT(ISERROR(SEARCH("NO",X30)))</formula>
    </cfRule>
  </conditionalFormatting>
  <conditionalFormatting sqref="X30">
    <cfRule type="containsText" priority="5426" operator="containsText" aboveAverage="0" equalAverage="0" bottom="0" percent="0" rank="0" text="NO" dxfId="45245">
      <formula>NOT(ISERROR(SEARCH("NO",X30)))</formula>
    </cfRule>
  </conditionalFormatting>
  <conditionalFormatting sqref="X30">
    <cfRule type="containsText" priority="5427" operator="containsText" aboveAverage="0" equalAverage="0" bottom="0" percent="0" rank="0" text="NO" dxfId="45246">
      <formula>NOT(ISERROR(SEARCH("NO",X30)))</formula>
    </cfRule>
  </conditionalFormatting>
  <conditionalFormatting sqref="X30">
    <cfRule type="containsText" priority="5428" operator="containsText" aboveAverage="0" equalAverage="0" bottom="0" percent="0" rank="0" text="NO" dxfId="45247">
      <formula>NOT(ISERROR(SEARCH("NO",X30)))</formula>
    </cfRule>
  </conditionalFormatting>
  <conditionalFormatting sqref="X30">
    <cfRule type="containsText" priority="5429" operator="containsText" aboveAverage="0" equalAverage="0" bottom="0" percent="0" rank="0" text="NO" dxfId="45248">
      <formula>NOT(ISERROR(SEARCH("NO",X30)))</formula>
    </cfRule>
  </conditionalFormatting>
  <conditionalFormatting sqref="W30">
    <cfRule type="containsText" priority="5430" operator="containsText" aboveAverage="0" equalAverage="0" bottom="0" percent="0" rank="0" text="OK" dxfId="45249">
      <formula>NOT(ISERROR(SEARCH("OK",W30)))</formula>
    </cfRule>
  </conditionalFormatting>
  <conditionalFormatting sqref="W30">
    <cfRule type="containsText" priority="5431" operator="containsText" aboveAverage="0" equalAverage="0" bottom="0" percent="0" rank="0" text="OK" dxfId="45250">
      <formula>NOT(ISERROR(SEARCH("OK",W30)))</formula>
    </cfRule>
  </conditionalFormatting>
  <conditionalFormatting sqref="W30">
    <cfRule type="containsText" priority="5432" operator="containsText" aboveAverage="0" equalAverage="0" bottom="0" percent="0" rank="0" text="OK" dxfId="45251">
      <formula>NOT(ISERROR(SEARCH("OK",W30)))</formula>
    </cfRule>
  </conditionalFormatting>
  <conditionalFormatting sqref="W30">
    <cfRule type="containsText" priority="5433" operator="containsText" aboveAverage="0" equalAverage="0" bottom="0" percent="0" rank="0" text="OK" dxfId="45252">
      <formula>NOT(ISERROR(SEARCH("OK",W30)))</formula>
    </cfRule>
  </conditionalFormatting>
  <conditionalFormatting sqref="W30">
    <cfRule type="containsText" priority="5434" operator="containsText" aboveAverage="0" equalAverage="0" bottom="0" percent="0" rank="0" text="OK" dxfId="45253">
      <formula>NOT(ISERROR(SEARCH("OK",W30)))</formula>
    </cfRule>
  </conditionalFormatting>
  <conditionalFormatting sqref="W30">
    <cfRule type="containsText" priority="5435" operator="containsText" aboveAverage="0" equalAverage="0" bottom="0" percent="0" rank="0" text="OK" dxfId="45254">
      <formula>NOT(ISERROR(SEARCH("OK",W30)))</formula>
    </cfRule>
  </conditionalFormatting>
  <conditionalFormatting sqref="W30">
    <cfRule type="containsText" priority="5436" operator="containsText" aboveAverage="0" equalAverage="0" bottom="0" percent="0" rank="0" text="OK" dxfId="45255">
      <formula>NOT(ISERROR(SEARCH("OK",W30)))</formula>
    </cfRule>
  </conditionalFormatting>
  <conditionalFormatting sqref="X30">
    <cfRule type="containsText" priority="5437" operator="containsText" aboveAverage="0" equalAverage="0" bottom="0" percent="0" rank="0" text="NO" dxfId="45256">
      <formula>NOT(ISERROR(SEARCH("NO",X30)))</formula>
    </cfRule>
  </conditionalFormatting>
  <conditionalFormatting sqref="W30">
    <cfRule type="containsText" priority="5438" operator="containsText" aboveAverage="0" equalAverage="0" bottom="0" percent="0" rank="0" text="OK" dxfId="45257">
      <formula>NOT(ISERROR(SEARCH("OK",W30)))</formula>
    </cfRule>
  </conditionalFormatting>
  <conditionalFormatting sqref="X30">
    <cfRule type="containsText" priority="5439" operator="containsText" aboveAverage="0" equalAverage="0" bottom="0" percent="0" rank="0" text="NO" dxfId="45258">
      <formula>NOT(ISERROR(SEARCH("NO",X30)))</formula>
    </cfRule>
  </conditionalFormatting>
  <conditionalFormatting sqref="W30">
    <cfRule type="containsText" priority="5440" operator="containsText" aboveAverage="0" equalAverage="0" bottom="0" percent="0" rank="0" text="OK" dxfId="45259">
      <formula>NOT(ISERROR(SEARCH("OK",W30)))</formula>
    </cfRule>
  </conditionalFormatting>
  <conditionalFormatting sqref="X30">
    <cfRule type="containsText" priority="5441" operator="containsText" aboveAverage="0" equalAverage="0" bottom="0" percent="0" rank="0" text="NO" dxfId="45260">
      <formula>NOT(ISERROR(SEARCH("NO",X30)))</formula>
    </cfRule>
  </conditionalFormatting>
  <conditionalFormatting sqref="W30">
    <cfRule type="containsText" priority="5442" operator="containsText" aboveAverage="0" equalAverage="0" bottom="0" percent="0" rank="0" text="OK" dxfId="45261">
      <formula>NOT(ISERROR(SEARCH("OK",W30)))</formula>
    </cfRule>
  </conditionalFormatting>
  <conditionalFormatting sqref="V30">
    <cfRule type="containsText" priority="5443" operator="containsText" aboveAverage="0" equalAverage="0" bottom="0" percent="0" rank="0" text="OK+" dxfId="45262">
      <formula>NOT(ISERROR(SEARCH("OK+",V30)))</formula>
    </cfRule>
  </conditionalFormatting>
  <conditionalFormatting sqref="V30">
    <cfRule type="containsText" priority="5444" operator="containsText" aboveAverage="0" equalAverage="0" bottom="0" percent="0" rank="0" text="OK+" dxfId="45263">
      <formula>NOT(ISERROR(SEARCH("OK+",V30)))</formula>
    </cfRule>
  </conditionalFormatting>
  <conditionalFormatting sqref="X30">
    <cfRule type="containsText" priority="5445" operator="containsText" aboveAverage="0" equalAverage="0" bottom="0" percent="0" rank="0" text="NO" dxfId="45264">
      <formula>NOT(ISERROR(SEARCH("NO",X30)))</formula>
    </cfRule>
  </conditionalFormatting>
  <conditionalFormatting sqref="X30">
    <cfRule type="containsText" priority="5446" operator="containsText" aboveAverage="0" equalAverage="0" bottom="0" percent="0" rank="0" text="NO" dxfId="45265">
      <formula>NOT(ISERROR(SEARCH("NO",X30)))</formula>
    </cfRule>
  </conditionalFormatting>
  <conditionalFormatting sqref="X30">
    <cfRule type="containsText" priority="5447" operator="containsText" aboveAverage="0" equalAverage="0" bottom="0" percent="0" rank="0" text="NO" dxfId="45266">
      <formula>NOT(ISERROR(SEARCH("NO",X30)))</formula>
    </cfRule>
  </conditionalFormatting>
  <conditionalFormatting sqref="X30">
    <cfRule type="containsText" priority="5448" operator="containsText" aboveAverage="0" equalAverage="0" bottom="0" percent="0" rank="0" text="NO" dxfId="45267">
      <formula>NOT(ISERROR(SEARCH("NO",X30)))</formula>
    </cfRule>
  </conditionalFormatting>
  <conditionalFormatting sqref="X30">
    <cfRule type="containsText" priority="5449" operator="containsText" aboveAverage="0" equalAverage="0" bottom="0" percent="0" rank="0" text="NO" dxfId="45268">
      <formula>NOT(ISERROR(SEARCH("NO",X30)))</formula>
    </cfRule>
  </conditionalFormatting>
  <conditionalFormatting sqref="X30">
    <cfRule type="containsText" priority="5450" operator="containsText" aboveAverage="0" equalAverage="0" bottom="0" percent="0" rank="0" text="NO" dxfId="45269">
      <formula>NOT(ISERROR(SEARCH("NO",X30)))</formula>
    </cfRule>
  </conditionalFormatting>
  <conditionalFormatting sqref="X30">
    <cfRule type="containsText" priority="5451" operator="containsText" aboveAverage="0" equalAverage="0" bottom="0" percent="0" rank="0" text="NO" dxfId="45270">
      <formula>NOT(ISERROR(SEARCH("NO",X30)))</formula>
    </cfRule>
  </conditionalFormatting>
  <conditionalFormatting sqref="X30">
    <cfRule type="containsText" priority="5452" operator="containsText" aboveAverage="0" equalAverage="0" bottom="0" percent="0" rank="0" text="1" dxfId="45271">
      <formula>NOT(ISERROR(SEARCH("1",X30)))</formula>
    </cfRule>
  </conditionalFormatting>
  <conditionalFormatting sqref="W30">
    <cfRule type="containsText" priority="5453" operator="containsText" aboveAverage="0" equalAverage="0" bottom="0" percent="0" rank="0" text="OK" dxfId="45272">
      <formula>NOT(ISERROR(SEARCH("OK",W30)))</formula>
    </cfRule>
  </conditionalFormatting>
  <conditionalFormatting sqref="W30">
    <cfRule type="containsText" priority="5454" operator="containsText" aboveAverage="0" equalAverage="0" bottom="0" percent="0" rank="0" text="OK" dxfId="45273">
      <formula>NOT(ISERROR(SEARCH("OK",W30)))</formula>
    </cfRule>
  </conditionalFormatting>
  <conditionalFormatting sqref="W30">
    <cfRule type="containsText" priority="5455" operator="containsText" aboveAverage="0" equalAverage="0" bottom="0" percent="0" rank="0" text="OK" dxfId="45274">
      <formula>NOT(ISERROR(SEARCH("OK",W30)))</formula>
    </cfRule>
  </conditionalFormatting>
  <conditionalFormatting sqref="W30">
    <cfRule type="containsText" priority="5456" operator="containsText" aboveAverage="0" equalAverage="0" bottom="0" percent="0" rank="0" text="OK" dxfId="45275">
      <formula>NOT(ISERROR(SEARCH("OK",W30)))</formula>
    </cfRule>
  </conditionalFormatting>
  <conditionalFormatting sqref="W30">
    <cfRule type="containsText" priority="5457" operator="containsText" aboveAverage="0" equalAverage="0" bottom="0" percent="0" rank="0" text="OK" dxfId="45276">
      <formula>NOT(ISERROR(SEARCH("OK",W30)))</formula>
    </cfRule>
  </conditionalFormatting>
  <conditionalFormatting sqref="W30">
    <cfRule type="containsText" priority="5458" operator="containsText" aboveAverage="0" equalAverage="0" bottom="0" percent="0" rank="0" text="OK" dxfId="45277">
      <formula>NOT(ISERROR(SEARCH("OK",W30)))</formula>
    </cfRule>
  </conditionalFormatting>
  <conditionalFormatting sqref="W30">
    <cfRule type="containsText" priority="5459" operator="containsText" aboveAverage="0" equalAverage="0" bottom="0" percent="0" rank="0" text="OK" dxfId="45278">
      <formula>NOT(ISERROR(SEARCH("OK",W30)))</formula>
    </cfRule>
  </conditionalFormatting>
  <conditionalFormatting sqref="W30">
    <cfRule type="containsText" priority="5460" operator="containsText" aboveAverage="0" equalAverage="0" bottom="0" percent="0" rank="0" text="1" dxfId="45279">
      <formula>NOT(ISERROR(SEARCH("1",W30)))</formula>
    </cfRule>
  </conditionalFormatting>
  <conditionalFormatting sqref="X30">
    <cfRule type="containsText" priority="5461" operator="containsText" aboveAverage="0" equalAverage="0" bottom="0" percent="0" rank="0" text="NO" dxfId="45280">
      <formula>NOT(ISERROR(SEARCH("NO",X30)))</formula>
    </cfRule>
  </conditionalFormatting>
  <conditionalFormatting sqref="W30">
    <cfRule type="containsText" priority="5462" operator="containsText" aboveAverage="0" equalAverage="0" bottom="0" percent="0" rank="0" text="OK" dxfId="45281">
      <formula>NOT(ISERROR(SEARCH("OK",W30)))</formula>
    </cfRule>
  </conditionalFormatting>
  <conditionalFormatting sqref="X30">
    <cfRule type="containsText" priority="5463" operator="containsText" aboveAverage="0" equalAverage="0" bottom="0" percent="0" rank="0" text="NO" dxfId="45282">
      <formula>NOT(ISERROR(SEARCH("NO",X30)))</formula>
    </cfRule>
  </conditionalFormatting>
  <conditionalFormatting sqref="W30">
    <cfRule type="containsText" priority="5464" operator="containsText" aboveAverage="0" equalAverage="0" bottom="0" percent="0" rank="0" text="OK" dxfId="45283">
      <formula>NOT(ISERROR(SEARCH("OK",W30)))</formula>
    </cfRule>
  </conditionalFormatting>
  <conditionalFormatting sqref="X30">
    <cfRule type="containsText" priority="5465" operator="containsText" aboveAverage="0" equalAverage="0" bottom="0" percent="0" rank="0" text="NO" dxfId="45284">
      <formula>NOT(ISERROR(SEARCH("NO",X30)))</formula>
    </cfRule>
  </conditionalFormatting>
  <conditionalFormatting sqref="W30">
    <cfRule type="containsText" priority="5466" operator="containsText" aboveAverage="0" equalAverage="0" bottom="0" percent="0" rank="0" text="OK" dxfId="45285">
      <formula>NOT(ISERROR(SEARCH("OK",W30)))</formula>
    </cfRule>
  </conditionalFormatting>
  <conditionalFormatting sqref="X30">
    <cfRule type="containsText" priority="5467" operator="containsText" aboveAverage="0" equalAverage="0" bottom="0" percent="0" rank="0" text="NO" dxfId="45286">
      <formula>NOT(ISERROR(SEARCH("NO",X30)))</formula>
    </cfRule>
  </conditionalFormatting>
  <conditionalFormatting sqref="W30">
    <cfRule type="containsText" priority="5468" operator="containsText" aboveAverage="0" equalAverage="0" bottom="0" percent="0" rank="0" text="OK" dxfId="45287">
      <formula>NOT(ISERROR(SEARCH("OK",W30)))</formula>
    </cfRule>
  </conditionalFormatting>
  <conditionalFormatting sqref="V30">
    <cfRule type="containsText" priority="5469" operator="containsText" aboveAverage="0" equalAverage="0" bottom="0" percent="0" rank="0" text="OK+" dxfId="45288">
      <formula>NOT(ISERROR(SEARCH("OK+",V30)))</formula>
    </cfRule>
  </conditionalFormatting>
  <conditionalFormatting sqref="V30">
    <cfRule type="containsText" priority="5470" operator="containsText" aboveAverage="0" equalAverage="0" bottom="0" percent="0" rank="0" text="OK+" dxfId="45289">
      <formula>NOT(ISERROR(SEARCH("OK+",V30)))</formula>
    </cfRule>
  </conditionalFormatting>
  <conditionalFormatting sqref="X30">
    <cfRule type="containsText" priority="5471" operator="containsText" aboveAverage="0" equalAverage="0" bottom="0" percent="0" rank="0" text="NO" dxfId="45290">
      <formula>NOT(ISERROR(SEARCH("NO",X30)))</formula>
    </cfRule>
  </conditionalFormatting>
  <conditionalFormatting sqref="X30">
    <cfRule type="containsText" priority="5472" operator="containsText" aboveAverage="0" equalAverage="0" bottom="0" percent="0" rank="0" text="NO" dxfId="45291">
      <formula>NOT(ISERROR(SEARCH("NO",X30)))</formula>
    </cfRule>
  </conditionalFormatting>
  <conditionalFormatting sqref="X30">
    <cfRule type="containsText" priority="5473" operator="containsText" aboveAverage="0" equalAverage="0" bottom="0" percent="0" rank="0" text="NO" dxfId="45292">
      <formula>NOT(ISERROR(SEARCH("NO",X30)))</formula>
    </cfRule>
  </conditionalFormatting>
  <conditionalFormatting sqref="X30">
    <cfRule type="containsText" priority="5474" operator="containsText" aboveAverage="0" equalAverage="0" bottom="0" percent="0" rank="0" text="NO" dxfId="45293">
      <formula>NOT(ISERROR(SEARCH("NO",X30)))</formula>
    </cfRule>
  </conditionalFormatting>
  <conditionalFormatting sqref="X30">
    <cfRule type="containsText" priority="5475" operator="containsText" aboveAverage="0" equalAverage="0" bottom="0" percent="0" rank="0" text="NO" dxfId="45294">
      <formula>NOT(ISERROR(SEARCH("NO",X30)))</formula>
    </cfRule>
  </conditionalFormatting>
  <conditionalFormatting sqref="X30">
    <cfRule type="containsText" priority="5476" operator="containsText" aboveAverage="0" equalAverage="0" bottom="0" percent="0" rank="0" text="NO" dxfId="45295">
      <formula>NOT(ISERROR(SEARCH("NO",X30)))</formula>
    </cfRule>
  </conditionalFormatting>
  <conditionalFormatting sqref="X30">
    <cfRule type="containsText" priority="5477" operator="containsText" aboveAverage="0" equalAverage="0" bottom="0" percent="0" rank="0" text="NO" dxfId="45296">
      <formula>NOT(ISERROR(SEARCH("NO",X30)))</formula>
    </cfRule>
  </conditionalFormatting>
  <conditionalFormatting sqref="W30">
    <cfRule type="containsText" priority="5478" operator="containsText" aboveAverage="0" equalAverage="0" bottom="0" percent="0" rank="0" text="OK" dxfId="45297">
      <formula>NOT(ISERROR(SEARCH("OK",W30)))</formula>
    </cfRule>
  </conditionalFormatting>
  <conditionalFormatting sqref="W30">
    <cfRule type="containsText" priority="5479" operator="containsText" aboveAverage="0" equalAverage="0" bottom="0" percent="0" rank="0" text="OK" dxfId="45298">
      <formula>NOT(ISERROR(SEARCH("OK",W30)))</formula>
    </cfRule>
  </conditionalFormatting>
  <conditionalFormatting sqref="W30">
    <cfRule type="containsText" priority="5480" operator="containsText" aboveAverage="0" equalAverage="0" bottom="0" percent="0" rank="0" text="OK" dxfId="45299">
      <formula>NOT(ISERROR(SEARCH("OK",W30)))</formula>
    </cfRule>
  </conditionalFormatting>
  <conditionalFormatting sqref="W30">
    <cfRule type="containsText" priority="5481" operator="containsText" aboveAverage="0" equalAverage="0" bottom="0" percent="0" rank="0" text="OK" dxfId="45300">
      <formula>NOT(ISERROR(SEARCH("OK",W30)))</formula>
    </cfRule>
  </conditionalFormatting>
  <conditionalFormatting sqref="W30">
    <cfRule type="containsText" priority="5482" operator="containsText" aboveAverage="0" equalAverage="0" bottom="0" percent="0" rank="0" text="OK" dxfId="45301">
      <formula>NOT(ISERROR(SEARCH("OK",W30)))</formula>
    </cfRule>
  </conditionalFormatting>
  <conditionalFormatting sqref="W30">
    <cfRule type="containsText" priority="5483" operator="containsText" aboveAverage="0" equalAverage="0" bottom="0" percent="0" rank="0" text="OK" dxfId="45302">
      <formula>NOT(ISERROR(SEARCH("OK",W30)))</formula>
    </cfRule>
  </conditionalFormatting>
  <conditionalFormatting sqref="W30">
    <cfRule type="containsText" priority="5484" operator="containsText" aboveAverage="0" equalAverage="0" bottom="0" percent="0" rank="0" text="OK" dxfId="45303">
      <formula>NOT(ISERROR(SEARCH("OK",W30)))</formula>
    </cfRule>
  </conditionalFormatting>
  <conditionalFormatting sqref="X30">
    <cfRule type="containsText" priority="5485" operator="containsText" aboveAverage="0" equalAverage="0" bottom="0" percent="0" rank="0" text="NO" dxfId="45304">
      <formula>NOT(ISERROR(SEARCH("NO",X30)))</formula>
    </cfRule>
  </conditionalFormatting>
  <conditionalFormatting sqref="W30">
    <cfRule type="containsText" priority="5486" operator="containsText" aboveAverage="0" equalAverage="0" bottom="0" percent="0" rank="0" text="OK" dxfId="45305">
      <formula>NOT(ISERROR(SEARCH("OK",W30)))</formula>
    </cfRule>
  </conditionalFormatting>
  <conditionalFormatting sqref="X30">
    <cfRule type="containsText" priority="5487" operator="containsText" aboveAverage="0" equalAverage="0" bottom="0" percent="0" rank="0" text="NO" dxfId="45306">
      <formula>NOT(ISERROR(SEARCH("NO",X30)))</formula>
    </cfRule>
  </conditionalFormatting>
  <conditionalFormatting sqref="W30">
    <cfRule type="containsText" priority="5488" operator="containsText" aboveAverage="0" equalAverage="0" bottom="0" percent="0" rank="0" text="OK" dxfId="45307">
      <formula>NOT(ISERROR(SEARCH("OK",W30)))</formula>
    </cfRule>
  </conditionalFormatting>
  <conditionalFormatting sqref="X30">
    <cfRule type="containsText" priority="5489" operator="containsText" aboveAverage="0" equalAverage="0" bottom="0" percent="0" rank="0" text="NO" dxfId="45308">
      <formula>NOT(ISERROR(SEARCH("NO",X30)))</formula>
    </cfRule>
  </conditionalFormatting>
  <conditionalFormatting sqref="W30">
    <cfRule type="containsText" priority="5490" operator="containsText" aboveAverage="0" equalAverage="0" bottom="0" percent="0" rank="0" text="OK" dxfId="45309">
      <formula>NOT(ISERROR(SEARCH("OK",W30)))</formula>
    </cfRule>
  </conditionalFormatting>
  <conditionalFormatting sqref="V30">
    <cfRule type="containsText" priority="5491" operator="containsText" aboveAverage="0" equalAverage="0" bottom="0" percent="0" rank="0" text="OK+" dxfId="45310">
      <formula>NOT(ISERROR(SEARCH("OK+",V30)))</formula>
    </cfRule>
  </conditionalFormatting>
  <conditionalFormatting sqref="V30">
    <cfRule type="containsText" priority="5492" operator="containsText" aboveAverage="0" equalAverage="0" bottom="0" percent="0" rank="0" text="OK+" dxfId="45311">
      <formula>NOT(ISERROR(SEARCH("OK+",V30)))</formula>
    </cfRule>
  </conditionalFormatting>
  <conditionalFormatting sqref="X30">
    <cfRule type="containsText" priority="5493" operator="containsText" aboveAverage="0" equalAverage="0" bottom="0" percent="0" rank="0" text="NO" dxfId="45312">
      <formula>NOT(ISERROR(SEARCH("NO",X30)))</formula>
    </cfRule>
  </conditionalFormatting>
  <conditionalFormatting sqref="X30">
    <cfRule type="containsText" priority="5494" operator="containsText" aboveAverage="0" equalAverage="0" bottom="0" percent="0" rank="0" text="NO" dxfId="45313">
      <formula>NOT(ISERROR(SEARCH("NO",X30)))</formula>
    </cfRule>
  </conditionalFormatting>
  <conditionalFormatting sqref="X30">
    <cfRule type="containsText" priority="5495" operator="containsText" aboveAverage="0" equalAverage="0" bottom="0" percent="0" rank="0" text="NO" dxfId="45314">
      <formula>NOT(ISERROR(SEARCH("NO",X30)))</formula>
    </cfRule>
  </conditionalFormatting>
  <conditionalFormatting sqref="X30">
    <cfRule type="containsText" priority="5496" operator="containsText" aboveAverage="0" equalAverage="0" bottom="0" percent="0" rank="0" text="NO" dxfId="45315">
      <formula>NOT(ISERROR(SEARCH("NO",X30)))</formula>
    </cfRule>
  </conditionalFormatting>
  <conditionalFormatting sqref="X30">
    <cfRule type="containsText" priority="5497" operator="containsText" aboveAverage="0" equalAverage="0" bottom="0" percent="0" rank="0" text="NO" dxfId="45316">
      <formula>NOT(ISERROR(SEARCH("NO",X30)))</formula>
    </cfRule>
  </conditionalFormatting>
  <conditionalFormatting sqref="X30">
    <cfRule type="containsText" priority="5498" operator="containsText" aboveAverage="0" equalAverage="0" bottom="0" percent="0" rank="0" text="NO" dxfId="45317">
      <formula>NOT(ISERROR(SEARCH("NO",X30)))</formula>
    </cfRule>
  </conditionalFormatting>
  <conditionalFormatting sqref="X30">
    <cfRule type="containsText" priority="5499" operator="containsText" aboveAverage="0" equalAverage="0" bottom="0" percent="0" rank="0" text="NO" dxfId="45318">
      <formula>NOT(ISERROR(SEARCH("NO",X30)))</formula>
    </cfRule>
  </conditionalFormatting>
  <conditionalFormatting sqref="X30">
    <cfRule type="containsText" priority="5500" operator="containsText" aboveAverage="0" equalAverage="0" bottom="0" percent="0" rank="0" text="1" dxfId="45319">
      <formula>NOT(ISERROR(SEARCH("1",X30)))</formula>
    </cfRule>
  </conditionalFormatting>
  <conditionalFormatting sqref="W30">
    <cfRule type="containsText" priority="5501" operator="containsText" aboveAverage="0" equalAverage="0" bottom="0" percent="0" rank="0" text="OK" dxfId="45320">
      <formula>NOT(ISERROR(SEARCH("OK",W30)))</formula>
    </cfRule>
  </conditionalFormatting>
  <conditionalFormatting sqref="W30">
    <cfRule type="containsText" priority="5502" operator="containsText" aboveAverage="0" equalAverage="0" bottom="0" percent="0" rank="0" text="OK" dxfId="45321">
      <formula>NOT(ISERROR(SEARCH("OK",W30)))</formula>
    </cfRule>
  </conditionalFormatting>
  <conditionalFormatting sqref="W30">
    <cfRule type="containsText" priority="5503" operator="containsText" aboveAverage="0" equalAverage="0" bottom="0" percent="0" rank="0" text="OK" dxfId="45322">
      <formula>NOT(ISERROR(SEARCH("OK",W30)))</formula>
    </cfRule>
  </conditionalFormatting>
  <conditionalFormatting sqref="W30">
    <cfRule type="containsText" priority="5504" operator="containsText" aboveAverage="0" equalAverage="0" bottom="0" percent="0" rank="0" text="OK" dxfId="45323">
      <formula>NOT(ISERROR(SEARCH("OK",W30)))</formula>
    </cfRule>
  </conditionalFormatting>
  <conditionalFormatting sqref="W30">
    <cfRule type="containsText" priority="5505" operator="containsText" aboveAverage="0" equalAverage="0" bottom="0" percent="0" rank="0" text="OK" dxfId="45324">
      <formula>NOT(ISERROR(SEARCH("OK",W30)))</formula>
    </cfRule>
  </conditionalFormatting>
  <conditionalFormatting sqref="W30">
    <cfRule type="containsText" priority="5506" operator="containsText" aboveAverage="0" equalAverage="0" bottom="0" percent="0" rank="0" text="OK" dxfId="45325">
      <formula>NOT(ISERROR(SEARCH("OK",W30)))</formula>
    </cfRule>
  </conditionalFormatting>
  <conditionalFormatting sqref="W30">
    <cfRule type="containsText" priority="5507" operator="containsText" aboveAverage="0" equalAverage="0" bottom="0" percent="0" rank="0" text="OK" dxfId="45326">
      <formula>NOT(ISERROR(SEARCH("OK",W30)))</formula>
    </cfRule>
  </conditionalFormatting>
  <conditionalFormatting sqref="W30">
    <cfRule type="containsText" priority="5508" operator="containsText" aboveAverage="0" equalAverage="0" bottom="0" percent="0" rank="0" text="1" dxfId="45327">
      <formula>NOT(ISERROR(SEARCH("1",W30)))</formula>
    </cfRule>
  </conditionalFormatting>
  <conditionalFormatting sqref="X30">
    <cfRule type="containsText" priority="5509" operator="containsText" aboveAverage="0" equalAverage="0" bottom="0" percent="0" rank="0" text="NO" dxfId="45328">
      <formula>NOT(ISERROR(SEARCH("NO",X30)))</formula>
    </cfRule>
  </conditionalFormatting>
  <conditionalFormatting sqref="W30">
    <cfRule type="containsText" priority="5510" operator="containsText" aboveAverage="0" equalAverage="0" bottom="0" percent="0" rank="0" text="OK" dxfId="45329">
      <formula>NOT(ISERROR(SEARCH("OK",W30)))</formula>
    </cfRule>
  </conditionalFormatting>
  <conditionalFormatting sqref="X30">
    <cfRule type="containsText" priority="5511" operator="containsText" aboveAverage="0" equalAverage="0" bottom="0" percent="0" rank="0" text="NO" dxfId="45330">
      <formula>NOT(ISERROR(SEARCH("NO",X30)))</formula>
    </cfRule>
  </conditionalFormatting>
  <conditionalFormatting sqref="W30">
    <cfRule type="containsText" priority="5512" operator="containsText" aboveAverage="0" equalAverage="0" bottom="0" percent="0" rank="0" text="OK" dxfId="45331">
      <formula>NOT(ISERROR(SEARCH("OK",W30)))</formula>
    </cfRule>
  </conditionalFormatting>
  <conditionalFormatting sqref="X30">
    <cfRule type="containsText" priority="5513" operator="containsText" aboveAverage="0" equalAverage="0" bottom="0" percent="0" rank="0" text="NO" dxfId="45332">
      <formula>NOT(ISERROR(SEARCH("NO",X30)))</formula>
    </cfRule>
  </conditionalFormatting>
  <conditionalFormatting sqref="W30">
    <cfRule type="containsText" priority="5514" operator="containsText" aboveAverage="0" equalAverage="0" bottom="0" percent="0" rank="0" text="OK" dxfId="45333">
      <formula>NOT(ISERROR(SEARCH("OK",W30)))</formula>
    </cfRule>
  </conditionalFormatting>
  <conditionalFormatting sqref="V30">
    <cfRule type="containsText" priority="5515" operator="containsText" aboveAverage="0" equalAverage="0" bottom="0" percent="0" rank="0" text="OK+" dxfId="45334">
      <formula>NOT(ISERROR(SEARCH("OK+",V30)))</formula>
    </cfRule>
  </conditionalFormatting>
  <conditionalFormatting sqref="V30">
    <cfRule type="containsText" priority="5516" operator="containsText" aboveAverage="0" equalAverage="0" bottom="0" percent="0" rank="0" text="OK+" dxfId="45335">
      <formula>NOT(ISERROR(SEARCH("OK+",V30)))</formula>
    </cfRule>
  </conditionalFormatting>
  <conditionalFormatting sqref="X30">
    <cfRule type="containsText" priority="5517" operator="containsText" aboveAverage="0" equalAverage="0" bottom="0" percent="0" rank="0" text="NO" dxfId="45336">
      <formula>NOT(ISERROR(SEARCH("NO",X30)))</formula>
    </cfRule>
  </conditionalFormatting>
  <conditionalFormatting sqref="X30">
    <cfRule type="containsText" priority="5518" operator="containsText" aboveAverage="0" equalAverage="0" bottom="0" percent="0" rank="0" text="NO" dxfId="45337">
      <formula>NOT(ISERROR(SEARCH("NO",X30)))</formula>
    </cfRule>
  </conditionalFormatting>
  <conditionalFormatting sqref="X30">
    <cfRule type="containsText" priority="5519" operator="containsText" aboveAverage="0" equalAverage="0" bottom="0" percent="0" rank="0" text="NO" dxfId="45338">
      <formula>NOT(ISERROR(SEARCH("NO",X30)))</formula>
    </cfRule>
  </conditionalFormatting>
  <conditionalFormatting sqref="X30">
    <cfRule type="containsText" priority="5520" operator="containsText" aboveAverage="0" equalAverage="0" bottom="0" percent="0" rank="0" text="NO" dxfId="45339">
      <formula>NOT(ISERROR(SEARCH("NO",X30)))</formula>
    </cfRule>
  </conditionalFormatting>
  <conditionalFormatting sqref="X30">
    <cfRule type="containsText" priority="5521" operator="containsText" aboveAverage="0" equalAverage="0" bottom="0" percent="0" rank="0" text="NO" dxfId="45340">
      <formula>NOT(ISERROR(SEARCH("NO",X30)))</formula>
    </cfRule>
  </conditionalFormatting>
  <conditionalFormatting sqref="X30">
    <cfRule type="containsText" priority="5522" operator="containsText" aboveAverage="0" equalAverage="0" bottom="0" percent="0" rank="0" text="NO" dxfId="45341">
      <formula>NOT(ISERROR(SEARCH("NO",X30)))</formula>
    </cfRule>
  </conditionalFormatting>
  <conditionalFormatting sqref="X30">
    <cfRule type="containsText" priority="5523" operator="containsText" aboveAverage="0" equalAverage="0" bottom="0" percent="0" rank="0" text="NO" dxfId="45342">
      <formula>NOT(ISERROR(SEARCH("NO",X30)))</formula>
    </cfRule>
  </conditionalFormatting>
  <conditionalFormatting sqref="X30">
    <cfRule type="containsText" priority="5524" operator="containsText" aboveAverage="0" equalAverage="0" bottom="0" percent="0" rank="0" text="1" dxfId="45343">
      <formula>NOT(ISERROR(SEARCH("1",X30)))</formula>
    </cfRule>
  </conditionalFormatting>
  <conditionalFormatting sqref="W30">
    <cfRule type="containsText" priority="5525" operator="containsText" aboveAverage="0" equalAverage="0" bottom="0" percent="0" rank="0" text="OK" dxfId="45344">
      <formula>NOT(ISERROR(SEARCH("OK",W30)))</formula>
    </cfRule>
  </conditionalFormatting>
  <conditionalFormatting sqref="W30">
    <cfRule type="containsText" priority="5526" operator="containsText" aboveAverage="0" equalAverage="0" bottom="0" percent="0" rank="0" text="OK" dxfId="45345">
      <formula>NOT(ISERROR(SEARCH("OK",W30)))</formula>
    </cfRule>
  </conditionalFormatting>
  <conditionalFormatting sqref="W30">
    <cfRule type="containsText" priority="5527" operator="containsText" aboveAverage="0" equalAverage="0" bottom="0" percent="0" rank="0" text="OK" dxfId="45346">
      <formula>NOT(ISERROR(SEARCH("OK",W30)))</formula>
    </cfRule>
  </conditionalFormatting>
  <conditionalFormatting sqref="W30">
    <cfRule type="containsText" priority="5528" operator="containsText" aboveAverage="0" equalAverage="0" bottom="0" percent="0" rank="0" text="OK" dxfId="45347">
      <formula>NOT(ISERROR(SEARCH("OK",W30)))</formula>
    </cfRule>
  </conditionalFormatting>
  <conditionalFormatting sqref="W30">
    <cfRule type="containsText" priority="5529" operator="containsText" aboveAverage="0" equalAverage="0" bottom="0" percent="0" rank="0" text="OK" dxfId="45348">
      <formula>NOT(ISERROR(SEARCH("OK",W30)))</formula>
    </cfRule>
  </conditionalFormatting>
  <conditionalFormatting sqref="W30">
    <cfRule type="containsText" priority="5530" operator="containsText" aboveAverage="0" equalAverage="0" bottom="0" percent="0" rank="0" text="OK" dxfId="45349">
      <formula>NOT(ISERROR(SEARCH("OK",W30)))</formula>
    </cfRule>
  </conditionalFormatting>
  <conditionalFormatting sqref="W30">
    <cfRule type="containsText" priority="5531" operator="containsText" aboveAverage="0" equalAverage="0" bottom="0" percent="0" rank="0" text="OK" dxfId="45350">
      <formula>NOT(ISERROR(SEARCH("OK",W30)))</formula>
    </cfRule>
  </conditionalFormatting>
  <conditionalFormatting sqref="W30">
    <cfRule type="containsText" priority="5532" operator="containsText" aboveAverage="0" equalAverage="0" bottom="0" percent="0" rank="0" text="1" dxfId="45351">
      <formula>NOT(ISERROR(SEARCH("1",W30)))</formula>
    </cfRule>
  </conditionalFormatting>
  <conditionalFormatting sqref="X30">
    <cfRule type="containsText" priority="5533" operator="containsText" aboveAverage="0" equalAverage="0" bottom="0" percent="0" rank="0" text="NO" dxfId="45352">
      <formula>NOT(ISERROR(SEARCH("NO",X30)))</formula>
    </cfRule>
  </conditionalFormatting>
  <conditionalFormatting sqref="W30">
    <cfRule type="containsText" priority="5534" operator="containsText" aboveAverage="0" equalAverage="0" bottom="0" percent="0" rank="0" text="OK" dxfId="45353">
      <formula>NOT(ISERROR(SEARCH("OK",W30)))</formula>
    </cfRule>
  </conditionalFormatting>
  <conditionalFormatting sqref="X30">
    <cfRule type="containsText" priority="5535" operator="containsText" aboveAverage="0" equalAverage="0" bottom="0" percent="0" rank="0" text="NO" dxfId="45354">
      <formula>NOT(ISERROR(SEARCH("NO",X30)))</formula>
    </cfRule>
  </conditionalFormatting>
  <conditionalFormatting sqref="W30">
    <cfRule type="containsText" priority="5536" operator="containsText" aboveAverage="0" equalAverage="0" bottom="0" percent="0" rank="0" text="OK" dxfId="45355">
      <formula>NOT(ISERROR(SEARCH("OK",W30)))</formula>
    </cfRule>
  </conditionalFormatting>
  <conditionalFormatting sqref="X30">
    <cfRule type="containsText" priority="5537" operator="containsText" aboveAverage="0" equalAverage="0" bottom="0" percent="0" rank="0" text="NO" dxfId="45356">
      <formula>NOT(ISERROR(SEARCH("NO",X30)))</formula>
    </cfRule>
  </conditionalFormatting>
  <conditionalFormatting sqref="W30">
    <cfRule type="containsText" priority="5538" operator="containsText" aboveAverage="0" equalAverage="0" bottom="0" percent="0" rank="0" text="OK" dxfId="45357">
      <formula>NOT(ISERROR(SEARCH("OK",W30)))</formula>
    </cfRule>
  </conditionalFormatting>
  <conditionalFormatting sqref="X30">
    <cfRule type="containsText" priority="5539" operator="containsText" aboveAverage="0" equalAverage="0" bottom="0" percent="0" rank="0" text="NO" dxfId="45358">
      <formula>NOT(ISERROR(SEARCH("NO",X30)))</formula>
    </cfRule>
  </conditionalFormatting>
  <conditionalFormatting sqref="W30">
    <cfRule type="containsText" priority="5540" operator="containsText" aboveAverage="0" equalAverage="0" bottom="0" percent="0" rank="0" text="OK" dxfId="45359">
      <formula>NOT(ISERROR(SEARCH("OK",W30)))</formula>
    </cfRule>
  </conditionalFormatting>
  <conditionalFormatting sqref="X30">
    <cfRule type="containsText" priority="5541" operator="containsText" aboveAverage="0" equalAverage="0" bottom="0" percent="0" rank="0" text="NO" dxfId="45360">
      <formula>NOT(ISERROR(SEARCH("NO",X30)))</formula>
    </cfRule>
  </conditionalFormatting>
  <conditionalFormatting sqref="W30">
    <cfRule type="containsText" priority="5542" operator="containsText" aboveAverage="0" equalAverage="0" bottom="0" percent="0" rank="0" text="OK" dxfId="45361">
      <formula>NOT(ISERROR(SEARCH("OK",W30)))</formula>
    </cfRule>
  </conditionalFormatting>
  <conditionalFormatting sqref="X30">
    <cfRule type="containsText" priority="5543" operator="containsText" aboveAverage="0" equalAverage="0" bottom="0" percent="0" rank="0" text="NO" dxfId="45362">
      <formula>NOT(ISERROR(SEARCH("NO",X30)))</formula>
    </cfRule>
  </conditionalFormatting>
  <conditionalFormatting sqref="W30">
    <cfRule type="containsText" priority="5544" operator="containsText" aboveAverage="0" equalAverage="0" bottom="0" percent="0" rank="0" text="OK" dxfId="45363">
      <formula>NOT(ISERROR(SEARCH("OK",W30)))</formula>
    </cfRule>
  </conditionalFormatting>
  <conditionalFormatting sqref="X30">
    <cfRule type="containsText" priority="5545" operator="containsText" aboveAverage="0" equalAverage="0" bottom="0" percent="0" rank="0" text="NO" dxfId="45364">
      <formula>NOT(ISERROR(SEARCH("NO",X30)))</formula>
    </cfRule>
  </conditionalFormatting>
  <conditionalFormatting sqref="W30">
    <cfRule type="containsText" priority="5546" operator="containsText" aboveAverage="0" equalAverage="0" bottom="0" percent="0" rank="0" text="OK" dxfId="45365">
      <formula>NOT(ISERROR(SEARCH("OK",W30)))</formula>
    </cfRule>
  </conditionalFormatting>
  <conditionalFormatting sqref="X30">
    <cfRule type="containsText" priority="5547" operator="containsText" aboveAverage="0" equalAverage="0" bottom="0" percent="0" rank="0" text="NO" dxfId="45366">
      <formula>NOT(ISERROR(SEARCH("NO",X30)))</formula>
    </cfRule>
  </conditionalFormatting>
  <conditionalFormatting sqref="W30">
    <cfRule type="containsText" priority="5548" operator="containsText" aboveAverage="0" equalAverage="0" bottom="0" percent="0" rank="0" text="OK" dxfId="45367">
      <formula>NOT(ISERROR(SEARCH("OK",W30)))</formula>
    </cfRule>
  </conditionalFormatting>
  <conditionalFormatting sqref="X30">
    <cfRule type="containsText" priority="5549" operator="containsText" aboveAverage="0" equalAverage="0" bottom="0" percent="0" rank="0" text="NO" dxfId="45368">
      <formula>NOT(ISERROR(SEARCH("NO",X30)))</formula>
    </cfRule>
  </conditionalFormatting>
  <conditionalFormatting sqref="W30">
    <cfRule type="containsText" priority="5550" operator="containsText" aboveAverage="0" equalAverage="0" bottom="0" percent="0" rank="0" text="OK" dxfId="45369">
      <formula>NOT(ISERROR(SEARCH("OK",W30)))</formula>
    </cfRule>
  </conditionalFormatting>
  <conditionalFormatting sqref="X30">
    <cfRule type="containsText" priority="5551" operator="containsText" aboveAverage="0" equalAverage="0" bottom="0" percent="0" rank="0" text="NO" dxfId="45370">
      <formula>NOT(ISERROR(SEARCH("NO",X30)))</formula>
    </cfRule>
  </conditionalFormatting>
  <conditionalFormatting sqref="W30">
    <cfRule type="containsText" priority="5552" operator="containsText" aboveAverage="0" equalAverage="0" bottom="0" percent="0" rank="0" text="OK" dxfId="45371">
      <formula>NOT(ISERROR(SEARCH("OK",W30)))</formula>
    </cfRule>
  </conditionalFormatting>
  <conditionalFormatting sqref="V30">
    <cfRule type="containsText" priority="5553" operator="containsText" aboveAverage="0" equalAverage="0" bottom="0" percent="0" rank="0" text="OK+" dxfId="45372">
      <formula>NOT(ISERROR(SEARCH("OK+",V30)))</formula>
    </cfRule>
  </conditionalFormatting>
  <conditionalFormatting sqref="V30">
    <cfRule type="containsText" priority="5554" operator="containsText" aboveAverage="0" equalAverage="0" bottom="0" percent="0" rank="0" text="OK+" dxfId="45373">
      <formula>NOT(ISERROR(SEARCH("OK+",V30)))</formula>
    </cfRule>
  </conditionalFormatting>
  <conditionalFormatting sqref="X30">
    <cfRule type="containsText" priority="5555" operator="containsText" aboveAverage="0" equalAverage="0" bottom="0" percent="0" rank="0" text="NO" dxfId="45374">
      <formula>NOT(ISERROR(SEARCH("NO",X30)))</formula>
    </cfRule>
  </conditionalFormatting>
  <conditionalFormatting sqref="X30">
    <cfRule type="containsText" priority="5556" operator="containsText" aboveAverage="0" equalAverage="0" bottom="0" percent="0" rank="0" text="NO" dxfId="45375">
      <formula>NOT(ISERROR(SEARCH("NO",X30)))</formula>
    </cfRule>
  </conditionalFormatting>
  <conditionalFormatting sqref="X30">
    <cfRule type="containsText" priority="5557" operator="containsText" aboveAverage="0" equalAverage="0" bottom="0" percent="0" rank="0" text="NO" dxfId="45376">
      <formula>NOT(ISERROR(SEARCH("NO",X30)))</formula>
    </cfRule>
  </conditionalFormatting>
  <conditionalFormatting sqref="X30">
    <cfRule type="containsText" priority="5558" operator="containsText" aboveAverage="0" equalAverage="0" bottom="0" percent="0" rank="0" text="NO" dxfId="45377">
      <formula>NOT(ISERROR(SEARCH("NO",X30)))</formula>
    </cfRule>
  </conditionalFormatting>
  <conditionalFormatting sqref="X30">
    <cfRule type="containsText" priority="5559" operator="containsText" aboveAverage="0" equalAverage="0" bottom="0" percent="0" rank="0" text="NO" dxfId="45378">
      <formula>NOT(ISERROR(SEARCH("NO",X30)))</formula>
    </cfRule>
  </conditionalFormatting>
  <conditionalFormatting sqref="X30">
    <cfRule type="containsText" priority="5560" operator="containsText" aboveAverage="0" equalAverage="0" bottom="0" percent="0" rank="0" text="NO" dxfId="45379">
      <formula>NOT(ISERROR(SEARCH("NO",X30)))</formula>
    </cfRule>
  </conditionalFormatting>
  <conditionalFormatting sqref="X30">
    <cfRule type="containsText" priority="5561" operator="containsText" aboveAverage="0" equalAverage="0" bottom="0" percent="0" rank="0" text="NO" dxfId="45380">
      <formula>NOT(ISERROR(SEARCH("NO",X30)))</formula>
    </cfRule>
  </conditionalFormatting>
  <conditionalFormatting sqref="W30">
    <cfRule type="containsText" priority="5562" operator="containsText" aboveAverage="0" equalAverage="0" bottom="0" percent="0" rank="0" text="OK" dxfId="45381">
      <formula>NOT(ISERROR(SEARCH("OK",W30)))</formula>
    </cfRule>
  </conditionalFormatting>
  <conditionalFormatting sqref="W30">
    <cfRule type="containsText" priority="5563" operator="containsText" aboveAverage="0" equalAverage="0" bottom="0" percent="0" rank="0" text="OK" dxfId="45382">
      <formula>NOT(ISERROR(SEARCH("OK",W30)))</formula>
    </cfRule>
  </conditionalFormatting>
  <conditionalFormatting sqref="W30">
    <cfRule type="containsText" priority="5564" operator="containsText" aboveAverage="0" equalAverage="0" bottom="0" percent="0" rank="0" text="OK" dxfId="45383">
      <formula>NOT(ISERROR(SEARCH("OK",W30)))</formula>
    </cfRule>
  </conditionalFormatting>
  <conditionalFormatting sqref="W30">
    <cfRule type="containsText" priority="5565" operator="containsText" aboveAverage="0" equalAverage="0" bottom="0" percent="0" rank="0" text="OK" dxfId="45384">
      <formula>NOT(ISERROR(SEARCH("OK",W30)))</formula>
    </cfRule>
  </conditionalFormatting>
  <conditionalFormatting sqref="W30">
    <cfRule type="containsText" priority="5566" operator="containsText" aboveAverage="0" equalAverage="0" bottom="0" percent="0" rank="0" text="OK" dxfId="45385">
      <formula>NOT(ISERROR(SEARCH("OK",W30)))</formula>
    </cfRule>
  </conditionalFormatting>
  <conditionalFormatting sqref="W30">
    <cfRule type="containsText" priority="5567" operator="containsText" aboveAverage="0" equalAverage="0" bottom="0" percent="0" rank="0" text="OK" dxfId="45386">
      <formula>NOT(ISERROR(SEARCH("OK",W30)))</formula>
    </cfRule>
  </conditionalFormatting>
  <conditionalFormatting sqref="W30">
    <cfRule type="containsText" priority="5568" operator="containsText" aboveAverage="0" equalAverage="0" bottom="0" percent="0" rank="0" text="OK" dxfId="45387">
      <formula>NOT(ISERROR(SEARCH("OK",W30)))</formula>
    </cfRule>
  </conditionalFormatting>
  <conditionalFormatting sqref="X30">
    <cfRule type="containsText" priority="5569" operator="containsText" aboveAverage="0" equalAverage="0" bottom="0" percent="0" rank="0" text="NO" dxfId="45388">
      <formula>NOT(ISERROR(SEARCH("NO",X30)))</formula>
    </cfRule>
  </conditionalFormatting>
  <conditionalFormatting sqref="W30">
    <cfRule type="containsText" priority="5570" operator="containsText" aboveAverage="0" equalAverage="0" bottom="0" percent="0" rank="0" text="OK" dxfId="45389">
      <formula>NOT(ISERROR(SEARCH("OK",W30)))</formula>
    </cfRule>
  </conditionalFormatting>
  <conditionalFormatting sqref="X30">
    <cfRule type="containsText" priority="5571" operator="containsText" aboveAverage="0" equalAverage="0" bottom="0" percent="0" rank="0" text="NO" dxfId="45390">
      <formula>NOT(ISERROR(SEARCH("NO",X30)))</formula>
    </cfRule>
  </conditionalFormatting>
  <conditionalFormatting sqref="W30">
    <cfRule type="containsText" priority="5572" operator="containsText" aboveAverage="0" equalAverage="0" bottom="0" percent="0" rank="0" text="OK" dxfId="45391">
      <formula>NOT(ISERROR(SEARCH("OK",W30)))</formula>
    </cfRule>
  </conditionalFormatting>
  <conditionalFormatting sqref="X30">
    <cfRule type="containsText" priority="5573" operator="containsText" aboveAverage="0" equalAverage="0" bottom="0" percent="0" rank="0" text="NO" dxfId="45392">
      <formula>NOT(ISERROR(SEARCH("NO",X30)))</formula>
    </cfRule>
  </conditionalFormatting>
  <conditionalFormatting sqref="W30">
    <cfRule type="containsText" priority="5574" operator="containsText" aboveAverage="0" equalAverage="0" bottom="0" percent="0" rank="0" text="OK" dxfId="45393">
      <formula>NOT(ISERROR(SEARCH("OK",W30)))</formula>
    </cfRule>
  </conditionalFormatting>
  <conditionalFormatting sqref="X30">
    <cfRule type="containsText" priority="5575" operator="containsText" aboveAverage="0" equalAverage="0" bottom="0" percent="0" rank="0" text="NO" dxfId="45394">
      <formula>NOT(ISERROR(SEARCH("NO",X30)))</formula>
    </cfRule>
  </conditionalFormatting>
  <conditionalFormatting sqref="W30">
    <cfRule type="containsText" priority="5576" operator="containsText" aboveAverage="0" equalAverage="0" bottom="0" percent="0" rank="0" text="OK" dxfId="45395">
      <formula>NOT(ISERROR(SEARCH("OK",W30)))</formula>
    </cfRule>
  </conditionalFormatting>
  <conditionalFormatting sqref="X30">
    <cfRule type="containsText" priority="5577" operator="containsText" aboveAverage="0" equalAverage="0" bottom="0" percent="0" rank="0" text="NO" dxfId="45396">
      <formula>NOT(ISERROR(SEARCH("NO",X30)))</formula>
    </cfRule>
  </conditionalFormatting>
  <conditionalFormatting sqref="W30">
    <cfRule type="containsText" priority="5578" operator="containsText" aboveAverage="0" equalAverage="0" bottom="0" percent="0" rank="0" text="OK" dxfId="45397">
      <formula>NOT(ISERROR(SEARCH("OK",W30)))</formula>
    </cfRule>
  </conditionalFormatting>
  <conditionalFormatting sqref="X30">
    <cfRule type="containsText" priority="5579" operator="containsText" aboveAverage="0" equalAverage="0" bottom="0" percent="0" rank="0" text="NO" dxfId="45398">
      <formula>NOT(ISERROR(SEARCH("NO",X30)))</formula>
    </cfRule>
  </conditionalFormatting>
  <conditionalFormatting sqref="W30">
    <cfRule type="containsText" priority="5580" operator="containsText" aboveAverage="0" equalAverage="0" bottom="0" percent="0" rank="0" text="OK" dxfId="45399">
      <formula>NOT(ISERROR(SEARCH("OK",W30)))</formula>
    </cfRule>
  </conditionalFormatting>
  <conditionalFormatting sqref="X30">
    <cfRule type="containsText" priority="5581" operator="containsText" aboveAverage="0" equalAverage="0" bottom="0" percent="0" rank="0" text="NO" dxfId="45400">
      <formula>NOT(ISERROR(SEARCH("NO",X30)))</formula>
    </cfRule>
  </conditionalFormatting>
  <conditionalFormatting sqref="W30">
    <cfRule type="containsText" priority="5582" operator="containsText" aboveAverage="0" equalAverage="0" bottom="0" percent="0" rank="0" text="OK" dxfId="45401">
      <formula>NOT(ISERROR(SEARCH("OK",W30)))</formula>
    </cfRule>
  </conditionalFormatting>
  <conditionalFormatting sqref="V30">
    <cfRule type="containsText" priority="5583" operator="containsText" aboveAverage="0" equalAverage="0" bottom="0" percent="0" rank="0" text="OK+" dxfId="45402">
      <formula>NOT(ISERROR(SEARCH("OK+",V30)))</formula>
    </cfRule>
  </conditionalFormatting>
  <conditionalFormatting sqref="V30">
    <cfRule type="containsText" priority="5584" operator="containsText" aboveAverage="0" equalAverage="0" bottom="0" percent="0" rank="0" text="OK+" dxfId="45403">
      <formula>NOT(ISERROR(SEARCH("OK+",V30)))</formula>
    </cfRule>
  </conditionalFormatting>
  <conditionalFormatting sqref="X30">
    <cfRule type="containsText" priority="5585" operator="containsText" aboveAverage="0" equalAverage="0" bottom="0" percent="0" rank="0" text="NO" dxfId="45404">
      <formula>NOT(ISERROR(SEARCH("NO",X30)))</formula>
    </cfRule>
  </conditionalFormatting>
  <conditionalFormatting sqref="X30">
    <cfRule type="containsText" priority="5586" operator="containsText" aboveAverage="0" equalAverage="0" bottom="0" percent="0" rank="0" text="NO" dxfId="45405">
      <formula>NOT(ISERROR(SEARCH("NO",X30)))</formula>
    </cfRule>
  </conditionalFormatting>
  <conditionalFormatting sqref="X30">
    <cfRule type="containsText" priority="5587" operator="containsText" aboveAverage="0" equalAverage="0" bottom="0" percent="0" rank="0" text="NO" dxfId="45406">
      <formula>NOT(ISERROR(SEARCH("NO",X30)))</formula>
    </cfRule>
  </conditionalFormatting>
  <conditionalFormatting sqref="X30">
    <cfRule type="containsText" priority="5588" operator="containsText" aboveAverage="0" equalAverage="0" bottom="0" percent="0" rank="0" text="NO" dxfId="45407">
      <formula>NOT(ISERROR(SEARCH("NO",X30)))</formula>
    </cfRule>
  </conditionalFormatting>
  <conditionalFormatting sqref="X30">
    <cfRule type="containsText" priority="5589" operator="containsText" aboveAverage="0" equalAverage="0" bottom="0" percent="0" rank="0" text="NO" dxfId="45408">
      <formula>NOT(ISERROR(SEARCH("NO",X30)))</formula>
    </cfRule>
  </conditionalFormatting>
  <conditionalFormatting sqref="X30">
    <cfRule type="containsText" priority="5590" operator="containsText" aboveAverage="0" equalAverage="0" bottom="0" percent="0" rank="0" text="NO" dxfId="45409">
      <formula>NOT(ISERROR(SEARCH("NO",X30)))</formula>
    </cfRule>
  </conditionalFormatting>
  <conditionalFormatting sqref="X30">
    <cfRule type="containsText" priority="5591" operator="containsText" aboveAverage="0" equalAverage="0" bottom="0" percent="0" rank="0" text="NO" dxfId="45410">
      <formula>NOT(ISERROR(SEARCH("NO",X30)))</formula>
    </cfRule>
  </conditionalFormatting>
  <conditionalFormatting sqref="W30">
    <cfRule type="containsText" priority="5592" operator="containsText" aboveAverage="0" equalAverage="0" bottom="0" percent="0" rank="0" text="OK" dxfId="45411">
      <formula>NOT(ISERROR(SEARCH("OK",W30)))</formula>
    </cfRule>
  </conditionalFormatting>
  <conditionalFormatting sqref="W30">
    <cfRule type="containsText" priority="5593" operator="containsText" aboveAverage="0" equalAverage="0" bottom="0" percent="0" rank="0" text="OK" dxfId="45412">
      <formula>NOT(ISERROR(SEARCH("OK",W30)))</formula>
    </cfRule>
  </conditionalFormatting>
  <conditionalFormatting sqref="W30">
    <cfRule type="containsText" priority="5594" operator="containsText" aboveAverage="0" equalAverage="0" bottom="0" percent="0" rank="0" text="OK" dxfId="45413">
      <formula>NOT(ISERROR(SEARCH("OK",W30)))</formula>
    </cfRule>
  </conditionalFormatting>
  <conditionalFormatting sqref="W30">
    <cfRule type="containsText" priority="5595" operator="containsText" aboveAverage="0" equalAverage="0" bottom="0" percent="0" rank="0" text="OK" dxfId="45414">
      <formula>NOT(ISERROR(SEARCH("OK",W30)))</formula>
    </cfRule>
  </conditionalFormatting>
  <conditionalFormatting sqref="W30">
    <cfRule type="containsText" priority="5596" operator="containsText" aboveAverage="0" equalAverage="0" bottom="0" percent="0" rank="0" text="OK" dxfId="45415">
      <formula>NOT(ISERROR(SEARCH("OK",W30)))</formula>
    </cfRule>
  </conditionalFormatting>
  <conditionalFormatting sqref="W30">
    <cfRule type="containsText" priority="5597" operator="containsText" aboveAverage="0" equalAverage="0" bottom="0" percent="0" rank="0" text="OK" dxfId="45416">
      <formula>NOT(ISERROR(SEARCH("OK",W30)))</formula>
    </cfRule>
  </conditionalFormatting>
  <conditionalFormatting sqref="W30">
    <cfRule type="containsText" priority="5598" operator="containsText" aboveAverage="0" equalAverage="0" bottom="0" percent="0" rank="0" text="OK" dxfId="45417">
      <formula>NOT(ISERROR(SEARCH("OK",W30)))</formula>
    </cfRule>
  </conditionalFormatting>
  <conditionalFormatting sqref="X30">
    <cfRule type="containsText" priority="5599" operator="containsText" aboveAverage="0" equalAverage="0" bottom="0" percent="0" rank="0" text="NO" dxfId="45418">
      <formula>NOT(ISERROR(SEARCH("NO",X30)))</formula>
    </cfRule>
  </conditionalFormatting>
  <conditionalFormatting sqref="W30">
    <cfRule type="containsText" priority="5600" operator="containsText" aboveAverage="0" equalAverage="0" bottom="0" percent="0" rank="0" text="OK" dxfId="45419">
      <formula>NOT(ISERROR(SEARCH("OK",W30)))</formula>
    </cfRule>
  </conditionalFormatting>
  <conditionalFormatting sqref="X30">
    <cfRule type="containsText" priority="5601" operator="containsText" aboveAverage="0" equalAverage="0" bottom="0" percent="0" rank="0" text="NO" dxfId="45420">
      <formula>NOT(ISERROR(SEARCH("NO",X30)))</formula>
    </cfRule>
  </conditionalFormatting>
  <conditionalFormatting sqref="W30">
    <cfRule type="containsText" priority="5602" operator="containsText" aboveAverage="0" equalAverage="0" bottom="0" percent="0" rank="0" text="OK" dxfId="45421">
      <formula>NOT(ISERROR(SEARCH("OK",W30)))</formula>
    </cfRule>
  </conditionalFormatting>
  <conditionalFormatting sqref="X30">
    <cfRule type="containsText" priority="5603" operator="containsText" aboveAverage="0" equalAverage="0" bottom="0" percent="0" rank="0" text="NO" dxfId="45422">
      <formula>NOT(ISERROR(SEARCH("NO",X30)))</formula>
    </cfRule>
  </conditionalFormatting>
  <conditionalFormatting sqref="W30">
    <cfRule type="containsText" priority="5604" operator="containsText" aboveAverage="0" equalAverage="0" bottom="0" percent="0" rank="0" text="OK" dxfId="45423">
      <formula>NOT(ISERROR(SEARCH("OK",W30)))</formula>
    </cfRule>
  </conditionalFormatting>
  <conditionalFormatting sqref="X30">
    <cfRule type="containsText" priority="5605" operator="containsText" aboveAverage="0" equalAverage="0" bottom="0" percent="0" rank="0" text="NO" dxfId="45424">
      <formula>NOT(ISERROR(SEARCH("NO",X30)))</formula>
    </cfRule>
  </conditionalFormatting>
  <conditionalFormatting sqref="W30">
    <cfRule type="containsText" priority="5606" operator="containsText" aboveAverage="0" equalAverage="0" bottom="0" percent="0" rank="0" text="OK" dxfId="45425">
      <formula>NOT(ISERROR(SEARCH("OK",W30)))</formula>
    </cfRule>
  </conditionalFormatting>
  <conditionalFormatting sqref="X30">
    <cfRule type="containsText" priority="5607" operator="containsText" aboveAverage="0" equalAverage="0" bottom="0" percent="0" rank="0" text="NO" dxfId="45426">
      <formula>NOT(ISERROR(SEARCH("NO",X30)))</formula>
    </cfRule>
  </conditionalFormatting>
  <conditionalFormatting sqref="W30">
    <cfRule type="containsText" priority="5608" operator="containsText" aboveAverage="0" equalAverage="0" bottom="0" percent="0" rank="0" text="OK" dxfId="45427">
      <formula>NOT(ISERROR(SEARCH("OK",W30)))</formula>
    </cfRule>
  </conditionalFormatting>
  <conditionalFormatting sqref="X30">
    <cfRule type="containsText" priority="5609" operator="containsText" aboveAverage="0" equalAverage="0" bottom="0" percent="0" rank="0" text="NO" dxfId="45428">
      <formula>NOT(ISERROR(SEARCH("NO",X30)))</formula>
    </cfRule>
  </conditionalFormatting>
  <conditionalFormatting sqref="W30">
    <cfRule type="containsText" priority="5610" operator="containsText" aboveAverage="0" equalAverage="0" bottom="0" percent="0" rank="0" text="OK" dxfId="45429">
      <formula>NOT(ISERROR(SEARCH("OK",W30)))</formula>
    </cfRule>
  </conditionalFormatting>
  <conditionalFormatting sqref="V30">
    <cfRule type="containsText" priority="5611" operator="containsText" aboveAverage="0" equalAverage="0" bottom="0" percent="0" rank="0" text="OK+" dxfId="45430">
      <formula>NOT(ISERROR(SEARCH("OK+",V30)))</formula>
    </cfRule>
  </conditionalFormatting>
  <conditionalFormatting sqref="V30">
    <cfRule type="containsText" priority="5612" operator="containsText" aboveAverage="0" equalAverage="0" bottom="0" percent="0" rank="0" text="OK+" dxfId="45431">
      <formula>NOT(ISERROR(SEARCH("OK+",V30)))</formula>
    </cfRule>
  </conditionalFormatting>
  <conditionalFormatting sqref="W30">
    <cfRule type="containsText" priority="5613" operator="containsText" aboveAverage="0" equalAverage="0" bottom="0" percent="0" rank="0" text="OK" dxfId="45432">
      <formula>NOT(ISERROR(SEARCH("OK",W30)))</formula>
    </cfRule>
  </conditionalFormatting>
  <conditionalFormatting sqref="W30">
    <cfRule type="containsText" priority="5614" operator="containsText" aboveAverage="0" equalAverage="0" bottom="0" percent="0" rank="0" text="OK" dxfId="45433">
      <formula>NOT(ISERROR(SEARCH("OK",W30)))</formula>
    </cfRule>
  </conditionalFormatting>
  <conditionalFormatting sqref="W30">
    <cfRule type="containsText" priority="5615" operator="containsText" aboveAverage="0" equalAverage="0" bottom="0" percent="0" rank="0" text="OK" dxfId="45434">
      <formula>NOT(ISERROR(SEARCH("OK",W30)))</formula>
    </cfRule>
  </conditionalFormatting>
  <conditionalFormatting sqref="W30">
    <cfRule type="containsText" priority="5616" operator="containsText" aboveAverage="0" equalAverage="0" bottom="0" percent="0" rank="0" text="OK" dxfId="45435">
      <formula>NOT(ISERROR(SEARCH("OK",W30)))</formula>
    </cfRule>
  </conditionalFormatting>
  <conditionalFormatting sqref="W30">
    <cfRule type="containsText" priority="5617" operator="containsText" aboveAverage="0" equalAverage="0" bottom="0" percent="0" rank="0" text="OK" dxfId="45436">
      <formula>NOT(ISERROR(SEARCH("OK",W30)))</formula>
    </cfRule>
  </conditionalFormatting>
  <conditionalFormatting sqref="W30">
    <cfRule type="containsText" priority="5618" operator="containsText" aboveAverage="0" equalAverage="0" bottom="0" percent="0" rank="0" text="OK" dxfId="45437">
      <formula>NOT(ISERROR(SEARCH("OK",W30)))</formula>
    </cfRule>
  </conditionalFormatting>
  <conditionalFormatting sqref="W30">
    <cfRule type="containsText" priority="5619" operator="containsText" aboveAverage="0" equalAverage="0" bottom="0" percent="0" rank="0" text="OK" dxfId="45438">
      <formula>NOT(ISERROR(SEARCH("OK",W30)))</formula>
    </cfRule>
  </conditionalFormatting>
  <conditionalFormatting sqref="W30">
    <cfRule type="containsText" priority="5620" operator="containsText" aboveAverage="0" equalAverage="0" bottom="0" percent="0" rank="0" text="OK" dxfId="45439">
      <formula>NOT(ISERROR(SEARCH("OK",W30)))</formula>
    </cfRule>
  </conditionalFormatting>
  <conditionalFormatting sqref="W30">
    <cfRule type="containsText" priority="5621" operator="containsText" aboveAverage="0" equalAverage="0" bottom="0" percent="0" rank="0" text="OK" dxfId="45440">
      <formula>NOT(ISERROR(SEARCH("OK",W30)))</formula>
    </cfRule>
  </conditionalFormatting>
  <conditionalFormatting sqref="W30">
    <cfRule type="containsText" priority="5622" operator="containsText" aboveAverage="0" equalAverage="0" bottom="0" percent="0" rank="0" text="OK" dxfId="45441">
      <formula>NOT(ISERROR(SEARCH("OK",W30)))</formula>
    </cfRule>
  </conditionalFormatting>
  <conditionalFormatting sqref="W30">
    <cfRule type="containsText" priority="5623" operator="containsText" aboveAverage="0" equalAverage="0" bottom="0" percent="0" rank="0" text="OK" dxfId="45442">
      <formula>NOT(ISERROR(SEARCH("OK",W30)))</formula>
    </cfRule>
  </conditionalFormatting>
  <conditionalFormatting sqref="W30">
    <cfRule type="containsText" priority="5624" operator="containsText" aboveAverage="0" equalAverage="0" bottom="0" percent="0" rank="0" text="OK" dxfId="45443">
      <formula>NOT(ISERROR(SEARCH("OK",W30)))</formula>
    </cfRule>
  </conditionalFormatting>
  <conditionalFormatting sqref="V30">
    <cfRule type="containsText" priority="5625" operator="containsText" aboveAverage="0" equalAverage="0" bottom="0" percent="0" rank="0" text="OK+" dxfId="45444">
      <formula>NOT(ISERROR(SEARCH("OK+",V30)))</formula>
    </cfRule>
  </conditionalFormatting>
  <conditionalFormatting sqref="V30">
    <cfRule type="containsText" priority="5626" operator="containsText" aboveAverage="0" equalAverage="0" bottom="0" percent="0" rank="0" text="OK+" dxfId="45445">
      <formula>NOT(ISERROR(SEARCH("OK+",V30)))</formula>
    </cfRule>
  </conditionalFormatting>
  <conditionalFormatting sqref="X30">
    <cfRule type="containsText" priority="5627" operator="containsText" aboveAverage="0" equalAverage="0" bottom="0" percent="0" rank="0" text="NO" dxfId="45446">
      <formula>NOT(ISERROR(SEARCH("NO",X30)))</formula>
    </cfRule>
  </conditionalFormatting>
  <conditionalFormatting sqref="X30">
    <cfRule type="containsText" priority="5628" operator="containsText" aboveAverage="0" equalAverage="0" bottom="0" percent="0" rank="0" text="NO" dxfId="45447">
      <formula>NOT(ISERROR(SEARCH("NO",X30)))</formula>
    </cfRule>
  </conditionalFormatting>
  <conditionalFormatting sqref="X30">
    <cfRule type="containsText" priority="5629" operator="containsText" aboveAverage="0" equalAverage="0" bottom="0" percent="0" rank="0" text="NO" dxfId="45448">
      <formula>NOT(ISERROR(SEARCH("NO",X30)))</formula>
    </cfRule>
  </conditionalFormatting>
  <conditionalFormatting sqref="X30">
    <cfRule type="containsText" priority="5630" operator="containsText" aboveAverage="0" equalAverage="0" bottom="0" percent="0" rank="0" text="NO" dxfId="45449">
      <formula>NOT(ISERROR(SEARCH("NO",X30)))</formula>
    </cfRule>
  </conditionalFormatting>
  <conditionalFormatting sqref="X30">
    <cfRule type="containsText" priority="5631" operator="containsText" aboveAverage="0" equalAverage="0" bottom="0" percent="0" rank="0" text="NO" dxfId="45450">
      <formula>NOT(ISERROR(SEARCH("NO",X30)))</formula>
    </cfRule>
  </conditionalFormatting>
  <conditionalFormatting sqref="X30">
    <cfRule type="containsText" priority="5632" operator="containsText" aboveAverage="0" equalAverage="0" bottom="0" percent="0" rank="0" text="NO" dxfId="45451">
      <formula>NOT(ISERROR(SEARCH("NO",X30)))</formula>
    </cfRule>
  </conditionalFormatting>
  <conditionalFormatting sqref="X30">
    <cfRule type="containsText" priority="5633" operator="containsText" aboveAverage="0" equalAverage="0" bottom="0" percent="0" rank="0" text="NO" dxfId="45452">
      <formula>NOT(ISERROR(SEARCH("NO",X30)))</formula>
    </cfRule>
  </conditionalFormatting>
  <conditionalFormatting sqref="W30">
    <cfRule type="containsText" priority="5634" operator="containsText" aboveAverage="0" equalAverage="0" bottom="0" percent="0" rank="0" text="OK" dxfId="45453">
      <formula>NOT(ISERROR(SEARCH("OK",W30)))</formula>
    </cfRule>
  </conditionalFormatting>
  <conditionalFormatting sqref="W30">
    <cfRule type="containsText" priority="5635" operator="containsText" aboveAverage="0" equalAverage="0" bottom="0" percent="0" rank="0" text="OK" dxfId="45454">
      <formula>NOT(ISERROR(SEARCH("OK",W30)))</formula>
    </cfRule>
  </conditionalFormatting>
  <conditionalFormatting sqref="W30">
    <cfRule type="containsText" priority="5636" operator="containsText" aboveAverage="0" equalAverage="0" bottom="0" percent="0" rank="0" text="OK" dxfId="45455">
      <formula>NOT(ISERROR(SEARCH("OK",W30)))</formula>
    </cfRule>
  </conditionalFormatting>
  <conditionalFormatting sqref="W30">
    <cfRule type="containsText" priority="5637" operator="containsText" aboveAverage="0" equalAverage="0" bottom="0" percent="0" rank="0" text="OK" dxfId="45456">
      <formula>NOT(ISERROR(SEARCH("OK",W30)))</formula>
    </cfRule>
  </conditionalFormatting>
  <conditionalFormatting sqref="W30">
    <cfRule type="containsText" priority="5638" operator="containsText" aboveAverage="0" equalAverage="0" bottom="0" percent="0" rank="0" text="OK" dxfId="45457">
      <formula>NOT(ISERROR(SEARCH("OK",W30)))</formula>
    </cfRule>
  </conditionalFormatting>
  <conditionalFormatting sqref="W30">
    <cfRule type="containsText" priority="5639" operator="containsText" aboveAverage="0" equalAverage="0" bottom="0" percent="0" rank="0" text="OK" dxfId="45458">
      <formula>NOT(ISERROR(SEARCH("OK",W30)))</formula>
    </cfRule>
  </conditionalFormatting>
  <conditionalFormatting sqref="W30">
    <cfRule type="containsText" priority="5640" operator="containsText" aboveAverage="0" equalAverage="0" bottom="0" percent="0" rank="0" text="OK" dxfId="45459">
      <formula>NOT(ISERROR(SEARCH("OK",W30)))</formula>
    </cfRule>
  </conditionalFormatting>
  <conditionalFormatting sqref="X30">
    <cfRule type="containsText" priority="5641" operator="containsText" aboveAverage="0" equalAverage="0" bottom="0" percent="0" rank="0" text="NO" dxfId="45460">
      <formula>NOT(ISERROR(SEARCH("NO",X30)))</formula>
    </cfRule>
  </conditionalFormatting>
  <conditionalFormatting sqref="W30">
    <cfRule type="containsText" priority="5642" operator="containsText" aboveAverage="0" equalAverage="0" bottom="0" percent="0" rank="0" text="OK" dxfId="45461">
      <formula>NOT(ISERROR(SEARCH("OK",W30)))</formula>
    </cfRule>
  </conditionalFormatting>
  <conditionalFormatting sqref="X30">
    <cfRule type="containsText" priority="5643" operator="containsText" aboveAverage="0" equalAverage="0" bottom="0" percent="0" rank="0" text="NO" dxfId="45462">
      <formula>NOT(ISERROR(SEARCH("NO",X30)))</formula>
    </cfRule>
  </conditionalFormatting>
  <conditionalFormatting sqref="W30">
    <cfRule type="containsText" priority="5644" operator="containsText" aboveAverage="0" equalAverage="0" bottom="0" percent="0" rank="0" text="OK" dxfId="45463">
      <formula>NOT(ISERROR(SEARCH("OK",W30)))</formula>
    </cfRule>
  </conditionalFormatting>
  <conditionalFormatting sqref="X30">
    <cfRule type="containsText" priority="5645" operator="containsText" aboveAverage="0" equalAverage="0" bottom="0" percent="0" rank="0" text="NO" dxfId="45464">
      <formula>NOT(ISERROR(SEARCH("NO",X30)))</formula>
    </cfRule>
  </conditionalFormatting>
  <conditionalFormatting sqref="W30">
    <cfRule type="containsText" priority="5646" operator="containsText" aboveAverage="0" equalAverage="0" bottom="0" percent="0" rank="0" text="OK" dxfId="45465">
      <formula>NOT(ISERROR(SEARCH("OK",W30)))</formula>
    </cfRule>
  </conditionalFormatting>
  <conditionalFormatting sqref="X30">
    <cfRule type="containsText" priority="5647" operator="containsText" aboveAverage="0" equalAverage="0" bottom="0" percent="0" rank="0" text="NO" dxfId="45466">
      <formula>NOT(ISERROR(SEARCH("NO",X30)))</formula>
    </cfRule>
  </conditionalFormatting>
  <conditionalFormatting sqref="W30">
    <cfRule type="containsText" priority="5648" operator="containsText" aboveAverage="0" equalAverage="0" bottom="0" percent="0" rank="0" text="OK" dxfId="45467">
      <formula>NOT(ISERROR(SEARCH("OK",W30)))</formula>
    </cfRule>
  </conditionalFormatting>
  <conditionalFormatting sqref="V30">
    <cfRule type="containsText" priority="5649" operator="containsText" aboveAverage="0" equalAverage="0" bottom="0" percent="0" rank="0" text="OK+" dxfId="45468">
      <formula>NOT(ISERROR(SEARCH("OK+",V30)))</formula>
    </cfRule>
  </conditionalFormatting>
  <conditionalFormatting sqref="V30">
    <cfRule type="containsText" priority="5650" operator="containsText" aboveAverage="0" equalAverage="0" bottom="0" percent="0" rank="0" text="OK+" dxfId="45469">
      <formula>NOT(ISERROR(SEARCH("OK+",V30)))</formula>
    </cfRule>
  </conditionalFormatting>
  <conditionalFormatting sqref="X30">
    <cfRule type="containsText" priority="5651" operator="containsText" aboveAverage="0" equalAverage="0" bottom="0" percent="0" rank="0" text="NO" dxfId="45470">
      <formula>NOT(ISERROR(SEARCH("NO",X30)))</formula>
    </cfRule>
  </conditionalFormatting>
  <conditionalFormatting sqref="X30">
    <cfRule type="containsText" priority="5652" operator="containsText" aboveAverage="0" equalAverage="0" bottom="0" percent="0" rank="0" text="NO" dxfId="45471">
      <formula>NOT(ISERROR(SEARCH("NO",X30)))</formula>
    </cfRule>
  </conditionalFormatting>
  <conditionalFormatting sqref="X30">
    <cfRule type="containsText" priority="5653" operator="containsText" aboveAverage="0" equalAverage="0" bottom="0" percent="0" rank="0" text="NO" dxfId="45472">
      <formula>NOT(ISERROR(SEARCH("NO",X30)))</formula>
    </cfRule>
  </conditionalFormatting>
  <conditionalFormatting sqref="X30">
    <cfRule type="containsText" priority="5654" operator="containsText" aboveAverage="0" equalAverage="0" bottom="0" percent="0" rank="0" text="NO" dxfId="45473">
      <formula>NOT(ISERROR(SEARCH("NO",X30)))</formula>
    </cfRule>
  </conditionalFormatting>
  <conditionalFormatting sqref="X30">
    <cfRule type="containsText" priority="5655" operator="containsText" aboveAverage="0" equalAverage="0" bottom="0" percent="0" rank="0" text="NO" dxfId="45474">
      <formula>NOT(ISERROR(SEARCH("NO",X30)))</formula>
    </cfRule>
  </conditionalFormatting>
  <conditionalFormatting sqref="X30">
    <cfRule type="containsText" priority="5656" operator="containsText" aboveAverage="0" equalAverage="0" bottom="0" percent="0" rank="0" text="NO" dxfId="45475">
      <formula>NOT(ISERROR(SEARCH("NO",X30)))</formula>
    </cfRule>
  </conditionalFormatting>
  <conditionalFormatting sqref="X30">
    <cfRule type="containsText" priority="5657" operator="containsText" aboveAverage="0" equalAverage="0" bottom="0" percent="0" rank="0" text="NO" dxfId="45476">
      <formula>NOT(ISERROR(SEARCH("NO",X30)))</formula>
    </cfRule>
  </conditionalFormatting>
  <conditionalFormatting sqref="W30">
    <cfRule type="containsText" priority="5658" operator="containsText" aboveAverage="0" equalAverage="0" bottom="0" percent="0" rank="0" text="OK" dxfId="45477">
      <formula>NOT(ISERROR(SEARCH("OK",W30)))</formula>
    </cfRule>
  </conditionalFormatting>
  <conditionalFormatting sqref="W30">
    <cfRule type="containsText" priority="5659" operator="containsText" aboveAverage="0" equalAverage="0" bottom="0" percent="0" rank="0" text="OK" dxfId="45478">
      <formula>NOT(ISERROR(SEARCH("OK",W30)))</formula>
    </cfRule>
  </conditionalFormatting>
  <conditionalFormatting sqref="W30">
    <cfRule type="containsText" priority="5660" operator="containsText" aboveAverage="0" equalAverage="0" bottom="0" percent="0" rank="0" text="OK" dxfId="45479">
      <formula>NOT(ISERROR(SEARCH("OK",W30)))</formula>
    </cfRule>
  </conditionalFormatting>
  <conditionalFormatting sqref="W30">
    <cfRule type="containsText" priority="5661" operator="containsText" aboveAverage="0" equalAverage="0" bottom="0" percent="0" rank="0" text="OK" dxfId="45480">
      <formula>NOT(ISERROR(SEARCH("OK",W30)))</formula>
    </cfRule>
  </conditionalFormatting>
  <conditionalFormatting sqref="W30">
    <cfRule type="containsText" priority="5662" operator="containsText" aboveAverage="0" equalAverage="0" bottom="0" percent="0" rank="0" text="OK" dxfId="45481">
      <formula>NOT(ISERROR(SEARCH("OK",W30)))</formula>
    </cfRule>
  </conditionalFormatting>
  <conditionalFormatting sqref="W30">
    <cfRule type="containsText" priority="5663" operator="containsText" aboveAverage="0" equalAverage="0" bottom="0" percent="0" rank="0" text="OK" dxfId="45482">
      <formula>NOT(ISERROR(SEARCH("OK",W30)))</formula>
    </cfRule>
  </conditionalFormatting>
  <conditionalFormatting sqref="W30">
    <cfRule type="containsText" priority="5664" operator="containsText" aboveAverage="0" equalAverage="0" bottom="0" percent="0" rank="0" text="OK" dxfId="45483">
      <formula>NOT(ISERROR(SEARCH("OK",W30)))</formula>
    </cfRule>
  </conditionalFormatting>
  <conditionalFormatting sqref="X30">
    <cfRule type="containsText" priority="5665" operator="containsText" aboveAverage="0" equalAverage="0" bottom="0" percent="0" rank="0" text="NO" dxfId="45484">
      <formula>NOT(ISERROR(SEARCH("NO",X30)))</formula>
    </cfRule>
  </conditionalFormatting>
  <conditionalFormatting sqref="W30">
    <cfRule type="containsText" priority="5666" operator="containsText" aboveAverage="0" equalAverage="0" bottom="0" percent="0" rank="0" text="OK" dxfId="45485">
      <formula>NOT(ISERROR(SEARCH("OK",W30)))</formula>
    </cfRule>
  </conditionalFormatting>
  <conditionalFormatting sqref="X30">
    <cfRule type="containsText" priority="5667" operator="containsText" aboveAverage="0" equalAverage="0" bottom="0" percent="0" rank="0" text="NO" dxfId="45486">
      <formula>NOT(ISERROR(SEARCH("NO",X30)))</formula>
    </cfRule>
  </conditionalFormatting>
  <conditionalFormatting sqref="W30">
    <cfRule type="containsText" priority="5668" operator="containsText" aboveAverage="0" equalAverage="0" bottom="0" percent="0" rank="0" text="OK" dxfId="45487">
      <formula>NOT(ISERROR(SEARCH("OK",W30)))</formula>
    </cfRule>
  </conditionalFormatting>
  <conditionalFormatting sqref="X30">
    <cfRule type="containsText" priority="5669" operator="containsText" aboveAverage="0" equalAverage="0" bottom="0" percent="0" rank="0" text="NO" dxfId="45488">
      <formula>NOT(ISERROR(SEARCH("NO",X30)))</formula>
    </cfRule>
  </conditionalFormatting>
  <conditionalFormatting sqref="W30">
    <cfRule type="containsText" priority="5670" operator="containsText" aboveAverage="0" equalAverage="0" bottom="0" percent="0" rank="0" text="OK" dxfId="45489">
      <formula>NOT(ISERROR(SEARCH("OK",W30)))</formula>
    </cfRule>
  </conditionalFormatting>
  <conditionalFormatting sqref="V30">
    <cfRule type="containsText" priority="5671" operator="containsText" aboveAverage="0" equalAverage="0" bottom="0" percent="0" rank="0" text="OK+" dxfId="45490">
      <formula>NOT(ISERROR(SEARCH("OK+",V30)))</formula>
    </cfRule>
  </conditionalFormatting>
  <conditionalFormatting sqref="V30">
    <cfRule type="containsText" priority="5672" operator="containsText" aboveAverage="0" equalAverage="0" bottom="0" percent="0" rank="0" text="OK+" dxfId="45491">
      <formula>NOT(ISERROR(SEARCH("OK+",V30)))</formula>
    </cfRule>
  </conditionalFormatting>
  <conditionalFormatting sqref="X30">
    <cfRule type="containsText" priority="5673" operator="containsText" aboveAverage="0" equalAverage="0" bottom="0" percent="0" rank="0" text="NO" dxfId="45492">
      <formula>NOT(ISERROR(SEARCH("NO",X30)))</formula>
    </cfRule>
  </conditionalFormatting>
  <conditionalFormatting sqref="X30">
    <cfRule type="containsText" priority="5674" operator="containsText" aboveAverage="0" equalAverage="0" bottom="0" percent="0" rank="0" text="NO" dxfId="45493">
      <formula>NOT(ISERROR(SEARCH("NO",X30)))</formula>
    </cfRule>
  </conditionalFormatting>
  <conditionalFormatting sqref="X30">
    <cfRule type="containsText" priority="5675" operator="containsText" aboveAverage="0" equalAverage="0" bottom="0" percent="0" rank="0" text="NO" dxfId="45494">
      <formula>NOT(ISERROR(SEARCH("NO",X30)))</formula>
    </cfRule>
  </conditionalFormatting>
  <conditionalFormatting sqref="X30">
    <cfRule type="containsText" priority="5676" operator="containsText" aboveAverage="0" equalAverage="0" bottom="0" percent="0" rank="0" text="NO" dxfId="45495">
      <formula>NOT(ISERROR(SEARCH("NO",X30)))</formula>
    </cfRule>
  </conditionalFormatting>
  <conditionalFormatting sqref="X30">
    <cfRule type="containsText" priority="5677" operator="containsText" aboveAverage="0" equalAverage="0" bottom="0" percent="0" rank="0" text="NO" dxfId="45496">
      <formula>NOT(ISERROR(SEARCH("NO",X30)))</formula>
    </cfRule>
  </conditionalFormatting>
  <conditionalFormatting sqref="X30">
    <cfRule type="containsText" priority="5678" operator="containsText" aboveAverage="0" equalAverage="0" bottom="0" percent="0" rank="0" text="NO" dxfId="45497">
      <formula>NOT(ISERROR(SEARCH("NO",X30)))</formula>
    </cfRule>
  </conditionalFormatting>
  <conditionalFormatting sqref="X30">
    <cfRule type="containsText" priority="5679" operator="containsText" aboveAverage="0" equalAverage="0" bottom="0" percent="0" rank="0" text="NO" dxfId="45498">
      <formula>NOT(ISERROR(SEARCH("NO",X30)))</formula>
    </cfRule>
  </conditionalFormatting>
  <conditionalFormatting sqref="X30">
    <cfRule type="containsText" priority="5680" operator="containsText" aboveAverage="0" equalAverage="0" bottom="0" percent="0" rank="0" text="1" dxfId="45499">
      <formula>NOT(ISERROR(SEARCH("1",X30)))</formula>
    </cfRule>
  </conditionalFormatting>
  <conditionalFormatting sqref="W30">
    <cfRule type="containsText" priority="5681" operator="containsText" aboveAverage="0" equalAverage="0" bottom="0" percent="0" rank="0" text="OK" dxfId="45500">
      <formula>NOT(ISERROR(SEARCH("OK",W30)))</formula>
    </cfRule>
  </conditionalFormatting>
  <conditionalFormatting sqref="W30">
    <cfRule type="containsText" priority="5682" operator="containsText" aboveAverage="0" equalAverage="0" bottom="0" percent="0" rank="0" text="OK" dxfId="45501">
      <formula>NOT(ISERROR(SEARCH("OK",W30)))</formula>
    </cfRule>
  </conditionalFormatting>
  <conditionalFormatting sqref="W30">
    <cfRule type="containsText" priority="5683" operator="containsText" aboveAverage="0" equalAverage="0" bottom="0" percent="0" rank="0" text="OK" dxfId="45502">
      <formula>NOT(ISERROR(SEARCH("OK",W30)))</formula>
    </cfRule>
  </conditionalFormatting>
  <conditionalFormatting sqref="W30">
    <cfRule type="containsText" priority="5684" operator="containsText" aboveAverage="0" equalAverage="0" bottom="0" percent="0" rank="0" text="OK" dxfId="45503">
      <formula>NOT(ISERROR(SEARCH("OK",W30)))</formula>
    </cfRule>
  </conditionalFormatting>
  <conditionalFormatting sqref="W30">
    <cfRule type="containsText" priority="5685" operator="containsText" aboveAverage="0" equalAverage="0" bottom="0" percent="0" rank="0" text="OK" dxfId="45504">
      <formula>NOT(ISERROR(SEARCH("OK",W30)))</formula>
    </cfRule>
  </conditionalFormatting>
  <conditionalFormatting sqref="W30">
    <cfRule type="containsText" priority="5686" operator="containsText" aboveAverage="0" equalAverage="0" bottom="0" percent="0" rank="0" text="OK" dxfId="45505">
      <formula>NOT(ISERROR(SEARCH("OK",W30)))</formula>
    </cfRule>
  </conditionalFormatting>
  <conditionalFormatting sqref="W30">
    <cfRule type="containsText" priority="5687" operator="containsText" aboveAverage="0" equalAverage="0" bottom="0" percent="0" rank="0" text="OK" dxfId="45506">
      <formula>NOT(ISERROR(SEARCH("OK",W30)))</formula>
    </cfRule>
  </conditionalFormatting>
  <conditionalFormatting sqref="W30">
    <cfRule type="containsText" priority="5688" operator="containsText" aboveAverage="0" equalAverage="0" bottom="0" percent="0" rank="0" text="1" dxfId="45507">
      <formula>NOT(ISERROR(SEARCH("1",W30)))</formula>
    </cfRule>
  </conditionalFormatting>
  <conditionalFormatting sqref="X30">
    <cfRule type="containsText" priority="5689" operator="containsText" aboveAverage="0" equalAverage="0" bottom="0" percent="0" rank="0" text="NO" dxfId="45508">
      <formula>NOT(ISERROR(SEARCH("NO",X30)))</formula>
    </cfRule>
  </conditionalFormatting>
  <conditionalFormatting sqref="W30">
    <cfRule type="containsText" priority="5690" operator="containsText" aboveAverage="0" equalAverage="0" bottom="0" percent="0" rank="0" text="OK" dxfId="45509">
      <formula>NOT(ISERROR(SEARCH("OK",W30)))</formula>
    </cfRule>
  </conditionalFormatting>
  <conditionalFormatting sqref="X30">
    <cfRule type="containsText" priority="5691" operator="containsText" aboveAverage="0" equalAverage="0" bottom="0" percent="0" rank="0" text="NO" dxfId="45510">
      <formula>NOT(ISERROR(SEARCH("NO",X30)))</formula>
    </cfRule>
  </conditionalFormatting>
  <conditionalFormatting sqref="W30">
    <cfRule type="containsText" priority="5692" operator="containsText" aboveAverage="0" equalAverage="0" bottom="0" percent="0" rank="0" text="OK" dxfId="45511">
      <formula>NOT(ISERROR(SEARCH("OK",W30)))</formula>
    </cfRule>
  </conditionalFormatting>
  <conditionalFormatting sqref="X30">
    <cfRule type="containsText" priority="5693" operator="containsText" aboveAverage="0" equalAverage="0" bottom="0" percent="0" rank="0" text="NO" dxfId="45512">
      <formula>NOT(ISERROR(SEARCH("NO",X30)))</formula>
    </cfRule>
  </conditionalFormatting>
  <conditionalFormatting sqref="W30">
    <cfRule type="containsText" priority="5694" operator="containsText" aboveAverage="0" equalAverage="0" bottom="0" percent="0" rank="0" text="OK" dxfId="45513">
      <formula>NOT(ISERROR(SEARCH("OK",W30)))</formula>
    </cfRule>
  </conditionalFormatting>
  <conditionalFormatting sqref="X30">
    <cfRule type="containsText" priority="5695" operator="containsText" aboveAverage="0" equalAverage="0" bottom="0" percent="0" rank="0" text="NO" dxfId="45514">
      <formula>NOT(ISERROR(SEARCH("NO",X30)))</formula>
    </cfRule>
  </conditionalFormatting>
  <conditionalFormatting sqref="W30">
    <cfRule type="containsText" priority="5696" operator="containsText" aboveAverage="0" equalAverage="0" bottom="0" percent="0" rank="0" text="OK" dxfId="45515">
      <formula>NOT(ISERROR(SEARCH("OK",W30)))</formula>
    </cfRule>
  </conditionalFormatting>
  <conditionalFormatting sqref="X30">
    <cfRule type="containsText" priority="5697" operator="containsText" aboveAverage="0" equalAverage="0" bottom="0" percent="0" rank="0" text="NO" dxfId="45516">
      <formula>NOT(ISERROR(SEARCH("NO",X30)))</formula>
    </cfRule>
  </conditionalFormatting>
  <conditionalFormatting sqref="W30">
    <cfRule type="containsText" priority="5698" operator="containsText" aboveAverage="0" equalAverage="0" bottom="0" percent="0" rank="0" text="OK" dxfId="45517">
      <formula>NOT(ISERROR(SEARCH("OK",W30)))</formula>
    </cfRule>
  </conditionalFormatting>
  <conditionalFormatting sqref="X30">
    <cfRule type="containsText" priority="5699" operator="containsText" aboveAverage="0" equalAverage="0" bottom="0" percent="0" rank="0" text="NO" dxfId="45518">
      <formula>NOT(ISERROR(SEARCH("NO",X30)))</formula>
    </cfRule>
  </conditionalFormatting>
  <conditionalFormatting sqref="W30">
    <cfRule type="containsText" priority="5700" operator="containsText" aboveAverage="0" equalAverage="0" bottom="0" percent="0" rank="0" text="OK" dxfId="45519">
      <formula>NOT(ISERROR(SEARCH("OK",W30)))</formula>
    </cfRule>
  </conditionalFormatting>
  <conditionalFormatting sqref="V30">
    <cfRule type="containsText" priority="5701" operator="containsText" aboveAverage="0" equalAverage="0" bottom="0" percent="0" rank="0" text="OK+" dxfId="45520">
      <formula>NOT(ISERROR(SEARCH("OK+",V30)))</formula>
    </cfRule>
  </conditionalFormatting>
  <conditionalFormatting sqref="V30">
    <cfRule type="containsText" priority="5702" operator="containsText" aboveAverage="0" equalAverage="0" bottom="0" percent="0" rank="0" text="OK+" dxfId="45521">
      <formula>NOT(ISERROR(SEARCH("OK+",V30)))</formula>
    </cfRule>
  </conditionalFormatting>
  <conditionalFormatting sqref="W30">
    <cfRule type="containsText" priority="5703" operator="containsText" aboveAverage="0" equalAverage="0" bottom="0" percent="0" rank="0" text="OK" dxfId="45522">
      <formula>NOT(ISERROR(SEARCH("OK",W30)))</formula>
    </cfRule>
  </conditionalFormatting>
  <conditionalFormatting sqref="W30">
    <cfRule type="containsText" priority="5704" operator="containsText" aboveAverage="0" equalAverage="0" bottom="0" percent="0" rank="0" text="OK" dxfId="45523">
      <formula>NOT(ISERROR(SEARCH("OK",W30)))</formula>
    </cfRule>
  </conditionalFormatting>
  <conditionalFormatting sqref="W30">
    <cfRule type="containsText" priority="5705" operator="containsText" aboveAverage="0" equalAverage="0" bottom="0" percent="0" rank="0" text="OK" dxfId="45524">
      <formula>NOT(ISERROR(SEARCH("OK",W30)))</formula>
    </cfRule>
  </conditionalFormatting>
  <conditionalFormatting sqref="W30">
    <cfRule type="containsText" priority="5706" operator="containsText" aboveAverage="0" equalAverage="0" bottom="0" percent="0" rank="0" text="OK" dxfId="45525">
      <formula>NOT(ISERROR(SEARCH("OK",W30)))</formula>
    </cfRule>
  </conditionalFormatting>
  <conditionalFormatting sqref="W30">
    <cfRule type="containsText" priority="5707" operator="containsText" aboveAverage="0" equalAverage="0" bottom="0" percent="0" rank="0" text="OK" dxfId="45526">
      <formula>NOT(ISERROR(SEARCH("OK",W30)))</formula>
    </cfRule>
  </conditionalFormatting>
  <conditionalFormatting sqref="W30">
    <cfRule type="containsText" priority="5708" operator="containsText" aboveAverage="0" equalAverage="0" bottom="0" percent="0" rank="0" text="OK" dxfId="45527">
      <formula>NOT(ISERROR(SEARCH("OK",W30)))</formula>
    </cfRule>
  </conditionalFormatting>
  <conditionalFormatting sqref="W30">
    <cfRule type="containsText" priority="5709" operator="containsText" aboveAverage="0" equalAverage="0" bottom="0" percent="0" rank="0" text="OK" dxfId="45528">
      <formula>NOT(ISERROR(SEARCH("OK",W30)))</formula>
    </cfRule>
  </conditionalFormatting>
  <conditionalFormatting sqref="W30">
    <cfRule type="containsText" priority="5710" operator="containsText" aboveAverage="0" equalAverage="0" bottom="0" percent="0" rank="0" text="OK" dxfId="45529">
      <formula>NOT(ISERROR(SEARCH("OK",W30)))</formula>
    </cfRule>
  </conditionalFormatting>
  <conditionalFormatting sqref="W30">
    <cfRule type="containsText" priority="5711" operator="containsText" aboveAverage="0" equalAverage="0" bottom="0" percent="0" rank="0" text="OK" dxfId="45530">
      <formula>NOT(ISERROR(SEARCH("OK",W30)))</formula>
    </cfRule>
  </conditionalFormatting>
  <conditionalFormatting sqref="W30">
    <cfRule type="containsText" priority="5712" operator="containsText" aboveAverage="0" equalAverage="0" bottom="0" percent="0" rank="0" text="OK" dxfId="45531">
      <formula>NOT(ISERROR(SEARCH("OK",W30)))</formula>
    </cfRule>
  </conditionalFormatting>
  <conditionalFormatting sqref="W30">
    <cfRule type="containsText" priority="5713" operator="containsText" aboveAverage="0" equalAverage="0" bottom="0" percent="0" rank="0" text="OK" dxfId="45532">
      <formula>NOT(ISERROR(SEARCH("OK",W30)))</formula>
    </cfRule>
  </conditionalFormatting>
  <conditionalFormatting sqref="W30">
    <cfRule type="containsText" priority="5714" operator="containsText" aboveAverage="0" equalAverage="0" bottom="0" percent="0" rank="0" text="OK" dxfId="45533">
      <formula>NOT(ISERROR(SEARCH("OK",W30)))</formula>
    </cfRule>
  </conditionalFormatting>
  <conditionalFormatting sqref="V30">
    <cfRule type="containsText" priority="5715" operator="containsText" aboveAverage="0" equalAverage="0" bottom="0" percent="0" rank="0" text="OK+" dxfId="45534">
      <formula>NOT(ISERROR(SEARCH("OK+",V30)))</formula>
    </cfRule>
  </conditionalFormatting>
  <conditionalFormatting sqref="V30">
    <cfRule type="containsText" priority="5716" operator="containsText" aboveAverage="0" equalAverage="0" bottom="0" percent="0" rank="0" text="OK+" dxfId="45535">
      <formula>NOT(ISERROR(SEARCH("OK+",V30)))</formula>
    </cfRule>
  </conditionalFormatting>
  <conditionalFormatting sqref="X30">
    <cfRule type="containsText" priority="5717" operator="containsText" aboveAverage="0" equalAverage="0" bottom="0" percent="0" rank="0" text="NO" dxfId="45536">
      <formula>NOT(ISERROR(SEARCH("NO",X30)))</formula>
    </cfRule>
  </conditionalFormatting>
  <conditionalFormatting sqref="X30">
    <cfRule type="containsText" priority="5718" operator="containsText" aboveAverage="0" equalAverage="0" bottom="0" percent="0" rank="0" text="NO" dxfId="45537">
      <formula>NOT(ISERROR(SEARCH("NO",X30)))</formula>
    </cfRule>
  </conditionalFormatting>
  <conditionalFormatting sqref="X30">
    <cfRule type="containsText" priority="5719" operator="containsText" aboveAverage="0" equalAverage="0" bottom="0" percent="0" rank="0" text="NO" dxfId="45538">
      <formula>NOT(ISERROR(SEARCH("NO",X30)))</formula>
    </cfRule>
  </conditionalFormatting>
  <conditionalFormatting sqref="X30">
    <cfRule type="containsText" priority="5720" operator="containsText" aboveAverage="0" equalAverage="0" bottom="0" percent="0" rank="0" text="NO" dxfId="45539">
      <formula>NOT(ISERROR(SEARCH("NO",X30)))</formula>
    </cfRule>
  </conditionalFormatting>
  <conditionalFormatting sqref="X30">
    <cfRule type="containsText" priority="5721" operator="containsText" aboveAverage="0" equalAverage="0" bottom="0" percent="0" rank="0" text="NO" dxfId="45540">
      <formula>NOT(ISERROR(SEARCH("NO",X30)))</formula>
    </cfRule>
  </conditionalFormatting>
  <conditionalFormatting sqref="X30">
    <cfRule type="containsText" priority="5722" operator="containsText" aboveAverage="0" equalAverage="0" bottom="0" percent="0" rank="0" text="NO" dxfId="45541">
      <formula>NOT(ISERROR(SEARCH("NO",X30)))</formula>
    </cfRule>
  </conditionalFormatting>
  <conditionalFormatting sqref="X30">
    <cfRule type="containsText" priority="5723" operator="containsText" aboveAverage="0" equalAverage="0" bottom="0" percent="0" rank="0" text="NO" dxfId="45542">
      <formula>NOT(ISERROR(SEARCH("NO",X30)))</formula>
    </cfRule>
  </conditionalFormatting>
  <conditionalFormatting sqref="W30">
    <cfRule type="containsText" priority="5724" operator="containsText" aboveAverage="0" equalAverage="0" bottom="0" percent="0" rank="0" text="OK" dxfId="45543">
      <formula>NOT(ISERROR(SEARCH("OK",W30)))</formula>
    </cfRule>
  </conditionalFormatting>
  <conditionalFormatting sqref="W30">
    <cfRule type="containsText" priority="5725" operator="containsText" aboveAverage="0" equalAverage="0" bottom="0" percent="0" rank="0" text="OK" dxfId="45544">
      <formula>NOT(ISERROR(SEARCH("OK",W30)))</formula>
    </cfRule>
  </conditionalFormatting>
  <conditionalFormatting sqref="W30">
    <cfRule type="containsText" priority="5726" operator="containsText" aboveAverage="0" equalAverage="0" bottom="0" percent="0" rank="0" text="OK" dxfId="45545">
      <formula>NOT(ISERROR(SEARCH("OK",W30)))</formula>
    </cfRule>
  </conditionalFormatting>
  <conditionalFormatting sqref="W30">
    <cfRule type="containsText" priority="5727" operator="containsText" aboveAverage="0" equalAverage="0" bottom="0" percent="0" rank="0" text="OK" dxfId="45546">
      <formula>NOT(ISERROR(SEARCH("OK",W30)))</formula>
    </cfRule>
  </conditionalFormatting>
  <conditionalFormatting sqref="W30">
    <cfRule type="containsText" priority="5728" operator="containsText" aboveAverage="0" equalAverage="0" bottom="0" percent="0" rank="0" text="OK" dxfId="45547">
      <formula>NOT(ISERROR(SEARCH("OK",W30)))</formula>
    </cfRule>
  </conditionalFormatting>
  <conditionalFormatting sqref="W30">
    <cfRule type="containsText" priority="5729" operator="containsText" aboveAverage="0" equalAverage="0" bottom="0" percent="0" rank="0" text="OK" dxfId="45548">
      <formula>NOT(ISERROR(SEARCH("OK",W30)))</formula>
    </cfRule>
  </conditionalFormatting>
  <conditionalFormatting sqref="W30">
    <cfRule type="containsText" priority="5730" operator="containsText" aboveAverage="0" equalAverage="0" bottom="0" percent="0" rank="0" text="OK" dxfId="45549">
      <formula>NOT(ISERROR(SEARCH("OK",W30)))</formula>
    </cfRule>
  </conditionalFormatting>
  <conditionalFormatting sqref="X30">
    <cfRule type="containsText" priority="5731" operator="containsText" aboveAverage="0" equalAverage="0" bottom="0" percent="0" rank="0" text="NO" dxfId="45550">
      <formula>NOT(ISERROR(SEARCH("NO",X30)))</formula>
    </cfRule>
  </conditionalFormatting>
  <conditionalFormatting sqref="W30">
    <cfRule type="containsText" priority="5732" operator="containsText" aboveAverage="0" equalAverage="0" bottom="0" percent="0" rank="0" text="OK" dxfId="45551">
      <formula>NOT(ISERROR(SEARCH("OK",W30)))</formula>
    </cfRule>
  </conditionalFormatting>
  <conditionalFormatting sqref="X30">
    <cfRule type="containsText" priority="5733" operator="containsText" aboveAverage="0" equalAverage="0" bottom="0" percent="0" rank="0" text="NO" dxfId="45552">
      <formula>NOT(ISERROR(SEARCH("NO",X30)))</formula>
    </cfRule>
  </conditionalFormatting>
  <conditionalFormatting sqref="W30">
    <cfRule type="containsText" priority="5734" operator="containsText" aboveAverage="0" equalAverage="0" bottom="0" percent="0" rank="0" text="OK" dxfId="45553">
      <formula>NOT(ISERROR(SEARCH("OK",W30)))</formula>
    </cfRule>
  </conditionalFormatting>
  <conditionalFormatting sqref="X30">
    <cfRule type="containsText" priority="5735" operator="containsText" aboveAverage="0" equalAverage="0" bottom="0" percent="0" rank="0" text="NO" dxfId="45554">
      <formula>NOT(ISERROR(SEARCH("NO",X30)))</formula>
    </cfRule>
  </conditionalFormatting>
  <conditionalFormatting sqref="W30">
    <cfRule type="containsText" priority="5736" operator="containsText" aboveAverage="0" equalAverage="0" bottom="0" percent="0" rank="0" text="OK" dxfId="45555">
      <formula>NOT(ISERROR(SEARCH("OK",W30)))</formula>
    </cfRule>
  </conditionalFormatting>
  <conditionalFormatting sqref="X30">
    <cfRule type="containsText" priority="5737" operator="containsText" aboveAverage="0" equalAverage="0" bottom="0" percent="0" rank="0" text="NO" dxfId="45556">
      <formula>NOT(ISERROR(SEARCH("NO",X30)))</formula>
    </cfRule>
  </conditionalFormatting>
  <conditionalFormatting sqref="W30">
    <cfRule type="containsText" priority="5738" operator="containsText" aboveAverage="0" equalAverage="0" bottom="0" percent="0" rank="0" text="OK" dxfId="45557">
      <formula>NOT(ISERROR(SEARCH("OK",W30)))</formula>
    </cfRule>
  </conditionalFormatting>
  <conditionalFormatting sqref="V30">
    <cfRule type="containsText" priority="5739" operator="containsText" aboveAverage="0" equalAverage="0" bottom="0" percent="0" rank="0" text="OK+" dxfId="45558">
      <formula>NOT(ISERROR(SEARCH("OK+",V30)))</formula>
    </cfRule>
  </conditionalFormatting>
  <conditionalFormatting sqref="V30">
    <cfRule type="containsText" priority="5740" operator="containsText" aboveAverage="0" equalAverage="0" bottom="0" percent="0" rank="0" text="OK+" dxfId="45559">
      <formula>NOT(ISERROR(SEARCH("OK+",V30)))</formula>
    </cfRule>
  </conditionalFormatting>
  <conditionalFormatting sqref="X30">
    <cfRule type="containsText" priority="5741" operator="containsText" aboveAverage="0" equalAverage="0" bottom="0" percent="0" rank="0" text="NO" dxfId="45560">
      <formula>NOT(ISERROR(SEARCH("NO",X30)))</formula>
    </cfRule>
  </conditionalFormatting>
  <conditionalFormatting sqref="X30">
    <cfRule type="containsText" priority="5742" operator="containsText" aboveAverage="0" equalAverage="0" bottom="0" percent="0" rank="0" text="NO" dxfId="45561">
      <formula>NOT(ISERROR(SEARCH("NO",X30)))</formula>
    </cfRule>
  </conditionalFormatting>
  <conditionalFormatting sqref="X30">
    <cfRule type="containsText" priority="5743" operator="containsText" aboveAverage="0" equalAverage="0" bottom="0" percent="0" rank="0" text="NO" dxfId="45562">
      <formula>NOT(ISERROR(SEARCH("NO",X30)))</formula>
    </cfRule>
  </conditionalFormatting>
  <conditionalFormatting sqref="X30">
    <cfRule type="containsText" priority="5744" operator="containsText" aboveAverage="0" equalAverage="0" bottom="0" percent="0" rank="0" text="NO" dxfId="45563">
      <formula>NOT(ISERROR(SEARCH("NO",X30)))</formula>
    </cfRule>
  </conditionalFormatting>
  <conditionalFormatting sqref="X30">
    <cfRule type="containsText" priority="5745" operator="containsText" aboveAverage="0" equalAverage="0" bottom="0" percent="0" rank="0" text="NO" dxfId="45564">
      <formula>NOT(ISERROR(SEARCH("NO",X30)))</formula>
    </cfRule>
  </conditionalFormatting>
  <conditionalFormatting sqref="X30">
    <cfRule type="containsText" priority="5746" operator="containsText" aboveAverage="0" equalAverage="0" bottom="0" percent="0" rank="0" text="NO" dxfId="45565">
      <formula>NOT(ISERROR(SEARCH("NO",X30)))</formula>
    </cfRule>
  </conditionalFormatting>
  <conditionalFormatting sqref="X30">
    <cfRule type="containsText" priority="5747" operator="containsText" aboveAverage="0" equalAverage="0" bottom="0" percent="0" rank="0" text="NO" dxfId="45566">
      <formula>NOT(ISERROR(SEARCH("NO",X30)))</formula>
    </cfRule>
  </conditionalFormatting>
  <conditionalFormatting sqref="W30">
    <cfRule type="containsText" priority="5748" operator="containsText" aboveAverage="0" equalAverage="0" bottom="0" percent="0" rank="0" text="OK" dxfId="45567">
      <formula>NOT(ISERROR(SEARCH("OK",W30)))</formula>
    </cfRule>
  </conditionalFormatting>
  <conditionalFormatting sqref="W30">
    <cfRule type="containsText" priority="5749" operator="containsText" aboveAverage="0" equalAverage="0" bottom="0" percent="0" rank="0" text="OK" dxfId="45568">
      <formula>NOT(ISERROR(SEARCH("OK",W30)))</formula>
    </cfRule>
  </conditionalFormatting>
  <conditionalFormatting sqref="W30">
    <cfRule type="containsText" priority="5750" operator="containsText" aboveAverage="0" equalAverage="0" bottom="0" percent="0" rank="0" text="OK" dxfId="45569">
      <formula>NOT(ISERROR(SEARCH("OK",W30)))</formula>
    </cfRule>
  </conditionalFormatting>
  <conditionalFormatting sqref="W30">
    <cfRule type="containsText" priority="5751" operator="containsText" aboveAverage="0" equalAverage="0" bottom="0" percent="0" rank="0" text="OK" dxfId="45570">
      <formula>NOT(ISERROR(SEARCH("OK",W30)))</formula>
    </cfRule>
  </conditionalFormatting>
  <conditionalFormatting sqref="W30">
    <cfRule type="containsText" priority="5752" operator="containsText" aboveAverage="0" equalAverage="0" bottom="0" percent="0" rank="0" text="OK" dxfId="45571">
      <formula>NOT(ISERROR(SEARCH("OK",W30)))</formula>
    </cfRule>
  </conditionalFormatting>
  <conditionalFormatting sqref="W30">
    <cfRule type="containsText" priority="5753" operator="containsText" aboveAverage="0" equalAverage="0" bottom="0" percent="0" rank="0" text="OK" dxfId="45572">
      <formula>NOT(ISERROR(SEARCH("OK",W30)))</formula>
    </cfRule>
  </conditionalFormatting>
  <conditionalFormatting sqref="W30">
    <cfRule type="containsText" priority="5754" operator="containsText" aboveAverage="0" equalAverage="0" bottom="0" percent="0" rank="0" text="OK" dxfId="45573">
      <formula>NOT(ISERROR(SEARCH("OK",W30)))</formula>
    </cfRule>
  </conditionalFormatting>
  <conditionalFormatting sqref="X30">
    <cfRule type="containsText" priority="5755" operator="containsText" aboveAverage="0" equalAverage="0" bottom="0" percent="0" rank="0" text="NO" dxfId="45574">
      <formula>NOT(ISERROR(SEARCH("NO",X30)))</formula>
    </cfRule>
  </conditionalFormatting>
  <conditionalFormatting sqref="W30">
    <cfRule type="containsText" priority="5756" operator="containsText" aboveAverage="0" equalAverage="0" bottom="0" percent="0" rank="0" text="OK" dxfId="45575">
      <formula>NOT(ISERROR(SEARCH("OK",W30)))</formula>
    </cfRule>
  </conditionalFormatting>
  <conditionalFormatting sqref="X30">
    <cfRule type="containsText" priority="5757" operator="containsText" aboveAverage="0" equalAverage="0" bottom="0" percent="0" rank="0" text="NO" dxfId="45576">
      <formula>NOT(ISERROR(SEARCH("NO",X30)))</formula>
    </cfRule>
  </conditionalFormatting>
  <conditionalFormatting sqref="W30">
    <cfRule type="containsText" priority="5758" operator="containsText" aboveAverage="0" equalAverage="0" bottom="0" percent="0" rank="0" text="OK" dxfId="45577">
      <formula>NOT(ISERROR(SEARCH("OK",W30)))</formula>
    </cfRule>
  </conditionalFormatting>
  <conditionalFormatting sqref="X30">
    <cfRule type="containsText" priority="5759" operator="containsText" aboveAverage="0" equalAverage="0" bottom="0" percent="0" rank="0" text="NO" dxfId="45578">
      <formula>NOT(ISERROR(SEARCH("NO",X30)))</formula>
    </cfRule>
  </conditionalFormatting>
  <conditionalFormatting sqref="W30">
    <cfRule type="containsText" priority="5760" operator="containsText" aboveAverage="0" equalAverage="0" bottom="0" percent="0" rank="0" text="OK" dxfId="45579">
      <formula>NOT(ISERROR(SEARCH("OK",W30)))</formula>
    </cfRule>
  </conditionalFormatting>
  <conditionalFormatting sqref="V30">
    <cfRule type="containsText" priority="5761" operator="containsText" aboveAverage="0" equalAverage="0" bottom="0" percent="0" rank="0" text="OK+" dxfId="45580">
      <formula>NOT(ISERROR(SEARCH("OK+",V30)))</formula>
    </cfRule>
  </conditionalFormatting>
  <conditionalFormatting sqref="V30">
    <cfRule type="containsText" priority="5762" operator="containsText" aboveAverage="0" equalAverage="0" bottom="0" percent="0" rank="0" text="OK+" dxfId="45581">
      <formula>NOT(ISERROR(SEARCH("OK+",V30)))</formula>
    </cfRule>
  </conditionalFormatting>
  <conditionalFormatting sqref="X30">
    <cfRule type="containsText" priority="5763" operator="containsText" aboveAverage="0" equalAverage="0" bottom="0" percent="0" rank="0" text="NO" dxfId="45582">
      <formula>NOT(ISERROR(SEARCH("NO",X30)))</formula>
    </cfRule>
  </conditionalFormatting>
  <conditionalFormatting sqref="X30">
    <cfRule type="containsText" priority="5764" operator="containsText" aboveAverage="0" equalAverage="0" bottom="0" percent="0" rank="0" text="NO" dxfId="45583">
      <formula>NOT(ISERROR(SEARCH("NO",X30)))</formula>
    </cfRule>
  </conditionalFormatting>
  <conditionalFormatting sqref="X30">
    <cfRule type="containsText" priority="5765" operator="containsText" aboveAverage="0" equalAverage="0" bottom="0" percent="0" rank="0" text="NO" dxfId="45584">
      <formula>NOT(ISERROR(SEARCH("NO",X30)))</formula>
    </cfRule>
  </conditionalFormatting>
  <conditionalFormatting sqref="X30">
    <cfRule type="containsText" priority="5766" operator="containsText" aboveAverage="0" equalAverage="0" bottom="0" percent="0" rank="0" text="NO" dxfId="45585">
      <formula>NOT(ISERROR(SEARCH("NO",X30)))</formula>
    </cfRule>
  </conditionalFormatting>
  <conditionalFormatting sqref="X30">
    <cfRule type="containsText" priority="5767" operator="containsText" aboveAverage="0" equalAverage="0" bottom="0" percent="0" rank="0" text="NO" dxfId="45586">
      <formula>NOT(ISERROR(SEARCH("NO",X30)))</formula>
    </cfRule>
  </conditionalFormatting>
  <conditionalFormatting sqref="X30">
    <cfRule type="containsText" priority="5768" operator="containsText" aboveAverage="0" equalAverage="0" bottom="0" percent="0" rank="0" text="NO" dxfId="45587">
      <formula>NOT(ISERROR(SEARCH("NO",X30)))</formula>
    </cfRule>
  </conditionalFormatting>
  <conditionalFormatting sqref="X30">
    <cfRule type="containsText" priority="5769" operator="containsText" aboveAverage="0" equalAverage="0" bottom="0" percent="0" rank="0" text="NO" dxfId="45588">
      <formula>NOT(ISERROR(SEARCH("NO",X30)))</formula>
    </cfRule>
  </conditionalFormatting>
  <conditionalFormatting sqref="X30">
    <cfRule type="containsText" priority="5770" operator="containsText" aboveAverage="0" equalAverage="0" bottom="0" percent="0" rank="0" text="1" dxfId="45589">
      <formula>NOT(ISERROR(SEARCH("1",X30)))</formula>
    </cfRule>
  </conditionalFormatting>
  <conditionalFormatting sqref="W30">
    <cfRule type="containsText" priority="5771" operator="containsText" aboveAverage="0" equalAverage="0" bottom="0" percent="0" rank="0" text="OK" dxfId="45590">
      <formula>NOT(ISERROR(SEARCH("OK",W30)))</formula>
    </cfRule>
  </conditionalFormatting>
  <conditionalFormatting sqref="W30">
    <cfRule type="containsText" priority="5772" operator="containsText" aboveAverage="0" equalAverage="0" bottom="0" percent="0" rank="0" text="OK" dxfId="45591">
      <formula>NOT(ISERROR(SEARCH("OK",W30)))</formula>
    </cfRule>
  </conditionalFormatting>
  <conditionalFormatting sqref="W30">
    <cfRule type="containsText" priority="5773" operator="containsText" aboveAverage="0" equalAverage="0" bottom="0" percent="0" rank="0" text="OK" dxfId="45592">
      <formula>NOT(ISERROR(SEARCH("OK",W30)))</formula>
    </cfRule>
  </conditionalFormatting>
  <conditionalFormatting sqref="W30">
    <cfRule type="containsText" priority="5774" operator="containsText" aboveAverage="0" equalAverage="0" bottom="0" percent="0" rank="0" text="OK" dxfId="45593">
      <formula>NOT(ISERROR(SEARCH("OK",W30)))</formula>
    </cfRule>
  </conditionalFormatting>
  <conditionalFormatting sqref="W30">
    <cfRule type="containsText" priority="5775" operator="containsText" aboveAverage="0" equalAverage="0" bottom="0" percent="0" rank="0" text="OK" dxfId="45594">
      <formula>NOT(ISERROR(SEARCH("OK",W30)))</formula>
    </cfRule>
  </conditionalFormatting>
  <conditionalFormatting sqref="W30">
    <cfRule type="containsText" priority="5776" operator="containsText" aboveAverage="0" equalAverage="0" bottom="0" percent="0" rank="0" text="OK" dxfId="45595">
      <formula>NOT(ISERROR(SEARCH("OK",W30)))</formula>
    </cfRule>
  </conditionalFormatting>
  <conditionalFormatting sqref="W30">
    <cfRule type="containsText" priority="5777" operator="containsText" aboveAverage="0" equalAverage="0" bottom="0" percent="0" rank="0" text="OK" dxfId="45596">
      <formula>NOT(ISERROR(SEARCH("OK",W30)))</formula>
    </cfRule>
  </conditionalFormatting>
  <conditionalFormatting sqref="W30">
    <cfRule type="containsText" priority="5778" operator="containsText" aboveAverage="0" equalAverage="0" bottom="0" percent="0" rank="0" text="1" dxfId="45597">
      <formula>NOT(ISERROR(SEARCH("1",W30)))</formula>
    </cfRule>
  </conditionalFormatting>
  <conditionalFormatting sqref="X30">
    <cfRule type="containsText" priority="5779" operator="containsText" aboveAverage="0" equalAverage="0" bottom="0" percent="0" rank="0" text="NO" dxfId="45598">
      <formula>NOT(ISERROR(SEARCH("NO",X30)))</formula>
    </cfRule>
  </conditionalFormatting>
  <conditionalFormatting sqref="W30">
    <cfRule type="containsText" priority="5780" operator="containsText" aboveAverage="0" equalAverage="0" bottom="0" percent="0" rank="0" text="OK" dxfId="45599">
      <formula>NOT(ISERROR(SEARCH("OK",W30)))</formula>
    </cfRule>
  </conditionalFormatting>
  <conditionalFormatting sqref="X30">
    <cfRule type="containsText" priority="5781" operator="containsText" aboveAverage="0" equalAverage="0" bottom="0" percent="0" rank="0" text="NO" dxfId="45600">
      <formula>NOT(ISERROR(SEARCH("NO",X30)))</formula>
    </cfRule>
  </conditionalFormatting>
  <conditionalFormatting sqref="W30">
    <cfRule type="containsText" priority="5782" operator="containsText" aboveAverage="0" equalAverage="0" bottom="0" percent="0" rank="0" text="OK" dxfId="45601">
      <formula>NOT(ISERROR(SEARCH("OK",W30)))</formula>
    </cfRule>
  </conditionalFormatting>
  <conditionalFormatting sqref="X30">
    <cfRule type="containsText" priority="5783" operator="containsText" aboveAverage="0" equalAverage="0" bottom="0" percent="0" rank="0" text="NO" dxfId="45602">
      <formula>NOT(ISERROR(SEARCH("NO",X30)))</formula>
    </cfRule>
  </conditionalFormatting>
  <conditionalFormatting sqref="W30">
    <cfRule type="containsText" priority="5784" operator="containsText" aboveAverage="0" equalAverage="0" bottom="0" percent="0" rank="0" text="OK" dxfId="45603">
      <formula>NOT(ISERROR(SEARCH("OK",W30)))</formula>
    </cfRule>
  </conditionalFormatting>
  <conditionalFormatting sqref="X30">
    <cfRule type="containsText" priority="5785" operator="containsText" aboveAverage="0" equalAverage="0" bottom="0" percent="0" rank="0" text="NO" dxfId="45604">
      <formula>NOT(ISERROR(SEARCH("NO",X30)))</formula>
    </cfRule>
  </conditionalFormatting>
  <conditionalFormatting sqref="W30">
    <cfRule type="containsText" priority="5786" operator="containsText" aboveAverage="0" equalAverage="0" bottom="0" percent="0" rank="0" text="OK" dxfId="45605">
      <formula>NOT(ISERROR(SEARCH("OK",W30)))</formula>
    </cfRule>
  </conditionalFormatting>
  <conditionalFormatting sqref="X30">
    <cfRule type="containsText" priority="5787" operator="containsText" aboveAverage="0" equalAverage="0" bottom="0" percent="0" rank="0" text="NO" dxfId="45606">
      <formula>NOT(ISERROR(SEARCH("NO",X30)))</formula>
    </cfRule>
  </conditionalFormatting>
  <conditionalFormatting sqref="W30">
    <cfRule type="containsText" priority="5788" operator="containsText" aboveAverage="0" equalAverage="0" bottom="0" percent="0" rank="0" text="OK" dxfId="45607">
      <formula>NOT(ISERROR(SEARCH("OK",W30)))</formula>
    </cfRule>
  </conditionalFormatting>
  <conditionalFormatting sqref="V30">
    <cfRule type="containsText" priority="5789" operator="containsText" aboveAverage="0" equalAverage="0" bottom="0" percent="0" rank="0" text="OK+" dxfId="45608">
      <formula>NOT(ISERROR(SEARCH("OK+",V30)))</formula>
    </cfRule>
  </conditionalFormatting>
  <conditionalFormatting sqref="V30">
    <cfRule type="containsText" priority="5790" operator="containsText" aboveAverage="0" equalAverage="0" bottom="0" percent="0" rank="0" text="OK+" dxfId="45609">
      <formula>NOT(ISERROR(SEARCH("OK+",V30)))</formula>
    </cfRule>
  </conditionalFormatting>
  <conditionalFormatting sqref="X30">
    <cfRule type="containsText" priority="5791" operator="containsText" aboveAverage="0" equalAverage="0" bottom="0" percent="0" rank="0" text="NO" dxfId="45610">
      <formula>NOT(ISERROR(SEARCH("NO",X30)))</formula>
    </cfRule>
  </conditionalFormatting>
  <conditionalFormatting sqref="X30">
    <cfRule type="containsText" priority="5792" operator="containsText" aboveAverage="0" equalAverage="0" bottom="0" percent="0" rank="0" text="NO" dxfId="45611">
      <formula>NOT(ISERROR(SEARCH("NO",X30)))</formula>
    </cfRule>
  </conditionalFormatting>
  <conditionalFormatting sqref="X30">
    <cfRule type="containsText" priority="5793" operator="containsText" aboveAverage="0" equalAverage="0" bottom="0" percent="0" rank="0" text="NO" dxfId="45612">
      <formula>NOT(ISERROR(SEARCH("NO",X30)))</formula>
    </cfRule>
  </conditionalFormatting>
  <conditionalFormatting sqref="X30">
    <cfRule type="containsText" priority="5794" operator="containsText" aboveAverage="0" equalAverage="0" bottom="0" percent="0" rank="0" text="NO" dxfId="45613">
      <formula>NOT(ISERROR(SEARCH("NO",X30)))</formula>
    </cfRule>
  </conditionalFormatting>
  <conditionalFormatting sqref="X30">
    <cfRule type="containsText" priority="5795" operator="containsText" aboveAverage="0" equalAverage="0" bottom="0" percent="0" rank="0" text="NO" dxfId="45614">
      <formula>NOT(ISERROR(SEARCH("NO",X30)))</formula>
    </cfRule>
  </conditionalFormatting>
  <conditionalFormatting sqref="X30">
    <cfRule type="containsText" priority="5796" operator="containsText" aboveAverage="0" equalAverage="0" bottom="0" percent="0" rank="0" text="NO" dxfId="45615">
      <formula>NOT(ISERROR(SEARCH("NO",X30)))</formula>
    </cfRule>
  </conditionalFormatting>
  <conditionalFormatting sqref="X30">
    <cfRule type="containsText" priority="5797" operator="containsText" aboveAverage="0" equalAverage="0" bottom="0" percent="0" rank="0" text="NO" dxfId="45616">
      <formula>NOT(ISERROR(SEARCH("NO",X30)))</formula>
    </cfRule>
  </conditionalFormatting>
  <conditionalFormatting sqref="W30">
    <cfRule type="containsText" priority="5798" operator="containsText" aboveAverage="0" equalAverage="0" bottom="0" percent="0" rank="0" text="OK" dxfId="45617">
      <formula>NOT(ISERROR(SEARCH("OK",W30)))</formula>
    </cfRule>
  </conditionalFormatting>
  <conditionalFormatting sqref="W30">
    <cfRule type="containsText" priority="5799" operator="containsText" aboveAverage="0" equalAverage="0" bottom="0" percent="0" rank="0" text="OK" dxfId="45618">
      <formula>NOT(ISERROR(SEARCH("OK",W30)))</formula>
    </cfRule>
  </conditionalFormatting>
  <conditionalFormatting sqref="W30">
    <cfRule type="containsText" priority="5800" operator="containsText" aboveAverage="0" equalAverage="0" bottom="0" percent="0" rank="0" text="OK" dxfId="45619">
      <formula>NOT(ISERROR(SEARCH("OK",W30)))</formula>
    </cfRule>
  </conditionalFormatting>
  <conditionalFormatting sqref="W30">
    <cfRule type="containsText" priority="5801" operator="containsText" aboveAverage="0" equalAverage="0" bottom="0" percent="0" rank="0" text="OK" dxfId="45620">
      <formula>NOT(ISERROR(SEARCH("OK",W30)))</formula>
    </cfRule>
  </conditionalFormatting>
  <conditionalFormatting sqref="W30">
    <cfRule type="containsText" priority="5802" operator="containsText" aboveAverage="0" equalAverage="0" bottom="0" percent="0" rank="0" text="OK" dxfId="45621">
      <formula>NOT(ISERROR(SEARCH("OK",W30)))</formula>
    </cfRule>
  </conditionalFormatting>
  <conditionalFormatting sqref="W30">
    <cfRule type="containsText" priority="5803" operator="containsText" aboveAverage="0" equalAverage="0" bottom="0" percent="0" rank="0" text="OK" dxfId="45622">
      <formula>NOT(ISERROR(SEARCH("OK",W30)))</formula>
    </cfRule>
  </conditionalFormatting>
  <conditionalFormatting sqref="W30">
    <cfRule type="containsText" priority="5804" operator="containsText" aboveAverage="0" equalAverage="0" bottom="0" percent="0" rank="0" text="OK" dxfId="45623">
      <formula>NOT(ISERROR(SEARCH("OK",W30)))</formula>
    </cfRule>
  </conditionalFormatting>
  <conditionalFormatting sqref="X30">
    <cfRule type="containsText" priority="5805" operator="containsText" aboveAverage="0" equalAverage="0" bottom="0" percent="0" rank="0" text="NO" dxfId="45624">
      <formula>NOT(ISERROR(SEARCH("NO",X30)))</formula>
    </cfRule>
  </conditionalFormatting>
  <conditionalFormatting sqref="W30">
    <cfRule type="containsText" priority="5806" operator="containsText" aboveAverage="0" equalAverage="0" bottom="0" percent="0" rank="0" text="OK" dxfId="45625">
      <formula>NOT(ISERROR(SEARCH("OK",W30)))</formula>
    </cfRule>
  </conditionalFormatting>
  <conditionalFormatting sqref="X30">
    <cfRule type="containsText" priority="5807" operator="containsText" aboveAverage="0" equalAverage="0" bottom="0" percent="0" rank="0" text="NO" dxfId="45626">
      <formula>NOT(ISERROR(SEARCH("NO",X30)))</formula>
    </cfRule>
  </conditionalFormatting>
  <conditionalFormatting sqref="W30">
    <cfRule type="containsText" priority="5808" operator="containsText" aboveAverage="0" equalAverage="0" bottom="0" percent="0" rank="0" text="OK" dxfId="45627">
      <formula>NOT(ISERROR(SEARCH("OK",W30)))</formula>
    </cfRule>
  </conditionalFormatting>
  <conditionalFormatting sqref="X30">
    <cfRule type="containsText" priority="5809" operator="containsText" aboveAverage="0" equalAverage="0" bottom="0" percent="0" rank="0" text="NO" dxfId="45628">
      <formula>NOT(ISERROR(SEARCH("NO",X30)))</formula>
    </cfRule>
  </conditionalFormatting>
  <conditionalFormatting sqref="W30">
    <cfRule type="containsText" priority="5810" operator="containsText" aboveAverage="0" equalAverage="0" bottom="0" percent="0" rank="0" text="OK" dxfId="45629">
      <formula>NOT(ISERROR(SEARCH("OK",W30)))</formula>
    </cfRule>
  </conditionalFormatting>
  <conditionalFormatting sqref="X30">
    <cfRule type="containsText" priority="5811" operator="containsText" aboveAverage="0" equalAverage="0" bottom="0" percent="0" rank="0" text="NO" dxfId="45630">
      <formula>NOT(ISERROR(SEARCH("NO",X30)))</formula>
    </cfRule>
  </conditionalFormatting>
  <conditionalFormatting sqref="W30">
    <cfRule type="containsText" priority="5812" operator="containsText" aboveAverage="0" equalAverage="0" bottom="0" percent="0" rank="0" text="OK" dxfId="45631">
      <formula>NOT(ISERROR(SEARCH("OK",W30)))</formula>
    </cfRule>
  </conditionalFormatting>
  <conditionalFormatting sqref="V30">
    <cfRule type="containsText" priority="5813" operator="containsText" aboveAverage="0" equalAverage="0" bottom="0" percent="0" rank="0" text="OK+" dxfId="45632">
      <formula>NOT(ISERROR(SEARCH("OK+",V30)))</formula>
    </cfRule>
  </conditionalFormatting>
  <conditionalFormatting sqref="V30">
    <cfRule type="containsText" priority="5814" operator="containsText" aboveAverage="0" equalAverage="0" bottom="0" percent="0" rank="0" text="OK+" dxfId="45633">
      <formula>NOT(ISERROR(SEARCH("OK+",V30)))</formula>
    </cfRule>
  </conditionalFormatting>
  <conditionalFormatting sqref="X30">
    <cfRule type="containsText" priority="5815" operator="containsText" aboveAverage="0" equalAverage="0" bottom="0" percent="0" rank="0" text="NO" dxfId="45634">
      <formula>NOT(ISERROR(SEARCH("NO",X30)))</formula>
    </cfRule>
  </conditionalFormatting>
  <conditionalFormatting sqref="X30">
    <cfRule type="containsText" priority="5816" operator="containsText" aboveAverage="0" equalAverage="0" bottom="0" percent="0" rank="0" text="NO" dxfId="45635">
      <formula>NOT(ISERROR(SEARCH("NO",X30)))</formula>
    </cfRule>
  </conditionalFormatting>
  <conditionalFormatting sqref="X30">
    <cfRule type="containsText" priority="5817" operator="containsText" aboveAverage="0" equalAverage="0" bottom="0" percent="0" rank="0" text="NO" dxfId="45636">
      <formula>NOT(ISERROR(SEARCH("NO",X30)))</formula>
    </cfRule>
  </conditionalFormatting>
  <conditionalFormatting sqref="X30">
    <cfRule type="containsText" priority="5818" operator="containsText" aboveAverage="0" equalAverage="0" bottom="0" percent="0" rank="0" text="NO" dxfId="45637">
      <formula>NOT(ISERROR(SEARCH("NO",X30)))</formula>
    </cfRule>
  </conditionalFormatting>
  <conditionalFormatting sqref="X30">
    <cfRule type="containsText" priority="5819" operator="containsText" aboveAverage="0" equalAverage="0" bottom="0" percent="0" rank="0" text="NO" dxfId="45638">
      <formula>NOT(ISERROR(SEARCH("NO",X30)))</formula>
    </cfRule>
  </conditionalFormatting>
  <conditionalFormatting sqref="X30">
    <cfRule type="containsText" priority="5820" operator="containsText" aboveAverage="0" equalAverage="0" bottom="0" percent="0" rank="0" text="NO" dxfId="45639">
      <formula>NOT(ISERROR(SEARCH("NO",X30)))</formula>
    </cfRule>
  </conditionalFormatting>
  <conditionalFormatting sqref="X30">
    <cfRule type="containsText" priority="5821" operator="containsText" aboveAverage="0" equalAverage="0" bottom="0" percent="0" rank="0" text="NO" dxfId="45640">
      <formula>NOT(ISERROR(SEARCH("NO",X30)))</formula>
    </cfRule>
  </conditionalFormatting>
  <conditionalFormatting sqref="W30">
    <cfRule type="containsText" priority="5822" operator="containsText" aboveAverage="0" equalAverage="0" bottom="0" percent="0" rank="0" text="OK" dxfId="45641">
      <formula>NOT(ISERROR(SEARCH("OK",W30)))</formula>
    </cfRule>
  </conditionalFormatting>
  <conditionalFormatting sqref="W30">
    <cfRule type="containsText" priority="5823" operator="containsText" aboveAverage="0" equalAverage="0" bottom="0" percent="0" rank="0" text="OK" dxfId="45642">
      <formula>NOT(ISERROR(SEARCH("OK",W30)))</formula>
    </cfRule>
  </conditionalFormatting>
  <conditionalFormatting sqref="W30">
    <cfRule type="containsText" priority="5824" operator="containsText" aboveAverage="0" equalAverage="0" bottom="0" percent="0" rank="0" text="OK" dxfId="45643">
      <formula>NOT(ISERROR(SEARCH("OK",W30)))</formula>
    </cfRule>
  </conditionalFormatting>
  <conditionalFormatting sqref="W30">
    <cfRule type="containsText" priority="5825" operator="containsText" aboveAverage="0" equalAverage="0" bottom="0" percent="0" rank="0" text="OK" dxfId="45644">
      <formula>NOT(ISERROR(SEARCH("OK",W30)))</formula>
    </cfRule>
  </conditionalFormatting>
  <conditionalFormatting sqref="W30">
    <cfRule type="containsText" priority="5826" operator="containsText" aboveAverage="0" equalAverage="0" bottom="0" percent="0" rank="0" text="OK" dxfId="45645">
      <formula>NOT(ISERROR(SEARCH("OK",W30)))</formula>
    </cfRule>
  </conditionalFormatting>
  <conditionalFormatting sqref="W30">
    <cfRule type="containsText" priority="5827" operator="containsText" aboveAverage="0" equalAverage="0" bottom="0" percent="0" rank="0" text="OK" dxfId="45646">
      <formula>NOT(ISERROR(SEARCH("OK",W30)))</formula>
    </cfRule>
  </conditionalFormatting>
  <conditionalFormatting sqref="W30">
    <cfRule type="containsText" priority="5828" operator="containsText" aboveAverage="0" equalAverage="0" bottom="0" percent="0" rank="0" text="OK" dxfId="45647">
      <formula>NOT(ISERROR(SEARCH("OK",W30)))</formula>
    </cfRule>
  </conditionalFormatting>
  <conditionalFormatting sqref="X30">
    <cfRule type="containsText" priority="5829" operator="containsText" aboveAverage="0" equalAverage="0" bottom="0" percent="0" rank="0" text="NO" dxfId="45648">
      <formula>NOT(ISERROR(SEARCH("NO",X30)))</formula>
    </cfRule>
  </conditionalFormatting>
  <conditionalFormatting sqref="W30">
    <cfRule type="containsText" priority="5830" operator="containsText" aboveAverage="0" equalAverage="0" bottom="0" percent="0" rank="0" text="OK" dxfId="45649">
      <formula>NOT(ISERROR(SEARCH("OK",W30)))</formula>
    </cfRule>
  </conditionalFormatting>
  <conditionalFormatting sqref="X30">
    <cfRule type="containsText" priority="5831" operator="containsText" aboveAverage="0" equalAverage="0" bottom="0" percent="0" rank="0" text="NO" dxfId="45650">
      <formula>NOT(ISERROR(SEARCH("NO",X30)))</formula>
    </cfRule>
  </conditionalFormatting>
  <conditionalFormatting sqref="W30">
    <cfRule type="containsText" priority="5832" operator="containsText" aboveAverage="0" equalAverage="0" bottom="0" percent="0" rank="0" text="OK" dxfId="45651">
      <formula>NOT(ISERROR(SEARCH("OK",W30)))</formula>
    </cfRule>
  </conditionalFormatting>
  <conditionalFormatting sqref="X30">
    <cfRule type="containsText" priority="5833" operator="containsText" aboveAverage="0" equalAverage="0" bottom="0" percent="0" rank="0" text="NO" dxfId="45652">
      <formula>NOT(ISERROR(SEARCH("NO",X30)))</formula>
    </cfRule>
  </conditionalFormatting>
  <conditionalFormatting sqref="W30">
    <cfRule type="containsText" priority="5834" operator="containsText" aboveAverage="0" equalAverage="0" bottom="0" percent="0" rank="0" text="OK" dxfId="45653">
      <formula>NOT(ISERROR(SEARCH("OK",W30)))</formula>
    </cfRule>
  </conditionalFormatting>
  <conditionalFormatting sqref="V30">
    <cfRule type="containsText" priority="5835" operator="containsText" aboveAverage="0" equalAverage="0" bottom="0" percent="0" rank="0" text="OK+" dxfId="45654">
      <formula>NOT(ISERROR(SEARCH("OK+",V30)))</formula>
    </cfRule>
  </conditionalFormatting>
  <conditionalFormatting sqref="V30">
    <cfRule type="containsText" priority="5836" operator="containsText" aboveAverage="0" equalAverage="0" bottom="0" percent="0" rank="0" text="OK+" dxfId="45655">
      <formula>NOT(ISERROR(SEARCH("OK+",V30)))</formula>
    </cfRule>
  </conditionalFormatting>
  <conditionalFormatting sqref="X30">
    <cfRule type="containsText" priority="5837" operator="containsText" aboveAverage="0" equalAverage="0" bottom="0" percent="0" rank="0" text="NO" dxfId="45656">
      <formula>NOT(ISERROR(SEARCH("NO",X30)))</formula>
    </cfRule>
  </conditionalFormatting>
  <conditionalFormatting sqref="X30">
    <cfRule type="containsText" priority="5838" operator="containsText" aboveAverage="0" equalAverage="0" bottom="0" percent="0" rank="0" text="NO" dxfId="45657">
      <formula>NOT(ISERROR(SEARCH("NO",X30)))</formula>
    </cfRule>
  </conditionalFormatting>
  <conditionalFormatting sqref="X30">
    <cfRule type="containsText" priority="5839" operator="containsText" aboveAverage="0" equalAverage="0" bottom="0" percent="0" rank="0" text="NO" dxfId="45658">
      <formula>NOT(ISERROR(SEARCH("NO",X30)))</formula>
    </cfRule>
  </conditionalFormatting>
  <conditionalFormatting sqref="X30">
    <cfRule type="containsText" priority="5840" operator="containsText" aboveAverage="0" equalAverage="0" bottom="0" percent="0" rank="0" text="NO" dxfId="45659">
      <formula>NOT(ISERROR(SEARCH("NO",X30)))</formula>
    </cfRule>
  </conditionalFormatting>
  <conditionalFormatting sqref="X30">
    <cfRule type="containsText" priority="5841" operator="containsText" aboveAverage="0" equalAverage="0" bottom="0" percent="0" rank="0" text="NO" dxfId="45660">
      <formula>NOT(ISERROR(SEARCH("NO",X30)))</formula>
    </cfRule>
  </conditionalFormatting>
  <conditionalFormatting sqref="X30">
    <cfRule type="containsText" priority="5842" operator="containsText" aboveAverage="0" equalAverage="0" bottom="0" percent="0" rank="0" text="NO" dxfId="45661">
      <formula>NOT(ISERROR(SEARCH("NO",X30)))</formula>
    </cfRule>
  </conditionalFormatting>
  <conditionalFormatting sqref="X30">
    <cfRule type="containsText" priority="5843" operator="containsText" aboveAverage="0" equalAverage="0" bottom="0" percent="0" rank="0" text="NO" dxfId="45662">
      <formula>NOT(ISERROR(SEARCH("NO",X30)))</formula>
    </cfRule>
  </conditionalFormatting>
  <conditionalFormatting sqref="X30">
    <cfRule type="containsText" priority="5844" operator="containsText" aboveAverage="0" equalAverage="0" bottom="0" percent="0" rank="0" text="1" dxfId="45663">
      <formula>NOT(ISERROR(SEARCH("1",X30)))</formula>
    </cfRule>
  </conditionalFormatting>
  <conditionalFormatting sqref="W30">
    <cfRule type="containsText" priority="5845" operator="containsText" aboveAverage="0" equalAverage="0" bottom="0" percent="0" rank="0" text="OK" dxfId="45664">
      <formula>NOT(ISERROR(SEARCH("OK",W30)))</formula>
    </cfRule>
  </conditionalFormatting>
  <conditionalFormatting sqref="W30">
    <cfRule type="containsText" priority="5846" operator="containsText" aboveAverage="0" equalAverage="0" bottom="0" percent="0" rank="0" text="OK" dxfId="45665">
      <formula>NOT(ISERROR(SEARCH("OK",W30)))</formula>
    </cfRule>
  </conditionalFormatting>
  <conditionalFormatting sqref="W30">
    <cfRule type="containsText" priority="5847" operator="containsText" aboveAverage="0" equalAverage="0" bottom="0" percent="0" rank="0" text="OK" dxfId="45666">
      <formula>NOT(ISERROR(SEARCH("OK",W30)))</formula>
    </cfRule>
  </conditionalFormatting>
  <conditionalFormatting sqref="W30">
    <cfRule type="containsText" priority="5848" operator="containsText" aboveAverage="0" equalAverage="0" bottom="0" percent="0" rank="0" text="OK" dxfId="45667">
      <formula>NOT(ISERROR(SEARCH("OK",W30)))</formula>
    </cfRule>
  </conditionalFormatting>
  <conditionalFormatting sqref="W30">
    <cfRule type="containsText" priority="5849" operator="containsText" aboveAverage="0" equalAverage="0" bottom="0" percent="0" rank="0" text="OK" dxfId="45668">
      <formula>NOT(ISERROR(SEARCH("OK",W30)))</formula>
    </cfRule>
  </conditionalFormatting>
  <conditionalFormatting sqref="W30">
    <cfRule type="containsText" priority="5850" operator="containsText" aboveAverage="0" equalAverage="0" bottom="0" percent="0" rank="0" text="OK" dxfId="45669">
      <formula>NOT(ISERROR(SEARCH("OK",W30)))</formula>
    </cfRule>
  </conditionalFormatting>
  <conditionalFormatting sqref="W30">
    <cfRule type="containsText" priority="5851" operator="containsText" aboveAverage="0" equalAverage="0" bottom="0" percent="0" rank="0" text="OK" dxfId="45670">
      <formula>NOT(ISERROR(SEARCH("OK",W30)))</formula>
    </cfRule>
  </conditionalFormatting>
  <conditionalFormatting sqref="W30">
    <cfRule type="containsText" priority="5852" operator="containsText" aboveAverage="0" equalAverage="0" bottom="0" percent="0" rank="0" text="1" dxfId="45671">
      <formula>NOT(ISERROR(SEARCH("1",W30)))</formula>
    </cfRule>
  </conditionalFormatting>
  <conditionalFormatting sqref="X30">
    <cfRule type="containsText" priority="5853" operator="containsText" aboveAverage="0" equalAverage="0" bottom="0" percent="0" rank="0" text="NO" dxfId="45672">
      <formula>NOT(ISERROR(SEARCH("NO",X30)))</formula>
    </cfRule>
  </conditionalFormatting>
  <conditionalFormatting sqref="W30">
    <cfRule type="containsText" priority="5854" operator="containsText" aboveAverage="0" equalAverage="0" bottom="0" percent="0" rank="0" text="OK" dxfId="45673">
      <formula>NOT(ISERROR(SEARCH("OK",W30)))</formula>
    </cfRule>
  </conditionalFormatting>
  <conditionalFormatting sqref="X30">
    <cfRule type="containsText" priority="5855" operator="containsText" aboveAverage="0" equalAverage="0" bottom="0" percent="0" rank="0" text="NO" dxfId="45674">
      <formula>NOT(ISERROR(SEARCH("NO",X30)))</formula>
    </cfRule>
  </conditionalFormatting>
  <conditionalFormatting sqref="W30">
    <cfRule type="containsText" priority="5856" operator="containsText" aboveAverage="0" equalAverage="0" bottom="0" percent="0" rank="0" text="OK" dxfId="45675">
      <formula>NOT(ISERROR(SEARCH("OK",W30)))</formula>
    </cfRule>
  </conditionalFormatting>
  <conditionalFormatting sqref="X30">
    <cfRule type="containsText" priority="5857" operator="containsText" aboveAverage="0" equalAverage="0" bottom="0" percent="0" rank="0" text="NO" dxfId="45676">
      <formula>NOT(ISERROR(SEARCH("NO",X30)))</formula>
    </cfRule>
  </conditionalFormatting>
  <conditionalFormatting sqref="W30">
    <cfRule type="containsText" priority="5858" operator="containsText" aboveAverage="0" equalAverage="0" bottom="0" percent="0" rank="0" text="OK" dxfId="45677">
      <formula>NOT(ISERROR(SEARCH("OK",W30)))</formula>
    </cfRule>
  </conditionalFormatting>
  <conditionalFormatting sqref="X30">
    <cfRule type="containsText" priority="5859" operator="containsText" aboveAverage="0" equalAverage="0" bottom="0" percent="0" rank="0" text="NO" dxfId="45678">
      <formula>NOT(ISERROR(SEARCH("NO",X30)))</formula>
    </cfRule>
  </conditionalFormatting>
  <conditionalFormatting sqref="W30">
    <cfRule type="containsText" priority="5860" operator="containsText" aboveAverage="0" equalAverage="0" bottom="0" percent="0" rank="0" text="OK" dxfId="45679">
      <formula>NOT(ISERROR(SEARCH("OK",W30)))</formula>
    </cfRule>
  </conditionalFormatting>
  <conditionalFormatting sqref="V30">
    <cfRule type="containsText" priority="5861" operator="containsText" aboveAverage="0" equalAverage="0" bottom="0" percent="0" rank="0" text="OK+" dxfId="45680">
      <formula>NOT(ISERROR(SEARCH("OK+",V30)))</formula>
    </cfRule>
  </conditionalFormatting>
  <conditionalFormatting sqref="V30">
    <cfRule type="containsText" priority="5862" operator="containsText" aboveAverage="0" equalAverage="0" bottom="0" percent="0" rank="0" text="OK+" dxfId="45681">
      <formula>NOT(ISERROR(SEARCH("OK+",V30)))</formula>
    </cfRule>
  </conditionalFormatting>
  <conditionalFormatting sqref="X30">
    <cfRule type="containsText" priority="5863" operator="containsText" aboveAverage="0" equalAverage="0" bottom="0" percent="0" rank="0" text="NO" dxfId="45682">
      <formula>NOT(ISERROR(SEARCH("NO",X30)))</formula>
    </cfRule>
  </conditionalFormatting>
  <conditionalFormatting sqref="X30">
    <cfRule type="containsText" priority="5864" operator="containsText" aboveAverage="0" equalAverage="0" bottom="0" percent="0" rank="0" text="NO" dxfId="45683">
      <formula>NOT(ISERROR(SEARCH("NO",X30)))</formula>
    </cfRule>
  </conditionalFormatting>
  <conditionalFormatting sqref="X30">
    <cfRule type="containsText" priority="5865" operator="containsText" aboveAverage="0" equalAverage="0" bottom="0" percent="0" rank="0" text="NO" dxfId="45684">
      <formula>NOT(ISERROR(SEARCH("NO",X30)))</formula>
    </cfRule>
  </conditionalFormatting>
  <conditionalFormatting sqref="X30">
    <cfRule type="containsText" priority="5866" operator="containsText" aboveAverage="0" equalAverage="0" bottom="0" percent="0" rank="0" text="NO" dxfId="45685">
      <formula>NOT(ISERROR(SEARCH("NO",X30)))</formula>
    </cfRule>
  </conditionalFormatting>
  <conditionalFormatting sqref="X30">
    <cfRule type="containsText" priority="5867" operator="containsText" aboveAverage="0" equalAverage="0" bottom="0" percent="0" rank="0" text="NO" dxfId="45686">
      <formula>NOT(ISERROR(SEARCH("NO",X30)))</formula>
    </cfRule>
  </conditionalFormatting>
  <conditionalFormatting sqref="X30">
    <cfRule type="containsText" priority="5868" operator="containsText" aboveAverage="0" equalAverage="0" bottom="0" percent="0" rank="0" text="NO" dxfId="45687">
      <formula>NOT(ISERROR(SEARCH("NO",X30)))</formula>
    </cfRule>
  </conditionalFormatting>
  <conditionalFormatting sqref="X30">
    <cfRule type="containsText" priority="5869" operator="containsText" aboveAverage="0" equalAverage="0" bottom="0" percent="0" rank="0" text="NO" dxfId="45688">
      <formula>NOT(ISERROR(SEARCH("NO",X30)))</formula>
    </cfRule>
  </conditionalFormatting>
  <conditionalFormatting sqref="W30">
    <cfRule type="containsText" priority="5870" operator="containsText" aboveAverage="0" equalAverage="0" bottom="0" percent="0" rank="0" text="OK" dxfId="45689">
      <formula>NOT(ISERROR(SEARCH("OK",W30)))</formula>
    </cfRule>
  </conditionalFormatting>
  <conditionalFormatting sqref="W30">
    <cfRule type="containsText" priority="5871" operator="containsText" aboveAverage="0" equalAverage="0" bottom="0" percent="0" rank="0" text="OK" dxfId="45690">
      <formula>NOT(ISERROR(SEARCH("OK",W30)))</formula>
    </cfRule>
  </conditionalFormatting>
  <conditionalFormatting sqref="W30">
    <cfRule type="containsText" priority="5872" operator="containsText" aboveAverage="0" equalAverage="0" bottom="0" percent="0" rank="0" text="OK" dxfId="45691">
      <formula>NOT(ISERROR(SEARCH("OK",W30)))</formula>
    </cfRule>
  </conditionalFormatting>
  <conditionalFormatting sqref="W30">
    <cfRule type="containsText" priority="5873" operator="containsText" aboveAverage="0" equalAverage="0" bottom="0" percent="0" rank="0" text="OK" dxfId="45692">
      <formula>NOT(ISERROR(SEARCH("OK",W30)))</formula>
    </cfRule>
  </conditionalFormatting>
  <conditionalFormatting sqref="W30">
    <cfRule type="containsText" priority="5874" operator="containsText" aboveAverage="0" equalAverage="0" bottom="0" percent="0" rank="0" text="OK" dxfId="45693">
      <formula>NOT(ISERROR(SEARCH("OK",W30)))</formula>
    </cfRule>
  </conditionalFormatting>
  <conditionalFormatting sqref="W30">
    <cfRule type="containsText" priority="5875" operator="containsText" aboveAverage="0" equalAverage="0" bottom="0" percent="0" rank="0" text="OK" dxfId="45694">
      <formula>NOT(ISERROR(SEARCH("OK",W30)))</formula>
    </cfRule>
  </conditionalFormatting>
  <conditionalFormatting sqref="W30">
    <cfRule type="containsText" priority="5876" operator="containsText" aboveAverage="0" equalAverage="0" bottom="0" percent="0" rank="0" text="OK" dxfId="45695">
      <formula>NOT(ISERROR(SEARCH("OK",W30)))</formula>
    </cfRule>
  </conditionalFormatting>
  <conditionalFormatting sqref="X30">
    <cfRule type="containsText" priority="5877" operator="containsText" aboveAverage="0" equalAverage="0" bottom="0" percent="0" rank="0" text="NO" dxfId="45696">
      <formula>NOT(ISERROR(SEARCH("NO",X30)))</formula>
    </cfRule>
  </conditionalFormatting>
  <conditionalFormatting sqref="W30">
    <cfRule type="containsText" priority="5878" operator="containsText" aboveAverage="0" equalAverage="0" bottom="0" percent="0" rank="0" text="OK" dxfId="45697">
      <formula>NOT(ISERROR(SEARCH("OK",W30)))</formula>
    </cfRule>
  </conditionalFormatting>
  <conditionalFormatting sqref="X30">
    <cfRule type="containsText" priority="5879" operator="containsText" aboveAverage="0" equalAverage="0" bottom="0" percent="0" rank="0" text="NO" dxfId="45698">
      <formula>NOT(ISERROR(SEARCH("NO",X30)))</formula>
    </cfRule>
  </conditionalFormatting>
  <conditionalFormatting sqref="W30">
    <cfRule type="containsText" priority="5880" operator="containsText" aboveAverage="0" equalAverage="0" bottom="0" percent="0" rank="0" text="OK" dxfId="45699">
      <formula>NOT(ISERROR(SEARCH("OK",W30)))</formula>
    </cfRule>
  </conditionalFormatting>
  <conditionalFormatting sqref="X30">
    <cfRule type="containsText" priority="5881" operator="containsText" aboveAverage="0" equalAverage="0" bottom="0" percent="0" rank="0" text="NO" dxfId="45700">
      <formula>NOT(ISERROR(SEARCH("NO",X30)))</formula>
    </cfRule>
  </conditionalFormatting>
  <conditionalFormatting sqref="W30">
    <cfRule type="containsText" priority="5882" operator="containsText" aboveAverage="0" equalAverage="0" bottom="0" percent="0" rank="0" text="OK" dxfId="45701">
      <formula>NOT(ISERROR(SEARCH("OK",W30)))</formula>
    </cfRule>
  </conditionalFormatting>
  <conditionalFormatting sqref="V30">
    <cfRule type="containsText" priority="5883" operator="containsText" aboveAverage="0" equalAverage="0" bottom="0" percent="0" rank="0" text="OK+" dxfId="45702">
      <formula>NOT(ISERROR(SEARCH("OK+",V30)))</formula>
    </cfRule>
  </conditionalFormatting>
  <conditionalFormatting sqref="V30">
    <cfRule type="containsText" priority="5884" operator="containsText" aboveAverage="0" equalAverage="0" bottom="0" percent="0" rank="0" text="OK+" dxfId="45703">
      <formula>NOT(ISERROR(SEARCH("OK+",V30)))</formula>
    </cfRule>
  </conditionalFormatting>
  <conditionalFormatting sqref="X30">
    <cfRule type="containsText" priority="5885" operator="containsText" aboveAverage="0" equalAverage="0" bottom="0" percent="0" rank="0" text="NO" dxfId="45704">
      <formula>NOT(ISERROR(SEARCH("NO",X30)))</formula>
    </cfRule>
  </conditionalFormatting>
  <conditionalFormatting sqref="X30">
    <cfRule type="containsText" priority="5886" operator="containsText" aboveAverage="0" equalAverage="0" bottom="0" percent="0" rank="0" text="NO" dxfId="45705">
      <formula>NOT(ISERROR(SEARCH("NO",X30)))</formula>
    </cfRule>
  </conditionalFormatting>
  <conditionalFormatting sqref="X30">
    <cfRule type="containsText" priority="5887" operator="containsText" aboveAverage="0" equalAverage="0" bottom="0" percent="0" rank="0" text="NO" dxfId="45706">
      <formula>NOT(ISERROR(SEARCH("NO",X30)))</formula>
    </cfRule>
  </conditionalFormatting>
  <conditionalFormatting sqref="X30">
    <cfRule type="containsText" priority="5888" operator="containsText" aboveAverage="0" equalAverage="0" bottom="0" percent="0" rank="0" text="NO" dxfId="45707">
      <formula>NOT(ISERROR(SEARCH("NO",X30)))</formula>
    </cfRule>
  </conditionalFormatting>
  <conditionalFormatting sqref="X30">
    <cfRule type="containsText" priority="5889" operator="containsText" aboveAverage="0" equalAverage="0" bottom="0" percent="0" rank="0" text="NO" dxfId="45708">
      <formula>NOT(ISERROR(SEARCH("NO",X30)))</formula>
    </cfRule>
  </conditionalFormatting>
  <conditionalFormatting sqref="X30">
    <cfRule type="containsText" priority="5890" operator="containsText" aboveAverage="0" equalAverage="0" bottom="0" percent="0" rank="0" text="NO" dxfId="45709">
      <formula>NOT(ISERROR(SEARCH("NO",X30)))</formula>
    </cfRule>
  </conditionalFormatting>
  <conditionalFormatting sqref="X30">
    <cfRule type="containsText" priority="5891" operator="containsText" aboveAverage="0" equalAverage="0" bottom="0" percent="0" rank="0" text="NO" dxfId="45710">
      <formula>NOT(ISERROR(SEARCH("NO",X30)))</formula>
    </cfRule>
  </conditionalFormatting>
  <conditionalFormatting sqref="X30">
    <cfRule type="containsText" priority="5892" operator="containsText" aboveAverage="0" equalAverage="0" bottom="0" percent="0" rank="0" text="1" dxfId="45711">
      <formula>NOT(ISERROR(SEARCH("1",X30)))</formula>
    </cfRule>
  </conditionalFormatting>
  <conditionalFormatting sqref="W30">
    <cfRule type="containsText" priority="5893" operator="containsText" aboveAverage="0" equalAverage="0" bottom="0" percent="0" rank="0" text="OK" dxfId="45712">
      <formula>NOT(ISERROR(SEARCH("OK",W30)))</formula>
    </cfRule>
  </conditionalFormatting>
  <conditionalFormatting sqref="W30">
    <cfRule type="containsText" priority="5894" operator="containsText" aboveAverage="0" equalAverage="0" bottom="0" percent="0" rank="0" text="OK" dxfId="45713">
      <formula>NOT(ISERROR(SEARCH("OK",W30)))</formula>
    </cfRule>
  </conditionalFormatting>
  <conditionalFormatting sqref="W30">
    <cfRule type="containsText" priority="5895" operator="containsText" aboveAverage="0" equalAverage="0" bottom="0" percent="0" rank="0" text="OK" dxfId="45714">
      <formula>NOT(ISERROR(SEARCH("OK",W30)))</formula>
    </cfRule>
  </conditionalFormatting>
  <conditionalFormatting sqref="W30">
    <cfRule type="containsText" priority="5896" operator="containsText" aboveAverage="0" equalAverage="0" bottom="0" percent="0" rank="0" text="OK" dxfId="45715">
      <formula>NOT(ISERROR(SEARCH("OK",W30)))</formula>
    </cfRule>
  </conditionalFormatting>
  <conditionalFormatting sqref="W30">
    <cfRule type="containsText" priority="5897" operator="containsText" aboveAverage="0" equalAverage="0" bottom="0" percent="0" rank="0" text="OK" dxfId="45716">
      <formula>NOT(ISERROR(SEARCH("OK",W30)))</formula>
    </cfRule>
  </conditionalFormatting>
  <conditionalFormatting sqref="W30">
    <cfRule type="containsText" priority="5898" operator="containsText" aboveAverage="0" equalAverage="0" bottom="0" percent="0" rank="0" text="OK" dxfId="45717">
      <formula>NOT(ISERROR(SEARCH("OK",W30)))</formula>
    </cfRule>
  </conditionalFormatting>
  <conditionalFormatting sqref="W30">
    <cfRule type="containsText" priority="5899" operator="containsText" aboveAverage="0" equalAverage="0" bottom="0" percent="0" rank="0" text="OK" dxfId="45718">
      <formula>NOT(ISERROR(SEARCH("OK",W30)))</formula>
    </cfRule>
  </conditionalFormatting>
  <conditionalFormatting sqref="W30">
    <cfRule type="containsText" priority="5900" operator="containsText" aboveAverage="0" equalAverage="0" bottom="0" percent="0" rank="0" text="1" dxfId="45719">
      <formula>NOT(ISERROR(SEARCH("1",W30)))</formula>
    </cfRule>
  </conditionalFormatting>
  <conditionalFormatting sqref="X30">
    <cfRule type="containsText" priority="5901" operator="containsText" aboveAverage="0" equalAverage="0" bottom="0" percent="0" rank="0" text="NO" dxfId="45720">
      <formula>NOT(ISERROR(SEARCH("NO",X30)))</formula>
    </cfRule>
  </conditionalFormatting>
  <conditionalFormatting sqref="W30">
    <cfRule type="containsText" priority="5902" operator="containsText" aboveAverage="0" equalAverage="0" bottom="0" percent="0" rank="0" text="OK" dxfId="45721">
      <formula>NOT(ISERROR(SEARCH("OK",W30)))</formula>
    </cfRule>
  </conditionalFormatting>
  <conditionalFormatting sqref="X30">
    <cfRule type="containsText" priority="5903" operator="containsText" aboveAverage="0" equalAverage="0" bottom="0" percent="0" rank="0" text="NO" dxfId="45722">
      <formula>NOT(ISERROR(SEARCH("NO",X30)))</formula>
    </cfRule>
  </conditionalFormatting>
  <conditionalFormatting sqref="W30">
    <cfRule type="containsText" priority="5904" operator="containsText" aboveAverage="0" equalAverage="0" bottom="0" percent="0" rank="0" text="OK" dxfId="45723">
      <formula>NOT(ISERROR(SEARCH("OK",W30)))</formula>
    </cfRule>
  </conditionalFormatting>
  <conditionalFormatting sqref="X30">
    <cfRule type="containsText" priority="5905" operator="containsText" aboveAverage="0" equalAverage="0" bottom="0" percent="0" rank="0" text="NO" dxfId="45724">
      <formula>NOT(ISERROR(SEARCH("NO",X30)))</formula>
    </cfRule>
  </conditionalFormatting>
  <conditionalFormatting sqref="W30">
    <cfRule type="containsText" priority="5906" operator="containsText" aboveAverage="0" equalAverage="0" bottom="0" percent="0" rank="0" text="OK" dxfId="45725">
      <formula>NOT(ISERROR(SEARCH("OK",W30)))</formula>
    </cfRule>
  </conditionalFormatting>
  <conditionalFormatting sqref="V30">
    <cfRule type="containsText" priority="5907" operator="containsText" aboveAverage="0" equalAverage="0" bottom="0" percent="0" rank="0" text="OK+" dxfId="45726">
      <formula>NOT(ISERROR(SEARCH("OK+",V30)))</formula>
    </cfRule>
  </conditionalFormatting>
  <conditionalFormatting sqref="V30">
    <cfRule type="containsText" priority="5908" operator="containsText" aboveAverage="0" equalAverage="0" bottom="0" percent="0" rank="0" text="OK+" dxfId="45727">
      <formula>NOT(ISERROR(SEARCH("OK+",V30)))</formula>
    </cfRule>
  </conditionalFormatting>
  <conditionalFormatting sqref="X30">
    <cfRule type="containsText" priority="5909" operator="containsText" aboveAverage="0" equalAverage="0" bottom="0" percent="0" rank="0" text="NO" dxfId="45728">
      <formula>NOT(ISERROR(SEARCH("NO",X30)))</formula>
    </cfRule>
  </conditionalFormatting>
  <conditionalFormatting sqref="X30">
    <cfRule type="containsText" priority="5910" operator="containsText" aboveAverage="0" equalAverage="0" bottom="0" percent="0" rank="0" text="NO" dxfId="45729">
      <formula>NOT(ISERROR(SEARCH("NO",X30)))</formula>
    </cfRule>
  </conditionalFormatting>
  <conditionalFormatting sqref="X30">
    <cfRule type="containsText" priority="5911" operator="containsText" aboveAverage="0" equalAverage="0" bottom="0" percent="0" rank="0" text="NO" dxfId="45730">
      <formula>NOT(ISERROR(SEARCH("NO",X30)))</formula>
    </cfRule>
  </conditionalFormatting>
  <conditionalFormatting sqref="X30">
    <cfRule type="containsText" priority="5912" operator="containsText" aboveAverage="0" equalAverage="0" bottom="0" percent="0" rank="0" text="NO" dxfId="45731">
      <formula>NOT(ISERROR(SEARCH("NO",X30)))</formula>
    </cfRule>
  </conditionalFormatting>
  <conditionalFormatting sqref="X30">
    <cfRule type="containsText" priority="5913" operator="containsText" aboveAverage="0" equalAverage="0" bottom="0" percent="0" rank="0" text="NO" dxfId="45732">
      <formula>NOT(ISERROR(SEARCH("NO",X30)))</formula>
    </cfRule>
  </conditionalFormatting>
  <conditionalFormatting sqref="X30">
    <cfRule type="containsText" priority="5914" operator="containsText" aboveAverage="0" equalAverage="0" bottom="0" percent="0" rank="0" text="NO" dxfId="45733">
      <formula>NOT(ISERROR(SEARCH("NO",X30)))</formula>
    </cfRule>
  </conditionalFormatting>
  <conditionalFormatting sqref="X30">
    <cfRule type="containsText" priority="5915" operator="containsText" aboveAverage="0" equalAverage="0" bottom="0" percent="0" rank="0" text="NO" dxfId="45734">
      <formula>NOT(ISERROR(SEARCH("NO",X30)))</formula>
    </cfRule>
  </conditionalFormatting>
  <conditionalFormatting sqref="X30">
    <cfRule type="containsText" priority="5916" operator="containsText" aboveAverage="0" equalAverage="0" bottom="0" percent="0" rank="0" text="1" dxfId="45735">
      <formula>NOT(ISERROR(SEARCH("1",X30)))</formula>
    </cfRule>
  </conditionalFormatting>
  <conditionalFormatting sqref="W30">
    <cfRule type="containsText" priority="5917" operator="containsText" aboveAverage="0" equalAverage="0" bottom="0" percent="0" rank="0" text="OK" dxfId="45736">
      <formula>NOT(ISERROR(SEARCH("OK",W30)))</formula>
    </cfRule>
  </conditionalFormatting>
  <conditionalFormatting sqref="W30">
    <cfRule type="containsText" priority="5918" operator="containsText" aboveAverage="0" equalAverage="0" bottom="0" percent="0" rank="0" text="OK" dxfId="45737">
      <formula>NOT(ISERROR(SEARCH("OK",W30)))</formula>
    </cfRule>
  </conditionalFormatting>
  <conditionalFormatting sqref="W30">
    <cfRule type="containsText" priority="5919" operator="containsText" aboveAverage="0" equalAverage="0" bottom="0" percent="0" rank="0" text="OK" dxfId="45738">
      <formula>NOT(ISERROR(SEARCH("OK",W30)))</formula>
    </cfRule>
  </conditionalFormatting>
  <conditionalFormatting sqref="W30">
    <cfRule type="containsText" priority="5920" operator="containsText" aboveAverage="0" equalAverage="0" bottom="0" percent="0" rank="0" text="OK" dxfId="45739">
      <formula>NOT(ISERROR(SEARCH("OK",W30)))</formula>
    </cfRule>
  </conditionalFormatting>
  <conditionalFormatting sqref="W30">
    <cfRule type="containsText" priority="5921" operator="containsText" aboveAverage="0" equalAverage="0" bottom="0" percent="0" rank="0" text="OK" dxfId="45740">
      <formula>NOT(ISERROR(SEARCH("OK",W30)))</formula>
    </cfRule>
  </conditionalFormatting>
  <conditionalFormatting sqref="W30">
    <cfRule type="containsText" priority="5922" operator="containsText" aboveAverage="0" equalAverage="0" bottom="0" percent="0" rank="0" text="OK" dxfId="45741">
      <formula>NOT(ISERROR(SEARCH("OK",W30)))</formula>
    </cfRule>
  </conditionalFormatting>
  <conditionalFormatting sqref="W30">
    <cfRule type="containsText" priority="5923" operator="containsText" aboveAverage="0" equalAverage="0" bottom="0" percent="0" rank="0" text="OK" dxfId="45742">
      <formula>NOT(ISERROR(SEARCH("OK",W30)))</formula>
    </cfRule>
  </conditionalFormatting>
  <conditionalFormatting sqref="W30">
    <cfRule type="containsText" priority="5924" operator="containsText" aboveAverage="0" equalAverage="0" bottom="0" percent="0" rank="0" text="1" dxfId="45743">
      <formula>NOT(ISERROR(SEARCH("1",W30)))</formula>
    </cfRule>
  </conditionalFormatting>
  <conditionalFormatting sqref="X30">
    <cfRule type="containsText" priority="5925" operator="containsText" aboveAverage="0" equalAverage="0" bottom="0" percent="0" rank="0" text="NO" dxfId="45744">
      <formula>NOT(ISERROR(SEARCH("NO",X30)))</formula>
    </cfRule>
  </conditionalFormatting>
  <conditionalFormatting sqref="W30">
    <cfRule type="containsText" priority="5926" operator="containsText" aboveAverage="0" equalAverage="0" bottom="0" percent="0" rank="0" text="OK" dxfId="45745">
      <formula>NOT(ISERROR(SEARCH("OK",W30)))</formula>
    </cfRule>
  </conditionalFormatting>
  <conditionalFormatting sqref="X30">
    <cfRule type="containsText" priority="5927" operator="containsText" aboveAverage="0" equalAverage="0" bottom="0" percent="0" rank="0" text="NO" dxfId="45746">
      <formula>NOT(ISERROR(SEARCH("NO",X30)))</formula>
    </cfRule>
  </conditionalFormatting>
  <conditionalFormatting sqref="W30">
    <cfRule type="containsText" priority="5928" operator="containsText" aboveAverage="0" equalAverage="0" bottom="0" percent="0" rank="0" text="OK" dxfId="45747">
      <formula>NOT(ISERROR(SEARCH("OK",W30)))</formula>
    </cfRule>
  </conditionalFormatting>
  <conditionalFormatting sqref="X30">
    <cfRule type="containsText" priority="5929" operator="containsText" aboveAverage="0" equalAverage="0" bottom="0" percent="0" rank="0" text="NO" dxfId="45748">
      <formula>NOT(ISERROR(SEARCH("NO",X30)))</formula>
    </cfRule>
  </conditionalFormatting>
  <conditionalFormatting sqref="W30">
    <cfRule type="containsText" priority="5930" operator="containsText" aboveAverage="0" equalAverage="0" bottom="0" percent="0" rank="0" text="OK" dxfId="45749">
      <formula>NOT(ISERROR(SEARCH("OK",W30)))</formula>
    </cfRule>
  </conditionalFormatting>
  <conditionalFormatting sqref="X30">
    <cfRule type="containsText" priority="5931" operator="containsText" aboveAverage="0" equalAverage="0" bottom="0" percent="0" rank="0" text="NO" dxfId="45750">
      <formula>NOT(ISERROR(SEARCH("NO",X30)))</formula>
    </cfRule>
  </conditionalFormatting>
  <conditionalFormatting sqref="W30">
    <cfRule type="containsText" priority="5932" operator="containsText" aboveAverage="0" equalAverage="0" bottom="0" percent="0" rank="0" text="OK" dxfId="45751">
      <formula>NOT(ISERROR(SEARCH("OK",W30)))</formula>
    </cfRule>
  </conditionalFormatting>
  <conditionalFormatting sqref="X30">
    <cfRule type="containsText" priority="5933" operator="containsText" aboveAverage="0" equalAverage="0" bottom="0" percent="0" rank="0" text="NO" dxfId="45752">
      <formula>NOT(ISERROR(SEARCH("NO",X30)))</formula>
    </cfRule>
  </conditionalFormatting>
  <conditionalFormatting sqref="W30">
    <cfRule type="containsText" priority="5934" operator="containsText" aboveAverage="0" equalAverage="0" bottom="0" percent="0" rank="0" text="OK" dxfId="45753">
      <formula>NOT(ISERROR(SEARCH("OK",W30)))</formula>
    </cfRule>
  </conditionalFormatting>
  <conditionalFormatting sqref="X30">
    <cfRule type="containsText" priority="5935" operator="containsText" aboveAverage="0" equalAverage="0" bottom="0" percent="0" rank="0" text="NO" dxfId="45754">
      <formula>NOT(ISERROR(SEARCH("NO",X30)))</formula>
    </cfRule>
  </conditionalFormatting>
  <conditionalFormatting sqref="W30">
    <cfRule type="containsText" priority="5936" operator="containsText" aboveAverage="0" equalAverage="0" bottom="0" percent="0" rank="0" text="OK" dxfId="45755">
      <formula>NOT(ISERROR(SEARCH("OK",W30)))</formula>
    </cfRule>
  </conditionalFormatting>
  <conditionalFormatting sqref="X30">
    <cfRule type="containsText" priority="5937" operator="containsText" aboveAverage="0" equalAverage="0" bottom="0" percent="0" rank="0" text="NO" dxfId="45756">
      <formula>NOT(ISERROR(SEARCH("NO",X30)))</formula>
    </cfRule>
  </conditionalFormatting>
  <conditionalFormatting sqref="W30">
    <cfRule type="containsText" priority="5938" operator="containsText" aboveAverage="0" equalAverage="0" bottom="0" percent="0" rank="0" text="OK" dxfId="45757">
      <formula>NOT(ISERROR(SEARCH("OK",W30)))</formula>
    </cfRule>
  </conditionalFormatting>
  <conditionalFormatting sqref="X30">
    <cfRule type="containsText" priority="5939" operator="containsText" aboveAverage="0" equalAverage="0" bottom="0" percent="0" rank="0" text="NO" dxfId="45758">
      <formula>NOT(ISERROR(SEARCH("NO",X30)))</formula>
    </cfRule>
  </conditionalFormatting>
  <conditionalFormatting sqref="W30">
    <cfRule type="containsText" priority="5940" operator="containsText" aboveAverage="0" equalAverage="0" bottom="0" percent="0" rank="0" text="OK" dxfId="45759">
      <formula>NOT(ISERROR(SEARCH("OK",W30)))</formula>
    </cfRule>
  </conditionalFormatting>
  <conditionalFormatting sqref="X30">
    <cfRule type="containsText" priority="5941" operator="containsText" aboveAverage="0" equalAverage="0" bottom="0" percent="0" rank="0" text="NO" dxfId="45760">
      <formula>NOT(ISERROR(SEARCH("NO",X30)))</formula>
    </cfRule>
  </conditionalFormatting>
  <conditionalFormatting sqref="W30">
    <cfRule type="containsText" priority="5942" operator="containsText" aboveAverage="0" equalAverage="0" bottom="0" percent="0" rank="0" text="OK" dxfId="45761">
      <formula>NOT(ISERROR(SEARCH("OK",W30)))</formula>
    </cfRule>
  </conditionalFormatting>
  <conditionalFormatting sqref="X30">
    <cfRule type="containsText" priority="5943" operator="containsText" aboveAverage="0" equalAverage="0" bottom="0" percent="0" rank="0" text="NO" dxfId="45762">
      <formula>NOT(ISERROR(SEARCH("NO",X30)))</formula>
    </cfRule>
  </conditionalFormatting>
  <conditionalFormatting sqref="W30">
    <cfRule type="containsText" priority="5944" operator="containsText" aboveAverage="0" equalAverage="0" bottom="0" percent="0" rank="0" text="OK" dxfId="45763">
      <formula>NOT(ISERROR(SEARCH("OK",W30)))</formula>
    </cfRule>
  </conditionalFormatting>
  <conditionalFormatting sqref="X30">
    <cfRule type="containsText" priority="5945" operator="containsText" aboveAverage="0" equalAverage="0" bottom="0" percent="0" rank="0" text="NO" dxfId="45764">
      <formula>NOT(ISERROR(SEARCH("NO",X30)))</formula>
    </cfRule>
  </conditionalFormatting>
  <conditionalFormatting sqref="W30">
    <cfRule type="containsText" priority="5946" operator="containsText" aboveAverage="0" equalAverage="0" bottom="0" percent="0" rank="0" text="OK" dxfId="45765">
      <formula>NOT(ISERROR(SEARCH("OK",W30)))</formula>
    </cfRule>
  </conditionalFormatting>
  <conditionalFormatting sqref="X30">
    <cfRule type="containsText" priority="5947" operator="containsText" aboveAverage="0" equalAverage="0" bottom="0" percent="0" rank="0" text="NO" dxfId="45766">
      <formula>NOT(ISERROR(SEARCH("NO",X30)))</formula>
    </cfRule>
  </conditionalFormatting>
  <conditionalFormatting sqref="W30">
    <cfRule type="containsText" priority="5948" operator="containsText" aboveAverage="0" equalAverage="0" bottom="0" percent="0" rank="0" text="OK" dxfId="45767">
      <formula>NOT(ISERROR(SEARCH("OK",W30)))</formula>
    </cfRule>
  </conditionalFormatting>
  <conditionalFormatting sqref="V18">
    <cfRule type="containsText" priority="5949" operator="containsText" aboveAverage="0" equalAverage="0" bottom="0" percent="0" rank="0" text="OK+" dxfId="45768">
      <formula>NOT(ISERROR(SEARCH("OK+",V18)))</formula>
    </cfRule>
  </conditionalFormatting>
  <conditionalFormatting sqref="V18">
    <cfRule type="containsText" priority="5950" operator="containsText" aboveAverage="0" equalAverage="0" bottom="0" percent="0" rank="0" text="OK+" dxfId="45769">
      <formula>NOT(ISERROR(SEARCH("OK+",V18)))</formula>
    </cfRule>
  </conditionalFormatting>
  <conditionalFormatting sqref="X18">
    <cfRule type="containsText" priority="5951" operator="containsText" aboveAverage="0" equalAverage="0" bottom="0" percent="0" rank="0" text="NO" dxfId="45770">
      <formula>NOT(ISERROR(SEARCH("NO",X18)))</formula>
    </cfRule>
  </conditionalFormatting>
  <conditionalFormatting sqref="X18">
    <cfRule type="containsText" priority="5952" operator="containsText" aboveAverage="0" equalAverage="0" bottom="0" percent="0" rank="0" text="NO" dxfId="45771">
      <formula>NOT(ISERROR(SEARCH("NO",X18)))</formula>
    </cfRule>
  </conditionalFormatting>
  <conditionalFormatting sqref="X18">
    <cfRule type="containsText" priority="5953" operator="containsText" aboveAverage="0" equalAverage="0" bottom="0" percent="0" rank="0" text="NO" dxfId="45772">
      <formula>NOT(ISERROR(SEARCH("NO",X18)))</formula>
    </cfRule>
  </conditionalFormatting>
  <conditionalFormatting sqref="X18">
    <cfRule type="containsText" priority="5954" operator="containsText" aboveAverage="0" equalAverage="0" bottom="0" percent="0" rank="0" text="NO" dxfId="45773">
      <formula>NOT(ISERROR(SEARCH("NO",X18)))</formula>
    </cfRule>
  </conditionalFormatting>
  <conditionalFormatting sqref="X18">
    <cfRule type="containsText" priority="5955" operator="containsText" aboveAverage="0" equalAverage="0" bottom="0" percent="0" rank="0" text="NO" dxfId="45774">
      <formula>NOT(ISERROR(SEARCH("NO",X18)))</formula>
    </cfRule>
  </conditionalFormatting>
  <conditionalFormatting sqref="X18">
    <cfRule type="containsText" priority="5956" operator="containsText" aboveAverage="0" equalAverage="0" bottom="0" percent="0" rank="0" text="NO" dxfId="45775">
      <formula>NOT(ISERROR(SEARCH("NO",X18)))</formula>
    </cfRule>
  </conditionalFormatting>
  <conditionalFormatting sqref="X18">
    <cfRule type="containsText" priority="5957" operator="containsText" aboveAverage="0" equalAverage="0" bottom="0" percent="0" rank="0" text="NO" dxfId="45776">
      <formula>NOT(ISERROR(SEARCH("NO",X18)))</formula>
    </cfRule>
  </conditionalFormatting>
  <conditionalFormatting sqref="W18">
    <cfRule type="containsText" priority="5958" operator="containsText" aboveAverage="0" equalAverage="0" bottom="0" percent="0" rank="0" text="OK" dxfId="45777">
      <formula>NOT(ISERROR(SEARCH("OK",W18)))</formula>
    </cfRule>
  </conditionalFormatting>
  <conditionalFormatting sqref="W18">
    <cfRule type="containsText" priority="5959" operator="containsText" aboveAverage="0" equalAverage="0" bottom="0" percent="0" rank="0" text="OK" dxfId="45778">
      <formula>NOT(ISERROR(SEARCH("OK",W18)))</formula>
    </cfRule>
  </conditionalFormatting>
  <conditionalFormatting sqref="W18">
    <cfRule type="containsText" priority="5960" operator="containsText" aboveAverage="0" equalAverage="0" bottom="0" percent="0" rank="0" text="OK" dxfId="45779">
      <formula>NOT(ISERROR(SEARCH("OK",W18)))</formula>
    </cfRule>
  </conditionalFormatting>
  <conditionalFormatting sqref="W18">
    <cfRule type="containsText" priority="5961" operator="containsText" aboveAverage="0" equalAverage="0" bottom="0" percent="0" rank="0" text="OK" dxfId="45780">
      <formula>NOT(ISERROR(SEARCH("OK",W18)))</formula>
    </cfRule>
  </conditionalFormatting>
  <conditionalFormatting sqref="W18">
    <cfRule type="containsText" priority="5962" operator="containsText" aboveAverage="0" equalAverage="0" bottom="0" percent="0" rank="0" text="OK" dxfId="45781">
      <formula>NOT(ISERROR(SEARCH("OK",W18)))</formula>
    </cfRule>
  </conditionalFormatting>
  <conditionalFormatting sqref="W18">
    <cfRule type="containsText" priority="5963" operator="containsText" aboveAverage="0" equalAverage="0" bottom="0" percent="0" rank="0" text="OK" dxfId="45782">
      <formula>NOT(ISERROR(SEARCH("OK",W18)))</formula>
    </cfRule>
  </conditionalFormatting>
  <conditionalFormatting sqref="W18">
    <cfRule type="containsText" priority="5964" operator="containsText" aboveAverage="0" equalAverage="0" bottom="0" percent="0" rank="0" text="OK" dxfId="45783">
      <formula>NOT(ISERROR(SEARCH("OK",W18)))</formula>
    </cfRule>
  </conditionalFormatting>
  <conditionalFormatting sqref="X18">
    <cfRule type="containsText" priority="5965" operator="containsText" aboveAverage="0" equalAverage="0" bottom="0" percent="0" rank="0" text="NO" dxfId="45784">
      <formula>NOT(ISERROR(SEARCH("NO",X18)))</formula>
    </cfRule>
  </conditionalFormatting>
  <conditionalFormatting sqref="W18">
    <cfRule type="containsText" priority="5966" operator="containsText" aboveAverage="0" equalAverage="0" bottom="0" percent="0" rank="0" text="OK" dxfId="45785">
      <formula>NOT(ISERROR(SEARCH("OK",W18)))</formula>
    </cfRule>
  </conditionalFormatting>
  <conditionalFormatting sqref="X18">
    <cfRule type="containsText" priority="5967" operator="containsText" aboveAverage="0" equalAverage="0" bottom="0" percent="0" rank="0" text="NO" dxfId="45786">
      <formula>NOT(ISERROR(SEARCH("NO",X18)))</formula>
    </cfRule>
  </conditionalFormatting>
  <conditionalFormatting sqref="W18">
    <cfRule type="containsText" priority="5968" operator="containsText" aboveAverage="0" equalAverage="0" bottom="0" percent="0" rank="0" text="OK" dxfId="45787">
      <formula>NOT(ISERROR(SEARCH("OK",W18)))</formula>
    </cfRule>
  </conditionalFormatting>
  <conditionalFormatting sqref="X18">
    <cfRule type="containsText" priority="5969" operator="containsText" aboveAverage="0" equalAverage="0" bottom="0" percent="0" rank="0" text="NO" dxfId="45788">
      <formula>NOT(ISERROR(SEARCH("NO",X18)))</formula>
    </cfRule>
  </conditionalFormatting>
  <conditionalFormatting sqref="W18">
    <cfRule type="containsText" priority="5970" operator="containsText" aboveAverage="0" equalAverage="0" bottom="0" percent="0" rank="0" text="OK" dxfId="45789">
      <formula>NOT(ISERROR(SEARCH("OK",W18)))</formula>
    </cfRule>
  </conditionalFormatting>
  <conditionalFormatting sqref="X18">
    <cfRule type="containsText" priority="5971" operator="containsText" aboveAverage="0" equalAverage="0" bottom="0" percent="0" rank="0" text="NO" dxfId="45790">
      <formula>NOT(ISERROR(SEARCH("NO",X18)))</formula>
    </cfRule>
  </conditionalFormatting>
  <conditionalFormatting sqref="W18">
    <cfRule type="containsText" priority="5972" operator="containsText" aboveAverage="0" equalAverage="0" bottom="0" percent="0" rank="0" text="OK" dxfId="45791">
      <formula>NOT(ISERROR(SEARCH("OK",W18)))</formula>
    </cfRule>
  </conditionalFormatting>
  <conditionalFormatting sqref="X18">
    <cfRule type="containsText" priority="5973" operator="containsText" aboveAverage="0" equalAverage="0" bottom="0" percent="0" rank="0" text="NO" dxfId="45792">
      <formula>NOT(ISERROR(SEARCH("NO",X18)))</formula>
    </cfRule>
  </conditionalFormatting>
  <conditionalFormatting sqref="W18">
    <cfRule type="containsText" priority="5974" operator="containsText" aboveAverage="0" equalAverage="0" bottom="0" percent="0" rank="0" text="OK" dxfId="45793">
      <formula>NOT(ISERROR(SEARCH("OK",W18)))</formula>
    </cfRule>
  </conditionalFormatting>
  <conditionalFormatting sqref="X18">
    <cfRule type="containsText" priority="5975" operator="containsText" aboveAverage="0" equalAverage="0" bottom="0" percent="0" rank="0" text="NO" dxfId="45794">
      <formula>NOT(ISERROR(SEARCH("NO",X18)))</formula>
    </cfRule>
  </conditionalFormatting>
  <conditionalFormatting sqref="W18">
    <cfRule type="containsText" priority="5976" operator="containsText" aboveAverage="0" equalAverage="0" bottom="0" percent="0" rank="0" text="OK" dxfId="45795">
      <formula>NOT(ISERROR(SEARCH("OK",W18)))</formula>
    </cfRule>
  </conditionalFormatting>
  <conditionalFormatting sqref="X18">
    <cfRule type="containsText" priority="5977" operator="containsText" aboveAverage="0" equalAverage="0" bottom="0" percent="0" rank="0" text="NO" dxfId="45796">
      <formula>NOT(ISERROR(SEARCH("NO",X18)))</formula>
    </cfRule>
  </conditionalFormatting>
  <conditionalFormatting sqref="W18">
    <cfRule type="containsText" priority="5978" operator="containsText" aboveAverage="0" equalAverage="0" bottom="0" percent="0" rank="0" text="OK" dxfId="45797">
      <formula>NOT(ISERROR(SEARCH("OK",W18)))</formula>
    </cfRule>
  </conditionalFormatting>
  <conditionalFormatting sqref="W18:X18">
    <cfRule type="containsText" priority="5979" operator="containsText" aboveAverage="0" equalAverage="0" bottom="0" percent="0" rank="0" text="1" dxfId="45798">
      <formula>NOT(ISERROR(SEARCH("1",W18)))</formula>
    </cfRule>
    <cfRule type="containsText" priority="5980" operator="containsText" aboveAverage="0" equalAverage="0" bottom="0" percent="0" rank="0" text="1" dxfId="45799">
      <formula>NOT(ISERROR(SEARCH("1",W18)))</formula>
    </cfRule>
  </conditionalFormatting>
  <conditionalFormatting sqref="V18">
    <cfRule type="containsText" priority="5981" operator="containsText" aboveAverage="0" equalAverage="0" bottom="0" percent="0" rank="0" text="OK+" dxfId="45800">
      <formula>NOT(ISERROR(SEARCH("OK+",V18)))</formula>
    </cfRule>
  </conditionalFormatting>
  <conditionalFormatting sqref="V18">
    <cfRule type="containsText" priority="5982" operator="containsText" aboveAverage="0" equalAverage="0" bottom="0" percent="0" rank="0" text="OK+" dxfId="45801">
      <formula>NOT(ISERROR(SEARCH("OK+",V18)))</formula>
    </cfRule>
  </conditionalFormatting>
  <conditionalFormatting sqref="X18">
    <cfRule type="containsText" priority="5983" operator="containsText" aboveAverage="0" equalAverage="0" bottom="0" percent="0" rank="0" text="NO" dxfId="45802">
      <formula>NOT(ISERROR(SEARCH("NO",X18)))</formula>
    </cfRule>
  </conditionalFormatting>
  <conditionalFormatting sqref="X18">
    <cfRule type="containsText" priority="5984" operator="containsText" aboveAverage="0" equalAverage="0" bottom="0" percent="0" rank="0" text="NO" dxfId="45803">
      <formula>NOT(ISERROR(SEARCH("NO",X18)))</formula>
    </cfRule>
  </conditionalFormatting>
  <conditionalFormatting sqref="X18">
    <cfRule type="containsText" priority="5985" operator="containsText" aboveAverage="0" equalAverage="0" bottom="0" percent="0" rank="0" text="NO" dxfId="45804">
      <formula>NOT(ISERROR(SEARCH("NO",X18)))</formula>
    </cfRule>
  </conditionalFormatting>
  <conditionalFormatting sqref="X18">
    <cfRule type="containsText" priority="5986" operator="containsText" aboveAverage="0" equalAverage="0" bottom="0" percent="0" rank="0" text="NO" dxfId="45805">
      <formula>NOT(ISERROR(SEARCH("NO",X18)))</formula>
    </cfRule>
  </conditionalFormatting>
  <conditionalFormatting sqref="X18">
    <cfRule type="containsText" priority="5987" operator="containsText" aboveAverage="0" equalAverage="0" bottom="0" percent="0" rank="0" text="NO" dxfId="45806">
      <formula>NOT(ISERROR(SEARCH("NO",X18)))</formula>
    </cfRule>
  </conditionalFormatting>
  <conditionalFormatting sqref="X18">
    <cfRule type="containsText" priority="5988" operator="containsText" aboveAverage="0" equalAverage="0" bottom="0" percent="0" rank="0" text="NO" dxfId="45807">
      <formula>NOT(ISERROR(SEARCH("NO",X18)))</formula>
    </cfRule>
  </conditionalFormatting>
  <conditionalFormatting sqref="X18">
    <cfRule type="containsText" priority="5989" operator="containsText" aboveAverage="0" equalAverage="0" bottom="0" percent="0" rank="0" text="NO" dxfId="45808">
      <formula>NOT(ISERROR(SEARCH("NO",X18)))</formula>
    </cfRule>
  </conditionalFormatting>
  <conditionalFormatting sqref="W18">
    <cfRule type="containsText" priority="5990" operator="containsText" aboveAverage="0" equalAverage="0" bottom="0" percent="0" rank="0" text="OK" dxfId="45809">
      <formula>NOT(ISERROR(SEARCH("OK",W18)))</formula>
    </cfRule>
  </conditionalFormatting>
  <conditionalFormatting sqref="W18">
    <cfRule type="containsText" priority="5991" operator="containsText" aboveAverage="0" equalAverage="0" bottom="0" percent="0" rank="0" text="OK" dxfId="45810">
      <formula>NOT(ISERROR(SEARCH("OK",W18)))</formula>
    </cfRule>
  </conditionalFormatting>
  <conditionalFormatting sqref="W18">
    <cfRule type="containsText" priority="5992" operator="containsText" aboveAverage="0" equalAverage="0" bottom="0" percent="0" rank="0" text="OK" dxfId="45811">
      <formula>NOT(ISERROR(SEARCH("OK",W18)))</formula>
    </cfRule>
  </conditionalFormatting>
  <conditionalFormatting sqref="W18">
    <cfRule type="containsText" priority="5993" operator="containsText" aboveAverage="0" equalAverage="0" bottom="0" percent="0" rank="0" text="OK" dxfId="45812">
      <formula>NOT(ISERROR(SEARCH("OK",W18)))</formula>
    </cfRule>
  </conditionalFormatting>
  <conditionalFormatting sqref="W18">
    <cfRule type="containsText" priority="5994" operator="containsText" aboveAverage="0" equalAverage="0" bottom="0" percent="0" rank="0" text="OK" dxfId="45813">
      <formula>NOT(ISERROR(SEARCH("OK",W18)))</formula>
    </cfRule>
  </conditionalFormatting>
  <conditionalFormatting sqref="W18">
    <cfRule type="containsText" priority="5995" operator="containsText" aboveAverage="0" equalAverage="0" bottom="0" percent="0" rank="0" text="OK" dxfId="45814">
      <formula>NOT(ISERROR(SEARCH("OK",W18)))</formula>
    </cfRule>
  </conditionalFormatting>
  <conditionalFormatting sqref="W18">
    <cfRule type="containsText" priority="5996" operator="containsText" aboveAverage="0" equalAverage="0" bottom="0" percent="0" rank="0" text="OK" dxfId="45815">
      <formula>NOT(ISERROR(SEARCH("OK",W18)))</formula>
    </cfRule>
  </conditionalFormatting>
  <conditionalFormatting sqref="X18">
    <cfRule type="containsText" priority="5997" operator="containsText" aboveAverage="0" equalAverage="0" bottom="0" percent="0" rank="0" text="NO" dxfId="45816">
      <formula>NOT(ISERROR(SEARCH("NO",X18)))</formula>
    </cfRule>
  </conditionalFormatting>
  <conditionalFormatting sqref="W18">
    <cfRule type="containsText" priority="5998" operator="containsText" aboveAverage="0" equalAverage="0" bottom="0" percent="0" rank="0" text="OK" dxfId="45817">
      <formula>NOT(ISERROR(SEARCH("OK",W18)))</formula>
    </cfRule>
  </conditionalFormatting>
  <conditionalFormatting sqref="X18">
    <cfRule type="containsText" priority="5999" operator="containsText" aboveAverage="0" equalAverage="0" bottom="0" percent="0" rank="0" text="NO" dxfId="45818">
      <formula>NOT(ISERROR(SEARCH("NO",X18)))</formula>
    </cfRule>
  </conditionalFormatting>
  <conditionalFormatting sqref="W18">
    <cfRule type="containsText" priority="6000" operator="containsText" aboveAverage="0" equalAverage="0" bottom="0" percent="0" rank="0" text="OK" dxfId="45819">
      <formula>NOT(ISERROR(SEARCH("OK",W18)))</formula>
    </cfRule>
  </conditionalFormatting>
  <conditionalFormatting sqref="X18">
    <cfRule type="containsText" priority="6001" operator="containsText" aboveAverage="0" equalAverage="0" bottom="0" percent="0" rank="0" text="NO" dxfId="45820">
      <formula>NOT(ISERROR(SEARCH("NO",X18)))</formula>
    </cfRule>
  </conditionalFormatting>
  <conditionalFormatting sqref="W18">
    <cfRule type="containsText" priority="6002" operator="containsText" aboveAverage="0" equalAverage="0" bottom="0" percent="0" rank="0" text="OK" dxfId="45821">
      <formula>NOT(ISERROR(SEARCH("OK",W18)))</formula>
    </cfRule>
  </conditionalFormatting>
  <conditionalFormatting sqref="X18">
    <cfRule type="containsText" priority="6003" operator="containsText" aboveAverage="0" equalAverage="0" bottom="0" percent="0" rank="0" text="NO" dxfId="45822">
      <formula>NOT(ISERROR(SEARCH("NO",X18)))</formula>
    </cfRule>
  </conditionalFormatting>
  <conditionalFormatting sqref="W18">
    <cfRule type="containsText" priority="6004" operator="containsText" aboveAverage="0" equalAverage="0" bottom="0" percent="0" rank="0" text="OK" dxfId="45823">
      <formula>NOT(ISERROR(SEARCH("OK",W18)))</formula>
    </cfRule>
  </conditionalFormatting>
  <conditionalFormatting sqref="X18">
    <cfRule type="containsText" priority="6005" operator="containsText" aboveAverage="0" equalAverage="0" bottom="0" percent="0" rank="0" text="NO" dxfId="45824">
      <formula>NOT(ISERROR(SEARCH("NO",X18)))</formula>
    </cfRule>
  </conditionalFormatting>
  <conditionalFormatting sqref="W18">
    <cfRule type="containsText" priority="6006" operator="containsText" aboveAverage="0" equalAverage="0" bottom="0" percent="0" rank="0" text="OK" dxfId="45825">
      <formula>NOT(ISERROR(SEARCH("OK",W18)))</formula>
    </cfRule>
  </conditionalFormatting>
  <conditionalFormatting sqref="X18">
    <cfRule type="containsText" priority="6007" operator="containsText" aboveAverage="0" equalAverage="0" bottom="0" percent="0" rank="0" text="NO" dxfId="45826">
      <formula>NOT(ISERROR(SEARCH("NO",X18)))</formula>
    </cfRule>
  </conditionalFormatting>
  <conditionalFormatting sqref="W18">
    <cfRule type="containsText" priority="6008" operator="containsText" aboveAverage="0" equalAverage="0" bottom="0" percent="0" rank="0" text="OK" dxfId="45827">
      <formula>NOT(ISERROR(SEARCH("OK",W18)))</formula>
    </cfRule>
  </conditionalFormatting>
  <conditionalFormatting sqref="V18">
    <cfRule type="containsText" priority="6009" operator="containsText" aboveAverage="0" equalAverage="0" bottom="0" percent="0" rank="0" text="OK+" dxfId="45828">
      <formula>NOT(ISERROR(SEARCH("OK+",V18)))</formula>
    </cfRule>
  </conditionalFormatting>
  <conditionalFormatting sqref="V18">
    <cfRule type="containsText" priority="6010" operator="containsText" aboveAverage="0" equalAverage="0" bottom="0" percent="0" rank="0" text="OK+" dxfId="45829">
      <formula>NOT(ISERROR(SEARCH("OK+",V18)))</formula>
    </cfRule>
  </conditionalFormatting>
  <conditionalFormatting sqref="W18">
    <cfRule type="containsText" priority="6011" operator="containsText" aboveAverage="0" equalAverage="0" bottom="0" percent="0" rank="0" text="OK" dxfId="45830">
      <formula>NOT(ISERROR(SEARCH("OK",W18)))</formula>
    </cfRule>
  </conditionalFormatting>
  <conditionalFormatting sqref="W18">
    <cfRule type="containsText" priority="6012" operator="containsText" aboveAverage="0" equalAverage="0" bottom="0" percent="0" rank="0" text="OK" dxfId="45831">
      <formula>NOT(ISERROR(SEARCH("OK",W18)))</formula>
    </cfRule>
  </conditionalFormatting>
  <conditionalFormatting sqref="W18">
    <cfRule type="containsText" priority="6013" operator="containsText" aboveAverage="0" equalAverage="0" bottom="0" percent="0" rank="0" text="OK" dxfId="45832">
      <formula>NOT(ISERROR(SEARCH("OK",W18)))</formula>
    </cfRule>
  </conditionalFormatting>
  <conditionalFormatting sqref="W18">
    <cfRule type="containsText" priority="6014" operator="containsText" aboveAverage="0" equalAverage="0" bottom="0" percent="0" rank="0" text="OK" dxfId="45833">
      <formula>NOT(ISERROR(SEARCH("OK",W18)))</formula>
    </cfRule>
  </conditionalFormatting>
  <conditionalFormatting sqref="W18">
    <cfRule type="containsText" priority="6015" operator="containsText" aboveAverage="0" equalAverage="0" bottom="0" percent="0" rank="0" text="OK" dxfId="45834">
      <formula>NOT(ISERROR(SEARCH("OK",W18)))</formula>
    </cfRule>
  </conditionalFormatting>
  <conditionalFormatting sqref="W18">
    <cfRule type="containsText" priority="6016" operator="containsText" aboveAverage="0" equalAverage="0" bottom="0" percent="0" rank="0" text="OK" dxfId="45835">
      <formula>NOT(ISERROR(SEARCH("OK",W18)))</formula>
    </cfRule>
  </conditionalFormatting>
  <conditionalFormatting sqref="W18">
    <cfRule type="containsText" priority="6017" operator="containsText" aboveAverage="0" equalAverage="0" bottom="0" percent="0" rank="0" text="OK" dxfId="45836">
      <formula>NOT(ISERROR(SEARCH("OK",W18)))</formula>
    </cfRule>
  </conditionalFormatting>
  <conditionalFormatting sqref="W18">
    <cfRule type="containsText" priority="6018" operator="containsText" aboveAverage="0" equalAverage="0" bottom="0" percent="0" rank="0" text="OK" dxfId="45837">
      <formula>NOT(ISERROR(SEARCH("OK",W18)))</formula>
    </cfRule>
  </conditionalFormatting>
  <conditionalFormatting sqref="W18">
    <cfRule type="containsText" priority="6019" operator="containsText" aboveAverage="0" equalAverage="0" bottom="0" percent="0" rank="0" text="OK" dxfId="45838">
      <formula>NOT(ISERROR(SEARCH("OK",W18)))</formula>
    </cfRule>
  </conditionalFormatting>
  <conditionalFormatting sqref="W18">
    <cfRule type="containsText" priority="6020" operator="containsText" aboveAverage="0" equalAverage="0" bottom="0" percent="0" rank="0" text="OK" dxfId="45839">
      <formula>NOT(ISERROR(SEARCH("OK",W18)))</formula>
    </cfRule>
  </conditionalFormatting>
  <conditionalFormatting sqref="W18">
    <cfRule type="containsText" priority="6021" operator="containsText" aboveAverage="0" equalAverage="0" bottom="0" percent="0" rank="0" text="OK" dxfId="45840">
      <formula>NOT(ISERROR(SEARCH("OK",W18)))</formula>
    </cfRule>
  </conditionalFormatting>
  <conditionalFormatting sqref="W18">
    <cfRule type="containsText" priority="6022" operator="containsText" aboveAverage="0" equalAverage="0" bottom="0" percent="0" rank="0" text="OK" dxfId="45841">
      <formula>NOT(ISERROR(SEARCH("OK",W18)))</formula>
    </cfRule>
  </conditionalFormatting>
  <conditionalFormatting sqref="V18">
    <cfRule type="containsText" priority="6023" operator="containsText" aboveAverage="0" equalAverage="0" bottom="0" percent="0" rank="0" text="OK+" dxfId="45842">
      <formula>NOT(ISERROR(SEARCH("OK+",V18)))</formula>
    </cfRule>
  </conditionalFormatting>
  <conditionalFormatting sqref="V18">
    <cfRule type="containsText" priority="6024" operator="containsText" aboveAverage="0" equalAverage="0" bottom="0" percent="0" rank="0" text="OK+" dxfId="45843">
      <formula>NOT(ISERROR(SEARCH("OK+",V18)))</formula>
    </cfRule>
  </conditionalFormatting>
  <conditionalFormatting sqref="X18">
    <cfRule type="containsText" priority="6025" operator="containsText" aboveAverage="0" equalAverage="0" bottom="0" percent="0" rank="0" text="NO" dxfId="45844">
      <formula>NOT(ISERROR(SEARCH("NO",X18)))</formula>
    </cfRule>
  </conditionalFormatting>
  <conditionalFormatting sqref="X18">
    <cfRule type="containsText" priority="6026" operator="containsText" aboveAverage="0" equalAverage="0" bottom="0" percent="0" rank="0" text="NO" dxfId="45845">
      <formula>NOT(ISERROR(SEARCH("NO",X18)))</formula>
    </cfRule>
  </conditionalFormatting>
  <conditionalFormatting sqref="X18">
    <cfRule type="containsText" priority="6027" operator="containsText" aboveAverage="0" equalAverage="0" bottom="0" percent="0" rank="0" text="NO" dxfId="45846">
      <formula>NOT(ISERROR(SEARCH("NO",X18)))</formula>
    </cfRule>
  </conditionalFormatting>
  <conditionalFormatting sqref="X18">
    <cfRule type="containsText" priority="6028" operator="containsText" aboveAverage="0" equalAverage="0" bottom="0" percent="0" rank="0" text="NO" dxfId="45847">
      <formula>NOT(ISERROR(SEARCH("NO",X18)))</formula>
    </cfRule>
  </conditionalFormatting>
  <conditionalFormatting sqref="X18">
    <cfRule type="containsText" priority="6029" operator="containsText" aboveAverage="0" equalAverage="0" bottom="0" percent="0" rank="0" text="NO" dxfId="45848">
      <formula>NOT(ISERROR(SEARCH("NO",X18)))</formula>
    </cfRule>
  </conditionalFormatting>
  <conditionalFormatting sqref="X18">
    <cfRule type="containsText" priority="6030" operator="containsText" aboveAverage="0" equalAverage="0" bottom="0" percent="0" rank="0" text="NO" dxfId="45849">
      <formula>NOT(ISERROR(SEARCH("NO",X18)))</formula>
    </cfRule>
  </conditionalFormatting>
  <conditionalFormatting sqref="X18">
    <cfRule type="containsText" priority="6031" operator="containsText" aboveAverage="0" equalAverage="0" bottom="0" percent="0" rank="0" text="NO" dxfId="45850">
      <formula>NOT(ISERROR(SEARCH("NO",X18)))</formula>
    </cfRule>
  </conditionalFormatting>
  <conditionalFormatting sqref="W18">
    <cfRule type="containsText" priority="6032" operator="containsText" aboveAverage="0" equalAverage="0" bottom="0" percent="0" rank="0" text="OK" dxfId="45851">
      <formula>NOT(ISERROR(SEARCH("OK",W18)))</formula>
    </cfRule>
  </conditionalFormatting>
  <conditionalFormatting sqref="W18">
    <cfRule type="containsText" priority="6033" operator="containsText" aboveAverage="0" equalAverage="0" bottom="0" percent="0" rank="0" text="OK" dxfId="45852">
      <formula>NOT(ISERROR(SEARCH("OK",W18)))</formula>
    </cfRule>
  </conditionalFormatting>
  <conditionalFormatting sqref="W18">
    <cfRule type="containsText" priority="6034" operator="containsText" aboveAverage="0" equalAverage="0" bottom="0" percent="0" rank="0" text="OK" dxfId="45853">
      <formula>NOT(ISERROR(SEARCH("OK",W18)))</formula>
    </cfRule>
  </conditionalFormatting>
  <conditionalFormatting sqref="W18">
    <cfRule type="containsText" priority="6035" operator="containsText" aboveAverage="0" equalAverage="0" bottom="0" percent="0" rank="0" text="OK" dxfId="45854">
      <formula>NOT(ISERROR(SEARCH("OK",W18)))</formula>
    </cfRule>
  </conditionalFormatting>
  <conditionalFormatting sqref="W18">
    <cfRule type="containsText" priority="6036" operator="containsText" aboveAverage="0" equalAverage="0" bottom="0" percent="0" rank="0" text="OK" dxfId="45855">
      <formula>NOT(ISERROR(SEARCH("OK",W18)))</formula>
    </cfRule>
  </conditionalFormatting>
  <conditionalFormatting sqref="W18">
    <cfRule type="containsText" priority="6037" operator="containsText" aboveAverage="0" equalAverage="0" bottom="0" percent="0" rank="0" text="OK" dxfId="45856">
      <formula>NOT(ISERROR(SEARCH("OK",W18)))</formula>
    </cfRule>
  </conditionalFormatting>
  <conditionalFormatting sqref="W18">
    <cfRule type="containsText" priority="6038" operator="containsText" aboveAverage="0" equalAverage="0" bottom="0" percent="0" rank="0" text="OK" dxfId="45857">
      <formula>NOT(ISERROR(SEARCH("OK",W18)))</formula>
    </cfRule>
  </conditionalFormatting>
  <conditionalFormatting sqref="X18">
    <cfRule type="containsText" priority="6039" operator="containsText" aboveAverage="0" equalAverage="0" bottom="0" percent="0" rank="0" text="NO" dxfId="45858">
      <formula>NOT(ISERROR(SEARCH("NO",X18)))</formula>
    </cfRule>
  </conditionalFormatting>
  <conditionalFormatting sqref="W18">
    <cfRule type="containsText" priority="6040" operator="containsText" aboveAverage="0" equalAverage="0" bottom="0" percent="0" rank="0" text="OK" dxfId="45859">
      <formula>NOT(ISERROR(SEARCH("OK",W18)))</formula>
    </cfRule>
  </conditionalFormatting>
  <conditionalFormatting sqref="X18">
    <cfRule type="containsText" priority="6041" operator="containsText" aboveAverage="0" equalAverage="0" bottom="0" percent="0" rank="0" text="NO" dxfId="45860">
      <formula>NOT(ISERROR(SEARCH("NO",X18)))</formula>
    </cfRule>
  </conditionalFormatting>
  <conditionalFormatting sqref="W18">
    <cfRule type="containsText" priority="6042" operator="containsText" aboveAverage="0" equalAverage="0" bottom="0" percent="0" rank="0" text="OK" dxfId="45861">
      <formula>NOT(ISERROR(SEARCH("OK",W18)))</formula>
    </cfRule>
  </conditionalFormatting>
  <conditionalFormatting sqref="X18">
    <cfRule type="containsText" priority="6043" operator="containsText" aboveAverage="0" equalAverage="0" bottom="0" percent="0" rank="0" text="NO" dxfId="45862">
      <formula>NOT(ISERROR(SEARCH("NO",X18)))</formula>
    </cfRule>
  </conditionalFormatting>
  <conditionalFormatting sqref="W18">
    <cfRule type="containsText" priority="6044" operator="containsText" aboveAverage="0" equalAverage="0" bottom="0" percent="0" rank="0" text="OK" dxfId="45863">
      <formula>NOT(ISERROR(SEARCH("OK",W18)))</formula>
    </cfRule>
  </conditionalFormatting>
  <conditionalFormatting sqref="X18">
    <cfRule type="containsText" priority="6045" operator="containsText" aboveAverage="0" equalAverage="0" bottom="0" percent="0" rank="0" text="NO" dxfId="45864">
      <formula>NOT(ISERROR(SEARCH("NO",X18)))</formula>
    </cfRule>
  </conditionalFormatting>
  <conditionalFormatting sqref="W18">
    <cfRule type="containsText" priority="6046" operator="containsText" aboveAverage="0" equalAverage="0" bottom="0" percent="0" rank="0" text="OK" dxfId="45865">
      <formula>NOT(ISERROR(SEARCH("OK",W18)))</formula>
    </cfRule>
  </conditionalFormatting>
  <conditionalFormatting sqref="V18">
    <cfRule type="containsText" priority="6047" operator="containsText" aboveAverage="0" equalAverage="0" bottom="0" percent="0" rank="0" text="OK+" dxfId="45866">
      <formula>NOT(ISERROR(SEARCH("OK+",V18)))</formula>
    </cfRule>
  </conditionalFormatting>
  <conditionalFormatting sqref="V18">
    <cfRule type="containsText" priority="6048" operator="containsText" aboveAverage="0" equalAverage="0" bottom="0" percent="0" rank="0" text="OK+" dxfId="45867">
      <formula>NOT(ISERROR(SEARCH("OK+",V18)))</formula>
    </cfRule>
  </conditionalFormatting>
  <conditionalFormatting sqref="X18">
    <cfRule type="containsText" priority="6049" operator="containsText" aboveAverage="0" equalAverage="0" bottom="0" percent="0" rank="0" text="NO" dxfId="45868">
      <formula>NOT(ISERROR(SEARCH("NO",X18)))</formula>
    </cfRule>
  </conditionalFormatting>
  <conditionalFormatting sqref="X18">
    <cfRule type="containsText" priority="6050" operator="containsText" aboveAverage="0" equalAverage="0" bottom="0" percent="0" rank="0" text="NO" dxfId="45869">
      <formula>NOT(ISERROR(SEARCH("NO",X18)))</formula>
    </cfRule>
  </conditionalFormatting>
  <conditionalFormatting sqref="X18">
    <cfRule type="containsText" priority="6051" operator="containsText" aboveAverage="0" equalAverage="0" bottom="0" percent="0" rank="0" text="NO" dxfId="45870">
      <formula>NOT(ISERROR(SEARCH("NO",X18)))</formula>
    </cfRule>
  </conditionalFormatting>
  <conditionalFormatting sqref="X18">
    <cfRule type="containsText" priority="6052" operator="containsText" aboveAverage="0" equalAverage="0" bottom="0" percent="0" rank="0" text="NO" dxfId="45871">
      <formula>NOT(ISERROR(SEARCH("NO",X18)))</formula>
    </cfRule>
  </conditionalFormatting>
  <conditionalFormatting sqref="X18">
    <cfRule type="containsText" priority="6053" operator="containsText" aboveAverage="0" equalAverage="0" bottom="0" percent="0" rank="0" text="NO" dxfId="45872">
      <formula>NOT(ISERROR(SEARCH("NO",X18)))</formula>
    </cfRule>
  </conditionalFormatting>
  <conditionalFormatting sqref="X18">
    <cfRule type="containsText" priority="6054" operator="containsText" aboveAverage="0" equalAverage="0" bottom="0" percent="0" rank="0" text="NO" dxfId="45873">
      <formula>NOT(ISERROR(SEARCH("NO",X18)))</formula>
    </cfRule>
  </conditionalFormatting>
  <conditionalFormatting sqref="X18">
    <cfRule type="containsText" priority="6055" operator="containsText" aboveAverage="0" equalAverage="0" bottom="0" percent="0" rank="0" text="NO" dxfId="45874">
      <formula>NOT(ISERROR(SEARCH("NO",X18)))</formula>
    </cfRule>
  </conditionalFormatting>
  <conditionalFormatting sqref="W18">
    <cfRule type="containsText" priority="6056" operator="containsText" aboveAverage="0" equalAverage="0" bottom="0" percent="0" rank="0" text="OK" dxfId="45875">
      <formula>NOT(ISERROR(SEARCH("OK",W18)))</formula>
    </cfRule>
  </conditionalFormatting>
  <conditionalFormatting sqref="W18">
    <cfRule type="containsText" priority="6057" operator="containsText" aboveAverage="0" equalAverage="0" bottom="0" percent="0" rank="0" text="OK" dxfId="45876">
      <formula>NOT(ISERROR(SEARCH("OK",W18)))</formula>
    </cfRule>
  </conditionalFormatting>
  <conditionalFormatting sqref="W18">
    <cfRule type="containsText" priority="6058" operator="containsText" aboveAverage="0" equalAverage="0" bottom="0" percent="0" rank="0" text="OK" dxfId="45877">
      <formula>NOT(ISERROR(SEARCH("OK",W18)))</formula>
    </cfRule>
  </conditionalFormatting>
  <conditionalFormatting sqref="W18">
    <cfRule type="containsText" priority="6059" operator="containsText" aboveAverage="0" equalAverage="0" bottom="0" percent="0" rank="0" text="OK" dxfId="45878">
      <formula>NOT(ISERROR(SEARCH("OK",W18)))</formula>
    </cfRule>
  </conditionalFormatting>
  <conditionalFormatting sqref="W18">
    <cfRule type="containsText" priority="6060" operator="containsText" aboveAverage="0" equalAverage="0" bottom="0" percent="0" rank="0" text="OK" dxfId="45879">
      <formula>NOT(ISERROR(SEARCH("OK",W18)))</formula>
    </cfRule>
  </conditionalFormatting>
  <conditionalFormatting sqref="W18">
    <cfRule type="containsText" priority="6061" operator="containsText" aboveAverage="0" equalAverage="0" bottom="0" percent="0" rank="0" text="OK" dxfId="45880">
      <formula>NOT(ISERROR(SEARCH("OK",W18)))</formula>
    </cfRule>
  </conditionalFormatting>
  <conditionalFormatting sqref="W18">
    <cfRule type="containsText" priority="6062" operator="containsText" aboveAverage="0" equalAverage="0" bottom="0" percent="0" rank="0" text="OK" dxfId="45881">
      <formula>NOT(ISERROR(SEARCH("OK",W18)))</formula>
    </cfRule>
  </conditionalFormatting>
  <conditionalFormatting sqref="X18">
    <cfRule type="containsText" priority="6063" operator="containsText" aboveAverage="0" equalAverage="0" bottom="0" percent="0" rank="0" text="NO" dxfId="45882">
      <formula>NOT(ISERROR(SEARCH("NO",X18)))</formula>
    </cfRule>
  </conditionalFormatting>
  <conditionalFormatting sqref="W18">
    <cfRule type="containsText" priority="6064" operator="containsText" aboveAverage="0" equalAverage="0" bottom="0" percent="0" rank="0" text="OK" dxfId="45883">
      <formula>NOT(ISERROR(SEARCH("OK",W18)))</formula>
    </cfRule>
  </conditionalFormatting>
  <conditionalFormatting sqref="X18">
    <cfRule type="containsText" priority="6065" operator="containsText" aboveAverage="0" equalAverage="0" bottom="0" percent="0" rank="0" text="NO" dxfId="45884">
      <formula>NOT(ISERROR(SEARCH("NO",X18)))</formula>
    </cfRule>
  </conditionalFormatting>
  <conditionalFormatting sqref="W18">
    <cfRule type="containsText" priority="6066" operator="containsText" aboveAverage="0" equalAverage="0" bottom="0" percent="0" rank="0" text="OK" dxfId="45885">
      <formula>NOT(ISERROR(SEARCH("OK",W18)))</formula>
    </cfRule>
  </conditionalFormatting>
  <conditionalFormatting sqref="X18">
    <cfRule type="containsText" priority="6067" operator="containsText" aboveAverage="0" equalAverage="0" bottom="0" percent="0" rank="0" text="NO" dxfId="45886">
      <formula>NOT(ISERROR(SEARCH("NO",X18)))</formula>
    </cfRule>
  </conditionalFormatting>
  <conditionalFormatting sqref="W18">
    <cfRule type="containsText" priority="6068" operator="containsText" aboveAverage="0" equalAverage="0" bottom="0" percent="0" rank="0" text="OK" dxfId="45887">
      <formula>NOT(ISERROR(SEARCH("OK",W18)))</formula>
    </cfRule>
  </conditionalFormatting>
  <conditionalFormatting sqref="V18">
    <cfRule type="containsText" priority="6069" operator="containsText" aboveAverage="0" equalAverage="0" bottom="0" percent="0" rank="0" text="OK+" dxfId="45888">
      <formula>NOT(ISERROR(SEARCH("OK+",V18)))</formula>
    </cfRule>
  </conditionalFormatting>
  <conditionalFormatting sqref="V18">
    <cfRule type="containsText" priority="6070" operator="containsText" aboveAverage="0" equalAverage="0" bottom="0" percent="0" rank="0" text="OK+" dxfId="45889">
      <formula>NOT(ISERROR(SEARCH("OK+",V18)))</formula>
    </cfRule>
  </conditionalFormatting>
  <conditionalFormatting sqref="X18">
    <cfRule type="containsText" priority="6071" operator="containsText" aboveAverage="0" equalAverage="0" bottom="0" percent="0" rank="0" text="NO" dxfId="45890">
      <formula>NOT(ISERROR(SEARCH("NO",X18)))</formula>
    </cfRule>
  </conditionalFormatting>
  <conditionalFormatting sqref="X18">
    <cfRule type="containsText" priority="6072" operator="containsText" aboveAverage="0" equalAverage="0" bottom="0" percent="0" rank="0" text="NO" dxfId="45891">
      <formula>NOT(ISERROR(SEARCH("NO",X18)))</formula>
    </cfRule>
  </conditionalFormatting>
  <conditionalFormatting sqref="X18">
    <cfRule type="containsText" priority="6073" operator="containsText" aboveAverage="0" equalAverage="0" bottom="0" percent="0" rank="0" text="NO" dxfId="45892">
      <formula>NOT(ISERROR(SEARCH("NO",X18)))</formula>
    </cfRule>
  </conditionalFormatting>
  <conditionalFormatting sqref="X18">
    <cfRule type="containsText" priority="6074" operator="containsText" aboveAverage="0" equalAverage="0" bottom="0" percent="0" rank="0" text="NO" dxfId="45893">
      <formula>NOT(ISERROR(SEARCH("NO",X18)))</formula>
    </cfRule>
  </conditionalFormatting>
  <conditionalFormatting sqref="X18">
    <cfRule type="containsText" priority="6075" operator="containsText" aboveAverage="0" equalAverage="0" bottom="0" percent="0" rank="0" text="NO" dxfId="45894">
      <formula>NOT(ISERROR(SEARCH("NO",X18)))</formula>
    </cfRule>
  </conditionalFormatting>
  <conditionalFormatting sqref="X18">
    <cfRule type="containsText" priority="6076" operator="containsText" aboveAverage="0" equalAverage="0" bottom="0" percent="0" rank="0" text="NO" dxfId="45895">
      <formula>NOT(ISERROR(SEARCH("NO",X18)))</formula>
    </cfRule>
  </conditionalFormatting>
  <conditionalFormatting sqref="X18">
    <cfRule type="containsText" priority="6077" operator="containsText" aboveAverage="0" equalAverage="0" bottom="0" percent="0" rank="0" text="NO" dxfId="45896">
      <formula>NOT(ISERROR(SEARCH("NO",X18)))</formula>
    </cfRule>
  </conditionalFormatting>
  <conditionalFormatting sqref="X18">
    <cfRule type="containsText" priority="6078" operator="containsText" aboveAverage="0" equalAverage="0" bottom="0" percent="0" rank="0" text="1" dxfId="45897">
      <formula>NOT(ISERROR(SEARCH("1",X18)))</formula>
    </cfRule>
  </conditionalFormatting>
  <conditionalFormatting sqref="W18">
    <cfRule type="containsText" priority="6079" operator="containsText" aboveAverage="0" equalAverage="0" bottom="0" percent="0" rank="0" text="OK" dxfId="45898">
      <formula>NOT(ISERROR(SEARCH("OK",W18)))</formula>
    </cfRule>
  </conditionalFormatting>
  <conditionalFormatting sqref="W18">
    <cfRule type="containsText" priority="6080" operator="containsText" aboveAverage="0" equalAverage="0" bottom="0" percent="0" rank="0" text="OK" dxfId="45899">
      <formula>NOT(ISERROR(SEARCH("OK",W18)))</formula>
    </cfRule>
  </conditionalFormatting>
  <conditionalFormatting sqref="W18">
    <cfRule type="containsText" priority="6081" operator="containsText" aboveAverage="0" equalAverage="0" bottom="0" percent="0" rank="0" text="OK" dxfId="45900">
      <formula>NOT(ISERROR(SEARCH("OK",W18)))</formula>
    </cfRule>
  </conditionalFormatting>
  <conditionalFormatting sqref="W18">
    <cfRule type="containsText" priority="6082" operator="containsText" aboveAverage="0" equalAverage="0" bottom="0" percent="0" rank="0" text="OK" dxfId="45901">
      <formula>NOT(ISERROR(SEARCH("OK",W18)))</formula>
    </cfRule>
  </conditionalFormatting>
  <conditionalFormatting sqref="W18">
    <cfRule type="containsText" priority="6083" operator="containsText" aboveAverage="0" equalAverage="0" bottom="0" percent="0" rank="0" text="OK" dxfId="45902">
      <formula>NOT(ISERROR(SEARCH("OK",W18)))</formula>
    </cfRule>
  </conditionalFormatting>
  <conditionalFormatting sqref="W18">
    <cfRule type="containsText" priority="6084" operator="containsText" aboveAverage="0" equalAverage="0" bottom="0" percent="0" rank="0" text="OK" dxfId="45903">
      <formula>NOT(ISERROR(SEARCH("OK",W18)))</formula>
    </cfRule>
  </conditionalFormatting>
  <conditionalFormatting sqref="W18">
    <cfRule type="containsText" priority="6085" operator="containsText" aboveAverage="0" equalAverage="0" bottom="0" percent="0" rank="0" text="OK" dxfId="45904">
      <formula>NOT(ISERROR(SEARCH("OK",W18)))</formula>
    </cfRule>
  </conditionalFormatting>
  <conditionalFormatting sqref="W18">
    <cfRule type="containsText" priority="6086" operator="containsText" aboveAverage="0" equalAverage="0" bottom="0" percent="0" rank="0" text="1" dxfId="45905">
      <formula>NOT(ISERROR(SEARCH("1",W18)))</formula>
    </cfRule>
  </conditionalFormatting>
  <conditionalFormatting sqref="X18">
    <cfRule type="containsText" priority="6087" operator="containsText" aboveAverage="0" equalAverage="0" bottom="0" percent="0" rank="0" text="NO" dxfId="45906">
      <formula>NOT(ISERROR(SEARCH("NO",X18)))</formula>
    </cfRule>
  </conditionalFormatting>
  <conditionalFormatting sqref="W18">
    <cfRule type="containsText" priority="6088" operator="containsText" aboveAverage="0" equalAverage="0" bottom="0" percent="0" rank="0" text="OK" dxfId="45907">
      <formula>NOT(ISERROR(SEARCH("OK",W18)))</formula>
    </cfRule>
  </conditionalFormatting>
  <conditionalFormatting sqref="X18">
    <cfRule type="containsText" priority="6089" operator="containsText" aboveAverage="0" equalAverage="0" bottom="0" percent="0" rank="0" text="NO" dxfId="45908">
      <formula>NOT(ISERROR(SEARCH("NO",X18)))</formula>
    </cfRule>
  </conditionalFormatting>
  <conditionalFormatting sqref="W18">
    <cfRule type="containsText" priority="6090" operator="containsText" aboveAverage="0" equalAverage="0" bottom="0" percent="0" rank="0" text="OK" dxfId="45909">
      <formula>NOT(ISERROR(SEARCH("OK",W18)))</formula>
    </cfRule>
  </conditionalFormatting>
  <conditionalFormatting sqref="X18">
    <cfRule type="containsText" priority="6091" operator="containsText" aboveAverage="0" equalAverage="0" bottom="0" percent="0" rank="0" text="NO" dxfId="45910">
      <formula>NOT(ISERROR(SEARCH("NO",X18)))</formula>
    </cfRule>
  </conditionalFormatting>
  <conditionalFormatting sqref="W18">
    <cfRule type="containsText" priority="6092" operator="containsText" aboveAverage="0" equalAverage="0" bottom="0" percent="0" rank="0" text="OK" dxfId="45911">
      <formula>NOT(ISERROR(SEARCH("OK",W18)))</formula>
    </cfRule>
  </conditionalFormatting>
  <conditionalFormatting sqref="X18">
    <cfRule type="containsText" priority="6093" operator="containsText" aboveAverage="0" equalAverage="0" bottom="0" percent="0" rank="0" text="NO" dxfId="45912">
      <formula>NOT(ISERROR(SEARCH("NO",X18)))</formula>
    </cfRule>
  </conditionalFormatting>
  <conditionalFormatting sqref="W18">
    <cfRule type="containsText" priority="6094" operator="containsText" aboveAverage="0" equalAverage="0" bottom="0" percent="0" rank="0" text="OK" dxfId="45913">
      <formula>NOT(ISERROR(SEARCH("OK",W18)))</formula>
    </cfRule>
  </conditionalFormatting>
  <conditionalFormatting sqref="X18">
    <cfRule type="containsText" priority="6095" operator="containsText" aboveAverage="0" equalAverage="0" bottom="0" percent="0" rank="0" text="NO" dxfId="45914">
      <formula>NOT(ISERROR(SEARCH("NO",X18)))</formula>
    </cfRule>
  </conditionalFormatting>
  <conditionalFormatting sqref="W18">
    <cfRule type="containsText" priority="6096" operator="containsText" aboveAverage="0" equalAverage="0" bottom="0" percent="0" rank="0" text="OK" dxfId="45915">
      <formula>NOT(ISERROR(SEARCH("OK",W18)))</formula>
    </cfRule>
  </conditionalFormatting>
  <conditionalFormatting sqref="X18">
    <cfRule type="containsText" priority="6097" operator="containsText" aboveAverage="0" equalAverage="0" bottom="0" percent="0" rank="0" text="NO" dxfId="45916">
      <formula>NOT(ISERROR(SEARCH("NO",X18)))</formula>
    </cfRule>
  </conditionalFormatting>
  <conditionalFormatting sqref="W18">
    <cfRule type="containsText" priority="6098" operator="containsText" aboveAverage="0" equalAverage="0" bottom="0" percent="0" rank="0" text="OK" dxfId="45917">
      <formula>NOT(ISERROR(SEARCH("OK",W18)))</formula>
    </cfRule>
  </conditionalFormatting>
  <conditionalFormatting sqref="X18">
    <cfRule type="containsText" priority="6099" operator="containsText" aboveAverage="0" equalAverage="0" bottom="0" percent="0" rank="0" text="NO" dxfId="45918">
      <formula>NOT(ISERROR(SEARCH("NO",X18)))</formula>
    </cfRule>
  </conditionalFormatting>
  <conditionalFormatting sqref="W18">
    <cfRule type="containsText" priority="6100" operator="containsText" aboveAverage="0" equalAverage="0" bottom="0" percent="0" rank="0" text="OK" dxfId="45919">
      <formula>NOT(ISERROR(SEARCH("OK",W18)))</formula>
    </cfRule>
  </conditionalFormatting>
  <conditionalFormatting sqref="X18">
    <cfRule type="containsText" priority="6101" operator="containsText" aboveAverage="0" equalAverage="0" bottom="0" percent="0" rank="0" text="NO" dxfId="45920">
      <formula>NOT(ISERROR(SEARCH("NO",X18)))</formula>
    </cfRule>
  </conditionalFormatting>
  <conditionalFormatting sqref="W18">
    <cfRule type="containsText" priority="6102" operator="containsText" aboveAverage="0" equalAverage="0" bottom="0" percent="0" rank="0" text="OK" dxfId="45921">
      <formula>NOT(ISERROR(SEARCH("OK",W18)))</formula>
    </cfRule>
  </conditionalFormatting>
  <conditionalFormatting sqref="X18">
    <cfRule type="containsText" priority="6103" operator="containsText" aboveAverage="0" equalAverage="0" bottom="0" percent="0" rank="0" text="NO" dxfId="45922">
      <formula>NOT(ISERROR(SEARCH("NO",X18)))</formula>
    </cfRule>
  </conditionalFormatting>
  <conditionalFormatting sqref="W18">
    <cfRule type="containsText" priority="6104" operator="containsText" aboveAverage="0" equalAverage="0" bottom="0" percent="0" rank="0" text="OK" dxfId="45923">
      <formula>NOT(ISERROR(SEARCH("OK",W18)))</formula>
    </cfRule>
  </conditionalFormatting>
  <conditionalFormatting sqref="X18">
    <cfRule type="containsText" priority="6105" operator="containsText" aboveAverage="0" equalAverage="0" bottom="0" percent="0" rank="0" text="NO" dxfId="45924">
      <formula>NOT(ISERROR(SEARCH("NO",X18)))</formula>
    </cfRule>
  </conditionalFormatting>
  <conditionalFormatting sqref="W18">
    <cfRule type="containsText" priority="6106" operator="containsText" aboveAverage="0" equalAverage="0" bottom="0" percent="0" rank="0" text="OK" dxfId="45925">
      <formula>NOT(ISERROR(SEARCH("OK",W18)))</formula>
    </cfRule>
  </conditionalFormatting>
  <conditionalFormatting sqref="V18">
    <cfRule type="containsText" priority="6107" operator="containsText" aboveAverage="0" equalAverage="0" bottom="0" percent="0" rank="0" text="OK+" dxfId="45926">
      <formula>NOT(ISERROR(SEARCH("OK+",V18)))</formula>
    </cfRule>
  </conditionalFormatting>
  <conditionalFormatting sqref="V18">
    <cfRule type="containsText" priority="6108" operator="containsText" aboveAverage="0" equalAverage="0" bottom="0" percent="0" rank="0" text="OK+" dxfId="45927">
      <formula>NOT(ISERROR(SEARCH("OK+",V18)))</formula>
    </cfRule>
  </conditionalFormatting>
  <conditionalFormatting sqref="X18">
    <cfRule type="containsText" priority="6109" operator="containsText" aboveAverage="0" equalAverage="0" bottom="0" percent="0" rank="0" text="NO" dxfId="45928">
      <formula>NOT(ISERROR(SEARCH("NO",X18)))</formula>
    </cfRule>
  </conditionalFormatting>
  <conditionalFormatting sqref="X18">
    <cfRule type="containsText" priority="6110" operator="containsText" aboveAverage="0" equalAverage="0" bottom="0" percent="0" rank="0" text="NO" dxfId="45929">
      <formula>NOT(ISERROR(SEARCH("NO",X18)))</formula>
    </cfRule>
  </conditionalFormatting>
  <conditionalFormatting sqref="X18">
    <cfRule type="containsText" priority="6111" operator="containsText" aboveAverage="0" equalAverage="0" bottom="0" percent="0" rank="0" text="NO" dxfId="45930">
      <formula>NOT(ISERROR(SEARCH("NO",X18)))</formula>
    </cfRule>
  </conditionalFormatting>
  <conditionalFormatting sqref="X18">
    <cfRule type="containsText" priority="6112" operator="containsText" aboveAverage="0" equalAverage="0" bottom="0" percent="0" rank="0" text="NO" dxfId="45931">
      <formula>NOT(ISERROR(SEARCH("NO",X18)))</formula>
    </cfRule>
  </conditionalFormatting>
  <conditionalFormatting sqref="X18">
    <cfRule type="containsText" priority="6113" operator="containsText" aboveAverage="0" equalAverage="0" bottom="0" percent="0" rank="0" text="NO" dxfId="45932">
      <formula>NOT(ISERROR(SEARCH("NO",X18)))</formula>
    </cfRule>
  </conditionalFormatting>
  <conditionalFormatting sqref="X18">
    <cfRule type="containsText" priority="6114" operator="containsText" aboveAverage="0" equalAverage="0" bottom="0" percent="0" rank="0" text="NO" dxfId="45933">
      <formula>NOT(ISERROR(SEARCH("NO",X18)))</formula>
    </cfRule>
  </conditionalFormatting>
  <conditionalFormatting sqref="X18">
    <cfRule type="containsText" priority="6115" operator="containsText" aboveAverage="0" equalAverage="0" bottom="0" percent="0" rank="0" text="NO" dxfId="45934">
      <formula>NOT(ISERROR(SEARCH("NO",X18)))</formula>
    </cfRule>
  </conditionalFormatting>
  <conditionalFormatting sqref="W18">
    <cfRule type="containsText" priority="6116" operator="containsText" aboveAverage="0" equalAverage="0" bottom="0" percent="0" rank="0" text="OK" dxfId="45935">
      <formula>NOT(ISERROR(SEARCH("OK",W18)))</formula>
    </cfRule>
  </conditionalFormatting>
  <conditionalFormatting sqref="W18">
    <cfRule type="containsText" priority="6117" operator="containsText" aboveAverage="0" equalAverage="0" bottom="0" percent="0" rank="0" text="OK" dxfId="45936">
      <formula>NOT(ISERROR(SEARCH("OK",W18)))</formula>
    </cfRule>
  </conditionalFormatting>
  <conditionalFormatting sqref="W18">
    <cfRule type="containsText" priority="6118" operator="containsText" aboveAverage="0" equalAverage="0" bottom="0" percent="0" rank="0" text="OK" dxfId="45937">
      <formula>NOT(ISERROR(SEARCH("OK",W18)))</formula>
    </cfRule>
  </conditionalFormatting>
  <conditionalFormatting sqref="W18">
    <cfRule type="containsText" priority="6119" operator="containsText" aboveAverage="0" equalAverage="0" bottom="0" percent="0" rank="0" text="OK" dxfId="45938">
      <formula>NOT(ISERROR(SEARCH("OK",W18)))</formula>
    </cfRule>
  </conditionalFormatting>
  <conditionalFormatting sqref="W18">
    <cfRule type="containsText" priority="6120" operator="containsText" aboveAverage="0" equalAverage="0" bottom="0" percent="0" rank="0" text="OK" dxfId="45939">
      <formula>NOT(ISERROR(SEARCH("OK",W18)))</formula>
    </cfRule>
  </conditionalFormatting>
  <conditionalFormatting sqref="W18">
    <cfRule type="containsText" priority="6121" operator="containsText" aboveAverage="0" equalAverage="0" bottom="0" percent="0" rank="0" text="OK" dxfId="45940">
      <formula>NOT(ISERROR(SEARCH("OK",W18)))</formula>
    </cfRule>
  </conditionalFormatting>
  <conditionalFormatting sqref="W18">
    <cfRule type="containsText" priority="6122" operator="containsText" aboveAverage="0" equalAverage="0" bottom="0" percent="0" rank="0" text="OK" dxfId="45941">
      <formula>NOT(ISERROR(SEARCH("OK",W18)))</formula>
    </cfRule>
  </conditionalFormatting>
  <conditionalFormatting sqref="X18">
    <cfRule type="containsText" priority="6123" operator="containsText" aboveAverage="0" equalAverage="0" bottom="0" percent="0" rank="0" text="NO" dxfId="45942">
      <formula>NOT(ISERROR(SEARCH("NO",X18)))</formula>
    </cfRule>
  </conditionalFormatting>
  <conditionalFormatting sqref="W18">
    <cfRule type="containsText" priority="6124" operator="containsText" aboveAverage="0" equalAverage="0" bottom="0" percent="0" rank="0" text="OK" dxfId="45943">
      <formula>NOT(ISERROR(SEARCH("OK",W18)))</formula>
    </cfRule>
  </conditionalFormatting>
  <conditionalFormatting sqref="X18">
    <cfRule type="containsText" priority="6125" operator="containsText" aboveAverage="0" equalAverage="0" bottom="0" percent="0" rank="0" text="NO" dxfId="45944">
      <formula>NOT(ISERROR(SEARCH("NO",X18)))</formula>
    </cfRule>
  </conditionalFormatting>
  <conditionalFormatting sqref="W18">
    <cfRule type="containsText" priority="6126" operator="containsText" aboveAverage="0" equalAverage="0" bottom="0" percent="0" rank="0" text="OK" dxfId="45945">
      <formula>NOT(ISERROR(SEARCH("OK",W18)))</formula>
    </cfRule>
  </conditionalFormatting>
  <conditionalFormatting sqref="X18">
    <cfRule type="containsText" priority="6127" operator="containsText" aboveAverage="0" equalAverage="0" bottom="0" percent="0" rank="0" text="NO" dxfId="45946">
      <formula>NOT(ISERROR(SEARCH("NO",X18)))</formula>
    </cfRule>
  </conditionalFormatting>
  <conditionalFormatting sqref="W18">
    <cfRule type="containsText" priority="6128" operator="containsText" aboveAverage="0" equalAverage="0" bottom="0" percent="0" rank="0" text="OK" dxfId="45947">
      <formula>NOT(ISERROR(SEARCH("OK",W18)))</formula>
    </cfRule>
  </conditionalFormatting>
  <conditionalFormatting sqref="X18">
    <cfRule type="containsText" priority="6129" operator="containsText" aboveAverage="0" equalAverage="0" bottom="0" percent="0" rank="0" text="NO" dxfId="45948">
      <formula>NOT(ISERROR(SEARCH("NO",X18)))</formula>
    </cfRule>
  </conditionalFormatting>
  <conditionalFormatting sqref="W18">
    <cfRule type="containsText" priority="6130" operator="containsText" aboveAverage="0" equalAverage="0" bottom="0" percent="0" rank="0" text="OK" dxfId="45949">
      <formula>NOT(ISERROR(SEARCH("OK",W18)))</formula>
    </cfRule>
  </conditionalFormatting>
  <conditionalFormatting sqref="X18">
    <cfRule type="containsText" priority="6131" operator="containsText" aboveAverage="0" equalAverage="0" bottom="0" percent="0" rank="0" text="NO" dxfId="45950">
      <formula>NOT(ISERROR(SEARCH("NO",X18)))</formula>
    </cfRule>
  </conditionalFormatting>
  <conditionalFormatting sqref="W18">
    <cfRule type="containsText" priority="6132" operator="containsText" aboveAverage="0" equalAverage="0" bottom="0" percent="0" rank="0" text="OK" dxfId="45951">
      <formula>NOT(ISERROR(SEARCH("OK",W18)))</formula>
    </cfRule>
  </conditionalFormatting>
  <conditionalFormatting sqref="X18">
    <cfRule type="containsText" priority="6133" operator="containsText" aboveAverage="0" equalAverage="0" bottom="0" percent="0" rank="0" text="NO" dxfId="45952">
      <formula>NOT(ISERROR(SEARCH("NO",X18)))</formula>
    </cfRule>
  </conditionalFormatting>
  <conditionalFormatting sqref="W18">
    <cfRule type="containsText" priority="6134" operator="containsText" aboveAverage="0" equalAverage="0" bottom="0" percent="0" rank="0" text="OK" dxfId="45953">
      <formula>NOT(ISERROR(SEARCH("OK",W18)))</formula>
    </cfRule>
  </conditionalFormatting>
  <conditionalFormatting sqref="X18">
    <cfRule type="containsText" priority="6135" operator="containsText" aboveAverage="0" equalAverage="0" bottom="0" percent="0" rank="0" text="NO" dxfId="45954">
      <formula>NOT(ISERROR(SEARCH("NO",X18)))</formula>
    </cfRule>
  </conditionalFormatting>
  <conditionalFormatting sqref="W18">
    <cfRule type="containsText" priority="6136" operator="containsText" aboveAverage="0" equalAverage="0" bottom="0" percent="0" rank="0" text="OK" dxfId="45955">
      <formula>NOT(ISERROR(SEARCH("OK",W18)))</formula>
    </cfRule>
  </conditionalFormatting>
  <conditionalFormatting sqref="V18">
    <cfRule type="containsText" priority="6137" operator="containsText" aboveAverage="0" equalAverage="0" bottom="0" percent="0" rank="0" text="OK+" dxfId="45956">
      <formula>NOT(ISERROR(SEARCH("OK+",V18)))</formula>
    </cfRule>
  </conditionalFormatting>
  <conditionalFormatting sqref="V18">
    <cfRule type="containsText" priority="6138" operator="containsText" aboveAverage="0" equalAverage="0" bottom="0" percent="0" rank="0" text="OK+" dxfId="45957">
      <formula>NOT(ISERROR(SEARCH("OK+",V18)))</formula>
    </cfRule>
  </conditionalFormatting>
  <conditionalFormatting sqref="X18">
    <cfRule type="containsText" priority="6139" operator="containsText" aboveAverage="0" equalAverage="0" bottom="0" percent="0" rank="0" text="NO" dxfId="45958">
      <formula>NOT(ISERROR(SEARCH("NO",X18)))</formula>
    </cfRule>
  </conditionalFormatting>
  <conditionalFormatting sqref="X18">
    <cfRule type="containsText" priority="6140" operator="containsText" aboveAverage="0" equalAverage="0" bottom="0" percent="0" rank="0" text="NO" dxfId="45959">
      <formula>NOT(ISERROR(SEARCH("NO",X18)))</formula>
    </cfRule>
  </conditionalFormatting>
  <conditionalFormatting sqref="X18">
    <cfRule type="containsText" priority="6141" operator="containsText" aboveAverage="0" equalAverage="0" bottom="0" percent="0" rank="0" text="NO" dxfId="45960">
      <formula>NOT(ISERROR(SEARCH("NO",X18)))</formula>
    </cfRule>
  </conditionalFormatting>
  <conditionalFormatting sqref="X18">
    <cfRule type="containsText" priority="6142" operator="containsText" aboveAverage="0" equalAverage="0" bottom="0" percent="0" rank="0" text="NO" dxfId="45961">
      <formula>NOT(ISERROR(SEARCH("NO",X18)))</formula>
    </cfRule>
  </conditionalFormatting>
  <conditionalFormatting sqref="X18">
    <cfRule type="containsText" priority="6143" operator="containsText" aboveAverage="0" equalAverage="0" bottom="0" percent="0" rank="0" text="NO" dxfId="45962">
      <formula>NOT(ISERROR(SEARCH("NO",X18)))</formula>
    </cfRule>
  </conditionalFormatting>
  <conditionalFormatting sqref="X18">
    <cfRule type="containsText" priority="6144" operator="containsText" aboveAverage="0" equalAverage="0" bottom="0" percent="0" rank="0" text="NO" dxfId="45963">
      <formula>NOT(ISERROR(SEARCH("NO",X18)))</formula>
    </cfRule>
  </conditionalFormatting>
  <conditionalFormatting sqref="X18">
    <cfRule type="containsText" priority="6145" operator="containsText" aboveAverage="0" equalAverage="0" bottom="0" percent="0" rank="0" text="NO" dxfId="45964">
      <formula>NOT(ISERROR(SEARCH("NO",X18)))</formula>
    </cfRule>
  </conditionalFormatting>
  <conditionalFormatting sqref="W18">
    <cfRule type="containsText" priority="6146" operator="containsText" aboveAverage="0" equalAverage="0" bottom="0" percent="0" rank="0" text="OK" dxfId="45965">
      <formula>NOT(ISERROR(SEARCH("OK",W18)))</formula>
    </cfRule>
  </conditionalFormatting>
  <conditionalFormatting sqref="W18">
    <cfRule type="containsText" priority="6147" operator="containsText" aboveAverage="0" equalAverage="0" bottom="0" percent="0" rank="0" text="OK" dxfId="45966">
      <formula>NOT(ISERROR(SEARCH("OK",W18)))</formula>
    </cfRule>
  </conditionalFormatting>
  <conditionalFormatting sqref="W18">
    <cfRule type="containsText" priority="6148" operator="containsText" aboveAverage="0" equalAverage="0" bottom="0" percent="0" rank="0" text="OK" dxfId="45967">
      <formula>NOT(ISERROR(SEARCH("OK",W18)))</formula>
    </cfRule>
  </conditionalFormatting>
  <conditionalFormatting sqref="W18">
    <cfRule type="containsText" priority="6149" operator="containsText" aboveAverage="0" equalAverage="0" bottom="0" percent="0" rank="0" text="OK" dxfId="45968">
      <formula>NOT(ISERROR(SEARCH("OK",W18)))</formula>
    </cfRule>
  </conditionalFormatting>
  <conditionalFormatting sqref="W18">
    <cfRule type="containsText" priority="6150" operator="containsText" aboveAverage="0" equalAverage="0" bottom="0" percent="0" rank="0" text="OK" dxfId="45969">
      <formula>NOT(ISERROR(SEARCH("OK",W18)))</formula>
    </cfRule>
  </conditionalFormatting>
  <conditionalFormatting sqref="W18">
    <cfRule type="containsText" priority="6151" operator="containsText" aboveAverage="0" equalAverage="0" bottom="0" percent="0" rank="0" text="OK" dxfId="45970">
      <formula>NOT(ISERROR(SEARCH("OK",W18)))</formula>
    </cfRule>
  </conditionalFormatting>
  <conditionalFormatting sqref="W18">
    <cfRule type="containsText" priority="6152" operator="containsText" aboveAverage="0" equalAverage="0" bottom="0" percent="0" rank="0" text="OK" dxfId="45971">
      <formula>NOT(ISERROR(SEARCH("OK",W18)))</formula>
    </cfRule>
  </conditionalFormatting>
  <conditionalFormatting sqref="X18">
    <cfRule type="containsText" priority="6153" operator="containsText" aboveAverage="0" equalAverage="0" bottom="0" percent="0" rank="0" text="NO" dxfId="45972">
      <formula>NOT(ISERROR(SEARCH("NO",X18)))</formula>
    </cfRule>
  </conditionalFormatting>
  <conditionalFormatting sqref="W18">
    <cfRule type="containsText" priority="6154" operator="containsText" aboveAverage="0" equalAverage="0" bottom="0" percent="0" rank="0" text="OK" dxfId="45973">
      <formula>NOT(ISERROR(SEARCH("OK",W18)))</formula>
    </cfRule>
  </conditionalFormatting>
  <conditionalFormatting sqref="X18">
    <cfRule type="containsText" priority="6155" operator="containsText" aboveAverage="0" equalAverage="0" bottom="0" percent="0" rank="0" text="NO" dxfId="45974">
      <formula>NOT(ISERROR(SEARCH("NO",X18)))</formula>
    </cfRule>
  </conditionalFormatting>
  <conditionalFormatting sqref="W18">
    <cfRule type="containsText" priority="6156" operator="containsText" aboveAverage="0" equalAverage="0" bottom="0" percent="0" rank="0" text="OK" dxfId="45975">
      <formula>NOT(ISERROR(SEARCH("OK",W18)))</formula>
    </cfRule>
  </conditionalFormatting>
  <conditionalFormatting sqref="X18">
    <cfRule type="containsText" priority="6157" operator="containsText" aboveAverage="0" equalAverage="0" bottom="0" percent="0" rank="0" text="NO" dxfId="45976">
      <formula>NOT(ISERROR(SEARCH("NO",X18)))</formula>
    </cfRule>
  </conditionalFormatting>
  <conditionalFormatting sqref="W18">
    <cfRule type="containsText" priority="6158" operator="containsText" aboveAverage="0" equalAverage="0" bottom="0" percent="0" rank="0" text="OK" dxfId="45977">
      <formula>NOT(ISERROR(SEARCH("OK",W18)))</formula>
    </cfRule>
  </conditionalFormatting>
  <conditionalFormatting sqref="X18">
    <cfRule type="containsText" priority="6159" operator="containsText" aboveAverage="0" equalAverage="0" bottom="0" percent="0" rank="0" text="NO" dxfId="45978">
      <formula>NOT(ISERROR(SEARCH("NO",X18)))</formula>
    </cfRule>
  </conditionalFormatting>
  <conditionalFormatting sqref="W18">
    <cfRule type="containsText" priority="6160" operator="containsText" aboveAverage="0" equalAverage="0" bottom="0" percent="0" rank="0" text="OK" dxfId="45979">
      <formula>NOT(ISERROR(SEARCH("OK",W18)))</formula>
    </cfRule>
  </conditionalFormatting>
  <conditionalFormatting sqref="X18">
    <cfRule type="containsText" priority="6161" operator="containsText" aboveAverage="0" equalAverage="0" bottom="0" percent="0" rank="0" text="NO" dxfId="45980">
      <formula>NOT(ISERROR(SEARCH("NO",X18)))</formula>
    </cfRule>
  </conditionalFormatting>
  <conditionalFormatting sqref="W18">
    <cfRule type="containsText" priority="6162" operator="containsText" aboveAverage="0" equalAverage="0" bottom="0" percent="0" rank="0" text="OK" dxfId="45981">
      <formula>NOT(ISERROR(SEARCH("OK",W18)))</formula>
    </cfRule>
  </conditionalFormatting>
  <conditionalFormatting sqref="X18">
    <cfRule type="containsText" priority="6163" operator="containsText" aboveAverage="0" equalAverage="0" bottom="0" percent="0" rank="0" text="NO" dxfId="45982">
      <formula>NOT(ISERROR(SEARCH("NO",X18)))</formula>
    </cfRule>
  </conditionalFormatting>
  <conditionalFormatting sqref="W18">
    <cfRule type="containsText" priority="6164" operator="containsText" aboveAverage="0" equalAverage="0" bottom="0" percent="0" rank="0" text="OK" dxfId="45983">
      <formula>NOT(ISERROR(SEARCH("OK",W18)))</formula>
    </cfRule>
  </conditionalFormatting>
  <conditionalFormatting sqref="V18">
    <cfRule type="containsText" priority="6165" operator="containsText" aboveAverage="0" equalAverage="0" bottom="0" percent="0" rank="0" text="OK+" dxfId="45984">
      <formula>NOT(ISERROR(SEARCH("OK+",V18)))</formula>
    </cfRule>
  </conditionalFormatting>
  <conditionalFormatting sqref="V18">
    <cfRule type="containsText" priority="6166" operator="containsText" aboveAverage="0" equalAverage="0" bottom="0" percent="0" rank="0" text="OK+" dxfId="45985">
      <formula>NOT(ISERROR(SEARCH("OK+",V18)))</formula>
    </cfRule>
  </conditionalFormatting>
  <conditionalFormatting sqref="W18">
    <cfRule type="containsText" priority="6167" operator="containsText" aboveAverage="0" equalAverage="0" bottom="0" percent="0" rank="0" text="OK" dxfId="45986">
      <formula>NOT(ISERROR(SEARCH("OK",W18)))</formula>
    </cfRule>
  </conditionalFormatting>
  <conditionalFormatting sqref="W18">
    <cfRule type="containsText" priority="6168" operator="containsText" aboveAverage="0" equalAverage="0" bottom="0" percent="0" rank="0" text="OK" dxfId="45987">
      <formula>NOT(ISERROR(SEARCH("OK",W18)))</formula>
    </cfRule>
  </conditionalFormatting>
  <conditionalFormatting sqref="W18">
    <cfRule type="containsText" priority="6169" operator="containsText" aboveAverage="0" equalAverage="0" bottom="0" percent="0" rank="0" text="OK" dxfId="45988">
      <formula>NOT(ISERROR(SEARCH("OK",W18)))</formula>
    </cfRule>
  </conditionalFormatting>
  <conditionalFormatting sqref="W18">
    <cfRule type="containsText" priority="6170" operator="containsText" aboveAverage="0" equalAverage="0" bottom="0" percent="0" rank="0" text="OK" dxfId="45989">
      <formula>NOT(ISERROR(SEARCH("OK",W18)))</formula>
    </cfRule>
  </conditionalFormatting>
  <conditionalFormatting sqref="W18">
    <cfRule type="containsText" priority="6171" operator="containsText" aboveAverage="0" equalAverage="0" bottom="0" percent="0" rank="0" text="OK" dxfId="45990">
      <formula>NOT(ISERROR(SEARCH("OK",W18)))</formula>
    </cfRule>
  </conditionalFormatting>
  <conditionalFormatting sqref="W18">
    <cfRule type="containsText" priority="6172" operator="containsText" aboveAverage="0" equalAverage="0" bottom="0" percent="0" rank="0" text="OK" dxfId="45991">
      <formula>NOT(ISERROR(SEARCH("OK",W18)))</formula>
    </cfRule>
  </conditionalFormatting>
  <conditionalFormatting sqref="W18">
    <cfRule type="containsText" priority="6173" operator="containsText" aboveAverage="0" equalAverage="0" bottom="0" percent="0" rank="0" text="OK" dxfId="45992">
      <formula>NOT(ISERROR(SEARCH("OK",W18)))</formula>
    </cfRule>
  </conditionalFormatting>
  <conditionalFormatting sqref="W18">
    <cfRule type="containsText" priority="6174" operator="containsText" aboveAverage="0" equalAverage="0" bottom="0" percent="0" rank="0" text="OK" dxfId="45993">
      <formula>NOT(ISERROR(SEARCH("OK",W18)))</formula>
    </cfRule>
  </conditionalFormatting>
  <conditionalFormatting sqref="W18">
    <cfRule type="containsText" priority="6175" operator="containsText" aboveAverage="0" equalAverage="0" bottom="0" percent="0" rank="0" text="OK" dxfId="45994">
      <formula>NOT(ISERROR(SEARCH("OK",W18)))</formula>
    </cfRule>
  </conditionalFormatting>
  <conditionalFormatting sqref="W18">
    <cfRule type="containsText" priority="6176" operator="containsText" aboveAverage="0" equalAverage="0" bottom="0" percent="0" rank="0" text="OK" dxfId="45995">
      <formula>NOT(ISERROR(SEARCH("OK",W18)))</formula>
    </cfRule>
  </conditionalFormatting>
  <conditionalFormatting sqref="W18">
    <cfRule type="containsText" priority="6177" operator="containsText" aboveAverage="0" equalAverage="0" bottom="0" percent="0" rank="0" text="OK" dxfId="45996">
      <formula>NOT(ISERROR(SEARCH("OK",W18)))</formula>
    </cfRule>
  </conditionalFormatting>
  <conditionalFormatting sqref="W18">
    <cfRule type="containsText" priority="6178" operator="containsText" aboveAverage="0" equalAverage="0" bottom="0" percent="0" rank="0" text="OK" dxfId="45997">
      <formula>NOT(ISERROR(SEARCH("OK",W18)))</formula>
    </cfRule>
  </conditionalFormatting>
  <conditionalFormatting sqref="V18">
    <cfRule type="containsText" priority="6179" operator="containsText" aboveAverage="0" equalAverage="0" bottom="0" percent="0" rank="0" text="OK+" dxfId="45998">
      <formula>NOT(ISERROR(SEARCH("OK+",V18)))</formula>
    </cfRule>
  </conditionalFormatting>
  <conditionalFormatting sqref="V18">
    <cfRule type="containsText" priority="6180" operator="containsText" aboveAverage="0" equalAverage="0" bottom="0" percent="0" rank="0" text="OK+" dxfId="45999">
      <formula>NOT(ISERROR(SEARCH("OK+",V18)))</formula>
    </cfRule>
  </conditionalFormatting>
  <conditionalFormatting sqref="X18">
    <cfRule type="containsText" priority="6181" operator="containsText" aboveAverage="0" equalAverage="0" bottom="0" percent="0" rank="0" text="NO" dxfId="46000">
      <formula>NOT(ISERROR(SEARCH("NO",X18)))</formula>
    </cfRule>
  </conditionalFormatting>
  <conditionalFormatting sqref="X18">
    <cfRule type="containsText" priority="6182" operator="containsText" aboveAverage="0" equalAverage="0" bottom="0" percent="0" rank="0" text="NO" dxfId="46001">
      <formula>NOT(ISERROR(SEARCH("NO",X18)))</formula>
    </cfRule>
  </conditionalFormatting>
  <conditionalFormatting sqref="X18">
    <cfRule type="containsText" priority="6183" operator="containsText" aboveAverage="0" equalAverage="0" bottom="0" percent="0" rank="0" text="NO" dxfId="46002">
      <formula>NOT(ISERROR(SEARCH("NO",X18)))</formula>
    </cfRule>
  </conditionalFormatting>
  <conditionalFormatting sqref="X18">
    <cfRule type="containsText" priority="6184" operator="containsText" aboveAverage="0" equalAverage="0" bottom="0" percent="0" rank="0" text="NO" dxfId="46003">
      <formula>NOT(ISERROR(SEARCH("NO",X18)))</formula>
    </cfRule>
  </conditionalFormatting>
  <conditionalFormatting sqref="X18">
    <cfRule type="containsText" priority="6185" operator="containsText" aboveAverage="0" equalAverage="0" bottom="0" percent="0" rank="0" text="NO" dxfId="46004">
      <formula>NOT(ISERROR(SEARCH("NO",X18)))</formula>
    </cfRule>
  </conditionalFormatting>
  <conditionalFormatting sqref="X18">
    <cfRule type="containsText" priority="6186" operator="containsText" aboveAverage="0" equalAverage="0" bottom="0" percent="0" rank="0" text="NO" dxfId="46005">
      <formula>NOT(ISERROR(SEARCH("NO",X18)))</formula>
    </cfRule>
  </conditionalFormatting>
  <conditionalFormatting sqref="X18">
    <cfRule type="containsText" priority="6187" operator="containsText" aboveAverage="0" equalAverage="0" bottom="0" percent="0" rank="0" text="NO" dxfId="46006">
      <formula>NOT(ISERROR(SEARCH("NO",X18)))</formula>
    </cfRule>
  </conditionalFormatting>
  <conditionalFormatting sqref="W18">
    <cfRule type="containsText" priority="6188" operator="containsText" aboveAverage="0" equalAverage="0" bottom="0" percent="0" rank="0" text="OK" dxfId="46007">
      <formula>NOT(ISERROR(SEARCH("OK",W18)))</formula>
    </cfRule>
  </conditionalFormatting>
  <conditionalFormatting sqref="W18">
    <cfRule type="containsText" priority="6189" operator="containsText" aboveAverage="0" equalAverage="0" bottom="0" percent="0" rank="0" text="OK" dxfId="46008">
      <formula>NOT(ISERROR(SEARCH("OK",W18)))</formula>
    </cfRule>
  </conditionalFormatting>
  <conditionalFormatting sqref="W18">
    <cfRule type="containsText" priority="6190" operator="containsText" aboveAverage="0" equalAverage="0" bottom="0" percent="0" rank="0" text="OK" dxfId="46009">
      <formula>NOT(ISERROR(SEARCH("OK",W18)))</formula>
    </cfRule>
  </conditionalFormatting>
  <conditionalFormatting sqref="W18">
    <cfRule type="containsText" priority="6191" operator="containsText" aboveAverage="0" equalAverage="0" bottom="0" percent="0" rank="0" text="OK" dxfId="46010">
      <formula>NOT(ISERROR(SEARCH("OK",W18)))</formula>
    </cfRule>
  </conditionalFormatting>
  <conditionalFormatting sqref="W18">
    <cfRule type="containsText" priority="6192" operator="containsText" aboveAverage="0" equalAverage="0" bottom="0" percent="0" rank="0" text="OK" dxfId="46011">
      <formula>NOT(ISERROR(SEARCH("OK",W18)))</formula>
    </cfRule>
  </conditionalFormatting>
  <conditionalFormatting sqref="W18">
    <cfRule type="containsText" priority="6193" operator="containsText" aboveAverage="0" equalAverage="0" bottom="0" percent="0" rank="0" text="OK" dxfId="46012">
      <formula>NOT(ISERROR(SEARCH("OK",W18)))</formula>
    </cfRule>
  </conditionalFormatting>
  <conditionalFormatting sqref="W18">
    <cfRule type="containsText" priority="6194" operator="containsText" aboveAverage="0" equalAverage="0" bottom="0" percent="0" rank="0" text="OK" dxfId="46013">
      <formula>NOT(ISERROR(SEARCH("OK",W18)))</formula>
    </cfRule>
  </conditionalFormatting>
  <conditionalFormatting sqref="X18">
    <cfRule type="containsText" priority="6195" operator="containsText" aboveAverage="0" equalAverage="0" bottom="0" percent="0" rank="0" text="NO" dxfId="46014">
      <formula>NOT(ISERROR(SEARCH("NO",X18)))</formula>
    </cfRule>
  </conditionalFormatting>
  <conditionalFormatting sqref="W18">
    <cfRule type="containsText" priority="6196" operator="containsText" aboveAverage="0" equalAverage="0" bottom="0" percent="0" rank="0" text="OK" dxfId="46015">
      <formula>NOT(ISERROR(SEARCH("OK",W18)))</formula>
    </cfRule>
  </conditionalFormatting>
  <conditionalFormatting sqref="X18">
    <cfRule type="containsText" priority="6197" operator="containsText" aboveAverage="0" equalAverage="0" bottom="0" percent="0" rank="0" text="NO" dxfId="46016">
      <formula>NOT(ISERROR(SEARCH("NO",X18)))</formula>
    </cfRule>
  </conditionalFormatting>
  <conditionalFormatting sqref="W18">
    <cfRule type="containsText" priority="6198" operator="containsText" aboveAverage="0" equalAverage="0" bottom="0" percent="0" rank="0" text="OK" dxfId="46017">
      <formula>NOT(ISERROR(SEARCH("OK",W18)))</formula>
    </cfRule>
  </conditionalFormatting>
  <conditionalFormatting sqref="X18">
    <cfRule type="containsText" priority="6199" operator="containsText" aboveAverage="0" equalAverage="0" bottom="0" percent="0" rank="0" text="NO" dxfId="46018">
      <formula>NOT(ISERROR(SEARCH("NO",X18)))</formula>
    </cfRule>
  </conditionalFormatting>
  <conditionalFormatting sqref="W18">
    <cfRule type="containsText" priority="6200" operator="containsText" aboveAverage="0" equalAverage="0" bottom="0" percent="0" rank="0" text="OK" dxfId="46019">
      <formula>NOT(ISERROR(SEARCH("OK",W18)))</formula>
    </cfRule>
  </conditionalFormatting>
  <conditionalFormatting sqref="X18">
    <cfRule type="containsText" priority="6201" operator="containsText" aboveAverage="0" equalAverage="0" bottom="0" percent="0" rank="0" text="NO" dxfId="46020">
      <formula>NOT(ISERROR(SEARCH("NO",X18)))</formula>
    </cfRule>
  </conditionalFormatting>
  <conditionalFormatting sqref="W18">
    <cfRule type="containsText" priority="6202" operator="containsText" aboveAverage="0" equalAverage="0" bottom="0" percent="0" rank="0" text="OK" dxfId="46021">
      <formula>NOT(ISERROR(SEARCH("OK",W18)))</formula>
    </cfRule>
  </conditionalFormatting>
  <conditionalFormatting sqref="V18">
    <cfRule type="containsText" priority="6203" operator="containsText" aboveAverage="0" equalAverage="0" bottom="0" percent="0" rank="0" text="OK+" dxfId="46022">
      <formula>NOT(ISERROR(SEARCH("OK+",V18)))</formula>
    </cfRule>
  </conditionalFormatting>
  <conditionalFormatting sqref="V18">
    <cfRule type="containsText" priority="6204" operator="containsText" aboveAverage="0" equalAverage="0" bottom="0" percent="0" rank="0" text="OK+" dxfId="46023">
      <formula>NOT(ISERROR(SEARCH("OK+",V18)))</formula>
    </cfRule>
  </conditionalFormatting>
  <conditionalFormatting sqref="X18">
    <cfRule type="containsText" priority="6205" operator="containsText" aboveAverage="0" equalAverage="0" bottom="0" percent="0" rank="0" text="NO" dxfId="46024">
      <formula>NOT(ISERROR(SEARCH("NO",X18)))</formula>
    </cfRule>
  </conditionalFormatting>
  <conditionalFormatting sqref="X18">
    <cfRule type="containsText" priority="6206" operator="containsText" aboveAverage="0" equalAverage="0" bottom="0" percent="0" rank="0" text="NO" dxfId="46025">
      <formula>NOT(ISERROR(SEARCH("NO",X18)))</formula>
    </cfRule>
  </conditionalFormatting>
  <conditionalFormatting sqref="X18">
    <cfRule type="containsText" priority="6207" operator="containsText" aboveAverage="0" equalAverage="0" bottom="0" percent="0" rank="0" text="NO" dxfId="46026">
      <formula>NOT(ISERROR(SEARCH("NO",X18)))</formula>
    </cfRule>
  </conditionalFormatting>
  <conditionalFormatting sqref="X18">
    <cfRule type="containsText" priority="6208" operator="containsText" aboveAverage="0" equalAverage="0" bottom="0" percent="0" rank="0" text="NO" dxfId="46027">
      <formula>NOT(ISERROR(SEARCH("NO",X18)))</formula>
    </cfRule>
  </conditionalFormatting>
  <conditionalFormatting sqref="X18">
    <cfRule type="containsText" priority="6209" operator="containsText" aboveAverage="0" equalAverage="0" bottom="0" percent="0" rank="0" text="NO" dxfId="46028">
      <formula>NOT(ISERROR(SEARCH("NO",X18)))</formula>
    </cfRule>
  </conditionalFormatting>
  <conditionalFormatting sqref="X18">
    <cfRule type="containsText" priority="6210" operator="containsText" aboveAverage="0" equalAverage="0" bottom="0" percent="0" rank="0" text="NO" dxfId="46029">
      <formula>NOT(ISERROR(SEARCH("NO",X18)))</formula>
    </cfRule>
  </conditionalFormatting>
  <conditionalFormatting sqref="X18">
    <cfRule type="containsText" priority="6211" operator="containsText" aboveAverage="0" equalAverage="0" bottom="0" percent="0" rank="0" text="NO" dxfId="46030">
      <formula>NOT(ISERROR(SEARCH("NO",X18)))</formula>
    </cfRule>
  </conditionalFormatting>
  <conditionalFormatting sqref="W18">
    <cfRule type="containsText" priority="6212" operator="containsText" aboveAverage="0" equalAverage="0" bottom="0" percent="0" rank="0" text="OK" dxfId="46031">
      <formula>NOT(ISERROR(SEARCH("OK",W18)))</formula>
    </cfRule>
  </conditionalFormatting>
  <conditionalFormatting sqref="W18">
    <cfRule type="containsText" priority="6213" operator="containsText" aboveAverage="0" equalAverage="0" bottom="0" percent="0" rank="0" text="OK" dxfId="46032">
      <formula>NOT(ISERROR(SEARCH("OK",W18)))</formula>
    </cfRule>
  </conditionalFormatting>
  <conditionalFormatting sqref="W18">
    <cfRule type="containsText" priority="6214" operator="containsText" aboveAverage="0" equalAverage="0" bottom="0" percent="0" rank="0" text="OK" dxfId="46033">
      <formula>NOT(ISERROR(SEARCH("OK",W18)))</formula>
    </cfRule>
  </conditionalFormatting>
  <conditionalFormatting sqref="W18">
    <cfRule type="containsText" priority="6215" operator="containsText" aboveAverage="0" equalAverage="0" bottom="0" percent="0" rank="0" text="OK" dxfId="46034">
      <formula>NOT(ISERROR(SEARCH("OK",W18)))</formula>
    </cfRule>
  </conditionalFormatting>
  <conditionalFormatting sqref="W18">
    <cfRule type="containsText" priority="6216" operator="containsText" aboveAverage="0" equalAverage="0" bottom="0" percent="0" rank="0" text="OK" dxfId="46035">
      <formula>NOT(ISERROR(SEARCH("OK",W18)))</formula>
    </cfRule>
  </conditionalFormatting>
  <conditionalFormatting sqref="W18">
    <cfRule type="containsText" priority="6217" operator="containsText" aboveAverage="0" equalAverage="0" bottom="0" percent="0" rank="0" text="OK" dxfId="46036">
      <formula>NOT(ISERROR(SEARCH("OK",W18)))</formula>
    </cfRule>
  </conditionalFormatting>
  <conditionalFormatting sqref="W18">
    <cfRule type="containsText" priority="6218" operator="containsText" aboveAverage="0" equalAverage="0" bottom="0" percent="0" rank="0" text="OK" dxfId="46037">
      <formula>NOT(ISERROR(SEARCH("OK",W18)))</formula>
    </cfRule>
  </conditionalFormatting>
  <conditionalFormatting sqref="X18">
    <cfRule type="containsText" priority="6219" operator="containsText" aboveAverage="0" equalAverage="0" bottom="0" percent="0" rank="0" text="NO" dxfId="46038">
      <formula>NOT(ISERROR(SEARCH("NO",X18)))</formula>
    </cfRule>
  </conditionalFormatting>
  <conditionalFormatting sqref="W18">
    <cfRule type="containsText" priority="6220" operator="containsText" aboveAverage="0" equalAverage="0" bottom="0" percent="0" rank="0" text="OK" dxfId="46039">
      <formula>NOT(ISERROR(SEARCH("OK",W18)))</formula>
    </cfRule>
  </conditionalFormatting>
  <conditionalFormatting sqref="X18">
    <cfRule type="containsText" priority="6221" operator="containsText" aboveAverage="0" equalAverage="0" bottom="0" percent="0" rank="0" text="NO" dxfId="46040">
      <formula>NOT(ISERROR(SEARCH("NO",X18)))</formula>
    </cfRule>
  </conditionalFormatting>
  <conditionalFormatting sqref="W18">
    <cfRule type="containsText" priority="6222" operator="containsText" aboveAverage="0" equalAverage="0" bottom="0" percent="0" rank="0" text="OK" dxfId="46041">
      <formula>NOT(ISERROR(SEARCH("OK",W18)))</formula>
    </cfRule>
  </conditionalFormatting>
  <conditionalFormatting sqref="X18">
    <cfRule type="containsText" priority="6223" operator="containsText" aboveAverage="0" equalAverage="0" bottom="0" percent="0" rank="0" text="NO" dxfId="46042">
      <formula>NOT(ISERROR(SEARCH("NO",X18)))</formula>
    </cfRule>
  </conditionalFormatting>
  <conditionalFormatting sqref="W18">
    <cfRule type="containsText" priority="6224" operator="containsText" aboveAverage="0" equalAverage="0" bottom="0" percent="0" rank="0" text="OK" dxfId="46043">
      <formula>NOT(ISERROR(SEARCH("OK",W18)))</formula>
    </cfRule>
  </conditionalFormatting>
  <conditionalFormatting sqref="V18">
    <cfRule type="containsText" priority="6225" operator="containsText" aboveAverage="0" equalAverage="0" bottom="0" percent="0" rank="0" text="OK+" dxfId="46044">
      <formula>NOT(ISERROR(SEARCH("OK+",V18)))</formula>
    </cfRule>
  </conditionalFormatting>
  <conditionalFormatting sqref="V18">
    <cfRule type="containsText" priority="6226" operator="containsText" aboveAverage="0" equalAverage="0" bottom="0" percent="0" rank="0" text="OK+" dxfId="46045">
      <formula>NOT(ISERROR(SEARCH("OK+",V18)))</formula>
    </cfRule>
  </conditionalFormatting>
  <conditionalFormatting sqref="X18">
    <cfRule type="containsText" priority="6227" operator="containsText" aboveAverage="0" equalAverage="0" bottom="0" percent="0" rank="0" text="NO" dxfId="46046">
      <formula>NOT(ISERROR(SEARCH("NO",X18)))</formula>
    </cfRule>
  </conditionalFormatting>
  <conditionalFormatting sqref="X18">
    <cfRule type="containsText" priority="6228" operator="containsText" aboveAverage="0" equalAverage="0" bottom="0" percent="0" rank="0" text="NO" dxfId="46047">
      <formula>NOT(ISERROR(SEARCH("NO",X18)))</formula>
    </cfRule>
  </conditionalFormatting>
  <conditionalFormatting sqref="X18">
    <cfRule type="containsText" priority="6229" operator="containsText" aboveAverage="0" equalAverage="0" bottom="0" percent="0" rank="0" text="NO" dxfId="46048">
      <formula>NOT(ISERROR(SEARCH("NO",X18)))</formula>
    </cfRule>
  </conditionalFormatting>
  <conditionalFormatting sqref="X18">
    <cfRule type="containsText" priority="6230" operator="containsText" aboveAverage="0" equalAverage="0" bottom="0" percent="0" rank="0" text="NO" dxfId="46049">
      <formula>NOT(ISERROR(SEARCH("NO",X18)))</formula>
    </cfRule>
  </conditionalFormatting>
  <conditionalFormatting sqref="X18">
    <cfRule type="containsText" priority="6231" operator="containsText" aboveAverage="0" equalAverage="0" bottom="0" percent="0" rank="0" text="NO" dxfId="46050">
      <formula>NOT(ISERROR(SEARCH("NO",X18)))</formula>
    </cfRule>
  </conditionalFormatting>
  <conditionalFormatting sqref="X18">
    <cfRule type="containsText" priority="6232" operator="containsText" aboveAverage="0" equalAverage="0" bottom="0" percent="0" rank="0" text="NO" dxfId="46051">
      <formula>NOT(ISERROR(SEARCH("NO",X18)))</formula>
    </cfRule>
  </conditionalFormatting>
  <conditionalFormatting sqref="X18">
    <cfRule type="containsText" priority="6233" operator="containsText" aboveAverage="0" equalAverage="0" bottom="0" percent="0" rank="0" text="NO" dxfId="46052">
      <formula>NOT(ISERROR(SEARCH("NO",X18)))</formula>
    </cfRule>
  </conditionalFormatting>
  <conditionalFormatting sqref="X18">
    <cfRule type="containsText" priority="6234" operator="containsText" aboveAverage="0" equalAverage="0" bottom="0" percent="0" rank="0" text="1" dxfId="46053">
      <formula>NOT(ISERROR(SEARCH("1",X18)))</formula>
    </cfRule>
  </conditionalFormatting>
  <conditionalFormatting sqref="W18">
    <cfRule type="containsText" priority="6235" operator="containsText" aboveAverage="0" equalAverage="0" bottom="0" percent="0" rank="0" text="OK" dxfId="46054">
      <formula>NOT(ISERROR(SEARCH("OK",W18)))</formula>
    </cfRule>
  </conditionalFormatting>
  <conditionalFormatting sqref="W18">
    <cfRule type="containsText" priority="6236" operator="containsText" aboveAverage="0" equalAverage="0" bottom="0" percent="0" rank="0" text="OK" dxfId="46055">
      <formula>NOT(ISERROR(SEARCH("OK",W18)))</formula>
    </cfRule>
  </conditionalFormatting>
  <conditionalFormatting sqref="W18">
    <cfRule type="containsText" priority="6237" operator="containsText" aboveAverage="0" equalAverage="0" bottom="0" percent="0" rank="0" text="OK" dxfId="46056">
      <formula>NOT(ISERROR(SEARCH("OK",W18)))</formula>
    </cfRule>
  </conditionalFormatting>
  <conditionalFormatting sqref="W18">
    <cfRule type="containsText" priority="6238" operator="containsText" aboveAverage="0" equalAverage="0" bottom="0" percent="0" rank="0" text="OK" dxfId="46057">
      <formula>NOT(ISERROR(SEARCH("OK",W18)))</formula>
    </cfRule>
  </conditionalFormatting>
  <conditionalFormatting sqref="W18">
    <cfRule type="containsText" priority="6239" operator="containsText" aboveAverage="0" equalAverage="0" bottom="0" percent="0" rank="0" text="OK" dxfId="46058">
      <formula>NOT(ISERROR(SEARCH("OK",W18)))</formula>
    </cfRule>
  </conditionalFormatting>
  <conditionalFormatting sqref="W18">
    <cfRule type="containsText" priority="6240" operator="containsText" aboveAverage="0" equalAverage="0" bottom="0" percent="0" rank="0" text="OK" dxfId="46059">
      <formula>NOT(ISERROR(SEARCH("OK",W18)))</formula>
    </cfRule>
  </conditionalFormatting>
  <conditionalFormatting sqref="W18">
    <cfRule type="containsText" priority="6241" operator="containsText" aboveAverage="0" equalAverage="0" bottom="0" percent="0" rank="0" text="OK" dxfId="46060">
      <formula>NOT(ISERROR(SEARCH("OK",W18)))</formula>
    </cfRule>
  </conditionalFormatting>
  <conditionalFormatting sqref="W18">
    <cfRule type="containsText" priority="6242" operator="containsText" aboveAverage="0" equalAverage="0" bottom="0" percent="0" rank="0" text="1" dxfId="46061">
      <formula>NOT(ISERROR(SEARCH("1",W18)))</formula>
    </cfRule>
  </conditionalFormatting>
  <conditionalFormatting sqref="X18">
    <cfRule type="containsText" priority="6243" operator="containsText" aboveAverage="0" equalAverage="0" bottom="0" percent="0" rank="0" text="NO" dxfId="46062">
      <formula>NOT(ISERROR(SEARCH("NO",X18)))</formula>
    </cfRule>
  </conditionalFormatting>
  <conditionalFormatting sqref="W18">
    <cfRule type="containsText" priority="6244" operator="containsText" aboveAverage="0" equalAverage="0" bottom="0" percent="0" rank="0" text="OK" dxfId="46063">
      <formula>NOT(ISERROR(SEARCH("OK",W18)))</formula>
    </cfRule>
  </conditionalFormatting>
  <conditionalFormatting sqref="X18">
    <cfRule type="containsText" priority="6245" operator="containsText" aboveAverage="0" equalAverage="0" bottom="0" percent="0" rank="0" text="NO" dxfId="46064">
      <formula>NOT(ISERROR(SEARCH("NO",X18)))</formula>
    </cfRule>
  </conditionalFormatting>
  <conditionalFormatting sqref="W18">
    <cfRule type="containsText" priority="6246" operator="containsText" aboveAverage="0" equalAverage="0" bottom="0" percent="0" rank="0" text="OK" dxfId="46065">
      <formula>NOT(ISERROR(SEARCH("OK",W18)))</formula>
    </cfRule>
  </conditionalFormatting>
  <conditionalFormatting sqref="X18">
    <cfRule type="containsText" priority="6247" operator="containsText" aboveAverage="0" equalAverage="0" bottom="0" percent="0" rank="0" text="NO" dxfId="46066">
      <formula>NOT(ISERROR(SEARCH("NO",X18)))</formula>
    </cfRule>
  </conditionalFormatting>
  <conditionalFormatting sqref="W18">
    <cfRule type="containsText" priority="6248" operator="containsText" aboveAverage="0" equalAverage="0" bottom="0" percent="0" rank="0" text="OK" dxfId="46067">
      <formula>NOT(ISERROR(SEARCH("OK",W18)))</formula>
    </cfRule>
  </conditionalFormatting>
  <conditionalFormatting sqref="X18">
    <cfRule type="containsText" priority="6249" operator="containsText" aboveAverage="0" equalAverage="0" bottom="0" percent="0" rank="0" text="NO" dxfId="46068">
      <formula>NOT(ISERROR(SEARCH("NO",X18)))</formula>
    </cfRule>
  </conditionalFormatting>
  <conditionalFormatting sqref="W18">
    <cfRule type="containsText" priority="6250" operator="containsText" aboveAverage="0" equalAverage="0" bottom="0" percent="0" rank="0" text="OK" dxfId="46069">
      <formula>NOT(ISERROR(SEARCH("OK",W18)))</formula>
    </cfRule>
  </conditionalFormatting>
  <conditionalFormatting sqref="X18">
    <cfRule type="containsText" priority="6251" operator="containsText" aboveAverage="0" equalAverage="0" bottom="0" percent="0" rank="0" text="NO" dxfId="46070">
      <formula>NOT(ISERROR(SEARCH("NO",X18)))</formula>
    </cfRule>
  </conditionalFormatting>
  <conditionalFormatting sqref="W18">
    <cfRule type="containsText" priority="6252" operator="containsText" aboveAverage="0" equalAverage="0" bottom="0" percent="0" rank="0" text="OK" dxfId="46071">
      <formula>NOT(ISERROR(SEARCH("OK",W18)))</formula>
    </cfRule>
  </conditionalFormatting>
  <conditionalFormatting sqref="X18">
    <cfRule type="containsText" priority="6253" operator="containsText" aboveAverage="0" equalAverage="0" bottom="0" percent="0" rank="0" text="NO" dxfId="46072">
      <formula>NOT(ISERROR(SEARCH("NO",X18)))</formula>
    </cfRule>
  </conditionalFormatting>
  <conditionalFormatting sqref="W18">
    <cfRule type="containsText" priority="6254" operator="containsText" aboveAverage="0" equalAverage="0" bottom="0" percent="0" rank="0" text="OK" dxfId="46073">
      <formula>NOT(ISERROR(SEARCH("OK",W18)))</formula>
    </cfRule>
  </conditionalFormatting>
  <conditionalFormatting sqref="X18">
    <cfRule type="containsText" priority="6255" operator="containsText" aboveAverage="0" equalAverage="0" bottom="0" percent="0" rank="0" text="NO" dxfId="46074">
      <formula>NOT(ISERROR(SEARCH("NO",X18)))</formula>
    </cfRule>
  </conditionalFormatting>
  <conditionalFormatting sqref="W18">
    <cfRule type="containsText" priority="6256" operator="containsText" aboveAverage="0" equalAverage="0" bottom="0" percent="0" rank="0" text="OK" dxfId="46075">
      <formula>NOT(ISERROR(SEARCH("OK",W18)))</formula>
    </cfRule>
  </conditionalFormatting>
  <conditionalFormatting sqref="X18">
    <cfRule type="containsText" priority="6257" operator="containsText" aboveAverage="0" equalAverage="0" bottom="0" percent="0" rank="0" text="NO" dxfId="46076">
      <formula>NOT(ISERROR(SEARCH("NO",X18)))</formula>
    </cfRule>
  </conditionalFormatting>
  <conditionalFormatting sqref="W18">
    <cfRule type="containsText" priority="6258" operator="containsText" aboveAverage="0" equalAverage="0" bottom="0" percent="0" rank="0" text="OK" dxfId="46077">
      <formula>NOT(ISERROR(SEARCH("OK",W18)))</formula>
    </cfRule>
  </conditionalFormatting>
  <conditionalFormatting sqref="X18">
    <cfRule type="containsText" priority="6259" operator="containsText" aboveAverage="0" equalAverage="0" bottom="0" percent="0" rank="0" text="NO" dxfId="46078">
      <formula>NOT(ISERROR(SEARCH("NO",X18)))</formula>
    </cfRule>
  </conditionalFormatting>
  <conditionalFormatting sqref="W18">
    <cfRule type="containsText" priority="6260" operator="containsText" aboveAverage="0" equalAverage="0" bottom="0" percent="0" rank="0" text="OK" dxfId="46079">
      <formula>NOT(ISERROR(SEARCH("OK",W18)))</formula>
    </cfRule>
  </conditionalFormatting>
  <conditionalFormatting sqref="X18">
    <cfRule type="containsText" priority="6261" operator="containsText" aboveAverage="0" equalAverage="0" bottom="0" percent="0" rank="0" text="NO" dxfId="46080">
      <formula>NOT(ISERROR(SEARCH("NO",X18)))</formula>
    </cfRule>
  </conditionalFormatting>
  <conditionalFormatting sqref="W18">
    <cfRule type="containsText" priority="6262" operator="containsText" aboveAverage="0" equalAverage="0" bottom="0" percent="0" rank="0" text="OK" dxfId="46081">
      <formula>NOT(ISERROR(SEARCH("OK",W18)))</formula>
    </cfRule>
  </conditionalFormatting>
  <conditionalFormatting sqref="X18">
    <cfRule type="containsText" priority="6263" operator="containsText" aboveAverage="0" equalAverage="0" bottom="0" percent="0" rank="0" text="NO" dxfId="46082">
      <formula>NOT(ISERROR(SEARCH("NO",X18)))</formula>
    </cfRule>
  </conditionalFormatting>
  <conditionalFormatting sqref="W18">
    <cfRule type="containsText" priority="6264" operator="containsText" aboveAverage="0" equalAverage="0" bottom="0" percent="0" rank="0" text="OK" dxfId="46083">
      <formula>NOT(ISERROR(SEARCH("OK",W18)))</formula>
    </cfRule>
  </conditionalFormatting>
  <conditionalFormatting sqref="X18">
    <cfRule type="containsText" priority="6265" operator="containsText" aboveAverage="0" equalAverage="0" bottom="0" percent="0" rank="0" text="NO" dxfId="46084">
      <formula>NOT(ISERROR(SEARCH("NO",X18)))</formula>
    </cfRule>
  </conditionalFormatting>
  <conditionalFormatting sqref="W18">
    <cfRule type="containsText" priority="6266" operator="containsText" aboveAverage="0" equalAverage="0" bottom="0" percent="0" rank="0" text="OK" dxfId="46085">
      <formula>NOT(ISERROR(SEARCH("OK",W18)))</formula>
    </cfRule>
  </conditionalFormatting>
  <conditionalFormatting sqref="V6">
    <cfRule type="containsText" priority="6267" operator="containsText" aboveAverage="0" equalAverage="0" bottom="0" percent="0" rank="0" text="OK+" dxfId="46086">
      <formula>NOT(ISERROR(SEARCH("OK+",V6)))</formula>
    </cfRule>
  </conditionalFormatting>
  <conditionalFormatting sqref="V6">
    <cfRule type="containsText" priority="6268" operator="containsText" aboveAverage="0" equalAverage="0" bottom="0" percent="0" rank="0" text="OK+" dxfId="46087">
      <formula>NOT(ISERROR(SEARCH("OK+",V6)))</formula>
    </cfRule>
  </conditionalFormatting>
  <conditionalFormatting sqref="X6">
    <cfRule type="containsText" priority="6269" operator="containsText" aboveAverage="0" equalAverage="0" bottom="0" percent="0" rank="0" text="NO" dxfId="46088">
      <formula>NOT(ISERROR(SEARCH("NO",X6)))</formula>
    </cfRule>
  </conditionalFormatting>
  <conditionalFormatting sqref="X6">
    <cfRule type="containsText" priority="6270" operator="containsText" aboveAverage="0" equalAverage="0" bottom="0" percent="0" rank="0" text="NO" dxfId="46089">
      <formula>NOT(ISERROR(SEARCH("NO",X6)))</formula>
    </cfRule>
  </conditionalFormatting>
  <conditionalFormatting sqref="X6">
    <cfRule type="containsText" priority="6271" operator="containsText" aboveAverage="0" equalAverage="0" bottom="0" percent="0" rank="0" text="NO" dxfId="46090">
      <formula>NOT(ISERROR(SEARCH("NO",X6)))</formula>
    </cfRule>
  </conditionalFormatting>
  <conditionalFormatting sqref="X6">
    <cfRule type="containsText" priority="6272" operator="containsText" aboveAverage="0" equalAverage="0" bottom="0" percent="0" rank="0" text="NO" dxfId="46091">
      <formula>NOT(ISERROR(SEARCH("NO",X6)))</formula>
    </cfRule>
  </conditionalFormatting>
  <conditionalFormatting sqref="X6">
    <cfRule type="containsText" priority="6273" operator="containsText" aboveAverage="0" equalAverage="0" bottom="0" percent="0" rank="0" text="NO" dxfId="46092">
      <formula>NOT(ISERROR(SEARCH("NO",X6)))</formula>
    </cfRule>
  </conditionalFormatting>
  <conditionalFormatting sqref="X6">
    <cfRule type="containsText" priority="6274" operator="containsText" aboveAverage="0" equalAverage="0" bottom="0" percent="0" rank="0" text="NO" dxfId="46093">
      <formula>NOT(ISERROR(SEARCH("NO",X6)))</formula>
    </cfRule>
  </conditionalFormatting>
  <conditionalFormatting sqref="X6">
    <cfRule type="containsText" priority="6275" operator="containsText" aboveAverage="0" equalAverage="0" bottom="0" percent="0" rank="0" text="NO" dxfId="46094">
      <formula>NOT(ISERROR(SEARCH("NO",X6)))</formula>
    </cfRule>
  </conditionalFormatting>
  <conditionalFormatting sqref="W6">
    <cfRule type="containsText" priority="6276" operator="containsText" aboveAverage="0" equalAverage="0" bottom="0" percent="0" rank="0" text="OK" dxfId="46095">
      <formula>NOT(ISERROR(SEARCH("OK",W6)))</formula>
    </cfRule>
  </conditionalFormatting>
  <conditionalFormatting sqref="W6">
    <cfRule type="containsText" priority="6277" operator="containsText" aboveAverage="0" equalAverage="0" bottom="0" percent="0" rank="0" text="OK" dxfId="46096">
      <formula>NOT(ISERROR(SEARCH("OK",W6)))</formula>
    </cfRule>
  </conditionalFormatting>
  <conditionalFormatting sqref="W6">
    <cfRule type="containsText" priority="6278" operator="containsText" aboveAverage="0" equalAverage="0" bottom="0" percent="0" rank="0" text="OK" dxfId="46097">
      <formula>NOT(ISERROR(SEARCH("OK",W6)))</formula>
    </cfRule>
  </conditionalFormatting>
  <conditionalFormatting sqref="W6">
    <cfRule type="containsText" priority="6279" operator="containsText" aboveAverage="0" equalAverage="0" bottom="0" percent="0" rank="0" text="OK" dxfId="46098">
      <formula>NOT(ISERROR(SEARCH("OK",W6)))</formula>
    </cfRule>
  </conditionalFormatting>
  <conditionalFormatting sqref="W6">
    <cfRule type="containsText" priority="6280" operator="containsText" aboveAverage="0" equalAverage="0" bottom="0" percent="0" rank="0" text="OK" dxfId="46099">
      <formula>NOT(ISERROR(SEARCH("OK",W6)))</formula>
    </cfRule>
  </conditionalFormatting>
  <conditionalFormatting sqref="W6">
    <cfRule type="containsText" priority="6281" operator="containsText" aboveAverage="0" equalAverage="0" bottom="0" percent="0" rank="0" text="OK" dxfId="46100">
      <formula>NOT(ISERROR(SEARCH("OK",W6)))</formula>
    </cfRule>
  </conditionalFormatting>
  <conditionalFormatting sqref="W6">
    <cfRule type="containsText" priority="6282" operator="containsText" aboveAverage="0" equalAverage="0" bottom="0" percent="0" rank="0" text="OK" dxfId="46101">
      <formula>NOT(ISERROR(SEARCH("OK",W6)))</formula>
    </cfRule>
  </conditionalFormatting>
  <conditionalFormatting sqref="X6">
    <cfRule type="containsText" priority="6283" operator="containsText" aboveAverage="0" equalAverage="0" bottom="0" percent="0" rank="0" text="NO" dxfId="46102">
      <formula>NOT(ISERROR(SEARCH("NO",X6)))</formula>
    </cfRule>
  </conditionalFormatting>
  <conditionalFormatting sqref="W6">
    <cfRule type="containsText" priority="6284" operator="containsText" aboveAverage="0" equalAverage="0" bottom="0" percent="0" rank="0" text="OK" dxfId="46103">
      <formula>NOT(ISERROR(SEARCH("OK",W6)))</formula>
    </cfRule>
  </conditionalFormatting>
  <conditionalFormatting sqref="X6">
    <cfRule type="containsText" priority="6285" operator="containsText" aboveAverage="0" equalAverage="0" bottom="0" percent="0" rank="0" text="NO" dxfId="46104">
      <formula>NOT(ISERROR(SEARCH("NO",X6)))</formula>
    </cfRule>
  </conditionalFormatting>
  <conditionalFormatting sqref="W6">
    <cfRule type="containsText" priority="6286" operator="containsText" aboveAverage="0" equalAverage="0" bottom="0" percent="0" rank="0" text="OK" dxfId="46105">
      <formula>NOT(ISERROR(SEARCH("OK",W6)))</formula>
    </cfRule>
  </conditionalFormatting>
  <conditionalFormatting sqref="X6">
    <cfRule type="containsText" priority="6287" operator="containsText" aboveAverage="0" equalAverage="0" bottom="0" percent="0" rank="0" text="NO" dxfId="46106">
      <formula>NOT(ISERROR(SEARCH("NO",X6)))</formula>
    </cfRule>
  </conditionalFormatting>
  <conditionalFormatting sqref="W6">
    <cfRule type="containsText" priority="6288" operator="containsText" aboveAverage="0" equalAverage="0" bottom="0" percent="0" rank="0" text="OK" dxfId="46107">
      <formula>NOT(ISERROR(SEARCH("OK",W6)))</formula>
    </cfRule>
  </conditionalFormatting>
  <conditionalFormatting sqref="X6">
    <cfRule type="containsText" priority="6289" operator="containsText" aboveAverage="0" equalAverage="0" bottom="0" percent="0" rank="0" text="NO" dxfId="46108">
      <formula>NOT(ISERROR(SEARCH("NO",X6)))</formula>
    </cfRule>
  </conditionalFormatting>
  <conditionalFormatting sqref="W6">
    <cfRule type="containsText" priority="6290" operator="containsText" aboveAverage="0" equalAverage="0" bottom="0" percent="0" rank="0" text="OK" dxfId="46109">
      <formula>NOT(ISERROR(SEARCH("OK",W6)))</formula>
    </cfRule>
  </conditionalFormatting>
  <conditionalFormatting sqref="X6">
    <cfRule type="containsText" priority="6291" operator="containsText" aboveAverage="0" equalAverage="0" bottom="0" percent="0" rank="0" text="NO" dxfId="46110">
      <formula>NOT(ISERROR(SEARCH("NO",X6)))</formula>
    </cfRule>
  </conditionalFormatting>
  <conditionalFormatting sqref="W6">
    <cfRule type="containsText" priority="6292" operator="containsText" aboveAverage="0" equalAverage="0" bottom="0" percent="0" rank="0" text="OK" dxfId="46111">
      <formula>NOT(ISERROR(SEARCH("OK",W6)))</formula>
    </cfRule>
  </conditionalFormatting>
  <conditionalFormatting sqref="X6">
    <cfRule type="containsText" priority="6293" operator="containsText" aboveAverage="0" equalAverage="0" bottom="0" percent="0" rank="0" text="NO" dxfId="46112">
      <formula>NOT(ISERROR(SEARCH("NO",X6)))</formula>
    </cfRule>
  </conditionalFormatting>
  <conditionalFormatting sqref="W6">
    <cfRule type="containsText" priority="6294" operator="containsText" aboveAverage="0" equalAverage="0" bottom="0" percent="0" rank="0" text="OK" dxfId="46113">
      <formula>NOT(ISERROR(SEARCH("OK",W6)))</formula>
    </cfRule>
  </conditionalFormatting>
  <conditionalFormatting sqref="X6">
    <cfRule type="containsText" priority="6295" operator="containsText" aboveAverage="0" equalAverage="0" bottom="0" percent="0" rank="0" text="NO" dxfId="46114">
      <formula>NOT(ISERROR(SEARCH("NO",X6)))</formula>
    </cfRule>
  </conditionalFormatting>
  <conditionalFormatting sqref="W6">
    <cfRule type="containsText" priority="6296" operator="containsText" aboveAverage="0" equalAverage="0" bottom="0" percent="0" rank="0" text="OK" dxfId="46115">
      <formula>NOT(ISERROR(SEARCH("OK",W6)))</formula>
    </cfRule>
  </conditionalFormatting>
  <conditionalFormatting sqref="W6:X6">
    <cfRule type="containsText" priority="6297" operator="containsText" aboveAverage="0" equalAverage="0" bottom="0" percent="0" rank="0" text="1" dxfId="46116">
      <formula>NOT(ISERROR(SEARCH("1",W6)))</formula>
    </cfRule>
    <cfRule type="containsText" priority="6298" operator="containsText" aboveAverage="0" equalAverage="0" bottom="0" percent="0" rank="0" text="1" dxfId="46117">
      <formula>NOT(ISERROR(SEARCH("1",W6)))</formula>
    </cfRule>
    <cfRule type="containsText" priority="6299" operator="containsText" aboveAverage="0" equalAverage="0" bottom="0" percent="0" rank="0" text="1" dxfId="46118">
      <formula>NOT(ISERROR(SEARCH("1",W6)))</formula>
    </cfRule>
    <cfRule type="containsText" priority="6300" operator="containsText" aboveAverage="0" equalAverage="0" bottom="0" percent="0" rank="0" text="1" dxfId="46119">
      <formula>NOT(ISERROR(SEARCH("1",W6)))</formula>
    </cfRule>
    <cfRule type="containsText" priority="6301" operator="containsText" aboveAverage="0" equalAverage="0" bottom="0" percent="0" rank="0" text="1" dxfId="46120">
      <formula>NOT(ISERROR(SEARCH("1",W6)))</formula>
    </cfRule>
    <cfRule type="containsText" priority="6302" operator="containsText" aboveAverage="0" equalAverage="0" bottom="0" percent="0" rank="0" text="1" dxfId="46121">
      <formula>NOT(ISERROR(SEARCH("1",W6)))</formula>
    </cfRule>
    <cfRule type="containsText" priority="6303" operator="containsText" aboveAverage="0" equalAverage="0" bottom="0" percent="0" rank="0" text="1" dxfId="46122">
      <formula>NOT(ISERROR(SEARCH("1",W6)))</formula>
    </cfRule>
    <cfRule type="containsText" priority="6304" operator="containsText" aboveAverage="0" equalAverage="0" bottom="0" percent="0" rank="0" text="1" dxfId="46123">
      <formula>NOT(ISERROR(SEARCH("1",W6)))</formula>
    </cfRule>
  </conditionalFormatting>
  <conditionalFormatting sqref="X6">
    <cfRule type="containsText" priority="6305" operator="containsText" aboveAverage="0" equalAverage="0" bottom="0" percent="0" rank="0" text="NO" dxfId="46124">
      <formula>NOT(ISERROR(SEARCH("NO",X6)))</formula>
    </cfRule>
  </conditionalFormatting>
  <conditionalFormatting sqref="W6">
    <cfRule type="containsText" priority="6306" operator="containsText" aboveAverage="0" equalAverage="0" bottom="0" percent="0" rank="0" text="OK" dxfId="46125">
      <formula>NOT(ISERROR(SEARCH("OK",W6)))</formula>
    </cfRule>
  </conditionalFormatting>
  <conditionalFormatting sqref="X6">
    <cfRule type="containsText" priority="6307" operator="containsText" aboveAverage="0" equalAverage="0" bottom="0" percent="0" rank="0" text="NO" dxfId="46126">
      <formula>NOT(ISERROR(SEARCH("NO",X6)))</formula>
    </cfRule>
  </conditionalFormatting>
  <conditionalFormatting sqref="W6">
    <cfRule type="containsText" priority="6308" operator="containsText" aboveAverage="0" equalAverage="0" bottom="0" percent="0" rank="0" text="OK" dxfId="46127">
      <formula>NOT(ISERROR(SEARCH("OK",W6)))</formula>
    </cfRule>
  </conditionalFormatting>
  <conditionalFormatting sqref="X6">
    <cfRule type="containsText" priority="6309" operator="containsText" aboveAverage="0" equalAverage="0" bottom="0" percent="0" rank="0" text="NO" dxfId="46128">
      <formula>NOT(ISERROR(SEARCH("NO",X6)))</formula>
    </cfRule>
  </conditionalFormatting>
  <conditionalFormatting sqref="W6">
    <cfRule type="containsText" priority="6310" operator="containsText" aboveAverage="0" equalAverage="0" bottom="0" percent="0" rank="0" text="OK" dxfId="46129">
      <formula>NOT(ISERROR(SEARCH("OK",W6)))</formula>
    </cfRule>
  </conditionalFormatting>
  <conditionalFormatting sqref="V6">
    <cfRule type="containsText" priority="6311" operator="containsText" aboveAverage="0" equalAverage="0" bottom="0" percent="0" rank="0" text="OK+" dxfId="46130">
      <formula>NOT(ISERROR(SEARCH("OK+",V6)))</formula>
    </cfRule>
  </conditionalFormatting>
  <conditionalFormatting sqref="V6">
    <cfRule type="containsText" priority="6312" operator="containsText" aboveAverage="0" equalAverage="0" bottom="0" percent="0" rank="0" text="OK+" dxfId="46131">
      <formula>NOT(ISERROR(SEARCH("OK+",V6)))</formula>
    </cfRule>
  </conditionalFormatting>
  <conditionalFormatting sqref="X6">
    <cfRule type="containsText" priority="6313" operator="containsText" aboveAverage="0" equalAverage="0" bottom="0" percent="0" rank="0" text="NO" dxfId="46132">
      <formula>NOT(ISERROR(SEARCH("NO",X6)))</formula>
    </cfRule>
  </conditionalFormatting>
  <conditionalFormatting sqref="X6">
    <cfRule type="containsText" priority="6314" operator="containsText" aboveAverage="0" equalAverage="0" bottom="0" percent="0" rank="0" text="NO" dxfId="46133">
      <formula>NOT(ISERROR(SEARCH("NO",X6)))</formula>
    </cfRule>
  </conditionalFormatting>
  <conditionalFormatting sqref="X6">
    <cfRule type="containsText" priority="6315" operator="containsText" aboveAverage="0" equalAverage="0" bottom="0" percent="0" rank="0" text="NO" dxfId="46134">
      <formula>NOT(ISERROR(SEARCH("NO",X6)))</formula>
    </cfRule>
  </conditionalFormatting>
  <conditionalFormatting sqref="X6">
    <cfRule type="containsText" priority="6316" operator="containsText" aboveAverage="0" equalAverage="0" bottom="0" percent="0" rank="0" text="NO" dxfId="46135">
      <formula>NOT(ISERROR(SEARCH("NO",X6)))</formula>
    </cfRule>
  </conditionalFormatting>
  <conditionalFormatting sqref="X6">
    <cfRule type="containsText" priority="6317" operator="containsText" aboveAverage="0" equalAverage="0" bottom="0" percent="0" rank="0" text="NO" dxfId="46136">
      <formula>NOT(ISERROR(SEARCH("NO",X6)))</formula>
    </cfRule>
  </conditionalFormatting>
  <conditionalFormatting sqref="X6">
    <cfRule type="containsText" priority="6318" operator="containsText" aboveAverage="0" equalAverage="0" bottom="0" percent="0" rank="0" text="NO" dxfId="46137">
      <formula>NOT(ISERROR(SEARCH("NO",X6)))</formula>
    </cfRule>
  </conditionalFormatting>
  <conditionalFormatting sqref="X6">
    <cfRule type="containsText" priority="6319" operator="containsText" aboveAverage="0" equalAverage="0" bottom="0" percent="0" rank="0" text="NO" dxfId="46138">
      <formula>NOT(ISERROR(SEARCH("NO",X6)))</formula>
    </cfRule>
  </conditionalFormatting>
  <conditionalFormatting sqref="W6">
    <cfRule type="containsText" priority="6320" operator="containsText" aboveAverage="0" equalAverage="0" bottom="0" percent="0" rank="0" text="OK" dxfId="46139">
      <formula>NOT(ISERROR(SEARCH("OK",W6)))</formula>
    </cfRule>
  </conditionalFormatting>
  <conditionalFormatting sqref="W6">
    <cfRule type="containsText" priority="6321" operator="containsText" aboveAverage="0" equalAverage="0" bottom="0" percent="0" rank="0" text="OK" dxfId="46140">
      <formula>NOT(ISERROR(SEARCH("OK",W6)))</formula>
    </cfRule>
  </conditionalFormatting>
  <conditionalFormatting sqref="W6">
    <cfRule type="containsText" priority="6322" operator="containsText" aboveAverage="0" equalAverage="0" bottom="0" percent="0" rank="0" text="OK" dxfId="46141">
      <formula>NOT(ISERROR(SEARCH("OK",W6)))</formula>
    </cfRule>
  </conditionalFormatting>
  <conditionalFormatting sqref="W6">
    <cfRule type="containsText" priority="6323" operator="containsText" aboveAverage="0" equalAverage="0" bottom="0" percent="0" rank="0" text="OK" dxfId="46142">
      <formula>NOT(ISERROR(SEARCH("OK",W6)))</formula>
    </cfRule>
  </conditionalFormatting>
  <conditionalFormatting sqref="W6">
    <cfRule type="containsText" priority="6324" operator="containsText" aboveAverage="0" equalAverage="0" bottom="0" percent="0" rank="0" text="OK" dxfId="46143">
      <formula>NOT(ISERROR(SEARCH("OK",W6)))</formula>
    </cfRule>
  </conditionalFormatting>
  <conditionalFormatting sqref="W6">
    <cfRule type="containsText" priority="6325" operator="containsText" aboveAverage="0" equalAverage="0" bottom="0" percent="0" rank="0" text="OK" dxfId="46144">
      <formula>NOT(ISERROR(SEARCH("OK",W6)))</formula>
    </cfRule>
  </conditionalFormatting>
  <conditionalFormatting sqref="W6">
    <cfRule type="containsText" priority="6326" operator="containsText" aboveAverage="0" equalAverage="0" bottom="0" percent="0" rank="0" text="OK" dxfId="46145">
      <formula>NOT(ISERROR(SEARCH("OK",W6)))</formula>
    </cfRule>
  </conditionalFormatting>
  <conditionalFormatting sqref="X6">
    <cfRule type="containsText" priority="6327" operator="containsText" aboveAverage="0" equalAverage="0" bottom="0" percent="0" rank="0" text="NO" dxfId="46146">
      <formula>NOT(ISERROR(SEARCH("NO",X6)))</formula>
    </cfRule>
  </conditionalFormatting>
  <conditionalFormatting sqref="W6">
    <cfRule type="containsText" priority="6328" operator="containsText" aboveAverage="0" equalAverage="0" bottom="0" percent="0" rank="0" text="OK" dxfId="46147">
      <formula>NOT(ISERROR(SEARCH("OK",W6)))</formula>
    </cfRule>
  </conditionalFormatting>
  <conditionalFormatting sqref="X6">
    <cfRule type="containsText" priority="6329" operator="containsText" aboveAverage="0" equalAverage="0" bottom="0" percent="0" rank="0" text="NO" dxfId="46148">
      <formula>NOT(ISERROR(SEARCH("NO",X6)))</formula>
    </cfRule>
  </conditionalFormatting>
  <conditionalFormatting sqref="W6">
    <cfRule type="containsText" priority="6330" operator="containsText" aboveAverage="0" equalAverage="0" bottom="0" percent="0" rank="0" text="OK" dxfId="46149">
      <formula>NOT(ISERROR(SEARCH("OK",W6)))</formula>
    </cfRule>
  </conditionalFormatting>
  <conditionalFormatting sqref="X6">
    <cfRule type="containsText" priority="6331" operator="containsText" aboveAverage="0" equalAverage="0" bottom="0" percent="0" rank="0" text="NO" dxfId="46150">
      <formula>NOT(ISERROR(SEARCH("NO",X6)))</formula>
    </cfRule>
  </conditionalFormatting>
  <conditionalFormatting sqref="W6">
    <cfRule type="containsText" priority="6332" operator="containsText" aboveAverage="0" equalAverage="0" bottom="0" percent="0" rank="0" text="OK" dxfId="46151">
      <formula>NOT(ISERROR(SEARCH("OK",W6)))</formula>
    </cfRule>
  </conditionalFormatting>
  <conditionalFormatting sqref="X6">
    <cfRule type="containsText" priority="6333" operator="containsText" aboveAverage="0" equalAverage="0" bottom="0" percent="0" rank="0" text="NO" dxfId="46152">
      <formula>NOT(ISERROR(SEARCH("NO",X6)))</formula>
    </cfRule>
  </conditionalFormatting>
  <conditionalFormatting sqref="W6">
    <cfRule type="containsText" priority="6334" operator="containsText" aboveAverage="0" equalAverage="0" bottom="0" percent="0" rank="0" text="OK" dxfId="46153">
      <formula>NOT(ISERROR(SEARCH("OK",W6)))</formula>
    </cfRule>
  </conditionalFormatting>
  <conditionalFormatting sqref="X6">
    <cfRule type="containsText" priority="6335" operator="containsText" aboveAverage="0" equalAverage="0" bottom="0" percent="0" rank="0" text="NO" dxfId="46154">
      <formula>NOT(ISERROR(SEARCH("NO",X6)))</formula>
    </cfRule>
  </conditionalFormatting>
  <conditionalFormatting sqref="W6">
    <cfRule type="containsText" priority="6336" operator="containsText" aboveAverage="0" equalAverage="0" bottom="0" percent="0" rank="0" text="OK" dxfId="46155">
      <formula>NOT(ISERROR(SEARCH("OK",W6)))</formula>
    </cfRule>
  </conditionalFormatting>
  <conditionalFormatting sqref="X6">
    <cfRule type="containsText" priority="6337" operator="containsText" aboveAverage="0" equalAverage="0" bottom="0" percent="0" rank="0" text="NO" dxfId="46156">
      <formula>NOT(ISERROR(SEARCH("NO",X6)))</formula>
    </cfRule>
  </conditionalFormatting>
  <conditionalFormatting sqref="W6">
    <cfRule type="containsText" priority="6338" operator="containsText" aboveAverage="0" equalAverage="0" bottom="0" percent="0" rank="0" text="OK" dxfId="46157">
      <formula>NOT(ISERROR(SEARCH("OK",W6)))</formula>
    </cfRule>
  </conditionalFormatting>
  <conditionalFormatting sqref="X6">
    <cfRule type="containsText" priority="6339" operator="containsText" aboveAverage="0" equalAverage="0" bottom="0" percent="0" rank="0" text="NO" dxfId="46158">
      <formula>NOT(ISERROR(SEARCH("NO",X6)))</formula>
    </cfRule>
  </conditionalFormatting>
  <conditionalFormatting sqref="W6">
    <cfRule type="containsText" priority="6340" operator="containsText" aboveAverage="0" equalAverage="0" bottom="0" percent="0" rank="0" text="OK" dxfId="46159">
      <formula>NOT(ISERROR(SEARCH("OK",W6)))</formula>
    </cfRule>
  </conditionalFormatting>
  <conditionalFormatting sqref="X6">
    <cfRule type="containsText" priority="6341" operator="containsText" aboveAverage="0" equalAverage="0" bottom="0" percent="0" rank="0" text="NO" dxfId="46160">
      <formula>NOT(ISERROR(SEARCH("NO",X6)))</formula>
    </cfRule>
  </conditionalFormatting>
  <conditionalFormatting sqref="W6">
    <cfRule type="containsText" priority="6342" operator="containsText" aboveAverage="0" equalAverage="0" bottom="0" percent="0" rank="0" text="OK" dxfId="46161">
      <formula>NOT(ISERROR(SEARCH("OK",W6)))</formula>
    </cfRule>
  </conditionalFormatting>
  <conditionalFormatting sqref="X6">
    <cfRule type="containsText" priority="6343" operator="containsText" aboveAverage="0" equalAverage="0" bottom="0" percent="0" rank="0" text="NO" dxfId="46162">
      <formula>NOT(ISERROR(SEARCH("NO",X6)))</formula>
    </cfRule>
  </conditionalFormatting>
  <conditionalFormatting sqref="W6">
    <cfRule type="containsText" priority="6344" operator="containsText" aboveAverage="0" equalAverage="0" bottom="0" percent="0" rank="0" text="OK" dxfId="46163">
      <formula>NOT(ISERROR(SEARCH("OK",W6)))</formula>
    </cfRule>
  </conditionalFormatting>
  <conditionalFormatting sqref="X6">
    <cfRule type="containsText" priority="6345" operator="containsText" aboveAverage="0" equalAverage="0" bottom="0" percent="0" rank="0" text="NO" dxfId="46164">
      <formula>NOT(ISERROR(SEARCH("NO",X6)))</formula>
    </cfRule>
  </conditionalFormatting>
  <conditionalFormatting sqref="W6">
    <cfRule type="containsText" priority="6346" operator="containsText" aboveAverage="0" equalAverage="0" bottom="0" percent="0" rank="0" text="OK" dxfId="46165">
      <formula>NOT(ISERROR(SEARCH("OK",W6)))</formula>
    </cfRule>
  </conditionalFormatting>
  <conditionalFormatting sqref="X6">
    <cfRule type="containsText" priority="6347" operator="containsText" aboveAverage="0" equalAverage="0" bottom="0" percent="0" rank="0" text="NO" dxfId="46166">
      <formula>NOT(ISERROR(SEARCH("NO",X6)))</formula>
    </cfRule>
  </conditionalFormatting>
  <conditionalFormatting sqref="W6">
    <cfRule type="containsText" priority="6348" operator="containsText" aboveAverage="0" equalAverage="0" bottom="0" percent="0" rank="0" text="OK" dxfId="46167">
      <formula>NOT(ISERROR(SEARCH("OK",W6)))</formula>
    </cfRule>
  </conditionalFormatting>
  <conditionalFormatting sqref="X6">
    <cfRule type="containsText" priority="6349" operator="containsText" aboveAverage="0" equalAverage="0" bottom="0" percent="0" rank="0" text="NO" dxfId="46168">
      <formula>NOT(ISERROR(SEARCH("NO",X6)))</formula>
    </cfRule>
  </conditionalFormatting>
  <conditionalFormatting sqref="W6">
    <cfRule type="containsText" priority="6350" operator="containsText" aboveAverage="0" equalAverage="0" bottom="0" percent="0" rank="0" text="OK" dxfId="46169">
      <formula>NOT(ISERROR(SEARCH("OK",W6)))</formula>
    </cfRule>
  </conditionalFormatting>
  <conditionalFormatting sqref="V2">
    <cfRule type="containsText" priority="6351" operator="containsText" aboveAverage="0" equalAverage="0" bottom="0" percent="0" rank="0" text="OK+" dxfId="46170">
      <formula>NOT(ISERROR(SEARCH("OK+",V2)))</formula>
    </cfRule>
    <cfRule type="containsText" priority="6352" operator="containsText" aboveAverage="0" equalAverage="0" bottom="0" percent="0" rank="0" text="OK" dxfId="46171">
      <formula>NOT(ISERROR(SEARCH("OK",V2)))</formula>
    </cfRule>
  </conditionalFormatting>
  <conditionalFormatting sqref="V2">
    <cfRule type="containsText" priority="6353" operator="containsText" aboveAverage="0" equalAverage="0" bottom="0" percent="0" rank="0" text="OK+" dxfId="46172">
      <formula>NOT(ISERROR(SEARCH("OK+",V2)))</formula>
    </cfRule>
    <cfRule type="containsText" priority="6354" operator="containsText" aboveAverage="0" equalAverage="0" bottom="0" percent="0" rank="0" text="OK" dxfId="46173">
      <formula>NOT(ISERROR(SEARCH("OK",V2)))</formula>
    </cfRule>
  </conditionalFormatting>
  <conditionalFormatting sqref="V2">
    <cfRule type="containsText" priority="6355" operator="containsText" aboveAverage="0" equalAverage="0" bottom="0" percent="0" rank="0" text="OK+" dxfId="46174">
      <formula>NOT(ISERROR(SEARCH("OK+",V2)))</formula>
    </cfRule>
    <cfRule type="containsText" priority="6356" operator="containsText" aboveAverage="0" equalAverage="0" bottom="0" percent="0" rank="0" text="OK" dxfId="46175">
      <formula>NOT(ISERROR(SEARCH("OK",V2)))</formula>
    </cfRule>
  </conditionalFormatting>
  <conditionalFormatting sqref="V2">
    <cfRule type="containsText" priority="6357" operator="containsText" aboveAverage="0" equalAverage="0" bottom="0" percent="0" rank="0" text="OK+" dxfId="46176">
      <formula>NOT(ISERROR(SEARCH("OK+",V2)))</formula>
    </cfRule>
    <cfRule type="containsText" priority="6358" operator="containsText" aboveAverage="0" equalAverage="0" bottom="0" percent="0" rank="0" text="OK" dxfId="46177">
      <formula>NOT(ISERROR(SEARCH("OK",V2)))</formula>
    </cfRule>
  </conditionalFormatting>
  <conditionalFormatting sqref="X2">
    <cfRule type="containsText" priority="6359" operator="containsText" aboveAverage="0" equalAverage="0" bottom="0" percent="0" rank="0" text="NO" dxfId="46178">
      <formula>NOT(ISERROR(SEARCH("NO",X2)))</formula>
    </cfRule>
  </conditionalFormatting>
  <conditionalFormatting sqref="X2">
    <cfRule type="containsText" priority="6360" operator="containsText" aboveAverage="0" equalAverage="0" bottom="0" percent="0" rank="0" text="NO" dxfId="46179">
      <formula>NOT(ISERROR(SEARCH("NO",X2)))</formula>
    </cfRule>
  </conditionalFormatting>
  <conditionalFormatting sqref="X2">
    <cfRule type="containsText" priority="6361" operator="containsText" aboveAverage="0" equalAverage="0" bottom="0" percent="0" rank="0" text="NO" dxfId="46180">
      <formula>NOT(ISERROR(SEARCH("NO",X2)))</formula>
    </cfRule>
  </conditionalFormatting>
  <conditionalFormatting sqref="X2">
    <cfRule type="containsText" priority="6362" operator="containsText" aboveAverage="0" equalAverage="0" bottom="0" percent="0" rank="0" text="NO" dxfId="46181">
      <formula>NOT(ISERROR(SEARCH("NO",X2)))</formula>
    </cfRule>
  </conditionalFormatting>
  <conditionalFormatting sqref="W2">
    <cfRule type="containsText" priority="6363" operator="containsText" aboveAverage="0" equalAverage="0" bottom="0" percent="0" rank="0" text="OK" dxfId="46182">
      <formula>NOT(ISERROR(SEARCH("OK",W2)))</formula>
    </cfRule>
  </conditionalFormatting>
  <conditionalFormatting sqref="W2">
    <cfRule type="containsText" priority="6364" operator="containsText" aboveAverage="0" equalAverage="0" bottom="0" percent="0" rank="0" text="OK" dxfId="46183">
      <formula>NOT(ISERROR(SEARCH("OK",W2)))</formula>
    </cfRule>
  </conditionalFormatting>
  <conditionalFormatting sqref="W2">
    <cfRule type="containsText" priority="6365" operator="containsText" aboveAverage="0" equalAverage="0" bottom="0" percent="0" rank="0" text="OK" dxfId="46184">
      <formula>NOT(ISERROR(SEARCH("OK",W2)))</formula>
    </cfRule>
  </conditionalFormatting>
  <conditionalFormatting sqref="X2">
    <cfRule type="containsText" priority="6366" operator="containsText" aboveAverage="0" equalAverage="0" bottom="0" percent="0" rank="0" text="NO" dxfId="46185">
      <formula>NOT(ISERROR(SEARCH("NO",X2)))</formula>
    </cfRule>
  </conditionalFormatting>
  <conditionalFormatting sqref="W2">
    <cfRule type="containsText" priority="6367" operator="containsText" aboveAverage="0" equalAverage="0" bottom="0" percent="0" rank="0" text="OK" dxfId="46186">
      <formula>NOT(ISERROR(SEARCH("OK",W2)))</formula>
    </cfRule>
  </conditionalFormatting>
  <conditionalFormatting sqref="X2">
    <cfRule type="containsText" priority="6368" operator="containsText" aboveAverage="0" equalAverage="0" bottom="0" percent="0" rank="0" text="NO" dxfId="46187">
      <formula>NOT(ISERROR(SEARCH("NO",X2)))</formula>
    </cfRule>
  </conditionalFormatting>
  <conditionalFormatting sqref="W2">
    <cfRule type="containsText" priority="6369" operator="containsText" aboveAverage="0" equalAverage="0" bottom="0" percent="0" rank="0" text="OK" dxfId="46188">
      <formula>NOT(ISERROR(SEARCH("OK",W2)))</formula>
    </cfRule>
  </conditionalFormatting>
  <conditionalFormatting sqref="V2">
    <cfRule type="containsText" priority="6370" operator="containsText" aboveAverage="0" equalAverage="0" bottom="0" percent="0" rank="0" text="OK+" dxfId="46189">
      <formula>NOT(ISERROR(SEARCH("OK+",V2)))</formula>
    </cfRule>
    <cfRule type="containsText" priority="6371" operator="containsText" aboveAverage="0" equalAverage="0" bottom="0" percent="0" rank="0" text="OK" dxfId="46190">
      <formula>NOT(ISERROR(SEARCH("OK",V2)))</formula>
    </cfRule>
  </conditionalFormatting>
  <conditionalFormatting sqref="V2">
    <cfRule type="containsText" priority="6372" operator="containsText" aboveAverage="0" equalAverage="0" bottom="0" percent="0" rank="0" text="OK+" dxfId="46191">
      <formula>NOT(ISERROR(SEARCH("OK+",V2)))</formula>
    </cfRule>
    <cfRule type="containsText" priority="6373" operator="containsText" aboveAverage="0" equalAverage="0" bottom="0" percent="0" rank="0" text="OK" dxfId="46192">
      <formula>NOT(ISERROR(SEARCH("OK",V2)))</formula>
    </cfRule>
  </conditionalFormatting>
  <conditionalFormatting sqref="X2">
    <cfRule type="containsText" priority="6374" operator="containsText" aboveAverage="0" equalAverage="0" bottom="0" percent="0" rank="0" text="NO" dxfId="46193">
      <formula>NOT(ISERROR(SEARCH("NO",X2)))</formula>
    </cfRule>
  </conditionalFormatting>
  <conditionalFormatting sqref="X2">
    <cfRule type="containsText" priority="6375" operator="containsText" aboveAverage="0" equalAverage="0" bottom="0" percent="0" rank="0" text="NO" dxfId="46194">
      <formula>NOT(ISERROR(SEARCH("NO",X2)))</formula>
    </cfRule>
  </conditionalFormatting>
  <conditionalFormatting sqref="X2">
    <cfRule type="containsText" priority="6376" operator="containsText" aboveAverage="0" equalAverage="0" bottom="0" percent="0" rank="0" text="NO" dxfId="46195">
      <formula>NOT(ISERROR(SEARCH("NO",X2)))</formula>
    </cfRule>
  </conditionalFormatting>
  <conditionalFormatting sqref="X2">
    <cfRule type="containsText" priority="6377" operator="containsText" aboveAverage="0" equalAverage="0" bottom="0" percent="0" rank="0" text="NO" dxfId="46196">
      <formula>NOT(ISERROR(SEARCH("NO",X2)))</formula>
    </cfRule>
  </conditionalFormatting>
  <conditionalFormatting sqref="W2">
    <cfRule type="containsText" priority="6378" operator="containsText" aboveAverage="0" equalAverage="0" bottom="0" percent="0" rank="0" text="OK" dxfId="46197">
      <formula>NOT(ISERROR(SEARCH("OK",W2)))</formula>
    </cfRule>
  </conditionalFormatting>
  <conditionalFormatting sqref="W2">
    <cfRule type="containsText" priority="6379" operator="containsText" aboveAverage="0" equalAverage="0" bottom="0" percent="0" rank="0" text="OK" dxfId="46198">
      <formula>NOT(ISERROR(SEARCH("OK",W2)))</formula>
    </cfRule>
  </conditionalFormatting>
  <conditionalFormatting sqref="W2">
    <cfRule type="containsText" priority="6380" operator="containsText" aboveAverage="0" equalAverage="0" bottom="0" percent="0" rank="0" text="OK" dxfId="46199">
      <formula>NOT(ISERROR(SEARCH("OK",W2)))</formula>
    </cfRule>
  </conditionalFormatting>
  <conditionalFormatting sqref="X2">
    <cfRule type="containsText" priority="6381" operator="containsText" aboveAverage="0" equalAverage="0" bottom="0" percent="0" rank="0" text="NO" dxfId="46200">
      <formula>NOT(ISERROR(SEARCH("NO",X2)))</formula>
    </cfRule>
  </conditionalFormatting>
  <conditionalFormatting sqref="W2">
    <cfRule type="containsText" priority="6382" operator="containsText" aboveAverage="0" equalAverage="0" bottom="0" percent="0" rank="0" text="OK" dxfId="46201">
      <formula>NOT(ISERROR(SEARCH("OK",W2)))</formula>
    </cfRule>
  </conditionalFormatting>
  <conditionalFormatting sqref="X2">
    <cfRule type="containsText" priority="6383" operator="containsText" aboveAverage="0" equalAverage="0" bottom="0" percent="0" rank="0" text="NO" dxfId="46202">
      <formula>NOT(ISERROR(SEARCH("NO",X2)))</formula>
    </cfRule>
  </conditionalFormatting>
  <conditionalFormatting sqref="W2">
    <cfRule type="containsText" priority="6384" operator="containsText" aboveAverage="0" equalAverage="0" bottom="0" percent="0" rank="0" text="OK" dxfId="46203">
      <formula>NOT(ISERROR(SEARCH("OK",W2)))</formula>
    </cfRule>
  </conditionalFormatting>
  <conditionalFormatting sqref="X2">
    <cfRule type="containsText" priority="6385" operator="containsText" aboveAverage="0" equalAverage="0" bottom="0" percent="0" rank="0" text="NO" dxfId="46204">
      <formula>NOT(ISERROR(SEARCH("NO",X2)))</formula>
    </cfRule>
  </conditionalFormatting>
  <conditionalFormatting sqref="W2">
    <cfRule type="containsText" priority="6386" operator="containsText" aboveAverage="0" equalAverage="0" bottom="0" percent="0" rank="0" text="OK" dxfId="46205">
      <formula>NOT(ISERROR(SEARCH("OK",W2)))</formula>
    </cfRule>
  </conditionalFormatting>
  <conditionalFormatting sqref="X2">
    <cfRule type="containsText" priority="6387" operator="containsText" aboveAverage="0" equalAverage="0" bottom="0" percent="0" rank="0" text="NO" dxfId="46206">
      <formula>NOT(ISERROR(SEARCH("NO",X2)))</formula>
    </cfRule>
  </conditionalFormatting>
  <conditionalFormatting sqref="W2">
    <cfRule type="containsText" priority="6388" operator="containsText" aboveAverage="0" equalAverage="0" bottom="0" percent="0" rank="0" text="OK" dxfId="46207">
      <formula>NOT(ISERROR(SEARCH("OK",W2)))</formula>
    </cfRule>
  </conditionalFormatting>
  <conditionalFormatting sqref="X2">
    <cfRule type="containsText" priority="6389" operator="containsText" aboveAverage="0" equalAverage="0" bottom="0" percent="0" rank="0" text="NO" dxfId="46208">
      <formula>NOT(ISERROR(SEARCH("NO",X2)))</formula>
    </cfRule>
  </conditionalFormatting>
  <conditionalFormatting sqref="W2">
    <cfRule type="containsText" priority="6390" operator="containsText" aboveAverage="0" equalAverage="0" bottom="0" percent="0" rank="0" text="OK" dxfId="46209">
      <formula>NOT(ISERROR(SEARCH("OK",W2)))</formula>
    </cfRule>
  </conditionalFormatting>
  <conditionalFormatting sqref="X2">
    <cfRule type="containsText" priority="6391" operator="containsText" aboveAverage="0" equalAverage="0" bottom="0" percent="0" rank="0" text="NO" dxfId="46210">
      <formula>NOT(ISERROR(SEARCH("NO",X2)))</formula>
    </cfRule>
  </conditionalFormatting>
  <conditionalFormatting sqref="W2">
    <cfRule type="containsText" priority="6392" operator="containsText" aboveAverage="0" equalAverage="0" bottom="0" percent="0" rank="0" text="OK" dxfId="46211">
      <formula>NOT(ISERROR(SEARCH("OK",W2)))</formula>
    </cfRule>
  </conditionalFormatting>
  <conditionalFormatting sqref="X2">
    <cfRule type="containsText" priority="6393" operator="containsText" aboveAverage="0" equalAverage="0" bottom="0" percent="0" rank="0" text="NO" dxfId="46212">
      <formula>NOT(ISERROR(SEARCH("NO",X2)))</formula>
    </cfRule>
  </conditionalFormatting>
  <conditionalFormatting sqref="W2">
    <cfRule type="containsText" priority="6394" operator="containsText" aboveAverage="0" equalAverage="0" bottom="0" percent="0" rank="0" text="OK" dxfId="46213">
      <formula>NOT(ISERROR(SEARCH("OK",W2)))</formula>
    </cfRule>
  </conditionalFormatting>
  <conditionalFormatting sqref="X2">
    <cfRule type="containsText" priority="6395" operator="containsText" aboveAverage="0" equalAverage="0" bottom="0" percent="0" rank="0" text="NO" dxfId="46214">
      <formula>NOT(ISERROR(SEARCH("NO",X2)))</formula>
    </cfRule>
  </conditionalFormatting>
  <conditionalFormatting sqref="W2">
    <cfRule type="containsText" priority="6396" operator="containsText" aboveAverage="0" equalAverage="0" bottom="0" percent="0" rank="0" text="OK" dxfId="46215">
      <formula>NOT(ISERROR(SEARCH("OK",W2)))</formula>
    </cfRule>
  </conditionalFormatting>
  <conditionalFormatting sqref="X2">
    <cfRule type="containsText" priority="6397" operator="containsText" aboveAverage="0" equalAverage="0" bottom="0" percent="0" rank="0" text="NO" dxfId="46216">
      <formula>NOT(ISERROR(SEARCH("NO",X2)))</formula>
    </cfRule>
  </conditionalFormatting>
  <conditionalFormatting sqref="W2">
    <cfRule type="containsText" priority="6398" operator="containsText" aboveAverage="0" equalAverage="0" bottom="0" percent="0" rank="0" text="OK" dxfId="46217">
      <formula>NOT(ISERROR(SEARCH("OK",W2)))</formula>
    </cfRule>
  </conditionalFormatting>
  <conditionalFormatting sqref="X2">
    <cfRule type="containsText" priority="6399" operator="containsText" aboveAverage="0" equalAverage="0" bottom="0" percent="0" rank="0" text="NO" dxfId="46218">
      <formula>NOT(ISERROR(SEARCH("NO",X2)))</formula>
    </cfRule>
  </conditionalFormatting>
  <conditionalFormatting sqref="W2">
    <cfRule type="containsText" priority="6400" operator="containsText" aboveAverage="0" equalAverage="0" bottom="0" percent="0" rank="0" text="OK" dxfId="46219">
      <formula>NOT(ISERROR(SEARCH("OK",W2)))</formula>
    </cfRule>
  </conditionalFormatting>
  <conditionalFormatting sqref="V2">
    <cfRule type="containsText" priority="6401" operator="containsText" aboveAverage="0" equalAverage="0" bottom="0" percent="0" rank="0" text="OK+" dxfId="46220">
      <formula>NOT(ISERROR(SEARCH("OK+",V2)))</formula>
    </cfRule>
    <cfRule type="containsText" priority="6402" operator="containsText" aboveAverage="0" equalAverage="0" bottom="0" percent="0" rank="0" text="OK" dxfId="46221">
      <formula>NOT(ISERROR(SEARCH("OK",V2)))</formula>
    </cfRule>
  </conditionalFormatting>
  <conditionalFormatting sqref="V2">
    <cfRule type="containsText" priority="6403" operator="containsText" aboveAverage="0" equalAverage="0" bottom="0" percent="0" rank="0" text="OK+" dxfId="46222">
      <formula>NOT(ISERROR(SEARCH("OK+",V2)))</formula>
    </cfRule>
    <cfRule type="containsText" priority="6404" operator="containsText" aboveAverage="0" equalAverage="0" bottom="0" percent="0" rank="0" text="OK" dxfId="46223">
      <formula>NOT(ISERROR(SEARCH("OK",V2)))</formula>
    </cfRule>
  </conditionalFormatting>
  <conditionalFormatting sqref="V2">
    <cfRule type="containsText" priority="6405" operator="containsText" aboveAverage="0" equalAverage="0" bottom="0" percent="0" rank="0" text="OK+" dxfId="46224">
      <formula>NOT(ISERROR(SEARCH("OK+",V2)))</formula>
    </cfRule>
    <cfRule type="containsText" priority="6406" operator="containsText" aboveAverage="0" equalAverage="0" bottom="0" percent="0" rank="0" text="OK" dxfId="46225">
      <formula>NOT(ISERROR(SEARCH("OK",V2)))</formula>
    </cfRule>
  </conditionalFormatting>
  <conditionalFormatting sqref="V2">
    <cfRule type="containsText" priority="6407" operator="containsText" aboveAverage="0" equalAverage="0" bottom="0" percent="0" rank="0" text="OK+" dxfId="46226">
      <formula>NOT(ISERROR(SEARCH("OK+",V2)))</formula>
    </cfRule>
    <cfRule type="containsText" priority="6408" operator="containsText" aboveAverage="0" equalAverage="0" bottom="0" percent="0" rank="0" text="OK" dxfId="46227">
      <formula>NOT(ISERROR(SEARCH("OK",V2)))</formula>
    </cfRule>
  </conditionalFormatting>
  <conditionalFormatting sqref="X2">
    <cfRule type="containsText" priority="6409" operator="containsText" aboveAverage="0" equalAverage="0" bottom="0" percent="0" rank="0" text="NO" dxfId="46228">
      <formula>NOT(ISERROR(SEARCH("NO",X2)))</formula>
    </cfRule>
  </conditionalFormatting>
  <conditionalFormatting sqref="X2">
    <cfRule type="containsText" priority="6410" operator="containsText" aboveAverage="0" equalAverage="0" bottom="0" percent="0" rank="0" text="NO" dxfId="46229">
      <formula>NOT(ISERROR(SEARCH("NO",X2)))</formula>
    </cfRule>
  </conditionalFormatting>
  <conditionalFormatting sqref="X2">
    <cfRule type="containsText" priority="6411" operator="containsText" aboveAverage="0" equalAverage="0" bottom="0" percent="0" rank="0" text="NO" dxfId="46230">
      <formula>NOT(ISERROR(SEARCH("NO",X2)))</formula>
    </cfRule>
  </conditionalFormatting>
  <conditionalFormatting sqref="X2">
    <cfRule type="containsText" priority="6412" operator="containsText" aboveAverage="0" equalAverage="0" bottom="0" percent="0" rank="0" text="NO" dxfId="46231">
      <formula>NOT(ISERROR(SEARCH("NO",X2)))</formula>
    </cfRule>
  </conditionalFormatting>
  <conditionalFormatting sqref="W2">
    <cfRule type="containsText" priority="6413" operator="containsText" aboveAverage="0" equalAverage="0" bottom="0" percent="0" rank="0" text="OK" dxfId="46232">
      <formula>NOT(ISERROR(SEARCH("OK",W2)))</formula>
    </cfRule>
  </conditionalFormatting>
  <conditionalFormatting sqref="W2">
    <cfRule type="containsText" priority="6414" operator="containsText" aboveAverage="0" equalAverage="0" bottom="0" percent="0" rank="0" text="OK" dxfId="46233">
      <formula>NOT(ISERROR(SEARCH("OK",W2)))</formula>
    </cfRule>
  </conditionalFormatting>
  <conditionalFormatting sqref="W2">
    <cfRule type="containsText" priority="6415" operator="containsText" aboveAverage="0" equalAverage="0" bottom="0" percent="0" rank="0" text="OK" dxfId="46234">
      <formula>NOT(ISERROR(SEARCH("OK",W2)))</formula>
    </cfRule>
  </conditionalFormatting>
  <conditionalFormatting sqref="X2">
    <cfRule type="containsText" priority="6416" operator="containsText" aboveAverage="0" equalAverage="0" bottom="0" percent="0" rank="0" text="NO" dxfId="46235">
      <formula>NOT(ISERROR(SEARCH("NO",X2)))</formula>
    </cfRule>
  </conditionalFormatting>
  <conditionalFormatting sqref="W2">
    <cfRule type="containsText" priority="6417" operator="containsText" aboveAverage="0" equalAverage="0" bottom="0" percent="0" rank="0" text="OK" dxfId="46236">
      <formula>NOT(ISERROR(SEARCH("OK",W2)))</formula>
    </cfRule>
  </conditionalFormatting>
  <conditionalFormatting sqref="X2">
    <cfRule type="containsText" priority="6418" operator="containsText" aboveAverage="0" equalAverage="0" bottom="0" percent="0" rank="0" text="NO" dxfId="46237">
      <formula>NOT(ISERROR(SEARCH("NO",X2)))</formula>
    </cfRule>
  </conditionalFormatting>
  <conditionalFormatting sqref="W2">
    <cfRule type="containsText" priority="6419" operator="containsText" aboveAverage="0" equalAverage="0" bottom="0" percent="0" rank="0" text="OK" dxfId="46238">
      <formula>NOT(ISERROR(SEARCH("OK",W2)))</formula>
    </cfRule>
  </conditionalFormatting>
  <conditionalFormatting sqref="V2">
    <cfRule type="containsText" priority="6420" operator="containsText" aboveAverage="0" equalAverage="0" bottom="0" percent="0" rank="0" text="OK+" dxfId="46239">
      <formula>NOT(ISERROR(SEARCH("OK+",V2)))</formula>
    </cfRule>
    <cfRule type="containsText" priority="6421" operator="containsText" aboveAverage="0" equalAverage="0" bottom="0" percent="0" rank="0" text="OK" dxfId="46240">
      <formula>NOT(ISERROR(SEARCH("OK",V2)))</formula>
    </cfRule>
  </conditionalFormatting>
  <conditionalFormatting sqref="V2">
    <cfRule type="containsText" priority="6422" operator="containsText" aboveAverage="0" equalAverage="0" bottom="0" percent="0" rank="0" text="OK+" dxfId="46241">
      <formula>NOT(ISERROR(SEARCH("OK+",V2)))</formula>
    </cfRule>
    <cfRule type="containsText" priority="6423" operator="containsText" aboveAverage="0" equalAverage="0" bottom="0" percent="0" rank="0" text="OK" dxfId="46242">
      <formula>NOT(ISERROR(SEARCH("OK",V2)))</formula>
    </cfRule>
  </conditionalFormatting>
  <conditionalFormatting sqref="X2">
    <cfRule type="containsText" priority="6424" operator="containsText" aboveAverage="0" equalAverage="0" bottom="0" percent="0" rank="0" text="NO" dxfId="46243">
      <formula>NOT(ISERROR(SEARCH("NO",X2)))</formula>
    </cfRule>
  </conditionalFormatting>
  <conditionalFormatting sqref="X2">
    <cfRule type="containsText" priority="6425" operator="containsText" aboveAverage="0" equalAverage="0" bottom="0" percent="0" rank="0" text="NO" dxfId="46244">
      <formula>NOT(ISERROR(SEARCH("NO",X2)))</formula>
    </cfRule>
  </conditionalFormatting>
  <conditionalFormatting sqref="X2">
    <cfRule type="containsText" priority="6426" operator="containsText" aboveAverage="0" equalAverage="0" bottom="0" percent="0" rank="0" text="NO" dxfId="46245">
      <formula>NOT(ISERROR(SEARCH("NO",X2)))</formula>
    </cfRule>
  </conditionalFormatting>
  <conditionalFormatting sqref="X2">
    <cfRule type="containsText" priority="6427" operator="containsText" aboveAverage="0" equalAverage="0" bottom="0" percent="0" rank="0" text="NO" dxfId="46246">
      <formula>NOT(ISERROR(SEARCH("NO",X2)))</formula>
    </cfRule>
  </conditionalFormatting>
  <conditionalFormatting sqref="W2">
    <cfRule type="containsText" priority="6428" operator="containsText" aboveAverage="0" equalAverage="0" bottom="0" percent="0" rank="0" text="OK" dxfId="46247">
      <formula>NOT(ISERROR(SEARCH("OK",W2)))</formula>
    </cfRule>
  </conditionalFormatting>
  <conditionalFormatting sqref="W2">
    <cfRule type="containsText" priority="6429" operator="containsText" aboveAverage="0" equalAverage="0" bottom="0" percent="0" rank="0" text="OK" dxfId="46248">
      <formula>NOT(ISERROR(SEARCH("OK",W2)))</formula>
    </cfRule>
  </conditionalFormatting>
  <conditionalFormatting sqref="W2">
    <cfRule type="containsText" priority="6430" operator="containsText" aboveAverage="0" equalAverage="0" bottom="0" percent="0" rank="0" text="OK" dxfId="46249">
      <formula>NOT(ISERROR(SEARCH("OK",W2)))</formula>
    </cfRule>
  </conditionalFormatting>
  <conditionalFormatting sqref="X2">
    <cfRule type="containsText" priority="6431" operator="containsText" aboveAverage="0" equalAverage="0" bottom="0" percent="0" rank="0" text="NO" dxfId="46250">
      <formula>NOT(ISERROR(SEARCH("NO",X2)))</formula>
    </cfRule>
  </conditionalFormatting>
  <conditionalFormatting sqref="W2">
    <cfRule type="containsText" priority="6432" operator="containsText" aboveAverage="0" equalAverage="0" bottom="0" percent="0" rank="0" text="OK" dxfId="46251">
      <formula>NOT(ISERROR(SEARCH("OK",W2)))</formula>
    </cfRule>
  </conditionalFormatting>
  <conditionalFormatting sqref="X2">
    <cfRule type="containsText" priority="6433" operator="containsText" aboveAverage="0" equalAverage="0" bottom="0" percent="0" rank="0" text="NO" dxfId="46252">
      <formula>NOT(ISERROR(SEARCH("NO",X2)))</formula>
    </cfRule>
  </conditionalFormatting>
  <conditionalFormatting sqref="W2">
    <cfRule type="containsText" priority="6434" operator="containsText" aboveAverage="0" equalAverage="0" bottom="0" percent="0" rank="0" text="OK" dxfId="46253">
      <formula>NOT(ISERROR(SEARCH("OK",W2)))</formula>
    </cfRule>
  </conditionalFormatting>
  <conditionalFormatting sqref="X2">
    <cfRule type="containsText" priority="6435" operator="containsText" aboveAverage="0" equalAverage="0" bottom="0" percent="0" rank="0" text="NO" dxfId="46254">
      <formula>NOT(ISERROR(SEARCH("NO",X2)))</formula>
    </cfRule>
  </conditionalFormatting>
  <conditionalFormatting sqref="W2">
    <cfRule type="containsText" priority="6436" operator="containsText" aboveAverage="0" equalAverage="0" bottom="0" percent="0" rank="0" text="OK" dxfId="46255">
      <formula>NOT(ISERROR(SEARCH("OK",W2)))</formula>
    </cfRule>
  </conditionalFormatting>
  <conditionalFormatting sqref="X2">
    <cfRule type="containsText" priority="6437" operator="containsText" aboveAverage="0" equalAverage="0" bottom="0" percent="0" rank="0" text="NO" dxfId="46256">
      <formula>NOT(ISERROR(SEARCH("NO",X2)))</formula>
    </cfRule>
  </conditionalFormatting>
  <conditionalFormatting sqref="W2">
    <cfRule type="containsText" priority="6438" operator="containsText" aboveAverage="0" equalAverage="0" bottom="0" percent="0" rank="0" text="OK" dxfId="46257">
      <formula>NOT(ISERROR(SEARCH("OK",W2)))</formula>
    </cfRule>
  </conditionalFormatting>
  <conditionalFormatting sqref="X2">
    <cfRule type="containsText" priority="6439" operator="containsText" aboveAverage="0" equalAverage="0" bottom="0" percent="0" rank="0" text="NO" dxfId="46258">
      <formula>NOT(ISERROR(SEARCH("NO",X2)))</formula>
    </cfRule>
  </conditionalFormatting>
  <conditionalFormatting sqref="W2">
    <cfRule type="containsText" priority="6440" operator="containsText" aboveAverage="0" equalAverage="0" bottom="0" percent="0" rank="0" text="OK" dxfId="46259">
      <formula>NOT(ISERROR(SEARCH("OK",W2)))</formula>
    </cfRule>
  </conditionalFormatting>
  <conditionalFormatting sqref="X2">
    <cfRule type="containsText" priority="6441" operator="containsText" aboveAverage="0" equalAverage="0" bottom="0" percent="0" rank="0" text="NO" dxfId="46260">
      <formula>NOT(ISERROR(SEARCH("NO",X2)))</formula>
    </cfRule>
  </conditionalFormatting>
  <conditionalFormatting sqref="W2">
    <cfRule type="containsText" priority="6442" operator="containsText" aboveAverage="0" equalAverage="0" bottom="0" percent="0" rank="0" text="OK" dxfId="46261">
      <formula>NOT(ISERROR(SEARCH("OK",W2)))</formula>
    </cfRule>
  </conditionalFormatting>
  <conditionalFormatting sqref="X2">
    <cfRule type="containsText" priority="6443" operator="containsText" aboveAverage="0" equalAverage="0" bottom="0" percent="0" rank="0" text="NO" dxfId="46262">
      <formula>NOT(ISERROR(SEARCH("NO",X2)))</formula>
    </cfRule>
  </conditionalFormatting>
  <conditionalFormatting sqref="W2">
    <cfRule type="containsText" priority="6444" operator="containsText" aboveAverage="0" equalAverage="0" bottom="0" percent="0" rank="0" text="OK" dxfId="46263">
      <formula>NOT(ISERROR(SEARCH("OK",W2)))</formula>
    </cfRule>
  </conditionalFormatting>
  <conditionalFormatting sqref="X2">
    <cfRule type="containsText" priority="6445" operator="containsText" aboveAverage="0" equalAverage="0" bottom="0" percent="0" rank="0" text="NO" dxfId="46264">
      <formula>NOT(ISERROR(SEARCH("NO",X2)))</formula>
    </cfRule>
  </conditionalFormatting>
  <conditionalFormatting sqref="W2">
    <cfRule type="containsText" priority="6446" operator="containsText" aboveAverage="0" equalAverage="0" bottom="0" percent="0" rank="0" text="OK" dxfId="46265">
      <formula>NOT(ISERROR(SEARCH("OK",W2)))</formula>
    </cfRule>
  </conditionalFormatting>
  <conditionalFormatting sqref="X2">
    <cfRule type="containsText" priority="6447" operator="containsText" aboveAverage="0" equalAverage="0" bottom="0" percent="0" rank="0" text="NO" dxfId="46266">
      <formula>NOT(ISERROR(SEARCH("NO",X2)))</formula>
    </cfRule>
  </conditionalFormatting>
  <conditionalFormatting sqref="W2">
    <cfRule type="containsText" priority="6448" operator="containsText" aboveAverage="0" equalAverage="0" bottom="0" percent="0" rank="0" text="OK" dxfId="46267">
      <formula>NOT(ISERROR(SEARCH("OK",W2)))</formula>
    </cfRule>
  </conditionalFormatting>
  <conditionalFormatting sqref="X2">
    <cfRule type="containsText" priority="6449" operator="containsText" aboveAverage="0" equalAverage="0" bottom="0" percent="0" rank="0" text="NO" dxfId="46268">
      <formula>NOT(ISERROR(SEARCH("NO",X2)))</formula>
    </cfRule>
  </conditionalFormatting>
  <conditionalFormatting sqref="W2">
    <cfRule type="containsText" priority="6450" operator="containsText" aboveAverage="0" equalAverage="0" bottom="0" percent="0" rank="0" text="OK" dxfId="46269">
      <formula>NOT(ISERROR(SEARCH("OK",W2)))</formula>
    </cfRule>
  </conditionalFormatting>
  <conditionalFormatting sqref="X2">
    <cfRule type="containsText" priority="6451" operator="containsText" aboveAverage="0" equalAverage="0" bottom="0" percent="0" rank="0" text="NO" dxfId="46270">
      <formula>NOT(ISERROR(SEARCH("NO",X2)))</formula>
    </cfRule>
  </conditionalFormatting>
  <conditionalFormatting sqref="W2">
    <cfRule type="containsText" priority="6452" operator="containsText" aboveAverage="0" equalAverage="0" bottom="0" percent="0" rank="0" text="OK" dxfId="46271">
      <formula>NOT(ISERROR(SEARCH("OK",W2)))</formula>
    </cfRule>
  </conditionalFormatting>
  <conditionalFormatting sqref="X2">
    <cfRule type="containsText" priority="6453" operator="containsText" aboveAverage="0" equalAverage="0" bottom="0" percent="0" rank="0" text="NO" dxfId="46272">
      <formula>NOT(ISERROR(SEARCH("NO",X2)))</formula>
    </cfRule>
  </conditionalFormatting>
  <conditionalFormatting sqref="W2">
    <cfRule type="containsText" priority="6454" operator="containsText" aboveAverage="0" equalAverage="0" bottom="0" percent="0" rank="0" text="OK" dxfId="46273">
      <formula>NOT(ISERROR(SEARCH("OK",W2)))</formula>
    </cfRule>
  </conditionalFormatting>
  <conditionalFormatting sqref="B22:AF22 B10:AF10 B28:AF28">
    <cfRule type="cellIs" priority="6455" operator="greaterThan" aboveAverage="0" equalAverage="0" bottom="0" percent="0" rank="0" text="" dxfId="46274">
      <formula>1</formula>
    </cfRule>
  </conditionalFormatting>
  <conditionalFormatting sqref="B10:H13 I13:W13 W12 X10:AF13 I10:W11 B15:AF16">
    <cfRule type="containsText" priority="6456" operator="containsText" aboveAverage="0" equalAverage="0" bottom="0" percent="0" rank="0" text="2" dxfId="46275">
      <formula>NOT(ISERROR(SEARCH("2",B10)))</formula>
    </cfRule>
  </conditionalFormatting>
  <conditionalFormatting sqref="B5:AF5 B6:H7 B9:H13 X6:AF7 I7:W7 W6 I13:W13 X9:AF13 W12:X12 B22:AF22 I9:W11 B28:AF28 B15:AF16">
    <cfRule type="containsText" priority="6457" operator="containsText" aboveAverage="0" equalAverage="0" bottom="0" percent="0" rank="0" text="1" dxfId="46276">
      <formula>NOT(ISERROR(SEARCH("1",B5)))</formula>
    </cfRule>
  </conditionalFormatting>
  <conditionalFormatting sqref="X30 X18 X6 X2 AH28 AH22 AH5:AH16 AH34 X12 X24">
    <cfRule type="containsText" priority="6458" operator="containsText" aboveAverage="0" equalAverage="0" bottom="0" percent="0" rank="0" text="NO" dxfId="46277">
      <formula>NOT(ISERROR(SEARCH("NO",X2)))</formula>
    </cfRule>
  </conditionalFormatting>
  <conditionalFormatting sqref="W30 W18 W6 W2 W12 W24">
    <cfRule type="containsText" priority="6459" operator="containsText" aboveAverage="0" equalAverage="0" bottom="0" percent="0" rank="0" text="OK" dxfId="46278">
      <formula>NOT(ISERROR(SEARCH("OK",W2)))</formula>
    </cfRule>
  </conditionalFormatting>
  <printOptions headings="false" gridLines="false" gridLinesSet="true" horizontalCentered="false" verticalCentered="false"/>
  <pageMargins left="0" right="0" top="0" bottom="0.747916666666667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22" activeCellId="0" sqref="AG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5"/>
    <col collapsed="false" customWidth="true" hidden="false" outlineLevel="0" max="4" min="3" style="0" width="4.57"/>
    <col collapsed="false" customWidth="true" hidden="false" outlineLevel="0" max="5" min="5" style="0" width="3.86"/>
    <col collapsed="false" customWidth="true" hidden="false" outlineLevel="0" max="6" min="6" style="0" width="4.14"/>
    <col collapsed="false" customWidth="true" hidden="false" outlineLevel="0" max="8" min="7" style="0" width="4.29"/>
    <col collapsed="false" customWidth="true" hidden="false" outlineLevel="0" max="9" min="9" style="0" width="4"/>
    <col collapsed="false" customWidth="true" hidden="false" outlineLevel="0" max="10" min="10" style="0" width="4.86"/>
    <col collapsed="false" customWidth="true" hidden="false" outlineLevel="0" max="11" min="11" style="0" width="5.57"/>
    <col collapsed="false" customWidth="true" hidden="false" outlineLevel="0" max="13" min="12" style="0" width="4.71"/>
    <col collapsed="false" customWidth="true" hidden="false" outlineLevel="0" max="14" min="14" style="0" width="4.86"/>
    <col collapsed="false" customWidth="true" hidden="false" outlineLevel="0" max="15" min="15" style="0" width="4.71"/>
    <col collapsed="false" customWidth="true" hidden="false" outlineLevel="0" max="16" min="16" style="0" width="5.14"/>
    <col collapsed="false" customWidth="true" hidden="false" outlineLevel="0" max="17" min="17" style="0" width="4.57"/>
    <col collapsed="false" customWidth="true" hidden="false" outlineLevel="0" max="18" min="18" style="0" width="4.86"/>
    <col collapsed="false" customWidth="true" hidden="false" outlineLevel="0" max="19" min="19" style="0" width="4.57"/>
    <col collapsed="false" customWidth="true" hidden="false" outlineLevel="0" max="20" min="20" style="0" width="5"/>
    <col collapsed="false" customWidth="true" hidden="false" outlineLevel="0" max="23" min="21" style="0" width="4.42"/>
    <col collapsed="false" customWidth="true" hidden="false" outlineLevel="0" max="24" min="24" style="0" width="7.86"/>
    <col collapsed="false" customWidth="true" hidden="false" outlineLevel="0" max="25" min="25" style="0" width="5"/>
    <col collapsed="false" customWidth="true" hidden="false" outlineLevel="0" max="26" min="26" style="0" width="4.71"/>
    <col collapsed="false" customWidth="true" hidden="false" outlineLevel="0" max="27" min="27" style="0" width="5"/>
    <col collapsed="false" customWidth="true" hidden="false" outlineLevel="0" max="29" min="28" style="0" width="4.42"/>
    <col collapsed="false" customWidth="true" hidden="false" outlineLevel="0" max="30" min="30" style="0" width="5"/>
    <col collapsed="false" customWidth="true" hidden="false" outlineLevel="0" max="31" min="31" style="0" width="4.86"/>
    <col collapsed="false" customWidth="true" hidden="false" outlineLevel="0" max="32" min="32" style="0" width="4.42"/>
    <col collapsed="false" customWidth="true" hidden="false" outlineLevel="0" max="33" min="33" style="0" width="4.86"/>
    <col collapsed="false" customWidth="true" hidden="false" outlineLevel="0" max="34" min="34" style="0" width="4.71"/>
    <col collapsed="false" customWidth="true" hidden="false" outlineLevel="0" max="35" min="35" style="0" width="5.42"/>
    <col collapsed="false" customWidth="true" hidden="false" outlineLevel="0" max="36" min="36" style="0" width="10.71"/>
  </cols>
  <sheetData>
    <row r="1" customFormat="false" ht="15.75" hidden="false" customHeight="false" outlineLevel="0" collapsed="false">
      <c r="A1" s="50" t="s">
        <v>377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IF(AND(OR(V6="OK+",V12="OK+",V18="OK+",V24="OK+",V30="OK+"),W2="OK"),"OK+","")</f>
        <v/>
      </c>
      <c r="W2" s="54" t="str">
        <f aca="false">IF(AND(W6="OK",W18="OK",W12="OK",W24="OK",W30="OK"),"OK","")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I6" s="110" t="s">
        <v>345</v>
      </c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55" t="str">
        <f aca="false">IF(AND(W6="OK",OR(AG10&gt;4)),"OK+","")</f>
        <v>OK+</v>
      </c>
      <c r="W6" s="78" t="str">
        <f aca="false">IF(AND(AH10="OK"),"OK","")</f>
        <v>OK</v>
      </c>
      <c r="X6" s="58" t="str">
        <f aca="false">IF(OR(V6="OK+",W6="OK"),"","NO")</f>
        <v/>
      </c>
    </row>
    <row r="7" customFormat="false" ht="15" hidden="false" customHeight="false" outlineLevel="0" collapsed="false">
      <c r="E7" s="79"/>
      <c r="F7" s="79"/>
      <c r="G7" s="79"/>
      <c r="H7" s="79"/>
      <c r="I7" s="79"/>
      <c r="J7" s="79"/>
      <c r="K7" s="79"/>
      <c r="L7" s="79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79"/>
      <c r="P9" s="79"/>
    </row>
    <row r="10" customFormat="false" ht="15.75" hidden="false" customHeight="false" outlineLevel="0" collapsed="false">
      <c r="A10" s="67" t="s">
        <v>378</v>
      </c>
      <c r="B10" s="20"/>
      <c r="C10" s="68"/>
      <c r="D10" s="68" t="n">
        <v>1</v>
      </c>
      <c r="E10" s="68" t="n">
        <v>1</v>
      </c>
      <c r="F10" s="68" t="n">
        <v>1</v>
      </c>
      <c r="G10" s="68" t="n">
        <v>1</v>
      </c>
      <c r="H10" s="68" t="n">
        <v>1</v>
      </c>
      <c r="I10" s="68" t="n">
        <v>1</v>
      </c>
      <c r="J10" s="68" t="n">
        <v>1</v>
      </c>
      <c r="K10" s="68" t="n">
        <v>1</v>
      </c>
      <c r="L10" s="68" t="n">
        <v>1</v>
      </c>
      <c r="M10" s="68" t="n">
        <v>1</v>
      </c>
      <c r="N10" s="68" t="n">
        <v>1</v>
      </c>
      <c r="O10" s="68" t="n">
        <v>1</v>
      </c>
      <c r="P10" s="68"/>
      <c r="Q10" s="68" t="n">
        <v>2</v>
      </c>
      <c r="R10" s="68" t="n">
        <v>1</v>
      </c>
      <c r="S10" s="68"/>
      <c r="T10" s="68" t="n">
        <v>2</v>
      </c>
      <c r="U10" s="68"/>
      <c r="V10" s="68" t="n">
        <v>2</v>
      </c>
      <c r="W10" s="68"/>
      <c r="X10" s="68" t="n">
        <v>2</v>
      </c>
      <c r="Y10" s="68" t="n">
        <v>1</v>
      </c>
      <c r="Z10" s="68"/>
      <c r="AA10" s="68"/>
      <c r="AB10" s="68"/>
      <c r="AC10" s="68"/>
      <c r="AD10" s="68"/>
      <c r="AE10" s="68" t="n">
        <v>2</v>
      </c>
      <c r="AF10" s="69"/>
      <c r="AG10" s="144" t="n">
        <f aca="false">SUM(B10:AF10)</f>
        <v>24</v>
      </c>
      <c r="AH10" s="104" t="str">
        <f aca="false">IF(AG10&gt;=4,"OK","NO")</f>
        <v>OK</v>
      </c>
    </row>
    <row r="11" customFormat="false" ht="15.75" hidden="false" customHeight="false" outlineLevel="0" collapsed="false">
      <c r="A11" s="76"/>
      <c r="C11" s="83"/>
      <c r="AJ11" s="5"/>
    </row>
    <row r="12" customFormat="false" ht="15.75" hidden="false" customHeight="false" outlineLevel="0" collapsed="false">
      <c r="I12" s="110" t="s">
        <v>348</v>
      </c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55" t="str">
        <f aca="false">IF(AND(W12="OK",OR(AG16&gt;12)),"OK+","")</f>
        <v>OK+</v>
      </c>
      <c r="W12" s="78" t="str">
        <f aca="false">IF(AND(AH16="OK"),"OK","")</f>
        <v>OK</v>
      </c>
      <c r="X12" s="58" t="str">
        <f aca="false">IF(OR(V12="OK+",W12="OK"),"","NO")</f>
        <v/>
      </c>
      <c r="AJ12" s="5"/>
    </row>
    <row r="13" customFormat="false" ht="15" hidden="false" customHeight="false" outlineLevel="0" collapsed="false">
      <c r="E13" s="79"/>
      <c r="F13" s="79"/>
      <c r="G13" s="79"/>
      <c r="H13" s="79"/>
      <c r="I13" s="79"/>
      <c r="J13" s="79"/>
      <c r="K13" s="79"/>
      <c r="L13" s="79"/>
      <c r="M13" s="3"/>
      <c r="N13" s="3"/>
      <c r="AG13" s="30" t="s">
        <v>52</v>
      </c>
      <c r="AJ13" s="5"/>
    </row>
    <row r="14" customFormat="false" ht="15" hidden="false" customHeight="false" outlineLevel="0" collapsed="false">
      <c r="A14" s="60" t="s">
        <v>53</v>
      </c>
      <c r="B14" s="61" t="n">
        <v>1</v>
      </c>
      <c r="C14" s="61" t="n">
        <v>2</v>
      </c>
      <c r="D14" s="61" t="n">
        <v>3</v>
      </c>
      <c r="E14" s="61" t="n">
        <v>4</v>
      </c>
      <c r="F14" s="61" t="n">
        <v>5</v>
      </c>
      <c r="G14" s="61" t="n">
        <v>6</v>
      </c>
      <c r="H14" s="61" t="n">
        <v>7</v>
      </c>
      <c r="I14" s="61" t="n">
        <v>8</v>
      </c>
      <c r="J14" s="61" t="n">
        <v>9</v>
      </c>
      <c r="K14" s="61" t="n">
        <v>10</v>
      </c>
      <c r="L14" s="61" t="n">
        <v>11</v>
      </c>
      <c r="M14" s="61" t="n">
        <v>12</v>
      </c>
      <c r="N14" s="61" t="n">
        <v>13</v>
      </c>
      <c r="O14" s="61" t="n">
        <v>14</v>
      </c>
      <c r="P14" s="61" t="n">
        <v>15</v>
      </c>
      <c r="Q14" s="61" t="n">
        <v>16</v>
      </c>
      <c r="R14" s="61" t="n">
        <v>17</v>
      </c>
      <c r="S14" s="61" t="n">
        <v>18</v>
      </c>
      <c r="T14" s="61" t="n">
        <v>19</v>
      </c>
      <c r="U14" s="61" t="n">
        <v>20</v>
      </c>
      <c r="V14" s="61" t="n">
        <v>21</v>
      </c>
      <c r="W14" s="61" t="n">
        <v>22</v>
      </c>
      <c r="X14" s="61" t="n">
        <v>23</v>
      </c>
      <c r="Y14" s="61" t="n">
        <v>24</v>
      </c>
      <c r="Z14" s="61" t="n">
        <v>25</v>
      </c>
      <c r="AA14" s="61" t="n">
        <v>26</v>
      </c>
      <c r="AB14" s="61" t="n">
        <v>27</v>
      </c>
      <c r="AC14" s="61" t="n">
        <v>28</v>
      </c>
      <c r="AD14" s="61" t="n">
        <v>29</v>
      </c>
      <c r="AE14" s="61" t="n">
        <v>30</v>
      </c>
      <c r="AF14" s="61" t="n">
        <v>31</v>
      </c>
      <c r="AG14" s="12"/>
      <c r="AH14" s="12"/>
      <c r="AJ14" s="5"/>
    </row>
    <row r="15" customFormat="false" ht="15.75" hidden="false" customHeight="false" outlineLevel="0" collapsed="false">
      <c r="B15" s="90"/>
      <c r="E15" s="9"/>
      <c r="O15" s="79"/>
      <c r="P15" s="79"/>
      <c r="AJ15" s="5"/>
    </row>
    <row r="16" customFormat="false" ht="15.75" hidden="false" customHeight="false" outlineLevel="0" collapsed="false">
      <c r="A16" s="67" t="s">
        <v>379</v>
      </c>
      <c r="B16" s="20"/>
      <c r="C16" s="68"/>
      <c r="D16" s="68" t="n">
        <v>1</v>
      </c>
      <c r="E16" s="68" t="n">
        <v>1</v>
      </c>
      <c r="F16" s="68" t="n">
        <v>1</v>
      </c>
      <c r="G16" s="68" t="n">
        <v>1</v>
      </c>
      <c r="H16" s="68" t="n">
        <v>1</v>
      </c>
      <c r="I16" s="68" t="n">
        <v>1</v>
      </c>
      <c r="J16" s="68" t="n">
        <v>1</v>
      </c>
      <c r="K16" s="68" t="n">
        <v>1</v>
      </c>
      <c r="L16" s="68" t="n">
        <v>1</v>
      </c>
      <c r="M16" s="68" t="n">
        <v>1</v>
      </c>
      <c r="N16" s="68" t="n">
        <v>1</v>
      </c>
      <c r="O16" s="68" t="n">
        <v>1</v>
      </c>
      <c r="P16" s="68"/>
      <c r="Q16" s="68" t="n">
        <v>2</v>
      </c>
      <c r="R16" s="68" t="n">
        <v>1</v>
      </c>
      <c r="S16" s="68"/>
      <c r="T16" s="68" t="n">
        <v>2</v>
      </c>
      <c r="U16" s="68"/>
      <c r="V16" s="68" t="n">
        <v>2</v>
      </c>
      <c r="W16" s="68"/>
      <c r="X16" s="68" t="n">
        <v>2</v>
      </c>
      <c r="Y16" s="68" t="n">
        <v>1</v>
      </c>
      <c r="Z16" s="68"/>
      <c r="AA16" s="68"/>
      <c r="AB16" s="68"/>
      <c r="AC16" s="68"/>
      <c r="AD16" s="68"/>
      <c r="AE16" s="68" t="n">
        <v>2</v>
      </c>
      <c r="AF16" s="69"/>
      <c r="AG16" s="144" t="n">
        <f aca="false">SUM(B16:AF16)</f>
        <v>24</v>
      </c>
      <c r="AH16" s="104" t="str">
        <f aca="false">IF(AG16&gt;=12,"OK","NO")</f>
        <v>OK</v>
      </c>
      <c r="AJ16" s="5"/>
    </row>
    <row r="17" customFormat="false" ht="15.75" hidden="false" customHeight="false" outlineLevel="0" collapsed="false">
      <c r="A17" s="76"/>
      <c r="C17" s="83"/>
      <c r="AJ17" s="5"/>
    </row>
    <row r="18" customFormat="false" ht="15.75" hidden="false" customHeight="false" outlineLevel="0" collapsed="false">
      <c r="K18" s="57" t="s">
        <v>380</v>
      </c>
      <c r="L18" s="57"/>
      <c r="M18" s="57"/>
      <c r="N18" s="57"/>
      <c r="O18" s="57"/>
      <c r="P18" s="57"/>
      <c r="Q18" s="57"/>
      <c r="R18" s="57"/>
      <c r="S18" s="57"/>
      <c r="T18" s="57"/>
      <c r="V18" s="55" t="str">
        <f aca="false">IF(AND(W18="OK",OR(AG22&gt;8)),"OK+","")</f>
        <v/>
      </c>
      <c r="W18" s="78" t="str">
        <f aca="false">IF(AND(AH22="OK"),"OK","")</f>
        <v/>
      </c>
      <c r="X18" s="58" t="str">
        <f aca="false">IF(OR(V18="OK+",W18="OK"),"","NO")</f>
        <v>NO</v>
      </c>
    </row>
    <row r="19" customFormat="false" ht="15" hidden="false" customHeight="false" outlineLevel="0" collapsed="false">
      <c r="E19" s="30"/>
      <c r="F19" s="30"/>
      <c r="G19" s="30"/>
      <c r="H19" s="30"/>
      <c r="I19" s="30"/>
      <c r="J19" s="30"/>
      <c r="K19" s="30"/>
      <c r="L19" s="30"/>
      <c r="M19" s="3"/>
      <c r="N19" s="3"/>
    </row>
    <row r="20" customFormat="false" ht="15" hidden="false" customHeight="false" outlineLevel="0" collapsed="false">
      <c r="A20" s="60" t="s">
        <v>53</v>
      </c>
      <c r="B20" s="61" t="n">
        <v>1</v>
      </c>
      <c r="C20" s="61" t="n">
        <v>2</v>
      </c>
      <c r="D20" s="61" t="n">
        <v>3</v>
      </c>
      <c r="E20" s="61" t="n">
        <v>4</v>
      </c>
      <c r="F20" s="61" t="n">
        <v>5</v>
      </c>
      <c r="G20" s="61" t="n">
        <v>6</v>
      </c>
      <c r="H20" s="61" t="n">
        <v>7</v>
      </c>
      <c r="I20" s="61" t="n">
        <v>8</v>
      </c>
      <c r="J20" s="61" t="n">
        <v>9</v>
      </c>
      <c r="K20" s="61" t="n">
        <v>10</v>
      </c>
      <c r="L20" s="61" t="n">
        <v>11</v>
      </c>
      <c r="M20" s="61" t="n">
        <v>12</v>
      </c>
      <c r="N20" s="61" t="n">
        <v>13</v>
      </c>
      <c r="O20" s="61" t="n">
        <v>14</v>
      </c>
      <c r="P20" s="61" t="n">
        <v>15</v>
      </c>
      <c r="Q20" s="61" t="n">
        <v>16</v>
      </c>
      <c r="R20" s="61" t="n">
        <v>17</v>
      </c>
      <c r="S20" s="61" t="n">
        <v>18</v>
      </c>
      <c r="T20" s="61" t="n">
        <v>19</v>
      </c>
      <c r="U20" s="61" t="n">
        <v>20</v>
      </c>
      <c r="V20" s="61" t="n">
        <v>21</v>
      </c>
      <c r="W20" s="61" t="n">
        <v>22</v>
      </c>
      <c r="X20" s="61" t="n">
        <v>23</v>
      </c>
      <c r="Y20" s="61" t="n">
        <v>24</v>
      </c>
      <c r="Z20" s="61" t="n">
        <v>25</v>
      </c>
      <c r="AA20" s="61" t="n">
        <v>26</v>
      </c>
      <c r="AB20" s="61" t="n">
        <v>27</v>
      </c>
      <c r="AC20" s="61" t="n">
        <v>28</v>
      </c>
      <c r="AD20" s="61" t="n">
        <v>29</v>
      </c>
      <c r="AE20" s="61" t="n">
        <v>30</v>
      </c>
      <c r="AF20" s="61" t="n">
        <v>31</v>
      </c>
    </row>
    <row r="21" customFormat="false" ht="15.75" hidden="false" customHeight="false" outlineLevel="0" collapsed="false">
      <c r="B21" s="90"/>
      <c r="E21" s="9"/>
      <c r="O21" s="30"/>
      <c r="P21" s="30"/>
    </row>
    <row r="22" customFormat="false" ht="15.75" hidden="false" customHeight="false" outlineLevel="0" collapsed="false">
      <c r="A22" s="67" t="s">
        <v>45</v>
      </c>
      <c r="B22" s="20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 t="n">
        <v>1</v>
      </c>
      <c r="O22" s="68"/>
      <c r="P22" s="68"/>
      <c r="Q22" s="68"/>
      <c r="R22" s="68"/>
      <c r="S22" s="68"/>
      <c r="T22" s="68"/>
      <c r="U22" s="68"/>
      <c r="V22" s="68"/>
      <c r="W22" s="68"/>
      <c r="X22" s="68" t="n">
        <v>1</v>
      </c>
      <c r="Y22" s="68"/>
      <c r="Z22" s="68" t="n">
        <v>2</v>
      </c>
      <c r="AA22" s="68"/>
      <c r="AB22" s="68" t="n">
        <v>2</v>
      </c>
      <c r="AC22" s="68"/>
      <c r="AD22" s="68"/>
      <c r="AE22" s="68"/>
      <c r="AF22" s="69"/>
      <c r="AG22" s="121" t="n">
        <f aca="false">SUM(B22:AF22)</f>
        <v>6</v>
      </c>
      <c r="AH22" s="104" t="str">
        <f aca="false">IF(AG22&gt;=8,"OK","NO")</f>
        <v>NO</v>
      </c>
    </row>
    <row r="23" customFormat="false" ht="15.75" hidden="false" customHeight="false" outlineLevel="0" collapsed="false">
      <c r="A23" s="76"/>
      <c r="X23" s="0" t="s">
        <v>381</v>
      </c>
    </row>
    <row r="24" customFormat="false" ht="15.75" hidden="false" customHeight="false" outlineLevel="0" collapsed="false">
      <c r="A24" s="76"/>
      <c r="K24" s="57" t="s">
        <v>346</v>
      </c>
      <c r="L24" s="57"/>
      <c r="M24" s="57"/>
      <c r="N24" s="57"/>
      <c r="O24" s="57"/>
      <c r="P24" s="57"/>
      <c r="Q24" s="57"/>
      <c r="R24" s="57"/>
      <c r="S24" s="57"/>
      <c r="T24" s="123"/>
      <c r="V24" s="55" t="str">
        <f aca="false">IF(AND(W24="OK",OR(AG28&gt;$AI$25)),"OK+","")</f>
        <v>OK+</v>
      </c>
      <c r="W24" s="78" t="str">
        <f aca="false">IF(AND(AH28="OK"),"OK","")</f>
        <v>OK</v>
      </c>
      <c r="X24" s="58" t="str">
        <f aca="false">IF(OR(V24="OK+",W24="OK"),"","NO")</f>
        <v/>
      </c>
    </row>
    <row r="25" customFormat="false" ht="15" hidden="false" customHeight="false" outlineLevel="0" collapsed="false">
      <c r="E25" s="30"/>
      <c r="F25" s="30"/>
      <c r="G25" s="30"/>
      <c r="H25" s="30"/>
      <c r="I25" s="30"/>
      <c r="J25" s="30"/>
      <c r="K25" s="30"/>
      <c r="L25" s="30"/>
      <c r="M25" s="3"/>
      <c r="N25" s="3"/>
      <c r="AG25" s="30" t="s">
        <v>52</v>
      </c>
      <c r="AI25" s="96" t="n">
        <f aca="false">'QUADRO GENERALE'!L14</f>
        <v>25</v>
      </c>
    </row>
    <row r="26" customFormat="false" ht="15" hidden="false" customHeight="false" outlineLevel="0" collapsed="false">
      <c r="A26" s="60" t="s">
        <v>53</v>
      </c>
      <c r="B26" s="89" t="n">
        <v>1</v>
      </c>
      <c r="C26" s="89" t="n">
        <v>2</v>
      </c>
      <c r="D26" s="61" t="n">
        <v>3</v>
      </c>
      <c r="E26" s="61" t="n">
        <v>4</v>
      </c>
      <c r="F26" s="61" t="n">
        <v>5</v>
      </c>
      <c r="G26" s="61" t="n">
        <v>6</v>
      </c>
      <c r="H26" s="61" t="n">
        <v>7</v>
      </c>
      <c r="I26" s="61" t="n">
        <v>8</v>
      </c>
      <c r="J26" s="61" t="n">
        <v>9</v>
      </c>
      <c r="K26" s="61" t="n">
        <v>10</v>
      </c>
      <c r="L26" s="61" t="n">
        <v>11</v>
      </c>
      <c r="M26" s="61" t="n">
        <v>12</v>
      </c>
      <c r="N26" s="61" t="n">
        <v>13</v>
      </c>
      <c r="O26" s="61" t="n">
        <v>14</v>
      </c>
      <c r="P26" s="61" t="n">
        <v>15</v>
      </c>
      <c r="Q26" s="61" t="n">
        <v>16</v>
      </c>
      <c r="R26" s="61" t="n">
        <v>17</v>
      </c>
      <c r="S26" s="61" t="n">
        <v>18</v>
      </c>
      <c r="T26" s="61" t="n">
        <v>19</v>
      </c>
      <c r="U26" s="61" t="n">
        <v>20</v>
      </c>
      <c r="V26" s="61" t="n">
        <v>21</v>
      </c>
      <c r="W26" s="61" t="n">
        <v>22</v>
      </c>
      <c r="X26" s="61" t="n">
        <v>23</v>
      </c>
      <c r="Y26" s="61" t="n">
        <v>24</v>
      </c>
      <c r="Z26" s="61" t="n">
        <v>25</v>
      </c>
      <c r="AA26" s="61" t="n">
        <v>26</v>
      </c>
      <c r="AB26" s="61" t="n">
        <v>27</v>
      </c>
      <c r="AC26" s="61" t="n">
        <v>28</v>
      </c>
      <c r="AD26" s="61" t="n">
        <v>29</v>
      </c>
      <c r="AE26" s="61" t="n">
        <v>30</v>
      </c>
      <c r="AF26" s="61" t="n">
        <v>31</v>
      </c>
      <c r="AG26" s="12"/>
      <c r="AH26" s="12"/>
    </row>
    <row r="27" customFormat="false" ht="15.75" hidden="false" customHeight="false" outlineLevel="0" collapsed="false">
      <c r="B27" s="90"/>
      <c r="E27" s="9"/>
      <c r="O27" s="30"/>
      <c r="P27" s="30"/>
    </row>
    <row r="28" customFormat="false" ht="15.75" hidden="false" customHeight="false" outlineLevel="0" collapsed="false">
      <c r="A28" s="67" t="s">
        <v>382</v>
      </c>
      <c r="B28" s="20" t="n">
        <v>1</v>
      </c>
      <c r="C28" s="68"/>
      <c r="D28" s="68" t="n">
        <v>1</v>
      </c>
      <c r="E28" s="68" t="n">
        <v>1</v>
      </c>
      <c r="F28" s="68" t="n">
        <v>1</v>
      </c>
      <c r="G28" s="68" t="n">
        <v>1</v>
      </c>
      <c r="H28" s="68" t="n">
        <v>1</v>
      </c>
      <c r="I28" s="68" t="n">
        <v>1</v>
      </c>
      <c r="J28" s="68" t="n">
        <v>1</v>
      </c>
      <c r="K28" s="68" t="n">
        <v>1</v>
      </c>
      <c r="L28" s="68" t="n">
        <v>1</v>
      </c>
      <c r="M28" s="68" t="n">
        <v>1</v>
      </c>
      <c r="N28" s="68" t="n">
        <v>1</v>
      </c>
      <c r="O28" s="68" t="n">
        <v>1</v>
      </c>
      <c r="P28" s="68" t="n">
        <v>1</v>
      </c>
      <c r="Q28" s="68" t="n">
        <v>1</v>
      </c>
      <c r="R28" s="68" t="n">
        <v>1</v>
      </c>
      <c r="S28" s="68" t="n">
        <v>1</v>
      </c>
      <c r="T28" s="68" t="n">
        <v>1</v>
      </c>
      <c r="U28" s="68" t="n">
        <v>1</v>
      </c>
      <c r="V28" s="68" t="n">
        <v>1</v>
      </c>
      <c r="W28" s="68" t="n">
        <v>1</v>
      </c>
      <c r="X28" s="68" t="n">
        <v>1</v>
      </c>
      <c r="Y28" s="68" t="n">
        <v>1</v>
      </c>
      <c r="Z28" s="68" t="n">
        <v>1</v>
      </c>
      <c r="AA28" s="68" t="n">
        <v>1</v>
      </c>
      <c r="AB28" s="68" t="n">
        <v>1</v>
      </c>
      <c r="AC28" s="68" t="n">
        <v>1</v>
      </c>
      <c r="AD28" s="68" t="n">
        <v>1</v>
      </c>
      <c r="AE28" s="68" t="n">
        <v>1</v>
      </c>
      <c r="AF28" s="68" t="n">
        <v>1</v>
      </c>
      <c r="AG28" s="103" t="n">
        <f aca="false">SUM(B28:AF28)</f>
        <v>30</v>
      </c>
      <c r="AH28" s="104" t="str">
        <f aca="false">IF(AG28&gt;=$AI$25,"OK","NO")</f>
        <v>OK</v>
      </c>
      <c r="AJ28" s="0" t="s">
        <v>350</v>
      </c>
    </row>
    <row r="29" customFormat="false" ht="15.75" hidden="false" customHeight="false" outlineLevel="0" collapsed="false"/>
    <row r="30" customFormat="false" ht="15.75" hidden="false" customHeight="false" outlineLevel="0" collapsed="false">
      <c r="A30" s="76"/>
      <c r="K30" s="57" t="s">
        <v>94</v>
      </c>
      <c r="L30" s="57"/>
      <c r="M30" s="57"/>
      <c r="N30" s="57"/>
      <c r="O30" s="57"/>
      <c r="P30" s="57"/>
      <c r="Q30" s="57"/>
      <c r="R30" s="57"/>
      <c r="S30" s="57"/>
      <c r="T30" s="57"/>
      <c r="V30" s="58" t="str">
        <f aca="false">IF(AND(W30="OK",OR(AG34&gt;$AI$32)),"OK+","")</f>
        <v/>
      </c>
      <c r="W30" s="59" t="str">
        <f aca="false">IF(AND(AH34="OK"),"OK","")</f>
        <v/>
      </c>
      <c r="X30" s="55" t="str">
        <f aca="false">IF(OR(V30="OK+",W30="OK"),"","NO")</f>
        <v>NO</v>
      </c>
    </row>
    <row r="31" customFormat="false" ht="15" hidden="false" customHeight="false" outlineLevel="0" collapsed="false">
      <c r="E31" s="30"/>
      <c r="F31" s="30"/>
      <c r="G31" s="30"/>
      <c r="H31" s="30"/>
      <c r="I31" s="30"/>
      <c r="J31" s="30"/>
      <c r="K31" s="30"/>
      <c r="L31" s="30"/>
      <c r="M31" s="3"/>
      <c r="N31" s="3"/>
      <c r="AG31" s="30" t="s">
        <v>52</v>
      </c>
    </row>
    <row r="32" customFormat="false" ht="15" hidden="false" customHeight="false" outlineLevel="0" collapsed="false">
      <c r="A32" s="60" t="s">
        <v>53</v>
      </c>
      <c r="B32" s="118" t="n">
        <v>1</v>
      </c>
      <c r="C32" s="61" t="n">
        <v>2</v>
      </c>
      <c r="D32" s="61" t="n">
        <v>3</v>
      </c>
      <c r="E32" s="61" t="n">
        <v>4</v>
      </c>
      <c r="F32" s="61" t="n">
        <v>5</v>
      </c>
      <c r="G32" s="61" t="n">
        <v>6</v>
      </c>
      <c r="H32" s="61" t="n">
        <v>7</v>
      </c>
      <c r="I32" s="61" t="n">
        <v>8</v>
      </c>
      <c r="J32" s="61" t="n">
        <v>9</v>
      </c>
      <c r="K32" s="61" t="n">
        <v>10</v>
      </c>
      <c r="L32" s="61" t="n">
        <v>11</v>
      </c>
      <c r="M32" s="61" t="n">
        <v>12</v>
      </c>
      <c r="N32" s="61" t="n">
        <v>13</v>
      </c>
      <c r="O32" s="61" t="n">
        <v>14</v>
      </c>
      <c r="P32" s="61" t="n">
        <v>15</v>
      </c>
      <c r="Q32" s="61" t="n">
        <v>16</v>
      </c>
      <c r="R32" s="61" t="n">
        <v>17</v>
      </c>
      <c r="S32" s="61" t="n">
        <v>18</v>
      </c>
      <c r="T32" s="61" t="n">
        <v>19</v>
      </c>
      <c r="U32" s="61" t="n">
        <v>20</v>
      </c>
      <c r="V32" s="61" t="n">
        <v>21</v>
      </c>
      <c r="W32" s="61" t="n">
        <v>22</v>
      </c>
      <c r="X32" s="61" t="n">
        <v>23</v>
      </c>
      <c r="Y32" s="61" t="n">
        <v>24</v>
      </c>
      <c r="Z32" s="61" t="n">
        <v>25</v>
      </c>
      <c r="AA32" s="61" t="n">
        <v>26</v>
      </c>
      <c r="AB32" s="61" t="n">
        <v>27</v>
      </c>
      <c r="AC32" s="61" t="n">
        <v>28</v>
      </c>
      <c r="AD32" s="61" t="n">
        <v>29</v>
      </c>
      <c r="AE32" s="61" t="n">
        <v>30</v>
      </c>
      <c r="AF32" s="61" t="n">
        <v>31</v>
      </c>
      <c r="AG32" s="12"/>
      <c r="AH32" s="12"/>
      <c r="AI32" s="96" t="n">
        <f aca="false">'QUADRO GENERALE'!L13*3</f>
        <v>87</v>
      </c>
    </row>
    <row r="33" customFormat="false" ht="15.75" hidden="false" customHeight="false" outlineLevel="0" collapsed="false">
      <c r="B33" s="90"/>
      <c r="E33" s="9"/>
      <c r="O33" s="30"/>
      <c r="P33" s="30"/>
    </row>
    <row r="34" customFormat="false" ht="15.75" hidden="false" customHeight="false" outlineLevel="0" collapsed="false">
      <c r="A34" s="67" t="s">
        <v>383</v>
      </c>
      <c r="B34" s="97" t="n">
        <v>2</v>
      </c>
      <c r="C34" s="98" t="n">
        <v>1</v>
      </c>
      <c r="D34" s="98" t="n">
        <v>2</v>
      </c>
      <c r="E34" s="98" t="n">
        <v>2</v>
      </c>
      <c r="F34" s="98" t="n">
        <v>3</v>
      </c>
      <c r="G34" s="98" t="n">
        <v>2</v>
      </c>
      <c r="H34" s="98" t="n">
        <v>2</v>
      </c>
      <c r="I34" s="99" t="n">
        <v>2</v>
      </c>
      <c r="J34" s="99" t="n">
        <v>2</v>
      </c>
      <c r="K34" s="99" t="n">
        <v>2</v>
      </c>
      <c r="L34" s="99" t="n">
        <v>3</v>
      </c>
      <c r="M34" s="99" t="n">
        <v>3</v>
      </c>
      <c r="N34" s="99" t="n">
        <v>3</v>
      </c>
      <c r="O34" s="99" t="n">
        <v>3</v>
      </c>
      <c r="P34" s="99" t="n">
        <v>3</v>
      </c>
      <c r="Q34" s="99" t="n">
        <v>3</v>
      </c>
      <c r="R34" s="99" t="n">
        <v>3</v>
      </c>
      <c r="S34" s="99" t="n">
        <v>3</v>
      </c>
      <c r="T34" s="99" t="n">
        <v>3</v>
      </c>
      <c r="U34" s="99" t="n">
        <v>3</v>
      </c>
      <c r="V34" s="99" t="n">
        <v>3</v>
      </c>
      <c r="W34" s="99" t="n">
        <v>3</v>
      </c>
      <c r="X34" s="99" t="n">
        <v>3</v>
      </c>
      <c r="Y34" s="99" t="n">
        <v>3</v>
      </c>
      <c r="Z34" s="99" t="n">
        <v>3</v>
      </c>
      <c r="AA34" s="99" t="n">
        <v>3</v>
      </c>
      <c r="AB34" s="99" t="n">
        <v>3</v>
      </c>
      <c r="AC34" s="99" t="n">
        <v>3</v>
      </c>
      <c r="AD34" s="99" t="n">
        <v>3</v>
      </c>
      <c r="AE34" s="99" t="n">
        <v>3</v>
      </c>
      <c r="AF34" s="99"/>
      <c r="AG34" s="103" t="n">
        <f aca="false">SUM(B34:AF34)</f>
        <v>80</v>
      </c>
      <c r="AH34" s="104" t="str">
        <f aca="false">IF(AG34&gt;=$AI$32,"OK","NO")</f>
        <v>NO</v>
      </c>
    </row>
  </sheetData>
  <mergeCells count="12">
    <mergeCell ref="A1:AI1"/>
    <mergeCell ref="K4:T4"/>
    <mergeCell ref="I6:U6"/>
    <mergeCell ref="M7:N7"/>
    <mergeCell ref="I12:U12"/>
    <mergeCell ref="M13:N13"/>
    <mergeCell ref="K18:T18"/>
    <mergeCell ref="M19:N19"/>
    <mergeCell ref="K24:S24"/>
    <mergeCell ref="M25:N25"/>
    <mergeCell ref="K30:T30"/>
    <mergeCell ref="M31:N31"/>
  </mergeCells>
  <conditionalFormatting sqref="B34:AF34">
    <cfRule type="cellIs" priority="2" operator="equal" aboveAverage="0" equalAverage="0" bottom="0" percent="0" rank="0" text="" dxfId="46279">
      <formula>3</formula>
    </cfRule>
    <cfRule type="cellIs" priority="3" operator="equal" aboveAverage="0" equalAverage="0" bottom="0" percent="0" rank="0" text="" dxfId="46280">
      <formula>3</formula>
    </cfRule>
    <cfRule type="cellIs" priority="4" operator="equal" aboveAverage="0" equalAverage="0" bottom="0" percent="0" rank="0" text="" dxfId="46281">
      <formula>3</formula>
    </cfRule>
    <cfRule type="cellIs" priority="5" operator="equal" aboveAverage="0" equalAverage="0" bottom="0" percent="0" rank="0" text="" dxfId="46282">
      <formula>3</formula>
    </cfRule>
    <cfRule type="cellIs" priority="6" operator="equal" aboveAverage="0" equalAverage="0" bottom="0" percent="0" rank="0" text="" dxfId="46283">
      <formula>3</formula>
    </cfRule>
    <cfRule type="cellIs" priority="7" operator="equal" aboveAverage="0" equalAverage="0" bottom="0" percent="0" rank="0" text="" dxfId="46284">
      <formula>3</formula>
    </cfRule>
    <cfRule type="cellIs" priority="8" operator="equal" aboveAverage="0" equalAverage="0" bottom="0" percent="0" rank="0" text="" dxfId="46285">
      <formula>3</formula>
    </cfRule>
    <cfRule type="cellIs" priority="9" operator="equal" aboveAverage="0" equalAverage="0" bottom="0" percent="0" rank="0" text="" dxfId="46286">
      <formula>3</formula>
    </cfRule>
    <cfRule type="cellIs" priority="10" operator="equal" aboveAverage="0" equalAverage="0" bottom="0" percent="0" rank="0" text="" dxfId="46287">
      <formula>3</formula>
    </cfRule>
    <cfRule type="cellIs" priority="11" operator="equal" aboveAverage="0" equalAverage="0" bottom="0" percent="0" rank="0" text="" dxfId="46288">
      <formula>3</formula>
    </cfRule>
    <cfRule type="cellIs" priority="12" operator="equal" aboveAverage="0" equalAverage="0" bottom="0" percent="0" rank="0" text="" dxfId="46289">
      <formula>3</formula>
    </cfRule>
    <cfRule type="cellIs" priority="13" operator="equal" aboveAverage="0" equalAverage="0" bottom="0" percent="0" rank="0" text="" dxfId="46290">
      <formula>3</formula>
    </cfRule>
    <cfRule type="cellIs" priority="14" operator="equal" aboveAverage="0" equalAverage="0" bottom="0" percent="0" rank="0" text="" dxfId="46291">
      <formula>3</formula>
    </cfRule>
    <cfRule type="cellIs" priority="15" operator="equal" aboveAverage="0" equalAverage="0" bottom="0" percent="0" rank="0" text="" dxfId="46292">
      <formula>3</formula>
    </cfRule>
    <cfRule type="cellIs" priority="16" operator="equal" aboveAverage="0" equalAverage="0" bottom="0" percent="0" rank="0" text="" dxfId="46293">
      <formula>3</formula>
    </cfRule>
    <cfRule type="cellIs" priority="17" operator="equal" aboveAverage="0" equalAverage="0" bottom="0" percent="0" rank="0" text="" dxfId="46294">
      <formula>3</formula>
    </cfRule>
    <cfRule type="cellIs" priority="18" operator="equal" aboveAverage="0" equalAverage="0" bottom="0" percent="0" rank="0" text="" dxfId="46295">
      <formula>3</formula>
    </cfRule>
    <cfRule type="cellIs" priority="19" operator="equal" aboveAverage="0" equalAverage="0" bottom="0" percent="0" rank="0" text="" dxfId="46296">
      <formula>3</formula>
    </cfRule>
    <cfRule type="cellIs" priority="20" operator="equal" aboveAverage="0" equalAverage="0" bottom="0" percent="0" rank="0" text="" dxfId="46297">
      <formula>3</formula>
    </cfRule>
  </conditionalFormatting>
  <conditionalFormatting sqref="B28:T28">
    <cfRule type="cellIs" priority="21" operator="greaterThan" aboveAverage="0" equalAverage="0" bottom="0" percent="0" rank="0" text="" dxfId="46298">
      <formula>1</formula>
    </cfRule>
    <cfRule type="containsText" priority="22" operator="containsText" aboveAverage="0" equalAverage="0" bottom="0" percent="0" rank="0" text="1" dxfId="46299">
      <formula>NOT(ISERROR(SEARCH("1",B28)))</formula>
    </cfRule>
    <cfRule type="containsText" priority="23" operator="containsText" aboveAverage="0" equalAverage="0" bottom="0" percent="0" rank="0" text="1" dxfId="46300">
      <formula>NOT(ISERROR(SEARCH("1",B28)))</formula>
    </cfRule>
    <cfRule type="cellIs" priority="24" operator="greaterThan" aboveAverage="0" equalAverage="0" bottom="0" percent="0" rank="0" text="" dxfId="46301">
      <formula>1</formula>
    </cfRule>
    <cfRule type="containsText" priority="25" operator="containsText" aboveAverage="0" equalAverage="0" bottom="0" percent="0" rank="0" text="1" dxfId="46302">
      <formula>NOT(ISERROR(SEARCH("1",B28)))</formula>
    </cfRule>
    <cfRule type="containsText" priority="26" operator="containsText" aboveAverage="0" equalAverage="0" bottom="0" percent="0" rank="0" text="1" dxfId="46303">
      <formula>NOT(ISERROR(SEARCH("1",B28)))</formula>
    </cfRule>
    <cfRule type="cellIs" priority="27" operator="greaterThan" aboveAverage="0" equalAverage="0" bottom="0" percent="0" rank="0" text="" dxfId="46304">
      <formula>1</formula>
    </cfRule>
    <cfRule type="containsText" priority="28" operator="containsText" aboveAverage="0" equalAverage="0" bottom="0" percent="0" rank="0" text="1" dxfId="46305">
      <formula>NOT(ISERROR(SEARCH("1",B28)))</formula>
    </cfRule>
    <cfRule type="containsText" priority="29" operator="containsText" aboveAverage="0" equalAverage="0" bottom="0" percent="0" rank="0" text="1" dxfId="46306">
      <formula>NOT(ISERROR(SEARCH("1",B28)))</formula>
    </cfRule>
    <cfRule type="cellIs" priority="30" operator="greaterThan" aboveAverage="0" equalAverage="0" bottom="0" percent="0" rank="0" text="" dxfId="46307">
      <formula>1</formula>
    </cfRule>
    <cfRule type="containsText" priority="31" operator="containsText" aboveAverage="0" equalAverage="0" bottom="0" percent="0" rank="0" text="1" dxfId="46308">
      <formula>NOT(ISERROR(SEARCH("1",B28)))</formula>
    </cfRule>
    <cfRule type="containsText" priority="32" operator="containsText" aboveAverage="0" equalAverage="0" bottom="0" percent="0" rank="0" text="1" dxfId="46309">
      <formula>NOT(ISERROR(SEARCH("1",B28)))</formula>
    </cfRule>
    <cfRule type="cellIs" priority="33" operator="greaterThan" aboveAverage="0" equalAverage="0" bottom="0" percent="0" rank="0" text="" dxfId="46310">
      <formula>1</formula>
    </cfRule>
    <cfRule type="containsText" priority="34" operator="containsText" aboveAverage="0" equalAverage="0" bottom="0" percent="0" rank="0" text="1" dxfId="46311">
      <formula>NOT(ISERROR(SEARCH("1",B28)))</formula>
    </cfRule>
    <cfRule type="containsText" priority="35" operator="containsText" aboveAverage="0" equalAverage="0" bottom="0" percent="0" rank="0" text="1" dxfId="46312">
      <formula>NOT(ISERROR(SEARCH("1",B28)))</formula>
    </cfRule>
    <cfRule type="cellIs" priority="36" operator="greaterThan" aboveAverage="0" equalAverage="0" bottom="0" percent="0" rank="0" text="" dxfId="46313">
      <formula>1</formula>
    </cfRule>
    <cfRule type="containsText" priority="37" operator="containsText" aboveAverage="0" equalAverage="0" bottom="0" percent="0" rank="0" text="1" dxfId="46314">
      <formula>NOT(ISERROR(SEARCH("1",B28)))</formula>
    </cfRule>
    <cfRule type="containsText" priority="38" operator="containsText" aboveAverage="0" equalAverage="0" bottom="0" percent="0" rank="0" text="1" dxfId="46315">
      <formula>NOT(ISERROR(SEARCH("1",B28)))</formula>
    </cfRule>
    <cfRule type="cellIs" priority="39" operator="greaterThan" aboveAverage="0" equalAverage="0" bottom="0" percent="0" rank="0" text="" dxfId="46316">
      <formula>1</formula>
    </cfRule>
    <cfRule type="containsText" priority="40" operator="containsText" aboveAverage="0" equalAverage="0" bottom="0" percent="0" rank="0" text="1" dxfId="46317">
      <formula>NOT(ISERROR(SEARCH("1",B28)))</formula>
    </cfRule>
    <cfRule type="containsText" priority="41" operator="containsText" aboveAverage="0" equalAverage="0" bottom="0" percent="0" rank="0" text="1" dxfId="46318">
      <formula>NOT(ISERROR(SEARCH("1",B28)))</formula>
    </cfRule>
    <cfRule type="cellIs" priority="42" operator="greaterThan" aboveAverage="0" equalAverage="0" bottom="0" percent="0" rank="0" text="" dxfId="46319">
      <formula>1</formula>
    </cfRule>
    <cfRule type="containsText" priority="43" operator="containsText" aboveAverage="0" equalAverage="0" bottom="0" percent="0" rank="0" text="1" dxfId="46320">
      <formula>NOT(ISERROR(SEARCH("1",B28)))</formula>
    </cfRule>
    <cfRule type="containsText" priority="44" operator="containsText" aboveAverage="0" equalAverage="0" bottom="0" percent="0" rank="0" text="1" dxfId="46321">
      <formula>NOT(ISERROR(SEARCH("1",B28)))</formula>
    </cfRule>
    <cfRule type="cellIs" priority="45" operator="greaterThan" aboveAverage="0" equalAverage="0" bottom="0" percent="0" rank="0" text="" dxfId="46322">
      <formula>1</formula>
    </cfRule>
    <cfRule type="containsText" priority="46" operator="containsText" aboveAverage="0" equalAverage="0" bottom="0" percent="0" rank="0" text="1" dxfId="46323">
      <formula>NOT(ISERROR(SEARCH("1",B28)))</formula>
    </cfRule>
    <cfRule type="containsText" priority="47" operator="containsText" aboveAverage="0" equalAverage="0" bottom="0" percent="0" rank="0" text="1" dxfId="46324">
      <formula>NOT(ISERROR(SEARCH("1",B28)))</formula>
    </cfRule>
    <cfRule type="cellIs" priority="48" operator="greaterThan" aboveAverage="0" equalAverage="0" bottom="0" percent="0" rank="0" text="" dxfId="46325">
      <formula>1</formula>
    </cfRule>
    <cfRule type="containsText" priority="49" operator="containsText" aboveAverage="0" equalAverage="0" bottom="0" percent="0" rank="0" text="1" dxfId="46326">
      <formula>NOT(ISERROR(SEARCH("1",B28)))</formula>
    </cfRule>
    <cfRule type="containsText" priority="50" operator="containsText" aboveAverage="0" equalAverage="0" bottom="0" percent="0" rank="0" text="1" dxfId="46327">
      <formula>NOT(ISERROR(SEARCH("1",B28)))</formula>
    </cfRule>
    <cfRule type="cellIs" priority="51" operator="greaterThan" aboveAverage="0" equalAverage="0" bottom="0" percent="0" rank="0" text="" dxfId="46328">
      <formula>1</formula>
    </cfRule>
    <cfRule type="containsText" priority="52" operator="containsText" aboveAverage="0" equalAverage="0" bottom="0" percent="0" rank="0" text="1" dxfId="46329">
      <formula>NOT(ISERROR(SEARCH("1",B28)))</formula>
    </cfRule>
    <cfRule type="containsText" priority="53" operator="containsText" aboveAverage="0" equalAverage="0" bottom="0" percent="0" rank="0" text="1" dxfId="46330">
      <formula>NOT(ISERROR(SEARCH("1",B28)))</formula>
    </cfRule>
    <cfRule type="cellIs" priority="54" operator="greaterThan" aboveAverage="0" equalAverage="0" bottom="0" percent="0" rank="0" text="" dxfId="46331">
      <formula>1</formula>
    </cfRule>
    <cfRule type="containsText" priority="55" operator="containsText" aboveAverage="0" equalAverage="0" bottom="0" percent="0" rank="0" text="1" dxfId="46332">
      <formula>NOT(ISERROR(SEARCH("1",B28)))</formula>
    </cfRule>
    <cfRule type="containsText" priority="56" operator="containsText" aboveAverage="0" equalAverage="0" bottom="0" percent="0" rank="0" text="1" dxfId="46333">
      <formula>NOT(ISERROR(SEARCH("1",B28)))</formula>
    </cfRule>
    <cfRule type="cellIs" priority="57" operator="greaterThan" aboveAverage="0" equalAverage="0" bottom="0" percent="0" rank="0" text="" dxfId="46334">
      <formula>1</formula>
    </cfRule>
    <cfRule type="containsText" priority="58" operator="containsText" aboveAverage="0" equalAverage="0" bottom="0" percent="0" rank="0" text="1" dxfId="46335">
      <formula>NOT(ISERROR(SEARCH("1",B28)))</formula>
    </cfRule>
    <cfRule type="containsText" priority="59" operator="containsText" aboveAverage="0" equalAverage="0" bottom="0" percent="0" rank="0" text="1" dxfId="46336">
      <formula>NOT(ISERROR(SEARCH("1",B28)))</formula>
    </cfRule>
    <cfRule type="cellIs" priority="60" operator="greaterThan" aboveAverage="0" equalAverage="0" bottom="0" percent="0" rank="0" text="" dxfId="46337">
      <formula>1</formula>
    </cfRule>
    <cfRule type="containsText" priority="61" operator="containsText" aboveAverage="0" equalAverage="0" bottom="0" percent="0" rank="0" text="1" dxfId="46338">
      <formula>NOT(ISERROR(SEARCH("1",B28)))</formula>
    </cfRule>
    <cfRule type="containsText" priority="62" operator="containsText" aboveAverage="0" equalAverage="0" bottom="0" percent="0" rank="0" text="1" dxfId="46339">
      <formula>NOT(ISERROR(SEARCH("1",B28)))</formula>
    </cfRule>
    <cfRule type="cellIs" priority="63" operator="greaterThan" aboveAverage="0" equalAverage="0" bottom="0" percent="0" rank="0" text="" dxfId="46340">
      <formula>1</formula>
    </cfRule>
    <cfRule type="containsText" priority="64" operator="containsText" aboveAverage="0" equalAverage="0" bottom="0" percent="0" rank="0" text="1" dxfId="46341">
      <formula>NOT(ISERROR(SEARCH("1",B28)))</formula>
    </cfRule>
    <cfRule type="containsText" priority="65" operator="containsText" aboveAverage="0" equalAverage="0" bottom="0" percent="0" rank="0" text="1" dxfId="46342">
      <formula>NOT(ISERROR(SEARCH("1",B28)))</formula>
    </cfRule>
    <cfRule type="cellIs" priority="66" operator="greaterThan" aboveAverage="0" equalAverage="0" bottom="0" percent="0" rank="0" text="" dxfId="46343">
      <formula>1</formula>
    </cfRule>
    <cfRule type="containsText" priority="67" operator="containsText" aboveAverage="0" equalAverage="0" bottom="0" percent="0" rank="0" text="1" dxfId="46344">
      <formula>NOT(ISERROR(SEARCH("1",B28)))</formula>
    </cfRule>
    <cfRule type="containsText" priority="68" operator="containsText" aboveAverage="0" equalAverage="0" bottom="0" percent="0" rank="0" text="1" dxfId="46345">
      <formula>NOT(ISERROR(SEARCH("1",B28)))</formula>
    </cfRule>
    <cfRule type="cellIs" priority="69" operator="greaterThan" aboveAverage="0" equalAverage="0" bottom="0" percent="0" rank="0" text="" dxfId="46346">
      <formula>1</formula>
    </cfRule>
    <cfRule type="containsText" priority="70" operator="containsText" aboveAverage="0" equalAverage="0" bottom="0" percent="0" rank="0" text="1" dxfId="46347">
      <formula>NOT(ISERROR(SEARCH("1",B28)))</formula>
    </cfRule>
    <cfRule type="containsText" priority="71" operator="containsText" aboveAverage="0" equalAverage="0" bottom="0" percent="0" rank="0" text="1" dxfId="46348">
      <formula>NOT(ISERROR(SEARCH("1",B28)))</formula>
    </cfRule>
    <cfRule type="cellIs" priority="72" operator="greaterThan" aboveAverage="0" equalAverage="0" bottom="0" percent="0" rank="0" text="" dxfId="46349">
      <formula>1</formula>
    </cfRule>
    <cfRule type="containsText" priority="73" operator="containsText" aboveAverage="0" equalAverage="0" bottom="0" percent="0" rank="0" text="1" dxfId="46350">
      <formula>NOT(ISERROR(SEARCH("1",B28)))</formula>
    </cfRule>
    <cfRule type="containsText" priority="74" operator="containsText" aboveAverage="0" equalAverage="0" bottom="0" percent="0" rank="0" text="1" dxfId="46351">
      <formula>NOT(ISERROR(SEARCH("1",B28)))</formula>
    </cfRule>
    <cfRule type="cellIs" priority="75" operator="greaterThan" aboveAverage="0" equalAverage="0" bottom="0" percent="0" rank="0" text="" dxfId="46352">
      <formula>1</formula>
    </cfRule>
    <cfRule type="cellIs" priority="76" operator="equal" aboveAverage="0" equalAverage="0" bottom="0" percent="0" rank="0" text="" dxfId="46353">
      <formula>1</formula>
    </cfRule>
    <cfRule type="cellIs" priority="77" operator="greaterThan" aboveAverage="0" equalAverage="0" bottom="0" percent="0" rank="0" text="" dxfId="46354">
      <formula>1</formula>
    </cfRule>
    <cfRule type="containsText" priority="78" operator="containsText" aboveAverage="0" equalAverage="0" bottom="0" percent="0" rank="0" text="1" dxfId="46355">
      <formula>NOT(ISERROR(SEARCH("1",B28)))</formula>
    </cfRule>
    <cfRule type="containsText" priority="79" operator="containsText" aboveAverage="0" equalAverage="0" bottom="0" percent="0" rank="0" text="1" dxfId="46356">
      <formula>NOT(ISERROR(SEARCH("1",B28)))</formula>
    </cfRule>
    <cfRule type="cellIs" priority="80" operator="greaterThan" aboveAverage="0" equalAverage="0" bottom="0" percent="0" rank="0" text="" dxfId="46357">
      <formula>1</formula>
    </cfRule>
    <cfRule type="containsText" priority="81" operator="containsText" aboveAverage="0" equalAverage="0" bottom="0" percent="0" rank="0" text="1" dxfId="46358">
      <formula>NOT(ISERROR(SEARCH("1",B28)))</formula>
    </cfRule>
    <cfRule type="containsText" priority="82" operator="containsText" aboveAverage="0" equalAverage="0" bottom="0" percent="0" rank="0" text="1" dxfId="46359">
      <formula>NOT(ISERROR(SEARCH("1",B28)))</formula>
    </cfRule>
    <cfRule type="cellIs" priority="83" operator="greaterThan" aboveAverage="0" equalAverage="0" bottom="0" percent="0" rank="0" text="" dxfId="46360">
      <formula>1</formula>
    </cfRule>
    <cfRule type="containsText" priority="84" operator="containsText" aboveAverage="0" equalAverage="0" bottom="0" percent="0" rank="0" text="1" dxfId="46361">
      <formula>NOT(ISERROR(SEARCH("1",B28)))</formula>
    </cfRule>
    <cfRule type="containsText" priority="85" operator="containsText" aboveAverage="0" equalAverage="0" bottom="0" percent="0" rank="0" text="1" dxfId="46362">
      <formula>NOT(ISERROR(SEARCH("1",B28)))</formula>
    </cfRule>
    <cfRule type="cellIs" priority="86" operator="greaterThan" aboveAverage="0" equalAverage="0" bottom="0" percent="0" rank="0" text="" dxfId="46363">
      <formula>1</formula>
    </cfRule>
    <cfRule type="containsText" priority="87" operator="containsText" aboveAverage="0" equalAverage="0" bottom="0" percent="0" rank="0" text="1" dxfId="46364">
      <formula>NOT(ISERROR(SEARCH("1",B28)))</formula>
    </cfRule>
    <cfRule type="containsText" priority="88" operator="containsText" aboveAverage="0" equalAverage="0" bottom="0" percent="0" rank="0" text="1" dxfId="46365">
      <formula>NOT(ISERROR(SEARCH("1",B28)))</formula>
    </cfRule>
    <cfRule type="cellIs" priority="89" operator="greaterThan" aboveAverage="0" equalAverage="0" bottom="0" percent="0" rank="0" text="" dxfId="46366">
      <formula>1</formula>
    </cfRule>
    <cfRule type="containsText" priority="90" operator="containsText" aboveAverage="0" equalAverage="0" bottom="0" percent="0" rank="0" text="1" dxfId="46367">
      <formula>NOT(ISERROR(SEARCH("1",B28)))</formula>
    </cfRule>
    <cfRule type="containsText" priority="91" operator="containsText" aboveAverage="0" equalAverage="0" bottom="0" percent="0" rank="0" text="1" dxfId="46368">
      <formula>NOT(ISERROR(SEARCH("1",B28)))</formula>
    </cfRule>
    <cfRule type="cellIs" priority="92" operator="greaterThan" aboveAverage="0" equalAverage="0" bottom="0" percent="0" rank="0" text="" dxfId="46369">
      <formula>1</formula>
    </cfRule>
    <cfRule type="containsText" priority="93" operator="containsText" aboveAverage="0" equalAverage="0" bottom="0" percent="0" rank="0" text="1" dxfId="46370">
      <formula>NOT(ISERROR(SEARCH("1",B28)))</formula>
    </cfRule>
    <cfRule type="containsText" priority="94" operator="containsText" aboveAverage="0" equalAverage="0" bottom="0" percent="0" rank="0" text="1" dxfId="46371">
      <formula>NOT(ISERROR(SEARCH("1",B28)))</formula>
    </cfRule>
    <cfRule type="cellIs" priority="95" operator="greaterThan" aboveAverage="0" equalAverage="0" bottom="0" percent="0" rank="0" text="" dxfId="46372">
      <formula>1</formula>
    </cfRule>
    <cfRule type="containsText" priority="96" operator="containsText" aboveAverage="0" equalAverage="0" bottom="0" percent="0" rank="0" text="1" dxfId="46373">
      <formula>NOT(ISERROR(SEARCH("1",B28)))</formula>
    </cfRule>
    <cfRule type="containsText" priority="97" operator="containsText" aboveAverage="0" equalAverage="0" bottom="0" percent="0" rank="0" text="1" dxfId="46374">
      <formula>NOT(ISERROR(SEARCH("1",B28)))</formula>
    </cfRule>
    <cfRule type="cellIs" priority="98" operator="greaterThan" aboveAverage="0" equalAverage="0" bottom="0" percent="0" rank="0" text="" dxfId="46375">
      <formula>1</formula>
    </cfRule>
    <cfRule type="containsText" priority="99" operator="containsText" aboveAverage="0" equalAverage="0" bottom="0" percent="0" rank="0" text="1" dxfId="46376">
      <formula>NOT(ISERROR(SEARCH("1",B28)))</formula>
    </cfRule>
    <cfRule type="containsText" priority="100" operator="containsText" aboveAverage="0" equalAverage="0" bottom="0" percent="0" rank="0" text="1" dxfId="46377">
      <formula>NOT(ISERROR(SEARCH("1",B28)))</formula>
    </cfRule>
    <cfRule type="cellIs" priority="101" operator="greaterThan" aboveAverage="0" equalAverage="0" bottom="0" percent="0" rank="0" text="" dxfId="46378">
      <formula>1</formula>
    </cfRule>
    <cfRule type="cellIs" priority="102" operator="equal" aboveAverage="0" equalAverage="0" bottom="0" percent="0" rank="0" text="" dxfId="46379">
      <formula>1</formula>
    </cfRule>
    <cfRule type="cellIs" priority="103" operator="greaterThan" aboveAverage="0" equalAverage="0" bottom="0" percent="0" rank="0" text="" dxfId="46380">
      <formula>1</formula>
    </cfRule>
    <cfRule type="containsText" priority="104" operator="containsText" aboveAverage="0" equalAverage="0" bottom="0" percent="0" rank="0" text="1" dxfId="46381">
      <formula>NOT(ISERROR(SEARCH("1",B28)))</formula>
    </cfRule>
    <cfRule type="containsText" priority="105" operator="containsText" aboveAverage="0" equalAverage="0" bottom="0" percent="0" rank="0" text="1" dxfId="46382">
      <formula>NOT(ISERROR(SEARCH("1",B28)))</formula>
    </cfRule>
    <cfRule type="cellIs" priority="106" operator="greaterThan" aboveAverage="0" equalAverage="0" bottom="0" percent="0" rank="0" text="" dxfId="46383">
      <formula>1</formula>
    </cfRule>
    <cfRule type="containsText" priority="107" operator="containsText" aboveAverage="0" equalAverage="0" bottom="0" percent="0" rank="0" text="1" dxfId="46384">
      <formula>NOT(ISERROR(SEARCH("1",B28)))</formula>
    </cfRule>
    <cfRule type="containsText" priority="108" operator="containsText" aboveAverage="0" equalAverage="0" bottom="0" percent="0" rank="0" text="1" dxfId="46385">
      <formula>NOT(ISERROR(SEARCH("1",B28)))</formula>
    </cfRule>
    <cfRule type="cellIs" priority="109" operator="greaterThan" aboveAverage="0" equalAverage="0" bottom="0" percent="0" rank="0" text="" dxfId="46386">
      <formula>1</formula>
    </cfRule>
    <cfRule type="cellIs" priority="110" operator="equal" aboveAverage="0" equalAverage="0" bottom="0" percent="0" rank="0" text="" dxfId="46387">
      <formula>1</formula>
    </cfRule>
    <cfRule type="cellIs" priority="111" operator="greaterThan" aboveAverage="0" equalAverage="0" bottom="0" percent="0" rank="0" text="" dxfId="46388">
      <formula>1</formula>
    </cfRule>
    <cfRule type="containsText" priority="112" operator="containsText" aboveAverage="0" equalAverage="0" bottom="0" percent="0" rank="0" text="1" dxfId="46389">
      <formula>NOT(ISERROR(SEARCH("1",B28)))</formula>
    </cfRule>
    <cfRule type="containsText" priority="113" operator="containsText" aboveAverage="0" equalAverage="0" bottom="0" percent="0" rank="0" text="1" dxfId="46390">
      <formula>NOT(ISERROR(SEARCH("1",B28)))</formula>
    </cfRule>
    <cfRule type="cellIs" priority="114" operator="greaterThan" aboveAverage="0" equalAverage="0" bottom="0" percent="0" rank="0" text="" dxfId="46391">
      <formula>1</formula>
    </cfRule>
    <cfRule type="containsText" priority="115" operator="containsText" aboveAverage="0" equalAverage="0" bottom="0" percent="0" rank="0" text="1" dxfId="46392">
      <formula>NOT(ISERROR(SEARCH("1",B28)))</formula>
    </cfRule>
    <cfRule type="containsText" priority="116" operator="containsText" aboveAverage="0" equalAverage="0" bottom="0" percent="0" rank="0" text="1" dxfId="46393">
      <formula>NOT(ISERROR(SEARCH("1",B28)))</formula>
    </cfRule>
    <cfRule type="cellIs" priority="117" operator="greaterThan" aboveAverage="0" equalAverage="0" bottom="0" percent="0" rank="0" text="" dxfId="46394">
      <formula>1</formula>
    </cfRule>
    <cfRule type="containsText" priority="118" operator="containsText" aboveAverage="0" equalAverage="0" bottom="0" percent="0" rank="0" text="1" dxfId="46395">
      <formula>NOT(ISERROR(SEARCH("1",B28)))</formula>
    </cfRule>
    <cfRule type="containsText" priority="119" operator="containsText" aboveAverage="0" equalAverage="0" bottom="0" percent="0" rank="0" text="1" dxfId="46396">
      <formula>NOT(ISERROR(SEARCH("1",B28)))</formula>
    </cfRule>
    <cfRule type="cellIs" priority="120" operator="greaterThan" aboveAverage="0" equalAverage="0" bottom="0" percent="0" rank="0" text="" dxfId="46397">
      <formula>1</formula>
    </cfRule>
    <cfRule type="containsText" priority="121" operator="containsText" aboveAverage="0" equalAverage="0" bottom="0" percent="0" rank="0" text="1" dxfId="46398">
      <formula>NOT(ISERROR(SEARCH("1",B28)))</formula>
    </cfRule>
    <cfRule type="containsText" priority="122" operator="containsText" aboveAverage="0" equalAverage="0" bottom="0" percent="0" rank="0" text="1" dxfId="46399">
      <formula>NOT(ISERROR(SEARCH("1",B28)))</formula>
    </cfRule>
    <cfRule type="cellIs" priority="123" operator="greaterThan" aboveAverage="0" equalAverage="0" bottom="0" percent="0" rank="0" text="" dxfId="46400">
      <formula>1</formula>
    </cfRule>
    <cfRule type="containsText" priority="124" operator="containsText" aboveAverage="0" equalAverage="0" bottom="0" percent="0" rank="0" text="1" dxfId="46401">
      <formula>NOT(ISERROR(SEARCH("1",B28)))</formula>
    </cfRule>
    <cfRule type="containsText" priority="125" operator="containsText" aboveAverage="0" equalAverage="0" bottom="0" percent="0" rank="0" text="1" dxfId="46402">
      <formula>NOT(ISERROR(SEARCH("1",B28)))</formula>
    </cfRule>
    <cfRule type="cellIs" priority="126" operator="greaterThan" aboveAverage="0" equalAverage="0" bottom="0" percent="0" rank="0" text="" dxfId="46403">
      <formula>1</formula>
    </cfRule>
    <cfRule type="cellIs" priority="127" operator="equal" aboveAverage="0" equalAverage="0" bottom="0" percent="0" rank="0" text="" dxfId="46404">
      <formula>1</formula>
    </cfRule>
    <cfRule type="cellIs" priority="128" operator="greaterThan" aboveAverage="0" equalAverage="0" bottom="0" percent="0" rank="0" text="" dxfId="46405">
      <formula>1</formula>
    </cfRule>
    <cfRule type="containsText" priority="129" operator="containsText" aboveAverage="0" equalAverage="0" bottom="0" percent="0" rank="0" text="1" dxfId="46406">
      <formula>NOT(ISERROR(SEARCH("1",B28)))</formula>
    </cfRule>
    <cfRule type="containsText" priority="130" operator="containsText" aboveAverage="0" equalAverage="0" bottom="0" percent="0" rank="0" text="1" dxfId="46407">
      <formula>NOT(ISERROR(SEARCH("1",B28)))</formula>
    </cfRule>
    <cfRule type="cellIs" priority="131" operator="greaterThan" aboveAverage="0" equalAverage="0" bottom="0" percent="0" rank="0" text="" dxfId="46408">
      <formula>1</formula>
    </cfRule>
    <cfRule type="containsText" priority="132" operator="containsText" aboveAverage="0" equalAverage="0" bottom="0" percent="0" rank="0" text="1" dxfId="46409">
      <formula>NOT(ISERROR(SEARCH("1",B28)))</formula>
    </cfRule>
    <cfRule type="containsText" priority="133" operator="containsText" aboveAverage="0" equalAverage="0" bottom="0" percent="0" rank="0" text="1" dxfId="46410">
      <formula>NOT(ISERROR(SEARCH("1",B28)))</formula>
    </cfRule>
    <cfRule type="cellIs" priority="134" operator="greaterThan" aboveAverage="0" equalAverage="0" bottom="0" percent="0" rank="0" text="" dxfId="46411">
      <formula>1</formula>
    </cfRule>
    <cfRule type="cellIs" priority="135" operator="equal" aboveAverage="0" equalAverage="0" bottom="0" percent="0" rank="0" text="" dxfId="46412">
      <formula>1</formula>
    </cfRule>
    <cfRule type="cellIs" priority="136" operator="greaterThan" aboveAverage="0" equalAverage="0" bottom="0" percent="0" rank="0" text="" dxfId="46413">
      <formula>1</formula>
    </cfRule>
    <cfRule type="cellIs" priority="137" operator="equal" aboveAverage="0" equalAverage="0" bottom="0" percent="0" rank="0" text="" dxfId="46414">
      <formula>1</formula>
    </cfRule>
    <cfRule type="cellIs" priority="138" operator="greaterThan" aboveAverage="0" equalAverage="0" bottom="0" percent="0" rank="0" text="" dxfId="46415">
      <formula>1</formula>
    </cfRule>
    <cfRule type="cellIs" priority="139" operator="greaterThan" aboveAverage="0" equalAverage="0" bottom="0" percent="0" rank="0" text="" dxfId="46416">
      <formula>1</formula>
    </cfRule>
    <cfRule type="cellIs" priority="140" operator="greaterThan" aboveAverage="0" equalAverage="0" bottom="0" percent="0" rank="0" text="" dxfId="46417">
      <formula>1</formula>
    </cfRule>
    <cfRule type="containsText" priority="141" operator="containsText" aboveAverage="0" equalAverage="0" bottom="0" percent="0" rank="0" text="1" dxfId="46418">
      <formula>NOT(ISERROR(SEARCH("1",B28)))</formula>
    </cfRule>
    <cfRule type="containsText" priority="142" operator="containsText" aboveAverage="0" equalAverage="0" bottom="0" percent="0" rank="0" text="1" dxfId="46419">
      <formula>NOT(ISERROR(SEARCH("1",B28)))</formula>
    </cfRule>
    <cfRule type="cellIs" priority="143" operator="greaterThan" aboveAverage="0" equalAverage="0" bottom="0" percent="0" rank="0" text="" dxfId="46420">
      <formula>1</formula>
    </cfRule>
    <cfRule type="containsText" priority="144" operator="containsText" aboveAverage="0" equalAverage="0" bottom="0" percent="0" rank="0" text="1" dxfId="46421">
      <formula>NOT(ISERROR(SEARCH("1",B28)))</formula>
    </cfRule>
    <cfRule type="containsText" priority="145" operator="containsText" aboveAverage="0" equalAverage="0" bottom="0" percent="0" rank="0" text="1" dxfId="46422">
      <formula>NOT(ISERROR(SEARCH("1",B28)))</formula>
    </cfRule>
    <cfRule type="cellIs" priority="146" operator="greaterThan" aboveAverage="0" equalAverage="0" bottom="0" percent="0" rank="0" text="" dxfId="46423">
      <formula>1</formula>
    </cfRule>
    <cfRule type="containsText" priority="147" operator="containsText" aboveAverage="0" equalAverage="0" bottom="0" percent="0" rank="0" text="1" dxfId="46424">
      <formula>NOT(ISERROR(SEARCH("1",B28)))</formula>
    </cfRule>
    <cfRule type="containsText" priority="148" operator="containsText" aboveAverage="0" equalAverage="0" bottom="0" percent="0" rank="0" text="1" dxfId="46425">
      <formula>NOT(ISERROR(SEARCH("1",B28)))</formula>
    </cfRule>
    <cfRule type="cellIs" priority="149" operator="greaterThan" aboveAverage="0" equalAverage="0" bottom="0" percent="0" rank="0" text="" dxfId="46426">
      <formula>1</formula>
    </cfRule>
    <cfRule type="containsText" priority="150" operator="containsText" aboveAverage="0" equalAverage="0" bottom="0" percent="0" rank="0" text="1" dxfId="46427">
      <formula>NOT(ISERROR(SEARCH("1",B28)))</formula>
    </cfRule>
    <cfRule type="containsText" priority="151" operator="containsText" aboveAverage="0" equalAverage="0" bottom="0" percent="0" rank="0" text="1" dxfId="46428">
      <formula>NOT(ISERROR(SEARCH("1",B28)))</formula>
    </cfRule>
    <cfRule type="cellIs" priority="152" operator="greaterThan" aboveAverage="0" equalAverage="0" bottom="0" percent="0" rank="0" text="" dxfId="46429">
      <formula>1</formula>
    </cfRule>
    <cfRule type="containsText" priority="153" operator="containsText" aboveAverage="0" equalAverage="0" bottom="0" percent="0" rank="0" text="1" dxfId="46430">
      <formula>NOT(ISERROR(SEARCH("1",B28)))</formula>
    </cfRule>
    <cfRule type="containsText" priority="154" operator="containsText" aboveAverage="0" equalAverage="0" bottom="0" percent="0" rank="0" text="1" dxfId="46431">
      <formula>NOT(ISERROR(SEARCH("1",B28)))</formula>
    </cfRule>
    <cfRule type="cellIs" priority="155" operator="greaterThan" aboveAverage="0" equalAverage="0" bottom="0" percent="0" rank="0" text="" dxfId="46432">
      <formula>1</formula>
    </cfRule>
    <cfRule type="cellIs" priority="156" operator="equal" aboveAverage="0" equalAverage="0" bottom="0" percent="0" rank="0" text="" dxfId="46433">
      <formula>1</formula>
    </cfRule>
    <cfRule type="cellIs" priority="157" operator="greaterThan" aboveAverage="0" equalAverage="0" bottom="0" percent="0" rank="0" text="" dxfId="46434">
      <formula>1</formula>
    </cfRule>
    <cfRule type="containsText" priority="158" operator="containsText" aboveAverage="0" equalAverage="0" bottom="0" percent="0" rank="0" text="1" dxfId="46435">
      <formula>NOT(ISERROR(SEARCH("1",B28)))</formula>
    </cfRule>
    <cfRule type="containsText" priority="159" operator="containsText" aboveAverage="0" equalAverage="0" bottom="0" percent="0" rank="0" text="1" dxfId="46436">
      <formula>NOT(ISERROR(SEARCH("1",B28)))</formula>
    </cfRule>
    <cfRule type="cellIs" priority="160" operator="greaterThan" aboveAverage="0" equalAverage="0" bottom="0" percent="0" rank="0" text="" dxfId="46437">
      <formula>1</formula>
    </cfRule>
    <cfRule type="containsText" priority="161" operator="containsText" aboveAverage="0" equalAverage="0" bottom="0" percent="0" rank="0" text="1" dxfId="46438">
      <formula>NOT(ISERROR(SEARCH("1",B28)))</formula>
    </cfRule>
    <cfRule type="containsText" priority="162" operator="containsText" aboveAverage="0" equalAverage="0" bottom="0" percent="0" rank="0" text="1" dxfId="46439">
      <formula>NOT(ISERROR(SEARCH("1",B28)))</formula>
    </cfRule>
    <cfRule type="cellIs" priority="163" operator="greaterThan" aboveAverage="0" equalAverage="0" bottom="0" percent="0" rank="0" text="" dxfId="46440">
      <formula>1</formula>
    </cfRule>
    <cfRule type="cellIs" priority="164" operator="equal" aboveAverage="0" equalAverage="0" bottom="0" percent="0" rank="0" text="" dxfId="46441">
      <formula>1</formula>
    </cfRule>
    <cfRule type="cellIs" priority="165" operator="greaterThan" aboveAverage="0" equalAverage="0" bottom="0" percent="0" rank="0" text="" dxfId="46442">
      <formula>1</formula>
    </cfRule>
    <cfRule type="cellIs" priority="166" operator="equal" aboveAverage="0" equalAverage="0" bottom="0" percent="0" rank="0" text="" dxfId="46443">
      <formula>1</formula>
    </cfRule>
    <cfRule type="cellIs" priority="167" operator="greaterThan" aboveAverage="0" equalAverage="0" bottom="0" percent="0" rank="0" text="" dxfId="46444">
      <formula>1</formula>
    </cfRule>
    <cfRule type="cellIs" priority="168" operator="greaterThan" aboveAverage="0" equalAverage="0" bottom="0" percent="0" rank="0" text="" dxfId="46445">
      <formula>1</formula>
    </cfRule>
  </conditionalFormatting>
  <conditionalFormatting sqref="B28:AF28">
    <cfRule type="cellIs" priority="169" operator="greaterThan" aboveAverage="0" equalAverage="0" bottom="0" percent="0" rank="0" text="" dxfId="46446">
      <formula>1</formula>
    </cfRule>
    <cfRule type="containsText" priority="170" operator="containsText" aboveAverage="0" equalAverage="0" bottom="0" percent="0" rank="0" text="1" dxfId="46447">
      <formula>NOT(ISERROR(SEARCH("1",B28)))</formula>
    </cfRule>
    <cfRule type="containsText" priority="171" operator="containsText" aboveAverage="0" equalAverage="0" bottom="0" percent="0" rank="0" text="1" dxfId="46448">
      <formula>NOT(ISERROR(SEARCH("1",B28)))</formula>
    </cfRule>
    <cfRule type="cellIs" priority="172" operator="greaterThan" aboveAverage="0" equalAverage="0" bottom="0" percent="0" rank="0" text="" dxfId="46449">
      <formula>1</formula>
    </cfRule>
    <cfRule type="containsText" priority="173" operator="containsText" aboveAverage="0" equalAverage="0" bottom="0" percent="0" rank="0" text="1" dxfId="46450">
      <formula>NOT(ISERROR(SEARCH("1",B28)))</formula>
    </cfRule>
    <cfRule type="containsText" priority="174" operator="containsText" aboveAverage="0" equalAverage="0" bottom="0" percent="0" rank="0" text="1" dxfId="46451">
      <formula>NOT(ISERROR(SEARCH("1",B28)))</formula>
    </cfRule>
    <cfRule type="cellIs" priority="175" operator="greaterThan" aboveAverage="0" equalAverage="0" bottom="0" percent="0" rank="0" text="" dxfId="46452">
      <formula>1</formula>
    </cfRule>
    <cfRule type="cellIs" priority="176" operator="equal" aboveAverage="0" equalAverage="0" bottom="0" percent="0" rank="0" text="" dxfId="46453">
      <formula>1</formula>
    </cfRule>
    <cfRule type="cellIs" priority="177" operator="greaterThan" aboveAverage="0" equalAverage="0" bottom="0" percent="0" rank="0" text="" dxfId="46454">
      <formula>1</formula>
    </cfRule>
    <cfRule type="containsText" priority="178" operator="containsText" aboveAverage="0" equalAverage="0" bottom="0" percent="0" rank="0" text="1" dxfId="46455">
      <formula>NOT(ISERROR(SEARCH("1",B28)))</formula>
    </cfRule>
    <cfRule type="containsText" priority="179" operator="containsText" aboveAverage="0" equalAverage="0" bottom="0" percent="0" rank="0" text="1" dxfId="46456">
      <formula>NOT(ISERROR(SEARCH("1",B28)))</formula>
    </cfRule>
    <cfRule type="cellIs" priority="180" operator="greaterThan" aboveAverage="0" equalAverage="0" bottom="0" percent="0" rank="0" text="" dxfId="46457">
      <formula>1</formula>
    </cfRule>
    <cfRule type="cellIs" priority="181" operator="equal" aboveAverage="0" equalAverage="0" bottom="0" percent="0" rank="0" text="" dxfId="46458">
      <formula>1</formula>
    </cfRule>
    <cfRule type="cellIs" priority="182" operator="greaterThan" aboveAverage="0" equalAverage="0" bottom="0" percent="0" rank="0" text="" dxfId="46459">
      <formula>1</formula>
    </cfRule>
    <cfRule type="containsText" priority="183" operator="containsText" aboveAverage="0" equalAverage="0" bottom="0" percent="0" rank="0" text="1" dxfId="46460">
      <formula>NOT(ISERROR(SEARCH("1",B28)))</formula>
    </cfRule>
    <cfRule type="containsText" priority="184" operator="containsText" aboveAverage="0" equalAverage="0" bottom="0" percent="0" rank="0" text="1" dxfId="46461">
      <formula>NOT(ISERROR(SEARCH("1",B28)))</formula>
    </cfRule>
    <cfRule type="cellIs" priority="185" operator="greaterThan" aboveAverage="0" equalAverage="0" bottom="0" percent="0" rank="0" text="" dxfId="46462">
      <formula>1</formula>
    </cfRule>
    <cfRule type="cellIs" priority="186" operator="equal" aboveAverage="0" equalAverage="0" bottom="0" percent="0" rank="0" text="" dxfId="46463">
      <formula>1</formula>
    </cfRule>
    <cfRule type="cellIs" priority="187" operator="greaterThan" aboveAverage="0" equalAverage="0" bottom="0" percent="0" rank="0" text="" dxfId="46464">
      <formula>1</formula>
    </cfRule>
    <cfRule type="containsText" priority="188" operator="containsText" aboveAverage="0" equalAverage="0" bottom="0" percent="0" rank="0" text="1" dxfId="46465">
      <formula>NOT(ISERROR(SEARCH("1",B28)))</formula>
    </cfRule>
    <cfRule type="containsText" priority="189" operator="containsText" aboveAverage="0" equalAverage="0" bottom="0" percent="0" rank="0" text="1" dxfId="46466">
      <formula>NOT(ISERROR(SEARCH("1",B28)))</formula>
    </cfRule>
    <cfRule type="cellIs" priority="190" operator="greaterThan" aboveAverage="0" equalAverage="0" bottom="0" percent="0" rank="0" text="" dxfId="46467">
      <formula>1</formula>
    </cfRule>
    <cfRule type="cellIs" priority="191" operator="equal" aboveAverage="0" equalAverage="0" bottom="0" percent="0" rank="0" text="" dxfId="46468">
      <formula>1</formula>
    </cfRule>
    <cfRule type="cellIs" priority="192" operator="greaterThan" aboveAverage="0" equalAverage="0" bottom="0" percent="0" rank="0" text="" dxfId="46469">
      <formula>1</formula>
    </cfRule>
    <cfRule type="containsText" priority="193" operator="containsText" aboveAverage="0" equalAverage="0" bottom="0" percent="0" rank="0" text="1" dxfId="46470">
      <formula>NOT(ISERROR(SEARCH("1",B28)))</formula>
    </cfRule>
    <cfRule type="containsText" priority="194" operator="containsText" aboveAverage="0" equalAverage="0" bottom="0" percent="0" rank="0" text="1" dxfId="46471">
      <formula>NOT(ISERROR(SEARCH("1",B28)))</formula>
    </cfRule>
    <cfRule type="cellIs" priority="195" operator="greaterThan" aboveAverage="0" equalAverage="0" bottom="0" percent="0" rank="0" text="" dxfId="46472">
      <formula>1</formula>
    </cfRule>
    <cfRule type="cellIs" priority="196" operator="equal" aboveAverage="0" equalAverage="0" bottom="0" percent="0" rank="0" text="" dxfId="46473">
      <formula>1</formula>
    </cfRule>
    <cfRule type="cellIs" priority="197" operator="greaterThan" aboveAverage="0" equalAverage="0" bottom="0" percent="0" rank="0" text="" dxfId="46474">
      <formula>1</formula>
    </cfRule>
    <cfRule type="containsText" priority="198" operator="containsText" aboveAverage="0" equalAverage="0" bottom="0" percent="0" rank="0" text="1" dxfId="46475">
      <formula>NOT(ISERROR(SEARCH("1",B28)))</formula>
    </cfRule>
    <cfRule type="containsText" priority="199" operator="containsText" aboveAverage="0" equalAverage="0" bottom="0" percent="0" rank="0" text="1" dxfId="46476">
      <formula>NOT(ISERROR(SEARCH("1",B28)))</formula>
    </cfRule>
    <cfRule type="cellIs" priority="200" operator="greaterThan" aboveAverage="0" equalAverage="0" bottom="0" percent="0" rank="0" text="" dxfId="46477">
      <formula>1</formula>
    </cfRule>
    <cfRule type="cellIs" priority="201" operator="equal" aboveAverage="0" equalAverage="0" bottom="0" percent="0" rank="0" text="" dxfId="46478">
      <formula>1</formula>
    </cfRule>
    <cfRule type="cellIs" priority="202" operator="greaterThan" aboveAverage="0" equalAverage="0" bottom="0" percent="0" rank="0" text="" dxfId="46479">
      <formula>1</formula>
    </cfRule>
    <cfRule type="containsText" priority="203" operator="containsText" aboveAverage="0" equalAverage="0" bottom="0" percent="0" rank="0" text="1" dxfId="46480">
      <formula>NOT(ISERROR(SEARCH("1",B28)))</formula>
    </cfRule>
    <cfRule type="containsText" priority="204" operator="containsText" aboveAverage="0" equalAverage="0" bottom="0" percent="0" rank="0" text="1" dxfId="46481">
      <formula>NOT(ISERROR(SEARCH("1",B28)))</formula>
    </cfRule>
    <cfRule type="cellIs" priority="205" operator="greaterThan" aboveAverage="0" equalAverage="0" bottom="0" percent="0" rank="0" text="" dxfId="46482">
      <formula>1</formula>
    </cfRule>
    <cfRule type="cellIs" priority="206" operator="equal" aboveAverage="0" equalAverage="0" bottom="0" percent="0" rank="0" text="" dxfId="46483">
      <formula>1</formula>
    </cfRule>
    <cfRule type="containsText" priority="207" operator="containsText" aboveAverage="0" equalAverage="0" bottom="0" percent="0" rank="0" text="3" dxfId="46484">
      <formula>NOT(ISERROR(SEARCH("3",B28)))</formula>
    </cfRule>
    <cfRule type="cellIs" priority="208" operator="greaterThan" aboveAverage="0" equalAverage="0" bottom="0" percent="0" rank="0" text="" dxfId="46485">
      <formula>1</formula>
    </cfRule>
    <cfRule type="cellIs" priority="209" operator="equal" aboveAverage="0" equalAverage="0" bottom="0" percent="0" rank="0" text="" dxfId="46486">
      <formula>1</formula>
    </cfRule>
    <cfRule type="cellIs" priority="210" operator="greaterThan" aboveAverage="0" equalAverage="0" bottom="0" percent="0" rank="0" text="" dxfId="46487">
      <formula>1</formula>
    </cfRule>
    <cfRule type="cellIs" priority="211" operator="greaterThan" aboveAverage="0" equalAverage="0" bottom="0" percent="0" rank="0" text="" dxfId="46488">
      <formula>1</formula>
    </cfRule>
    <cfRule type="cellIs" priority="212" operator="greaterThan" aboveAverage="0" equalAverage="0" bottom="0" percent="0" rank="0" text="" dxfId="46489">
      <formula>1</formula>
    </cfRule>
    <cfRule type="containsText" priority="213" operator="containsText" aboveAverage="0" equalAverage="0" bottom="0" percent="0" rank="0" text="1" dxfId="46490">
      <formula>NOT(ISERROR(SEARCH("1",B28)))</formula>
    </cfRule>
    <cfRule type="containsText" priority="214" operator="containsText" aboveAverage="0" equalAverage="0" bottom="0" percent="0" rank="0" text="1" dxfId="46491">
      <formula>NOT(ISERROR(SEARCH("1",B28)))</formula>
    </cfRule>
    <cfRule type="cellIs" priority="215" operator="greaterThan" aboveAverage="0" equalAverage="0" bottom="0" percent="0" rank="0" text="" dxfId="46492">
      <formula>1</formula>
    </cfRule>
    <cfRule type="cellIs" priority="216" operator="equal" aboveAverage="0" equalAverage="0" bottom="0" percent="0" rank="0" text="" dxfId="46493">
      <formula>1</formula>
    </cfRule>
    <cfRule type="containsText" priority="217" operator="containsText" aboveAverage="0" equalAverage="0" bottom="0" percent="0" rank="0" text="3" dxfId="46494">
      <formula>NOT(ISERROR(SEARCH("3",B28)))</formula>
    </cfRule>
    <cfRule type="cellIs" priority="218" operator="greaterThan" aboveAverage="0" equalAverage="0" bottom="0" percent="0" rank="0" text="" dxfId="46495">
      <formula>1</formula>
    </cfRule>
    <cfRule type="cellIs" priority="219" operator="equal" aboveAverage="0" equalAverage="0" bottom="0" percent="0" rank="0" text="" dxfId="46496">
      <formula>1</formula>
    </cfRule>
    <cfRule type="cellIs" priority="220" operator="greaterThan" aboveAverage="0" equalAverage="0" bottom="0" percent="0" rank="0" text="" dxfId="46497">
      <formula>1</formula>
    </cfRule>
    <cfRule type="containsText" priority="221" operator="containsText" aboveAverage="0" equalAverage="0" bottom="0" percent="0" rank="0" text="1" dxfId="46498">
      <formula>NOT(ISERROR(SEARCH("1",B28)))</formula>
    </cfRule>
    <cfRule type="containsText" priority="222" operator="containsText" aboveAverage="0" equalAverage="0" bottom="0" percent="0" rank="0" text="1" dxfId="46499">
      <formula>NOT(ISERROR(SEARCH("1",B28)))</formula>
    </cfRule>
    <cfRule type="cellIs" priority="223" operator="greaterThan" aboveAverage="0" equalAverage="0" bottom="0" percent="0" rank="0" text="" dxfId="46500">
      <formula>1</formula>
    </cfRule>
    <cfRule type="cellIs" priority="224" operator="equal" aboveAverage="0" equalAverage="0" bottom="0" percent="0" rank="0" text="" dxfId="46501">
      <formula>1</formula>
    </cfRule>
    <cfRule type="containsText" priority="225" operator="containsText" aboveAverage="0" equalAverage="0" bottom="0" percent="0" rank="0" text="3" dxfId="46502">
      <formula>NOT(ISERROR(SEARCH("3",B28)))</formula>
    </cfRule>
    <cfRule type="cellIs" priority="226" operator="greaterThan" aboveAverage="0" equalAverage="0" bottom="0" percent="0" rank="0" text="" dxfId="46503">
      <formula>1</formula>
    </cfRule>
    <cfRule type="cellIs" priority="227" operator="greaterThan" aboveAverage="0" equalAverage="0" bottom="0" percent="0" rank="0" text="" dxfId="46504">
      <formula>1</formula>
    </cfRule>
    <cfRule type="containsText" priority="228" operator="containsText" aboveAverage="0" equalAverage="0" bottom="0" percent="0" rank="0" text="1" dxfId="46505">
      <formula>NOT(ISERROR(SEARCH("1",B28)))</formula>
    </cfRule>
    <cfRule type="cellIs" priority="229" operator="greaterThan" aboveAverage="0" equalAverage="0" bottom="0" percent="0" rank="0" text="" dxfId="46506">
      <formula>1</formula>
    </cfRule>
    <cfRule type="containsText" priority="230" operator="containsText" aboveAverage="0" equalAverage="0" bottom="0" percent="0" rank="0" text="1" dxfId="46507">
      <formula>NOT(ISERROR(SEARCH("1",B28)))</formula>
    </cfRule>
    <cfRule type="containsText" priority="231" operator="containsText" aboveAverage="0" equalAverage="0" bottom="0" percent="0" rank="0" text="1" dxfId="46508">
      <formula>NOT(ISERROR(SEARCH("1",B28)))</formula>
    </cfRule>
    <cfRule type="cellIs" priority="232" operator="greaterThan" aboveAverage="0" equalAverage="0" bottom="0" percent="0" rank="0" text="" dxfId="46509">
      <formula>1</formula>
    </cfRule>
    <cfRule type="containsText" priority="233" operator="containsText" aboveAverage="0" equalAverage="0" bottom="0" percent="0" rank="0" text="1" dxfId="46510">
      <formula>NOT(ISERROR(SEARCH("1",B28)))</formula>
    </cfRule>
    <cfRule type="containsText" priority="234" operator="containsText" aboveAverage="0" equalAverage="0" bottom="0" percent="0" rank="0" text="1" dxfId="46511">
      <formula>NOT(ISERROR(SEARCH("1",B28)))</formula>
    </cfRule>
    <cfRule type="cellIs" priority="235" operator="greaterThan" aboveAverage="0" equalAverage="0" bottom="0" percent="0" rank="0" text="" dxfId="46512">
      <formula>1</formula>
    </cfRule>
    <cfRule type="cellIs" priority="236" operator="equal" aboveAverage="0" equalAverage="0" bottom="0" percent="0" rank="0" text="" dxfId="46513">
      <formula>1</formula>
    </cfRule>
    <cfRule type="cellIs" priority="237" operator="greaterThan" aboveAverage="0" equalAverage="0" bottom="0" percent="0" rank="0" text="" dxfId="46514">
      <formula>1</formula>
    </cfRule>
    <cfRule type="cellIs" priority="238" operator="equal" aboveAverage="0" equalAverage="0" bottom="0" percent="0" rank="0" text="" dxfId="46515">
      <formula>1</formula>
    </cfRule>
    <cfRule type="cellIs" priority="239" operator="greaterThan" aboveAverage="0" equalAverage="0" bottom="0" percent="0" rank="0" text="" dxfId="46516">
      <formula>1</formula>
    </cfRule>
    <cfRule type="cellIs" priority="240" operator="greaterThan" aboveAverage="0" equalAverage="0" bottom="0" percent="0" rank="0" text="" dxfId="46517">
      <formula>1</formula>
    </cfRule>
    <cfRule type="cellIs" priority="241" operator="greaterThan" aboveAverage="0" equalAverage="0" bottom="0" percent="0" rank="0" text="" dxfId="46518">
      <formula>1</formula>
    </cfRule>
    <cfRule type="cellIs" priority="242" operator="greaterThan" aboveAverage="0" equalAverage="0" bottom="0" percent="0" rank="0" text="" dxfId="46519">
      <formula>1</formula>
    </cfRule>
    <cfRule type="containsText" priority="243" operator="containsText" aboveAverage="0" equalAverage="0" bottom="0" percent="0" rank="0" text="1" dxfId="46520">
      <formula>NOT(ISERROR(SEARCH("1",B28)))</formula>
    </cfRule>
    <cfRule type="cellIs" priority="244" operator="greaterThan" aboveAverage="0" equalAverage="0" bottom="0" percent="0" rank="0" text="" dxfId="46521">
      <formula>1</formula>
    </cfRule>
    <cfRule type="cellIs" priority="245" operator="greaterThan" aboveAverage="0" equalAverage="0" bottom="0" percent="0" rank="0" text="" dxfId="46522">
      <formula>1</formula>
    </cfRule>
    <cfRule type="cellIs" priority="246" operator="greaterThan" aboveAverage="0" equalAverage="0" bottom="0" percent="0" rank="0" text="" dxfId="46523">
      <formula>1</formula>
    </cfRule>
    <cfRule type="cellIs" priority="247" operator="equal" aboveAverage="0" equalAverage="0" bottom="0" percent="0" rank="0" text="" dxfId="46524">
      <formula>1</formula>
    </cfRule>
    <cfRule type="cellIs" priority="248" operator="greaterThan" aboveAverage="0" equalAverage="0" bottom="0" percent="0" rank="0" text="" dxfId="46525">
      <formula>1</formula>
    </cfRule>
    <cfRule type="cellIs" priority="249" operator="equal" aboveAverage="0" equalAverage="0" bottom="0" percent="0" rank="0" text="" dxfId="46526">
      <formula>1</formula>
    </cfRule>
    <cfRule type="containsText" priority="250" operator="containsText" aboveAverage="0" equalAverage="0" bottom="0" percent="0" rank="0" text="1" dxfId="46527">
      <formula>NOT(ISERROR(SEARCH("1",B28)))</formula>
    </cfRule>
    <cfRule type="cellIs" priority="251" operator="equal" aboveAverage="0" equalAverage="0" bottom="0" percent="0" rank="0" text="" dxfId="46528">
      <formula>1</formula>
    </cfRule>
    <cfRule type="cellIs" priority="252" operator="greaterThan" aboveAverage="0" equalAverage="0" bottom="0" percent="0" rank="0" text="" dxfId="46529">
      <formula>1</formula>
    </cfRule>
    <cfRule type="cellIs" priority="253" operator="greaterThan" aboveAverage="0" equalAverage="0" bottom="0" percent="0" rank="0" text="" dxfId="46530">
      <formula>1</formula>
    </cfRule>
    <cfRule type="containsText" priority="254" operator="containsText" aboveAverage="0" equalAverage="0" bottom="0" percent="0" rank="0" text="1" dxfId="46531">
      <formula>NOT(ISERROR(SEARCH("1",B28)))</formula>
    </cfRule>
    <cfRule type="cellIs" priority="255" operator="greaterThan" aboveAverage="0" equalAverage="0" bottom="0" percent="0" rank="0" text="" dxfId="46532">
      <formula>1</formula>
    </cfRule>
    <cfRule type="cellIs" priority="256" operator="greaterThan" aboveAverage="0" equalAverage="0" bottom="0" percent="0" rank="0" text="" dxfId="46533">
      <formula>1</formula>
    </cfRule>
    <cfRule type="cellIs" priority="257" operator="greaterThan" aboveAverage="0" equalAverage="0" bottom="0" percent="0" rank="0" text="" dxfId="46534">
      <formula>1</formula>
    </cfRule>
    <cfRule type="cellIs" priority="258" operator="greaterThan" aboveAverage="0" equalAverage="0" bottom="0" percent="0" rank="0" text="" dxfId="46535">
      <formula>1</formula>
    </cfRule>
    <cfRule type="containsText" priority="259" operator="containsText" aboveAverage="0" equalAverage="0" bottom="0" percent="0" rank="0" text="1" dxfId="46536">
      <formula>NOT(ISERROR(SEARCH("1",B28)))</formula>
    </cfRule>
    <cfRule type="cellIs" priority="260" operator="greaterThan" aboveAverage="0" equalAverage="0" bottom="0" percent="0" rank="0" text="" dxfId="46537">
      <formula>1</formula>
    </cfRule>
    <cfRule type="cellIs" priority="261" operator="greaterThan" aboveAverage="0" equalAverage="0" bottom="0" percent="0" rank="0" text="" dxfId="46538">
      <formula>1</formula>
    </cfRule>
    <cfRule type="containsText" priority="262" operator="containsText" aboveAverage="0" equalAverage="0" bottom="0" percent="0" rank="0" text="1" dxfId="46539">
      <formula>NOT(ISERROR(SEARCH("1",B28)))</formula>
    </cfRule>
    <cfRule type="cellIs" priority="263" operator="greaterThan" aboveAverage="0" equalAverage="0" bottom="0" percent="0" rank="0" text="" dxfId="46540">
      <formula>1</formula>
    </cfRule>
    <cfRule type="containsText" priority="264" operator="containsText" aboveAverage="0" equalAverage="0" bottom="0" percent="0" rank="0" text="1" dxfId="46541">
      <formula>NOT(ISERROR(SEARCH("1",B28)))</formula>
    </cfRule>
    <cfRule type="cellIs" priority="265" operator="greaterThan" aboveAverage="0" equalAverage="0" bottom="0" percent="0" rank="0" text="" dxfId="46542">
      <formula>1</formula>
    </cfRule>
    <cfRule type="cellIs" priority="266" operator="equal" aboveAverage="0" equalAverage="0" bottom="0" percent="0" rank="0" text="" dxfId="46543">
      <formula>1</formula>
    </cfRule>
    <cfRule type="cellIs" priority="267" operator="equal" aboveAverage="0" equalAverage="0" bottom="0" percent="0" rank="0" text="" dxfId="46544">
      <formula>1</formula>
    </cfRule>
    <cfRule type="containsText" priority="268" operator="containsText" aboveAverage="0" equalAverage="0" bottom="0" percent="0" rank="0" text="1" dxfId="46545">
      <formula>NOT(ISERROR(SEARCH("1",B28)))</formula>
    </cfRule>
    <cfRule type="cellIs" priority="269" operator="greaterThan" aboveAverage="0" equalAverage="0" bottom="0" percent="0" rank="0" text="" dxfId="46546">
      <formula>1</formula>
    </cfRule>
    <cfRule type="cellIs" priority="270" operator="greaterThan" aboveAverage="0" equalAverage="0" bottom="0" percent="0" rank="0" text="" dxfId="46547">
      <formula>1</formula>
    </cfRule>
    <cfRule type="containsText" priority="271" operator="containsText" aboveAverage="0" equalAverage="0" bottom="0" percent="0" rank="0" text="1" dxfId="46548">
      <formula>NOT(ISERROR(SEARCH("1",B28)))</formula>
    </cfRule>
    <cfRule type="cellIs" priority="272" operator="greaterThan" aboveAverage="0" equalAverage="0" bottom="0" percent="0" rank="0" text="" dxfId="46549">
      <formula>1</formula>
    </cfRule>
    <cfRule type="cellIs" priority="273" operator="greaterThan" aboveAverage="0" equalAverage="0" bottom="0" percent="0" rank="0" text="" dxfId="46550">
      <formula>1</formula>
    </cfRule>
    <cfRule type="containsText" priority="274" operator="containsText" aboveAverage="0" equalAverage="0" bottom="0" percent="0" rank="0" text="1" dxfId="46551">
      <formula>NOT(ISERROR(SEARCH("1",B28)))</formula>
    </cfRule>
    <cfRule type="cellIs" priority="275" operator="greaterThan" aboveAverage="0" equalAverage="0" bottom="0" percent="0" rank="0" text="" dxfId="46552">
      <formula>1</formula>
    </cfRule>
    <cfRule type="cellIs" priority="276" operator="greaterThan" aboveAverage="0" equalAverage="0" bottom="0" percent="0" rank="0" text="" dxfId="46553">
      <formula>1</formula>
    </cfRule>
    <cfRule type="containsText" priority="277" operator="containsText" aboveAverage="0" equalAverage="0" bottom="0" percent="0" rank="0" text="2" dxfId="46554">
      <formula>NOT(ISERROR(SEARCH("2",B28)))</formula>
    </cfRule>
    <cfRule type="cellIs" priority="278" operator="greaterThan" aboveAverage="0" equalAverage="0" bottom="0" percent="0" rank="0" text="" dxfId="46555">
      <formula>1</formula>
    </cfRule>
    <cfRule type="containsText" priority="279" operator="containsText" aboveAverage="0" equalAverage="0" bottom="0" percent="0" rank="0" text="1" dxfId="46556">
      <formula>NOT(ISERROR(SEARCH("1",B28)))</formula>
    </cfRule>
    <cfRule type="cellIs" priority="280" operator="greaterThan" aboveAverage="0" equalAverage="0" bottom="0" percent="0" rank="0" text="" dxfId="46557">
      <formula>1</formula>
    </cfRule>
    <cfRule type="cellIs" priority="281" operator="greaterThan" aboveAverage="0" equalAverage="0" bottom="0" percent="0" rank="0" text="" dxfId="46558">
      <formula>1</formula>
    </cfRule>
    <cfRule type="containsText" priority="282" operator="containsText" aboveAverage="0" equalAverage="0" bottom="0" percent="0" rank="0" text="2" dxfId="46559">
      <formula>NOT(ISERROR(SEARCH("2",B28)))</formula>
    </cfRule>
    <cfRule type="containsText" priority="283" operator="containsText" aboveAverage="0" equalAverage="0" bottom="0" percent="0" rank="0" text="1" dxfId="46560">
      <formula>NOT(ISERROR(SEARCH("1",B28)))</formula>
    </cfRule>
    <cfRule type="containsText" priority="284" operator="containsText" aboveAverage="0" equalAverage="0" bottom="0" percent="0" rank="0" text="2" dxfId="46561">
      <formula>NOT(ISERROR(SEARCH("2",B28)))</formula>
    </cfRule>
    <cfRule type="containsText" priority="285" operator="containsText" aboveAverage="0" equalAverage="0" bottom="0" percent="0" rank="0" text="1" dxfId="46562">
      <formula>NOT(ISERROR(SEARCH("1",B28)))</formula>
    </cfRule>
    <cfRule type="containsText" priority="286" operator="containsText" aboveAverage="0" equalAverage="0" bottom="0" percent="0" rank="0" text="2" dxfId="46563">
      <formula>NOT(ISERROR(SEARCH("2",B28)))</formula>
    </cfRule>
    <cfRule type="cellIs" priority="287" operator="greaterThan" aboveAverage="0" equalAverage="0" bottom="0" percent="0" rank="0" text="" dxfId="46564">
      <formula>1</formula>
    </cfRule>
    <cfRule type="containsText" priority="288" operator="containsText" aboveAverage="0" equalAverage="0" bottom="0" percent="0" rank="0" text="1" dxfId="46565">
      <formula>NOT(ISERROR(SEARCH("1",B28)))</formula>
    </cfRule>
    <cfRule type="cellIs" priority="289" operator="greaterThan" aboveAverage="0" equalAverage="0" bottom="0" percent="0" rank="0" text="" dxfId="46566">
      <formula>1</formula>
    </cfRule>
    <cfRule type="cellIs" priority="290" operator="greaterThan" aboveAverage="0" equalAverage="0" bottom="0" percent="0" rank="0" text="" dxfId="46567">
      <formula>1</formula>
    </cfRule>
    <cfRule type="containsText" priority="291" operator="containsText" aboveAverage="0" equalAverage="0" bottom="0" percent="0" rank="0" text="2" dxfId="46568">
      <formula>NOT(ISERROR(SEARCH("2",B28)))</formula>
    </cfRule>
    <cfRule type="cellIs" priority="292" operator="greaterThan" aboveAverage="0" equalAverage="0" bottom="0" percent="0" rank="0" text="" dxfId="46569">
      <formula>1</formula>
    </cfRule>
    <cfRule type="containsText" priority="293" operator="containsText" aboveAverage="0" equalAverage="0" bottom="0" percent="0" rank="0" text="1" dxfId="46570">
      <formula>NOT(ISERROR(SEARCH("1",B28)))</formula>
    </cfRule>
    <cfRule type="cellIs" priority="294" operator="greaterThan" aboveAverage="0" equalAverage="0" bottom="0" percent="0" rank="0" text="" dxfId="46571">
      <formula>1</formula>
    </cfRule>
    <cfRule type="containsText" priority="295" operator="containsText" aboveAverage="0" equalAverage="0" bottom="0" percent="0" rank="0" text="1" dxfId="46572">
      <formula>NOT(ISERROR(SEARCH("1",B28)))</formula>
    </cfRule>
    <cfRule type="cellIs" priority="296" operator="greaterThan" aboveAverage="0" equalAverage="0" bottom="0" percent="0" rank="0" text="" dxfId="46573">
      <formula>1</formula>
    </cfRule>
    <cfRule type="cellIs" priority="297" operator="greaterThan" aboveAverage="0" equalAverage="0" bottom="0" percent="0" rank="0" text="" dxfId="46574">
      <formula>1</formula>
    </cfRule>
    <cfRule type="containsText" priority="298" operator="containsText" aboveAverage="0" equalAverage="0" bottom="0" percent="0" rank="0" text="2" dxfId="46575">
      <formula>NOT(ISERROR(SEARCH("2",B28)))</formula>
    </cfRule>
    <cfRule type="containsText" priority="299" operator="containsText" aboveAverage="0" equalAverage="0" bottom="0" percent="0" rank="0" text="1" dxfId="46576">
      <formula>NOT(ISERROR(SEARCH("1",B28)))</formula>
    </cfRule>
    <cfRule type="cellIs" priority="300" operator="greaterThan" aboveAverage="0" equalAverage="0" bottom="0" percent="0" rank="0" text="" dxfId="46577">
      <formula>1</formula>
    </cfRule>
    <cfRule type="containsText" priority="301" operator="containsText" aboveAverage="0" equalAverage="0" bottom="0" percent="0" rank="0" text="2" dxfId="46578">
      <formula>NOT(ISERROR(SEARCH("2",B28)))</formula>
    </cfRule>
    <cfRule type="containsText" priority="302" operator="containsText" aboveAverage="0" equalAverage="0" bottom="0" percent="0" rank="0" text="1" dxfId="46579">
      <formula>NOT(ISERROR(SEARCH("1",B28)))</formula>
    </cfRule>
    <cfRule type="cellIs" priority="303" operator="greaterThan" aboveAverage="0" equalAverage="0" bottom="0" percent="0" rank="0" text="" dxfId="46580">
      <formula>1</formula>
    </cfRule>
    <cfRule type="containsText" priority="304" operator="containsText" aboveAverage="0" equalAverage="0" bottom="0" percent="0" rank="0" text="2" dxfId="46581">
      <formula>NOT(ISERROR(SEARCH("2",B28)))</formula>
    </cfRule>
    <cfRule type="cellIs" priority="305" operator="greaterThan" aboveAverage="0" equalAverage="0" bottom="0" percent="0" rank="0" text="" dxfId="46582">
      <formula>1</formula>
    </cfRule>
    <cfRule type="containsText" priority="306" operator="containsText" aboveAverage="0" equalAverage="0" bottom="0" percent="0" rank="0" text="1" dxfId="46583">
      <formula>NOT(ISERROR(SEARCH("1",B28)))</formula>
    </cfRule>
    <cfRule type="cellIs" priority="307" operator="greaterThan" aboveAverage="0" equalAverage="0" bottom="0" percent="0" rank="0" text="" dxfId="46584">
      <formula>1</formula>
    </cfRule>
    <cfRule type="containsText" priority="308" operator="containsText" aboveAverage="0" equalAverage="0" bottom="0" percent="0" rank="0" text="2" dxfId="46585">
      <formula>NOT(ISERROR(SEARCH("2",B28)))</formula>
    </cfRule>
    <cfRule type="cellIs" priority="309" operator="greaterThan" aboveAverage="0" equalAverage="0" bottom="0" percent="0" rank="0" text="" dxfId="46586">
      <formula>1</formula>
    </cfRule>
    <cfRule type="containsText" priority="310" operator="containsText" aboveAverage="0" equalAverage="0" bottom="0" percent="0" rank="0" text="1" dxfId="46587">
      <formula>NOT(ISERROR(SEARCH("1",B28)))</formula>
    </cfRule>
    <cfRule type="cellIs" priority="311" operator="greaterThan" aboveAverage="0" equalAverage="0" bottom="0" percent="0" rank="0" text="" dxfId="46588">
      <formula>1</formula>
    </cfRule>
    <cfRule type="cellIs" priority="312" operator="greaterThan" aboveAverage="0" equalAverage="0" bottom="0" percent="0" rank="0" text="" dxfId="46589">
      <formula>1</formula>
    </cfRule>
    <cfRule type="containsText" priority="313" operator="containsText" aboveAverage="0" equalAverage="0" bottom="0" percent="0" rank="0" text="2" dxfId="46590">
      <formula>NOT(ISERROR(SEARCH("2",B28)))</formula>
    </cfRule>
    <cfRule type="containsText" priority="314" operator="containsText" aboveAverage="0" equalAverage="0" bottom="0" percent="0" rank="0" text="1" dxfId="46591">
      <formula>NOT(ISERROR(SEARCH("1",B28)))</formula>
    </cfRule>
    <cfRule type="cellIs" priority="315" operator="greaterThan" aboveAverage="0" equalAverage="0" bottom="0" percent="0" rank="0" text="" dxfId="46592">
      <formula>1</formula>
    </cfRule>
    <cfRule type="containsText" priority="316" operator="containsText" aboveAverage="0" equalAverage="0" bottom="0" percent="0" rank="0" text="2" dxfId="46593">
      <formula>NOT(ISERROR(SEARCH("2",B28)))</formula>
    </cfRule>
  </conditionalFormatting>
  <conditionalFormatting sqref="V28:AF28">
    <cfRule type="cellIs" priority="317" operator="greaterThan" aboveAverage="0" equalAverage="0" bottom="0" percent="0" rank="0" text="" dxfId="46594">
      <formula>1</formula>
    </cfRule>
    <cfRule type="containsText" priority="318" operator="containsText" aboveAverage="0" equalAverage="0" bottom="0" percent="0" rank="0" text="1" dxfId="46595">
      <formula>NOT(ISERROR(SEARCH("1",V28)))</formula>
    </cfRule>
    <cfRule type="containsText" priority="319" operator="containsText" aboveAverage="0" equalAverage="0" bottom="0" percent="0" rank="0" text="1" dxfId="46596">
      <formula>NOT(ISERROR(SEARCH("1",V28)))</formula>
    </cfRule>
    <cfRule type="cellIs" priority="320" operator="greaterThan" aboveAverage="0" equalAverage="0" bottom="0" percent="0" rank="0" text="" dxfId="46597">
      <formula>1</formula>
    </cfRule>
    <cfRule type="cellIs" priority="321" operator="greaterThan" aboveAverage="0" equalAverage="0" bottom="0" percent="0" rank="0" text="" dxfId="46598">
      <formula>1</formula>
    </cfRule>
    <cfRule type="containsText" priority="322" operator="containsText" aboveAverage="0" equalAverage="0" bottom="0" percent="0" rank="0" text="1" dxfId="46599">
      <formula>NOT(ISERROR(SEARCH("1",V28)))</formula>
    </cfRule>
    <cfRule type="cellIs" priority="323" operator="greaterThan" aboveAverage="0" equalAverage="0" bottom="0" percent="0" rank="0" text="" dxfId="46600">
      <formula>1</formula>
    </cfRule>
    <cfRule type="containsText" priority="324" operator="containsText" aboveAverage="0" equalAverage="0" bottom="0" percent="0" rank="0" text="1" dxfId="46601">
      <formula>NOT(ISERROR(SEARCH("1",V28)))</formula>
    </cfRule>
    <cfRule type="containsText" priority="325" operator="containsText" aboveAverage="0" equalAverage="0" bottom="0" percent="0" rank="0" text="1" dxfId="46602">
      <formula>NOT(ISERROR(SEARCH("1",V28)))</formula>
    </cfRule>
    <cfRule type="cellIs" priority="326" operator="greaterThan" aboveAverage="0" equalAverage="0" bottom="0" percent="0" rank="0" text="" dxfId="46603">
      <formula>1</formula>
    </cfRule>
    <cfRule type="containsText" priority="327" operator="containsText" aboveAverage="0" equalAverage="0" bottom="0" percent="0" rank="0" text="1" dxfId="46604">
      <formula>NOT(ISERROR(SEARCH("1",V28)))</formula>
    </cfRule>
    <cfRule type="containsText" priority="328" operator="containsText" aboveAverage="0" equalAverage="0" bottom="0" percent="0" rank="0" text="1" dxfId="46605">
      <formula>NOT(ISERROR(SEARCH("1",V28)))</formula>
    </cfRule>
    <cfRule type="cellIs" priority="329" operator="greaterThan" aboveAverage="0" equalAverage="0" bottom="0" percent="0" rank="0" text="" dxfId="46606">
      <formula>1</formula>
    </cfRule>
    <cfRule type="cellIs" priority="330" operator="greaterThan" aboveAverage="0" equalAverage="0" bottom="0" percent="0" rank="0" text="" dxfId="46607">
      <formula>1</formula>
    </cfRule>
    <cfRule type="containsText" priority="331" operator="containsText" aboveAverage="0" equalAverage="0" bottom="0" percent="0" rank="0" text="1" dxfId="46608">
      <formula>NOT(ISERROR(SEARCH("1",V28)))</formula>
    </cfRule>
    <cfRule type="cellIs" priority="332" operator="greaterThan" aboveAverage="0" equalAverage="0" bottom="0" percent="0" rank="0" text="" dxfId="46609">
      <formula>1</formula>
    </cfRule>
    <cfRule type="containsText" priority="333" operator="containsText" aboveAverage="0" equalAverage="0" bottom="0" percent="0" rank="0" text="1" dxfId="46610">
      <formula>NOT(ISERROR(SEARCH("1",V28)))</formula>
    </cfRule>
    <cfRule type="containsText" priority="334" operator="containsText" aboveAverage="0" equalAverage="0" bottom="0" percent="0" rank="0" text="1" dxfId="46611">
      <formula>NOT(ISERROR(SEARCH("1",V28)))</formula>
    </cfRule>
    <cfRule type="cellIs" priority="335" operator="greaterThan" aboveAverage="0" equalAverage="0" bottom="0" percent="0" rank="0" text="" dxfId="46612">
      <formula>1</formula>
    </cfRule>
    <cfRule type="cellIs" priority="336" operator="greaterThan" aboveAverage="0" equalAverage="0" bottom="0" percent="0" rank="0" text="" dxfId="46613">
      <formula>1</formula>
    </cfRule>
    <cfRule type="containsText" priority="337" operator="containsText" aboveAverage="0" equalAverage="0" bottom="0" percent="0" rank="0" text="1" dxfId="46614">
      <formula>NOT(ISERROR(SEARCH("1",V28)))</formula>
    </cfRule>
    <cfRule type="cellIs" priority="338" operator="greaterThan" aboveAverage="0" equalAverage="0" bottom="0" percent="0" rank="0" text="" dxfId="46615">
      <formula>1</formula>
    </cfRule>
    <cfRule type="cellIs" priority="339" operator="greaterThan" aboveAverage="0" equalAverage="0" bottom="0" percent="0" rank="0" text="" dxfId="46616">
      <formula>1</formula>
    </cfRule>
    <cfRule type="containsText" priority="340" operator="containsText" aboveAverage="0" equalAverage="0" bottom="0" percent="0" rank="0" text="1" dxfId="46617">
      <formula>NOT(ISERROR(SEARCH("1",V28)))</formula>
    </cfRule>
    <cfRule type="cellIs" priority="341" operator="greaterThan" aboveAverage="0" equalAverage="0" bottom="0" percent="0" rank="0" text="" dxfId="46618">
      <formula>1</formula>
    </cfRule>
    <cfRule type="containsText" priority="342" operator="containsText" aboveAverage="0" equalAverage="0" bottom="0" percent="0" rank="0" text="1" dxfId="46619">
      <formula>NOT(ISERROR(SEARCH("1",V28)))</formula>
    </cfRule>
    <cfRule type="containsText" priority="343" operator="containsText" aboveAverage="0" equalAverage="0" bottom="0" percent="0" rank="0" text="1" dxfId="46620">
      <formula>NOT(ISERROR(SEARCH("1",V28)))</formula>
    </cfRule>
    <cfRule type="cellIs" priority="344" operator="greaterThan" aboveAverage="0" equalAverage="0" bottom="0" percent="0" rank="0" text="" dxfId="46621">
      <formula>1</formula>
    </cfRule>
    <cfRule type="cellIs" priority="345" operator="greaterThan" aboveAverage="0" equalAverage="0" bottom="0" percent="0" rank="0" text="" dxfId="46622">
      <formula>1</formula>
    </cfRule>
    <cfRule type="containsText" priority="346" operator="containsText" aboveAverage="0" equalAverage="0" bottom="0" percent="0" rank="0" text="1" dxfId="46623">
      <formula>NOT(ISERROR(SEARCH("1",V28)))</formula>
    </cfRule>
    <cfRule type="cellIs" priority="347" operator="greaterThan" aboveAverage="0" equalAverage="0" bottom="0" percent="0" rank="0" text="" dxfId="46624">
      <formula>1</formula>
    </cfRule>
    <cfRule type="containsText" priority="348" operator="containsText" aboveAverage="0" equalAverage="0" bottom="0" percent="0" rank="0" text="1" dxfId="46625">
      <formula>NOT(ISERROR(SEARCH("1",V28)))</formula>
    </cfRule>
    <cfRule type="containsText" priority="349" operator="containsText" aboveAverage="0" equalAverage="0" bottom="0" percent="0" rank="0" text="1" dxfId="46626">
      <formula>NOT(ISERROR(SEARCH("1",V28)))</formula>
    </cfRule>
    <cfRule type="cellIs" priority="350" operator="greaterThan" aboveAverage="0" equalAverage="0" bottom="0" percent="0" rank="0" text="" dxfId="46627">
      <formula>1</formula>
    </cfRule>
    <cfRule type="cellIs" priority="351" operator="greaterThan" aboveAverage="0" equalAverage="0" bottom="0" percent="0" rank="0" text="" dxfId="46628">
      <formula>1</formula>
    </cfRule>
    <cfRule type="containsText" priority="352" operator="containsText" aboveAverage="0" equalAverage="0" bottom="0" percent="0" rank="0" text="1" dxfId="46629">
      <formula>NOT(ISERROR(SEARCH("1",V28)))</formula>
    </cfRule>
    <cfRule type="cellIs" priority="353" operator="greaterThan" aboveAverage="0" equalAverage="0" bottom="0" percent="0" rank="0" text="" dxfId="46630">
      <formula>1</formula>
    </cfRule>
    <cfRule type="cellIs" priority="354" operator="greaterThan" aboveAverage="0" equalAverage="0" bottom="0" percent="0" rank="0" text="" dxfId="46631">
      <formula>1</formula>
    </cfRule>
    <cfRule type="containsText" priority="355" operator="containsText" aboveAverage="0" equalAverage="0" bottom="0" percent="0" rank="0" text="1" dxfId="46632">
      <formula>NOT(ISERROR(SEARCH("1",V28)))</formula>
    </cfRule>
    <cfRule type="cellIs" priority="356" operator="greaterThan" aboveAverage="0" equalAverage="0" bottom="0" percent="0" rank="0" text="" dxfId="46633">
      <formula>1</formula>
    </cfRule>
    <cfRule type="cellIs" priority="357" operator="greaterThan" aboveAverage="0" equalAverage="0" bottom="0" percent="0" rank="0" text="" dxfId="46634">
      <formula>1</formula>
    </cfRule>
    <cfRule type="containsText" priority="358" operator="containsText" aboveAverage="0" equalAverage="0" bottom="0" percent="0" rank="0" text="1" dxfId="46635">
      <formula>NOT(ISERROR(SEARCH("1",V28)))</formula>
    </cfRule>
    <cfRule type="containsText" priority="359" operator="containsText" aboveAverage="0" equalAverage="0" bottom="0" percent="0" rank="0" text="1" dxfId="46636">
      <formula>NOT(ISERROR(SEARCH("1",V28)))</formula>
    </cfRule>
    <cfRule type="cellIs" priority="360" operator="greaterThan" aboveAverage="0" equalAverage="0" bottom="0" percent="0" rank="0" text="" dxfId="46637">
      <formula>1</formula>
    </cfRule>
    <cfRule type="cellIs" priority="361" operator="greaterThan" aboveAverage="0" equalAverage="0" bottom="0" percent="0" rank="0" text="" dxfId="46638">
      <formula>1</formula>
    </cfRule>
    <cfRule type="containsText" priority="362" operator="containsText" aboveAverage="0" equalAverage="0" bottom="0" percent="0" rank="0" text="1" dxfId="46639">
      <formula>NOT(ISERROR(SEARCH("1",V28)))</formula>
    </cfRule>
    <cfRule type="cellIs" priority="363" operator="greaterThan" aboveAverage="0" equalAverage="0" bottom="0" percent="0" rank="0" text="" dxfId="46640">
      <formula>1</formula>
    </cfRule>
    <cfRule type="cellIs" priority="364" operator="greaterThan" aboveAverage="0" equalAverage="0" bottom="0" percent="0" rank="0" text="" dxfId="46641">
      <formula>1</formula>
    </cfRule>
    <cfRule type="cellIs" priority="365" operator="greaterThan" aboveAverage="0" equalAverage="0" bottom="0" percent="0" rank="0" text="" dxfId="46642">
      <formula>1</formula>
    </cfRule>
    <cfRule type="cellIs" priority="366" operator="equal" aboveAverage="0" equalAverage="0" bottom="0" percent="0" rank="0" text="" dxfId="46643">
      <formula>1</formula>
    </cfRule>
    <cfRule type="cellIs" priority="367" operator="greaterThan" aboveAverage="0" equalAverage="0" bottom="0" percent="0" rank="0" text="" dxfId="46644">
      <formula>1</formula>
    </cfRule>
    <cfRule type="cellIs" priority="368" operator="equal" aboveAverage="0" equalAverage="0" bottom="0" percent="0" rank="0" text="" dxfId="46645">
      <formula>1</formula>
    </cfRule>
    <cfRule type="containsText" priority="369" operator="containsText" aboveAverage="0" equalAverage="0" bottom="0" percent="0" rank="0" text="1" dxfId="46646">
      <formula>NOT(ISERROR(SEARCH("1",V28)))</formula>
    </cfRule>
    <cfRule type="cellIs" priority="370" operator="equal" aboveAverage="0" equalAverage="0" bottom="0" percent="0" rank="0" text="" dxfId="46647">
      <formula>1</formula>
    </cfRule>
    <cfRule type="cellIs" priority="371" operator="greaterThan" aboveAverage="0" equalAverage="0" bottom="0" percent="0" rank="0" text="" dxfId="46648">
      <formula>1</formula>
    </cfRule>
    <cfRule type="cellIs" priority="372" operator="greaterThan" aboveAverage="0" equalAverage="0" bottom="0" percent="0" rank="0" text="" dxfId="46649">
      <formula>1</formula>
    </cfRule>
    <cfRule type="containsText" priority="373" operator="containsText" aboveAverage="0" equalAverage="0" bottom="0" percent="0" rank="0" text="1" dxfId="46650">
      <formula>NOT(ISERROR(SEARCH("1",V28)))</formula>
    </cfRule>
    <cfRule type="cellIs" priority="374" operator="greaterThan" aboveAverage="0" equalAverage="0" bottom="0" percent="0" rank="0" text="" dxfId="46651">
      <formula>1</formula>
    </cfRule>
    <cfRule type="cellIs" priority="375" operator="greaterThan" aboveAverage="0" equalAverage="0" bottom="0" percent="0" rank="0" text="" dxfId="46652">
      <formula>1</formula>
    </cfRule>
    <cfRule type="containsText" priority="376" operator="containsText" aboveAverage="0" equalAverage="0" bottom="0" percent="0" rank="0" text="1" dxfId="46653">
      <formula>NOT(ISERROR(SEARCH("1",V28)))</formula>
    </cfRule>
    <cfRule type="cellIs" priority="377" operator="greaterThan" aboveAverage="0" equalAverage="0" bottom="0" percent="0" rank="0" text="" dxfId="46654">
      <formula>1</formula>
    </cfRule>
    <cfRule type="cellIs" priority="378" operator="greaterThan" aboveAverage="0" equalAverage="0" bottom="0" percent="0" rank="0" text="" dxfId="46655">
      <formula>1</formula>
    </cfRule>
    <cfRule type="containsText" priority="379" operator="containsText" aboveAverage="0" equalAverage="0" bottom="0" percent="0" rank="0" text="1" dxfId="46656">
      <formula>NOT(ISERROR(SEARCH("1",V28)))</formula>
    </cfRule>
    <cfRule type="cellIs" priority="380" operator="greaterThan" aboveAverage="0" equalAverage="0" bottom="0" percent="0" rank="0" text="" dxfId="46657">
      <formula>1</formula>
    </cfRule>
    <cfRule type="cellIs" priority="381" operator="greaterThan" aboveAverage="0" equalAverage="0" bottom="0" percent="0" rank="0" text="" dxfId="46658">
      <formula>1</formula>
    </cfRule>
    <cfRule type="containsText" priority="382" operator="containsText" aboveAverage="0" equalAverage="0" bottom="0" percent="0" rank="0" text="1" dxfId="46659">
      <formula>NOT(ISERROR(SEARCH("1",V28)))</formula>
    </cfRule>
    <cfRule type="cellIs" priority="383" operator="greaterThan" aboveAverage="0" equalAverage="0" bottom="0" percent="0" rank="0" text="" dxfId="46660">
      <formula>1</formula>
    </cfRule>
    <cfRule type="containsText" priority="384" operator="containsText" aboveAverage="0" equalAverage="0" bottom="0" percent="0" rank="0" text="1" dxfId="46661">
      <formula>NOT(ISERROR(SEARCH("1",V28)))</formula>
    </cfRule>
    <cfRule type="cellIs" priority="385" operator="greaterThan" aboveAverage="0" equalAverage="0" bottom="0" percent="0" rank="0" text="" dxfId="46662">
      <formula>1</formula>
    </cfRule>
    <cfRule type="cellIs" priority="386" operator="equal" aboveAverage="0" equalAverage="0" bottom="0" percent="0" rank="0" text="" dxfId="46663">
      <formula>1</formula>
    </cfRule>
    <cfRule type="cellIs" priority="387" operator="equal" aboveAverage="0" equalAverage="0" bottom="0" percent="0" rank="0" text="" dxfId="46664">
      <formula>1</formula>
    </cfRule>
    <cfRule type="cellIs" priority="388" operator="greaterThan" aboveAverage="0" equalAverage="0" bottom="0" percent="0" rank="0" text="" dxfId="46665">
      <formula>1</formula>
    </cfRule>
    <cfRule type="cellIs" priority="389" operator="equal" aboveAverage="0" equalAverage="0" bottom="0" percent="0" rank="0" text="" dxfId="46666">
      <formula>1</formula>
    </cfRule>
    <cfRule type="cellIs" priority="390" operator="equal" aboveAverage="0" equalAverage="0" bottom="0" percent="0" rank="0" text="" dxfId="46667">
      <formula>1</formula>
    </cfRule>
    <cfRule type="containsText" priority="391" operator="containsText" aboveAverage="0" equalAverage="0" bottom="0" percent="0" rank="0" text="1" dxfId="46668">
      <formula>NOT(ISERROR(SEARCH("1",V28)))</formula>
    </cfRule>
    <cfRule type="cellIs" priority="392" operator="greaterThan" aboveAverage="0" equalAverage="0" bottom="0" percent="0" rank="0" text="" dxfId="46669">
      <formula>1</formula>
    </cfRule>
    <cfRule type="cellIs" priority="393" operator="greaterThan" aboveAverage="0" equalAverage="0" bottom="0" percent="0" rank="0" text="" dxfId="46670">
      <formula>1</formula>
    </cfRule>
    <cfRule type="containsText" priority="394" operator="containsText" aboveAverage="0" equalAverage="0" bottom="0" percent="0" rank="0" text="1" dxfId="46671">
      <formula>NOT(ISERROR(SEARCH("1",V28)))</formula>
    </cfRule>
    <cfRule type="cellIs" priority="395" operator="greaterThan" aboveAverage="0" equalAverage="0" bottom="0" percent="0" rank="0" text="" dxfId="46672">
      <formula>1</formula>
    </cfRule>
    <cfRule type="cellIs" priority="396" operator="greaterThan" aboveAverage="0" equalAverage="0" bottom="0" percent="0" rank="0" text="" dxfId="46673">
      <formula>1</formula>
    </cfRule>
    <cfRule type="containsText" priority="397" operator="containsText" aboveAverage="0" equalAverage="0" bottom="0" percent="0" rank="0" text="1" dxfId="46674">
      <formula>NOT(ISERROR(SEARCH("1",V28)))</formula>
    </cfRule>
    <cfRule type="cellIs" priority="398" operator="greaterThan" aboveAverage="0" equalAverage="0" bottom="0" percent="0" rank="0" text="" dxfId="46675">
      <formula>1</formula>
    </cfRule>
    <cfRule type="cellIs" priority="399" operator="greaterThan" aboveAverage="0" equalAverage="0" bottom="0" percent="0" rank="0" text="" dxfId="46676">
      <formula>1</formula>
    </cfRule>
    <cfRule type="containsText" priority="400" operator="containsText" aboveAverage="0" equalAverage="0" bottom="0" percent="0" rank="0" text="2" dxfId="46677">
      <formula>NOT(ISERROR(SEARCH("2",V28)))</formula>
    </cfRule>
    <cfRule type="containsText" priority="401" operator="containsText" aboveAverage="0" equalAverage="0" bottom="0" percent="0" rank="0" text="1" dxfId="46678">
      <formula>NOT(ISERROR(SEARCH("1",V28)))</formula>
    </cfRule>
    <cfRule type="containsText" priority="402" operator="containsText" aboveAverage="0" equalAverage="0" bottom="0" percent="0" rank="0" text="2" dxfId="46679">
      <formula>NOT(ISERROR(SEARCH("2",V28)))</formula>
    </cfRule>
    <cfRule type="containsText" priority="403" operator="containsText" aboveAverage="0" equalAverage="0" bottom="0" percent="0" rank="0" text="1" dxfId="46680">
      <formula>NOT(ISERROR(SEARCH("1",V28)))</formula>
    </cfRule>
    <cfRule type="containsText" priority="404" operator="containsText" aboveAverage="0" equalAverage="0" bottom="0" percent="0" rank="0" text="2" dxfId="46681">
      <formula>NOT(ISERROR(SEARCH("2",V28)))</formula>
    </cfRule>
    <cfRule type="cellIs" priority="405" operator="greaterThan" aboveAverage="0" equalAverage="0" bottom="0" percent="0" rank="0" text="" dxfId="46682">
      <formula>1</formula>
    </cfRule>
    <cfRule type="containsText" priority="406" operator="containsText" aboveAverage="0" equalAverage="0" bottom="0" percent="0" rank="0" text="1" dxfId="46683">
      <formula>NOT(ISERROR(SEARCH("1",V28)))</formula>
    </cfRule>
    <cfRule type="cellIs" priority="407" operator="greaterThan" aboveAverage="0" equalAverage="0" bottom="0" percent="0" rank="0" text="" dxfId="46684">
      <formula>1</formula>
    </cfRule>
    <cfRule type="cellIs" priority="408" operator="greaterThan" aboveAverage="0" equalAverage="0" bottom="0" percent="0" rank="0" text="" dxfId="46685">
      <formula>1</formula>
    </cfRule>
    <cfRule type="containsText" priority="409" operator="containsText" aboveAverage="0" equalAverage="0" bottom="0" percent="0" rank="0" text="2" dxfId="46686">
      <formula>NOT(ISERROR(SEARCH("2",V28)))</formula>
    </cfRule>
    <cfRule type="containsText" priority="410" operator="containsText" aboveAverage="0" equalAverage="0" bottom="0" percent="0" rank="0" text="1" dxfId="46687">
      <formula>NOT(ISERROR(SEARCH("1",V28)))</formula>
    </cfRule>
    <cfRule type="cellIs" priority="411" operator="greaterThan" aboveAverage="0" equalAverage="0" bottom="0" percent="0" rank="0" text="" dxfId="46688">
      <formula>1</formula>
    </cfRule>
    <cfRule type="containsText" priority="412" operator="containsText" aboveAverage="0" equalAverage="0" bottom="0" percent="0" rank="0" text="2" dxfId="46689">
      <formula>NOT(ISERROR(SEARCH("2",V28)))</formula>
    </cfRule>
    <cfRule type="containsText" priority="413" operator="containsText" aboveAverage="0" equalAverage="0" bottom="0" percent="0" rank="0" text="1" dxfId="46690">
      <formula>NOT(ISERROR(SEARCH("1",V28)))</formula>
    </cfRule>
    <cfRule type="cellIs" priority="414" operator="greaterThan" aboveAverage="0" equalAverage="0" bottom="0" percent="0" rank="0" text="" dxfId="46691">
      <formula>1</formula>
    </cfRule>
    <cfRule type="containsText" priority="415" operator="containsText" aboveAverage="0" equalAverage="0" bottom="0" percent="0" rank="0" text="2" dxfId="46692">
      <formula>NOT(ISERROR(SEARCH("2",V28)))</formula>
    </cfRule>
    <cfRule type="cellIs" priority="416" operator="greaterThan" aboveAverage="0" equalAverage="0" bottom="0" percent="0" rank="0" text="" dxfId="46693">
      <formula>1</formula>
    </cfRule>
    <cfRule type="containsText" priority="417" operator="containsText" aboveAverage="0" equalAverage="0" bottom="0" percent="0" rank="0" text="1" dxfId="46694">
      <formula>NOT(ISERROR(SEARCH("1",V28)))</formula>
    </cfRule>
  </conditionalFormatting>
  <conditionalFormatting sqref="C28:Q28">
    <cfRule type="cellIs" priority="418" operator="greaterThan" aboveAverage="0" equalAverage="0" bottom="0" percent="0" rank="0" text="" dxfId="46695">
      <formula>1</formula>
    </cfRule>
    <cfRule type="containsText" priority="419" operator="containsText" aboveAverage="0" equalAverage="0" bottom="0" percent="0" rank="0" text="1" dxfId="46696">
      <formula>NOT(ISERROR(SEARCH("1",C28)))</formula>
    </cfRule>
    <cfRule type="containsText" priority="420" operator="containsText" aboveAverage="0" equalAverage="0" bottom="0" percent="0" rank="0" text="1" dxfId="46697">
      <formula>NOT(ISERROR(SEARCH("1",C28)))</formula>
    </cfRule>
    <cfRule type="cellIs" priority="421" operator="greaterThan" aboveAverage="0" equalAverage="0" bottom="0" percent="0" rank="0" text="" dxfId="46698">
      <formula>1</formula>
    </cfRule>
    <cfRule type="containsText" priority="422" operator="containsText" aboveAverage="0" equalAverage="0" bottom="0" percent="0" rank="0" text="1" dxfId="46699">
      <formula>NOT(ISERROR(SEARCH("1",C28)))</formula>
    </cfRule>
    <cfRule type="containsText" priority="423" operator="containsText" aboveAverage="0" equalAverage="0" bottom="0" percent="0" rank="0" text="1" dxfId="46700">
      <formula>NOT(ISERROR(SEARCH("1",C28)))</formula>
    </cfRule>
    <cfRule type="cellIs" priority="424" operator="greaterThan" aboveAverage="0" equalAverage="0" bottom="0" percent="0" rank="0" text="" dxfId="46701">
      <formula>1</formula>
    </cfRule>
    <cfRule type="containsText" priority="425" operator="containsText" aboveAverage="0" equalAverage="0" bottom="0" percent="0" rank="0" text="1" dxfId="46702">
      <formula>NOT(ISERROR(SEARCH("1",C28)))</formula>
    </cfRule>
    <cfRule type="containsText" priority="426" operator="containsText" aboveAverage="0" equalAverage="0" bottom="0" percent="0" rank="0" text="1" dxfId="46703">
      <formula>NOT(ISERROR(SEARCH("1",C28)))</formula>
    </cfRule>
    <cfRule type="cellIs" priority="427" operator="greaterThan" aboveAverage="0" equalAverage="0" bottom="0" percent="0" rank="0" text="" dxfId="46704">
      <formula>1</formula>
    </cfRule>
    <cfRule type="containsText" priority="428" operator="containsText" aboveAverage="0" equalAverage="0" bottom="0" percent="0" rank="0" text="1" dxfId="46705">
      <formula>NOT(ISERROR(SEARCH("1",C28)))</formula>
    </cfRule>
    <cfRule type="containsText" priority="429" operator="containsText" aboveAverage="0" equalAverage="0" bottom="0" percent="0" rank="0" text="1" dxfId="46706">
      <formula>NOT(ISERROR(SEARCH("1",C28)))</formula>
    </cfRule>
    <cfRule type="cellIs" priority="430" operator="greaterThan" aboveAverage="0" equalAverage="0" bottom="0" percent="0" rank="0" text="" dxfId="46707">
      <formula>1</formula>
    </cfRule>
    <cfRule type="containsText" priority="431" operator="containsText" aboveAverage="0" equalAverage="0" bottom="0" percent="0" rank="0" text="1" dxfId="46708">
      <formula>NOT(ISERROR(SEARCH("1",C28)))</formula>
    </cfRule>
    <cfRule type="containsText" priority="432" operator="containsText" aboveAverage="0" equalAverage="0" bottom="0" percent="0" rank="0" text="1" dxfId="46709">
      <formula>NOT(ISERROR(SEARCH("1",C28)))</formula>
    </cfRule>
    <cfRule type="cellIs" priority="433" operator="greaterThan" aboveAverage="0" equalAverage="0" bottom="0" percent="0" rank="0" text="" dxfId="46710">
      <formula>1</formula>
    </cfRule>
    <cfRule type="containsText" priority="434" operator="containsText" aboveAverage="0" equalAverage="0" bottom="0" percent="0" rank="0" text="1" dxfId="46711">
      <formula>NOT(ISERROR(SEARCH("1",C28)))</formula>
    </cfRule>
    <cfRule type="containsText" priority="435" operator="containsText" aboveAverage="0" equalAverage="0" bottom="0" percent="0" rank="0" text="1" dxfId="46712">
      <formula>NOT(ISERROR(SEARCH("1",C28)))</formula>
    </cfRule>
    <cfRule type="cellIs" priority="436" operator="greaterThan" aboveAverage="0" equalAverage="0" bottom="0" percent="0" rank="0" text="" dxfId="46713">
      <formula>1</formula>
    </cfRule>
    <cfRule type="containsText" priority="437" operator="containsText" aboveAverage="0" equalAverage="0" bottom="0" percent="0" rank="0" text="1" dxfId="46714">
      <formula>NOT(ISERROR(SEARCH("1",C28)))</formula>
    </cfRule>
    <cfRule type="containsText" priority="438" operator="containsText" aboveAverage="0" equalAverage="0" bottom="0" percent="0" rank="0" text="1" dxfId="46715">
      <formula>NOT(ISERROR(SEARCH("1",C28)))</formula>
    </cfRule>
    <cfRule type="cellIs" priority="439" operator="greaterThan" aboveAverage="0" equalAverage="0" bottom="0" percent="0" rank="0" text="" dxfId="46716">
      <formula>1</formula>
    </cfRule>
    <cfRule type="containsText" priority="440" operator="containsText" aboveAverage="0" equalAverage="0" bottom="0" percent="0" rank="0" text="1" dxfId="46717">
      <formula>NOT(ISERROR(SEARCH("1",C28)))</formula>
    </cfRule>
    <cfRule type="containsText" priority="441" operator="containsText" aboveAverage="0" equalAverage="0" bottom="0" percent="0" rank="0" text="1" dxfId="46718">
      <formula>NOT(ISERROR(SEARCH("1",C28)))</formula>
    </cfRule>
    <cfRule type="cellIs" priority="442" operator="greaterThan" aboveAverage="0" equalAverage="0" bottom="0" percent="0" rank="0" text="" dxfId="46719">
      <formula>1</formula>
    </cfRule>
    <cfRule type="containsText" priority="443" operator="containsText" aboveAverage="0" equalAverage="0" bottom="0" percent="0" rank="0" text="1" dxfId="46720">
      <formula>NOT(ISERROR(SEARCH("1",C28)))</formula>
    </cfRule>
    <cfRule type="containsText" priority="444" operator="containsText" aboveAverage="0" equalAverage="0" bottom="0" percent="0" rank="0" text="1" dxfId="46721">
      <formula>NOT(ISERROR(SEARCH("1",C28)))</formula>
    </cfRule>
    <cfRule type="cellIs" priority="445" operator="greaterThan" aboveAverage="0" equalAverage="0" bottom="0" percent="0" rank="0" text="" dxfId="46722">
      <formula>1</formula>
    </cfRule>
    <cfRule type="containsText" priority="446" operator="containsText" aboveAverage="0" equalAverage="0" bottom="0" percent="0" rank="0" text="1" dxfId="46723">
      <formula>NOT(ISERROR(SEARCH("1",C28)))</formula>
    </cfRule>
    <cfRule type="containsText" priority="447" operator="containsText" aboveAverage="0" equalAverage="0" bottom="0" percent="0" rank="0" text="1" dxfId="46724">
      <formula>NOT(ISERROR(SEARCH("1",C28)))</formula>
    </cfRule>
    <cfRule type="cellIs" priority="448" operator="greaterThan" aboveAverage="0" equalAverage="0" bottom="0" percent="0" rank="0" text="" dxfId="46725">
      <formula>1</formula>
    </cfRule>
    <cfRule type="containsText" priority="449" operator="containsText" aboveAverage="0" equalAverage="0" bottom="0" percent="0" rank="0" text="1" dxfId="46726">
      <formula>NOT(ISERROR(SEARCH("1",C28)))</formula>
    </cfRule>
    <cfRule type="containsText" priority="450" operator="containsText" aboveAverage="0" equalAverage="0" bottom="0" percent="0" rank="0" text="1" dxfId="46727">
      <formula>NOT(ISERROR(SEARCH("1",C28)))</formula>
    </cfRule>
    <cfRule type="cellIs" priority="451" operator="greaterThan" aboveAverage="0" equalAverage="0" bottom="0" percent="0" rank="0" text="" dxfId="46728">
      <formula>1</formula>
    </cfRule>
    <cfRule type="containsText" priority="452" operator="containsText" aboveAverage="0" equalAverage="0" bottom="0" percent="0" rank="0" text="1" dxfId="46729">
      <formula>NOT(ISERROR(SEARCH("1",C28)))</formula>
    </cfRule>
    <cfRule type="containsText" priority="453" operator="containsText" aboveAverage="0" equalAverage="0" bottom="0" percent="0" rank="0" text="1" dxfId="46730">
      <formula>NOT(ISERROR(SEARCH("1",C28)))</formula>
    </cfRule>
    <cfRule type="cellIs" priority="454" operator="greaterThan" aboveAverage="0" equalAverage="0" bottom="0" percent="0" rank="0" text="" dxfId="46731">
      <formula>1</formula>
    </cfRule>
    <cfRule type="containsText" priority="455" operator="containsText" aboveAverage="0" equalAverage="0" bottom="0" percent="0" rank="0" text="1" dxfId="46732">
      <formula>NOT(ISERROR(SEARCH("1",C28)))</formula>
    </cfRule>
    <cfRule type="containsText" priority="456" operator="containsText" aboveAverage="0" equalAverage="0" bottom="0" percent="0" rank="0" text="1" dxfId="46733">
      <formula>NOT(ISERROR(SEARCH("1",C28)))</formula>
    </cfRule>
    <cfRule type="cellIs" priority="457" operator="greaterThan" aboveAverage="0" equalAverage="0" bottom="0" percent="0" rank="0" text="" dxfId="46734">
      <formula>1</formula>
    </cfRule>
    <cfRule type="containsText" priority="458" operator="containsText" aboveAverage="0" equalAverage="0" bottom="0" percent="0" rank="0" text="1" dxfId="46735">
      <formula>NOT(ISERROR(SEARCH("1",C28)))</formula>
    </cfRule>
    <cfRule type="containsText" priority="459" operator="containsText" aboveAverage="0" equalAverage="0" bottom="0" percent="0" rank="0" text="1" dxfId="46736">
      <formula>NOT(ISERROR(SEARCH("1",C28)))</formula>
    </cfRule>
    <cfRule type="cellIs" priority="460" operator="greaterThan" aboveAverage="0" equalAverage="0" bottom="0" percent="0" rank="0" text="" dxfId="46737">
      <formula>1</formula>
    </cfRule>
    <cfRule type="containsText" priority="461" operator="containsText" aboveAverage="0" equalAverage="0" bottom="0" percent="0" rank="0" text="1" dxfId="46738">
      <formula>NOT(ISERROR(SEARCH("1",C28)))</formula>
    </cfRule>
    <cfRule type="containsText" priority="462" operator="containsText" aboveAverage="0" equalAverage="0" bottom="0" percent="0" rank="0" text="1" dxfId="46739">
      <formula>NOT(ISERROR(SEARCH("1",C28)))</formula>
    </cfRule>
    <cfRule type="cellIs" priority="463" operator="greaterThan" aboveAverage="0" equalAverage="0" bottom="0" percent="0" rank="0" text="" dxfId="46740">
      <formula>1</formula>
    </cfRule>
    <cfRule type="containsText" priority="464" operator="containsText" aboveAverage="0" equalAverage="0" bottom="0" percent="0" rank="0" text="1" dxfId="46741">
      <formula>NOT(ISERROR(SEARCH("1",C28)))</formula>
    </cfRule>
    <cfRule type="containsText" priority="465" operator="containsText" aboveAverage="0" equalAverage="0" bottom="0" percent="0" rank="0" text="1" dxfId="46742">
      <formula>NOT(ISERROR(SEARCH("1",C28)))</formula>
    </cfRule>
    <cfRule type="cellIs" priority="466" operator="greaterThan" aboveAverage="0" equalAverage="0" bottom="0" percent="0" rank="0" text="" dxfId="46743">
      <formula>1</formula>
    </cfRule>
    <cfRule type="containsText" priority="467" operator="containsText" aboveAverage="0" equalAverage="0" bottom="0" percent="0" rank="0" text="1" dxfId="46744">
      <formula>NOT(ISERROR(SEARCH("1",C28)))</formula>
    </cfRule>
    <cfRule type="containsText" priority="468" operator="containsText" aboveAverage="0" equalAverage="0" bottom="0" percent="0" rank="0" text="1" dxfId="46745">
      <formula>NOT(ISERROR(SEARCH("1",C28)))</formula>
    </cfRule>
    <cfRule type="cellIs" priority="469" operator="greaterThan" aboveAverage="0" equalAverage="0" bottom="0" percent="0" rank="0" text="" dxfId="46746">
      <formula>1</formula>
    </cfRule>
    <cfRule type="containsText" priority="470" operator="containsText" aboveAverage="0" equalAverage="0" bottom="0" percent="0" rank="0" text="1" dxfId="46747">
      <formula>NOT(ISERROR(SEARCH("1",C28)))</formula>
    </cfRule>
    <cfRule type="containsText" priority="471" operator="containsText" aboveAverage="0" equalAverage="0" bottom="0" percent="0" rank="0" text="1" dxfId="46748">
      <formula>NOT(ISERROR(SEARCH("1",C28)))</formula>
    </cfRule>
    <cfRule type="cellIs" priority="472" operator="greaterThan" aboveAverage="0" equalAverage="0" bottom="0" percent="0" rank="0" text="" dxfId="46749">
      <formula>1</formula>
    </cfRule>
    <cfRule type="containsText" priority="473" operator="containsText" aboveAverage="0" equalAverage="0" bottom="0" percent="0" rank="0" text="1" dxfId="46750">
      <formula>NOT(ISERROR(SEARCH("1",C28)))</formula>
    </cfRule>
    <cfRule type="containsText" priority="474" operator="containsText" aboveAverage="0" equalAverage="0" bottom="0" percent="0" rank="0" text="1" dxfId="46751">
      <formula>NOT(ISERROR(SEARCH("1",C28)))</formula>
    </cfRule>
    <cfRule type="cellIs" priority="475" operator="greaterThan" aboveAverage="0" equalAverage="0" bottom="0" percent="0" rank="0" text="" dxfId="46752">
      <formula>1</formula>
    </cfRule>
    <cfRule type="containsText" priority="476" operator="containsText" aboveAverage="0" equalAverage="0" bottom="0" percent="0" rank="0" text="1" dxfId="46753">
      <formula>NOT(ISERROR(SEARCH("1",C28)))</formula>
    </cfRule>
    <cfRule type="containsText" priority="477" operator="containsText" aboveAverage="0" equalAverage="0" bottom="0" percent="0" rank="0" text="1" dxfId="46754">
      <formula>NOT(ISERROR(SEARCH("1",C28)))</formula>
    </cfRule>
  </conditionalFormatting>
  <conditionalFormatting sqref="C28:U28">
    <cfRule type="cellIs" priority="478" operator="greaterThan" aboveAverage="0" equalAverage="0" bottom="0" percent="0" rank="0" text="" dxfId="46755">
      <formula>1</formula>
    </cfRule>
    <cfRule type="containsText" priority="479" operator="containsText" aboveAverage="0" equalAverage="0" bottom="0" percent="0" rank="0" text="1" dxfId="46756">
      <formula>NOT(ISERROR(SEARCH("1",C28)))</formula>
    </cfRule>
    <cfRule type="containsText" priority="480" operator="containsText" aboveAverage="0" equalAverage="0" bottom="0" percent="0" rank="0" text="1" dxfId="46757">
      <formula>NOT(ISERROR(SEARCH("1",C28)))</formula>
    </cfRule>
    <cfRule type="cellIs" priority="481" operator="greaterThan" aboveAverage="0" equalAverage="0" bottom="0" percent="0" rank="0" text="" dxfId="46758">
      <formula>1</formula>
    </cfRule>
    <cfRule type="cellIs" priority="482" operator="greaterThan" aboveAverage="0" equalAverage="0" bottom="0" percent="0" rank="0" text="" dxfId="46759">
      <formula>1</formula>
    </cfRule>
    <cfRule type="containsText" priority="483" operator="containsText" aboveAverage="0" equalAverage="0" bottom="0" percent="0" rank="0" text="1" dxfId="46760">
      <formula>NOT(ISERROR(SEARCH("1",C28)))</formula>
    </cfRule>
    <cfRule type="cellIs" priority="484" operator="greaterThan" aboveAverage="0" equalAverage="0" bottom="0" percent="0" rank="0" text="" dxfId="46761">
      <formula>1</formula>
    </cfRule>
    <cfRule type="containsText" priority="485" operator="containsText" aboveAverage="0" equalAverage="0" bottom="0" percent="0" rank="0" text="1" dxfId="46762">
      <formula>NOT(ISERROR(SEARCH("1",C28)))</formula>
    </cfRule>
    <cfRule type="containsText" priority="486" operator="containsText" aboveAverage="0" equalAverage="0" bottom="0" percent="0" rank="0" text="1" dxfId="46763">
      <formula>NOT(ISERROR(SEARCH("1",C28)))</formula>
    </cfRule>
    <cfRule type="cellIs" priority="487" operator="greaterThan" aboveAverage="0" equalAverage="0" bottom="0" percent="0" rank="0" text="" dxfId="46764">
      <formula>1</formula>
    </cfRule>
    <cfRule type="containsText" priority="488" operator="containsText" aboveAverage="0" equalAverage="0" bottom="0" percent="0" rank="0" text="1" dxfId="46765">
      <formula>NOT(ISERROR(SEARCH("1",C28)))</formula>
    </cfRule>
    <cfRule type="containsText" priority="489" operator="containsText" aboveAverage="0" equalAverage="0" bottom="0" percent="0" rank="0" text="1" dxfId="46766">
      <formula>NOT(ISERROR(SEARCH("1",C28)))</formula>
    </cfRule>
    <cfRule type="cellIs" priority="490" operator="greaterThan" aboveAverage="0" equalAverage="0" bottom="0" percent="0" rank="0" text="" dxfId="46767">
      <formula>1</formula>
    </cfRule>
    <cfRule type="cellIs" priority="491" operator="greaterThan" aboveAverage="0" equalAverage="0" bottom="0" percent="0" rank="0" text="" dxfId="46768">
      <formula>1</formula>
    </cfRule>
    <cfRule type="containsText" priority="492" operator="containsText" aboveAverage="0" equalAverage="0" bottom="0" percent="0" rank="0" text="1" dxfId="46769">
      <formula>NOT(ISERROR(SEARCH("1",C28)))</formula>
    </cfRule>
    <cfRule type="cellIs" priority="493" operator="greaterThan" aboveAverage="0" equalAverage="0" bottom="0" percent="0" rank="0" text="" dxfId="46770">
      <formula>1</formula>
    </cfRule>
    <cfRule type="containsText" priority="494" operator="containsText" aboveAverage="0" equalAverage="0" bottom="0" percent="0" rank="0" text="1" dxfId="46771">
      <formula>NOT(ISERROR(SEARCH("1",C28)))</formula>
    </cfRule>
    <cfRule type="containsText" priority="495" operator="containsText" aboveAverage="0" equalAverage="0" bottom="0" percent="0" rank="0" text="1" dxfId="46772">
      <formula>NOT(ISERROR(SEARCH("1",C28)))</formula>
    </cfRule>
    <cfRule type="cellIs" priority="496" operator="greaterThan" aboveAverage="0" equalAverage="0" bottom="0" percent="0" rank="0" text="" dxfId="46773">
      <formula>1</formula>
    </cfRule>
    <cfRule type="cellIs" priority="497" operator="greaterThan" aboveAverage="0" equalAverage="0" bottom="0" percent="0" rank="0" text="" dxfId="46774">
      <formula>1</formula>
    </cfRule>
    <cfRule type="containsText" priority="498" operator="containsText" aboveAverage="0" equalAverage="0" bottom="0" percent="0" rank="0" text="1" dxfId="46775">
      <formula>NOT(ISERROR(SEARCH("1",C28)))</formula>
    </cfRule>
    <cfRule type="cellIs" priority="499" operator="greaterThan" aboveAverage="0" equalAverage="0" bottom="0" percent="0" rank="0" text="" dxfId="46776">
      <formula>1</formula>
    </cfRule>
    <cfRule type="cellIs" priority="500" operator="greaterThan" aboveAverage="0" equalAverage="0" bottom="0" percent="0" rank="0" text="" dxfId="46777">
      <formula>1</formula>
    </cfRule>
  </conditionalFormatting>
  <conditionalFormatting sqref="C28:AF28">
    <cfRule type="containsText" priority="501" operator="containsText" aboveAverage="0" equalAverage="0" bottom="0" percent="0" rank="0" text="1" dxfId="46778">
      <formula>NOT(ISERROR(SEARCH("1",C28)))</formula>
    </cfRule>
    <cfRule type="cellIs" priority="502" operator="greaterThan" aboveAverage="0" equalAverage="0" bottom="0" percent="0" rank="0" text="" dxfId="46779">
      <formula>1</formula>
    </cfRule>
    <cfRule type="containsText" priority="503" operator="containsText" aboveAverage="0" equalAverage="0" bottom="0" percent="0" rank="0" text="1" dxfId="46780">
      <formula>NOT(ISERROR(SEARCH("1",C28)))</formula>
    </cfRule>
    <cfRule type="containsText" priority="504" operator="containsText" aboveAverage="0" equalAverage="0" bottom="0" percent="0" rank="0" text="1" dxfId="46781">
      <formula>NOT(ISERROR(SEARCH("1",C28)))</formula>
    </cfRule>
    <cfRule type="cellIs" priority="505" operator="greaterThan" aboveAverage="0" equalAverage="0" bottom="0" percent="0" rank="0" text="" dxfId="46782">
      <formula>1</formula>
    </cfRule>
    <cfRule type="cellIs" priority="506" operator="greaterThan" aboveAverage="0" equalAverage="0" bottom="0" percent="0" rank="0" text="" dxfId="46783">
      <formula>1</formula>
    </cfRule>
    <cfRule type="containsText" priority="507" operator="containsText" aboveAverage="0" equalAverage="0" bottom="0" percent="0" rank="0" text="1" dxfId="46784">
      <formula>NOT(ISERROR(SEARCH("1",C28)))</formula>
    </cfRule>
    <cfRule type="cellIs" priority="508" operator="greaterThan" aboveAverage="0" equalAverage="0" bottom="0" percent="0" rank="0" text="" dxfId="46785">
      <formula>1</formula>
    </cfRule>
    <cfRule type="containsText" priority="509" operator="containsText" aboveAverage="0" equalAverage="0" bottom="0" percent="0" rank="0" text="1" dxfId="46786">
      <formula>NOT(ISERROR(SEARCH("1",C28)))</formula>
    </cfRule>
    <cfRule type="containsText" priority="510" operator="containsText" aboveAverage="0" equalAverage="0" bottom="0" percent="0" rank="0" text="1" dxfId="46787">
      <formula>NOT(ISERROR(SEARCH("1",C28)))</formula>
    </cfRule>
    <cfRule type="containsText" priority="511" operator="containsText" aboveAverage="0" equalAverage="0" bottom="0" percent="0" rank="0" text="1" dxfId="46788">
      <formula>NOT(ISERROR(SEARCH("1",C28)))</formula>
    </cfRule>
    <cfRule type="cellIs" priority="512" operator="greaterThan" aboveAverage="0" equalAverage="0" bottom="0" percent="0" rank="0" text="" dxfId="46789">
      <formula>1</formula>
    </cfRule>
    <cfRule type="containsText" priority="513" operator="containsText" aboveAverage="0" equalAverage="0" bottom="0" percent="0" rank="0" text="1" dxfId="46790">
      <formula>NOT(ISERROR(SEARCH("1",C28)))</formula>
    </cfRule>
    <cfRule type="containsText" priority="514" operator="containsText" aboveAverage="0" equalAverage="0" bottom="0" percent="0" rank="0" text="1" dxfId="46791">
      <formula>NOT(ISERROR(SEARCH("1",C28)))</formula>
    </cfRule>
    <cfRule type="cellIs" priority="515" operator="greaterThan" aboveAverage="0" equalAverage="0" bottom="0" percent="0" rank="0" text="" dxfId="46792">
      <formula>1</formula>
    </cfRule>
    <cfRule type="cellIs" priority="516" operator="greaterThan" aboveAverage="0" equalAverage="0" bottom="0" percent="0" rank="0" text="" dxfId="46793">
      <formula>1</formula>
    </cfRule>
    <cfRule type="containsText" priority="517" operator="containsText" aboveAverage="0" equalAverage="0" bottom="0" percent="0" rank="0" text="1" dxfId="46794">
      <formula>NOT(ISERROR(SEARCH("1",C28)))</formula>
    </cfRule>
    <cfRule type="cellIs" priority="518" operator="greaterThan" aboveAverage="0" equalAverage="0" bottom="0" percent="0" rank="0" text="" dxfId="46795">
      <formula>1</formula>
    </cfRule>
    <cfRule type="containsText" priority="519" operator="containsText" aboveAverage="0" equalAverage="0" bottom="0" percent="0" rank="0" text="1" dxfId="46796">
      <formula>NOT(ISERROR(SEARCH("1",C28)))</formula>
    </cfRule>
    <cfRule type="containsText" priority="520" operator="containsText" aboveAverage="0" equalAverage="0" bottom="0" percent="0" rank="0" text="1" dxfId="46797">
      <formula>NOT(ISERROR(SEARCH("1",C28)))</formula>
    </cfRule>
    <cfRule type="cellIs" priority="521" operator="greaterThan" aboveAverage="0" equalAverage="0" bottom="0" percent="0" rank="0" text="" dxfId="46798">
      <formula>1</formula>
    </cfRule>
    <cfRule type="cellIs" priority="522" operator="greaterThan" aboveAverage="0" equalAverage="0" bottom="0" percent="0" rank="0" text="" dxfId="46799">
      <formula>1</formula>
    </cfRule>
    <cfRule type="containsText" priority="523" operator="containsText" aboveAverage="0" equalAverage="0" bottom="0" percent="0" rank="0" text="1" dxfId="46800">
      <formula>NOT(ISERROR(SEARCH("1",C28)))</formula>
    </cfRule>
    <cfRule type="cellIs" priority="524" operator="greaterThan" aboveAverage="0" equalAverage="0" bottom="0" percent="0" rank="0" text="" dxfId="46801">
      <formula>1</formula>
    </cfRule>
    <cfRule type="cellIs" priority="525" operator="greaterThan" aboveAverage="0" equalAverage="0" bottom="0" percent="0" rank="0" text="" dxfId="46802">
      <formula>1</formula>
    </cfRule>
    <cfRule type="cellIs" priority="526" operator="greaterThan" aboveAverage="0" equalAverage="0" bottom="0" percent="0" rank="0" text="" dxfId="46803">
      <formula>1</formula>
    </cfRule>
    <cfRule type="containsText" priority="527" operator="containsText" aboveAverage="0" equalAverage="0" bottom="0" percent="0" rank="0" text="1" dxfId="46804">
      <formula>NOT(ISERROR(SEARCH("1",C28)))</formula>
    </cfRule>
    <cfRule type="containsText" priority="528" operator="containsText" aboveAverage="0" equalAverage="0" bottom="0" percent="0" rank="0" text="1" dxfId="46805">
      <formula>NOT(ISERROR(SEARCH("1",C28)))</formula>
    </cfRule>
    <cfRule type="cellIs" priority="529" operator="greaterThan" aboveAverage="0" equalAverage="0" bottom="0" percent="0" rank="0" text="" dxfId="46806">
      <formula>1</formula>
    </cfRule>
    <cfRule type="cellIs" priority="530" operator="greaterThan" aboveAverage="0" equalAverage="0" bottom="0" percent="0" rank="0" text="" dxfId="46807">
      <formula>1</formula>
    </cfRule>
    <cfRule type="containsText" priority="531" operator="containsText" aboveAverage="0" equalAverage="0" bottom="0" percent="0" rank="0" text="1" dxfId="46808">
      <formula>NOT(ISERROR(SEARCH("1",C28)))</formula>
    </cfRule>
    <cfRule type="cellIs" priority="532" operator="greaterThan" aboveAverage="0" equalAverage="0" bottom="0" percent="0" rank="0" text="" dxfId="46809">
      <formula>1</formula>
    </cfRule>
    <cfRule type="containsText" priority="533" operator="containsText" aboveAverage="0" equalAverage="0" bottom="0" percent="0" rank="0" text="1" dxfId="46810">
      <formula>NOT(ISERROR(SEARCH("1",C28)))</formula>
    </cfRule>
    <cfRule type="containsText" priority="534" operator="containsText" aboveAverage="0" equalAverage="0" bottom="0" percent="0" rank="0" text="1" dxfId="46811">
      <formula>NOT(ISERROR(SEARCH("1",C28)))</formula>
    </cfRule>
    <cfRule type="cellIs" priority="535" operator="greaterThan" aboveAverage="0" equalAverage="0" bottom="0" percent="0" rank="0" text="" dxfId="46812">
      <formula>1</formula>
    </cfRule>
    <cfRule type="cellIs" priority="536" operator="greaterThan" aboveAverage="0" equalAverage="0" bottom="0" percent="0" rank="0" text="" dxfId="46813">
      <formula>1</formula>
    </cfRule>
    <cfRule type="containsText" priority="537" operator="containsText" aboveAverage="0" equalAverage="0" bottom="0" percent="0" rank="0" text="1" dxfId="46814">
      <formula>NOT(ISERROR(SEARCH("1",C28)))</formula>
    </cfRule>
    <cfRule type="cellIs" priority="538" operator="greaterThan" aboveAverage="0" equalAverage="0" bottom="0" percent="0" rank="0" text="" dxfId="46815">
      <formula>1</formula>
    </cfRule>
    <cfRule type="cellIs" priority="539" operator="greaterThan" aboveAverage="0" equalAverage="0" bottom="0" percent="0" rank="0" text="" dxfId="46816">
      <formula>1</formula>
    </cfRule>
    <cfRule type="cellIs" priority="540" operator="greaterThan" aboveAverage="0" equalAverage="0" bottom="0" percent="0" rank="0" text="" dxfId="46817">
      <formula>1</formula>
    </cfRule>
    <cfRule type="cellIs" priority="541" operator="greaterThan" aboveAverage="0" equalAverage="0" bottom="0" percent="0" rank="0" text="" dxfId="46818">
      <formula>1</formula>
    </cfRule>
    <cfRule type="containsText" priority="542" operator="containsText" aboveAverage="0" equalAverage="0" bottom="0" percent="0" rank="0" text="1" dxfId="46819">
      <formula>NOT(ISERROR(SEARCH("1",C28)))</formula>
    </cfRule>
    <cfRule type="cellIs" priority="543" operator="greaterThan" aboveAverage="0" equalAverage="0" bottom="0" percent="0" rank="0" text="" dxfId="46820">
      <formula>1</formula>
    </cfRule>
    <cfRule type="cellIs" priority="544" operator="greaterThan" aboveAverage="0" equalAverage="0" bottom="0" percent="0" rank="0" text="" dxfId="46821">
      <formula>1</formula>
    </cfRule>
    <cfRule type="containsText" priority="545" operator="containsText" aboveAverage="0" equalAverage="0" bottom="0" percent="0" rank="0" text="1" dxfId="46822">
      <formula>NOT(ISERROR(SEARCH("1",C28)))</formula>
    </cfRule>
    <cfRule type="cellIs" priority="546" operator="greaterThan" aboveAverage="0" equalAverage="0" bottom="0" percent="0" rank="0" text="" dxfId="46823">
      <formula>1</formula>
    </cfRule>
    <cfRule type="containsText" priority="547" operator="containsText" aboveAverage="0" equalAverage="0" bottom="0" percent="0" rank="0" text="1" dxfId="46824">
      <formula>NOT(ISERROR(SEARCH("1",C28)))</formula>
    </cfRule>
    <cfRule type="containsText" priority="548" operator="containsText" aboveAverage="0" equalAverage="0" bottom="0" percent="0" rank="0" text="1" dxfId="46825">
      <formula>NOT(ISERROR(SEARCH("1",C28)))</formula>
    </cfRule>
    <cfRule type="cellIs" priority="549" operator="greaterThan" aboveAverage="0" equalAverage="0" bottom="0" percent="0" rank="0" text="" dxfId="46826">
      <formula>1</formula>
    </cfRule>
    <cfRule type="cellIs" priority="550" operator="greaterThan" aboveAverage="0" equalAverage="0" bottom="0" percent="0" rank="0" text="" dxfId="46827">
      <formula>1</formula>
    </cfRule>
    <cfRule type="containsText" priority="551" operator="containsText" aboveAverage="0" equalAverage="0" bottom="0" percent="0" rank="0" text="1" dxfId="46828">
      <formula>NOT(ISERROR(SEARCH("1",C28)))</formula>
    </cfRule>
    <cfRule type="cellIs" priority="552" operator="greaterThan" aboveAverage="0" equalAverage="0" bottom="0" percent="0" rank="0" text="" dxfId="46829">
      <formula>1</formula>
    </cfRule>
    <cfRule type="containsText" priority="553" operator="containsText" aboveAverage="0" equalAverage="0" bottom="0" percent="0" rank="0" text="1" dxfId="46830">
      <formula>NOT(ISERROR(SEARCH("1",C28)))</formula>
    </cfRule>
    <cfRule type="containsText" priority="554" operator="containsText" aboveAverage="0" equalAverage="0" bottom="0" percent="0" rank="0" text="1" dxfId="46831">
      <formula>NOT(ISERROR(SEARCH("1",C28)))</formula>
    </cfRule>
    <cfRule type="cellIs" priority="555" operator="greaterThan" aboveAverage="0" equalAverage="0" bottom="0" percent="0" rank="0" text="" dxfId="46832">
      <formula>1</formula>
    </cfRule>
    <cfRule type="cellIs" priority="556" operator="greaterThan" aboveAverage="0" equalAverage="0" bottom="0" percent="0" rank="0" text="" dxfId="46833">
      <formula>1</formula>
    </cfRule>
    <cfRule type="containsText" priority="557" operator="containsText" aboveAverage="0" equalAverage="0" bottom="0" percent="0" rank="0" text="1" dxfId="46834">
      <formula>NOT(ISERROR(SEARCH("1",C28)))</formula>
    </cfRule>
    <cfRule type="cellIs" priority="558" operator="greaterThan" aboveAverage="0" equalAverage="0" bottom="0" percent="0" rank="0" text="" dxfId="46835">
      <formula>1</formula>
    </cfRule>
    <cfRule type="cellIs" priority="559" operator="greaterThan" aboveAverage="0" equalAverage="0" bottom="0" percent="0" rank="0" text="" dxfId="46836">
      <formula>1</formula>
    </cfRule>
    <cfRule type="cellIs" priority="560" operator="greaterThan" aboveAverage="0" equalAverage="0" bottom="0" percent="0" rank="0" text="" dxfId="46837">
      <formula>1</formula>
    </cfRule>
    <cfRule type="cellIs" priority="561" operator="greaterThan" aboveAverage="0" equalAverage="0" bottom="0" percent="0" rank="0" text="" dxfId="46838">
      <formula>1</formula>
    </cfRule>
    <cfRule type="containsText" priority="562" operator="containsText" aboveAverage="0" equalAverage="0" bottom="0" percent="0" rank="0" text="1" dxfId="46839">
      <formula>NOT(ISERROR(SEARCH("1",C28)))</formula>
    </cfRule>
    <cfRule type="cellIs" priority="563" operator="greaterThan" aboveAverage="0" equalAverage="0" bottom="0" percent="0" rank="0" text="" dxfId="46840">
      <formula>1</formula>
    </cfRule>
    <cfRule type="cellIs" priority="564" operator="greaterThan" aboveAverage="0" equalAverage="0" bottom="0" percent="0" rank="0" text="" dxfId="46841">
      <formula>1</formula>
    </cfRule>
    <cfRule type="containsText" priority="565" operator="containsText" aboveAverage="0" equalAverage="0" bottom="0" percent="0" rank="0" text="1" dxfId="46842">
      <formula>NOT(ISERROR(SEARCH("1",C28)))</formula>
    </cfRule>
    <cfRule type="cellIs" priority="566" operator="greaterThan" aboveAverage="0" equalAverage="0" bottom="0" percent="0" rank="0" text="" dxfId="46843">
      <formula>1</formula>
    </cfRule>
    <cfRule type="cellIs" priority="567" operator="greaterThan" aboveAverage="0" equalAverage="0" bottom="0" percent="0" rank="0" text="" dxfId="46844">
      <formula>1</formula>
    </cfRule>
    <cfRule type="cellIs" priority="568" operator="greaterThan" aboveAverage="0" equalAverage="0" bottom="0" percent="0" rank="0" text="" dxfId="46845">
      <formula>1</formula>
    </cfRule>
    <cfRule type="cellIs" priority="569" operator="equal" aboveAverage="0" equalAverage="0" bottom="0" percent="0" rank="0" text="" dxfId="46846">
      <formula>1</formula>
    </cfRule>
    <cfRule type="cellIs" priority="570" operator="greaterThan" aboveAverage="0" equalAverage="0" bottom="0" percent="0" rank="0" text="" dxfId="46847">
      <formula>1</formula>
    </cfRule>
    <cfRule type="cellIs" priority="571" operator="equal" aboveAverage="0" equalAverage="0" bottom="0" percent="0" rank="0" text="" dxfId="46848">
      <formula>1</formula>
    </cfRule>
    <cfRule type="containsText" priority="572" operator="containsText" aboveAverage="0" equalAverage="0" bottom="0" percent="0" rank="0" text="1" dxfId="46849">
      <formula>NOT(ISERROR(SEARCH("1",C28)))</formula>
    </cfRule>
    <cfRule type="cellIs" priority="573" operator="greaterThan" aboveAverage="0" equalAverage="0" bottom="0" percent="0" rank="0" text="" dxfId="46850">
      <formula>1</formula>
    </cfRule>
    <cfRule type="containsText" priority="574" operator="containsText" aboveAverage="0" equalAverage="0" bottom="0" percent="0" rank="0" text="1" dxfId="46851">
      <formula>NOT(ISERROR(SEARCH("1",C28)))</formula>
    </cfRule>
    <cfRule type="containsText" priority="575" operator="containsText" aboveAverage="0" equalAverage="0" bottom="0" percent="0" rank="0" text="1" dxfId="46852">
      <formula>NOT(ISERROR(SEARCH("1",C28)))</formula>
    </cfRule>
    <cfRule type="cellIs" priority="576" operator="greaterThan" aboveAverage="0" equalAverage="0" bottom="0" percent="0" rank="0" text="" dxfId="46853">
      <formula>1</formula>
    </cfRule>
    <cfRule type="cellIs" priority="577" operator="greaterThan" aboveAverage="0" equalAverage="0" bottom="0" percent="0" rank="0" text="" dxfId="46854">
      <formula>1</formula>
    </cfRule>
    <cfRule type="containsText" priority="578" operator="containsText" aboveAverage="0" equalAverage="0" bottom="0" percent="0" rank="0" text="1" dxfId="46855">
      <formula>NOT(ISERROR(SEARCH("1",C28)))</formula>
    </cfRule>
    <cfRule type="cellIs" priority="579" operator="greaterThan" aboveAverage="0" equalAverage="0" bottom="0" percent="0" rank="0" text="" dxfId="46856">
      <formula>1</formula>
    </cfRule>
    <cfRule type="containsText" priority="580" operator="containsText" aboveAverage="0" equalAverage="0" bottom="0" percent="0" rank="0" text="1" dxfId="46857">
      <formula>NOT(ISERROR(SEARCH("1",C28)))</formula>
    </cfRule>
    <cfRule type="containsText" priority="581" operator="containsText" aboveAverage="0" equalAverage="0" bottom="0" percent="0" rank="0" text="1" dxfId="46858">
      <formula>NOT(ISERROR(SEARCH("1",C28)))</formula>
    </cfRule>
    <cfRule type="cellIs" priority="582" operator="greaterThan" aboveAverage="0" equalAverage="0" bottom="0" percent="0" rank="0" text="" dxfId="46859">
      <formula>1</formula>
    </cfRule>
    <cfRule type="cellIs" priority="583" operator="greaterThan" aboveAverage="0" equalAverage="0" bottom="0" percent="0" rank="0" text="" dxfId="46860">
      <formula>1</formula>
    </cfRule>
    <cfRule type="containsText" priority="584" operator="containsText" aboveAverage="0" equalAverage="0" bottom="0" percent="0" rank="0" text="1" dxfId="46861">
      <formula>NOT(ISERROR(SEARCH("1",C28)))</formula>
    </cfRule>
    <cfRule type="cellIs" priority="585" operator="greaterThan" aboveAverage="0" equalAverage="0" bottom="0" percent="0" rank="0" text="" dxfId="46862">
      <formula>1</formula>
    </cfRule>
    <cfRule type="cellIs" priority="586" operator="greaterThan" aboveAverage="0" equalAverage="0" bottom="0" percent="0" rank="0" text="" dxfId="46863">
      <formula>1</formula>
    </cfRule>
    <cfRule type="cellIs" priority="587" operator="greaterThan" aboveAverage="0" equalAverage="0" bottom="0" percent="0" rank="0" text="" dxfId="46864">
      <formula>1</formula>
    </cfRule>
    <cfRule type="cellIs" priority="588" operator="greaterThan" aboveAverage="0" equalAverage="0" bottom="0" percent="0" rank="0" text="" dxfId="46865">
      <formula>1</formula>
    </cfRule>
    <cfRule type="containsText" priority="589" operator="containsText" aboveAverage="0" equalAverage="0" bottom="0" percent="0" rank="0" text="1" dxfId="46866">
      <formula>NOT(ISERROR(SEARCH("1",C28)))</formula>
    </cfRule>
    <cfRule type="cellIs" priority="590" operator="greaterThan" aboveAverage="0" equalAverage="0" bottom="0" percent="0" rank="0" text="" dxfId="46867">
      <formula>1</formula>
    </cfRule>
    <cfRule type="cellIs" priority="591" operator="greaterThan" aboveAverage="0" equalAverage="0" bottom="0" percent="0" rank="0" text="" dxfId="46868">
      <formula>1</formula>
    </cfRule>
    <cfRule type="containsText" priority="592" operator="containsText" aboveAverage="0" equalAverage="0" bottom="0" percent="0" rank="0" text="1" dxfId="46869">
      <formula>NOT(ISERROR(SEARCH("1",C28)))</formula>
    </cfRule>
    <cfRule type="cellIs" priority="593" operator="greaterThan" aboveAverage="0" equalAverage="0" bottom="0" percent="0" rank="0" text="" dxfId="46870">
      <formula>1</formula>
    </cfRule>
    <cfRule type="cellIs" priority="594" operator="greaterThan" aboveAverage="0" equalAverage="0" bottom="0" percent="0" rank="0" text="" dxfId="46871">
      <formula>1</formula>
    </cfRule>
    <cfRule type="cellIs" priority="595" operator="greaterThan" aboveAverage="0" equalAverage="0" bottom="0" percent="0" rank="0" text="" dxfId="46872">
      <formula>1</formula>
    </cfRule>
    <cfRule type="cellIs" priority="596" operator="equal" aboveAverage="0" equalAverage="0" bottom="0" percent="0" rank="0" text="" dxfId="46873">
      <formula>1</formula>
    </cfRule>
    <cfRule type="cellIs" priority="597" operator="greaterThan" aboveAverage="0" equalAverage="0" bottom="0" percent="0" rank="0" text="" dxfId="46874">
      <formula>1</formula>
    </cfRule>
    <cfRule type="cellIs" priority="598" operator="equal" aboveAverage="0" equalAverage="0" bottom="0" percent="0" rank="0" text="" dxfId="46875">
      <formula>1</formula>
    </cfRule>
    <cfRule type="containsText" priority="599" operator="containsText" aboveAverage="0" equalAverage="0" bottom="0" percent="0" rank="0" text="1" dxfId="46876">
      <formula>NOT(ISERROR(SEARCH("1",C28)))</formula>
    </cfRule>
    <cfRule type="cellIs" priority="600" operator="equal" aboveAverage="0" equalAverage="0" bottom="0" percent="0" rank="0" text="" dxfId="46877">
      <formula>1</formula>
    </cfRule>
    <cfRule type="cellIs" priority="601" operator="greaterThan" aboveAverage="0" equalAverage="0" bottom="0" percent="0" rank="0" text="" dxfId="46878">
      <formula>1</formula>
    </cfRule>
    <cfRule type="cellIs" priority="602" operator="greaterThan" aboveAverage="0" equalAverage="0" bottom="0" percent="0" rank="0" text="" dxfId="46879">
      <formula>1</formula>
    </cfRule>
    <cfRule type="containsText" priority="603" operator="containsText" aboveAverage="0" equalAverage="0" bottom="0" percent="0" rank="0" text="1" dxfId="46880">
      <formula>NOT(ISERROR(SEARCH("1",C28)))</formula>
    </cfRule>
    <cfRule type="containsText" priority="604" operator="containsText" aboveAverage="0" equalAverage="0" bottom="0" percent="0" rank="0" text="1" dxfId="46881">
      <formula>NOT(ISERROR(SEARCH("1",C28)))</formula>
    </cfRule>
    <cfRule type="cellIs" priority="605" operator="greaterThan" aboveAverage="0" equalAverage="0" bottom="0" percent="0" rank="0" text="" dxfId="46882">
      <formula>1</formula>
    </cfRule>
    <cfRule type="containsText" priority="606" operator="containsText" aboveAverage="0" equalAverage="0" bottom="0" percent="0" rank="0" text="1" dxfId="46883">
      <formula>NOT(ISERROR(SEARCH("1",C28)))</formula>
    </cfRule>
    <cfRule type="containsText" priority="607" operator="containsText" aboveAverage="0" equalAverage="0" bottom="0" percent="0" rank="0" text="1" dxfId="46884">
      <formula>NOT(ISERROR(SEARCH("1",C28)))</formula>
    </cfRule>
    <cfRule type="cellIs" priority="608" operator="greaterThan" aboveAverage="0" equalAverage="0" bottom="0" percent="0" rank="0" text="" dxfId="46885">
      <formula>1</formula>
    </cfRule>
    <cfRule type="cellIs" priority="609" operator="greaterThan" aboveAverage="0" equalAverage="0" bottom="0" percent="0" rank="0" text="" dxfId="46886">
      <formula>1</formula>
    </cfRule>
    <cfRule type="containsText" priority="610" operator="containsText" aboveAverage="0" equalAverage="0" bottom="0" percent="0" rank="0" text="1" dxfId="46887">
      <formula>NOT(ISERROR(SEARCH("1",C28)))</formula>
    </cfRule>
    <cfRule type="cellIs" priority="611" operator="greaterThan" aboveAverage="0" equalAverage="0" bottom="0" percent="0" rank="0" text="" dxfId="46888">
      <formula>1</formula>
    </cfRule>
    <cfRule type="containsText" priority="612" operator="containsText" aboveAverage="0" equalAverage="0" bottom="0" percent="0" rank="0" text="1" dxfId="46889">
      <formula>NOT(ISERROR(SEARCH("1",C28)))</formula>
    </cfRule>
    <cfRule type="containsText" priority="613" operator="containsText" aboveAverage="0" equalAverage="0" bottom="0" percent="0" rank="0" text="1" dxfId="46890">
      <formula>NOT(ISERROR(SEARCH("1",C28)))</formula>
    </cfRule>
    <cfRule type="cellIs" priority="614" operator="greaterThan" aboveAverage="0" equalAverage="0" bottom="0" percent="0" rank="0" text="" dxfId="46891">
      <formula>1</formula>
    </cfRule>
    <cfRule type="cellIs" priority="615" operator="greaterThan" aboveAverage="0" equalAverage="0" bottom="0" percent="0" rank="0" text="" dxfId="46892">
      <formula>1</formula>
    </cfRule>
    <cfRule type="containsText" priority="616" operator="containsText" aboveAverage="0" equalAverage="0" bottom="0" percent="0" rank="0" text="1" dxfId="46893">
      <formula>NOT(ISERROR(SEARCH("1",C28)))</formula>
    </cfRule>
    <cfRule type="cellIs" priority="617" operator="greaterThan" aboveAverage="0" equalAverage="0" bottom="0" percent="0" rank="0" text="" dxfId="46894">
      <formula>1</formula>
    </cfRule>
    <cfRule type="cellIs" priority="618" operator="greaterThan" aboveAverage="0" equalAverage="0" bottom="0" percent="0" rank="0" text="" dxfId="46895">
      <formula>1</formula>
    </cfRule>
    <cfRule type="cellIs" priority="619" operator="greaterThan" aboveAverage="0" equalAverage="0" bottom="0" percent="0" rank="0" text="" dxfId="46896">
      <formula>1</formula>
    </cfRule>
    <cfRule type="cellIs" priority="620" operator="greaterThan" aboveAverage="0" equalAverage="0" bottom="0" percent="0" rank="0" text="" dxfId="46897">
      <formula>1</formula>
    </cfRule>
    <cfRule type="containsText" priority="621" operator="containsText" aboveAverage="0" equalAverage="0" bottom="0" percent="0" rank="0" text="1" dxfId="46898">
      <formula>NOT(ISERROR(SEARCH("1",C28)))</formula>
    </cfRule>
    <cfRule type="cellIs" priority="622" operator="greaterThan" aboveAverage="0" equalAverage="0" bottom="0" percent="0" rank="0" text="" dxfId="46899">
      <formula>1</formula>
    </cfRule>
    <cfRule type="cellIs" priority="623" operator="greaterThan" aboveAverage="0" equalAverage="0" bottom="0" percent="0" rank="0" text="" dxfId="46900">
      <formula>1</formula>
    </cfRule>
    <cfRule type="containsText" priority="624" operator="containsText" aboveAverage="0" equalAverage="0" bottom="0" percent="0" rank="0" text="1" dxfId="46901">
      <formula>NOT(ISERROR(SEARCH("1",C28)))</formula>
    </cfRule>
    <cfRule type="cellIs" priority="625" operator="greaterThan" aboveAverage="0" equalAverage="0" bottom="0" percent="0" rank="0" text="" dxfId="46902">
      <formula>1</formula>
    </cfRule>
    <cfRule type="cellIs" priority="626" operator="greaterThan" aboveAverage="0" equalAverage="0" bottom="0" percent="0" rank="0" text="" dxfId="46903">
      <formula>1</formula>
    </cfRule>
    <cfRule type="cellIs" priority="627" operator="greaterThan" aboveAverage="0" equalAverage="0" bottom="0" percent="0" rank="0" text="" dxfId="46904">
      <formula>1</formula>
    </cfRule>
    <cfRule type="cellIs" priority="628" operator="equal" aboveAverage="0" equalAverage="0" bottom="0" percent="0" rank="0" text="" dxfId="46905">
      <formula>1</formula>
    </cfRule>
    <cfRule type="cellIs" priority="629" operator="greaterThan" aboveAverage="0" equalAverage="0" bottom="0" percent="0" rank="0" text="" dxfId="46906">
      <formula>1</formula>
    </cfRule>
    <cfRule type="cellIs" priority="630" operator="equal" aboveAverage="0" equalAverage="0" bottom="0" percent="0" rank="0" text="" dxfId="46907">
      <formula>1</formula>
    </cfRule>
    <cfRule type="containsText" priority="631" operator="containsText" aboveAverage="0" equalAverage="0" bottom="0" percent="0" rank="0" text="1" dxfId="46908">
      <formula>NOT(ISERROR(SEARCH("1",C28)))</formula>
    </cfRule>
    <cfRule type="cellIs" priority="632" operator="equal" aboveAverage="0" equalAverage="0" bottom="0" percent="0" rank="0" text="" dxfId="46909">
      <formula>1</formula>
    </cfRule>
    <cfRule type="cellIs" priority="633" operator="greaterThan" aboveAverage="0" equalAverage="0" bottom="0" percent="0" rank="0" text="" dxfId="46910">
      <formula>1</formula>
    </cfRule>
    <cfRule type="cellIs" priority="634" operator="greaterThan" aboveAverage="0" equalAverage="0" bottom="0" percent="0" rank="0" text="" dxfId="46911">
      <formula>1</formula>
    </cfRule>
    <cfRule type="containsText" priority="635" operator="containsText" aboveAverage="0" equalAverage="0" bottom="0" percent="0" rank="0" text="1" dxfId="46912">
      <formula>NOT(ISERROR(SEARCH("1",C28)))</formula>
    </cfRule>
    <cfRule type="cellIs" priority="636" operator="greaterThan" aboveAverage="0" equalAverage="0" bottom="0" percent="0" rank="0" text="" dxfId="46913">
      <formula>1</formula>
    </cfRule>
    <cfRule type="cellIs" priority="637" operator="greaterThan" aboveAverage="0" equalAverage="0" bottom="0" percent="0" rank="0" text="" dxfId="46914">
      <formula>1</formula>
    </cfRule>
    <cfRule type="containsText" priority="638" operator="containsText" aboveAverage="0" equalAverage="0" bottom="0" percent="0" rank="0" text="1" dxfId="46915">
      <formula>NOT(ISERROR(SEARCH("1",C28)))</formula>
    </cfRule>
    <cfRule type="cellIs" priority="639" operator="greaterThan" aboveAverage="0" equalAverage="0" bottom="0" percent="0" rank="0" text="" dxfId="46916">
      <formula>1</formula>
    </cfRule>
    <cfRule type="containsText" priority="640" operator="containsText" aboveAverage="0" equalAverage="0" bottom="0" percent="0" rank="0" text="1" dxfId="46917">
      <formula>NOT(ISERROR(SEARCH("1",C28)))</formula>
    </cfRule>
    <cfRule type="containsText" priority="641" operator="containsText" aboveAverage="0" equalAverage="0" bottom="0" percent="0" rank="0" text="1" dxfId="46918">
      <formula>NOT(ISERROR(SEARCH("1",C28)))</formula>
    </cfRule>
    <cfRule type="cellIs" priority="642" operator="greaterThan" aboveAverage="0" equalAverage="0" bottom="0" percent="0" rank="0" text="" dxfId="46919">
      <formula>1</formula>
    </cfRule>
    <cfRule type="cellIs" priority="643" operator="greaterThan" aboveAverage="0" equalAverage="0" bottom="0" percent="0" rank="0" text="" dxfId="46920">
      <formula>1</formula>
    </cfRule>
    <cfRule type="containsText" priority="644" operator="containsText" aboveAverage="0" equalAverage="0" bottom="0" percent="0" rank="0" text="1" dxfId="46921">
      <formula>NOT(ISERROR(SEARCH("1",C28)))</formula>
    </cfRule>
    <cfRule type="cellIs" priority="645" operator="greaterThan" aboveAverage="0" equalAverage="0" bottom="0" percent="0" rank="0" text="" dxfId="46922">
      <formula>1</formula>
    </cfRule>
    <cfRule type="containsText" priority="646" operator="containsText" aboveAverage="0" equalAverage="0" bottom="0" percent="0" rank="0" text="1" dxfId="46923">
      <formula>NOT(ISERROR(SEARCH("1",C28)))</formula>
    </cfRule>
    <cfRule type="containsText" priority="647" operator="containsText" aboveAverage="0" equalAverage="0" bottom="0" percent="0" rank="0" text="1" dxfId="46924">
      <formula>NOT(ISERROR(SEARCH("1",C28)))</formula>
    </cfRule>
    <cfRule type="cellIs" priority="648" operator="greaterThan" aboveAverage="0" equalAverage="0" bottom="0" percent="0" rank="0" text="" dxfId="46925">
      <formula>1</formula>
    </cfRule>
    <cfRule type="cellIs" priority="649" operator="greaterThan" aboveAverage="0" equalAverage="0" bottom="0" percent="0" rank="0" text="" dxfId="46926">
      <formula>1</formula>
    </cfRule>
    <cfRule type="containsText" priority="650" operator="containsText" aboveAverage="0" equalAverage="0" bottom="0" percent="0" rank="0" text="1" dxfId="46927">
      <formula>NOT(ISERROR(SEARCH("1",C28)))</formula>
    </cfRule>
    <cfRule type="cellIs" priority="651" operator="greaterThan" aboveAverage="0" equalAverage="0" bottom="0" percent="0" rank="0" text="" dxfId="46928">
      <formula>1</formula>
    </cfRule>
    <cfRule type="cellIs" priority="652" operator="greaterThan" aboveAverage="0" equalAverage="0" bottom="0" percent="0" rank="0" text="" dxfId="46929">
      <formula>1</formula>
    </cfRule>
    <cfRule type="cellIs" priority="653" operator="greaterThan" aboveAverage="0" equalAverage="0" bottom="0" percent="0" rank="0" text="" dxfId="46930">
      <formula>1</formula>
    </cfRule>
    <cfRule type="cellIs" priority="654" operator="greaterThan" aboveAverage="0" equalAverage="0" bottom="0" percent="0" rank="0" text="" dxfId="46931">
      <formula>1</formula>
    </cfRule>
    <cfRule type="containsText" priority="655" operator="containsText" aboveAverage="0" equalAverage="0" bottom="0" percent="0" rank="0" text="1" dxfId="46932">
      <formula>NOT(ISERROR(SEARCH("1",C28)))</formula>
    </cfRule>
    <cfRule type="cellIs" priority="656" operator="greaterThan" aboveAverage="0" equalAverage="0" bottom="0" percent="0" rank="0" text="" dxfId="46933">
      <formula>1</formula>
    </cfRule>
    <cfRule type="cellIs" priority="657" operator="greaterThan" aboveAverage="0" equalAverage="0" bottom="0" percent="0" rank="0" text="" dxfId="46934">
      <formula>1</formula>
    </cfRule>
    <cfRule type="containsText" priority="658" operator="containsText" aboveAverage="0" equalAverage="0" bottom="0" percent="0" rank="0" text="1" dxfId="46935">
      <formula>NOT(ISERROR(SEARCH("1",C28)))</formula>
    </cfRule>
    <cfRule type="cellIs" priority="659" operator="greaterThan" aboveAverage="0" equalAverage="0" bottom="0" percent="0" rank="0" text="" dxfId="46936">
      <formula>1</formula>
    </cfRule>
    <cfRule type="cellIs" priority="660" operator="greaterThan" aboveAverage="0" equalAverage="0" bottom="0" percent="0" rank="0" text="" dxfId="46937">
      <formula>1</formula>
    </cfRule>
    <cfRule type="cellIs" priority="661" operator="greaterThan" aboveAverage="0" equalAverage="0" bottom="0" percent="0" rank="0" text="" dxfId="46938">
      <formula>1</formula>
    </cfRule>
    <cfRule type="cellIs" priority="662" operator="equal" aboveAverage="0" equalAverage="0" bottom="0" percent="0" rank="0" text="" dxfId="46939">
      <formula>1</formula>
    </cfRule>
    <cfRule type="cellIs" priority="663" operator="greaterThan" aboveAverage="0" equalAverage="0" bottom="0" percent="0" rank="0" text="" dxfId="46940">
      <formula>1</formula>
    </cfRule>
    <cfRule type="cellIs" priority="664" operator="equal" aboveAverage="0" equalAverage="0" bottom="0" percent="0" rank="0" text="" dxfId="46941">
      <formula>1</formula>
    </cfRule>
    <cfRule type="containsText" priority="665" operator="containsText" aboveAverage="0" equalAverage="0" bottom="0" percent="0" rank="0" text="1" dxfId="46942">
      <formula>NOT(ISERROR(SEARCH("1",C28)))</formula>
    </cfRule>
    <cfRule type="cellIs" priority="666" operator="equal" aboveAverage="0" equalAverage="0" bottom="0" percent="0" rank="0" text="" dxfId="46943">
      <formula>1</formula>
    </cfRule>
    <cfRule type="cellIs" priority="667" operator="greaterThan" aboveAverage="0" equalAverage="0" bottom="0" percent="0" rank="0" text="" dxfId="46944">
      <formula>1</formula>
    </cfRule>
    <cfRule type="cellIs" priority="668" operator="greaterThan" aboveAverage="0" equalAverage="0" bottom="0" percent="0" rank="0" text="" dxfId="46945">
      <formula>1</formula>
    </cfRule>
    <cfRule type="containsText" priority="669" operator="containsText" aboveAverage="0" equalAverage="0" bottom="0" percent="0" rank="0" text="1" dxfId="46946">
      <formula>NOT(ISERROR(SEARCH("1",C28)))</formula>
    </cfRule>
    <cfRule type="cellIs" priority="670" operator="greaterThan" aboveAverage="0" equalAverage="0" bottom="0" percent="0" rank="0" text="" dxfId="46947">
      <formula>1</formula>
    </cfRule>
    <cfRule type="cellIs" priority="671" operator="greaterThan" aboveAverage="0" equalAverage="0" bottom="0" percent="0" rank="0" text="" dxfId="46948">
      <formula>1</formula>
    </cfRule>
    <cfRule type="containsText" priority="672" operator="containsText" aboveAverage="0" equalAverage="0" bottom="0" percent="0" rank="0" text="1" dxfId="46949">
      <formula>NOT(ISERROR(SEARCH("1",C28)))</formula>
    </cfRule>
    <cfRule type="cellIs" priority="673" operator="greaterThan" aboveAverage="0" equalAverage="0" bottom="0" percent="0" rank="0" text="" dxfId="46950">
      <formula>1</formula>
    </cfRule>
    <cfRule type="cellIs" priority="674" operator="greaterThan" aboveAverage="0" equalAverage="0" bottom="0" percent="0" rank="0" text="" dxfId="46951">
      <formula>1</formula>
    </cfRule>
    <cfRule type="containsText" priority="675" operator="containsText" aboveAverage="0" equalAverage="0" bottom="0" percent="0" rank="0" text="1" dxfId="46952">
      <formula>NOT(ISERROR(SEARCH("1",C28)))</formula>
    </cfRule>
    <cfRule type="cellIs" priority="676" operator="greaterThan" aboveAverage="0" equalAverage="0" bottom="0" percent="0" rank="0" text="" dxfId="46953">
      <formula>1</formula>
    </cfRule>
    <cfRule type="containsText" priority="677" operator="containsText" aboveAverage="0" equalAverage="0" bottom="0" percent="0" rank="0" text="1" dxfId="46954">
      <formula>NOT(ISERROR(SEARCH("1",C28)))</formula>
    </cfRule>
    <cfRule type="containsText" priority="678" operator="containsText" aboveAverage="0" equalAverage="0" bottom="0" percent="0" rank="0" text="1" dxfId="46955">
      <formula>NOT(ISERROR(SEARCH("1",C28)))</formula>
    </cfRule>
    <cfRule type="cellIs" priority="679" operator="greaterThan" aboveAverage="0" equalAverage="0" bottom="0" percent="0" rank="0" text="" dxfId="46956">
      <formula>1</formula>
    </cfRule>
    <cfRule type="cellIs" priority="680" operator="greaterThan" aboveAverage="0" equalAverage="0" bottom="0" percent="0" rank="0" text="" dxfId="46957">
      <formula>1</formula>
    </cfRule>
    <cfRule type="containsText" priority="681" operator="containsText" aboveAverage="0" equalAverage="0" bottom="0" percent="0" rank="0" text="1" dxfId="46958">
      <formula>NOT(ISERROR(SEARCH("1",C28)))</formula>
    </cfRule>
    <cfRule type="cellIs" priority="682" operator="greaterThan" aboveAverage="0" equalAverage="0" bottom="0" percent="0" rank="0" text="" dxfId="46959">
      <formula>1</formula>
    </cfRule>
    <cfRule type="containsText" priority="683" operator="containsText" aboveAverage="0" equalAverage="0" bottom="0" percent="0" rank="0" text="1" dxfId="46960">
      <formula>NOT(ISERROR(SEARCH("1",C28)))</formula>
    </cfRule>
    <cfRule type="containsText" priority="684" operator="containsText" aboveAverage="0" equalAverage="0" bottom="0" percent="0" rank="0" text="1" dxfId="46961">
      <formula>NOT(ISERROR(SEARCH("1",C28)))</formula>
    </cfRule>
    <cfRule type="cellIs" priority="685" operator="greaterThan" aboveAverage="0" equalAverage="0" bottom="0" percent="0" rank="0" text="" dxfId="46962">
      <formula>1</formula>
    </cfRule>
    <cfRule type="cellIs" priority="686" operator="greaterThan" aboveAverage="0" equalAverage="0" bottom="0" percent="0" rank="0" text="" dxfId="46963">
      <formula>1</formula>
    </cfRule>
    <cfRule type="containsText" priority="687" operator="containsText" aboveAverage="0" equalAverage="0" bottom="0" percent="0" rank="0" text="1" dxfId="46964">
      <formula>NOT(ISERROR(SEARCH("1",C28)))</formula>
    </cfRule>
    <cfRule type="cellIs" priority="688" operator="greaterThan" aboveAverage="0" equalAverage="0" bottom="0" percent="0" rank="0" text="" dxfId="46965">
      <formula>1</formula>
    </cfRule>
    <cfRule type="cellIs" priority="689" operator="greaterThan" aboveAverage="0" equalAverage="0" bottom="0" percent="0" rank="0" text="" dxfId="46966">
      <formula>1</formula>
    </cfRule>
    <cfRule type="cellIs" priority="690" operator="greaterThan" aboveAverage="0" equalAverage="0" bottom="0" percent="0" rank="0" text="" dxfId="46967">
      <formula>1</formula>
    </cfRule>
    <cfRule type="cellIs" priority="691" operator="greaterThan" aboveAverage="0" equalAverage="0" bottom="0" percent="0" rank="0" text="" dxfId="46968">
      <formula>1</formula>
    </cfRule>
    <cfRule type="containsText" priority="692" operator="containsText" aboveAverage="0" equalAverage="0" bottom="0" percent="0" rank="0" text="1" dxfId="46969">
      <formula>NOT(ISERROR(SEARCH("1",C28)))</formula>
    </cfRule>
    <cfRule type="cellIs" priority="693" operator="greaterThan" aboveAverage="0" equalAverage="0" bottom="0" percent="0" rank="0" text="" dxfId="46970">
      <formula>1</formula>
    </cfRule>
    <cfRule type="cellIs" priority="694" operator="greaterThan" aboveAverage="0" equalAverage="0" bottom="0" percent="0" rank="0" text="" dxfId="46971">
      <formula>1</formula>
    </cfRule>
    <cfRule type="containsText" priority="695" operator="containsText" aboveAverage="0" equalAverage="0" bottom="0" percent="0" rank="0" text="1" dxfId="46972">
      <formula>NOT(ISERROR(SEARCH("1",C28)))</formula>
    </cfRule>
    <cfRule type="cellIs" priority="696" operator="greaterThan" aboveAverage="0" equalAverage="0" bottom="0" percent="0" rank="0" text="" dxfId="46973">
      <formula>1</formula>
    </cfRule>
    <cfRule type="cellIs" priority="697" operator="greaterThan" aboveAverage="0" equalAverage="0" bottom="0" percent="0" rank="0" text="" dxfId="46974">
      <formula>1</formula>
    </cfRule>
    <cfRule type="cellIs" priority="698" operator="greaterThan" aboveAverage="0" equalAverage="0" bottom="0" percent="0" rank="0" text="" dxfId="46975">
      <formula>1</formula>
    </cfRule>
    <cfRule type="cellIs" priority="699" operator="equal" aboveAverage="0" equalAverage="0" bottom="0" percent="0" rank="0" text="" dxfId="46976">
      <formula>1</formula>
    </cfRule>
    <cfRule type="cellIs" priority="700" operator="greaterThan" aboveAverage="0" equalAverage="0" bottom="0" percent="0" rank="0" text="" dxfId="46977">
      <formula>1</formula>
    </cfRule>
    <cfRule type="cellIs" priority="701" operator="equal" aboveAverage="0" equalAverage="0" bottom="0" percent="0" rank="0" text="" dxfId="46978">
      <formula>1</formula>
    </cfRule>
    <cfRule type="containsText" priority="702" operator="containsText" aboveAverage="0" equalAverage="0" bottom="0" percent="0" rank="0" text="1" dxfId="46979">
      <formula>NOT(ISERROR(SEARCH("1",C28)))</formula>
    </cfRule>
    <cfRule type="cellIs" priority="703" operator="equal" aboveAverage="0" equalAverage="0" bottom="0" percent="0" rank="0" text="" dxfId="46980">
      <formula>1</formula>
    </cfRule>
    <cfRule type="cellIs" priority="704" operator="greaterThan" aboveAverage="0" equalAverage="0" bottom="0" percent="0" rank="0" text="" dxfId="46981">
      <formula>1</formula>
    </cfRule>
    <cfRule type="cellIs" priority="705" operator="greaterThan" aboveAverage="0" equalAverage="0" bottom="0" percent="0" rank="0" text="" dxfId="46982">
      <formula>1</formula>
    </cfRule>
    <cfRule type="containsText" priority="706" operator="containsText" aboveAverage="0" equalAverage="0" bottom="0" percent="0" rank="0" text="1" dxfId="46983">
      <formula>NOT(ISERROR(SEARCH("1",C28)))</formula>
    </cfRule>
    <cfRule type="cellIs" priority="707" operator="greaterThan" aboveAverage="0" equalAverage="0" bottom="0" percent="0" rank="0" text="" dxfId="46984">
      <formula>1</formula>
    </cfRule>
    <cfRule type="cellIs" priority="708" operator="greaterThan" aboveAverage="0" equalAverage="0" bottom="0" percent="0" rank="0" text="" dxfId="46985">
      <formula>1</formula>
    </cfRule>
    <cfRule type="containsText" priority="709" operator="containsText" aboveAverage="0" equalAverage="0" bottom="0" percent="0" rank="0" text="1" dxfId="46986">
      <formula>NOT(ISERROR(SEARCH("1",C28)))</formula>
    </cfRule>
    <cfRule type="cellIs" priority="710" operator="greaterThan" aboveAverage="0" equalAverage="0" bottom="0" percent="0" rank="0" text="" dxfId="46987">
      <formula>1</formula>
    </cfRule>
    <cfRule type="cellIs" priority="711" operator="greaterThan" aboveAverage="0" equalAverage="0" bottom="0" percent="0" rank="0" text="" dxfId="46988">
      <formula>1</formula>
    </cfRule>
    <cfRule type="containsText" priority="712" operator="containsText" aboveAverage="0" equalAverage="0" bottom="0" percent="0" rank="0" text="1" dxfId="46989">
      <formula>NOT(ISERROR(SEARCH("1",C28)))</formula>
    </cfRule>
    <cfRule type="cellIs" priority="713" operator="greaterThan" aboveAverage="0" equalAverage="0" bottom="0" percent="0" rank="0" text="" dxfId="46990">
      <formula>1</formula>
    </cfRule>
    <cfRule type="cellIs" priority="714" operator="greaterThan" aboveAverage="0" equalAverage="0" bottom="0" percent="0" rank="0" text="" dxfId="46991">
      <formula>1</formula>
    </cfRule>
    <cfRule type="containsText" priority="715" operator="containsText" aboveAverage="0" equalAverage="0" bottom="0" percent="0" rank="0" text="1" dxfId="46992">
      <formula>NOT(ISERROR(SEARCH("1",C28)))</formula>
    </cfRule>
    <cfRule type="cellIs" priority="716" operator="greaterThan" aboveAverage="0" equalAverage="0" bottom="0" percent="0" rank="0" text="" dxfId="46993">
      <formula>1</formula>
    </cfRule>
    <cfRule type="containsText" priority="717" operator="containsText" aboveAverage="0" equalAverage="0" bottom="0" percent="0" rank="0" text="1" dxfId="46994">
      <formula>NOT(ISERROR(SEARCH("1",C28)))</formula>
    </cfRule>
    <cfRule type="cellIs" priority="718" operator="greaterThan" aboveAverage="0" equalAverage="0" bottom="0" percent="0" rank="0" text="" dxfId="46995">
      <formula>1</formula>
    </cfRule>
    <cfRule type="cellIs" priority="719" operator="equal" aboveAverage="0" equalAverage="0" bottom="0" percent="0" rank="0" text="" dxfId="46996">
      <formula>1</formula>
    </cfRule>
    <cfRule type="cellIs" priority="720" operator="equal" aboveAverage="0" equalAverage="0" bottom="0" percent="0" rank="0" text="" dxfId="46997">
      <formula>1</formula>
    </cfRule>
    <cfRule type="cellIs" priority="721" operator="greaterThan" aboveAverage="0" equalAverage="0" bottom="0" percent="0" rank="0" text="" dxfId="46998">
      <formula>1</formula>
    </cfRule>
    <cfRule type="containsText" priority="722" operator="containsText" aboveAverage="0" equalAverage="0" bottom="0" percent="0" rank="0" text="1" dxfId="46999">
      <formula>NOT(ISERROR(SEARCH("1",C28)))</formula>
    </cfRule>
    <cfRule type="containsText" priority="723" operator="containsText" aboveAverage="0" equalAverage="0" bottom="0" percent="0" rank="0" text="1" dxfId="47000">
      <formula>NOT(ISERROR(SEARCH("1",C28)))</formula>
    </cfRule>
    <cfRule type="cellIs" priority="724" operator="greaterThan" aboveAverage="0" equalAverage="0" bottom="0" percent="0" rank="0" text="" dxfId="47001">
      <formula>1</formula>
    </cfRule>
    <cfRule type="cellIs" priority="725" operator="greaterThan" aboveAverage="0" equalAverage="0" bottom="0" percent="0" rank="0" text="" dxfId="47002">
      <formula>1</formula>
    </cfRule>
    <cfRule type="containsText" priority="726" operator="containsText" aboveAverage="0" equalAverage="0" bottom="0" percent="0" rank="0" text="1" dxfId="47003">
      <formula>NOT(ISERROR(SEARCH("1",C28)))</formula>
    </cfRule>
    <cfRule type="cellIs" priority="727" operator="greaterThan" aboveAverage="0" equalAverage="0" bottom="0" percent="0" rank="0" text="" dxfId="47004">
      <formula>1</formula>
    </cfRule>
    <cfRule type="containsText" priority="728" operator="containsText" aboveAverage="0" equalAverage="0" bottom="0" percent="0" rank="0" text="1" dxfId="47005">
      <formula>NOT(ISERROR(SEARCH("1",C28)))</formula>
    </cfRule>
    <cfRule type="containsText" priority="729" operator="containsText" aboveAverage="0" equalAverage="0" bottom="0" percent="0" rank="0" text="1" dxfId="47006">
      <formula>NOT(ISERROR(SEARCH("1",C28)))</formula>
    </cfRule>
    <cfRule type="cellIs" priority="730" operator="greaterThan" aboveAverage="0" equalAverage="0" bottom="0" percent="0" rank="0" text="" dxfId="47007">
      <formula>1</formula>
    </cfRule>
    <cfRule type="cellIs" priority="731" operator="greaterThan" aboveAverage="0" equalAverage="0" bottom="0" percent="0" rank="0" text="" dxfId="47008">
      <formula>1</formula>
    </cfRule>
    <cfRule type="containsText" priority="732" operator="containsText" aboveAverage="0" equalAverage="0" bottom="0" percent="0" rank="0" text="1" dxfId="47009">
      <formula>NOT(ISERROR(SEARCH("1",C28)))</formula>
    </cfRule>
    <cfRule type="cellIs" priority="733" operator="greaterThan" aboveAverage="0" equalAverage="0" bottom="0" percent="0" rank="0" text="" dxfId="47010">
      <formula>1</formula>
    </cfRule>
    <cfRule type="cellIs" priority="734" operator="greaterThan" aboveAverage="0" equalAverage="0" bottom="0" percent="0" rank="0" text="" dxfId="47011">
      <formula>1</formula>
    </cfRule>
    <cfRule type="cellIs" priority="735" operator="greaterThan" aboveAverage="0" equalAverage="0" bottom="0" percent="0" rank="0" text="" dxfId="47012">
      <formula>1</formula>
    </cfRule>
    <cfRule type="cellIs" priority="736" operator="greaterThan" aboveAverage="0" equalAverage="0" bottom="0" percent="0" rank="0" text="" dxfId="47013">
      <formula>1</formula>
    </cfRule>
    <cfRule type="containsText" priority="737" operator="containsText" aboveAverage="0" equalAverage="0" bottom="0" percent="0" rank="0" text="1" dxfId="47014">
      <formula>NOT(ISERROR(SEARCH("1",C28)))</formula>
    </cfRule>
    <cfRule type="cellIs" priority="738" operator="greaterThan" aboveAverage="0" equalAverage="0" bottom="0" percent="0" rank="0" text="" dxfId="47015">
      <formula>1</formula>
    </cfRule>
    <cfRule type="cellIs" priority="739" operator="greaterThan" aboveAverage="0" equalAverage="0" bottom="0" percent="0" rank="0" text="" dxfId="47016">
      <formula>1</formula>
    </cfRule>
    <cfRule type="containsText" priority="740" operator="containsText" aboveAverage="0" equalAverage="0" bottom="0" percent="0" rank="0" text="1" dxfId="47017">
      <formula>NOT(ISERROR(SEARCH("1",C28)))</formula>
    </cfRule>
    <cfRule type="cellIs" priority="741" operator="greaterThan" aboveAverage="0" equalAverage="0" bottom="0" percent="0" rank="0" text="" dxfId="47018">
      <formula>1</formula>
    </cfRule>
    <cfRule type="cellIs" priority="742" operator="greaterThan" aboveAverage="0" equalAverage="0" bottom="0" percent="0" rank="0" text="" dxfId="47019">
      <formula>1</formula>
    </cfRule>
    <cfRule type="cellIs" priority="743" operator="greaterThan" aboveAverage="0" equalAverage="0" bottom="0" percent="0" rank="0" text="" dxfId="47020">
      <formula>1</formula>
    </cfRule>
    <cfRule type="cellIs" priority="744" operator="equal" aboveAverage="0" equalAverage="0" bottom="0" percent="0" rank="0" text="" dxfId="47021">
      <formula>1</formula>
    </cfRule>
    <cfRule type="cellIs" priority="745" operator="greaterThan" aboveAverage="0" equalAverage="0" bottom="0" percent="0" rank="0" text="" dxfId="47022">
      <formula>1</formula>
    </cfRule>
    <cfRule type="cellIs" priority="746" operator="equal" aboveAverage="0" equalAverage="0" bottom="0" percent="0" rank="0" text="" dxfId="47023">
      <formula>1</formula>
    </cfRule>
    <cfRule type="containsText" priority="747" operator="containsText" aboveAverage="0" equalAverage="0" bottom="0" percent="0" rank="0" text="1" dxfId="47024">
      <formula>NOT(ISERROR(SEARCH("1",C28)))</formula>
    </cfRule>
    <cfRule type="cellIs" priority="748" operator="equal" aboveAverage="0" equalAverage="0" bottom="0" percent="0" rank="0" text="" dxfId="47025">
      <formula>1</formula>
    </cfRule>
    <cfRule type="cellIs" priority="749" operator="greaterThan" aboveAverage="0" equalAverage="0" bottom="0" percent="0" rank="0" text="" dxfId="47026">
      <formula>1</formula>
    </cfRule>
    <cfRule type="cellIs" priority="750" operator="greaterThan" aboveAverage="0" equalAverage="0" bottom="0" percent="0" rank="0" text="" dxfId="47027">
      <formula>1</formula>
    </cfRule>
    <cfRule type="containsText" priority="751" operator="containsText" aboveAverage="0" equalAverage="0" bottom="0" percent="0" rank="0" text="1" dxfId="47028">
      <formula>NOT(ISERROR(SEARCH("1",C28)))</formula>
    </cfRule>
    <cfRule type="cellIs" priority="752" operator="greaterThan" aboveAverage="0" equalAverage="0" bottom="0" percent="0" rank="0" text="" dxfId="47029">
      <formula>1</formula>
    </cfRule>
    <cfRule type="cellIs" priority="753" operator="greaterThan" aboveAverage="0" equalAverage="0" bottom="0" percent="0" rank="0" text="" dxfId="47030">
      <formula>1</formula>
    </cfRule>
    <cfRule type="containsText" priority="754" operator="containsText" aboveAverage="0" equalAverage="0" bottom="0" percent="0" rank="0" text="1" dxfId="47031">
      <formula>NOT(ISERROR(SEARCH("1",C28)))</formula>
    </cfRule>
    <cfRule type="cellIs" priority="755" operator="greaterThan" aboveAverage="0" equalAverage="0" bottom="0" percent="0" rank="0" text="" dxfId="47032">
      <formula>1</formula>
    </cfRule>
    <cfRule type="cellIs" priority="756" operator="greaterThan" aboveAverage="0" equalAverage="0" bottom="0" percent="0" rank="0" text="" dxfId="47033">
      <formula>1</formula>
    </cfRule>
    <cfRule type="containsText" priority="757" operator="containsText" aboveAverage="0" equalAverage="0" bottom="0" percent="0" rank="0" text="1" dxfId="47034">
      <formula>NOT(ISERROR(SEARCH("1",C28)))</formula>
    </cfRule>
    <cfRule type="cellIs" priority="758" operator="greaterThan" aboveAverage="0" equalAverage="0" bottom="0" percent="0" rank="0" text="" dxfId="47035">
      <formula>1</formula>
    </cfRule>
    <cfRule type="cellIs" priority="759" operator="greaterThan" aboveAverage="0" equalAverage="0" bottom="0" percent="0" rank="0" text="" dxfId="47036">
      <formula>1</formula>
    </cfRule>
    <cfRule type="containsText" priority="760" operator="containsText" aboveAverage="0" equalAverage="0" bottom="0" percent="0" rank="0" text="1" dxfId="47037">
      <formula>NOT(ISERROR(SEARCH("1",C28)))</formula>
    </cfRule>
    <cfRule type="cellIs" priority="761" operator="greaterThan" aboveAverage="0" equalAverage="0" bottom="0" percent="0" rank="0" text="" dxfId="47038">
      <formula>1</formula>
    </cfRule>
    <cfRule type="containsText" priority="762" operator="containsText" aboveAverage="0" equalAverage="0" bottom="0" percent="0" rank="0" text="1" dxfId="47039">
      <formula>NOT(ISERROR(SEARCH("1",C28)))</formula>
    </cfRule>
    <cfRule type="cellIs" priority="763" operator="greaterThan" aboveAverage="0" equalAverage="0" bottom="0" percent="0" rank="0" text="" dxfId="47040">
      <formula>1</formula>
    </cfRule>
    <cfRule type="cellIs" priority="764" operator="equal" aboveAverage="0" equalAverage="0" bottom="0" percent="0" rank="0" text="" dxfId="47041">
      <formula>1</formula>
    </cfRule>
    <cfRule type="cellIs" priority="765" operator="equal" aboveAverage="0" equalAverage="0" bottom="0" percent="0" rank="0" text="" dxfId="47042">
      <formula>1</formula>
    </cfRule>
    <cfRule type="containsText" priority="766" operator="containsText" aboveAverage="0" equalAverage="0" bottom="0" percent="0" rank="0" text="1" dxfId="47043">
      <formula>NOT(ISERROR(SEARCH("1",C28)))</formula>
    </cfRule>
    <cfRule type="cellIs" priority="767" operator="greaterThan" aboveAverage="0" equalAverage="0" bottom="0" percent="0" rank="0" text="" dxfId="47044">
      <formula>1</formula>
    </cfRule>
    <cfRule type="containsText" priority="768" operator="containsText" aboveAverage="0" equalAverage="0" bottom="0" percent="0" rank="0" text="1" dxfId="47045">
      <formula>NOT(ISERROR(SEARCH("1",C28)))</formula>
    </cfRule>
    <cfRule type="containsText" priority="769" operator="containsText" aboveAverage="0" equalAverage="0" bottom="0" percent="0" rank="0" text="1" dxfId="47046">
      <formula>NOT(ISERROR(SEARCH("1",C28)))</formula>
    </cfRule>
    <cfRule type="cellIs" priority="770" operator="greaterThan" aboveAverage="0" equalAverage="0" bottom="0" percent="0" rank="0" text="" dxfId="47047">
      <formula>1</formula>
    </cfRule>
    <cfRule type="cellIs" priority="771" operator="greaterThan" aboveAverage="0" equalAverage="0" bottom="0" percent="0" rank="0" text="" dxfId="47048">
      <formula>1</formula>
    </cfRule>
    <cfRule type="containsText" priority="772" operator="containsText" aboveAverage="0" equalAverage="0" bottom="0" percent="0" rank="0" text="1" dxfId="47049">
      <formula>NOT(ISERROR(SEARCH("1",C28)))</formula>
    </cfRule>
    <cfRule type="cellIs" priority="773" operator="greaterThan" aboveAverage="0" equalAverage="0" bottom="0" percent="0" rank="0" text="" dxfId="47050">
      <formula>1</formula>
    </cfRule>
    <cfRule type="containsText" priority="774" operator="containsText" aboveAverage="0" equalAverage="0" bottom="0" percent="0" rank="0" text="1" dxfId="47051">
      <formula>NOT(ISERROR(SEARCH("1",C28)))</formula>
    </cfRule>
    <cfRule type="containsText" priority="775" operator="containsText" aboveAverage="0" equalAverage="0" bottom="0" percent="0" rank="0" text="1" dxfId="47052">
      <formula>NOT(ISERROR(SEARCH("1",C28)))</formula>
    </cfRule>
    <cfRule type="cellIs" priority="776" operator="greaterThan" aboveAverage="0" equalAverage="0" bottom="0" percent="0" rank="0" text="" dxfId="47053">
      <formula>1</formula>
    </cfRule>
    <cfRule type="cellIs" priority="777" operator="greaterThan" aboveAverage="0" equalAverage="0" bottom="0" percent="0" rank="0" text="" dxfId="47054">
      <formula>1</formula>
    </cfRule>
    <cfRule type="containsText" priority="778" operator="containsText" aboveAverage="0" equalAverage="0" bottom="0" percent="0" rank="0" text="1" dxfId="47055">
      <formula>NOT(ISERROR(SEARCH("1",C28)))</formula>
    </cfRule>
    <cfRule type="cellIs" priority="779" operator="greaterThan" aboveAverage="0" equalAverage="0" bottom="0" percent="0" rank="0" text="" dxfId="47056">
      <formula>1</formula>
    </cfRule>
    <cfRule type="cellIs" priority="780" operator="greaterThan" aboveAverage="0" equalAverage="0" bottom="0" percent="0" rank="0" text="" dxfId="47057">
      <formula>1</formula>
    </cfRule>
    <cfRule type="cellIs" priority="781" operator="greaterThan" aboveAverage="0" equalAverage="0" bottom="0" percent="0" rank="0" text="" dxfId="47058">
      <formula>1</formula>
    </cfRule>
    <cfRule type="cellIs" priority="782" operator="greaterThan" aboveAverage="0" equalAverage="0" bottom="0" percent="0" rank="0" text="" dxfId="47059">
      <formula>1</formula>
    </cfRule>
    <cfRule type="containsText" priority="783" operator="containsText" aboveAverage="0" equalAverage="0" bottom="0" percent="0" rank="0" text="1" dxfId="47060">
      <formula>NOT(ISERROR(SEARCH("1",C28)))</formula>
    </cfRule>
    <cfRule type="cellIs" priority="784" operator="greaterThan" aboveAverage="0" equalAverage="0" bottom="0" percent="0" rank="0" text="" dxfId="47061">
      <formula>1</formula>
    </cfRule>
    <cfRule type="cellIs" priority="785" operator="greaterThan" aboveAverage="0" equalAverage="0" bottom="0" percent="0" rank="0" text="" dxfId="47062">
      <formula>1</formula>
    </cfRule>
    <cfRule type="containsText" priority="786" operator="containsText" aboveAverage="0" equalAverage="0" bottom="0" percent="0" rank="0" text="1" dxfId="47063">
      <formula>NOT(ISERROR(SEARCH("1",C28)))</formula>
    </cfRule>
    <cfRule type="cellIs" priority="787" operator="greaterThan" aboveAverage="0" equalAverage="0" bottom="0" percent="0" rank="0" text="" dxfId="47064">
      <formula>1</formula>
    </cfRule>
    <cfRule type="cellIs" priority="788" operator="greaterThan" aboveAverage="0" equalAverage="0" bottom="0" percent="0" rank="0" text="" dxfId="47065">
      <formula>1</formula>
    </cfRule>
    <cfRule type="cellIs" priority="789" operator="greaterThan" aboveAverage="0" equalAverage="0" bottom="0" percent="0" rank="0" text="" dxfId="47066">
      <formula>1</formula>
    </cfRule>
    <cfRule type="cellIs" priority="790" operator="equal" aboveAverage="0" equalAverage="0" bottom="0" percent="0" rank="0" text="" dxfId="47067">
      <formula>1</formula>
    </cfRule>
    <cfRule type="cellIs" priority="791" operator="greaterThan" aboveAverage="0" equalAverage="0" bottom="0" percent="0" rank="0" text="" dxfId="47068">
      <formula>1</formula>
    </cfRule>
    <cfRule type="cellIs" priority="792" operator="equal" aboveAverage="0" equalAverage="0" bottom="0" percent="0" rank="0" text="" dxfId="47069">
      <formula>1</formula>
    </cfRule>
    <cfRule type="containsText" priority="793" operator="containsText" aboveAverage="0" equalAverage="0" bottom="0" percent="0" rank="0" text="1" dxfId="47070">
      <formula>NOT(ISERROR(SEARCH("1",C28)))</formula>
    </cfRule>
    <cfRule type="cellIs" priority="794" operator="equal" aboveAverage="0" equalAverage="0" bottom="0" percent="0" rank="0" text="" dxfId="47071">
      <formula>1</formula>
    </cfRule>
    <cfRule type="cellIs" priority="795" operator="greaterThan" aboveAverage="0" equalAverage="0" bottom="0" percent="0" rank="0" text="" dxfId="47072">
      <formula>1</formula>
    </cfRule>
    <cfRule type="cellIs" priority="796" operator="greaterThan" aboveAverage="0" equalAverage="0" bottom="0" percent="0" rank="0" text="" dxfId="47073">
      <formula>1</formula>
    </cfRule>
    <cfRule type="containsText" priority="797" operator="containsText" aboveAverage="0" equalAverage="0" bottom="0" percent="0" rank="0" text="1" dxfId="47074">
      <formula>NOT(ISERROR(SEARCH("1",C28)))</formula>
    </cfRule>
    <cfRule type="cellIs" priority="798" operator="greaterThan" aboveAverage="0" equalAverage="0" bottom="0" percent="0" rank="0" text="" dxfId="47075">
      <formula>1</formula>
    </cfRule>
    <cfRule type="cellIs" priority="799" operator="greaterThan" aboveAverage="0" equalAverage="0" bottom="0" percent="0" rank="0" text="" dxfId="47076">
      <formula>1</formula>
    </cfRule>
    <cfRule type="containsText" priority="800" operator="containsText" aboveAverage="0" equalAverage="0" bottom="0" percent="0" rank="0" text="1" dxfId="47077">
      <formula>NOT(ISERROR(SEARCH("1",C28)))</formula>
    </cfRule>
    <cfRule type="cellIs" priority="801" operator="greaterThan" aboveAverage="0" equalAverage="0" bottom="0" percent="0" rank="0" text="" dxfId="47078">
      <formula>1</formula>
    </cfRule>
    <cfRule type="cellIs" priority="802" operator="greaterThan" aboveAverage="0" equalAverage="0" bottom="0" percent="0" rank="0" text="" dxfId="47079">
      <formula>1</formula>
    </cfRule>
    <cfRule type="containsText" priority="803" operator="containsText" aboveAverage="0" equalAverage="0" bottom="0" percent="0" rank="0" text="1" dxfId="47080">
      <formula>NOT(ISERROR(SEARCH("1",C28)))</formula>
    </cfRule>
    <cfRule type="cellIs" priority="804" operator="greaterThan" aboveAverage="0" equalAverage="0" bottom="0" percent="0" rank="0" text="" dxfId="47081">
      <formula>1</formula>
    </cfRule>
    <cfRule type="cellIs" priority="805" operator="greaterThan" aboveAverage="0" equalAverage="0" bottom="0" percent="0" rank="0" text="" dxfId="47082">
      <formula>1</formula>
    </cfRule>
    <cfRule type="containsText" priority="806" operator="containsText" aboveAverage="0" equalAverage="0" bottom="0" percent="0" rank="0" text="1" dxfId="47083">
      <formula>NOT(ISERROR(SEARCH("1",C28)))</formula>
    </cfRule>
    <cfRule type="cellIs" priority="807" operator="greaterThan" aboveAverage="0" equalAverage="0" bottom="0" percent="0" rank="0" text="" dxfId="47084">
      <formula>1</formula>
    </cfRule>
    <cfRule type="containsText" priority="808" operator="containsText" aboveAverage="0" equalAverage="0" bottom="0" percent="0" rank="0" text="1" dxfId="47085">
      <formula>NOT(ISERROR(SEARCH("1",C28)))</formula>
    </cfRule>
    <cfRule type="cellIs" priority="809" operator="greaterThan" aboveAverage="0" equalAverage="0" bottom="0" percent="0" rank="0" text="" dxfId="47086">
      <formula>1</formula>
    </cfRule>
    <cfRule type="cellIs" priority="810" operator="equal" aboveAverage="0" equalAverage="0" bottom="0" percent="0" rank="0" text="" dxfId="47087">
      <formula>1</formula>
    </cfRule>
    <cfRule type="cellIs" priority="811" operator="equal" aboveAverage="0" equalAverage="0" bottom="0" percent="0" rank="0" text="" dxfId="47088">
      <formula>1</formula>
    </cfRule>
    <cfRule type="containsText" priority="812" operator="containsText" aboveAverage="0" equalAverage="0" bottom="0" percent="0" rank="0" text="1" dxfId="47089">
      <formula>NOT(ISERROR(SEARCH("1",C28)))</formula>
    </cfRule>
    <cfRule type="cellIs" priority="813" operator="greaterThan" aboveAverage="0" equalAverage="0" bottom="0" percent="0" rank="0" text="" dxfId="47090">
      <formula>1</formula>
    </cfRule>
    <cfRule type="cellIs" priority="814" operator="greaterThan" aboveAverage="0" equalAverage="0" bottom="0" percent="0" rank="0" text="" dxfId="47091">
      <formula>1</formula>
    </cfRule>
    <cfRule type="containsText" priority="815" operator="containsText" aboveAverage="0" equalAverage="0" bottom="0" percent="0" rank="0" text="1" dxfId="47092">
      <formula>NOT(ISERROR(SEARCH("1",C28)))</formula>
    </cfRule>
    <cfRule type="cellIs" priority="816" operator="greaterThan" aboveAverage="0" equalAverage="0" bottom="0" percent="0" rank="0" text="" dxfId="47093">
      <formula>1</formula>
    </cfRule>
    <cfRule type="containsText" priority="817" operator="containsText" aboveAverage="0" equalAverage="0" bottom="0" percent="0" rank="0" text="1" dxfId="47094">
      <formula>NOT(ISERROR(SEARCH("1",C28)))</formula>
    </cfRule>
    <cfRule type="containsText" priority="818" operator="containsText" aboveAverage="0" equalAverage="0" bottom="0" percent="0" rank="0" text="1" dxfId="47095">
      <formula>NOT(ISERROR(SEARCH("1",C28)))</formula>
    </cfRule>
    <cfRule type="cellIs" priority="819" operator="greaterThan" aboveAverage="0" equalAverage="0" bottom="0" percent="0" rank="0" text="" dxfId="47096">
      <formula>1</formula>
    </cfRule>
    <cfRule type="cellIs" priority="820" operator="greaterThan" aboveAverage="0" equalAverage="0" bottom="0" percent="0" rank="0" text="" dxfId="47097">
      <formula>1</formula>
    </cfRule>
    <cfRule type="containsText" priority="821" operator="containsText" aboveAverage="0" equalAverage="0" bottom="0" percent="0" rank="0" text="1" dxfId="47098">
      <formula>NOT(ISERROR(SEARCH("1",C28)))</formula>
    </cfRule>
    <cfRule type="cellIs" priority="822" operator="greaterThan" aboveAverage="0" equalAverage="0" bottom="0" percent="0" rank="0" text="" dxfId="47099">
      <formula>1</formula>
    </cfRule>
    <cfRule type="containsText" priority="823" operator="containsText" aboveAverage="0" equalAverage="0" bottom="0" percent="0" rank="0" text="1" dxfId="47100">
      <formula>NOT(ISERROR(SEARCH("1",C28)))</formula>
    </cfRule>
    <cfRule type="containsText" priority="824" operator="containsText" aboveAverage="0" equalAverage="0" bottom="0" percent="0" rank="0" text="1" dxfId="47101">
      <formula>NOT(ISERROR(SEARCH("1",C28)))</formula>
    </cfRule>
    <cfRule type="cellIs" priority="825" operator="greaterThan" aboveAverage="0" equalAverage="0" bottom="0" percent="0" rank="0" text="" dxfId="47102">
      <formula>1</formula>
    </cfRule>
    <cfRule type="cellIs" priority="826" operator="greaterThan" aboveAverage="0" equalAverage="0" bottom="0" percent="0" rank="0" text="" dxfId="47103">
      <formula>1</formula>
    </cfRule>
    <cfRule type="containsText" priority="827" operator="containsText" aboveAverage="0" equalAverage="0" bottom="0" percent="0" rank="0" text="1" dxfId="47104">
      <formula>NOT(ISERROR(SEARCH("1",C28)))</formula>
    </cfRule>
    <cfRule type="cellIs" priority="828" operator="greaterThan" aboveAverage="0" equalAverage="0" bottom="0" percent="0" rank="0" text="" dxfId="47105">
      <formula>1</formula>
    </cfRule>
    <cfRule type="cellIs" priority="829" operator="greaterThan" aboveAverage="0" equalAverage="0" bottom="0" percent="0" rank="0" text="" dxfId="47106">
      <formula>1</formula>
    </cfRule>
    <cfRule type="cellIs" priority="830" operator="greaterThan" aboveAverage="0" equalAverage="0" bottom="0" percent="0" rank="0" text="" dxfId="47107">
      <formula>1</formula>
    </cfRule>
    <cfRule type="cellIs" priority="831" operator="greaterThan" aboveAverage="0" equalAverage="0" bottom="0" percent="0" rank="0" text="" dxfId="47108">
      <formula>1</formula>
    </cfRule>
    <cfRule type="containsText" priority="832" operator="containsText" aboveAverage="0" equalAverage="0" bottom="0" percent="0" rank="0" text="1" dxfId="47109">
      <formula>NOT(ISERROR(SEARCH("1",C28)))</formula>
    </cfRule>
    <cfRule type="cellIs" priority="833" operator="greaterThan" aboveAverage="0" equalAverage="0" bottom="0" percent="0" rank="0" text="" dxfId="47110">
      <formula>1</formula>
    </cfRule>
    <cfRule type="cellIs" priority="834" operator="greaterThan" aboveAverage="0" equalAverage="0" bottom="0" percent="0" rank="0" text="" dxfId="47111">
      <formula>1</formula>
    </cfRule>
    <cfRule type="containsText" priority="835" operator="containsText" aboveAverage="0" equalAverage="0" bottom="0" percent="0" rank="0" text="1" dxfId="47112">
      <formula>NOT(ISERROR(SEARCH("1",C28)))</formula>
    </cfRule>
    <cfRule type="cellIs" priority="836" operator="greaterThan" aboveAverage="0" equalAverage="0" bottom="0" percent="0" rank="0" text="" dxfId="47113">
      <formula>1</formula>
    </cfRule>
    <cfRule type="cellIs" priority="837" operator="greaterThan" aboveAverage="0" equalAverage="0" bottom="0" percent="0" rank="0" text="" dxfId="47114">
      <formula>1</formula>
    </cfRule>
    <cfRule type="cellIs" priority="838" operator="greaterThan" aboveAverage="0" equalAverage="0" bottom="0" percent="0" rank="0" text="" dxfId="47115">
      <formula>1</formula>
    </cfRule>
    <cfRule type="cellIs" priority="839" operator="equal" aboveAverage="0" equalAverage="0" bottom="0" percent="0" rank="0" text="" dxfId="47116">
      <formula>1</formula>
    </cfRule>
    <cfRule type="cellIs" priority="840" operator="greaterThan" aboveAverage="0" equalAverage="0" bottom="0" percent="0" rank="0" text="" dxfId="47117">
      <formula>1</formula>
    </cfRule>
    <cfRule type="cellIs" priority="841" operator="equal" aboveAverage="0" equalAverage="0" bottom="0" percent="0" rank="0" text="" dxfId="47118">
      <formula>1</formula>
    </cfRule>
    <cfRule type="containsText" priority="842" operator="containsText" aboveAverage="0" equalAverage="0" bottom="0" percent="0" rank="0" text="1" dxfId="47119">
      <formula>NOT(ISERROR(SEARCH("1",C28)))</formula>
    </cfRule>
    <cfRule type="cellIs" priority="843" operator="equal" aboveAverage="0" equalAverage="0" bottom="0" percent="0" rank="0" text="" dxfId="47120">
      <formula>1</formula>
    </cfRule>
    <cfRule type="cellIs" priority="844" operator="greaterThan" aboveAverage="0" equalAverage="0" bottom="0" percent="0" rank="0" text="" dxfId="47121">
      <formula>1</formula>
    </cfRule>
    <cfRule type="cellIs" priority="845" operator="greaterThan" aboveAverage="0" equalAverage="0" bottom="0" percent="0" rank="0" text="" dxfId="47122">
      <formula>1</formula>
    </cfRule>
    <cfRule type="containsText" priority="846" operator="containsText" aboveAverage="0" equalAverage="0" bottom="0" percent="0" rank="0" text="1" dxfId="47123">
      <formula>NOT(ISERROR(SEARCH("1",C28)))</formula>
    </cfRule>
    <cfRule type="cellIs" priority="847" operator="greaterThan" aboveAverage="0" equalAverage="0" bottom="0" percent="0" rank="0" text="" dxfId="47124">
      <formula>1</formula>
    </cfRule>
    <cfRule type="cellIs" priority="848" operator="greaterThan" aboveAverage="0" equalAverage="0" bottom="0" percent="0" rank="0" text="" dxfId="47125">
      <formula>1</formula>
    </cfRule>
    <cfRule type="containsText" priority="849" operator="containsText" aboveAverage="0" equalAverage="0" bottom="0" percent="0" rank="0" text="1" dxfId="47126">
      <formula>NOT(ISERROR(SEARCH("1",C28)))</formula>
    </cfRule>
    <cfRule type="cellIs" priority="850" operator="greaterThan" aboveAverage="0" equalAverage="0" bottom="0" percent="0" rank="0" text="" dxfId="47127">
      <formula>1</formula>
    </cfRule>
    <cfRule type="cellIs" priority="851" operator="greaterThan" aboveAverage="0" equalAverage="0" bottom="0" percent="0" rank="0" text="" dxfId="47128">
      <formula>1</formula>
    </cfRule>
    <cfRule type="containsText" priority="852" operator="containsText" aboveAverage="0" equalAverage="0" bottom="0" percent="0" rank="0" text="1" dxfId="47129">
      <formula>NOT(ISERROR(SEARCH("1",C28)))</formula>
    </cfRule>
    <cfRule type="cellIs" priority="853" operator="greaterThan" aboveAverage="0" equalAverage="0" bottom="0" percent="0" rank="0" text="" dxfId="47130">
      <formula>1</formula>
    </cfRule>
    <cfRule type="cellIs" priority="854" operator="greaterThan" aboveAverage="0" equalAverage="0" bottom="0" percent="0" rank="0" text="" dxfId="47131">
      <formula>1</formula>
    </cfRule>
    <cfRule type="containsText" priority="855" operator="containsText" aboveAverage="0" equalAverage="0" bottom="0" percent="0" rank="0" text="1" dxfId="47132">
      <formula>NOT(ISERROR(SEARCH("1",C28)))</formula>
    </cfRule>
    <cfRule type="cellIs" priority="856" operator="greaterThan" aboveAverage="0" equalAverage="0" bottom="0" percent="0" rank="0" text="" dxfId="47133">
      <formula>1</formula>
    </cfRule>
    <cfRule type="containsText" priority="857" operator="containsText" aboveAverage="0" equalAverage="0" bottom="0" percent="0" rank="0" text="1" dxfId="47134">
      <formula>NOT(ISERROR(SEARCH("1",C28)))</formula>
    </cfRule>
    <cfRule type="cellIs" priority="858" operator="greaterThan" aboveAverage="0" equalAverage="0" bottom="0" percent="0" rank="0" text="" dxfId="47135">
      <formula>1</formula>
    </cfRule>
    <cfRule type="cellIs" priority="859" operator="equal" aboveAverage="0" equalAverage="0" bottom="0" percent="0" rank="0" text="" dxfId="47136">
      <formula>1</formula>
    </cfRule>
    <cfRule type="cellIs" priority="860" operator="equal" aboveAverage="0" equalAverage="0" bottom="0" percent="0" rank="0" text="" dxfId="47137">
      <formula>1</formula>
    </cfRule>
    <cfRule type="containsText" priority="861" operator="containsText" aboveAverage="0" equalAverage="0" bottom="0" percent="0" rank="0" text="1" dxfId="47138">
      <formula>NOT(ISERROR(SEARCH("1",C28)))</formula>
    </cfRule>
    <cfRule type="cellIs" priority="862" operator="greaterThan" aboveAverage="0" equalAverage="0" bottom="0" percent="0" rank="0" text="" dxfId="47139">
      <formula>1</formula>
    </cfRule>
    <cfRule type="cellIs" priority="863" operator="greaterThan" aboveAverage="0" equalAverage="0" bottom="0" percent="0" rank="0" text="" dxfId="47140">
      <formula>1</formula>
    </cfRule>
    <cfRule type="containsText" priority="864" operator="containsText" aboveAverage="0" equalAverage="0" bottom="0" percent="0" rank="0" text="1" dxfId="47141">
      <formula>NOT(ISERROR(SEARCH("1",C28)))</formula>
    </cfRule>
    <cfRule type="cellIs" priority="865" operator="greaterThan" aboveAverage="0" equalAverage="0" bottom="0" percent="0" rank="0" text="" dxfId="47142">
      <formula>1</formula>
    </cfRule>
    <cfRule type="cellIs" priority="866" operator="greaterThan" aboveAverage="0" equalAverage="0" bottom="0" percent="0" rank="0" text="" dxfId="47143">
      <formula>1</formula>
    </cfRule>
    <cfRule type="containsText" priority="867" operator="containsText" aboveAverage="0" equalAverage="0" bottom="0" percent="0" rank="0" text="1" dxfId="47144">
      <formula>NOT(ISERROR(SEARCH("1",C28)))</formula>
    </cfRule>
    <cfRule type="cellIs" priority="868" operator="greaterThan" aboveAverage="0" equalAverage="0" bottom="0" percent="0" rank="0" text="" dxfId="47145">
      <formula>1</formula>
    </cfRule>
    <cfRule type="containsText" priority="869" operator="containsText" aboveAverage="0" equalAverage="0" bottom="0" percent="0" rank="0" text="1" dxfId="47146">
      <formula>NOT(ISERROR(SEARCH("1",C28)))</formula>
    </cfRule>
    <cfRule type="containsText" priority="870" operator="containsText" aboveAverage="0" equalAverage="0" bottom="0" percent="0" rank="0" text="1" dxfId="47147">
      <formula>NOT(ISERROR(SEARCH("1",C28)))</formula>
    </cfRule>
    <cfRule type="cellIs" priority="871" operator="greaterThan" aboveAverage="0" equalAverage="0" bottom="0" percent="0" rank="0" text="" dxfId="47148">
      <formula>1</formula>
    </cfRule>
    <cfRule type="cellIs" priority="872" operator="greaterThan" aboveAverage="0" equalAverage="0" bottom="0" percent="0" rank="0" text="" dxfId="47149">
      <formula>1</formula>
    </cfRule>
    <cfRule type="containsText" priority="873" operator="containsText" aboveAverage="0" equalAverage="0" bottom="0" percent="0" rank="0" text="1" dxfId="47150">
      <formula>NOT(ISERROR(SEARCH("1",C28)))</formula>
    </cfRule>
    <cfRule type="cellIs" priority="874" operator="greaterThan" aboveAverage="0" equalAverage="0" bottom="0" percent="0" rank="0" text="" dxfId="47151">
      <formula>1</formula>
    </cfRule>
    <cfRule type="containsText" priority="875" operator="containsText" aboveAverage="0" equalAverage="0" bottom="0" percent="0" rank="0" text="1" dxfId="47152">
      <formula>NOT(ISERROR(SEARCH("1",C28)))</formula>
    </cfRule>
    <cfRule type="containsText" priority="876" operator="containsText" aboveAverage="0" equalAverage="0" bottom="0" percent="0" rank="0" text="1" dxfId="47153">
      <formula>NOT(ISERROR(SEARCH("1",C28)))</formula>
    </cfRule>
    <cfRule type="cellIs" priority="877" operator="greaterThan" aboveAverage="0" equalAverage="0" bottom="0" percent="0" rank="0" text="" dxfId="47154">
      <formula>1</formula>
    </cfRule>
    <cfRule type="cellIs" priority="878" operator="greaterThan" aboveAverage="0" equalAverage="0" bottom="0" percent="0" rank="0" text="" dxfId="47155">
      <formula>1</formula>
    </cfRule>
    <cfRule type="containsText" priority="879" operator="containsText" aboveAverage="0" equalAverage="0" bottom="0" percent="0" rank="0" text="1" dxfId="47156">
      <formula>NOT(ISERROR(SEARCH("1",C28)))</formula>
    </cfRule>
    <cfRule type="cellIs" priority="880" operator="greaterThan" aboveAverage="0" equalAverage="0" bottom="0" percent="0" rank="0" text="" dxfId="47157">
      <formula>1</formula>
    </cfRule>
    <cfRule type="cellIs" priority="881" operator="greaterThan" aboveAverage="0" equalAverage="0" bottom="0" percent="0" rank="0" text="" dxfId="47158">
      <formula>1</formula>
    </cfRule>
    <cfRule type="cellIs" priority="882" operator="greaterThan" aboveAverage="0" equalAverage="0" bottom="0" percent="0" rank="0" text="" dxfId="47159">
      <formula>1</formula>
    </cfRule>
    <cfRule type="cellIs" priority="883" operator="greaterThan" aboveAverage="0" equalAverage="0" bottom="0" percent="0" rank="0" text="" dxfId="47160">
      <formula>1</formula>
    </cfRule>
    <cfRule type="containsText" priority="884" operator="containsText" aboveAverage="0" equalAverage="0" bottom="0" percent="0" rank="0" text="1" dxfId="47161">
      <formula>NOT(ISERROR(SEARCH("1",C28)))</formula>
    </cfRule>
    <cfRule type="cellIs" priority="885" operator="greaterThan" aboveAverage="0" equalAverage="0" bottom="0" percent="0" rank="0" text="" dxfId="47162">
      <formula>1</formula>
    </cfRule>
    <cfRule type="cellIs" priority="886" operator="greaterThan" aboveAverage="0" equalAverage="0" bottom="0" percent="0" rank="0" text="" dxfId="47163">
      <formula>1</formula>
    </cfRule>
    <cfRule type="containsText" priority="887" operator="containsText" aboveAverage="0" equalAverage="0" bottom="0" percent="0" rank="0" text="1" dxfId="47164">
      <formula>NOT(ISERROR(SEARCH("1",C28)))</formula>
    </cfRule>
    <cfRule type="cellIs" priority="888" operator="greaterThan" aboveAverage="0" equalAverage="0" bottom="0" percent="0" rank="0" text="" dxfId="47165">
      <formula>1</formula>
    </cfRule>
    <cfRule type="cellIs" priority="889" operator="greaterThan" aboveAverage="0" equalAverage="0" bottom="0" percent="0" rank="0" text="" dxfId="47166">
      <formula>1</formula>
    </cfRule>
    <cfRule type="cellIs" priority="890" operator="greaterThan" aboveAverage="0" equalAverage="0" bottom="0" percent="0" rank="0" text="" dxfId="47167">
      <formula>1</formula>
    </cfRule>
    <cfRule type="cellIs" priority="891" operator="equal" aboveAverage="0" equalAverage="0" bottom="0" percent="0" rank="0" text="" dxfId="47168">
      <formula>1</formula>
    </cfRule>
    <cfRule type="cellIs" priority="892" operator="greaterThan" aboveAverage="0" equalAverage="0" bottom="0" percent="0" rank="0" text="" dxfId="47169">
      <formula>1</formula>
    </cfRule>
    <cfRule type="cellIs" priority="893" operator="equal" aboveAverage="0" equalAverage="0" bottom="0" percent="0" rank="0" text="" dxfId="47170">
      <formula>1</formula>
    </cfRule>
    <cfRule type="containsText" priority="894" operator="containsText" aboveAverage="0" equalAverage="0" bottom="0" percent="0" rank="0" text="1" dxfId="47171">
      <formula>NOT(ISERROR(SEARCH("1",C28)))</formula>
    </cfRule>
    <cfRule type="cellIs" priority="895" operator="equal" aboveAverage="0" equalAverage="0" bottom="0" percent="0" rank="0" text="" dxfId="47172">
      <formula>1</formula>
    </cfRule>
    <cfRule type="cellIs" priority="896" operator="greaterThan" aboveAverage="0" equalAverage="0" bottom="0" percent="0" rank="0" text="" dxfId="47173">
      <formula>1</formula>
    </cfRule>
    <cfRule type="cellIs" priority="897" operator="greaterThan" aboveAverage="0" equalAverage="0" bottom="0" percent="0" rank="0" text="" dxfId="47174">
      <formula>1</formula>
    </cfRule>
    <cfRule type="containsText" priority="898" operator="containsText" aboveAverage="0" equalAverage="0" bottom="0" percent="0" rank="0" text="1" dxfId="47175">
      <formula>NOT(ISERROR(SEARCH("1",C28)))</formula>
    </cfRule>
    <cfRule type="cellIs" priority="899" operator="greaterThan" aboveAverage="0" equalAverage="0" bottom="0" percent="0" rank="0" text="" dxfId="47176">
      <formula>1</formula>
    </cfRule>
    <cfRule type="cellIs" priority="900" operator="greaterThan" aboveAverage="0" equalAverage="0" bottom="0" percent="0" rank="0" text="" dxfId="47177">
      <formula>1</formula>
    </cfRule>
    <cfRule type="containsText" priority="901" operator="containsText" aboveAverage="0" equalAverage="0" bottom="0" percent="0" rank="0" text="1" dxfId="47178">
      <formula>NOT(ISERROR(SEARCH("1",C28)))</formula>
    </cfRule>
    <cfRule type="cellIs" priority="902" operator="greaterThan" aboveAverage="0" equalAverage="0" bottom="0" percent="0" rank="0" text="" dxfId="47179">
      <formula>1</formula>
    </cfRule>
    <cfRule type="cellIs" priority="903" operator="greaterThan" aboveAverage="0" equalAverage="0" bottom="0" percent="0" rank="0" text="" dxfId="47180">
      <formula>1</formula>
    </cfRule>
    <cfRule type="containsText" priority="904" operator="containsText" aboveAverage="0" equalAverage="0" bottom="0" percent="0" rank="0" text="1" dxfId="47181">
      <formula>NOT(ISERROR(SEARCH("1",C28)))</formula>
    </cfRule>
    <cfRule type="cellIs" priority="905" operator="greaterThan" aboveAverage="0" equalAverage="0" bottom="0" percent="0" rank="0" text="" dxfId="47182">
      <formula>1</formula>
    </cfRule>
    <cfRule type="cellIs" priority="906" operator="greaterThan" aboveAverage="0" equalAverage="0" bottom="0" percent="0" rank="0" text="" dxfId="47183">
      <formula>1</formula>
    </cfRule>
    <cfRule type="containsText" priority="907" operator="containsText" aboveAverage="0" equalAverage="0" bottom="0" percent="0" rank="0" text="1" dxfId="47184">
      <formula>NOT(ISERROR(SEARCH("1",C28)))</formula>
    </cfRule>
    <cfRule type="cellIs" priority="908" operator="greaterThan" aboveAverage="0" equalAverage="0" bottom="0" percent="0" rank="0" text="" dxfId="47185">
      <formula>1</formula>
    </cfRule>
    <cfRule type="containsText" priority="909" operator="containsText" aboveAverage="0" equalAverage="0" bottom="0" percent="0" rank="0" text="1" dxfId="47186">
      <formula>NOT(ISERROR(SEARCH("1",C28)))</formula>
    </cfRule>
    <cfRule type="cellIs" priority="910" operator="greaterThan" aboveAverage="0" equalAverage="0" bottom="0" percent="0" rank="0" text="" dxfId="47187">
      <formula>1</formula>
    </cfRule>
    <cfRule type="cellIs" priority="911" operator="equal" aboveAverage="0" equalAverage="0" bottom="0" percent="0" rank="0" text="" dxfId="47188">
      <formula>1</formula>
    </cfRule>
    <cfRule type="cellIs" priority="912" operator="equal" aboveAverage="0" equalAverage="0" bottom="0" percent="0" rank="0" text="" dxfId="47189">
      <formula>1</formula>
    </cfRule>
    <cfRule type="containsText" priority="913" operator="containsText" aboveAverage="0" equalAverage="0" bottom="0" percent="0" rank="0" text="1" dxfId="47190">
      <formula>NOT(ISERROR(SEARCH("1",C28)))</formula>
    </cfRule>
    <cfRule type="cellIs" priority="914" operator="greaterThan" aboveAverage="0" equalAverage="0" bottom="0" percent="0" rank="0" text="" dxfId="47191">
      <formula>1</formula>
    </cfRule>
    <cfRule type="cellIs" priority="915" operator="greaterThan" aboveAverage="0" equalAverage="0" bottom="0" percent="0" rank="0" text="" dxfId="47192">
      <formula>1</formula>
    </cfRule>
    <cfRule type="containsText" priority="916" operator="containsText" aboveAverage="0" equalAverage="0" bottom="0" percent="0" rank="0" text="1" dxfId="47193">
      <formula>NOT(ISERROR(SEARCH("1",C28)))</formula>
    </cfRule>
    <cfRule type="cellIs" priority="917" operator="greaterThan" aboveAverage="0" equalAverage="0" bottom="0" percent="0" rank="0" text="" dxfId="47194">
      <formula>1</formula>
    </cfRule>
    <cfRule type="cellIs" priority="918" operator="greaterThan" aboveAverage="0" equalAverage="0" bottom="0" percent="0" rank="0" text="" dxfId="47195">
      <formula>1</formula>
    </cfRule>
    <cfRule type="containsText" priority="919" operator="containsText" aboveAverage="0" equalAverage="0" bottom="0" percent="0" rank="0" text="1" dxfId="47196">
      <formula>NOT(ISERROR(SEARCH("1",C28)))</formula>
    </cfRule>
    <cfRule type="cellIs" priority="920" operator="greaterThan" aboveAverage="0" equalAverage="0" bottom="0" percent="0" rank="0" text="" dxfId="47197">
      <formula>1</formula>
    </cfRule>
    <cfRule type="containsText" priority="921" operator="containsText" aboveAverage="0" equalAverage="0" bottom="0" percent="0" rank="0" text="1" dxfId="47198">
      <formula>NOT(ISERROR(SEARCH("1",C28)))</formula>
    </cfRule>
    <cfRule type="containsText" priority="922" operator="containsText" aboveAverage="0" equalAverage="0" bottom="0" percent="0" rank="0" text="1" dxfId="47199">
      <formula>NOT(ISERROR(SEARCH("1",C28)))</formula>
    </cfRule>
    <cfRule type="cellIs" priority="923" operator="greaterThan" aboveAverage="0" equalAverage="0" bottom="0" percent="0" rank="0" text="" dxfId="47200">
      <formula>1</formula>
    </cfRule>
    <cfRule type="cellIs" priority="924" operator="greaterThan" aboveAverage="0" equalAverage="0" bottom="0" percent="0" rank="0" text="" dxfId="47201">
      <formula>1</formula>
    </cfRule>
    <cfRule type="containsText" priority="925" operator="containsText" aboveAverage="0" equalAverage="0" bottom="0" percent="0" rank="0" text="1" dxfId="47202">
      <formula>NOT(ISERROR(SEARCH("1",C28)))</formula>
    </cfRule>
    <cfRule type="cellIs" priority="926" operator="greaterThan" aboveAverage="0" equalAverage="0" bottom="0" percent="0" rank="0" text="" dxfId="47203">
      <formula>1</formula>
    </cfRule>
    <cfRule type="containsText" priority="927" operator="containsText" aboveAverage="0" equalAverage="0" bottom="0" percent="0" rank="0" text="1" dxfId="47204">
      <formula>NOT(ISERROR(SEARCH("1",C28)))</formula>
    </cfRule>
    <cfRule type="containsText" priority="928" operator="containsText" aboveAverage="0" equalAverage="0" bottom="0" percent="0" rank="0" text="1" dxfId="47205">
      <formula>NOT(ISERROR(SEARCH("1",C28)))</formula>
    </cfRule>
    <cfRule type="cellIs" priority="929" operator="greaterThan" aboveAverage="0" equalAverage="0" bottom="0" percent="0" rank="0" text="" dxfId="47206">
      <formula>1</formula>
    </cfRule>
    <cfRule type="cellIs" priority="930" operator="greaterThan" aboveAverage="0" equalAverage="0" bottom="0" percent="0" rank="0" text="" dxfId="47207">
      <formula>1</formula>
    </cfRule>
    <cfRule type="containsText" priority="931" operator="containsText" aboveAverage="0" equalAverage="0" bottom="0" percent="0" rank="0" text="1" dxfId="47208">
      <formula>NOT(ISERROR(SEARCH("1",C28)))</formula>
    </cfRule>
    <cfRule type="cellIs" priority="932" operator="greaterThan" aboveAverage="0" equalAverage="0" bottom="0" percent="0" rank="0" text="" dxfId="47209">
      <formula>1</formula>
    </cfRule>
    <cfRule type="cellIs" priority="933" operator="greaterThan" aboveAverage="0" equalAverage="0" bottom="0" percent="0" rank="0" text="" dxfId="47210">
      <formula>1</formula>
    </cfRule>
    <cfRule type="cellIs" priority="934" operator="greaterThan" aboveAverage="0" equalAverage="0" bottom="0" percent="0" rank="0" text="" dxfId="47211">
      <formula>1</formula>
    </cfRule>
    <cfRule type="cellIs" priority="935" operator="greaterThan" aboveAverage="0" equalAverage="0" bottom="0" percent="0" rank="0" text="" dxfId="47212">
      <formula>1</formula>
    </cfRule>
    <cfRule type="containsText" priority="936" operator="containsText" aboveAverage="0" equalAverage="0" bottom="0" percent="0" rank="0" text="1" dxfId="47213">
      <formula>NOT(ISERROR(SEARCH("1",C28)))</formula>
    </cfRule>
    <cfRule type="cellIs" priority="937" operator="greaterThan" aboveAverage="0" equalAverage="0" bottom="0" percent="0" rank="0" text="" dxfId="47214">
      <formula>1</formula>
    </cfRule>
    <cfRule type="cellIs" priority="938" operator="greaterThan" aboveAverage="0" equalAverage="0" bottom="0" percent="0" rank="0" text="" dxfId="47215">
      <formula>1</formula>
    </cfRule>
    <cfRule type="containsText" priority="939" operator="containsText" aboveAverage="0" equalAverage="0" bottom="0" percent="0" rank="0" text="1" dxfId="47216">
      <formula>NOT(ISERROR(SEARCH("1",C28)))</formula>
    </cfRule>
    <cfRule type="cellIs" priority="940" operator="greaterThan" aboveAverage="0" equalAverage="0" bottom="0" percent="0" rank="0" text="" dxfId="47217">
      <formula>1</formula>
    </cfRule>
    <cfRule type="cellIs" priority="941" operator="greaterThan" aboveAverage="0" equalAverage="0" bottom="0" percent="0" rank="0" text="" dxfId="47218">
      <formula>1</formula>
    </cfRule>
    <cfRule type="cellIs" priority="942" operator="greaterThan" aboveAverage="0" equalAverage="0" bottom="0" percent="0" rank="0" text="" dxfId="47219">
      <formula>1</formula>
    </cfRule>
    <cfRule type="cellIs" priority="943" operator="equal" aboveAverage="0" equalAverage="0" bottom="0" percent="0" rank="0" text="" dxfId="47220">
      <formula>1</formula>
    </cfRule>
    <cfRule type="cellIs" priority="944" operator="greaterThan" aboveAverage="0" equalAverage="0" bottom="0" percent="0" rank="0" text="" dxfId="47221">
      <formula>1</formula>
    </cfRule>
    <cfRule type="cellIs" priority="945" operator="equal" aboveAverage="0" equalAverage="0" bottom="0" percent="0" rank="0" text="" dxfId="47222">
      <formula>1</formula>
    </cfRule>
    <cfRule type="containsText" priority="946" operator="containsText" aboveAverage="0" equalAverage="0" bottom="0" percent="0" rank="0" text="1" dxfId="47223">
      <formula>NOT(ISERROR(SEARCH("1",C28)))</formula>
    </cfRule>
    <cfRule type="cellIs" priority="947" operator="equal" aboveAverage="0" equalAverage="0" bottom="0" percent="0" rank="0" text="" dxfId="47224">
      <formula>1</formula>
    </cfRule>
    <cfRule type="cellIs" priority="948" operator="greaterThan" aboveAverage="0" equalAverage="0" bottom="0" percent="0" rank="0" text="" dxfId="47225">
      <formula>1</formula>
    </cfRule>
    <cfRule type="cellIs" priority="949" operator="greaterThan" aboveAverage="0" equalAverage="0" bottom="0" percent="0" rank="0" text="" dxfId="47226">
      <formula>1</formula>
    </cfRule>
    <cfRule type="containsText" priority="950" operator="containsText" aboveAverage="0" equalAverage="0" bottom="0" percent="0" rank="0" text="1" dxfId="47227">
      <formula>NOT(ISERROR(SEARCH("1",C28)))</formula>
    </cfRule>
    <cfRule type="cellIs" priority="951" operator="greaterThan" aboveAverage="0" equalAverage="0" bottom="0" percent="0" rank="0" text="" dxfId="47228">
      <formula>1</formula>
    </cfRule>
    <cfRule type="cellIs" priority="952" operator="greaterThan" aboveAverage="0" equalAverage="0" bottom="0" percent="0" rank="0" text="" dxfId="47229">
      <formula>1</formula>
    </cfRule>
    <cfRule type="containsText" priority="953" operator="containsText" aboveAverage="0" equalAverage="0" bottom="0" percent="0" rank="0" text="1" dxfId="47230">
      <formula>NOT(ISERROR(SEARCH("1",C28)))</formula>
    </cfRule>
    <cfRule type="cellIs" priority="954" operator="greaterThan" aboveAverage="0" equalAverage="0" bottom="0" percent="0" rank="0" text="" dxfId="47231">
      <formula>1</formula>
    </cfRule>
    <cfRule type="cellIs" priority="955" operator="greaterThan" aboveAverage="0" equalAverage="0" bottom="0" percent="0" rank="0" text="" dxfId="47232">
      <formula>1</formula>
    </cfRule>
    <cfRule type="containsText" priority="956" operator="containsText" aboveAverage="0" equalAverage="0" bottom="0" percent="0" rank="0" text="1" dxfId="47233">
      <formula>NOT(ISERROR(SEARCH("1",C28)))</formula>
    </cfRule>
    <cfRule type="cellIs" priority="957" operator="greaterThan" aboveAverage="0" equalAverage="0" bottom="0" percent="0" rank="0" text="" dxfId="47234">
      <formula>1</formula>
    </cfRule>
    <cfRule type="cellIs" priority="958" operator="greaterThan" aboveAverage="0" equalAverage="0" bottom="0" percent="0" rank="0" text="" dxfId="47235">
      <formula>1</formula>
    </cfRule>
    <cfRule type="containsText" priority="959" operator="containsText" aboveAverage="0" equalAverage="0" bottom="0" percent="0" rank="0" text="1" dxfId="47236">
      <formula>NOT(ISERROR(SEARCH("1",C28)))</formula>
    </cfRule>
    <cfRule type="cellIs" priority="960" operator="greaterThan" aboveAverage="0" equalAverage="0" bottom="0" percent="0" rank="0" text="" dxfId="47237">
      <formula>1</formula>
    </cfRule>
    <cfRule type="containsText" priority="961" operator="containsText" aboveAverage="0" equalAverage="0" bottom="0" percent="0" rank="0" text="1" dxfId="47238">
      <formula>NOT(ISERROR(SEARCH("1",C28)))</formula>
    </cfRule>
    <cfRule type="cellIs" priority="962" operator="greaterThan" aboveAverage="0" equalAverage="0" bottom="0" percent="0" rank="0" text="" dxfId="47239">
      <formula>1</formula>
    </cfRule>
    <cfRule type="cellIs" priority="963" operator="equal" aboveAverage="0" equalAverage="0" bottom="0" percent="0" rank="0" text="" dxfId="47240">
      <formula>1</formula>
    </cfRule>
    <cfRule type="cellIs" priority="964" operator="equal" aboveAverage="0" equalAverage="0" bottom="0" percent="0" rank="0" text="" dxfId="47241">
      <formula>1</formula>
    </cfRule>
    <cfRule type="containsText" priority="965" operator="containsText" aboveAverage="0" equalAverage="0" bottom="0" percent="0" rank="0" text="1" dxfId="47242">
      <formula>NOT(ISERROR(SEARCH("1",C28)))</formula>
    </cfRule>
    <cfRule type="cellIs" priority="966" operator="greaterThan" aboveAverage="0" equalAverage="0" bottom="0" percent="0" rank="0" text="" dxfId="47243">
      <formula>1</formula>
    </cfRule>
    <cfRule type="cellIs" priority="967" operator="greaterThan" aboveAverage="0" equalAverage="0" bottom="0" percent="0" rank="0" text="" dxfId="47244">
      <formula>1</formula>
    </cfRule>
    <cfRule type="containsText" priority="968" operator="containsText" aboveAverage="0" equalAverage="0" bottom="0" percent="0" rank="0" text="1" dxfId="47245">
      <formula>NOT(ISERROR(SEARCH("1",C28)))</formula>
    </cfRule>
    <cfRule type="cellIs" priority="969" operator="greaterThan" aboveAverage="0" equalAverage="0" bottom="0" percent="0" rank="0" text="" dxfId="47246">
      <formula>1</formula>
    </cfRule>
    <cfRule type="cellIs" priority="970" operator="greaterThan" aboveAverage="0" equalAverage="0" bottom="0" percent="0" rank="0" text="" dxfId="47247">
      <formula>1</formula>
    </cfRule>
    <cfRule type="containsText" priority="971" operator="containsText" aboveAverage="0" equalAverage="0" bottom="0" percent="0" rank="0" text="1" dxfId="47248">
      <formula>NOT(ISERROR(SEARCH("1",C28)))</formula>
    </cfRule>
    <cfRule type="cellIs" priority="972" operator="greaterThan" aboveAverage="0" equalAverage="0" bottom="0" percent="0" rank="0" text="" dxfId="47249">
      <formula>1</formula>
    </cfRule>
    <cfRule type="cellIs" priority="973" operator="greaterThan" aboveAverage="0" equalAverage="0" bottom="0" percent="0" rank="0" text="" dxfId="47250">
      <formula>1</formula>
    </cfRule>
    <cfRule type="containsText" priority="974" operator="containsText" aboveAverage="0" equalAverage="0" bottom="0" percent="0" rank="0" text="2" dxfId="47251">
      <formula>NOT(ISERROR(SEARCH("2",C28)))</formula>
    </cfRule>
    <cfRule type="containsText" priority="975" operator="containsText" aboveAverage="0" equalAverage="0" bottom="0" percent="0" rank="0" text="1" dxfId="47252">
      <formula>NOT(ISERROR(SEARCH("1",C28)))</formula>
    </cfRule>
    <cfRule type="containsText" priority="976" operator="containsText" aboveAverage="0" equalAverage="0" bottom="0" percent="0" rank="0" text="2" dxfId="47253">
      <formula>NOT(ISERROR(SEARCH("2",C28)))</formula>
    </cfRule>
    <cfRule type="containsText" priority="977" operator="containsText" aboveAverage="0" equalAverage="0" bottom="0" percent="0" rank="0" text="1" dxfId="47254">
      <formula>NOT(ISERROR(SEARCH("1",C28)))</formula>
    </cfRule>
    <cfRule type="containsText" priority="978" operator="containsText" aboveAverage="0" equalAverage="0" bottom="0" percent="0" rank="0" text="2" dxfId="47255">
      <formula>NOT(ISERROR(SEARCH("2",C28)))</formula>
    </cfRule>
    <cfRule type="cellIs" priority="979" operator="greaterThan" aboveAverage="0" equalAverage="0" bottom="0" percent="0" rank="0" text="" dxfId="47256">
      <formula>1</formula>
    </cfRule>
    <cfRule type="containsText" priority="980" operator="containsText" aboveAverage="0" equalAverage="0" bottom="0" percent="0" rank="0" text="1" dxfId="47257">
      <formula>NOT(ISERROR(SEARCH("1",C28)))</formula>
    </cfRule>
    <cfRule type="cellIs" priority="981" operator="greaterThan" aboveAverage="0" equalAverage="0" bottom="0" percent="0" rank="0" text="" dxfId="47258">
      <formula>1</formula>
    </cfRule>
    <cfRule type="containsText" priority="982" operator="containsText" aboveAverage="0" equalAverage="0" bottom="0" percent="0" rank="0" text="1" dxfId="47259">
      <formula>NOT(ISERROR(SEARCH("1",C28)))</formula>
    </cfRule>
    <cfRule type="containsText" priority="983" operator="containsText" aboveAverage="0" equalAverage="0" bottom="0" percent="0" rank="0" text="1" dxfId="47260">
      <formula>NOT(ISERROR(SEARCH("1",C28)))</formula>
    </cfRule>
    <cfRule type="cellIs" priority="984" operator="greaterThan" aboveAverage="0" equalAverage="0" bottom="0" percent="0" rank="0" text="" dxfId="47261">
      <formula>1</formula>
    </cfRule>
    <cfRule type="cellIs" priority="985" operator="greaterThan" aboveAverage="0" equalAverage="0" bottom="0" percent="0" rank="0" text="" dxfId="47262">
      <formula>1</formula>
    </cfRule>
    <cfRule type="containsText" priority="986" operator="containsText" aboveAverage="0" equalAverage="0" bottom="0" percent="0" rank="0" text="1" dxfId="47263">
      <formula>NOT(ISERROR(SEARCH("1",C28)))</formula>
    </cfRule>
    <cfRule type="cellIs" priority="987" operator="greaterThan" aboveAverage="0" equalAverage="0" bottom="0" percent="0" rank="0" text="" dxfId="47264">
      <formula>1</formula>
    </cfRule>
    <cfRule type="containsText" priority="988" operator="containsText" aboveAverage="0" equalAverage="0" bottom="0" percent="0" rank="0" text="1" dxfId="47265">
      <formula>NOT(ISERROR(SEARCH("1",C28)))</formula>
    </cfRule>
    <cfRule type="containsText" priority="989" operator="containsText" aboveAverage="0" equalAverage="0" bottom="0" percent="0" rank="0" text="1" dxfId="47266">
      <formula>NOT(ISERROR(SEARCH("1",C28)))</formula>
    </cfRule>
    <cfRule type="cellIs" priority="990" operator="greaterThan" aboveAverage="0" equalAverage="0" bottom="0" percent="0" rank="0" text="" dxfId="47267">
      <formula>1</formula>
    </cfRule>
    <cfRule type="cellIs" priority="991" operator="greaterThan" aboveAverage="0" equalAverage="0" bottom="0" percent="0" rank="0" text="" dxfId="47268">
      <formula>1</formula>
    </cfRule>
    <cfRule type="containsText" priority="992" operator="containsText" aboveAverage="0" equalAverage="0" bottom="0" percent="0" rank="0" text="1" dxfId="47269">
      <formula>NOT(ISERROR(SEARCH("1",C28)))</formula>
    </cfRule>
    <cfRule type="cellIs" priority="993" operator="greaterThan" aboveAverage="0" equalAverage="0" bottom="0" percent="0" rank="0" text="" dxfId="47270">
      <formula>1</formula>
    </cfRule>
    <cfRule type="cellIs" priority="994" operator="greaterThan" aboveAverage="0" equalAverage="0" bottom="0" percent="0" rank="0" text="" dxfId="47271">
      <formula>1</formula>
    </cfRule>
    <cfRule type="cellIs" priority="995" operator="greaterThan" aboveAverage="0" equalAverage="0" bottom="0" percent="0" rank="0" text="" dxfId="47272">
      <formula>1</formula>
    </cfRule>
    <cfRule type="cellIs" priority="996" operator="greaterThan" aboveAverage="0" equalAverage="0" bottom="0" percent="0" rank="0" text="" dxfId="47273">
      <formula>1</formula>
    </cfRule>
    <cfRule type="containsText" priority="997" operator="containsText" aboveAverage="0" equalAverage="0" bottom="0" percent="0" rank="0" text="1" dxfId="47274">
      <formula>NOT(ISERROR(SEARCH("1",C28)))</formula>
    </cfRule>
    <cfRule type="cellIs" priority="998" operator="greaterThan" aboveAverage="0" equalAverage="0" bottom="0" percent="0" rank="0" text="" dxfId="47275">
      <formula>1</formula>
    </cfRule>
    <cfRule type="cellIs" priority="999" operator="greaterThan" aboveAverage="0" equalAverage="0" bottom="0" percent="0" rank="0" text="" dxfId="47276">
      <formula>1</formula>
    </cfRule>
    <cfRule type="containsText" priority="1000" operator="containsText" aboveAverage="0" equalAverage="0" bottom="0" percent="0" rank="0" text="1" dxfId="47277">
      <formula>NOT(ISERROR(SEARCH("1",C28)))</formula>
    </cfRule>
    <cfRule type="cellIs" priority="1001" operator="greaterThan" aboveAverage="0" equalAverage="0" bottom="0" percent="0" rank="0" text="" dxfId="47278">
      <formula>1</formula>
    </cfRule>
    <cfRule type="cellIs" priority="1002" operator="greaterThan" aboveAverage="0" equalAverage="0" bottom="0" percent="0" rank="0" text="" dxfId="47279">
      <formula>1</formula>
    </cfRule>
    <cfRule type="cellIs" priority="1003" operator="greaterThan" aboveAverage="0" equalAverage="0" bottom="0" percent="0" rank="0" text="" dxfId="47280">
      <formula>1</formula>
    </cfRule>
    <cfRule type="cellIs" priority="1004" operator="equal" aboveAverage="0" equalAverage="0" bottom="0" percent="0" rank="0" text="" dxfId="47281">
      <formula>1</formula>
    </cfRule>
    <cfRule type="cellIs" priority="1005" operator="greaterThan" aboveAverage="0" equalAverage="0" bottom="0" percent="0" rank="0" text="" dxfId="47282">
      <formula>1</formula>
    </cfRule>
    <cfRule type="cellIs" priority="1006" operator="equal" aboveAverage="0" equalAverage="0" bottom="0" percent="0" rank="0" text="" dxfId="47283">
      <formula>1</formula>
    </cfRule>
    <cfRule type="containsText" priority="1007" operator="containsText" aboveAverage="0" equalAverage="0" bottom="0" percent="0" rank="0" text="1" dxfId="47284">
      <formula>NOT(ISERROR(SEARCH("1",C28)))</formula>
    </cfRule>
    <cfRule type="cellIs" priority="1008" operator="equal" aboveAverage="0" equalAverage="0" bottom="0" percent="0" rank="0" text="" dxfId="47285">
      <formula>1</formula>
    </cfRule>
    <cfRule type="cellIs" priority="1009" operator="greaterThan" aboveAverage="0" equalAverage="0" bottom="0" percent="0" rank="0" text="" dxfId="47286">
      <formula>1</formula>
    </cfRule>
    <cfRule type="cellIs" priority="1010" operator="greaterThan" aboveAverage="0" equalAverage="0" bottom="0" percent="0" rank="0" text="" dxfId="47287">
      <formula>1</formula>
    </cfRule>
    <cfRule type="containsText" priority="1011" operator="containsText" aboveAverage="0" equalAverage="0" bottom="0" percent="0" rank="0" text="1" dxfId="47288">
      <formula>NOT(ISERROR(SEARCH("1",C28)))</formula>
    </cfRule>
    <cfRule type="cellIs" priority="1012" operator="greaterThan" aboveAverage="0" equalAverage="0" bottom="0" percent="0" rank="0" text="" dxfId="47289">
      <formula>1</formula>
    </cfRule>
    <cfRule type="cellIs" priority="1013" operator="greaterThan" aboveAverage="0" equalAverage="0" bottom="0" percent="0" rank="0" text="" dxfId="47290">
      <formula>1</formula>
    </cfRule>
    <cfRule type="containsText" priority="1014" operator="containsText" aboveAverage="0" equalAverage="0" bottom="0" percent="0" rank="0" text="1" dxfId="47291">
      <formula>NOT(ISERROR(SEARCH("1",C28)))</formula>
    </cfRule>
    <cfRule type="cellIs" priority="1015" operator="greaterThan" aboveAverage="0" equalAverage="0" bottom="0" percent="0" rank="0" text="" dxfId="47292">
      <formula>1</formula>
    </cfRule>
    <cfRule type="cellIs" priority="1016" operator="greaterThan" aboveAverage="0" equalAverage="0" bottom="0" percent="0" rank="0" text="" dxfId="47293">
      <formula>1</formula>
    </cfRule>
    <cfRule type="containsText" priority="1017" operator="containsText" aboveAverage="0" equalAverage="0" bottom="0" percent="0" rank="0" text="1" dxfId="47294">
      <formula>NOT(ISERROR(SEARCH("1",C28)))</formula>
    </cfRule>
    <cfRule type="cellIs" priority="1018" operator="greaterThan" aboveAverage="0" equalAverage="0" bottom="0" percent="0" rank="0" text="" dxfId="47295">
      <formula>1</formula>
    </cfRule>
    <cfRule type="cellIs" priority="1019" operator="greaterThan" aboveAverage="0" equalAverage="0" bottom="0" percent="0" rank="0" text="" dxfId="47296">
      <formula>1</formula>
    </cfRule>
    <cfRule type="containsText" priority="1020" operator="containsText" aboveAverage="0" equalAverage="0" bottom="0" percent="0" rank="0" text="1" dxfId="47297">
      <formula>NOT(ISERROR(SEARCH("1",C28)))</formula>
    </cfRule>
    <cfRule type="cellIs" priority="1021" operator="greaterThan" aboveAverage="0" equalAverage="0" bottom="0" percent="0" rank="0" text="" dxfId="47298">
      <formula>1</formula>
    </cfRule>
    <cfRule type="containsText" priority="1022" operator="containsText" aboveAverage="0" equalAverage="0" bottom="0" percent="0" rank="0" text="1" dxfId="47299">
      <formula>NOT(ISERROR(SEARCH("1",C28)))</formula>
    </cfRule>
    <cfRule type="cellIs" priority="1023" operator="greaterThan" aboveAverage="0" equalAverage="0" bottom="0" percent="0" rank="0" text="" dxfId="47300">
      <formula>1</formula>
    </cfRule>
    <cfRule type="cellIs" priority="1024" operator="equal" aboveAverage="0" equalAverage="0" bottom="0" percent="0" rank="0" text="" dxfId="47301">
      <formula>1</formula>
    </cfRule>
    <cfRule type="cellIs" priority="1025" operator="equal" aboveAverage="0" equalAverage="0" bottom="0" percent="0" rank="0" text="" dxfId="47302">
      <formula>1</formula>
    </cfRule>
    <cfRule type="containsText" priority="1026" operator="containsText" aboveAverage="0" equalAverage="0" bottom="0" percent="0" rank="0" text="1" dxfId="47303">
      <formula>NOT(ISERROR(SEARCH("1",C28)))</formula>
    </cfRule>
    <cfRule type="cellIs" priority="1027" operator="greaterThan" aboveAverage="0" equalAverage="0" bottom="0" percent="0" rank="0" text="" dxfId="47304">
      <formula>1</formula>
    </cfRule>
    <cfRule type="cellIs" priority="1028" operator="greaterThan" aboveAverage="0" equalAverage="0" bottom="0" percent="0" rank="0" text="" dxfId="47305">
      <formula>1</formula>
    </cfRule>
    <cfRule type="containsText" priority="1029" operator="containsText" aboveAverage="0" equalAverage="0" bottom="0" percent="0" rank="0" text="1" dxfId="47306">
      <formula>NOT(ISERROR(SEARCH("1",C28)))</formula>
    </cfRule>
    <cfRule type="cellIs" priority="1030" operator="greaterThan" aboveAverage="0" equalAverage="0" bottom="0" percent="0" rank="0" text="" dxfId="47307">
      <formula>1</formula>
    </cfRule>
    <cfRule type="cellIs" priority="1031" operator="greaterThan" aboveAverage="0" equalAverage="0" bottom="0" percent="0" rank="0" text="" dxfId="47308">
      <formula>1</formula>
    </cfRule>
    <cfRule type="containsText" priority="1032" operator="containsText" aboveAverage="0" equalAverage="0" bottom="0" percent="0" rank="0" text="1" dxfId="47309">
      <formula>NOT(ISERROR(SEARCH("1",C28)))</formula>
    </cfRule>
    <cfRule type="cellIs" priority="1033" operator="greaterThan" aboveAverage="0" equalAverage="0" bottom="0" percent="0" rank="0" text="" dxfId="47310">
      <formula>1</formula>
    </cfRule>
    <cfRule type="cellIs" priority="1034" operator="greaterThan" aboveAverage="0" equalAverage="0" bottom="0" percent="0" rank="0" text="" dxfId="47311">
      <formula>1</formula>
    </cfRule>
    <cfRule type="containsText" priority="1035" operator="containsText" aboveAverage="0" equalAverage="0" bottom="0" percent="0" rank="0" text="2" dxfId="47312">
      <formula>NOT(ISERROR(SEARCH("2",C28)))</formula>
    </cfRule>
    <cfRule type="containsText" priority="1036" operator="containsText" aboveAverage="0" equalAverage="0" bottom="0" percent="0" rank="0" text="1" dxfId="47313">
      <formula>NOT(ISERROR(SEARCH("1",C28)))</formula>
    </cfRule>
    <cfRule type="containsText" priority="1037" operator="containsText" aboveAverage="0" equalAverage="0" bottom="0" percent="0" rank="0" text="2" dxfId="47314">
      <formula>NOT(ISERROR(SEARCH("2",C28)))</formula>
    </cfRule>
    <cfRule type="containsText" priority="1038" operator="containsText" aboveAverage="0" equalAverage="0" bottom="0" percent="0" rank="0" text="1" dxfId="47315">
      <formula>NOT(ISERROR(SEARCH("1",C28)))</formula>
    </cfRule>
    <cfRule type="containsText" priority="1039" operator="containsText" aboveAverage="0" equalAverage="0" bottom="0" percent="0" rank="0" text="2" dxfId="47316">
      <formula>NOT(ISERROR(SEARCH("2",C28)))</formula>
    </cfRule>
    <cfRule type="cellIs" priority="1040" operator="greaterThan" aboveAverage="0" equalAverage="0" bottom="0" percent="0" rank="0" text="" dxfId="47317">
      <formula>1</formula>
    </cfRule>
    <cfRule type="containsText" priority="1041" operator="containsText" aboveAverage="0" equalAverage="0" bottom="0" percent="0" rank="0" text="1" dxfId="47318">
      <formula>NOT(ISERROR(SEARCH("1",C28)))</formula>
    </cfRule>
    <cfRule type="cellIs" priority="1042" operator="greaterThan" aboveAverage="0" equalAverage="0" bottom="0" percent="0" rank="0" text="" dxfId="47319">
      <formula>1</formula>
    </cfRule>
    <cfRule type="containsText" priority="1043" operator="containsText" aboveAverage="0" equalAverage="0" bottom="0" percent="0" rank="0" text="1" dxfId="47320">
      <formula>NOT(ISERROR(SEARCH("1",C28)))</formula>
    </cfRule>
    <cfRule type="containsText" priority="1044" operator="containsText" aboveAverage="0" equalAverage="0" bottom="0" percent="0" rank="0" text="1" dxfId="47321">
      <formula>NOT(ISERROR(SEARCH("1",C28)))</formula>
    </cfRule>
    <cfRule type="cellIs" priority="1045" operator="greaterThan" aboveAverage="0" equalAverage="0" bottom="0" percent="0" rank="0" text="" dxfId="47322">
      <formula>1</formula>
    </cfRule>
    <cfRule type="cellIs" priority="1046" operator="greaterThan" aboveAverage="0" equalAverage="0" bottom="0" percent="0" rank="0" text="" dxfId="47323">
      <formula>1</formula>
    </cfRule>
    <cfRule type="containsText" priority="1047" operator="containsText" aboveAverage="0" equalAverage="0" bottom="0" percent="0" rank="0" text="1" dxfId="47324">
      <formula>NOT(ISERROR(SEARCH("1",C28)))</formula>
    </cfRule>
    <cfRule type="cellIs" priority="1048" operator="greaterThan" aboveAverage="0" equalAverage="0" bottom="0" percent="0" rank="0" text="" dxfId="47325">
      <formula>1</formula>
    </cfRule>
    <cfRule type="containsText" priority="1049" operator="containsText" aboveAverage="0" equalAverage="0" bottom="0" percent="0" rank="0" text="1" dxfId="47326">
      <formula>NOT(ISERROR(SEARCH("1",C28)))</formula>
    </cfRule>
    <cfRule type="containsText" priority="1050" operator="containsText" aboveAverage="0" equalAverage="0" bottom="0" percent="0" rank="0" text="1" dxfId="47327">
      <formula>NOT(ISERROR(SEARCH("1",C28)))</formula>
    </cfRule>
    <cfRule type="cellIs" priority="1051" operator="greaterThan" aboveAverage="0" equalAverage="0" bottom="0" percent="0" rank="0" text="" dxfId="47328">
      <formula>1</formula>
    </cfRule>
    <cfRule type="cellIs" priority="1052" operator="greaterThan" aboveAverage="0" equalAverage="0" bottom="0" percent="0" rank="0" text="" dxfId="47329">
      <formula>1</formula>
    </cfRule>
    <cfRule type="containsText" priority="1053" operator="containsText" aboveAverage="0" equalAverage="0" bottom="0" percent="0" rank="0" text="1" dxfId="47330">
      <formula>NOT(ISERROR(SEARCH("1",C28)))</formula>
    </cfRule>
    <cfRule type="cellIs" priority="1054" operator="greaterThan" aboveAverage="0" equalAverage="0" bottom="0" percent="0" rank="0" text="" dxfId="47331">
      <formula>1</formula>
    </cfRule>
    <cfRule type="cellIs" priority="1055" operator="greaterThan" aboveAverage="0" equalAverage="0" bottom="0" percent="0" rank="0" text="" dxfId="47332">
      <formula>1</formula>
    </cfRule>
    <cfRule type="cellIs" priority="1056" operator="greaterThan" aboveAverage="0" equalAverage="0" bottom="0" percent="0" rank="0" text="" dxfId="47333">
      <formula>1</formula>
    </cfRule>
    <cfRule type="cellIs" priority="1057" operator="greaterThan" aboveAverage="0" equalAverage="0" bottom="0" percent="0" rank="0" text="" dxfId="47334">
      <formula>1</formula>
    </cfRule>
    <cfRule type="containsText" priority="1058" operator="containsText" aboveAverage="0" equalAverage="0" bottom="0" percent="0" rank="0" text="1" dxfId="47335">
      <formula>NOT(ISERROR(SEARCH("1",C28)))</formula>
    </cfRule>
    <cfRule type="cellIs" priority="1059" operator="greaterThan" aboveAverage="0" equalAverage="0" bottom="0" percent="0" rank="0" text="" dxfId="47336">
      <formula>1</formula>
    </cfRule>
    <cfRule type="cellIs" priority="1060" operator="greaterThan" aboveAverage="0" equalAverage="0" bottom="0" percent="0" rank="0" text="" dxfId="47337">
      <formula>1</formula>
    </cfRule>
    <cfRule type="containsText" priority="1061" operator="containsText" aboveAverage="0" equalAverage="0" bottom="0" percent="0" rank="0" text="1" dxfId="47338">
      <formula>NOT(ISERROR(SEARCH("1",C28)))</formula>
    </cfRule>
    <cfRule type="cellIs" priority="1062" operator="greaterThan" aboveAverage="0" equalAverage="0" bottom="0" percent="0" rank="0" text="" dxfId="47339">
      <formula>1</formula>
    </cfRule>
    <cfRule type="cellIs" priority="1063" operator="greaterThan" aboveAverage="0" equalAverage="0" bottom="0" percent="0" rank="0" text="" dxfId="47340">
      <formula>1</formula>
    </cfRule>
    <cfRule type="cellIs" priority="1064" operator="greaterThan" aboveAverage="0" equalAverage="0" bottom="0" percent="0" rank="0" text="" dxfId="47341">
      <formula>1</formula>
    </cfRule>
    <cfRule type="cellIs" priority="1065" operator="equal" aboveAverage="0" equalAverage="0" bottom="0" percent="0" rank="0" text="" dxfId="47342">
      <formula>1</formula>
    </cfRule>
    <cfRule type="cellIs" priority="1066" operator="greaterThan" aboveAverage="0" equalAverage="0" bottom="0" percent="0" rank="0" text="" dxfId="47343">
      <formula>1</formula>
    </cfRule>
    <cfRule type="cellIs" priority="1067" operator="equal" aboveAverage="0" equalAverage="0" bottom="0" percent="0" rank="0" text="" dxfId="47344">
      <formula>1</formula>
    </cfRule>
    <cfRule type="containsText" priority="1068" operator="containsText" aboveAverage="0" equalAverage="0" bottom="0" percent="0" rank="0" text="1" dxfId="47345">
      <formula>NOT(ISERROR(SEARCH("1",C28)))</formula>
    </cfRule>
    <cfRule type="cellIs" priority="1069" operator="equal" aboveAverage="0" equalAverage="0" bottom="0" percent="0" rank="0" text="" dxfId="47346">
      <formula>1</formula>
    </cfRule>
    <cfRule type="cellIs" priority="1070" operator="greaterThan" aboveAverage="0" equalAverage="0" bottom="0" percent="0" rank="0" text="" dxfId="47347">
      <formula>1</formula>
    </cfRule>
    <cfRule type="cellIs" priority="1071" operator="greaterThan" aboveAverage="0" equalAverage="0" bottom="0" percent="0" rank="0" text="" dxfId="47348">
      <formula>1</formula>
    </cfRule>
    <cfRule type="containsText" priority="1072" operator="containsText" aboveAverage="0" equalAverage="0" bottom="0" percent="0" rank="0" text="1" dxfId="47349">
      <formula>NOT(ISERROR(SEARCH("1",C28)))</formula>
    </cfRule>
    <cfRule type="cellIs" priority="1073" operator="greaterThan" aboveAverage="0" equalAverage="0" bottom="0" percent="0" rank="0" text="" dxfId="47350">
      <formula>1</formula>
    </cfRule>
    <cfRule type="cellIs" priority="1074" operator="greaterThan" aboveAverage="0" equalAverage="0" bottom="0" percent="0" rank="0" text="" dxfId="47351">
      <formula>1</formula>
    </cfRule>
    <cfRule type="containsText" priority="1075" operator="containsText" aboveAverage="0" equalAverage="0" bottom="0" percent="0" rank="0" text="1" dxfId="47352">
      <formula>NOT(ISERROR(SEARCH("1",C28)))</formula>
    </cfRule>
    <cfRule type="cellIs" priority="1076" operator="greaterThan" aboveAverage="0" equalAverage="0" bottom="0" percent="0" rank="0" text="" dxfId="47353">
      <formula>1</formula>
    </cfRule>
    <cfRule type="cellIs" priority="1077" operator="greaterThan" aboveAverage="0" equalAverage="0" bottom="0" percent="0" rank="0" text="" dxfId="47354">
      <formula>1</formula>
    </cfRule>
    <cfRule type="containsText" priority="1078" operator="containsText" aboveAverage="0" equalAverage="0" bottom="0" percent="0" rank="0" text="1" dxfId="47355">
      <formula>NOT(ISERROR(SEARCH("1",C28)))</formula>
    </cfRule>
    <cfRule type="cellIs" priority="1079" operator="greaterThan" aboveAverage="0" equalAverage="0" bottom="0" percent="0" rank="0" text="" dxfId="47356">
      <formula>1</formula>
    </cfRule>
    <cfRule type="cellIs" priority="1080" operator="greaterThan" aboveAverage="0" equalAverage="0" bottom="0" percent="0" rank="0" text="" dxfId="47357">
      <formula>1</formula>
    </cfRule>
    <cfRule type="containsText" priority="1081" operator="containsText" aboveAverage="0" equalAverage="0" bottom="0" percent="0" rank="0" text="1" dxfId="47358">
      <formula>NOT(ISERROR(SEARCH("1",C28)))</formula>
    </cfRule>
    <cfRule type="cellIs" priority="1082" operator="greaterThan" aboveAverage="0" equalAverage="0" bottom="0" percent="0" rank="0" text="" dxfId="47359">
      <formula>1</formula>
    </cfRule>
    <cfRule type="containsText" priority="1083" operator="containsText" aboveAverage="0" equalAverage="0" bottom="0" percent="0" rank="0" text="1" dxfId="47360">
      <formula>NOT(ISERROR(SEARCH("1",C28)))</formula>
    </cfRule>
    <cfRule type="cellIs" priority="1084" operator="greaterThan" aboveAverage="0" equalAverage="0" bottom="0" percent="0" rank="0" text="" dxfId="47361">
      <formula>1</formula>
    </cfRule>
    <cfRule type="cellIs" priority="1085" operator="equal" aboveAverage="0" equalAverage="0" bottom="0" percent="0" rank="0" text="" dxfId="47362">
      <formula>1</formula>
    </cfRule>
    <cfRule type="cellIs" priority="1086" operator="equal" aboveAverage="0" equalAverage="0" bottom="0" percent="0" rank="0" text="" dxfId="47363">
      <formula>1</formula>
    </cfRule>
    <cfRule type="containsText" priority="1087" operator="containsText" aboveAverage="0" equalAverage="0" bottom="0" percent="0" rank="0" text="1" dxfId="47364">
      <formula>NOT(ISERROR(SEARCH("1",C28)))</formula>
    </cfRule>
    <cfRule type="cellIs" priority="1088" operator="greaterThan" aboveAverage="0" equalAverage="0" bottom="0" percent="0" rank="0" text="" dxfId="47365">
      <formula>1</formula>
    </cfRule>
    <cfRule type="cellIs" priority="1089" operator="greaterThan" aboveAverage="0" equalAverage="0" bottom="0" percent="0" rank="0" text="" dxfId="47366">
      <formula>1</formula>
    </cfRule>
    <cfRule type="containsText" priority="1090" operator="containsText" aboveAverage="0" equalAverage="0" bottom="0" percent="0" rank="0" text="1" dxfId="47367">
      <formula>NOT(ISERROR(SEARCH("1",C28)))</formula>
    </cfRule>
    <cfRule type="cellIs" priority="1091" operator="greaterThan" aboveAverage="0" equalAverage="0" bottom="0" percent="0" rank="0" text="" dxfId="47368">
      <formula>1</formula>
    </cfRule>
    <cfRule type="cellIs" priority="1092" operator="greaterThan" aboveAverage="0" equalAverage="0" bottom="0" percent="0" rank="0" text="" dxfId="47369">
      <formula>1</formula>
    </cfRule>
    <cfRule type="containsText" priority="1093" operator="containsText" aboveAverage="0" equalAverage="0" bottom="0" percent="0" rank="0" text="1" dxfId="47370">
      <formula>NOT(ISERROR(SEARCH("1",C28)))</formula>
    </cfRule>
    <cfRule type="cellIs" priority="1094" operator="greaterThan" aboveAverage="0" equalAverage="0" bottom="0" percent="0" rank="0" text="" dxfId="47371">
      <formula>1</formula>
    </cfRule>
    <cfRule type="cellIs" priority="1095" operator="greaterThan" aboveAverage="0" equalAverage="0" bottom="0" percent="0" rank="0" text="" dxfId="47372">
      <formula>1</formula>
    </cfRule>
    <cfRule type="containsText" priority="1096" operator="containsText" aboveAverage="0" equalAverage="0" bottom="0" percent="0" rank="0" text="2" dxfId="47373">
      <formula>NOT(ISERROR(SEARCH("2",C28)))</formula>
    </cfRule>
    <cfRule type="containsText" priority="1097" operator="containsText" aboveAverage="0" equalAverage="0" bottom="0" percent="0" rank="0" text="1" dxfId="47374">
      <formula>NOT(ISERROR(SEARCH("1",C28)))</formula>
    </cfRule>
    <cfRule type="containsText" priority="1098" operator="containsText" aboveAverage="0" equalAverage="0" bottom="0" percent="0" rank="0" text="2" dxfId="47375">
      <formula>NOT(ISERROR(SEARCH("2",C28)))</formula>
    </cfRule>
    <cfRule type="containsText" priority="1099" operator="containsText" aboveAverage="0" equalAverage="0" bottom="0" percent="0" rank="0" text="1" dxfId="47376">
      <formula>NOT(ISERROR(SEARCH("1",C28)))</formula>
    </cfRule>
    <cfRule type="containsText" priority="1100" operator="containsText" aboveAverage="0" equalAverage="0" bottom="0" percent="0" rank="0" text="2" dxfId="47377">
      <formula>NOT(ISERROR(SEARCH("2",C28)))</formula>
    </cfRule>
    <cfRule type="cellIs" priority="1101" operator="greaterThan" aboveAverage="0" equalAverage="0" bottom="0" percent="0" rank="0" text="" dxfId="47378">
      <formula>1</formula>
    </cfRule>
    <cfRule type="containsText" priority="1102" operator="containsText" aboveAverage="0" equalAverage="0" bottom="0" percent="0" rank="0" text="1" dxfId="47379">
      <formula>NOT(ISERROR(SEARCH("1",C28)))</formula>
    </cfRule>
    <cfRule type="cellIs" priority="1103" operator="greaterThan" aboveAverage="0" equalAverage="0" bottom="0" percent="0" rank="0" text="" dxfId="47380">
      <formula>1</formula>
    </cfRule>
    <cfRule type="cellIs" priority="1104" operator="greaterThan" aboveAverage="0" equalAverage="0" bottom="0" percent="0" rank="0" text="" dxfId="47381">
      <formula>1</formula>
    </cfRule>
    <cfRule type="containsText" priority="1105" operator="containsText" aboveAverage="0" equalAverage="0" bottom="0" percent="0" rank="0" text="2" dxfId="47382">
      <formula>NOT(ISERROR(SEARCH("2",C28)))</formula>
    </cfRule>
    <cfRule type="cellIs" priority="1106" operator="greaterThan" aboveAverage="0" equalAverage="0" bottom="0" percent="0" rank="0" text="" dxfId="47383">
      <formula>1</formula>
    </cfRule>
    <cfRule type="containsText" priority="1107" operator="containsText" aboveAverage="0" equalAverage="0" bottom="0" percent="0" rank="0" text="1" dxfId="47384">
      <formula>NOT(ISERROR(SEARCH("1",C28)))</formula>
    </cfRule>
    <cfRule type="cellIs" priority="1108" operator="greaterThan" aboveAverage="0" equalAverage="0" bottom="0" percent="0" rank="0" text="" dxfId="47385">
      <formula>1</formula>
    </cfRule>
    <cfRule type="containsText" priority="1109" operator="containsText" aboveAverage="0" equalAverage="0" bottom="0" percent="0" rank="0" text="1" dxfId="47386">
      <formula>NOT(ISERROR(SEARCH("1",C28)))</formula>
    </cfRule>
    <cfRule type="cellIs" priority="1110" operator="greaterThan" aboveAverage="0" equalAverage="0" bottom="0" percent="0" rank="0" text="" dxfId="47387">
      <formula>1</formula>
    </cfRule>
    <cfRule type="containsText" priority="1111" operator="containsText" aboveAverage="0" equalAverage="0" bottom="0" percent="0" rank="0" text="1" dxfId="47388">
      <formula>NOT(ISERROR(SEARCH("1",C28)))</formula>
    </cfRule>
    <cfRule type="containsText" priority="1112" operator="containsText" aboveAverage="0" equalAverage="0" bottom="0" percent="0" rank="0" text="1" dxfId="47389">
      <formula>NOT(ISERROR(SEARCH("1",C28)))</formula>
    </cfRule>
    <cfRule type="cellIs" priority="1113" operator="greaterThan" aboveAverage="0" equalAverage="0" bottom="0" percent="0" rank="0" text="" dxfId="47390">
      <formula>1</formula>
    </cfRule>
    <cfRule type="cellIs" priority="1114" operator="greaterThan" aboveAverage="0" equalAverage="0" bottom="0" percent="0" rank="0" text="" dxfId="47391">
      <formula>1</formula>
    </cfRule>
    <cfRule type="containsText" priority="1115" operator="containsText" aboveAverage="0" equalAverage="0" bottom="0" percent="0" rank="0" text="1" dxfId="47392">
      <formula>NOT(ISERROR(SEARCH("1",C28)))</formula>
    </cfRule>
    <cfRule type="cellIs" priority="1116" operator="greaterThan" aboveAverage="0" equalAverage="0" bottom="0" percent="0" rank="0" text="" dxfId="47393">
      <formula>1</formula>
    </cfRule>
    <cfRule type="containsText" priority="1117" operator="containsText" aboveAverage="0" equalAverage="0" bottom="0" percent="0" rank="0" text="1" dxfId="47394">
      <formula>NOT(ISERROR(SEARCH("1",C28)))</formula>
    </cfRule>
    <cfRule type="containsText" priority="1118" operator="containsText" aboveAverage="0" equalAverage="0" bottom="0" percent="0" rank="0" text="1" dxfId="47395">
      <formula>NOT(ISERROR(SEARCH("1",C28)))</formula>
    </cfRule>
    <cfRule type="cellIs" priority="1119" operator="greaterThan" aboveAverage="0" equalAverage="0" bottom="0" percent="0" rank="0" text="" dxfId="47396">
      <formula>1</formula>
    </cfRule>
    <cfRule type="cellIs" priority="1120" operator="greaterThan" aboveAverage="0" equalAverage="0" bottom="0" percent="0" rank="0" text="" dxfId="47397">
      <formula>1</formula>
    </cfRule>
    <cfRule type="containsText" priority="1121" operator="containsText" aboveAverage="0" equalAverage="0" bottom="0" percent="0" rank="0" text="1" dxfId="47398">
      <formula>NOT(ISERROR(SEARCH("1",C28)))</formula>
    </cfRule>
    <cfRule type="cellIs" priority="1122" operator="greaterThan" aboveAverage="0" equalAverage="0" bottom="0" percent="0" rank="0" text="" dxfId="47399">
      <formula>1</formula>
    </cfRule>
    <cfRule type="cellIs" priority="1123" operator="greaterThan" aboveAverage="0" equalAverage="0" bottom="0" percent="0" rank="0" text="" dxfId="47400">
      <formula>1</formula>
    </cfRule>
    <cfRule type="cellIs" priority="1124" operator="greaterThan" aboveAverage="0" equalAverage="0" bottom="0" percent="0" rank="0" text="" dxfId="47401">
      <formula>1</formula>
    </cfRule>
    <cfRule type="cellIs" priority="1125" operator="greaterThan" aboveAverage="0" equalAverage="0" bottom="0" percent="0" rank="0" text="" dxfId="47402">
      <formula>1</formula>
    </cfRule>
    <cfRule type="containsText" priority="1126" operator="containsText" aboveAverage="0" equalAverage="0" bottom="0" percent="0" rank="0" text="1" dxfId="47403">
      <formula>NOT(ISERROR(SEARCH("1",C28)))</formula>
    </cfRule>
    <cfRule type="cellIs" priority="1127" operator="greaterThan" aboveAverage="0" equalAverage="0" bottom="0" percent="0" rank="0" text="" dxfId="47404">
      <formula>1</formula>
    </cfRule>
    <cfRule type="cellIs" priority="1128" operator="greaterThan" aboveAverage="0" equalAverage="0" bottom="0" percent="0" rank="0" text="" dxfId="47405">
      <formula>1</formula>
    </cfRule>
    <cfRule type="containsText" priority="1129" operator="containsText" aboveAverage="0" equalAverage="0" bottom="0" percent="0" rank="0" text="1" dxfId="47406">
      <formula>NOT(ISERROR(SEARCH("1",C28)))</formula>
    </cfRule>
    <cfRule type="cellIs" priority="1130" operator="greaterThan" aboveAverage="0" equalAverage="0" bottom="0" percent="0" rank="0" text="" dxfId="47407">
      <formula>1</formula>
    </cfRule>
    <cfRule type="cellIs" priority="1131" operator="greaterThan" aboveAverage="0" equalAverage="0" bottom="0" percent="0" rank="0" text="" dxfId="47408">
      <formula>1</formula>
    </cfRule>
    <cfRule type="cellIs" priority="1132" operator="greaterThan" aboveAverage="0" equalAverage="0" bottom="0" percent="0" rank="0" text="" dxfId="47409">
      <formula>1</formula>
    </cfRule>
    <cfRule type="cellIs" priority="1133" operator="equal" aboveAverage="0" equalAverage="0" bottom="0" percent="0" rank="0" text="" dxfId="47410">
      <formula>1</formula>
    </cfRule>
    <cfRule type="cellIs" priority="1134" operator="greaterThan" aboveAverage="0" equalAverage="0" bottom="0" percent="0" rank="0" text="" dxfId="47411">
      <formula>1</formula>
    </cfRule>
    <cfRule type="cellIs" priority="1135" operator="equal" aboveAverage="0" equalAverage="0" bottom="0" percent="0" rank="0" text="" dxfId="47412">
      <formula>1</formula>
    </cfRule>
    <cfRule type="containsText" priority="1136" operator="containsText" aboveAverage="0" equalAverage="0" bottom="0" percent="0" rank="0" text="1" dxfId="47413">
      <formula>NOT(ISERROR(SEARCH("1",C28)))</formula>
    </cfRule>
    <cfRule type="cellIs" priority="1137" operator="equal" aboveAverage="0" equalAverage="0" bottom="0" percent="0" rank="0" text="" dxfId="47414">
      <formula>1</formula>
    </cfRule>
    <cfRule type="cellIs" priority="1138" operator="greaterThan" aboveAverage="0" equalAverage="0" bottom="0" percent="0" rank="0" text="" dxfId="47415">
      <formula>1</formula>
    </cfRule>
    <cfRule type="cellIs" priority="1139" operator="greaterThan" aboveAverage="0" equalAverage="0" bottom="0" percent="0" rank="0" text="" dxfId="47416">
      <formula>1</formula>
    </cfRule>
    <cfRule type="containsText" priority="1140" operator="containsText" aboveAverage="0" equalAverage="0" bottom="0" percent="0" rank="0" text="1" dxfId="47417">
      <formula>NOT(ISERROR(SEARCH("1",C28)))</formula>
    </cfRule>
    <cfRule type="cellIs" priority="1141" operator="greaterThan" aboveAverage="0" equalAverage="0" bottom="0" percent="0" rank="0" text="" dxfId="47418">
      <formula>1</formula>
    </cfRule>
    <cfRule type="cellIs" priority="1142" operator="greaterThan" aboveAverage="0" equalAverage="0" bottom="0" percent="0" rank="0" text="" dxfId="47419">
      <formula>1</formula>
    </cfRule>
    <cfRule type="containsText" priority="1143" operator="containsText" aboveAverage="0" equalAverage="0" bottom="0" percent="0" rank="0" text="1" dxfId="47420">
      <formula>NOT(ISERROR(SEARCH("1",C28)))</formula>
    </cfRule>
    <cfRule type="cellIs" priority="1144" operator="greaterThan" aboveAverage="0" equalAverage="0" bottom="0" percent="0" rank="0" text="" dxfId="47421">
      <formula>1</formula>
    </cfRule>
    <cfRule type="cellIs" priority="1145" operator="greaterThan" aboveAverage="0" equalAverage="0" bottom="0" percent="0" rank="0" text="" dxfId="47422">
      <formula>1</formula>
    </cfRule>
    <cfRule type="containsText" priority="1146" operator="containsText" aboveAverage="0" equalAverage="0" bottom="0" percent="0" rank="0" text="1" dxfId="47423">
      <formula>NOT(ISERROR(SEARCH("1",C28)))</formula>
    </cfRule>
    <cfRule type="cellIs" priority="1147" operator="greaterThan" aboveAverage="0" equalAverage="0" bottom="0" percent="0" rank="0" text="" dxfId="47424">
      <formula>1</formula>
    </cfRule>
    <cfRule type="cellIs" priority="1148" operator="greaterThan" aboveAverage="0" equalAverage="0" bottom="0" percent="0" rank="0" text="" dxfId="47425">
      <formula>1</formula>
    </cfRule>
    <cfRule type="containsText" priority="1149" operator="containsText" aboveAverage="0" equalAverage="0" bottom="0" percent="0" rank="0" text="1" dxfId="47426">
      <formula>NOT(ISERROR(SEARCH("1",C28)))</formula>
    </cfRule>
    <cfRule type="cellIs" priority="1150" operator="greaterThan" aboveAverage="0" equalAverage="0" bottom="0" percent="0" rank="0" text="" dxfId="47427">
      <formula>1</formula>
    </cfRule>
    <cfRule type="containsText" priority="1151" operator="containsText" aboveAverage="0" equalAverage="0" bottom="0" percent="0" rank="0" text="1" dxfId="47428">
      <formula>NOT(ISERROR(SEARCH("1",C28)))</formula>
    </cfRule>
    <cfRule type="cellIs" priority="1152" operator="greaterThan" aboveAverage="0" equalAverage="0" bottom="0" percent="0" rank="0" text="" dxfId="47429">
      <formula>1</formula>
    </cfRule>
    <cfRule type="cellIs" priority="1153" operator="equal" aboveAverage="0" equalAverage="0" bottom="0" percent="0" rank="0" text="" dxfId="47430">
      <formula>1</formula>
    </cfRule>
    <cfRule type="cellIs" priority="1154" operator="equal" aboveAverage="0" equalAverage="0" bottom="0" percent="0" rank="0" text="" dxfId="47431">
      <formula>1</formula>
    </cfRule>
    <cfRule type="containsText" priority="1155" operator="containsText" aboveAverage="0" equalAverage="0" bottom="0" percent="0" rank="0" text="1" dxfId="47432">
      <formula>NOT(ISERROR(SEARCH("1",C28)))</formula>
    </cfRule>
    <cfRule type="cellIs" priority="1156" operator="greaterThan" aboveAverage="0" equalAverage="0" bottom="0" percent="0" rank="0" text="" dxfId="47433">
      <formula>1</formula>
    </cfRule>
    <cfRule type="cellIs" priority="1157" operator="greaterThan" aboveAverage="0" equalAverage="0" bottom="0" percent="0" rank="0" text="" dxfId="47434">
      <formula>1</formula>
    </cfRule>
    <cfRule type="containsText" priority="1158" operator="containsText" aboveAverage="0" equalAverage="0" bottom="0" percent="0" rank="0" text="1" dxfId="47435">
      <formula>NOT(ISERROR(SEARCH("1",C28)))</formula>
    </cfRule>
    <cfRule type="cellIs" priority="1159" operator="greaterThan" aboveAverage="0" equalAverage="0" bottom="0" percent="0" rank="0" text="" dxfId="47436">
      <formula>1</formula>
    </cfRule>
    <cfRule type="cellIs" priority="1160" operator="greaterThan" aboveAverage="0" equalAverage="0" bottom="0" percent="0" rank="0" text="" dxfId="47437">
      <formula>1</formula>
    </cfRule>
    <cfRule type="containsText" priority="1161" operator="containsText" aboveAverage="0" equalAverage="0" bottom="0" percent="0" rank="0" text="1" dxfId="47438">
      <formula>NOT(ISERROR(SEARCH("1",C28)))</formula>
    </cfRule>
    <cfRule type="cellIs" priority="1162" operator="greaterThan" aboveAverage="0" equalAverage="0" bottom="0" percent="0" rank="0" text="" dxfId="47439">
      <formula>1</formula>
    </cfRule>
    <cfRule type="cellIs" priority="1163" operator="greaterThan" aboveAverage="0" equalAverage="0" bottom="0" percent="0" rank="0" text="" dxfId="47440">
      <formula>1</formula>
    </cfRule>
    <cfRule type="containsText" priority="1164" operator="containsText" aboveAverage="0" equalAverage="0" bottom="0" percent="0" rank="0" text="2" dxfId="47441">
      <formula>NOT(ISERROR(SEARCH("2",C28)))</formula>
    </cfRule>
    <cfRule type="containsText" priority="1165" operator="containsText" aboveAverage="0" equalAverage="0" bottom="0" percent="0" rank="0" text="1" dxfId="47442">
      <formula>NOT(ISERROR(SEARCH("1",C28)))</formula>
    </cfRule>
    <cfRule type="containsText" priority="1166" operator="containsText" aboveAverage="0" equalAverage="0" bottom="0" percent="0" rank="0" text="2" dxfId="47443">
      <formula>NOT(ISERROR(SEARCH("2",C28)))</formula>
    </cfRule>
    <cfRule type="containsText" priority="1167" operator="containsText" aboveAverage="0" equalAverage="0" bottom="0" percent="0" rank="0" text="1" dxfId="47444">
      <formula>NOT(ISERROR(SEARCH("1",C28)))</formula>
    </cfRule>
    <cfRule type="containsText" priority="1168" operator="containsText" aboveAverage="0" equalAverage="0" bottom="0" percent="0" rank="0" text="2" dxfId="47445">
      <formula>NOT(ISERROR(SEARCH("2",C28)))</formula>
    </cfRule>
    <cfRule type="cellIs" priority="1169" operator="greaterThan" aboveAverage="0" equalAverage="0" bottom="0" percent="0" rank="0" text="" dxfId="47446">
      <formula>1</formula>
    </cfRule>
    <cfRule type="containsText" priority="1170" operator="containsText" aboveAverage="0" equalAverage="0" bottom="0" percent="0" rank="0" text="1" dxfId="47447">
      <formula>NOT(ISERROR(SEARCH("1",C28)))</formula>
    </cfRule>
    <cfRule type="cellIs" priority="1171" operator="greaterThan" aboveAverage="0" equalAverage="0" bottom="0" percent="0" rank="0" text="" dxfId="47448">
      <formula>1</formula>
    </cfRule>
    <cfRule type="cellIs" priority="1172" operator="greaterThan" aboveAverage="0" equalAverage="0" bottom="0" percent="0" rank="0" text="" dxfId="47449">
      <formula>1</formula>
    </cfRule>
    <cfRule type="containsText" priority="1173" operator="containsText" aboveAverage="0" equalAverage="0" bottom="0" percent="0" rank="0" text="2" dxfId="47450">
      <formula>NOT(ISERROR(SEARCH("2",C28)))</formula>
    </cfRule>
    <cfRule type="cellIs" priority="1174" operator="greaterThan" aboveAverage="0" equalAverage="0" bottom="0" percent="0" rank="0" text="" dxfId="47451">
      <formula>1</formula>
    </cfRule>
    <cfRule type="containsText" priority="1175" operator="containsText" aboveAverage="0" equalAverage="0" bottom="0" percent="0" rank="0" text="1" dxfId="47452">
      <formula>NOT(ISERROR(SEARCH("1",C28)))</formula>
    </cfRule>
    <cfRule type="cellIs" priority="1176" operator="greaterThan" aboveAverage="0" equalAverage="0" bottom="0" percent="0" rank="0" text="" dxfId="47453">
      <formula>1</formula>
    </cfRule>
    <cfRule type="containsText" priority="1177" operator="containsText" aboveAverage="0" equalAverage="0" bottom="0" percent="0" rank="0" text="1" dxfId="47454">
      <formula>NOT(ISERROR(SEARCH("1",C28)))</formula>
    </cfRule>
  </conditionalFormatting>
  <conditionalFormatting sqref="C28:T28">
    <cfRule type="cellIs" priority="1178" operator="greaterThan" aboveAverage="0" equalAverage="0" bottom="0" percent="0" rank="0" text="" dxfId="47455">
      <formula>1</formula>
    </cfRule>
    <cfRule type="containsText" priority="1179" operator="containsText" aboveAverage="0" equalAverage="0" bottom="0" percent="0" rank="0" text="1" dxfId="47456">
      <formula>NOT(ISERROR(SEARCH("1",C28)))</formula>
    </cfRule>
    <cfRule type="containsText" priority="1180" operator="containsText" aboveAverage="0" equalAverage="0" bottom="0" percent="0" rank="0" text="1" dxfId="47457">
      <formula>NOT(ISERROR(SEARCH("1",C28)))</formula>
    </cfRule>
    <cfRule type="cellIs" priority="1181" operator="greaterThan" aboveAverage="0" equalAverage="0" bottom="0" percent="0" rank="0" text="" dxfId="47458">
      <formula>1</formula>
    </cfRule>
    <cfRule type="cellIs" priority="1182" operator="greaterThan" aboveAverage="0" equalAverage="0" bottom="0" percent="0" rank="0" text="" dxfId="47459">
      <formula>1</formula>
    </cfRule>
    <cfRule type="containsText" priority="1183" operator="containsText" aboveAverage="0" equalAverage="0" bottom="0" percent="0" rank="0" text="1" dxfId="47460">
      <formula>NOT(ISERROR(SEARCH("1",C28)))</formula>
    </cfRule>
    <cfRule type="cellIs" priority="1184" operator="greaterThan" aboveAverage="0" equalAverage="0" bottom="0" percent="0" rank="0" text="" dxfId="47461">
      <formula>1</formula>
    </cfRule>
    <cfRule type="containsText" priority="1185" operator="containsText" aboveAverage="0" equalAverage="0" bottom="0" percent="0" rank="0" text="1" dxfId="47462">
      <formula>NOT(ISERROR(SEARCH("1",C28)))</formula>
    </cfRule>
    <cfRule type="containsText" priority="1186" operator="containsText" aboveAverage="0" equalAverage="0" bottom="0" percent="0" rank="0" text="1" dxfId="47463">
      <formula>NOT(ISERROR(SEARCH("1",C28)))</formula>
    </cfRule>
    <cfRule type="containsText" priority="1187" operator="containsText" aboveAverage="0" equalAverage="0" bottom="0" percent="0" rank="0" text="1" dxfId="47464">
      <formula>NOT(ISERROR(SEARCH("1",C28)))</formula>
    </cfRule>
    <cfRule type="cellIs" priority="1188" operator="greaterThan" aboveAverage="0" equalAverage="0" bottom="0" percent="0" rank="0" text="" dxfId="47465">
      <formula>1</formula>
    </cfRule>
    <cfRule type="containsText" priority="1189" operator="containsText" aboveAverage="0" equalAverage="0" bottom="0" percent="0" rank="0" text="1" dxfId="47466">
      <formula>NOT(ISERROR(SEARCH("1",C28)))</formula>
    </cfRule>
    <cfRule type="containsText" priority="1190" operator="containsText" aboveAverage="0" equalAverage="0" bottom="0" percent="0" rank="0" text="1" dxfId="47467">
      <formula>NOT(ISERROR(SEARCH("1",C28)))</formula>
    </cfRule>
    <cfRule type="cellIs" priority="1191" operator="greaterThan" aboveAverage="0" equalAverage="0" bottom="0" percent="0" rank="0" text="" dxfId="47468">
      <formula>1</formula>
    </cfRule>
    <cfRule type="cellIs" priority="1192" operator="greaterThan" aboveAverage="0" equalAverage="0" bottom="0" percent="0" rank="0" text="" dxfId="47469">
      <formula>1</formula>
    </cfRule>
    <cfRule type="containsText" priority="1193" operator="containsText" aboveAverage="0" equalAverage="0" bottom="0" percent="0" rank="0" text="1" dxfId="47470">
      <formula>NOT(ISERROR(SEARCH("1",C28)))</formula>
    </cfRule>
    <cfRule type="cellIs" priority="1194" operator="greaterThan" aboveAverage="0" equalAverage="0" bottom="0" percent="0" rank="0" text="" dxfId="47471">
      <formula>1</formula>
    </cfRule>
    <cfRule type="containsText" priority="1195" operator="containsText" aboveAverage="0" equalAverage="0" bottom="0" percent="0" rank="0" text="1" dxfId="47472">
      <formula>NOT(ISERROR(SEARCH("1",C28)))</formula>
    </cfRule>
    <cfRule type="containsText" priority="1196" operator="containsText" aboveAverage="0" equalAverage="0" bottom="0" percent="0" rank="0" text="1" dxfId="47473">
      <formula>NOT(ISERROR(SEARCH("1",C28)))</formula>
    </cfRule>
    <cfRule type="containsText" priority="1197" operator="containsText" aboveAverage="0" equalAverage="0" bottom="0" percent="0" rank="0" text="1" dxfId="47474">
      <formula>NOT(ISERROR(SEARCH("1",C28)))</formula>
    </cfRule>
  </conditionalFormatting>
  <conditionalFormatting sqref="F28:U28 C28:D28">
    <cfRule type="containsText" priority="1198" operator="containsText" aboveAverage="0" equalAverage="0" bottom="0" percent="0" rank="0" text="1" dxfId="47475">
      <formula>NOT(ISERROR(SEARCH("1",C28)))</formula>
    </cfRule>
  </conditionalFormatting>
  <conditionalFormatting sqref="B28:D28 F28:AF28">
    <cfRule type="containsText" priority="1199" operator="containsText" aboveAverage="0" equalAverage="0" bottom="0" percent="0" rank="0" text="1" dxfId="47476">
      <formula>NOT(ISERROR(SEARCH("1",B28)))</formula>
    </cfRule>
    <cfRule type="containsText" priority="1200" operator="containsText" aboveAverage="0" equalAverage="0" bottom="0" percent="0" rank="0" text="1" dxfId="47477">
      <formula>NOT(ISERROR(SEARCH("1",B28)))</formula>
    </cfRule>
  </conditionalFormatting>
  <conditionalFormatting sqref="C28:D28 F28:AF28">
    <cfRule type="containsText" priority="1201" operator="containsText" aboveAverage="0" equalAverage="0" bottom="0" percent="0" rank="0" text="1" dxfId="47478">
      <formula>NOT(ISERROR(SEARCH("1",C28)))</formula>
    </cfRule>
    <cfRule type="containsText" priority="1202" operator="containsText" aboveAverage="0" equalAverage="0" bottom="0" percent="0" rank="0" text="1" dxfId="47479">
      <formula>NOT(ISERROR(SEARCH("1",C28)))</formula>
    </cfRule>
    <cfRule type="containsText" priority="1203" operator="containsText" aboveAverage="0" equalAverage="0" bottom="0" percent="0" rank="0" text="1" dxfId="47480">
      <formula>NOT(ISERROR(SEARCH("1",C28)))</formula>
    </cfRule>
    <cfRule type="containsText" priority="1204" operator="containsText" aboveAverage="0" equalAverage="0" bottom="0" percent="0" rank="0" text="1" dxfId="47481">
      <formula>NOT(ISERROR(SEARCH("1",C28)))</formula>
    </cfRule>
    <cfRule type="containsText" priority="1205" operator="containsText" aboveAverage="0" equalAverage="0" bottom="0" percent="0" rank="0" text="1" dxfId="47482">
      <formula>NOT(ISERROR(SEARCH("1",C28)))</formula>
    </cfRule>
    <cfRule type="containsText" priority="1206" operator="containsText" aboveAverage="0" equalAverage="0" bottom="0" percent="0" rank="0" text="1" dxfId="47483">
      <formula>NOT(ISERROR(SEARCH("1",C28)))</formula>
    </cfRule>
    <cfRule type="containsText" priority="1207" operator="containsText" aboveAverage="0" equalAverage="0" bottom="0" percent="0" rank="0" text="1" dxfId="47484">
      <formula>NOT(ISERROR(SEARCH("1",C28)))</formula>
    </cfRule>
    <cfRule type="containsText" priority="1208" operator="containsText" aboveAverage="0" equalAverage="0" bottom="0" percent="0" rank="0" text="1" dxfId="47485">
      <formula>NOT(ISERROR(SEARCH("1",C28)))</formula>
    </cfRule>
    <cfRule type="containsText" priority="1209" operator="containsText" aboveAverage="0" equalAverage="0" bottom="0" percent="0" rank="0" text="1" dxfId="47486">
      <formula>NOT(ISERROR(SEARCH("1",C28)))</formula>
    </cfRule>
    <cfRule type="containsText" priority="1210" operator="containsText" aboveAverage="0" equalAverage="0" bottom="0" percent="0" rank="0" text="1" dxfId="47487">
      <formula>NOT(ISERROR(SEARCH("1",C28)))</formula>
    </cfRule>
    <cfRule type="containsText" priority="1211" operator="containsText" aboveAverage="0" equalAverage="0" bottom="0" percent="0" rank="0" text="1" dxfId="47488">
      <formula>NOT(ISERROR(SEARCH("1",C28)))</formula>
    </cfRule>
    <cfRule type="containsText" priority="1212" operator="containsText" aboveAverage="0" equalAverage="0" bottom="0" percent="0" rank="0" text="1" dxfId="47489">
      <formula>NOT(ISERROR(SEARCH("1",C28)))</formula>
    </cfRule>
    <cfRule type="containsText" priority="1213" operator="containsText" aboveAverage="0" equalAverage="0" bottom="0" percent="0" rank="0" text="1" dxfId="47490">
      <formula>NOT(ISERROR(SEARCH("1",C28)))</formula>
    </cfRule>
    <cfRule type="containsText" priority="1214" operator="containsText" aboveAverage="0" equalAverage="0" bottom="0" percent="0" rank="0" text="1" dxfId="47491">
      <formula>NOT(ISERROR(SEARCH("1",C28)))</formula>
    </cfRule>
    <cfRule type="containsText" priority="1215" operator="containsText" aboveAverage="0" equalAverage="0" bottom="0" percent="0" rank="0" text="1" dxfId="47492">
      <formula>NOT(ISERROR(SEARCH("1",C28)))</formula>
    </cfRule>
    <cfRule type="containsText" priority="1216" operator="containsText" aboveAverage="0" equalAverage="0" bottom="0" percent="0" rank="0" text="1" dxfId="47493">
      <formula>NOT(ISERROR(SEARCH("1",C28)))</formula>
    </cfRule>
    <cfRule type="containsText" priority="1217" operator="containsText" aboveAverage="0" equalAverage="0" bottom="0" percent="0" rank="0" text="1" dxfId="47494">
      <formula>NOT(ISERROR(SEARCH("1",C28)))</formula>
    </cfRule>
    <cfRule type="containsText" priority="1218" operator="containsText" aboveAverage="0" equalAverage="0" bottom="0" percent="0" rank="0" text="1" dxfId="47495">
      <formula>NOT(ISERROR(SEARCH("1",C28)))</formula>
    </cfRule>
    <cfRule type="containsText" priority="1219" operator="containsText" aboveAverage="0" equalAverage="0" bottom="0" percent="0" rank="0" text="1" dxfId="47496">
      <formula>NOT(ISERROR(SEARCH("1",C28)))</formula>
    </cfRule>
    <cfRule type="containsText" priority="1220" operator="containsText" aboveAverage="0" equalAverage="0" bottom="0" percent="0" rank="0" text="1" dxfId="47497">
      <formula>NOT(ISERROR(SEARCH("1",C28)))</formula>
    </cfRule>
    <cfRule type="containsText" priority="1221" operator="containsText" aboveAverage="0" equalAverage="0" bottom="0" percent="0" rank="0" text="1" dxfId="47498">
      <formula>NOT(ISERROR(SEARCH("1",C28)))</formula>
    </cfRule>
    <cfRule type="containsText" priority="1222" operator="containsText" aboveAverage="0" equalAverage="0" bottom="0" percent="0" rank="0" text="1" dxfId="47499">
      <formula>NOT(ISERROR(SEARCH("1",C28)))</formula>
    </cfRule>
    <cfRule type="containsText" priority="1223" operator="containsText" aboveAverage="0" equalAverage="0" bottom="0" percent="0" rank="0" text="1" dxfId="47500">
      <formula>NOT(ISERROR(SEARCH("1",C28)))</formula>
    </cfRule>
    <cfRule type="containsText" priority="1224" operator="containsText" aboveAverage="0" equalAverage="0" bottom="0" percent="0" rank="0" text="1" dxfId="47501">
      <formula>NOT(ISERROR(SEARCH("1",C28)))</formula>
    </cfRule>
    <cfRule type="containsText" priority="1225" operator="containsText" aboveAverage="0" equalAverage="0" bottom="0" percent="0" rank="0" text="1" dxfId="47502">
      <formula>NOT(ISERROR(SEARCH("1",C28)))</formula>
    </cfRule>
    <cfRule type="containsText" priority="1226" operator="containsText" aboveAverage="0" equalAverage="0" bottom="0" percent="0" rank="0" text="1" dxfId="47503">
      <formula>NOT(ISERROR(SEARCH("1",C28)))</formula>
    </cfRule>
    <cfRule type="containsText" priority="1227" operator="containsText" aboveAverage="0" equalAverage="0" bottom="0" percent="0" rank="0" text="1" dxfId="47504">
      <formula>NOT(ISERROR(SEARCH("1",C28)))</formula>
    </cfRule>
    <cfRule type="containsText" priority="1228" operator="containsText" aboveAverage="0" equalAverage="0" bottom="0" percent="0" rank="0" text="1" dxfId="47505">
      <formula>NOT(ISERROR(SEARCH("1",C28)))</formula>
    </cfRule>
    <cfRule type="containsText" priority="1229" operator="containsText" aboveAverage="0" equalAverage="0" bottom="0" percent="0" rank="0" text="1" dxfId="47506">
      <formula>NOT(ISERROR(SEARCH("1",C28)))</formula>
    </cfRule>
  </conditionalFormatting>
  <conditionalFormatting sqref="V2">
    <cfRule type="containsText" priority="1230" operator="containsText" aboveAverage="0" equalAverage="0" bottom="0" percent="0" rank="0" text="OK+" dxfId="47507">
      <formula>NOT(ISERROR(SEARCH("OK+",V2)))</formula>
    </cfRule>
    <cfRule type="containsText" priority="1231" operator="containsText" aboveAverage="0" equalAverage="0" bottom="0" percent="0" rank="0" text="OK" dxfId="47508">
      <formula>NOT(ISERROR(SEARCH("OK",V2)))</formula>
    </cfRule>
  </conditionalFormatting>
  <conditionalFormatting sqref="X2">
    <cfRule type="containsText" priority="1232" operator="containsText" aboveAverage="0" equalAverage="0" bottom="0" percent="0" rank="0" text="NO" dxfId="47509">
      <formula>NOT(ISERROR(SEARCH("NO",X2)))</formula>
    </cfRule>
  </conditionalFormatting>
  <conditionalFormatting sqref="W2">
    <cfRule type="containsText" priority="1233" operator="containsText" aboveAverage="0" equalAverage="0" bottom="0" percent="0" rank="0" text="OK" dxfId="47510">
      <formula>NOT(ISERROR(SEARCH("OK",W2)))</formula>
    </cfRule>
  </conditionalFormatting>
  <conditionalFormatting sqref="AG28">
    <cfRule type="cellIs" priority="1234" operator="greaterThan" aboveAverage="0" equalAverage="0" bottom="0" percent="0" rank="0" text="" dxfId="47511">
      <formula>$AI$25</formula>
    </cfRule>
    <cfRule type="cellIs" priority="1235" operator="lessThan" aboveAverage="0" equalAverage="0" bottom="0" percent="0" rank="0" text="" dxfId="47512">
      <formula>$AI$25</formula>
    </cfRule>
    <cfRule type="cellIs" priority="1236" operator="equal" aboveAverage="0" equalAverage="0" bottom="0" percent="0" rank="0" text="" dxfId="47513">
      <formula>$AI$25</formula>
    </cfRule>
  </conditionalFormatting>
  <conditionalFormatting sqref="AG34">
    <cfRule type="cellIs" priority="1237" operator="greaterThan" aboveAverage="0" equalAverage="0" bottom="0" percent="0" rank="0" text="" dxfId="47514">
      <formula>$AI$32</formula>
    </cfRule>
    <cfRule type="cellIs" priority="1238" operator="lessThan" aboveAverage="0" equalAverage="0" bottom="0" percent="0" rank="0" text="" dxfId="47515">
      <formula>$AI$32</formula>
    </cfRule>
    <cfRule type="cellIs" priority="1239" operator="equal" aboveAverage="0" equalAverage="0" bottom="0" percent="0" rank="0" text="" dxfId="47516">
      <formula>$AI$32</formula>
    </cfRule>
  </conditionalFormatting>
  <conditionalFormatting sqref="AG22">
    <cfRule type="cellIs" priority="1240" operator="greaterThan" aboveAverage="0" equalAverage="0" bottom="0" percent="0" rank="0" text="" dxfId="47517">
      <formula>8</formula>
    </cfRule>
    <cfRule type="cellIs" priority="1241" operator="lessThan" aboveAverage="0" equalAverage="0" bottom="0" percent="0" rank="0" text="" dxfId="47518">
      <formula>8</formula>
    </cfRule>
    <cfRule type="cellIs" priority="1242" operator="equal" aboveAverage="0" equalAverage="0" bottom="0" percent="0" rank="0" text="" dxfId="47519">
      <formula>8</formula>
    </cfRule>
  </conditionalFormatting>
  <conditionalFormatting sqref="AG16">
    <cfRule type="cellIs" priority="1243" operator="greaterThan" aboveAverage="0" equalAverage="0" bottom="0" percent="0" rank="0" text="" dxfId="47520">
      <formula>12</formula>
    </cfRule>
    <cfRule type="cellIs" priority="1244" operator="lessThan" aboveAverage="0" equalAverage="0" bottom="0" percent="0" rank="0" text="" dxfId="47521">
      <formula>12</formula>
    </cfRule>
    <cfRule type="cellIs" priority="1245" operator="equal" aboveAverage="0" equalAverage="0" bottom="0" percent="0" rank="0" text="" dxfId="47522">
      <formula>12</formula>
    </cfRule>
  </conditionalFormatting>
  <conditionalFormatting sqref="V30">
    <cfRule type="containsText" priority="1246" operator="containsText" aboveAverage="0" equalAverage="0" bottom="0" percent="0" rank="0" text="OK+" dxfId="47523">
      <formula>NOT(ISERROR(SEARCH("OK+",V30)))</formula>
    </cfRule>
  </conditionalFormatting>
  <conditionalFormatting sqref="V30">
    <cfRule type="containsText" priority="1247" operator="containsText" aboveAverage="0" equalAverage="0" bottom="0" percent="0" rank="0" text="OK+" dxfId="47524">
      <formula>NOT(ISERROR(SEARCH("OK+",V30)))</formula>
    </cfRule>
  </conditionalFormatting>
  <conditionalFormatting sqref="X30">
    <cfRule type="containsText" priority="1248" operator="containsText" aboveAverage="0" equalAverage="0" bottom="0" percent="0" rank="0" text="NO" dxfId="47525">
      <formula>NOT(ISERROR(SEARCH("NO",X30)))</formula>
    </cfRule>
  </conditionalFormatting>
  <conditionalFormatting sqref="X30">
    <cfRule type="containsText" priority="1249" operator="containsText" aboveAverage="0" equalAverage="0" bottom="0" percent="0" rank="0" text="NO" dxfId="47526">
      <formula>NOT(ISERROR(SEARCH("NO",X30)))</formula>
    </cfRule>
  </conditionalFormatting>
  <conditionalFormatting sqref="X30">
    <cfRule type="containsText" priority="1250" operator="containsText" aboveAverage="0" equalAverage="0" bottom="0" percent="0" rank="0" text="NO" dxfId="47527">
      <formula>NOT(ISERROR(SEARCH("NO",X30)))</formula>
    </cfRule>
  </conditionalFormatting>
  <conditionalFormatting sqref="X30">
    <cfRule type="containsText" priority="1251" operator="containsText" aboveAverage="0" equalAverage="0" bottom="0" percent="0" rank="0" text="NO" dxfId="47528">
      <formula>NOT(ISERROR(SEARCH("NO",X30)))</formula>
    </cfRule>
  </conditionalFormatting>
  <conditionalFormatting sqref="X30">
    <cfRule type="containsText" priority="1252" operator="containsText" aboveAverage="0" equalAverage="0" bottom="0" percent="0" rank="0" text="NO" dxfId="47529">
      <formula>NOT(ISERROR(SEARCH("NO",X30)))</formula>
    </cfRule>
  </conditionalFormatting>
  <conditionalFormatting sqref="X30">
    <cfRule type="containsText" priority="1253" operator="containsText" aboveAverage="0" equalAverage="0" bottom="0" percent="0" rank="0" text="NO" dxfId="47530">
      <formula>NOT(ISERROR(SEARCH("NO",X30)))</formula>
    </cfRule>
  </conditionalFormatting>
  <conditionalFormatting sqref="X30">
    <cfRule type="containsText" priority="1254" operator="containsText" aboveAverage="0" equalAverage="0" bottom="0" percent="0" rank="0" text="NO" dxfId="47531">
      <formula>NOT(ISERROR(SEARCH("NO",X30)))</formula>
    </cfRule>
  </conditionalFormatting>
  <conditionalFormatting sqref="W30">
    <cfRule type="containsText" priority="1255" operator="containsText" aboveAverage="0" equalAverage="0" bottom="0" percent="0" rank="0" text="OK" dxfId="47532">
      <formula>NOT(ISERROR(SEARCH("OK",W30)))</formula>
    </cfRule>
  </conditionalFormatting>
  <conditionalFormatting sqref="W30">
    <cfRule type="containsText" priority="1256" operator="containsText" aboveAverage="0" equalAverage="0" bottom="0" percent="0" rank="0" text="OK" dxfId="47533">
      <formula>NOT(ISERROR(SEARCH("OK",W30)))</formula>
    </cfRule>
  </conditionalFormatting>
  <conditionalFormatting sqref="W30">
    <cfRule type="containsText" priority="1257" operator="containsText" aboveAverage="0" equalAverage="0" bottom="0" percent="0" rank="0" text="OK" dxfId="47534">
      <formula>NOT(ISERROR(SEARCH("OK",W30)))</formula>
    </cfRule>
  </conditionalFormatting>
  <conditionalFormatting sqref="W30">
    <cfRule type="containsText" priority="1258" operator="containsText" aboveAverage="0" equalAverage="0" bottom="0" percent="0" rank="0" text="OK" dxfId="47535">
      <formula>NOT(ISERROR(SEARCH("OK",W30)))</formula>
    </cfRule>
  </conditionalFormatting>
  <conditionalFormatting sqref="W30">
    <cfRule type="containsText" priority="1259" operator="containsText" aboveAverage="0" equalAverage="0" bottom="0" percent="0" rank="0" text="OK" dxfId="47536">
      <formula>NOT(ISERROR(SEARCH("OK",W30)))</formula>
    </cfRule>
  </conditionalFormatting>
  <conditionalFormatting sqref="W30">
    <cfRule type="containsText" priority="1260" operator="containsText" aboveAverage="0" equalAverage="0" bottom="0" percent="0" rank="0" text="OK" dxfId="47537">
      <formula>NOT(ISERROR(SEARCH("OK",W30)))</formula>
    </cfRule>
  </conditionalFormatting>
  <conditionalFormatting sqref="W30">
    <cfRule type="containsText" priority="1261" operator="containsText" aboveAverage="0" equalAverage="0" bottom="0" percent="0" rank="0" text="OK" dxfId="47538">
      <formula>NOT(ISERROR(SEARCH("OK",W30)))</formula>
    </cfRule>
  </conditionalFormatting>
  <conditionalFormatting sqref="X30">
    <cfRule type="containsText" priority="1262" operator="containsText" aboveAverage="0" equalAverage="0" bottom="0" percent="0" rank="0" text="NO" dxfId="47539">
      <formula>NOT(ISERROR(SEARCH("NO",X30)))</formula>
    </cfRule>
  </conditionalFormatting>
  <conditionalFormatting sqref="W30">
    <cfRule type="containsText" priority="1263" operator="containsText" aboveAverage="0" equalAverage="0" bottom="0" percent="0" rank="0" text="OK" dxfId="47540">
      <formula>NOT(ISERROR(SEARCH("OK",W30)))</formula>
    </cfRule>
  </conditionalFormatting>
  <conditionalFormatting sqref="X30">
    <cfRule type="containsText" priority="1264" operator="containsText" aboveAverage="0" equalAverage="0" bottom="0" percent="0" rank="0" text="NO" dxfId="47541">
      <formula>NOT(ISERROR(SEARCH("NO",X30)))</formula>
    </cfRule>
  </conditionalFormatting>
  <conditionalFormatting sqref="W30">
    <cfRule type="containsText" priority="1265" operator="containsText" aboveAverage="0" equalAverage="0" bottom="0" percent="0" rank="0" text="OK" dxfId="47542">
      <formula>NOT(ISERROR(SEARCH("OK",W30)))</formula>
    </cfRule>
  </conditionalFormatting>
  <conditionalFormatting sqref="X30">
    <cfRule type="containsText" priority="1266" operator="containsText" aboveAverage="0" equalAverage="0" bottom="0" percent="0" rank="0" text="NO" dxfId="47543">
      <formula>NOT(ISERROR(SEARCH("NO",X30)))</formula>
    </cfRule>
  </conditionalFormatting>
  <conditionalFormatting sqref="W30">
    <cfRule type="containsText" priority="1267" operator="containsText" aboveAverage="0" equalAverage="0" bottom="0" percent="0" rank="0" text="OK" dxfId="47544">
      <formula>NOT(ISERROR(SEARCH("OK",W30)))</formula>
    </cfRule>
  </conditionalFormatting>
  <conditionalFormatting sqref="X30">
    <cfRule type="containsText" priority="1268" operator="containsText" aboveAverage="0" equalAverage="0" bottom="0" percent="0" rank="0" text="NO" dxfId="47545">
      <formula>NOT(ISERROR(SEARCH("NO",X30)))</formula>
    </cfRule>
  </conditionalFormatting>
  <conditionalFormatting sqref="W30">
    <cfRule type="containsText" priority="1269" operator="containsText" aboveAverage="0" equalAverage="0" bottom="0" percent="0" rank="0" text="OK" dxfId="47546">
      <formula>NOT(ISERROR(SEARCH("OK",W30)))</formula>
    </cfRule>
  </conditionalFormatting>
  <conditionalFormatting sqref="X30">
    <cfRule type="containsText" priority="1270" operator="containsText" aboveAverage="0" equalAverage="0" bottom="0" percent="0" rank="0" text="NO" dxfId="47547">
      <formula>NOT(ISERROR(SEARCH("NO",X30)))</formula>
    </cfRule>
  </conditionalFormatting>
  <conditionalFormatting sqref="W30">
    <cfRule type="containsText" priority="1271" operator="containsText" aboveAverage="0" equalAverage="0" bottom="0" percent="0" rank="0" text="OK" dxfId="47548">
      <formula>NOT(ISERROR(SEARCH("OK",W30)))</formula>
    </cfRule>
  </conditionalFormatting>
  <conditionalFormatting sqref="X30">
    <cfRule type="containsText" priority="1272" operator="containsText" aboveAverage="0" equalAverage="0" bottom="0" percent="0" rank="0" text="NO" dxfId="47549">
      <formula>NOT(ISERROR(SEARCH("NO",X30)))</formula>
    </cfRule>
  </conditionalFormatting>
  <conditionalFormatting sqref="W30">
    <cfRule type="containsText" priority="1273" operator="containsText" aboveAverage="0" equalAverage="0" bottom="0" percent="0" rank="0" text="OK" dxfId="47550">
      <formula>NOT(ISERROR(SEARCH("OK",W30)))</formula>
    </cfRule>
  </conditionalFormatting>
  <conditionalFormatting sqref="X30">
    <cfRule type="containsText" priority="1274" operator="containsText" aboveAverage="0" equalAverage="0" bottom="0" percent="0" rank="0" text="NO" dxfId="47551">
      <formula>NOT(ISERROR(SEARCH("NO",X30)))</formula>
    </cfRule>
  </conditionalFormatting>
  <conditionalFormatting sqref="W30">
    <cfRule type="containsText" priority="1275" operator="containsText" aboveAverage="0" equalAverage="0" bottom="0" percent="0" rank="0" text="OK" dxfId="47552">
      <formula>NOT(ISERROR(SEARCH("OK",W30)))</formula>
    </cfRule>
  </conditionalFormatting>
  <conditionalFormatting sqref="W30:X30">
    <cfRule type="containsText" priority="1276" operator="containsText" aboveAverage="0" equalAverage="0" bottom="0" percent="0" rank="0" text="1" dxfId="47553">
      <formula>NOT(ISERROR(SEARCH("1",W30)))</formula>
    </cfRule>
  </conditionalFormatting>
  <conditionalFormatting sqref="V30">
    <cfRule type="containsText" priority="1277" operator="containsText" aboveAverage="0" equalAverage="0" bottom="0" percent="0" rank="0" text="OK+" dxfId="47554">
      <formula>NOT(ISERROR(SEARCH("OK+",V30)))</formula>
    </cfRule>
  </conditionalFormatting>
  <conditionalFormatting sqref="V30">
    <cfRule type="containsText" priority="1278" operator="containsText" aboveAverage="0" equalAverage="0" bottom="0" percent="0" rank="0" text="OK+" dxfId="47555">
      <formula>NOT(ISERROR(SEARCH("OK+",V30)))</formula>
    </cfRule>
  </conditionalFormatting>
  <conditionalFormatting sqref="X30">
    <cfRule type="containsText" priority="1279" operator="containsText" aboveAverage="0" equalAverage="0" bottom="0" percent="0" rank="0" text="NO" dxfId="47556">
      <formula>NOT(ISERROR(SEARCH("NO",X30)))</formula>
    </cfRule>
  </conditionalFormatting>
  <conditionalFormatting sqref="X30">
    <cfRule type="containsText" priority="1280" operator="containsText" aboveAverage="0" equalAverage="0" bottom="0" percent="0" rank="0" text="NO" dxfId="47557">
      <formula>NOT(ISERROR(SEARCH("NO",X30)))</formula>
    </cfRule>
  </conditionalFormatting>
  <conditionalFormatting sqref="X30">
    <cfRule type="containsText" priority="1281" operator="containsText" aboveAverage="0" equalAverage="0" bottom="0" percent="0" rank="0" text="NO" dxfId="47558">
      <formula>NOT(ISERROR(SEARCH("NO",X30)))</formula>
    </cfRule>
  </conditionalFormatting>
  <conditionalFormatting sqref="X30">
    <cfRule type="containsText" priority="1282" operator="containsText" aboveAverage="0" equalAverage="0" bottom="0" percent="0" rank="0" text="NO" dxfId="47559">
      <formula>NOT(ISERROR(SEARCH("NO",X30)))</formula>
    </cfRule>
  </conditionalFormatting>
  <conditionalFormatting sqref="X30">
    <cfRule type="containsText" priority="1283" operator="containsText" aboveAverage="0" equalAverage="0" bottom="0" percent="0" rank="0" text="NO" dxfId="47560">
      <formula>NOT(ISERROR(SEARCH("NO",X30)))</formula>
    </cfRule>
  </conditionalFormatting>
  <conditionalFormatting sqref="X30">
    <cfRule type="containsText" priority="1284" operator="containsText" aboveAverage="0" equalAverage="0" bottom="0" percent="0" rank="0" text="NO" dxfId="47561">
      <formula>NOT(ISERROR(SEARCH("NO",X30)))</formula>
    </cfRule>
  </conditionalFormatting>
  <conditionalFormatting sqref="X30">
    <cfRule type="containsText" priority="1285" operator="containsText" aboveAverage="0" equalAverage="0" bottom="0" percent="0" rank="0" text="NO" dxfId="47562">
      <formula>NOT(ISERROR(SEARCH("NO",X30)))</formula>
    </cfRule>
  </conditionalFormatting>
  <conditionalFormatting sqref="W30">
    <cfRule type="containsText" priority="1286" operator="containsText" aboveAverage="0" equalAverage="0" bottom="0" percent="0" rank="0" text="OK" dxfId="47563">
      <formula>NOT(ISERROR(SEARCH("OK",W30)))</formula>
    </cfRule>
  </conditionalFormatting>
  <conditionalFormatting sqref="W30">
    <cfRule type="containsText" priority="1287" operator="containsText" aboveAverage="0" equalAverage="0" bottom="0" percent="0" rank="0" text="OK" dxfId="47564">
      <formula>NOT(ISERROR(SEARCH("OK",W30)))</formula>
    </cfRule>
  </conditionalFormatting>
  <conditionalFormatting sqref="W30">
    <cfRule type="containsText" priority="1288" operator="containsText" aboveAverage="0" equalAverage="0" bottom="0" percent="0" rank="0" text="OK" dxfId="47565">
      <formula>NOT(ISERROR(SEARCH("OK",W30)))</formula>
    </cfRule>
  </conditionalFormatting>
  <conditionalFormatting sqref="W30">
    <cfRule type="containsText" priority="1289" operator="containsText" aboveAverage="0" equalAverage="0" bottom="0" percent="0" rank="0" text="OK" dxfId="47566">
      <formula>NOT(ISERROR(SEARCH("OK",W30)))</formula>
    </cfRule>
  </conditionalFormatting>
  <conditionalFormatting sqref="W30">
    <cfRule type="containsText" priority="1290" operator="containsText" aboveAverage="0" equalAverage="0" bottom="0" percent="0" rank="0" text="OK" dxfId="47567">
      <formula>NOT(ISERROR(SEARCH("OK",W30)))</formula>
    </cfRule>
  </conditionalFormatting>
  <conditionalFormatting sqref="W30">
    <cfRule type="containsText" priority="1291" operator="containsText" aboveAverage="0" equalAverage="0" bottom="0" percent="0" rank="0" text="OK" dxfId="47568">
      <formula>NOT(ISERROR(SEARCH("OK",W30)))</formula>
    </cfRule>
  </conditionalFormatting>
  <conditionalFormatting sqref="W30">
    <cfRule type="containsText" priority="1292" operator="containsText" aboveAverage="0" equalAverage="0" bottom="0" percent="0" rank="0" text="OK" dxfId="47569">
      <formula>NOT(ISERROR(SEARCH("OK",W30)))</formula>
    </cfRule>
  </conditionalFormatting>
  <conditionalFormatting sqref="X30">
    <cfRule type="containsText" priority="1293" operator="containsText" aboveAverage="0" equalAverage="0" bottom="0" percent="0" rank="0" text="NO" dxfId="47570">
      <formula>NOT(ISERROR(SEARCH("NO",X30)))</formula>
    </cfRule>
  </conditionalFormatting>
  <conditionalFormatting sqref="W30">
    <cfRule type="containsText" priority="1294" operator="containsText" aboveAverage="0" equalAverage="0" bottom="0" percent="0" rank="0" text="OK" dxfId="47571">
      <formula>NOT(ISERROR(SEARCH("OK",W30)))</formula>
    </cfRule>
  </conditionalFormatting>
  <conditionalFormatting sqref="X30">
    <cfRule type="containsText" priority="1295" operator="containsText" aboveAverage="0" equalAverage="0" bottom="0" percent="0" rank="0" text="NO" dxfId="47572">
      <formula>NOT(ISERROR(SEARCH("NO",X30)))</formula>
    </cfRule>
  </conditionalFormatting>
  <conditionalFormatting sqref="W30">
    <cfRule type="containsText" priority="1296" operator="containsText" aboveAverage="0" equalAverage="0" bottom="0" percent="0" rank="0" text="OK" dxfId="47573">
      <formula>NOT(ISERROR(SEARCH("OK",W30)))</formula>
    </cfRule>
  </conditionalFormatting>
  <conditionalFormatting sqref="X30">
    <cfRule type="containsText" priority="1297" operator="containsText" aboveAverage="0" equalAverage="0" bottom="0" percent="0" rank="0" text="NO" dxfId="47574">
      <formula>NOT(ISERROR(SEARCH("NO",X30)))</formula>
    </cfRule>
  </conditionalFormatting>
  <conditionalFormatting sqref="W30">
    <cfRule type="containsText" priority="1298" operator="containsText" aboveAverage="0" equalAverage="0" bottom="0" percent="0" rank="0" text="OK" dxfId="47575">
      <formula>NOT(ISERROR(SEARCH("OK",W30)))</formula>
    </cfRule>
  </conditionalFormatting>
  <conditionalFormatting sqref="X30">
    <cfRule type="containsText" priority="1299" operator="containsText" aboveAverage="0" equalAverage="0" bottom="0" percent="0" rank="0" text="NO" dxfId="47576">
      <formula>NOT(ISERROR(SEARCH("NO",X30)))</formula>
    </cfRule>
  </conditionalFormatting>
  <conditionalFormatting sqref="W30">
    <cfRule type="containsText" priority="1300" operator="containsText" aboveAverage="0" equalAverage="0" bottom="0" percent="0" rank="0" text="OK" dxfId="47577">
      <formula>NOT(ISERROR(SEARCH("OK",W30)))</formula>
    </cfRule>
  </conditionalFormatting>
  <conditionalFormatting sqref="X30">
    <cfRule type="containsText" priority="1301" operator="containsText" aboveAverage="0" equalAverage="0" bottom="0" percent="0" rank="0" text="NO" dxfId="47578">
      <formula>NOT(ISERROR(SEARCH("NO",X30)))</formula>
    </cfRule>
  </conditionalFormatting>
  <conditionalFormatting sqref="W30">
    <cfRule type="containsText" priority="1302" operator="containsText" aboveAverage="0" equalAverage="0" bottom="0" percent="0" rank="0" text="OK" dxfId="47579">
      <formula>NOT(ISERROR(SEARCH("OK",W30)))</formula>
    </cfRule>
  </conditionalFormatting>
  <conditionalFormatting sqref="X30">
    <cfRule type="containsText" priority="1303" operator="containsText" aboveAverage="0" equalAverage="0" bottom="0" percent="0" rank="0" text="NO" dxfId="47580">
      <formula>NOT(ISERROR(SEARCH("NO",X30)))</formula>
    </cfRule>
  </conditionalFormatting>
  <conditionalFormatting sqref="W30">
    <cfRule type="containsText" priority="1304" operator="containsText" aboveAverage="0" equalAverage="0" bottom="0" percent="0" rank="0" text="OK" dxfId="47581">
      <formula>NOT(ISERROR(SEARCH("OK",W30)))</formula>
    </cfRule>
  </conditionalFormatting>
  <conditionalFormatting sqref="V30">
    <cfRule type="containsText" priority="1305" operator="containsText" aboveAverage="0" equalAverage="0" bottom="0" percent="0" rank="0" text="OK+" dxfId="47582">
      <formula>NOT(ISERROR(SEARCH("OK+",V30)))</formula>
    </cfRule>
  </conditionalFormatting>
  <conditionalFormatting sqref="V30">
    <cfRule type="containsText" priority="1306" operator="containsText" aboveAverage="0" equalAverage="0" bottom="0" percent="0" rank="0" text="OK+" dxfId="47583">
      <formula>NOT(ISERROR(SEARCH("OK+",V30)))</formula>
    </cfRule>
  </conditionalFormatting>
  <conditionalFormatting sqref="W30">
    <cfRule type="containsText" priority="1307" operator="containsText" aboveAverage="0" equalAverage="0" bottom="0" percent="0" rank="0" text="OK" dxfId="47584">
      <formula>NOT(ISERROR(SEARCH("OK",W30)))</formula>
    </cfRule>
  </conditionalFormatting>
  <conditionalFormatting sqref="W30">
    <cfRule type="containsText" priority="1308" operator="containsText" aboveAverage="0" equalAverage="0" bottom="0" percent="0" rank="0" text="OK" dxfId="47585">
      <formula>NOT(ISERROR(SEARCH("OK",W30)))</formula>
    </cfRule>
  </conditionalFormatting>
  <conditionalFormatting sqref="W30">
    <cfRule type="containsText" priority="1309" operator="containsText" aboveAverage="0" equalAverage="0" bottom="0" percent="0" rank="0" text="OK" dxfId="47586">
      <formula>NOT(ISERROR(SEARCH("OK",W30)))</formula>
    </cfRule>
  </conditionalFormatting>
  <conditionalFormatting sqref="W30">
    <cfRule type="containsText" priority="1310" operator="containsText" aboveAverage="0" equalAverage="0" bottom="0" percent="0" rank="0" text="OK" dxfId="47587">
      <formula>NOT(ISERROR(SEARCH("OK",W30)))</formula>
    </cfRule>
  </conditionalFormatting>
  <conditionalFormatting sqref="W30">
    <cfRule type="containsText" priority="1311" operator="containsText" aboveAverage="0" equalAverage="0" bottom="0" percent="0" rank="0" text="OK" dxfId="47588">
      <formula>NOT(ISERROR(SEARCH("OK",W30)))</formula>
    </cfRule>
  </conditionalFormatting>
  <conditionalFormatting sqref="W30">
    <cfRule type="containsText" priority="1312" operator="containsText" aboveAverage="0" equalAverage="0" bottom="0" percent="0" rank="0" text="OK" dxfId="47589">
      <formula>NOT(ISERROR(SEARCH("OK",W30)))</formula>
    </cfRule>
  </conditionalFormatting>
  <conditionalFormatting sqref="W30">
    <cfRule type="containsText" priority="1313" operator="containsText" aboveAverage="0" equalAverage="0" bottom="0" percent="0" rank="0" text="OK" dxfId="47590">
      <formula>NOT(ISERROR(SEARCH("OK",W30)))</formula>
    </cfRule>
  </conditionalFormatting>
  <conditionalFormatting sqref="W30">
    <cfRule type="containsText" priority="1314" operator="containsText" aboveAverage="0" equalAverage="0" bottom="0" percent="0" rank="0" text="OK" dxfId="47591">
      <formula>NOT(ISERROR(SEARCH("OK",W30)))</formula>
    </cfRule>
  </conditionalFormatting>
  <conditionalFormatting sqref="W30">
    <cfRule type="containsText" priority="1315" operator="containsText" aboveAverage="0" equalAverage="0" bottom="0" percent="0" rank="0" text="OK" dxfId="47592">
      <formula>NOT(ISERROR(SEARCH("OK",W30)))</formula>
    </cfRule>
  </conditionalFormatting>
  <conditionalFormatting sqref="W30">
    <cfRule type="containsText" priority="1316" operator="containsText" aboveAverage="0" equalAverage="0" bottom="0" percent="0" rank="0" text="OK" dxfId="47593">
      <formula>NOT(ISERROR(SEARCH("OK",W30)))</formula>
    </cfRule>
  </conditionalFormatting>
  <conditionalFormatting sqref="W30">
    <cfRule type="containsText" priority="1317" operator="containsText" aboveAverage="0" equalAverage="0" bottom="0" percent="0" rank="0" text="OK" dxfId="47594">
      <formula>NOT(ISERROR(SEARCH("OK",W30)))</formula>
    </cfRule>
  </conditionalFormatting>
  <conditionalFormatting sqref="W30">
    <cfRule type="containsText" priority="1318" operator="containsText" aboveAverage="0" equalAverage="0" bottom="0" percent="0" rank="0" text="OK" dxfId="47595">
      <formula>NOT(ISERROR(SEARCH("OK",W30)))</formula>
    </cfRule>
  </conditionalFormatting>
  <conditionalFormatting sqref="V30">
    <cfRule type="containsText" priority="1319" operator="containsText" aboveAverage="0" equalAverage="0" bottom="0" percent="0" rank="0" text="OK+" dxfId="47596">
      <formula>NOT(ISERROR(SEARCH("OK+",V30)))</formula>
    </cfRule>
  </conditionalFormatting>
  <conditionalFormatting sqref="V30">
    <cfRule type="containsText" priority="1320" operator="containsText" aboveAverage="0" equalAverage="0" bottom="0" percent="0" rank="0" text="OK+" dxfId="47597">
      <formula>NOT(ISERROR(SEARCH("OK+",V30)))</formula>
    </cfRule>
  </conditionalFormatting>
  <conditionalFormatting sqref="X30">
    <cfRule type="containsText" priority="1321" operator="containsText" aboveAverage="0" equalAverage="0" bottom="0" percent="0" rank="0" text="NO" dxfId="47598">
      <formula>NOT(ISERROR(SEARCH("NO",X30)))</formula>
    </cfRule>
  </conditionalFormatting>
  <conditionalFormatting sqref="X30">
    <cfRule type="containsText" priority="1322" operator="containsText" aboveAverage="0" equalAverage="0" bottom="0" percent="0" rank="0" text="NO" dxfId="47599">
      <formula>NOT(ISERROR(SEARCH("NO",X30)))</formula>
    </cfRule>
  </conditionalFormatting>
  <conditionalFormatting sqref="X30">
    <cfRule type="containsText" priority="1323" operator="containsText" aboveAverage="0" equalAverage="0" bottom="0" percent="0" rank="0" text="NO" dxfId="47600">
      <formula>NOT(ISERROR(SEARCH("NO",X30)))</formula>
    </cfRule>
  </conditionalFormatting>
  <conditionalFormatting sqref="X30">
    <cfRule type="containsText" priority="1324" operator="containsText" aboveAverage="0" equalAverage="0" bottom="0" percent="0" rank="0" text="NO" dxfId="47601">
      <formula>NOT(ISERROR(SEARCH("NO",X30)))</formula>
    </cfRule>
  </conditionalFormatting>
  <conditionalFormatting sqref="X30">
    <cfRule type="containsText" priority="1325" operator="containsText" aboveAverage="0" equalAverage="0" bottom="0" percent="0" rank="0" text="NO" dxfId="47602">
      <formula>NOT(ISERROR(SEARCH("NO",X30)))</formula>
    </cfRule>
  </conditionalFormatting>
  <conditionalFormatting sqref="X30">
    <cfRule type="containsText" priority="1326" operator="containsText" aboveAverage="0" equalAverage="0" bottom="0" percent="0" rank="0" text="NO" dxfId="47603">
      <formula>NOT(ISERROR(SEARCH("NO",X30)))</formula>
    </cfRule>
  </conditionalFormatting>
  <conditionalFormatting sqref="X30">
    <cfRule type="containsText" priority="1327" operator="containsText" aboveAverage="0" equalAverage="0" bottom="0" percent="0" rank="0" text="NO" dxfId="47604">
      <formula>NOT(ISERROR(SEARCH("NO",X30)))</formula>
    </cfRule>
  </conditionalFormatting>
  <conditionalFormatting sqref="W30">
    <cfRule type="containsText" priority="1328" operator="containsText" aboveAverage="0" equalAverage="0" bottom="0" percent="0" rank="0" text="OK" dxfId="47605">
      <formula>NOT(ISERROR(SEARCH("OK",W30)))</formula>
    </cfRule>
  </conditionalFormatting>
  <conditionalFormatting sqref="W30">
    <cfRule type="containsText" priority="1329" operator="containsText" aboveAverage="0" equalAverage="0" bottom="0" percent="0" rank="0" text="OK" dxfId="47606">
      <formula>NOT(ISERROR(SEARCH("OK",W30)))</formula>
    </cfRule>
  </conditionalFormatting>
  <conditionalFormatting sqref="W30">
    <cfRule type="containsText" priority="1330" operator="containsText" aboveAverage="0" equalAverage="0" bottom="0" percent="0" rank="0" text="OK" dxfId="47607">
      <formula>NOT(ISERROR(SEARCH("OK",W30)))</formula>
    </cfRule>
  </conditionalFormatting>
  <conditionalFormatting sqref="W30">
    <cfRule type="containsText" priority="1331" operator="containsText" aboveAverage="0" equalAverage="0" bottom="0" percent="0" rank="0" text="OK" dxfId="47608">
      <formula>NOT(ISERROR(SEARCH("OK",W30)))</formula>
    </cfRule>
  </conditionalFormatting>
  <conditionalFormatting sqref="W30">
    <cfRule type="containsText" priority="1332" operator="containsText" aboveAverage="0" equalAverage="0" bottom="0" percent="0" rank="0" text="OK" dxfId="47609">
      <formula>NOT(ISERROR(SEARCH("OK",W30)))</formula>
    </cfRule>
  </conditionalFormatting>
  <conditionalFormatting sqref="W30">
    <cfRule type="containsText" priority="1333" operator="containsText" aboveAverage="0" equalAverage="0" bottom="0" percent="0" rank="0" text="OK" dxfId="47610">
      <formula>NOT(ISERROR(SEARCH("OK",W30)))</formula>
    </cfRule>
  </conditionalFormatting>
  <conditionalFormatting sqref="W30">
    <cfRule type="containsText" priority="1334" operator="containsText" aboveAverage="0" equalAverage="0" bottom="0" percent="0" rank="0" text="OK" dxfId="47611">
      <formula>NOT(ISERROR(SEARCH("OK",W30)))</formula>
    </cfRule>
  </conditionalFormatting>
  <conditionalFormatting sqref="X30">
    <cfRule type="containsText" priority="1335" operator="containsText" aboveAverage="0" equalAverage="0" bottom="0" percent="0" rank="0" text="NO" dxfId="47612">
      <formula>NOT(ISERROR(SEARCH("NO",X30)))</formula>
    </cfRule>
  </conditionalFormatting>
  <conditionalFormatting sqref="W30">
    <cfRule type="containsText" priority="1336" operator="containsText" aboveAverage="0" equalAverage="0" bottom="0" percent="0" rank="0" text="OK" dxfId="47613">
      <formula>NOT(ISERROR(SEARCH("OK",W30)))</formula>
    </cfRule>
  </conditionalFormatting>
  <conditionalFormatting sqref="X30">
    <cfRule type="containsText" priority="1337" operator="containsText" aboveAverage="0" equalAverage="0" bottom="0" percent="0" rank="0" text="NO" dxfId="47614">
      <formula>NOT(ISERROR(SEARCH("NO",X30)))</formula>
    </cfRule>
  </conditionalFormatting>
  <conditionalFormatting sqref="W30">
    <cfRule type="containsText" priority="1338" operator="containsText" aboveAverage="0" equalAverage="0" bottom="0" percent="0" rank="0" text="OK" dxfId="47615">
      <formula>NOT(ISERROR(SEARCH("OK",W30)))</formula>
    </cfRule>
  </conditionalFormatting>
  <conditionalFormatting sqref="X30">
    <cfRule type="containsText" priority="1339" operator="containsText" aboveAverage="0" equalAverage="0" bottom="0" percent="0" rank="0" text="NO" dxfId="47616">
      <formula>NOT(ISERROR(SEARCH("NO",X30)))</formula>
    </cfRule>
  </conditionalFormatting>
  <conditionalFormatting sqref="W30">
    <cfRule type="containsText" priority="1340" operator="containsText" aboveAverage="0" equalAverage="0" bottom="0" percent="0" rank="0" text="OK" dxfId="47617">
      <formula>NOT(ISERROR(SEARCH("OK",W30)))</formula>
    </cfRule>
  </conditionalFormatting>
  <conditionalFormatting sqref="X30">
    <cfRule type="containsText" priority="1341" operator="containsText" aboveAverage="0" equalAverage="0" bottom="0" percent="0" rank="0" text="NO" dxfId="47618">
      <formula>NOT(ISERROR(SEARCH("NO",X30)))</formula>
    </cfRule>
  </conditionalFormatting>
  <conditionalFormatting sqref="W30">
    <cfRule type="containsText" priority="1342" operator="containsText" aboveAverage="0" equalAverage="0" bottom="0" percent="0" rank="0" text="OK" dxfId="47619">
      <formula>NOT(ISERROR(SEARCH("OK",W30)))</formula>
    </cfRule>
  </conditionalFormatting>
  <conditionalFormatting sqref="V30">
    <cfRule type="containsText" priority="1343" operator="containsText" aboveAverage="0" equalAverage="0" bottom="0" percent="0" rank="0" text="OK+" dxfId="47620">
      <formula>NOT(ISERROR(SEARCH("OK+",V30)))</formula>
    </cfRule>
  </conditionalFormatting>
  <conditionalFormatting sqref="V30">
    <cfRule type="containsText" priority="1344" operator="containsText" aboveAverage="0" equalAverage="0" bottom="0" percent="0" rank="0" text="OK+" dxfId="47621">
      <formula>NOT(ISERROR(SEARCH("OK+",V30)))</formula>
    </cfRule>
  </conditionalFormatting>
  <conditionalFormatting sqref="X30">
    <cfRule type="containsText" priority="1345" operator="containsText" aboveAverage="0" equalAverage="0" bottom="0" percent="0" rank="0" text="NO" dxfId="47622">
      <formula>NOT(ISERROR(SEARCH("NO",X30)))</formula>
    </cfRule>
  </conditionalFormatting>
  <conditionalFormatting sqref="X30">
    <cfRule type="containsText" priority="1346" operator="containsText" aboveAverage="0" equalAverage="0" bottom="0" percent="0" rank="0" text="NO" dxfId="47623">
      <formula>NOT(ISERROR(SEARCH("NO",X30)))</formula>
    </cfRule>
  </conditionalFormatting>
  <conditionalFormatting sqref="X30">
    <cfRule type="containsText" priority="1347" operator="containsText" aboveAverage="0" equalAverage="0" bottom="0" percent="0" rank="0" text="NO" dxfId="47624">
      <formula>NOT(ISERROR(SEARCH("NO",X30)))</formula>
    </cfRule>
  </conditionalFormatting>
  <conditionalFormatting sqref="X30">
    <cfRule type="containsText" priority="1348" operator="containsText" aboveAverage="0" equalAverage="0" bottom="0" percent="0" rank="0" text="NO" dxfId="47625">
      <formula>NOT(ISERROR(SEARCH("NO",X30)))</formula>
    </cfRule>
  </conditionalFormatting>
  <conditionalFormatting sqref="X30">
    <cfRule type="containsText" priority="1349" operator="containsText" aboveAverage="0" equalAverage="0" bottom="0" percent="0" rank="0" text="NO" dxfId="47626">
      <formula>NOT(ISERROR(SEARCH("NO",X30)))</formula>
    </cfRule>
  </conditionalFormatting>
  <conditionalFormatting sqref="X30">
    <cfRule type="containsText" priority="1350" operator="containsText" aboveAverage="0" equalAverage="0" bottom="0" percent="0" rank="0" text="NO" dxfId="47627">
      <formula>NOT(ISERROR(SEARCH("NO",X30)))</formula>
    </cfRule>
  </conditionalFormatting>
  <conditionalFormatting sqref="X30">
    <cfRule type="containsText" priority="1351" operator="containsText" aboveAverage="0" equalAverage="0" bottom="0" percent="0" rank="0" text="NO" dxfId="47628">
      <formula>NOT(ISERROR(SEARCH("NO",X30)))</formula>
    </cfRule>
  </conditionalFormatting>
  <conditionalFormatting sqref="W30">
    <cfRule type="containsText" priority="1352" operator="containsText" aboveAverage="0" equalAverage="0" bottom="0" percent="0" rank="0" text="OK" dxfId="47629">
      <formula>NOT(ISERROR(SEARCH("OK",W30)))</formula>
    </cfRule>
  </conditionalFormatting>
  <conditionalFormatting sqref="W30">
    <cfRule type="containsText" priority="1353" operator="containsText" aboveAverage="0" equalAverage="0" bottom="0" percent="0" rank="0" text="OK" dxfId="47630">
      <formula>NOT(ISERROR(SEARCH("OK",W30)))</formula>
    </cfRule>
  </conditionalFormatting>
  <conditionalFormatting sqref="W30">
    <cfRule type="containsText" priority="1354" operator="containsText" aboveAverage="0" equalAverage="0" bottom="0" percent="0" rank="0" text="OK" dxfId="47631">
      <formula>NOT(ISERROR(SEARCH("OK",W30)))</formula>
    </cfRule>
  </conditionalFormatting>
  <conditionalFormatting sqref="W30">
    <cfRule type="containsText" priority="1355" operator="containsText" aboveAverage="0" equalAverage="0" bottom="0" percent="0" rank="0" text="OK" dxfId="47632">
      <formula>NOT(ISERROR(SEARCH("OK",W30)))</formula>
    </cfRule>
  </conditionalFormatting>
  <conditionalFormatting sqref="W30">
    <cfRule type="containsText" priority="1356" operator="containsText" aboveAverage="0" equalAverage="0" bottom="0" percent="0" rank="0" text="OK" dxfId="47633">
      <formula>NOT(ISERROR(SEARCH("OK",W30)))</formula>
    </cfRule>
  </conditionalFormatting>
  <conditionalFormatting sqref="W30">
    <cfRule type="containsText" priority="1357" operator="containsText" aboveAverage="0" equalAverage="0" bottom="0" percent="0" rank="0" text="OK" dxfId="47634">
      <formula>NOT(ISERROR(SEARCH("OK",W30)))</formula>
    </cfRule>
  </conditionalFormatting>
  <conditionalFormatting sqref="W30">
    <cfRule type="containsText" priority="1358" operator="containsText" aboveAverage="0" equalAverage="0" bottom="0" percent="0" rank="0" text="OK" dxfId="47635">
      <formula>NOT(ISERROR(SEARCH("OK",W30)))</formula>
    </cfRule>
  </conditionalFormatting>
  <conditionalFormatting sqref="X30">
    <cfRule type="containsText" priority="1359" operator="containsText" aboveAverage="0" equalAverage="0" bottom="0" percent="0" rank="0" text="NO" dxfId="47636">
      <formula>NOT(ISERROR(SEARCH("NO",X30)))</formula>
    </cfRule>
  </conditionalFormatting>
  <conditionalFormatting sqref="W30">
    <cfRule type="containsText" priority="1360" operator="containsText" aboveAverage="0" equalAverage="0" bottom="0" percent="0" rank="0" text="OK" dxfId="47637">
      <formula>NOT(ISERROR(SEARCH("OK",W30)))</formula>
    </cfRule>
  </conditionalFormatting>
  <conditionalFormatting sqref="X30">
    <cfRule type="containsText" priority="1361" operator="containsText" aboveAverage="0" equalAverage="0" bottom="0" percent="0" rank="0" text="NO" dxfId="47638">
      <formula>NOT(ISERROR(SEARCH("NO",X30)))</formula>
    </cfRule>
  </conditionalFormatting>
  <conditionalFormatting sqref="W30">
    <cfRule type="containsText" priority="1362" operator="containsText" aboveAverage="0" equalAverage="0" bottom="0" percent="0" rank="0" text="OK" dxfId="47639">
      <formula>NOT(ISERROR(SEARCH("OK",W30)))</formula>
    </cfRule>
  </conditionalFormatting>
  <conditionalFormatting sqref="X30">
    <cfRule type="containsText" priority="1363" operator="containsText" aboveAverage="0" equalAverage="0" bottom="0" percent="0" rank="0" text="NO" dxfId="47640">
      <formula>NOT(ISERROR(SEARCH("NO",X30)))</formula>
    </cfRule>
  </conditionalFormatting>
  <conditionalFormatting sqref="W30">
    <cfRule type="containsText" priority="1364" operator="containsText" aboveAverage="0" equalAverage="0" bottom="0" percent="0" rank="0" text="OK" dxfId="47641">
      <formula>NOT(ISERROR(SEARCH("OK",W30)))</formula>
    </cfRule>
  </conditionalFormatting>
  <conditionalFormatting sqref="V30">
    <cfRule type="containsText" priority="1365" operator="containsText" aboveAverage="0" equalAverage="0" bottom="0" percent="0" rank="0" text="OK+" dxfId="47642">
      <formula>NOT(ISERROR(SEARCH("OK+",V30)))</formula>
    </cfRule>
  </conditionalFormatting>
  <conditionalFormatting sqref="V30">
    <cfRule type="containsText" priority="1366" operator="containsText" aboveAverage="0" equalAverage="0" bottom="0" percent="0" rank="0" text="OK+" dxfId="47643">
      <formula>NOT(ISERROR(SEARCH("OK+",V30)))</formula>
    </cfRule>
  </conditionalFormatting>
  <conditionalFormatting sqref="X30">
    <cfRule type="containsText" priority="1367" operator="containsText" aboveAverage="0" equalAverage="0" bottom="0" percent="0" rank="0" text="NO" dxfId="47644">
      <formula>NOT(ISERROR(SEARCH("NO",X30)))</formula>
    </cfRule>
  </conditionalFormatting>
  <conditionalFormatting sqref="X30">
    <cfRule type="containsText" priority="1368" operator="containsText" aboveAverage="0" equalAverage="0" bottom="0" percent="0" rank="0" text="NO" dxfId="47645">
      <formula>NOT(ISERROR(SEARCH("NO",X30)))</formula>
    </cfRule>
  </conditionalFormatting>
  <conditionalFormatting sqref="X30">
    <cfRule type="containsText" priority="1369" operator="containsText" aboveAverage="0" equalAverage="0" bottom="0" percent="0" rank="0" text="NO" dxfId="47646">
      <formula>NOT(ISERROR(SEARCH("NO",X30)))</formula>
    </cfRule>
  </conditionalFormatting>
  <conditionalFormatting sqref="X30">
    <cfRule type="containsText" priority="1370" operator="containsText" aboveAverage="0" equalAverage="0" bottom="0" percent="0" rank="0" text="NO" dxfId="47647">
      <formula>NOT(ISERROR(SEARCH("NO",X30)))</formula>
    </cfRule>
  </conditionalFormatting>
  <conditionalFormatting sqref="X30">
    <cfRule type="containsText" priority="1371" operator="containsText" aboveAverage="0" equalAverage="0" bottom="0" percent="0" rank="0" text="NO" dxfId="47648">
      <formula>NOT(ISERROR(SEARCH("NO",X30)))</formula>
    </cfRule>
  </conditionalFormatting>
  <conditionalFormatting sqref="X30">
    <cfRule type="containsText" priority="1372" operator="containsText" aboveAverage="0" equalAverage="0" bottom="0" percent="0" rank="0" text="NO" dxfId="47649">
      <formula>NOT(ISERROR(SEARCH("NO",X30)))</formula>
    </cfRule>
  </conditionalFormatting>
  <conditionalFormatting sqref="X30">
    <cfRule type="containsText" priority="1373" operator="containsText" aboveAverage="0" equalAverage="0" bottom="0" percent="0" rank="0" text="NO" dxfId="47650">
      <formula>NOT(ISERROR(SEARCH("NO",X30)))</formula>
    </cfRule>
  </conditionalFormatting>
  <conditionalFormatting sqref="X30">
    <cfRule type="containsText" priority="1374" operator="containsText" aboveAverage="0" equalAverage="0" bottom="0" percent="0" rank="0" text="1" dxfId="47651">
      <formula>NOT(ISERROR(SEARCH("1",X30)))</formula>
    </cfRule>
  </conditionalFormatting>
  <conditionalFormatting sqref="W30">
    <cfRule type="containsText" priority="1375" operator="containsText" aboveAverage="0" equalAverage="0" bottom="0" percent="0" rank="0" text="OK" dxfId="47652">
      <formula>NOT(ISERROR(SEARCH("OK",W30)))</formula>
    </cfRule>
  </conditionalFormatting>
  <conditionalFormatting sqref="W30">
    <cfRule type="containsText" priority="1376" operator="containsText" aboveAverage="0" equalAverage="0" bottom="0" percent="0" rank="0" text="OK" dxfId="47653">
      <formula>NOT(ISERROR(SEARCH("OK",W30)))</formula>
    </cfRule>
  </conditionalFormatting>
  <conditionalFormatting sqref="W30">
    <cfRule type="containsText" priority="1377" operator="containsText" aboveAverage="0" equalAverage="0" bottom="0" percent="0" rank="0" text="OK" dxfId="47654">
      <formula>NOT(ISERROR(SEARCH("OK",W30)))</formula>
    </cfRule>
  </conditionalFormatting>
  <conditionalFormatting sqref="W30">
    <cfRule type="containsText" priority="1378" operator="containsText" aboveAverage="0" equalAverage="0" bottom="0" percent="0" rank="0" text="OK" dxfId="47655">
      <formula>NOT(ISERROR(SEARCH("OK",W30)))</formula>
    </cfRule>
  </conditionalFormatting>
  <conditionalFormatting sqref="W30">
    <cfRule type="containsText" priority="1379" operator="containsText" aboveAverage="0" equalAverage="0" bottom="0" percent="0" rank="0" text="OK" dxfId="47656">
      <formula>NOT(ISERROR(SEARCH("OK",W30)))</formula>
    </cfRule>
  </conditionalFormatting>
  <conditionalFormatting sqref="W30">
    <cfRule type="containsText" priority="1380" operator="containsText" aboveAverage="0" equalAverage="0" bottom="0" percent="0" rank="0" text="OK" dxfId="47657">
      <formula>NOT(ISERROR(SEARCH("OK",W30)))</formula>
    </cfRule>
  </conditionalFormatting>
  <conditionalFormatting sqref="W30">
    <cfRule type="containsText" priority="1381" operator="containsText" aboveAverage="0" equalAverage="0" bottom="0" percent="0" rank="0" text="OK" dxfId="47658">
      <formula>NOT(ISERROR(SEARCH("OK",W30)))</formula>
    </cfRule>
  </conditionalFormatting>
  <conditionalFormatting sqref="W30">
    <cfRule type="containsText" priority="1382" operator="containsText" aboveAverage="0" equalAverage="0" bottom="0" percent="0" rank="0" text="1" dxfId="47659">
      <formula>NOT(ISERROR(SEARCH("1",W30)))</formula>
    </cfRule>
  </conditionalFormatting>
  <conditionalFormatting sqref="X30">
    <cfRule type="containsText" priority="1383" operator="containsText" aboveAverage="0" equalAverage="0" bottom="0" percent="0" rank="0" text="NO" dxfId="47660">
      <formula>NOT(ISERROR(SEARCH("NO",X30)))</formula>
    </cfRule>
  </conditionalFormatting>
  <conditionalFormatting sqref="W30">
    <cfRule type="containsText" priority="1384" operator="containsText" aboveAverage="0" equalAverage="0" bottom="0" percent="0" rank="0" text="OK" dxfId="47661">
      <formula>NOT(ISERROR(SEARCH("OK",W30)))</formula>
    </cfRule>
  </conditionalFormatting>
  <conditionalFormatting sqref="X30">
    <cfRule type="containsText" priority="1385" operator="containsText" aboveAverage="0" equalAverage="0" bottom="0" percent="0" rank="0" text="NO" dxfId="47662">
      <formula>NOT(ISERROR(SEARCH("NO",X30)))</formula>
    </cfRule>
  </conditionalFormatting>
  <conditionalFormatting sqref="W30">
    <cfRule type="containsText" priority="1386" operator="containsText" aboveAverage="0" equalAverage="0" bottom="0" percent="0" rank="0" text="OK" dxfId="47663">
      <formula>NOT(ISERROR(SEARCH("OK",W30)))</formula>
    </cfRule>
  </conditionalFormatting>
  <conditionalFormatting sqref="X30">
    <cfRule type="containsText" priority="1387" operator="containsText" aboveAverage="0" equalAverage="0" bottom="0" percent="0" rank="0" text="NO" dxfId="47664">
      <formula>NOT(ISERROR(SEARCH("NO",X30)))</formula>
    </cfRule>
  </conditionalFormatting>
  <conditionalFormatting sqref="W30">
    <cfRule type="containsText" priority="1388" operator="containsText" aboveAverage="0" equalAverage="0" bottom="0" percent="0" rank="0" text="OK" dxfId="47665">
      <formula>NOT(ISERROR(SEARCH("OK",W30)))</formula>
    </cfRule>
  </conditionalFormatting>
  <conditionalFormatting sqref="X30">
    <cfRule type="containsText" priority="1389" operator="containsText" aboveAverage="0" equalAverage="0" bottom="0" percent="0" rank="0" text="NO" dxfId="47666">
      <formula>NOT(ISERROR(SEARCH("NO",X30)))</formula>
    </cfRule>
  </conditionalFormatting>
  <conditionalFormatting sqref="W30">
    <cfRule type="containsText" priority="1390" operator="containsText" aboveAverage="0" equalAverage="0" bottom="0" percent="0" rank="0" text="OK" dxfId="47667">
      <formula>NOT(ISERROR(SEARCH("OK",W30)))</formula>
    </cfRule>
  </conditionalFormatting>
  <conditionalFormatting sqref="X30">
    <cfRule type="containsText" priority="1391" operator="containsText" aboveAverage="0" equalAverage="0" bottom="0" percent="0" rank="0" text="NO" dxfId="47668">
      <formula>NOT(ISERROR(SEARCH("NO",X30)))</formula>
    </cfRule>
  </conditionalFormatting>
  <conditionalFormatting sqref="W30">
    <cfRule type="containsText" priority="1392" operator="containsText" aboveAverage="0" equalAverage="0" bottom="0" percent="0" rank="0" text="OK" dxfId="47669">
      <formula>NOT(ISERROR(SEARCH("OK",W30)))</formula>
    </cfRule>
  </conditionalFormatting>
  <conditionalFormatting sqref="X30">
    <cfRule type="containsText" priority="1393" operator="containsText" aboveAverage="0" equalAverage="0" bottom="0" percent="0" rank="0" text="NO" dxfId="47670">
      <formula>NOT(ISERROR(SEARCH("NO",X30)))</formula>
    </cfRule>
  </conditionalFormatting>
  <conditionalFormatting sqref="W30">
    <cfRule type="containsText" priority="1394" operator="containsText" aboveAverage="0" equalAverage="0" bottom="0" percent="0" rank="0" text="OK" dxfId="47671">
      <formula>NOT(ISERROR(SEARCH("OK",W30)))</formula>
    </cfRule>
  </conditionalFormatting>
  <conditionalFormatting sqref="V30">
    <cfRule type="containsText" priority="1395" operator="containsText" aboveAverage="0" equalAverage="0" bottom="0" percent="0" rank="0" text="OK+" dxfId="47672">
      <formula>NOT(ISERROR(SEARCH("OK+",V30)))</formula>
    </cfRule>
  </conditionalFormatting>
  <conditionalFormatting sqref="V30">
    <cfRule type="containsText" priority="1396" operator="containsText" aboveAverage="0" equalAverage="0" bottom="0" percent="0" rank="0" text="OK+" dxfId="47673">
      <formula>NOT(ISERROR(SEARCH("OK+",V30)))</formula>
    </cfRule>
  </conditionalFormatting>
  <conditionalFormatting sqref="W30">
    <cfRule type="containsText" priority="1397" operator="containsText" aboveAverage="0" equalAverage="0" bottom="0" percent="0" rank="0" text="OK" dxfId="47674">
      <formula>NOT(ISERROR(SEARCH("OK",W30)))</formula>
    </cfRule>
  </conditionalFormatting>
  <conditionalFormatting sqref="W30">
    <cfRule type="containsText" priority="1398" operator="containsText" aboveAverage="0" equalAverage="0" bottom="0" percent="0" rank="0" text="OK" dxfId="47675">
      <formula>NOT(ISERROR(SEARCH("OK",W30)))</formula>
    </cfRule>
  </conditionalFormatting>
  <conditionalFormatting sqref="W30">
    <cfRule type="containsText" priority="1399" operator="containsText" aboveAverage="0" equalAverage="0" bottom="0" percent="0" rank="0" text="OK" dxfId="47676">
      <formula>NOT(ISERROR(SEARCH("OK",W30)))</formula>
    </cfRule>
  </conditionalFormatting>
  <conditionalFormatting sqref="W30">
    <cfRule type="containsText" priority="1400" operator="containsText" aboveAverage="0" equalAverage="0" bottom="0" percent="0" rank="0" text="OK" dxfId="47677">
      <formula>NOT(ISERROR(SEARCH("OK",W30)))</formula>
    </cfRule>
  </conditionalFormatting>
  <conditionalFormatting sqref="W30">
    <cfRule type="containsText" priority="1401" operator="containsText" aboveAverage="0" equalAverage="0" bottom="0" percent="0" rank="0" text="OK" dxfId="47678">
      <formula>NOT(ISERROR(SEARCH("OK",W30)))</formula>
    </cfRule>
  </conditionalFormatting>
  <conditionalFormatting sqref="W30">
    <cfRule type="containsText" priority="1402" operator="containsText" aboveAverage="0" equalAverage="0" bottom="0" percent="0" rank="0" text="OK" dxfId="47679">
      <formula>NOT(ISERROR(SEARCH("OK",W30)))</formula>
    </cfRule>
  </conditionalFormatting>
  <conditionalFormatting sqref="W30">
    <cfRule type="containsText" priority="1403" operator="containsText" aboveAverage="0" equalAverage="0" bottom="0" percent="0" rank="0" text="OK" dxfId="47680">
      <formula>NOT(ISERROR(SEARCH("OK",W30)))</formula>
    </cfRule>
  </conditionalFormatting>
  <conditionalFormatting sqref="W30">
    <cfRule type="containsText" priority="1404" operator="containsText" aboveAverage="0" equalAverage="0" bottom="0" percent="0" rank="0" text="OK" dxfId="47681">
      <formula>NOT(ISERROR(SEARCH("OK",W30)))</formula>
    </cfRule>
  </conditionalFormatting>
  <conditionalFormatting sqref="W30">
    <cfRule type="containsText" priority="1405" operator="containsText" aboveAverage="0" equalAverage="0" bottom="0" percent="0" rank="0" text="OK" dxfId="47682">
      <formula>NOT(ISERROR(SEARCH("OK",W30)))</formula>
    </cfRule>
  </conditionalFormatting>
  <conditionalFormatting sqref="W30">
    <cfRule type="containsText" priority="1406" operator="containsText" aboveAverage="0" equalAverage="0" bottom="0" percent="0" rank="0" text="OK" dxfId="47683">
      <formula>NOT(ISERROR(SEARCH("OK",W30)))</formula>
    </cfRule>
  </conditionalFormatting>
  <conditionalFormatting sqref="W30">
    <cfRule type="containsText" priority="1407" operator="containsText" aboveAverage="0" equalAverage="0" bottom="0" percent="0" rank="0" text="OK" dxfId="47684">
      <formula>NOT(ISERROR(SEARCH("OK",W30)))</formula>
    </cfRule>
  </conditionalFormatting>
  <conditionalFormatting sqref="W30">
    <cfRule type="containsText" priority="1408" operator="containsText" aboveAverage="0" equalAverage="0" bottom="0" percent="0" rank="0" text="OK" dxfId="47685">
      <formula>NOT(ISERROR(SEARCH("OK",W30)))</formula>
    </cfRule>
  </conditionalFormatting>
  <conditionalFormatting sqref="V30">
    <cfRule type="containsText" priority="1409" operator="containsText" aboveAverage="0" equalAverage="0" bottom="0" percent="0" rank="0" text="OK+" dxfId="47686">
      <formula>NOT(ISERROR(SEARCH("OK+",V30)))</formula>
    </cfRule>
  </conditionalFormatting>
  <conditionalFormatting sqref="V30">
    <cfRule type="containsText" priority="1410" operator="containsText" aboveAverage="0" equalAverage="0" bottom="0" percent="0" rank="0" text="OK+" dxfId="47687">
      <formula>NOT(ISERROR(SEARCH("OK+",V30)))</formula>
    </cfRule>
  </conditionalFormatting>
  <conditionalFormatting sqref="X30">
    <cfRule type="containsText" priority="1411" operator="containsText" aboveAverage="0" equalAverage="0" bottom="0" percent="0" rank="0" text="NO" dxfId="47688">
      <formula>NOT(ISERROR(SEARCH("NO",X30)))</formula>
    </cfRule>
  </conditionalFormatting>
  <conditionalFormatting sqref="X30">
    <cfRule type="containsText" priority="1412" operator="containsText" aboveAverage="0" equalAverage="0" bottom="0" percent="0" rank="0" text="NO" dxfId="47689">
      <formula>NOT(ISERROR(SEARCH("NO",X30)))</formula>
    </cfRule>
  </conditionalFormatting>
  <conditionalFormatting sqref="X30">
    <cfRule type="containsText" priority="1413" operator="containsText" aboveAverage="0" equalAverage="0" bottom="0" percent="0" rank="0" text="NO" dxfId="47690">
      <formula>NOT(ISERROR(SEARCH("NO",X30)))</formula>
    </cfRule>
  </conditionalFormatting>
  <conditionalFormatting sqref="X30">
    <cfRule type="containsText" priority="1414" operator="containsText" aboveAverage="0" equalAverage="0" bottom="0" percent="0" rank="0" text="NO" dxfId="47691">
      <formula>NOT(ISERROR(SEARCH("NO",X30)))</formula>
    </cfRule>
  </conditionalFormatting>
  <conditionalFormatting sqref="X30">
    <cfRule type="containsText" priority="1415" operator="containsText" aboveAverage="0" equalAverage="0" bottom="0" percent="0" rank="0" text="NO" dxfId="47692">
      <formula>NOT(ISERROR(SEARCH("NO",X30)))</formula>
    </cfRule>
  </conditionalFormatting>
  <conditionalFormatting sqref="X30">
    <cfRule type="containsText" priority="1416" operator="containsText" aboveAverage="0" equalAverage="0" bottom="0" percent="0" rank="0" text="NO" dxfId="47693">
      <formula>NOT(ISERROR(SEARCH("NO",X30)))</formula>
    </cfRule>
  </conditionalFormatting>
  <conditionalFormatting sqref="X30">
    <cfRule type="containsText" priority="1417" operator="containsText" aboveAverage="0" equalAverage="0" bottom="0" percent="0" rank="0" text="NO" dxfId="47694">
      <formula>NOT(ISERROR(SEARCH("NO",X30)))</formula>
    </cfRule>
  </conditionalFormatting>
  <conditionalFormatting sqref="W30">
    <cfRule type="containsText" priority="1418" operator="containsText" aboveAverage="0" equalAverage="0" bottom="0" percent="0" rank="0" text="OK" dxfId="47695">
      <formula>NOT(ISERROR(SEARCH("OK",W30)))</formula>
    </cfRule>
  </conditionalFormatting>
  <conditionalFormatting sqref="W30">
    <cfRule type="containsText" priority="1419" operator="containsText" aboveAverage="0" equalAverage="0" bottom="0" percent="0" rank="0" text="OK" dxfId="47696">
      <formula>NOT(ISERROR(SEARCH("OK",W30)))</formula>
    </cfRule>
  </conditionalFormatting>
  <conditionalFormatting sqref="W30">
    <cfRule type="containsText" priority="1420" operator="containsText" aboveAverage="0" equalAverage="0" bottom="0" percent="0" rank="0" text="OK" dxfId="47697">
      <formula>NOT(ISERROR(SEARCH("OK",W30)))</formula>
    </cfRule>
  </conditionalFormatting>
  <conditionalFormatting sqref="W30">
    <cfRule type="containsText" priority="1421" operator="containsText" aboveAverage="0" equalAverage="0" bottom="0" percent="0" rank="0" text="OK" dxfId="47698">
      <formula>NOT(ISERROR(SEARCH("OK",W30)))</formula>
    </cfRule>
  </conditionalFormatting>
  <conditionalFormatting sqref="W30">
    <cfRule type="containsText" priority="1422" operator="containsText" aboveAverage="0" equalAverage="0" bottom="0" percent="0" rank="0" text="OK" dxfId="47699">
      <formula>NOT(ISERROR(SEARCH("OK",W30)))</formula>
    </cfRule>
  </conditionalFormatting>
  <conditionalFormatting sqref="W30">
    <cfRule type="containsText" priority="1423" operator="containsText" aboveAverage="0" equalAverage="0" bottom="0" percent="0" rank="0" text="OK" dxfId="47700">
      <formula>NOT(ISERROR(SEARCH("OK",W30)))</formula>
    </cfRule>
  </conditionalFormatting>
  <conditionalFormatting sqref="W30">
    <cfRule type="containsText" priority="1424" operator="containsText" aboveAverage="0" equalAverage="0" bottom="0" percent="0" rank="0" text="OK" dxfId="47701">
      <formula>NOT(ISERROR(SEARCH("OK",W30)))</formula>
    </cfRule>
  </conditionalFormatting>
  <conditionalFormatting sqref="X30">
    <cfRule type="containsText" priority="1425" operator="containsText" aboveAverage="0" equalAverage="0" bottom="0" percent="0" rank="0" text="NO" dxfId="47702">
      <formula>NOT(ISERROR(SEARCH("NO",X30)))</formula>
    </cfRule>
  </conditionalFormatting>
  <conditionalFormatting sqref="W30">
    <cfRule type="containsText" priority="1426" operator="containsText" aboveAverage="0" equalAverage="0" bottom="0" percent="0" rank="0" text="OK" dxfId="47703">
      <formula>NOT(ISERROR(SEARCH("OK",W30)))</formula>
    </cfRule>
  </conditionalFormatting>
  <conditionalFormatting sqref="X30">
    <cfRule type="containsText" priority="1427" operator="containsText" aboveAverage="0" equalAverage="0" bottom="0" percent="0" rank="0" text="NO" dxfId="47704">
      <formula>NOT(ISERROR(SEARCH("NO",X30)))</formula>
    </cfRule>
  </conditionalFormatting>
  <conditionalFormatting sqref="W30">
    <cfRule type="containsText" priority="1428" operator="containsText" aboveAverage="0" equalAverage="0" bottom="0" percent="0" rank="0" text="OK" dxfId="47705">
      <formula>NOT(ISERROR(SEARCH("OK",W30)))</formula>
    </cfRule>
  </conditionalFormatting>
  <conditionalFormatting sqref="X30">
    <cfRule type="containsText" priority="1429" operator="containsText" aboveAverage="0" equalAverage="0" bottom="0" percent="0" rank="0" text="NO" dxfId="47706">
      <formula>NOT(ISERROR(SEARCH("NO",X30)))</formula>
    </cfRule>
  </conditionalFormatting>
  <conditionalFormatting sqref="W30">
    <cfRule type="containsText" priority="1430" operator="containsText" aboveAverage="0" equalAverage="0" bottom="0" percent="0" rank="0" text="OK" dxfId="47707">
      <formula>NOT(ISERROR(SEARCH("OK",W30)))</formula>
    </cfRule>
  </conditionalFormatting>
  <conditionalFormatting sqref="X30">
    <cfRule type="containsText" priority="1431" operator="containsText" aboveAverage="0" equalAverage="0" bottom="0" percent="0" rank="0" text="NO" dxfId="47708">
      <formula>NOT(ISERROR(SEARCH("NO",X30)))</formula>
    </cfRule>
  </conditionalFormatting>
  <conditionalFormatting sqref="W30">
    <cfRule type="containsText" priority="1432" operator="containsText" aboveAverage="0" equalAverage="0" bottom="0" percent="0" rank="0" text="OK" dxfId="47709">
      <formula>NOT(ISERROR(SEARCH("OK",W30)))</formula>
    </cfRule>
  </conditionalFormatting>
  <conditionalFormatting sqref="V30">
    <cfRule type="containsText" priority="1433" operator="containsText" aboveAverage="0" equalAverage="0" bottom="0" percent="0" rank="0" text="OK+" dxfId="47710">
      <formula>NOT(ISERROR(SEARCH("OK+",V30)))</formula>
    </cfRule>
  </conditionalFormatting>
  <conditionalFormatting sqref="V30">
    <cfRule type="containsText" priority="1434" operator="containsText" aboveAverage="0" equalAverage="0" bottom="0" percent="0" rank="0" text="OK+" dxfId="47711">
      <formula>NOT(ISERROR(SEARCH("OK+",V30)))</formula>
    </cfRule>
  </conditionalFormatting>
  <conditionalFormatting sqref="X30">
    <cfRule type="containsText" priority="1435" operator="containsText" aboveAverage="0" equalAverage="0" bottom="0" percent="0" rank="0" text="NO" dxfId="47712">
      <formula>NOT(ISERROR(SEARCH("NO",X30)))</formula>
    </cfRule>
  </conditionalFormatting>
  <conditionalFormatting sqref="X30">
    <cfRule type="containsText" priority="1436" operator="containsText" aboveAverage="0" equalAverage="0" bottom="0" percent="0" rank="0" text="NO" dxfId="47713">
      <formula>NOT(ISERROR(SEARCH("NO",X30)))</formula>
    </cfRule>
  </conditionalFormatting>
  <conditionalFormatting sqref="X30">
    <cfRule type="containsText" priority="1437" operator="containsText" aboveAverage="0" equalAverage="0" bottom="0" percent="0" rank="0" text="NO" dxfId="47714">
      <formula>NOT(ISERROR(SEARCH("NO",X30)))</formula>
    </cfRule>
  </conditionalFormatting>
  <conditionalFormatting sqref="X30">
    <cfRule type="containsText" priority="1438" operator="containsText" aboveAverage="0" equalAverage="0" bottom="0" percent="0" rank="0" text="NO" dxfId="47715">
      <formula>NOT(ISERROR(SEARCH("NO",X30)))</formula>
    </cfRule>
  </conditionalFormatting>
  <conditionalFormatting sqref="X30">
    <cfRule type="containsText" priority="1439" operator="containsText" aboveAverage="0" equalAverage="0" bottom="0" percent="0" rank="0" text="NO" dxfId="47716">
      <formula>NOT(ISERROR(SEARCH("NO",X30)))</formula>
    </cfRule>
  </conditionalFormatting>
  <conditionalFormatting sqref="X30">
    <cfRule type="containsText" priority="1440" operator="containsText" aboveAverage="0" equalAverage="0" bottom="0" percent="0" rank="0" text="NO" dxfId="47717">
      <formula>NOT(ISERROR(SEARCH("NO",X30)))</formula>
    </cfRule>
  </conditionalFormatting>
  <conditionalFormatting sqref="X30">
    <cfRule type="containsText" priority="1441" operator="containsText" aboveAverage="0" equalAverage="0" bottom="0" percent="0" rank="0" text="NO" dxfId="47718">
      <formula>NOT(ISERROR(SEARCH("NO",X30)))</formula>
    </cfRule>
  </conditionalFormatting>
  <conditionalFormatting sqref="W30">
    <cfRule type="containsText" priority="1442" operator="containsText" aboveAverage="0" equalAverage="0" bottom="0" percent="0" rank="0" text="OK" dxfId="47719">
      <formula>NOT(ISERROR(SEARCH("OK",W30)))</formula>
    </cfRule>
  </conditionalFormatting>
  <conditionalFormatting sqref="W30">
    <cfRule type="containsText" priority="1443" operator="containsText" aboveAverage="0" equalAverage="0" bottom="0" percent="0" rank="0" text="OK" dxfId="47720">
      <formula>NOT(ISERROR(SEARCH("OK",W30)))</formula>
    </cfRule>
  </conditionalFormatting>
  <conditionalFormatting sqref="W30">
    <cfRule type="containsText" priority="1444" operator="containsText" aboveAverage="0" equalAverage="0" bottom="0" percent="0" rank="0" text="OK" dxfId="47721">
      <formula>NOT(ISERROR(SEARCH("OK",W30)))</formula>
    </cfRule>
  </conditionalFormatting>
  <conditionalFormatting sqref="W30">
    <cfRule type="containsText" priority="1445" operator="containsText" aboveAverage="0" equalAverage="0" bottom="0" percent="0" rank="0" text="OK" dxfId="47722">
      <formula>NOT(ISERROR(SEARCH("OK",W30)))</formula>
    </cfRule>
  </conditionalFormatting>
  <conditionalFormatting sqref="W30">
    <cfRule type="containsText" priority="1446" operator="containsText" aboveAverage="0" equalAverage="0" bottom="0" percent="0" rank="0" text="OK" dxfId="47723">
      <formula>NOT(ISERROR(SEARCH("OK",W30)))</formula>
    </cfRule>
  </conditionalFormatting>
  <conditionalFormatting sqref="W30">
    <cfRule type="containsText" priority="1447" operator="containsText" aboveAverage="0" equalAverage="0" bottom="0" percent="0" rank="0" text="OK" dxfId="47724">
      <formula>NOT(ISERROR(SEARCH("OK",W30)))</formula>
    </cfRule>
  </conditionalFormatting>
  <conditionalFormatting sqref="W30">
    <cfRule type="containsText" priority="1448" operator="containsText" aboveAverage="0" equalAverage="0" bottom="0" percent="0" rank="0" text="OK" dxfId="47725">
      <formula>NOT(ISERROR(SEARCH("OK",W30)))</formula>
    </cfRule>
  </conditionalFormatting>
  <conditionalFormatting sqref="X30">
    <cfRule type="containsText" priority="1449" operator="containsText" aboveAverage="0" equalAverage="0" bottom="0" percent="0" rank="0" text="NO" dxfId="47726">
      <formula>NOT(ISERROR(SEARCH("NO",X30)))</formula>
    </cfRule>
  </conditionalFormatting>
  <conditionalFormatting sqref="W30">
    <cfRule type="containsText" priority="1450" operator="containsText" aboveAverage="0" equalAverage="0" bottom="0" percent="0" rank="0" text="OK" dxfId="47727">
      <formula>NOT(ISERROR(SEARCH("OK",W30)))</formula>
    </cfRule>
  </conditionalFormatting>
  <conditionalFormatting sqref="X30">
    <cfRule type="containsText" priority="1451" operator="containsText" aboveAverage="0" equalAverage="0" bottom="0" percent="0" rank="0" text="NO" dxfId="47728">
      <formula>NOT(ISERROR(SEARCH("NO",X30)))</formula>
    </cfRule>
  </conditionalFormatting>
  <conditionalFormatting sqref="W30">
    <cfRule type="containsText" priority="1452" operator="containsText" aboveAverage="0" equalAverage="0" bottom="0" percent="0" rank="0" text="OK" dxfId="47729">
      <formula>NOT(ISERROR(SEARCH("OK",W30)))</formula>
    </cfRule>
  </conditionalFormatting>
  <conditionalFormatting sqref="X30">
    <cfRule type="containsText" priority="1453" operator="containsText" aboveAverage="0" equalAverage="0" bottom="0" percent="0" rank="0" text="NO" dxfId="47730">
      <formula>NOT(ISERROR(SEARCH("NO",X30)))</formula>
    </cfRule>
  </conditionalFormatting>
  <conditionalFormatting sqref="W30">
    <cfRule type="containsText" priority="1454" operator="containsText" aboveAverage="0" equalAverage="0" bottom="0" percent="0" rank="0" text="OK" dxfId="47731">
      <formula>NOT(ISERROR(SEARCH("OK",W30)))</formula>
    </cfRule>
  </conditionalFormatting>
  <conditionalFormatting sqref="V30">
    <cfRule type="containsText" priority="1455" operator="containsText" aboveAverage="0" equalAverage="0" bottom="0" percent="0" rank="0" text="OK+" dxfId="47732">
      <formula>NOT(ISERROR(SEARCH("OK+",V30)))</formula>
    </cfRule>
  </conditionalFormatting>
  <conditionalFormatting sqref="V30">
    <cfRule type="containsText" priority="1456" operator="containsText" aboveAverage="0" equalAverage="0" bottom="0" percent="0" rank="0" text="OK+" dxfId="47733">
      <formula>NOT(ISERROR(SEARCH("OK+",V30)))</formula>
    </cfRule>
  </conditionalFormatting>
  <conditionalFormatting sqref="X30">
    <cfRule type="containsText" priority="1457" operator="containsText" aboveAverage="0" equalAverage="0" bottom="0" percent="0" rank="0" text="NO" dxfId="47734">
      <formula>NOT(ISERROR(SEARCH("NO",X30)))</formula>
    </cfRule>
  </conditionalFormatting>
  <conditionalFormatting sqref="X30">
    <cfRule type="containsText" priority="1458" operator="containsText" aboveAverage="0" equalAverage="0" bottom="0" percent="0" rank="0" text="NO" dxfId="47735">
      <formula>NOT(ISERROR(SEARCH("NO",X30)))</formula>
    </cfRule>
  </conditionalFormatting>
  <conditionalFormatting sqref="X30">
    <cfRule type="containsText" priority="1459" operator="containsText" aboveAverage="0" equalAverage="0" bottom="0" percent="0" rank="0" text="NO" dxfId="47736">
      <formula>NOT(ISERROR(SEARCH("NO",X30)))</formula>
    </cfRule>
  </conditionalFormatting>
  <conditionalFormatting sqref="X30">
    <cfRule type="containsText" priority="1460" operator="containsText" aboveAverage="0" equalAverage="0" bottom="0" percent="0" rank="0" text="NO" dxfId="47737">
      <formula>NOT(ISERROR(SEARCH("NO",X30)))</formula>
    </cfRule>
  </conditionalFormatting>
  <conditionalFormatting sqref="X30">
    <cfRule type="containsText" priority="1461" operator="containsText" aboveAverage="0" equalAverage="0" bottom="0" percent="0" rank="0" text="NO" dxfId="47738">
      <formula>NOT(ISERROR(SEARCH("NO",X30)))</formula>
    </cfRule>
  </conditionalFormatting>
  <conditionalFormatting sqref="X30">
    <cfRule type="containsText" priority="1462" operator="containsText" aboveAverage="0" equalAverage="0" bottom="0" percent="0" rank="0" text="NO" dxfId="47739">
      <formula>NOT(ISERROR(SEARCH("NO",X30)))</formula>
    </cfRule>
  </conditionalFormatting>
  <conditionalFormatting sqref="X30">
    <cfRule type="containsText" priority="1463" operator="containsText" aboveAverage="0" equalAverage="0" bottom="0" percent="0" rank="0" text="NO" dxfId="47740">
      <formula>NOT(ISERROR(SEARCH("NO",X30)))</formula>
    </cfRule>
  </conditionalFormatting>
  <conditionalFormatting sqref="X30">
    <cfRule type="containsText" priority="1464" operator="containsText" aboveAverage="0" equalAverage="0" bottom="0" percent="0" rank="0" text="1" dxfId="47741">
      <formula>NOT(ISERROR(SEARCH("1",X30)))</formula>
    </cfRule>
  </conditionalFormatting>
  <conditionalFormatting sqref="W30">
    <cfRule type="containsText" priority="1465" operator="containsText" aboveAverage="0" equalAverage="0" bottom="0" percent="0" rank="0" text="OK" dxfId="47742">
      <formula>NOT(ISERROR(SEARCH("OK",W30)))</formula>
    </cfRule>
  </conditionalFormatting>
  <conditionalFormatting sqref="W30">
    <cfRule type="containsText" priority="1466" operator="containsText" aboveAverage="0" equalAverage="0" bottom="0" percent="0" rank="0" text="OK" dxfId="47743">
      <formula>NOT(ISERROR(SEARCH("OK",W30)))</formula>
    </cfRule>
  </conditionalFormatting>
  <conditionalFormatting sqref="W30">
    <cfRule type="containsText" priority="1467" operator="containsText" aboveAverage="0" equalAverage="0" bottom="0" percent="0" rank="0" text="OK" dxfId="47744">
      <formula>NOT(ISERROR(SEARCH("OK",W30)))</formula>
    </cfRule>
  </conditionalFormatting>
  <conditionalFormatting sqref="W30">
    <cfRule type="containsText" priority="1468" operator="containsText" aboveAverage="0" equalAverage="0" bottom="0" percent="0" rank="0" text="OK" dxfId="47745">
      <formula>NOT(ISERROR(SEARCH("OK",W30)))</formula>
    </cfRule>
  </conditionalFormatting>
  <conditionalFormatting sqref="W30">
    <cfRule type="containsText" priority="1469" operator="containsText" aboveAverage="0" equalAverage="0" bottom="0" percent="0" rank="0" text="OK" dxfId="47746">
      <formula>NOT(ISERROR(SEARCH("OK",W30)))</formula>
    </cfRule>
  </conditionalFormatting>
  <conditionalFormatting sqref="W30">
    <cfRule type="containsText" priority="1470" operator="containsText" aboveAverage="0" equalAverage="0" bottom="0" percent="0" rank="0" text="OK" dxfId="47747">
      <formula>NOT(ISERROR(SEARCH("OK",W30)))</formula>
    </cfRule>
  </conditionalFormatting>
  <conditionalFormatting sqref="W30">
    <cfRule type="containsText" priority="1471" operator="containsText" aboveAverage="0" equalAverage="0" bottom="0" percent="0" rank="0" text="OK" dxfId="47748">
      <formula>NOT(ISERROR(SEARCH("OK",W30)))</formula>
    </cfRule>
  </conditionalFormatting>
  <conditionalFormatting sqref="W30">
    <cfRule type="containsText" priority="1472" operator="containsText" aboveAverage="0" equalAverage="0" bottom="0" percent="0" rank="0" text="1" dxfId="47749">
      <formula>NOT(ISERROR(SEARCH("1",W30)))</formula>
    </cfRule>
  </conditionalFormatting>
  <conditionalFormatting sqref="X30">
    <cfRule type="containsText" priority="1473" operator="containsText" aboveAverage="0" equalAverage="0" bottom="0" percent="0" rank="0" text="NO" dxfId="47750">
      <formula>NOT(ISERROR(SEARCH("NO",X30)))</formula>
    </cfRule>
  </conditionalFormatting>
  <conditionalFormatting sqref="W30">
    <cfRule type="containsText" priority="1474" operator="containsText" aboveAverage="0" equalAverage="0" bottom="0" percent="0" rank="0" text="OK" dxfId="47751">
      <formula>NOT(ISERROR(SEARCH("OK",W30)))</formula>
    </cfRule>
  </conditionalFormatting>
  <conditionalFormatting sqref="X30">
    <cfRule type="containsText" priority="1475" operator="containsText" aboveAverage="0" equalAverage="0" bottom="0" percent="0" rank="0" text="NO" dxfId="47752">
      <formula>NOT(ISERROR(SEARCH("NO",X30)))</formula>
    </cfRule>
  </conditionalFormatting>
  <conditionalFormatting sqref="W30">
    <cfRule type="containsText" priority="1476" operator="containsText" aboveAverage="0" equalAverage="0" bottom="0" percent="0" rank="0" text="OK" dxfId="47753">
      <formula>NOT(ISERROR(SEARCH("OK",W30)))</formula>
    </cfRule>
  </conditionalFormatting>
  <conditionalFormatting sqref="X30">
    <cfRule type="containsText" priority="1477" operator="containsText" aboveAverage="0" equalAverage="0" bottom="0" percent="0" rank="0" text="NO" dxfId="47754">
      <formula>NOT(ISERROR(SEARCH("NO",X30)))</formula>
    </cfRule>
  </conditionalFormatting>
  <conditionalFormatting sqref="W30">
    <cfRule type="containsText" priority="1478" operator="containsText" aboveAverage="0" equalAverage="0" bottom="0" percent="0" rank="0" text="OK" dxfId="47755">
      <formula>NOT(ISERROR(SEARCH("OK",W30)))</formula>
    </cfRule>
  </conditionalFormatting>
  <conditionalFormatting sqref="X30">
    <cfRule type="containsText" priority="1479" operator="containsText" aboveAverage="0" equalAverage="0" bottom="0" percent="0" rank="0" text="NO" dxfId="47756">
      <formula>NOT(ISERROR(SEARCH("NO",X30)))</formula>
    </cfRule>
  </conditionalFormatting>
  <conditionalFormatting sqref="W30">
    <cfRule type="containsText" priority="1480" operator="containsText" aboveAverage="0" equalAverage="0" bottom="0" percent="0" rank="0" text="OK" dxfId="47757">
      <formula>NOT(ISERROR(SEARCH("OK",W30)))</formula>
    </cfRule>
  </conditionalFormatting>
  <conditionalFormatting sqref="X30">
    <cfRule type="containsText" priority="1481" operator="containsText" aboveAverage="0" equalAverage="0" bottom="0" percent="0" rank="0" text="NO" dxfId="47758">
      <formula>NOT(ISERROR(SEARCH("NO",X30)))</formula>
    </cfRule>
  </conditionalFormatting>
  <conditionalFormatting sqref="W30">
    <cfRule type="containsText" priority="1482" operator="containsText" aboveAverage="0" equalAverage="0" bottom="0" percent="0" rank="0" text="OK" dxfId="47759">
      <formula>NOT(ISERROR(SEARCH("OK",W30)))</formula>
    </cfRule>
  </conditionalFormatting>
  <conditionalFormatting sqref="V30">
    <cfRule type="containsText" priority="1483" operator="containsText" aboveAverage="0" equalAverage="0" bottom="0" percent="0" rank="0" text="OK+" dxfId="47760">
      <formula>NOT(ISERROR(SEARCH("OK+",V30)))</formula>
    </cfRule>
  </conditionalFormatting>
  <conditionalFormatting sqref="V30">
    <cfRule type="containsText" priority="1484" operator="containsText" aboveAverage="0" equalAverage="0" bottom="0" percent="0" rank="0" text="OK+" dxfId="47761">
      <formula>NOT(ISERROR(SEARCH("OK+",V30)))</formula>
    </cfRule>
  </conditionalFormatting>
  <conditionalFormatting sqref="X30">
    <cfRule type="containsText" priority="1485" operator="containsText" aboveAverage="0" equalAverage="0" bottom="0" percent="0" rank="0" text="NO" dxfId="47762">
      <formula>NOT(ISERROR(SEARCH("NO",X30)))</formula>
    </cfRule>
  </conditionalFormatting>
  <conditionalFormatting sqref="X30">
    <cfRule type="containsText" priority="1486" operator="containsText" aboveAverage="0" equalAverage="0" bottom="0" percent="0" rank="0" text="NO" dxfId="47763">
      <formula>NOT(ISERROR(SEARCH("NO",X30)))</formula>
    </cfRule>
  </conditionalFormatting>
  <conditionalFormatting sqref="X30">
    <cfRule type="containsText" priority="1487" operator="containsText" aboveAverage="0" equalAverage="0" bottom="0" percent="0" rank="0" text="NO" dxfId="47764">
      <formula>NOT(ISERROR(SEARCH("NO",X30)))</formula>
    </cfRule>
  </conditionalFormatting>
  <conditionalFormatting sqref="X30">
    <cfRule type="containsText" priority="1488" operator="containsText" aboveAverage="0" equalAverage="0" bottom="0" percent="0" rank="0" text="NO" dxfId="47765">
      <formula>NOT(ISERROR(SEARCH("NO",X30)))</formula>
    </cfRule>
  </conditionalFormatting>
  <conditionalFormatting sqref="X30">
    <cfRule type="containsText" priority="1489" operator="containsText" aboveAverage="0" equalAverage="0" bottom="0" percent="0" rank="0" text="NO" dxfId="47766">
      <formula>NOT(ISERROR(SEARCH("NO",X30)))</formula>
    </cfRule>
  </conditionalFormatting>
  <conditionalFormatting sqref="X30">
    <cfRule type="containsText" priority="1490" operator="containsText" aboveAverage="0" equalAverage="0" bottom="0" percent="0" rank="0" text="NO" dxfId="47767">
      <formula>NOT(ISERROR(SEARCH("NO",X30)))</formula>
    </cfRule>
  </conditionalFormatting>
  <conditionalFormatting sqref="X30">
    <cfRule type="containsText" priority="1491" operator="containsText" aboveAverage="0" equalAverage="0" bottom="0" percent="0" rank="0" text="NO" dxfId="47768">
      <formula>NOT(ISERROR(SEARCH("NO",X30)))</formula>
    </cfRule>
  </conditionalFormatting>
  <conditionalFormatting sqref="W30">
    <cfRule type="containsText" priority="1492" operator="containsText" aboveAverage="0" equalAverage="0" bottom="0" percent="0" rank="0" text="OK" dxfId="47769">
      <formula>NOT(ISERROR(SEARCH("OK",W30)))</formula>
    </cfRule>
  </conditionalFormatting>
  <conditionalFormatting sqref="W30">
    <cfRule type="containsText" priority="1493" operator="containsText" aboveAverage="0" equalAverage="0" bottom="0" percent="0" rank="0" text="OK" dxfId="47770">
      <formula>NOT(ISERROR(SEARCH("OK",W30)))</formula>
    </cfRule>
  </conditionalFormatting>
  <conditionalFormatting sqref="W30">
    <cfRule type="containsText" priority="1494" operator="containsText" aboveAverage="0" equalAverage="0" bottom="0" percent="0" rank="0" text="OK" dxfId="47771">
      <formula>NOT(ISERROR(SEARCH("OK",W30)))</formula>
    </cfRule>
  </conditionalFormatting>
  <conditionalFormatting sqref="W30">
    <cfRule type="containsText" priority="1495" operator="containsText" aboveAverage="0" equalAverage="0" bottom="0" percent="0" rank="0" text="OK" dxfId="47772">
      <formula>NOT(ISERROR(SEARCH("OK",W30)))</formula>
    </cfRule>
  </conditionalFormatting>
  <conditionalFormatting sqref="W30">
    <cfRule type="containsText" priority="1496" operator="containsText" aboveAverage="0" equalAverage="0" bottom="0" percent="0" rank="0" text="OK" dxfId="47773">
      <formula>NOT(ISERROR(SEARCH("OK",W30)))</formula>
    </cfRule>
  </conditionalFormatting>
  <conditionalFormatting sqref="W30">
    <cfRule type="containsText" priority="1497" operator="containsText" aboveAverage="0" equalAverage="0" bottom="0" percent="0" rank="0" text="OK" dxfId="47774">
      <formula>NOT(ISERROR(SEARCH("OK",W30)))</formula>
    </cfRule>
  </conditionalFormatting>
  <conditionalFormatting sqref="W30">
    <cfRule type="containsText" priority="1498" operator="containsText" aboveAverage="0" equalAverage="0" bottom="0" percent="0" rank="0" text="OK" dxfId="47775">
      <formula>NOT(ISERROR(SEARCH("OK",W30)))</formula>
    </cfRule>
  </conditionalFormatting>
  <conditionalFormatting sqref="X30">
    <cfRule type="containsText" priority="1499" operator="containsText" aboveAverage="0" equalAverage="0" bottom="0" percent="0" rank="0" text="NO" dxfId="47776">
      <formula>NOT(ISERROR(SEARCH("NO",X30)))</formula>
    </cfRule>
  </conditionalFormatting>
  <conditionalFormatting sqref="W30">
    <cfRule type="containsText" priority="1500" operator="containsText" aboveAverage="0" equalAverage="0" bottom="0" percent="0" rank="0" text="OK" dxfId="47777">
      <formula>NOT(ISERROR(SEARCH("OK",W30)))</formula>
    </cfRule>
  </conditionalFormatting>
  <conditionalFormatting sqref="X30">
    <cfRule type="containsText" priority="1501" operator="containsText" aboveAverage="0" equalAverage="0" bottom="0" percent="0" rank="0" text="NO" dxfId="47778">
      <formula>NOT(ISERROR(SEARCH("NO",X30)))</formula>
    </cfRule>
  </conditionalFormatting>
  <conditionalFormatting sqref="W30">
    <cfRule type="containsText" priority="1502" operator="containsText" aboveAverage="0" equalAverage="0" bottom="0" percent="0" rank="0" text="OK" dxfId="47779">
      <formula>NOT(ISERROR(SEARCH("OK",W30)))</formula>
    </cfRule>
  </conditionalFormatting>
  <conditionalFormatting sqref="X30">
    <cfRule type="containsText" priority="1503" operator="containsText" aboveAverage="0" equalAverage="0" bottom="0" percent="0" rank="0" text="NO" dxfId="47780">
      <formula>NOT(ISERROR(SEARCH("NO",X30)))</formula>
    </cfRule>
  </conditionalFormatting>
  <conditionalFormatting sqref="W30">
    <cfRule type="containsText" priority="1504" operator="containsText" aboveAverage="0" equalAverage="0" bottom="0" percent="0" rank="0" text="OK" dxfId="47781">
      <formula>NOT(ISERROR(SEARCH("OK",W30)))</formula>
    </cfRule>
  </conditionalFormatting>
  <conditionalFormatting sqref="X30">
    <cfRule type="containsText" priority="1505" operator="containsText" aboveAverage="0" equalAverage="0" bottom="0" percent="0" rank="0" text="NO" dxfId="47782">
      <formula>NOT(ISERROR(SEARCH("NO",X30)))</formula>
    </cfRule>
  </conditionalFormatting>
  <conditionalFormatting sqref="W30">
    <cfRule type="containsText" priority="1506" operator="containsText" aboveAverage="0" equalAverage="0" bottom="0" percent="0" rank="0" text="OK" dxfId="47783">
      <formula>NOT(ISERROR(SEARCH("OK",W30)))</formula>
    </cfRule>
  </conditionalFormatting>
  <conditionalFormatting sqref="V30">
    <cfRule type="containsText" priority="1507" operator="containsText" aboveAverage="0" equalAverage="0" bottom="0" percent="0" rank="0" text="OK+" dxfId="47784">
      <formula>NOT(ISERROR(SEARCH("OK+",V30)))</formula>
    </cfRule>
  </conditionalFormatting>
  <conditionalFormatting sqref="V30">
    <cfRule type="containsText" priority="1508" operator="containsText" aboveAverage="0" equalAverage="0" bottom="0" percent="0" rank="0" text="OK+" dxfId="47785">
      <formula>NOT(ISERROR(SEARCH("OK+",V30)))</formula>
    </cfRule>
  </conditionalFormatting>
  <conditionalFormatting sqref="X30">
    <cfRule type="containsText" priority="1509" operator="containsText" aboveAverage="0" equalAverage="0" bottom="0" percent="0" rank="0" text="NO" dxfId="47786">
      <formula>NOT(ISERROR(SEARCH("NO",X30)))</formula>
    </cfRule>
  </conditionalFormatting>
  <conditionalFormatting sqref="X30">
    <cfRule type="containsText" priority="1510" operator="containsText" aboveAverage="0" equalAverage="0" bottom="0" percent="0" rank="0" text="NO" dxfId="47787">
      <formula>NOT(ISERROR(SEARCH("NO",X30)))</formula>
    </cfRule>
  </conditionalFormatting>
  <conditionalFormatting sqref="X30">
    <cfRule type="containsText" priority="1511" operator="containsText" aboveAverage="0" equalAverage="0" bottom="0" percent="0" rank="0" text="NO" dxfId="47788">
      <formula>NOT(ISERROR(SEARCH("NO",X30)))</formula>
    </cfRule>
  </conditionalFormatting>
  <conditionalFormatting sqref="X30">
    <cfRule type="containsText" priority="1512" operator="containsText" aboveAverage="0" equalAverage="0" bottom="0" percent="0" rank="0" text="NO" dxfId="47789">
      <formula>NOT(ISERROR(SEARCH("NO",X30)))</formula>
    </cfRule>
  </conditionalFormatting>
  <conditionalFormatting sqref="X30">
    <cfRule type="containsText" priority="1513" operator="containsText" aboveAverage="0" equalAverage="0" bottom="0" percent="0" rank="0" text="NO" dxfId="47790">
      <formula>NOT(ISERROR(SEARCH("NO",X30)))</formula>
    </cfRule>
  </conditionalFormatting>
  <conditionalFormatting sqref="X30">
    <cfRule type="containsText" priority="1514" operator="containsText" aboveAverage="0" equalAverage="0" bottom="0" percent="0" rank="0" text="NO" dxfId="47791">
      <formula>NOT(ISERROR(SEARCH("NO",X30)))</formula>
    </cfRule>
  </conditionalFormatting>
  <conditionalFormatting sqref="X30">
    <cfRule type="containsText" priority="1515" operator="containsText" aboveAverage="0" equalAverage="0" bottom="0" percent="0" rank="0" text="NO" dxfId="47792">
      <formula>NOT(ISERROR(SEARCH("NO",X30)))</formula>
    </cfRule>
  </conditionalFormatting>
  <conditionalFormatting sqref="W30">
    <cfRule type="containsText" priority="1516" operator="containsText" aboveAverage="0" equalAverage="0" bottom="0" percent="0" rank="0" text="OK" dxfId="47793">
      <formula>NOT(ISERROR(SEARCH("OK",W30)))</formula>
    </cfRule>
  </conditionalFormatting>
  <conditionalFormatting sqref="W30">
    <cfRule type="containsText" priority="1517" operator="containsText" aboveAverage="0" equalAverage="0" bottom="0" percent="0" rank="0" text="OK" dxfId="47794">
      <formula>NOT(ISERROR(SEARCH("OK",W30)))</formula>
    </cfRule>
  </conditionalFormatting>
  <conditionalFormatting sqref="W30">
    <cfRule type="containsText" priority="1518" operator="containsText" aboveAverage="0" equalAverage="0" bottom="0" percent="0" rank="0" text="OK" dxfId="47795">
      <formula>NOT(ISERROR(SEARCH("OK",W30)))</formula>
    </cfRule>
  </conditionalFormatting>
  <conditionalFormatting sqref="W30">
    <cfRule type="containsText" priority="1519" operator="containsText" aboveAverage="0" equalAverage="0" bottom="0" percent="0" rank="0" text="OK" dxfId="47796">
      <formula>NOT(ISERROR(SEARCH("OK",W30)))</formula>
    </cfRule>
  </conditionalFormatting>
  <conditionalFormatting sqref="W30">
    <cfRule type="containsText" priority="1520" operator="containsText" aboveAverage="0" equalAverage="0" bottom="0" percent="0" rank="0" text="OK" dxfId="47797">
      <formula>NOT(ISERROR(SEARCH("OK",W30)))</formula>
    </cfRule>
  </conditionalFormatting>
  <conditionalFormatting sqref="W30">
    <cfRule type="containsText" priority="1521" operator="containsText" aboveAverage="0" equalAverage="0" bottom="0" percent="0" rank="0" text="OK" dxfId="47798">
      <formula>NOT(ISERROR(SEARCH("OK",W30)))</formula>
    </cfRule>
  </conditionalFormatting>
  <conditionalFormatting sqref="W30">
    <cfRule type="containsText" priority="1522" operator="containsText" aboveAverage="0" equalAverage="0" bottom="0" percent="0" rank="0" text="OK" dxfId="47799">
      <formula>NOT(ISERROR(SEARCH("OK",W30)))</formula>
    </cfRule>
  </conditionalFormatting>
  <conditionalFormatting sqref="X30">
    <cfRule type="containsText" priority="1523" operator="containsText" aboveAverage="0" equalAverage="0" bottom="0" percent="0" rank="0" text="NO" dxfId="47800">
      <formula>NOT(ISERROR(SEARCH("NO",X30)))</formula>
    </cfRule>
  </conditionalFormatting>
  <conditionalFormatting sqref="W30">
    <cfRule type="containsText" priority="1524" operator="containsText" aboveAverage="0" equalAverage="0" bottom="0" percent="0" rank="0" text="OK" dxfId="47801">
      <formula>NOT(ISERROR(SEARCH("OK",W30)))</formula>
    </cfRule>
  </conditionalFormatting>
  <conditionalFormatting sqref="X30">
    <cfRule type="containsText" priority="1525" operator="containsText" aboveAverage="0" equalAverage="0" bottom="0" percent="0" rank="0" text="NO" dxfId="47802">
      <formula>NOT(ISERROR(SEARCH("NO",X30)))</formula>
    </cfRule>
  </conditionalFormatting>
  <conditionalFormatting sqref="W30">
    <cfRule type="containsText" priority="1526" operator="containsText" aboveAverage="0" equalAverage="0" bottom="0" percent="0" rank="0" text="OK" dxfId="47803">
      <formula>NOT(ISERROR(SEARCH("OK",W30)))</formula>
    </cfRule>
  </conditionalFormatting>
  <conditionalFormatting sqref="X30">
    <cfRule type="containsText" priority="1527" operator="containsText" aboveAverage="0" equalAverage="0" bottom="0" percent="0" rank="0" text="NO" dxfId="47804">
      <formula>NOT(ISERROR(SEARCH("NO",X30)))</formula>
    </cfRule>
  </conditionalFormatting>
  <conditionalFormatting sqref="W30">
    <cfRule type="containsText" priority="1528" operator="containsText" aboveAverage="0" equalAverage="0" bottom="0" percent="0" rank="0" text="OK" dxfId="47805">
      <formula>NOT(ISERROR(SEARCH("OK",W30)))</formula>
    </cfRule>
  </conditionalFormatting>
  <conditionalFormatting sqref="V30">
    <cfRule type="containsText" priority="1529" operator="containsText" aboveAverage="0" equalAverage="0" bottom="0" percent="0" rank="0" text="OK+" dxfId="47806">
      <formula>NOT(ISERROR(SEARCH("OK+",V30)))</formula>
    </cfRule>
  </conditionalFormatting>
  <conditionalFormatting sqref="V30">
    <cfRule type="containsText" priority="1530" operator="containsText" aboveAverage="0" equalAverage="0" bottom="0" percent="0" rank="0" text="OK+" dxfId="47807">
      <formula>NOT(ISERROR(SEARCH("OK+",V30)))</formula>
    </cfRule>
  </conditionalFormatting>
  <conditionalFormatting sqref="X30">
    <cfRule type="containsText" priority="1531" operator="containsText" aboveAverage="0" equalAverage="0" bottom="0" percent="0" rank="0" text="NO" dxfId="47808">
      <formula>NOT(ISERROR(SEARCH("NO",X30)))</formula>
    </cfRule>
  </conditionalFormatting>
  <conditionalFormatting sqref="X30">
    <cfRule type="containsText" priority="1532" operator="containsText" aboveAverage="0" equalAverage="0" bottom="0" percent="0" rank="0" text="NO" dxfId="47809">
      <formula>NOT(ISERROR(SEARCH("NO",X30)))</formula>
    </cfRule>
  </conditionalFormatting>
  <conditionalFormatting sqref="X30">
    <cfRule type="containsText" priority="1533" operator="containsText" aboveAverage="0" equalAverage="0" bottom="0" percent="0" rank="0" text="NO" dxfId="47810">
      <formula>NOT(ISERROR(SEARCH("NO",X30)))</formula>
    </cfRule>
  </conditionalFormatting>
  <conditionalFormatting sqref="X30">
    <cfRule type="containsText" priority="1534" operator="containsText" aboveAverage="0" equalAverage="0" bottom="0" percent="0" rank="0" text="NO" dxfId="47811">
      <formula>NOT(ISERROR(SEARCH("NO",X30)))</formula>
    </cfRule>
  </conditionalFormatting>
  <conditionalFormatting sqref="X30">
    <cfRule type="containsText" priority="1535" operator="containsText" aboveAverage="0" equalAverage="0" bottom="0" percent="0" rank="0" text="NO" dxfId="47812">
      <formula>NOT(ISERROR(SEARCH("NO",X30)))</formula>
    </cfRule>
  </conditionalFormatting>
  <conditionalFormatting sqref="X30">
    <cfRule type="containsText" priority="1536" operator="containsText" aboveAverage="0" equalAverage="0" bottom="0" percent="0" rank="0" text="NO" dxfId="47813">
      <formula>NOT(ISERROR(SEARCH("NO",X30)))</formula>
    </cfRule>
  </conditionalFormatting>
  <conditionalFormatting sqref="X30">
    <cfRule type="containsText" priority="1537" operator="containsText" aboveAverage="0" equalAverage="0" bottom="0" percent="0" rank="0" text="NO" dxfId="47814">
      <formula>NOT(ISERROR(SEARCH("NO",X30)))</formula>
    </cfRule>
  </conditionalFormatting>
  <conditionalFormatting sqref="X30">
    <cfRule type="containsText" priority="1538" operator="containsText" aboveAverage="0" equalAverage="0" bottom="0" percent="0" rank="0" text="1" dxfId="47815">
      <formula>NOT(ISERROR(SEARCH("1",X30)))</formula>
    </cfRule>
  </conditionalFormatting>
  <conditionalFormatting sqref="W30">
    <cfRule type="containsText" priority="1539" operator="containsText" aboveAverage="0" equalAverage="0" bottom="0" percent="0" rank="0" text="OK" dxfId="47816">
      <formula>NOT(ISERROR(SEARCH("OK",W30)))</formula>
    </cfRule>
  </conditionalFormatting>
  <conditionalFormatting sqref="W30">
    <cfRule type="containsText" priority="1540" operator="containsText" aboveAverage="0" equalAverage="0" bottom="0" percent="0" rank="0" text="OK" dxfId="47817">
      <formula>NOT(ISERROR(SEARCH("OK",W30)))</formula>
    </cfRule>
  </conditionalFormatting>
  <conditionalFormatting sqref="W30">
    <cfRule type="containsText" priority="1541" operator="containsText" aboveAverage="0" equalAverage="0" bottom="0" percent="0" rank="0" text="OK" dxfId="47818">
      <formula>NOT(ISERROR(SEARCH("OK",W30)))</formula>
    </cfRule>
  </conditionalFormatting>
  <conditionalFormatting sqref="W30">
    <cfRule type="containsText" priority="1542" operator="containsText" aboveAverage="0" equalAverage="0" bottom="0" percent="0" rank="0" text="OK" dxfId="47819">
      <formula>NOT(ISERROR(SEARCH("OK",W30)))</formula>
    </cfRule>
  </conditionalFormatting>
  <conditionalFormatting sqref="W30">
    <cfRule type="containsText" priority="1543" operator="containsText" aboveAverage="0" equalAverage="0" bottom="0" percent="0" rank="0" text="OK" dxfId="47820">
      <formula>NOT(ISERROR(SEARCH("OK",W30)))</formula>
    </cfRule>
  </conditionalFormatting>
  <conditionalFormatting sqref="W30">
    <cfRule type="containsText" priority="1544" operator="containsText" aboveAverage="0" equalAverage="0" bottom="0" percent="0" rank="0" text="OK" dxfId="47821">
      <formula>NOT(ISERROR(SEARCH("OK",W30)))</formula>
    </cfRule>
  </conditionalFormatting>
  <conditionalFormatting sqref="W30">
    <cfRule type="containsText" priority="1545" operator="containsText" aboveAverage="0" equalAverage="0" bottom="0" percent="0" rank="0" text="OK" dxfId="47822">
      <formula>NOT(ISERROR(SEARCH("OK",W30)))</formula>
    </cfRule>
  </conditionalFormatting>
  <conditionalFormatting sqref="W30">
    <cfRule type="containsText" priority="1546" operator="containsText" aboveAverage="0" equalAverage="0" bottom="0" percent="0" rank="0" text="1" dxfId="47823">
      <formula>NOT(ISERROR(SEARCH("1",W30)))</formula>
    </cfRule>
  </conditionalFormatting>
  <conditionalFormatting sqref="X30">
    <cfRule type="containsText" priority="1547" operator="containsText" aboveAverage="0" equalAverage="0" bottom="0" percent="0" rank="0" text="NO" dxfId="47824">
      <formula>NOT(ISERROR(SEARCH("NO",X30)))</formula>
    </cfRule>
  </conditionalFormatting>
  <conditionalFormatting sqref="W30">
    <cfRule type="containsText" priority="1548" operator="containsText" aboveAverage="0" equalAverage="0" bottom="0" percent="0" rank="0" text="OK" dxfId="47825">
      <formula>NOT(ISERROR(SEARCH("OK",W30)))</formula>
    </cfRule>
  </conditionalFormatting>
  <conditionalFormatting sqref="X30">
    <cfRule type="containsText" priority="1549" operator="containsText" aboveAverage="0" equalAverage="0" bottom="0" percent="0" rank="0" text="NO" dxfId="47826">
      <formula>NOT(ISERROR(SEARCH("NO",X30)))</formula>
    </cfRule>
  </conditionalFormatting>
  <conditionalFormatting sqref="W30">
    <cfRule type="containsText" priority="1550" operator="containsText" aboveAverage="0" equalAverage="0" bottom="0" percent="0" rank="0" text="OK" dxfId="47827">
      <formula>NOT(ISERROR(SEARCH("OK",W30)))</formula>
    </cfRule>
  </conditionalFormatting>
  <conditionalFormatting sqref="X30">
    <cfRule type="containsText" priority="1551" operator="containsText" aboveAverage="0" equalAverage="0" bottom="0" percent="0" rank="0" text="NO" dxfId="47828">
      <formula>NOT(ISERROR(SEARCH("NO",X30)))</formula>
    </cfRule>
  </conditionalFormatting>
  <conditionalFormatting sqref="W30">
    <cfRule type="containsText" priority="1552" operator="containsText" aboveAverage="0" equalAverage="0" bottom="0" percent="0" rank="0" text="OK" dxfId="47829">
      <formula>NOT(ISERROR(SEARCH("OK",W30)))</formula>
    </cfRule>
  </conditionalFormatting>
  <conditionalFormatting sqref="X30">
    <cfRule type="containsText" priority="1553" operator="containsText" aboveAverage="0" equalAverage="0" bottom="0" percent="0" rank="0" text="NO" dxfId="47830">
      <formula>NOT(ISERROR(SEARCH("NO",X30)))</formula>
    </cfRule>
  </conditionalFormatting>
  <conditionalFormatting sqref="W30">
    <cfRule type="containsText" priority="1554" operator="containsText" aboveAverage="0" equalAverage="0" bottom="0" percent="0" rank="0" text="OK" dxfId="47831">
      <formula>NOT(ISERROR(SEARCH("OK",W30)))</formula>
    </cfRule>
  </conditionalFormatting>
  <conditionalFormatting sqref="V30">
    <cfRule type="containsText" priority="1555" operator="containsText" aboveAverage="0" equalAverage="0" bottom="0" percent="0" rank="0" text="OK+" dxfId="47832">
      <formula>NOT(ISERROR(SEARCH("OK+",V30)))</formula>
    </cfRule>
  </conditionalFormatting>
  <conditionalFormatting sqref="V30">
    <cfRule type="containsText" priority="1556" operator="containsText" aboveAverage="0" equalAverage="0" bottom="0" percent="0" rank="0" text="OK+" dxfId="47833">
      <formula>NOT(ISERROR(SEARCH("OK+",V30)))</formula>
    </cfRule>
  </conditionalFormatting>
  <conditionalFormatting sqref="X30">
    <cfRule type="containsText" priority="1557" operator="containsText" aboveAverage="0" equalAverage="0" bottom="0" percent="0" rank="0" text="NO" dxfId="47834">
      <formula>NOT(ISERROR(SEARCH("NO",X30)))</formula>
    </cfRule>
  </conditionalFormatting>
  <conditionalFormatting sqref="X30">
    <cfRule type="containsText" priority="1558" operator="containsText" aboveAverage="0" equalAverage="0" bottom="0" percent="0" rank="0" text="NO" dxfId="47835">
      <formula>NOT(ISERROR(SEARCH("NO",X30)))</formula>
    </cfRule>
  </conditionalFormatting>
  <conditionalFormatting sqref="X30">
    <cfRule type="containsText" priority="1559" operator="containsText" aboveAverage="0" equalAverage="0" bottom="0" percent="0" rank="0" text="NO" dxfId="47836">
      <formula>NOT(ISERROR(SEARCH("NO",X30)))</formula>
    </cfRule>
  </conditionalFormatting>
  <conditionalFormatting sqref="X30">
    <cfRule type="containsText" priority="1560" operator="containsText" aboveAverage="0" equalAverage="0" bottom="0" percent="0" rank="0" text="NO" dxfId="47837">
      <formula>NOT(ISERROR(SEARCH("NO",X30)))</formula>
    </cfRule>
  </conditionalFormatting>
  <conditionalFormatting sqref="X30">
    <cfRule type="containsText" priority="1561" operator="containsText" aboveAverage="0" equalAverage="0" bottom="0" percent="0" rank="0" text="NO" dxfId="47838">
      <formula>NOT(ISERROR(SEARCH("NO",X30)))</formula>
    </cfRule>
  </conditionalFormatting>
  <conditionalFormatting sqref="X30">
    <cfRule type="containsText" priority="1562" operator="containsText" aboveAverage="0" equalAverage="0" bottom="0" percent="0" rank="0" text="NO" dxfId="47839">
      <formula>NOT(ISERROR(SEARCH("NO",X30)))</formula>
    </cfRule>
  </conditionalFormatting>
  <conditionalFormatting sqref="X30">
    <cfRule type="containsText" priority="1563" operator="containsText" aboveAverage="0" equalAverage="0" bottom="0" percent="0" rank="0" text="NO" dxfId="47840">
      <formula>NOT(ISERROR(SEARCH("NO",X30)))</formula>
    </cfRule>
  </conditionalFormatting>
  <conditionalFormatting sqref="W30">
    <cfRule type="containsText" priority="1564" operator="containsText" aboveAverage="0" equalAverage="0" bottom="0" percent="0" rank="0" text="OK" dxfId="47841">
      <formula>NOT(ISERROR(SEARCH("OK",W30)))</formula>
    </cfRule>
  </conditionalFormatting>
  <conditionalFormatting sqref="W30">
    <cfRule type="containsText" priority="1565" operator="containsText" aboveAverage="0" equalAverage="0" bottom="0" percent="0" rank="0" text="OK" dxfId="47842">
      <formula>NOT(ISERROR(SEARCH("OK",W30)))</formula>
    </cfRule>
  </conditionalFormatting>
  <conditionalFormatting sqref="W30">
    <cfRule type="containsText" priority="1566" operator="containsText" aboveAverage="0" equalAverage="0" bottom="0" percent="0" rank="0" text="OK" dxfId="47843">
      <formula>NOT(ISERROR(SEARCH("OK",W30)))</formula>
    </cfRule>
  </conditionalFormatting>
  <conditionalFormatting sqref="W30">
    <cfRule type="containsText" priority="1567" operator="containsText" aboveAverage="0" equalAverage="0" bottom="0" percent="0" rank="0" text="OK" dxfId="47844">
      <formula>NOT(ISERROR(SEARCH("OK",W30)))</formula>
    </cfRule>
  </conditionalFormatting>
  <conditionalFormatting sqref="W30">
    <cfRule type="containsText" priority="1568" operator="containsText" aboveAverage="0" equalAverage="0" bottom="0" percent="0" rank="0" text="OK" dxfId="47845">
      <formula>NOT(ISERROR(SEARCH("OK",W30)))</formula>
    </cfRule>
  </conditionalFormatting>
  <conditionalFormatting sqref="W30">
    <cfRule type="containsText" priority="1569" operator="containsText" aboveAverage="0" equalAverage="0" bottom="0" percent="0" rank="0" text="OK" dxfId="47846">
      <formula>NOT(ISERROR(SEARCH("OK",W30)))</formula>
    </cfRule>
  </conditionalFormatting>
  <conditionalFormatting sqref="W30">
    <cfRule type="containsText" priority="1570" operator="containsText" aboveAverage="0" equalAverage="0" bottom="0" percent="0" rank="0" text="OK" dxfId="47847">
      <formula>NOT(ISERROR(SEARCH("OK",W30)))</formula>
    </cfRule>
  </conditionalFormatting>
  <conditionalFormatting sqref="X30">
    <cfRule type="containsText" priority="1571" operator="containsText" aboveAverage="0" equalAverage="0" bottom="0" percent="0" rank="0" text="NO" dxfId="47848">
      <formula>NOT(ISERROR(SEARCH("NO",X30)))</formula>
    </cfRule>
  </conditionalFormatting>
  <conditionalFormatting sqref="W30">
    <cfRule type="containsText" priority="1572" operator="containsText" aboveAverage="0" equalAverage="0" bottom="0" percent="0" rank="0" text="OK" dxfId="47849">
      <formula>NOT(ISERROR(SEARCH("OK",W30)))</formula>
    </cfRule>
  </conditionalFormatting>
  <conditionalFormatting sqref="X30">
    <cfRule type="containsText" priority="1573" operator="containsText" aboveAverage="0" equalAverage="0" bottom="0" percent="0" rank="0" text="NO" dxfId="47850">
      <formula>NOT(ISERROR(SEARCH("NO",X30)))</formula>
    </cfRule>
  </conditionalFormatting>
  <conditionalFormatting sqref="W30">
    <cfRule type="containsText" priority="1574" operator="containsText" aboveAverage="0" equalAverage="0" bottom="0" percent="0" rank="0" text="OK" dxfId="47851">
      <formula>NOT(ISERROR(SEARCH("OK",W30)))</formula>
    </cfRule>
  </conditionalFormatting>
  <conditionalFormatting sqref="X30">
    <cfRule type="containsText" priority="1575" operator="containsText" aboveAverage="0" equalAverage="0" bottom="0" percent="0" rank="0" text="NO" dxfId="47852">
      <formula>NOT(ISERROR(SEARCH("NO",X30)))</formula>
    </cfRule>
  </conditionalFormatting>
  <conditionalFormatting sqref="W30">
    <cfRule type="containsText" priority="1576" operator="containsText" aboveAverage="0" equalAverage="0" bottom="0" percent="0" rank="0" text="OK" dxfId="47853">
      <formula>NOT(ISERROR(SEARCH("OK",W30)))</formula>
    </cfRule>
  </conditionalFormatting>
  <conditionalFormatting sqref="V30">
    <cfRule type="containsText" priority="1577" operator="containsText" aboveAverage="0" equalAverage="0" bottom="0" percent="0" rank="0" text="OK+" dxfId="47854">
      <formula>NOT(ISERROR(SEARCH("OK+",V30)))</formula>
    </cfRule>
  </conditionalFormatting>
  <conditionalFormatting sqref="V30">
    <cfRule type="containsText" priority="1578" operator="containsText" aboveAverage="0" equalAverage="0" bottom="0" percent="0" rank="0" text="OK+" dxfId="47855">
      <formula>NOT(ISERROR(SEARCH("OK+",V30)))</formula>
    </cfRule>
  </conditionalFormatting>
  <conditionalFormatting sqref="X30">
    <cfRule type="containsText" priority="1579" operator="containsText" aboveAverage="0" equalAverage="0" bottom="0" percent="0" rank="0" text="NO" dxfId="47856">
      <formula>NOT(ISERROR(SEARCH("NO",X30)))</formula>
    </cfRule>
  </conditionalFormatting>
  <conditionalFormatting sqref="X30">
    <cfRule type="containsText" priority="1580" operator="containsText" aboveAverage="0" equalAverage="0" bottom="0" percent="0" rank="0" text="NO" dxfId="47857">
      <formula>NOT(ISERROR(SEARCH("NO",X30)))</formula>
    </cfRule>
  </conditionalFormatting>
  <conditionalFormatting sqref="X30">
    <cfRule type="containsText" priority="1581" operator="containsText" aboveAverage="0" equalAverage="0" bottom="0" percent="0" rank="0" text="NO" dxfId="47858">
      <formula>NOT(ISERROR(SEARCH("NO",X30)))</formula>
    </cfRule>
  </conditionalFormatting>
  <conditionalFormatting sqref="X30">
    <cfRule type="containsText" priority="1582" operator="containsText" aboveAverage="0" equalAverage="0" bottom="0" percent="0" rank="0" text="NO" dxfId="47859">
      <formula>NOT(ISERROR(SEARCH("NO",X30)))</formula>
    </cfRule>
  </conditionalFormatting>
  <conditionalFormatting sqref="X30">
    <cfRule type="containsText" priority="1583" operator="containsText" aboveAverage="0" equalAverage="0" bottom="0" percent="0" rank="0" text="NO" dxfId="47860">
      <formula>NOT(ISERROR(SEARCH("NO",X30)))</formula>
    </cfRule>
  </conditionalFormatting>
  <conditionalFormatting sqref="X30">
    <cfRule type="containsText" priority="1584" operator="containsText" aboveAverage="0" equalAverage="0" bottom="0" percent="0" rank="0" text="NO" dxfId="47861">
      <formula>NOT(ISERROR(SEARCH("NO",X30)))</formula>
    </cfRule>
  </conditionalFormatting>
  <conditionalFormatting sqref="X30">
    <cfRule type="containsText" priority="1585" operator="containsText" aboveAverage="0" equalAverage="0" bottom="0" percent="0" rank="0" text="NO" dxfId="47862">
      <formula>NOT(ISERROR(SEARCH("NO",X30)))</formula>
    </cfRule>
  </conditionalFormatting>
  <conditionalFormatting sqref="X30">
    <cfRule type="containsText" priority="1586" operator="containsText" aboveAverage="0" equalAverage="0" bottom="0" percent="0" rank="0" text="1" dxfId="47863">
      <formula>NOT(ISERROR(SEARCH("1",X30)))</formula>
    </cfRule>
  </conditionalFormatting>
  <conditionalFormatting sqref="W30">
    <cfRule type="containsText" priority="1587" operator="containsText" aboveAverage="0" equalAverage="0" bottom="0" percent="0" rank="0" text="OK" dxfId="47864">
      <formula>NOT(ISERROR(SEARCH("OK",W30)))</formula>
    </cfRule>
  </conditionalFormatting>
  <conditionalFormatting sqref="W30">
    <cfRule type="containsText" priority="1588" operator="containsText" aboveAverage="0" equalAverage="0" bottom="0" percent="0" rank="0" text="OK" dxfId="47865">
      <formula>NOT(ISERROR(SEARCH("OK",W30)))</formula>
    </cfRule>
  </conditionalFormatting>
  <conditionalFormatting sqref="W30">
    <cfRule type="containsText" priority="1589" operator="containsText" aboveAverage="0" equalAverage="0" bottom="0" percent="0" rank="0" text="OK" dxfId="47866">
      <formula>NOT(ISERROR(SEARCH("OK",W30)))</formula>
    </cfRule>
  </conditionalFormatting>
  <conditionalFormatting sqref="W30">
    <cfRule type="containsText" priority="1590" operator="containsText" aboveAverage="0" equalAverage="0" bottom="0" percent="0" rank="0" text="OK" dxfId="47867">
      <formula>NOT(ISERROR(SEARCH("OK",W30)))</formula>
    </cfRule>
  </conditionalFormatting>
  <conditionalFormatting sqref="W30">
    <cfRule type="containsText" priority="1591" operator="containsText" aboveAverage="0" equalAverage="0" bottom="0" percent="0" rank="0" text="OK" dxfId="47868">
      <formula>NOT(ISERROR(SEARCH("OK",W30)))</formula>
    </cfRule>
  </conditionalFormatting>
  <conditionalFormatting sqref="W30">
    <cfRule type="containsText" priority="1592" operator="containsText" aboveAverage="0" equalAverage="0" bottom="0" percent="0" rank="0" text="OK" dxfId="47869">
      <formula>NOT(ISERROR(SEARCH("OK",W30)))</formula>
    </cfRule>
  </conditionalFormatting>
  <conditionalFormatting sqref="W30">
    <cfRule type="containsText" priority="1593" operator="containsText" aboveAverage="0" equalAverage="0" bottom="0" percent="0" rank="0" text="OK" dxfId="47870">
      <formula>NOT(ISERROR(SEARCH("OK",W30)))</formula>
    </cfRule>
  </conditionalFormatting>
  <conditionalFormatting sqref="W30">
    <cfRule type="containsText" priority="1594" operator="containsText" aboveAverage="0" equalAverage="0" bottom="0" percent="0" rank="0" text="1" dxfId="47871">
      <formula>NOT(ISERROR(SEARCH("1",W30)))</formula>
    </cfRule>
  </conditionalFormatting>
  <conditionalFormatting sqref="X30">
    <cfRule type="containsText" priority="1595" operator="containsText" aboveAverage="0" equalAverage="0" bottom="0" percent="0" rank="0" text="NO" dxfId="47872">
      <formula>NOT(ISERROR(SEARCH("NO",X30)))</formula>
    </cfRule>
  </conditionalFormatting>
  <conditionalFormatting sqref="W30">
    <cfRule type="containsText" priority="1596" operator="containsText" aboveAverage="0" equalAverage="0" bottom="0" percent="0" rank="0" text="OK" dxfId="47873">
      <formula>NOT(ISERROR(SEARCH("OK",W30)))</formula>
    </cfRule>
  </conditionalFormatting>
  <conditionalFormatting sqref="X30">
    <cfRule type="containsText" priority="1597" operator="containsText" aboveAverage="0" equalAverage="0" bottom="0" percent="0" rank="0" text="NO" dxfId="47874">
      <formula>NOT(ISERROR(SEARCH("NO",X30)))</formula>
    </cfRule>
  </conditionalFormatting>
  <conditionalFormatting sqref="W30">
    <cfRule type="containsText" priority="1598" operator="containsText" aboveAverage="0" equalAverage="0" bottom="0" percent="0" rank="0" text="OK" dxfId="47875">
      <formula>NOT(ISERROR(SEARCH("OK",W30)))</formula>
    </cfRule>
  </conditionalFormatting>
  <conditionalFormatting sqref="X30">
    <cfRule type="containsText" priority="1599" operator="containsText" aboveAverage="0" equalAverage="0" bottom="0" percent="0" rank="0" text="NO" dxfId="47876">
      <formula>NOT(ISERROR(SEARCH("NO",X30)))</formula>
    </cfRule>
  </conditionalFormatting>
  <conditionalFormatting sqref="W30">
    <cfRule type="containsText" priority="1600" operator="containsText" aboveAverage="0" equalAverage="0" bottom="0" percent="0" rank="0" text="OK" dxfId="47877">
      <formula>NOT(ISERROR(SEARCH("OK",W30)))</formula>
    </cfRule>
  </conditionalFormatting>
  <conditionalFormatting sqref="V30">
    <cfRule type="containsText" priority="1601" operator="containsText" aboveAverage="0" equalAverage="0" bottom="0" percent="0" rank="0" text="OK+" dxfId="47878">
      <formula>NOT(ISERROR(SEARCH("OK+",V30)))</formula>
    </cfRule>
  </conditionalFormatting>
  <conditionalFormatting sqref="V30">
    <cfRule type="containsText" priority="1602" operator="containsText" aboveAverage="0" equalAverage="0" bottom="0" percent="0" rank="0" text="OK+" dxfId="47879">
      <formula>NOT(ISERROR(SEARCH("OK+",V30)))</formula>
    </cfRule>
  </conditionalFormatting>
  <conditionalFormatting sqref="X30">
    <cfRule type="containsText" priority="1603" operator="containsText" aboveAverage="0" equalAverage="0" bottom="0" percent="0" rank="0" text="NO" dxfId="47880">
      <formula>NOT(ISERROR(SEARCH("NO",X30)))</formula>
    </cfRule>
  </conditionalFormatting>
  <conditionalFormatting sqref="X30">
    <cfRule type="containsText" priority="1604" operator="containsText" aboveAverage="0" equalAverage="0" bottom="0" percent="0" rank="0" text="NO" dxfId="47881">
      <formula>NOT(ISERROR(SEARCH("NO",X30)))</formula>
    </cfRule>
  </conditionalFormatting>
  <conditionalFormatting sqref="X30">
    <cfRule type="containsText" priority="1605" operator="containsText" aboveAverage="0" equalAverage="0" bottom="0" percent="0" rank="0" text="NO" dxfId="47882">
      <formula>NOT(ISERROR(SEARCH("NO",X30)))</formula>
    </cfRule>
  </conditionalFormatting>
  <conditionalFormatting sqref="X30">
    <cfRule type="containsText" priority="1606" operator="containsText" aboveAverage="0" equalAverage="0" bottom="0" percent="0" rank="0" text="NO" dxfId="47883">
      <formula>NOT(ISERROR(SEARCH("NO",X30)))</formula>
    </cfRule>
  </conditionalFormatting>
  <conditionalFormatting sqref="X30">
    <cfRule type="containsText" priority="1607" operator="containsText" aboveAverage="0" equalAverage="0" bottom="0" percent="0" rank="0" text="NO" dxfId="47884">
      <formula>NOT(ISERROR(SEARCH("NO",X30)))</formula>
    </cfRule>
  </conditionalFormatting>
  <conditionalFormatting sqref="X30">
    <cfRule type="containsText" priority="1608" operator="containsText" aboveAverage="0" equalAverage="0" bottom="0" percent="0" rank="0" text="NO" dxfId="47885">
      <formula>NOT(ISERROR(SEARCH("NO",X30)))</formula>
    </cfRule>
  </conditionalFormatting>
  <conditionalFormatting sqref="X30">
    <cfRule type="containsText" priority="1609" operator="containsText" aboveAverage="0" equalAverage="0" bottom="0" percent="0" rank="0" text="NO" dxfId="47886">
      <formula>NOT(ISERROR(SEARCH("NO",X30)))</formula>
    </cfRule>
  </conditionalFormatting>
  <conditionalFormatting sqref="X30">
    <cfRule type="containsText" priority="1610" operator="containsText" aboveAverage="0" equalAverage="0" bottom="0" percent="0" rank="0" text="1" dxfId="47887">
      <formula>NOT(ISERROR(SEARCH("1",X30)))</formula>
    </cfRule>
  </conditionalFormatting>
  <conditionalFormatting sqref="W30">
    <cfRule type="containsText" priority="1611" operator="containsText" aboveAverage="0" equalAverage="0" bottom="0" percent="0" rank="0" text="OK" dxfId="47888">
      <formula>NOT(ISERROR(SEARCH("OK",W30)))</formula>
    </cfRule>
  </conditionalFormatting>
  <conditionalFormatting sqref="W30">
    <cfRule type="containsText" priority="1612" operator="containsText" aboveAverage="0" equalAverage="0" bottom="0" percent="0" rank="0" text="OK" dxfId="47889">
      <formula>NOT(ISERROR(SEARCH("OK",W30)))</formula>
    </cfRule>
  </conditionalFormatting>
  <conditionalFormatting sqref="W30">
    <cfRule type="containsText" priority="1613" operator="containsText" aboveAverage="0" equalAverage="0" bottom="0" percent="0" rank="0" text="OK" dxfId="47890">
      <formula>NOT(ISERROR(SEARCH("OK",W30)))</formula>
    </cfRule>
  </conditionalFormatting>
  <conditionalFormatting sqref="W30">
    <cfRule type="containsText" priority="1614" operator="containsText" aboveAverage="0" equalAverage="0" bottom="0" percent="0" rank="0" text="OK" dxfId="47891">
      <formula>NOT(ISERROR(SEARCH("OK",W30)))</formula>
    </cfRule>
  </conditionalFormatting>
  <conditionalFormatting sqref="W30">
    <cfRule type="containsText" priority="1615" operator="containsText" aboveAverage="0" equalAverage="0" bottom="0" percent="0" rank="0" text="OK" dxfId="47892">
      <formula>NOT(ISERROR(SEARCH("OK",W30)))</formula>
    </cfRule>
  </conditionalFormatting>
  <conditionalFormatting sqref="W30">
    <cfRule type="containsText" priority="1616" operator="containsText" aboveAverage="0" equalAverage="0" bottom="0" percent="0" rank="0" text="OK" dxfId="47893">
      <formula>NOT(ISERROR(SEARCH("OK",W30)))</formula>
    </cfRule>
  </conditionalFormatting>
  <conditionalFormatting sqref="W30">
    <cfRule type="containsText" priority="1617" operator="containsText" aboveAverage="0" equalAverage="0" bottom="0" percent="0" rank="0" text="OK" dxfId="47894">
      <formula>NOT(ISERROR(SEARCH("OK",W30)))</formula>
    </cfRule>
  </conditionalFormatting>
  <conditionalFormatting sqref="W30">
    <cfRule type="containsText" priority="1618" operator="containsText" aboveAverage="0" equalAverage="0" bottom="0" percent="0" rank="0" text="1" dxfId="47895">
      <formula>NOT(ISERROR(SEARCH("1",W30)))</formula>
    </cfRule>
  </conditionalFormatting>
  <conditionalFormatting sqref="X30">
    <cfRule type="containsText" priority="1619" operator="containsText" aboveAverage="0" equalAverage="0" bottom="0" percent="0" rank="0" text="NO" dxfId="47896">
      <formula>NOT(ISERROR(SEARCH("NO",X30)))</formula>
    </cfRule>
  </conditionalFormatting>
  <conditionalFormatting sqref="W30">
    <cfRule type="containsText" priority="1620" operator="containsText" aboveAverage="0" equalAverage="0" bottom="0" percent="0" rank="0" text="OK" dxfId="47897">
      <formula>NOT(ISERROR(SEARCH("OK",W30)))</formula>
    </cfRule>
  </conditionalFormatting>
  <conditionalFormatting sqref="X30">
    <cfRule type="containsText" priority="1621" operator="containsText" aboveAverage="0" equalAverage="0" bottom="0" percent="0" rank="0" text="NO" dxfId="47898">
      <formula>NOT(ISERROR(SEARCH("NO",X30)))</formula>
    </cfRule>
  </conditionalFormatting>
  <conditionalFormatting sqref="W30">
    <cfRule type="containsText" priority="1622" operator="containsText" aboveAverage="0" equalAverage="0" bottom="0" percent="0" rank="0" text="OK" dxfId="47899">
      <formula>NOT(ISERROR(SEARCH("OK",W30)))</formula>
    </cfRule>
  </conditionalFormatting>
  <conditionalFormatting sqref="X30">
    <cfRule type="containsText" priority="1623" operator="containsText" aboveAverage="0" equalAverage="0" bottom="0" percent="0" rank="0" text="NO" dxfId="47900">
      <formula>NOT(ISERROR(SEARCH("NO",X30)))</formula>
    </cfRule>
  </conditionalFormatting>
  <conditionalFormatting sqref="W30">
    <cfRule type="containsText" priority="1624" operator="containsText" aboveAverage="0" equalAverage="0" bottom="0" percent="0" rank="0" text="OK" dxfId="47901">
      <formula>NOT(ISERROR(SEARCH("OK",W30)))</formula>
    </cfRule>
  </conditionalFormatting>
  <conditionalFormatting sqref="X30">
    <cfRule type="containsText" priority="1625" operator="containsText" aboveAverage="0" equalAverage="0" bottom="0" percent="0" rank="0" text="NO" dxfId="47902">
      <formula>NOT(ISERROR(SEARCH("NO",X30)))</formula>
    </cfRule>
  </conditionalFormatting>
  <conditionalFormatting sqref="W30">
    <cfRule type="containsText" priority="1626" operator="containsText" aboveAverage="0" equalAverage="0" bottom="0" percent="0" rank="0" text="OK" dxfId="47903">
      <formula>NOT(ISERROR(SEARCH("OK",W30)))</formula>
    </cfRule>
  </conditionalFormatting>
  <conditionalFormatting sqref="X30">
    <cfRule type="containsText" priority="1627" operator="containsText" aboveAverage="0" equalAverage="0" bottom="0" percent="0" rank="0" text="NO" dxfId="47904">
      <formula>NOT(ISERROR(SEARCH("NO",X30)))</formula>
    </cfRule>
  </conditionalFormatting>
  <conditionalFormatting sqref="W30">
    <cfRule type="containsText" priority="1628" operator="containsText" aboveAverage="0" equalAverage="0" bottom="0" percent="0" rank="0" text="OK" dxfId="47905">
      <formula>NOT(ISERROR(SEARCH("OK",W30)))</formula>
    </cfRule>
  </conditionalFormatting>
  <conditionalFormatting sqref="X30">
    <cfRule type="containsText" priority="1629" operator="containsText" aboveAverage="0" equalAverage="0" bottom="0" percent="0" rank="0" text="NO" dxfId="47906">
      <formula>NOT(ISERROR(SEARCH("NO",X30)))</formula>
    </cfRule>
  </conditionalFormatting>
  <conditionalFormatting sqref="W30">
    <cfRule type="containsText" priority="1630" operator="containsText" aboveAverage="0" equalAverage="0" bottom="0" percent="0" rank="0" text="OK" dxfId="47907">
      <formula>NOT(ISERROR(SEARCH("OK",W30)))</formula>
    </cfRule>
  </conditionalFormatting>
  <conditionalFormatting sqref="X30">
    <cfRule type="containsText" priority="1631" operator="containsText" aboveAverage="0" equalAverage="0" bottom="0" percent="0" rank="0" text="NO" dxfId="47908">
      <formula>NOT(ISERROR(SEARCH("NO",X30)))</formula>
    </cfRule>
  </conditionalFormatting>
  <conditionalFormatting sqref="W30">
    <cfRule type="containsText" priority="1632" operator="containsText" aboveAverage="0" equalAverage="0" bottom="0" percent="0" rank="0" text="OK" dxfId="47909">
      <formula>NOT(ISERROR(SEARCH("OK",W30)))</formula>
    </cfRule>
  </conditionalFormatting>
  <conditionalFormatting sqref="X30">
    <cfRule type="containsText" priority="1633" operator="containsText" aboveAverage="0" equalAverage="0" bottom="0" percent="0" rank="0" text="NO" dxfId="47910">
      <formula>NOT(ISERROR(SEARCH("NO",X30)))</formula>
    </cfRule>
  </conditionalFormatting>
  <conditionalFormatting sqref="W30">
    <cfRule type="containsText" priority="1634" operator="containsText" aboveAverage="0" equalAverage="0" bottom="0" percent="0" rank="0" text="OK" dxfId="47911">
      <formula>NOT(ISERROR(SEARCH("OK",W30)))</formula>
    </cfRule>
  </conditionalFormatting>
  <conditionalFormatting sqref="X30">
    <cfRule type="containsText" priority="1635" operator="containsText" aboveAverage="0" equalAverage="0" bottom="0" percent="0" rank="0" text="NO" dxfId="47912">
      <formula>NOT(ISERROR(SEARCH("NO",X30)))</formula>
    </cfRule>
  </conditionalFormatting>
  <conditionalFormatting sqref="W30">
    <cfRule type="containsText" priority="1636" operator="containsText" aboveAverage="0" equalAverage="0" bottom="0" percent="0" rank="0" text="OK" dxfId="47913">
      <formula>NOT(ISERROR(SEARCH("OK",W30)))</formula>
    </cfRule>
  </conditionalFormatting>
  <conditionalFormatting sqref="X30">
    <cfRule type="containsText" priority="1637" operator="containsText" aboveAverage="0" equalAverage="0" bottom="0" percent="0" rank="0" text="NO" dxfId="47914">
      <formula>NOT(ISERROR(SEARCH("NO",X30)))</formula>
    </cfRule>
  </conditionalFormatting>
  <conditionalFormatting sqref="W30">
    <cfRule type="containsText" priority="1638" operator="containsText" aboveAverage="0" equalAverage="0" bottom="0" percent="0" rank="0" text="OK" dxfId="47915">
      <formula>NOT(ISERROR(SEARCH("OK",W30)))</formula>
    </cfRule>
  </conditionalFormatting>
  <conditionalFormatting sqref="X30 AH34">
    <cfRule type="containsText" priority="1639" operator="containsText" aboveAverage="0" equalAverage="0" bottom="0" percent="0" rank="0" text="NO" dxfId="47916">
      <formula>NOT(ISERROR(SEARCH("NO",X30)))</formula>
    </cfRule>
  </conditionalFormatting>
  <conditionalFormatting sqref="W30">
    <cfRule type="containsText" priority="1640" operator="containsText" aboveAverage="0" equalAverage="0" bottom="0" percent="0" rank="0" text="OK" dxfId="47917">
      <formula>NOT(ISERROR(SEARCH("OK",W30)))</formula>
    </cfRule>
  </conditionalFormatting>
  <conditionalFormatting sqref="AG10">
    <cfRule type="cellIs" priority="1641" operator="greaterThan" aboveAverage="0" equalAverage="0" bottom="0" percent="0" rank="0" text="" dxfId="47918">
      <formula>4</formula>
    </cfRule>
    <cfRule type="cellIs" priority="1642" operator="lessThan" aboveAverage="0" equalAverage="0" bottom="0" percent="0" rank="0" text="" dxfId="47919">
      <formula>4</formula>
    </cfRule>
    <cfRule type="cellIs" priority="1643" operator="equal" aboveAverage="0" equalAverage="0" bottom="0" percent="0" rank="0" text="" dxfId="47920">
      <formula>4</formula>
    </cfRule>
  </conditionalFormatting>
  <conditionalFormatting sqref="B10:AF10 B22:AF22 B16:AF16">
    <cfRule type="cellIs" priority="1644" operator="greaterThan" aboveAverage="0" equalAverage="0" bottom="0" percent="0" rank="0" text="" dxfId="47921">
      <formula>1</formula>
    </cfRule>
    <cfRule type="containsText" priority="1645" operator="containsText" aboveAverage="0" equalAverage="0" bottom="0" percent="0" rank="0" text="2" dxfId="47922">
      <formula>NOT(ISERROR(SEARCH("2",B10)))</formula>
    </cfRule>
    <cfRule type="cellIs" priority="1646" operator="greaterThan" aboveAverage="0" equalAverage="0" bottom="0" percent="0" rank="0" text="" dxfId="47923">
      <formula>1</formula>
    </cfRule>
    <cfRule type="containsText" priority="1647" operator="containsText" aboveAverage="0" equalAverage="0" bottom="0" percent="0" rank="0" text="2" dxfId="47924">
      <formula>NOT(ISERROR(SEARCH("2",B10)))</formula>
    </cfRule>
  </conditionalFormatting>
  <conditionalFormatting sqref="V24">
    <cfRule type="containsText" priority="1648" operator="containsText" aboveAverage="0" equalAverage="0" bottom="0" percent="0" rank="0" text="OK+" dxfId="47925">
      <formula>NOT(ISERROR(SEARCH("OK+",V24)))</formula>
    </cfRule>
  </conditionalFormatting>
  <conditionalFormatting sqref="V24">
    <cfRule type="containsText" priority="1649" operator="containsText" aboveAverage="0" equalAverage="0" bottom="0" percent="0" rank="0" text="OK+" dxfId="47926">
      <formula>NOT(ISERROR(SEARCH("OK+",V24)))</formula>
    </cfRule>
  </conditionalFormatting>
  <conditionalFormatting sqref="X24">
    <cfRule type="containsText" priority="1650" operator="containsText" aboveAverage="0" equalAverage="0" bottom="0" percent="0" rank="0" text="NO" dxfId="47927">
      <formula>NOT(ISERROR(SEARCH("NO",X24)))</formula>
    </cfRule>
  </conditionalFormatting>
  <conditionalFormatting sqref="X24">
    <cfRule type="containsText" priority="1651" operator="containsText" aboveAverage="0" equalAverage="0" bottom="0" percent="0" rank="0" text="NO" dxfId="47928">
      <formula>NOT(ISERROR(SEARCH("NO",X24)))</formula>
    </cfRule>
  </conditionalFormatting>
  <conditionalFormatting sqref="X24">
    <cfRule type="containsText" priority="1652" operator="containsText" aboveAverage="0" equalAverage="0" bottom="0" percent="0" rank="0" text="NO" dxfId="47929">
      <formula>NOT(ISERROR(SEARCH("NO",X24)))</formula>
    </cfRule>
  </conditionalFormatting>
  <conditionalFormatting sqref="X24">
    <cfRule type="containsText" priority="1653" operator="containsText" aboveAverage="0" equalAverage="0" bottom="0" percent="0" rank="0" text="NO" dxfId="47930">
      <formula>NOT(ISERROR(SEARCH("NO",X24)))</formula>
    </cfRule>
  </conditionalFormatting>
  <conditionalFormatting sqref="X24">
    <cfRule type="containsText" priority="1654" operator="containsText" aboveAverage="0" equalAverage="0" bottom="0" percent="0" rank="0" text="NO" dxfId="47931">
      <formula>NOT(ISERROR(SEARCH("NO",X24)))</formula>
    </cfRule>
  </conditionalFormatting>
  <conditionalFormatting sqref="X24">
    <cfRule type="containsText" priority="1655" operator="containsText" aboveAverage="0" equalAverage="0" bottom="0" percent="0" rank="0" text="NO" dxfId="47932">
      <formula>NOT(ISERROR(SEARCH("NO",X24)))</formula>
    </cfRule>
  </conditionalFormatting>
  <conditionalFormatting sqref="X24">
    <cfRule type="containsText" priority="1656" operator="containsText" aboveAverage="0" equalAverage="0" bottom="0" percent="0" rank="0" text="NO" dxfId="47933">
      <formula>NOT(ISERROR(SEARCH("NO",X24)))</formula>
    </cfRule>
  </conditionalFormatting>
  <conditionalFormatting sqref="W24">
    <cfRule type="containsText" priority="1657" operator="containsText" aboveAverage="0" equalAverage="0" bottom="0" percent="0" rank="0" text="OK" dxfId="47934">
      <formula>NOT(ISERROR(SEARCH("OK",W24)))</formula>
    </cfRule>
  </conditionalFormatting>
  <conditionalFormatting sqref="W24">
    <cfRule type="containsText" priority="1658" operator="containsText" aboveAverage="0" equalAverage="0" bottom="0" percent="0" rank="0" text="OK" dxfId="47935">
      <formula>NOT(ISERROR(SEARCH("OK",W24)))</formula>
    </cfRule>
  </conditionalFormatting>
  <conditionalFormatting sqref="W24">
    <cfRule type="containsText" priority="1659" operator="containsText" aboveAverage="0" equalAverage="0" bottom="0" percent="0" rank="0" text="OK" dxfId="47936">
      <formula>NOT(ISERROR(SEARCH("OK",W24)))</formula>
    </cfRule>
  </conditionalFormatting>
  <conditionalFormatting sqref="W24">
    <cfRule type="containsText" priority="1660" operator="containsText" aboveAverage="0" equalAverage="0" bottom="0" percent="0" rank="0" text="OK" dxfId="47937">
      <formula>NOT(ISERROR(SEARCH("OK",W24)))</formula>
    </cfRule>
  </conditionalFormatting>
  <conditionalFormatting sqref="W24">
    <cfRule type="containsText" priority="1661" operator="containsText" aboveAverage="0" equalAverage="0" bottom="0" percent="0" rank="0" text="OK" dxfId="47938">
      <formula>NOT(ISERROR(SEARCH("OK",W24)))</formula>
    </cfRule>
  </conditionalFormatting>
  <conditionalFormatting sqref="W24">
    <cfRule type="containsText" priority="1662" operator="containsText" aboveAverage="0" equalAverage="0" bottom="0" percent="0" rank="0" text="OK" dxfId="47939">
      <formula>NOT(ISERROR(SEARCH("OK",W24)))</formula>
    </cfRule>
  </conditionalFormatting>
  <conditionalFormatting sqref="W24">
    <cfRule type="containsText" priority="1663" operator="containsText" aboveAverage="0" equalAverage="0" bottom="0" percent="0" rank="0" text="OK" dxfId="47940">
      <formula>NOT(ISERROR(SEARCH("OK",W24)))</formula>
    </cfRule>
  </conditionalFormatting>
  <conditionalFormatting sqref="X24">
    <cfRule type="containsText" priority="1664" operator="containsText" aboveAverage="0" equalAverage="0" bottom="0" percent="0" rank="0" text="NO" dxfId="47941">
      <formula>NOT(ISERROR(SEARCH("NO",X24)))</formula>
    </cfRule>
  </conditionalFormatting>
  <conditionalFormatting sqref="W24">
    <cfRule type="containsText" priority="1665" operator="containsText" aboveAverage="0" equalAverage="0" bottom="0" percent="0" rank="0" text="OK" dxfId="47942">
      <formula>NOT(ISERROR(SEARCH("OK",W24)))</formula>
    </cfRule>
  </conditionalFormatting>
  <conditionalFormatting sqref="X24">
    <cfRule type="containsText" priority="1666" operator="containsText" aboveAverage="0" equalAverage="0" bottom="0" percent="0" rank="0" text="NO" dxfId="47943">
      <formula>NOT(ISERROR(SEARCH("NO",X24)))</formula>
    </cfRule>
  </conditionalFormatting>
  <conditionalFormatting sqref="W24">
    <cfRule type="containsText" priority="1667" operator="containsText" aboveAverage="0" equalAverage="0" bottom="0" percent="0" rank="0" text="OK" dxfId="47944">
      <formula>NOT(ISERROR(SEARCH("OK",W24)))</formula>
    </cfRule>
  </conditionalFormatting>
  <conditionalFormatting sqref="X24">
    <cfRule type="containsText" priority="1668" operator="containsText" aboveAverage="0" equalAverage="0" bottom="0" percent="0" rank="0" text="NO" dxfId="47945">
      <formula>NOT(ISERROR(SEARCH("NO",X24)))</formula>
    </cfRule>
  </conditionalFormatting>
  <conditionalFormatting sqref="W24">
    <cfRule type="containsText" priority="1669" operator="containsText" aboveAverage="0" equalAverage="0" bottom="0" percent="0" rank="0" text="OK" dxfId="47946">
      <formula>NOT(ISERROR(SEARCH("OK",W24)))</formula>
    </cfRule>
  </conditionalFormatting>
  <conditionalFormatting sqref="X24">
    <cfRule type="containsText" priority="1670" operator="containsText" aboveAverage="0" equalAverage="0" bottom="0" percent="0" rank="0" text="NO" dxfId="47947">
      <formula>NOT(ISERROR(SEARCH("NO",X24)))</formula>
    </cfRule>
  </conditionalFormatting>
  <conditionalFormatting sqref="W24">
    <cfRule type="containsText" priority="1671" operator="containsText" aboveAverage="0" equalAverage="0" bottom="0" percent="0" rank="0" text="OK" dxfId="47948">
      <formula>NOT(ISERROR(SEARCH("OK",W24)))</formula>
    </cfRule>
  </conditionalFormatting>
  <conditionalFormatting sqref="X24">
    <cfRule type="containsText" priority="1672" operator="containsText" aboveAverage="0" equalAverage="0" bottom="0" percent="0" rank="0" text="NO" dxfId="47949">
      <formula>NOT(ISERROR(SEARCH("NO",X24)))</formula>
    </cfRule>
  </conditionalFormatting>
  <conditionalFormatting sqref="W24">
    <cfRule type="containsText" priority="1673" operator="containsText" aboveAverage="0" equalAverage="0" bottom="0" percent="0" rank="0" text="OK" dxfId="47950">
      <formula>NOT(ISERROR(SEARCH("OK",W24)))</formula>
    </cfRule>
  </conditionalFormatting>
  <conditionalFormatting sqref="X24">
    <cfRule type="containsText" priority="1674" operator="containsText" aboveAverage="0" equalAverage="0" bottom="0" percent="0" rank="0" text="NO" dxfId="47951">
      <formula>NOT(ISERROR(SEARCH("NO",X24)))</formula>
    </cfRule>
  </conditionalFormatting>
  <conditionalFormatting sqref="W24">
    <cfRule type="containsText" priority="1675" operator="containsText" aboveAverage="0" equalAverage="0" bottom="0" percent="0" rank="0" text="OK" dxfId="47952">
      <formula>NOT(ISERROR(SEARCH("OK",W24)))</formula>
    </cfRule>
  </conditionalFormatting>
  <conditionalFormatting sqref="X24">
    <cfRule type="containsText" priority="1676" operator="containsText" aboveAverage="0" equalAverage="0" bottom="0" percent="0" rank="0" text="NO" dxfId="47953">
      <formula>NOT(ISERROR(SEARCH("NO",X24)))</formula>
    </cfRule>
  </conditionalFormatting>
  <conditionalFormatting sqref="W24">
    <cfRule type="containsText" priority="1677" operator="containsText" aboveAverage="0" equalAverage="0" bottom="0" percent="0" rank="0" text="OK" dxfId="47954">
      <formula>NOT(ISERROR(SEARCH("OK",W24)))</formula>
    </cfRule>
  </conditionalFormatting>
  <conditionalFormatting sqref="W24:X24">
    <cfRule type="containsText" priority="1678" operator="containsText" aboveAverage="0" equalAverage="0" bottom="0" percent="0" rank="0" text="1" dxfId="47955">
      <formula>NOT(ISERROR(SEARCH("1",W24)))</formula>
    </cfRule>
  </conditionalFormatting>
  <conditionalFormatting sqref="V24">
    <cfRule type="containsText" priority="1679" operator="containsText" aboveAverage="0" equalAverage="0" bottom="0" percent="0" rank="0" text="OK+" dxfId="47956">
      <formula>NOT(ISERROR(SEARCH("OK+",V24)))</formula>
    </cfRule>
  </conditionalFormatting>
  <conditionalFormatting sqref="V24">
    <cfRule type="containsText" priority="1680" operator="containsText" aboveAverage="0" equalAverage="0" bottom="0" percent="0" rank="0" text="OK+" dxfId="47957">
      <formula>NOT(ISERROR(SEARCH("OK+",V24)))</formula>
    </cfRule>
  </conditionalFormatting>
  <conditionalFormatting sqref="X24">
    <cfRule type="containsText" priority="1681" operator="containsText" aboveAverage="0" equalAverage="0" bottom="0" percent="0" rank="0" text="NO" dxfId="47958">
      <formula>NOT(ISERROR(SEARCH("NO",X24)))</formula>
    </cfRule>
  </conditionalFormatting>
  <conditionalFormatting sqref="X24">
    <cfRule type="containsText" priority="1682" operator="containsText" aboveAverage="0" equalAverage="0" bottom="0" percent="0" rank="0" text="NO" dxfId="47959">
      <formula>NOT(ISERROR(SEARCH("NO",X24)))</formula>
    </cfRule>
  </conditionalFormatting>
  <conditionalFormatting sqref="X24">
    <cfRule type="containsText" priority="1683" operator="containsText" aboveAverage="0" equalAverage="0" bottom="0" percent="0" rank="0" text="NO" dxfId="47960">
      <formula>NOT(ISERROR(SEARCH("NO",X24)))</formula>
    </cfRule>
  </conditionalFormatting>
  <conditionalFormatting sqref="X24">
    <cfRule type="containsText" priority="1684" operator="containsText" aboveAverage="0" equalAverage="0" bottom="0" percent="0" rank="0" text="NO" dxfId="47961">
      <formula>NOT(ISERROR(SEARCH("NO",X24)))</formula>
    </cfRule>
  </conditionalFormatting>
  <conditionalFormatting sqref="X24">
    <cfRule type="containsText" priority="1685" operator="containsText" aboveAverage="0" equalAverage="0" bottom="0" percent="0" rank="0" text="NO" dxfId="47962">
      <formula>NOT(ISERROR(SEARCH("NO",X24)))</formula>
    </cfRule>
  </conditionalFormatting>
  <conditionalFormatting sqref="X24">
    <cfRule type="containsText" priority="1686" operator="containsText" aboveAverage="0" equalAverage="0" bottom="0" percent="0" rank="0" text="NO" dxfId="47963">
      <formula>NOT(ISERROR(SEARCH("NO",X24)))</formula>
    </cfRule>
  </conditionalFormatting>
  <conditionalFormatting sqref="X24">
    <cfRule type="containsText" priority="1687" operator="containsText" aboveAverage="0" equalAverage="0" bottom="0" percent="0" rank="0" text="NO" dxfId="47964">
      <formula>NOT(ISERROR(SEARCH("NO",X24)))</formula>
    </cfRule>
  </conditionalFormatting>
  <conditionalFormatting sqref="W24">
    <cfRule type="containsText" priority="1688" operator="containsText" aboveAverage="0" equalAverage="0" bottom="0" percent="0" rank="0" text="OK" dxfId="47965">
      <formula>NOT(ISERROR(SEARCH("OK",W24)))</formula>
    </cfRule>
  </conditionalFormatting>
  <conditionalFormatting sqref="W24">
    <cfRule type="containsText" priority="1689" operator="containsText" aboveAverage="0" equalAverage="0" bottom="0" percent="0" rank="0" text="OK" dxfId="47966">
      <formula>NOT(ISERROR(SEARCH("OK",W24)))</formula>
    </cfRule>
  </conditionalFormatting>
  <conditionalFormatting sqref="W24">
    <cfRule type="containsText" priority="1690" operator="containsText" aboveAverage="0" equalAverage="0" bottom="0" percent="0" rank="0" text="OK" dxfId="47967">
      <formula>NOT(ISERROR(SEARCH("OK",W24)))</formula>
    </cfRule>
  </conditionalFormatting>
  <conditionalFormatting sqref="W24">
    <cfRule type="containsText" priority="1691" operator="containsText" aboveAverage="0" equalAverage="0" bottom="0" percent="0" rank="0" text="OK" dxfId="47968">
      <formula>NOT(ISERROR(SEARCH("OK",W24)))</formula>
    </cfRule>
  </conditionalFormatting>
  <conditionalFormatting sqref="W24">
    <cfRule type="containsText" priority="1692" operator="containsText" aboveAverage="0" equalAverage="0" bottom="0" percent="0" rank="0" text="OK" dxfId="47969">
      <formula>NOT(ISERROR(SEARCH("OK",W24)))</formula>
    </cfRule>
  </conditionalFormatting>
  <conditionalFormatting sqref="W24">
    <cfRule type="containsText" priority="1693" operator="containsText" aboveAverage="0" equalAverage="0" bottom="0" percent="0" rank="0" text="OK" dxfId="47970">
      <formula>NOT(ISERROR(SEARCH("OK",W24)))</formula>
    </cfRule>
  </conditionalFormatting>
  <conditionalFormatting sqref="W24">
    <cfRule type="containsText" priority="1694" operator="containsText" aboveAverage="0" equalAverage="0" bottom="0" percent="0" rank="0" text="OK" dxfId="47971">
      <formula>NOT(ISERROR(SEARCH("OK",W24)))</formula>
    </cfRule>
  </conditionalFormatting>
  <conditionalFormatting sqref="X24">
    <cfRule type="containsText" priority="1695" operator="containsText" aboveAverage="0" equalAverage="0" bottom="0" percent="0" rank="0" text="NO" dxfId="47972">
      <formula>NOT(ISERROR(SEARCH("NO",X24)))</formula>
    </cfRule>
  </conditionalFormatting>
  <conditionalFormatting sqref="W24">
    <cfRule type="containsText" priority="1696" operator="containsText" aboveAverage="0" equalAverage="0" bottom="0" percent="0" rank="0" text="OK" dxfId="47973">
      <formula>NOT(ISERROR(SEARCH("OK",W24)))</formula>
    </cfRule>
  </conditionalFormatting>
  <conditionalFormatting sqref="X24">
    <cfRule type="containsText" priority="1697" operator="containsText" aboveAverage="0" equalAverage="0" bottom="0" percent="0" rank="0" text="NO" dxfId="47974">
      <formula>NOT(ISERROR(SEARCH("NO",X24)))</formula>
    </cfRule>
  </conditionalFormatting>
  <conditionalFormatting sqref="W24">
    <cfRule type="containsText" priority="1698" operator="containsText" aboveAverage="0" equalAverage="0" bottom="0" percent="0" rank="0" text="OK" dxfId="47975">
      <formula>NOT(ISERROR(SEARCH("OK",W24)))</formula>
    </cfRule>
  </conditionalFormatting>
  <conditionalFormatting sqref="X24">
    <cfRule type="containsText" priority="1699" operator="containsText" aboveAverage="0" equalAverage="0" bottom="0" percent="0" rank="0" text="NO" dxfId="47976">
      <formula>NOT(ISERROR(SEARCH("NO",X24)))</formula>
    </cfRule>
  </conditionalFormatting>
  <conditionalFormatting sqref="W24">
    <cfRule type="containsText" priority="1700" operator="containsText" aboveAverage="0" equalAverage="0" bottom="0" percent="0" rank="0" text="OK" dxfId="47977">
      <formula>NOT(ISERROR(SEARCH("OK",W24)))</formula>
    </cfRule>
  </conditionalFormatting>
  <conditionalFormatting sqref="X24">
    <cfRule type="containsText" priority="1701" operator="containsText" aboveAverage="0" equalAverage="0" bottom="0" percent="0" rank="0" text="NO" dxfId="47978">
      <formula>NOT(ISERROR(SEARCH("NO",X24)))</formula>
    </cfRule>
  </conditionalFormatting>
  <conditionalFormatting sqref="W24">
    <cfRule type="containsText" priority="1702" operator="containsText" aboveAverage="0" equalAverage="0" bottom="0" percent="0" rank="0" text="OK" dxfId="47979">
      <formula>NOT(ISERROR(SEARCH("OK",W24)))</formula>
    </cfRule>
  </conditionalFormatting>
  <conditionalFormatting sqref="X24">
    <cfRule type="containsText" priority="1703" operator="containsText" aboveAverage="0" equalAverage="0" bottom="0" percent="0" rank="0" text="NO" dxfId="47980">
      <formula>NOT(ISERROR(SEARCH("NO",X24)))</formula>
    </cfRule>
  </conditionalFormatting>
  <conditionalFormatting sqref="W24">
    <cfRule type="containsText" priority="1704" operator="containsText" aboveAverage="0" equalAverage="0" bottom="0" percent="0" rank="0" text="OK" dxfId="47981">
      <formula>NOT(ISERROR(SEARCH("OK",W24)))</formula>
    </cfRule>
  </conditionalFormatting>
  <conditionalFormatting sqref="X24">
    <cfRule type="containsText" priority="1705" operator="containsText" aboveAverage="0" equalAverage="0" bottom="0" percent="0" rank="0" text="NO" dxfId="47982">
      <formula>NOT(ISERROR(SEARCH("NO",X24)))</formula>
    </cfRule>
  </conditionalFormatting>
  <conditionalFormatting sqref="W24">
    <cfRule type="containsText" priority="1706" operator="containsText" aboveAverage="0" equalAverage="0" bottom="0" percent="0" rank="0" text="OK" dxfId="47983">
      <formula>NOT(ISERROR(SEARCH("OK",W24)))</formula>
    </cfRule>
  </conditionalFormatting>
  <conditionalFormatting sqref="V24">
    <cfRule type="containsText" priority="1707" operator="containsText" aboveAverage="0" equalAverage="0" bottom="0" percent="0" rank="0" text="OK+" dxfId="47984">
      <formula>NOT(ISERROR(SEARCH("OK+",V24)))</formula>
    </cfRule>
  </conditionalFormatting>
  <conditionalFormatting sqref="V24">
    <cfRule type="containsText" priority="1708" operator="containsText" aboveAverage="0" equalAverage="0" bottom="0" percent="0" rank="0" text="OK+" dxfId="47985">
      <formula>NOT(ISERROR(SEARCH("OK+",V24)))</formula>
    </cfRule>
  </conditionalFormatting>
  <conditionalFormatting sqref="W24">
    <cfRule type="containsText" priority="1709" operator="containsText" aboveAverage="0" equalAverage="0" bottom="0" percent="0" rank="0" text="OK" dxfId="47986">
      <formula>NOT(ISERROR(SEARCH("OK",W24)))</formula>
    </cfRule>
  </conditionalFormatting>
  <conditionalFormatting sqref="W24">
    <cfRule type="containsText" priority="1710" operator="containsText" aboveAverage="0" equalAverage="0" bottom="0" percent="0" rank="0" text="OK" dxfId="47987">
      <formula>NOT(ISERROR(SEARCH("OK",W24)))</formula>
    </cfRule>
  </conditionalFormatting>
  <conditionalFormatting sqref="W24">
    <cfRule type="containsText" priority="1711" operator="containsText" aboveAverage="0" equalAverage="0" bottom="0" percent="0" rank="0" text="OK" dxfId="47988">
      <formula>NOT(ISERROR(SEARCH("OK",W24)))</formula>
    </cfRule>
  </conditionalFormatting>
  <conditionalFormatting sqref="W24">
    <cfRule type="containsText" priority="1712" operator="containsText" aboveAverage="0" equalAverage="0" bottom="0" percent="0" rank="0" text="OK" dxfId="47989">
      <formula>NOT(ISERROR(SEARCH("OK",W24)))</formula>
    </cfRule>
  </conditionalFormatting>
  <conditionalFormatting sqref="W24">
    <cfRule type="containsText" priority="1713" operator="containsText" aboveAverage="0" equalAverage="0" bottom="0" percent="0" rank="0" text="OK" dxfId="47990">
      <formula>NOT(ISERROR(SEARCH("OK",W24)))</formula>
    </cfRule>
  </conditionalFormatting>
  <conditionalFormatting sqref="W24">
    <cfRule type="containsText" priority="1714" operator="containsText" aboveAverage="0" equalAverage="0" bottom="0" percent="0" rank="0" text="OK" dxfId="47991">
      <formula>NOT(ISERROR(SEARCH("OK",W24)))</formula>
    </cfRule>
  </conditionalFormatting>
  <conditionalFormatting sqref="W24">
    <cfRule type="containsText" priority="1715" operator="containsText" aboveAverage="0" equalAverage="0" bottom="0" percent="0" rank="0" text="OK" dxfId="47992">
      <formula>NOT(ISERROR(SEARCH("OK",W24)))</formula>
    </cfRule>
  </conditionalFormatting>
  <conditionalFormatting sqref="W24">
    <cfRule type="containsText" priority="1716" operator="containsText" aboveAverage="0" equalAverage="0" bottom="0" percent="0" rank="0" text="OK" dxfId="47993">
      <formula>NOT(ISERROR(SEARCH("OK",W24)))</formula>
    </cfRule>
  </conditionalFormatting>
  <conditionalFormatting sqref="W24">
    <cfRule type="containsText" priority="1717" operator="containsText" aboveAverage="0" equalAverage="0" bottom="0" percent="0" rank="0" text="OK" dxfId="47994">
      <formula>NOT(ISERROR(SEARCH("OK",W24)))</formula>
    </cfRule>
  </conditionalFormatting>
  <conditionalFormatting sqref="W24">
    <cfRule type="containsText" priority="1718" operator="containsText" aboveAverage="0" equalAverage="0" bottom="0" percent="0" rank="0" text="OK" dxfId="47995">
      <formula>NOT(ISERROR(SEARCH("OK",W24)))</formula>
    </cfRule>
  </conditionalFormatting>
  <conditionalFormatting sqref="W24">
    <cfRule type="containsText" priority="1719" operator="containsText" aboveAverage="0" equalAverage="0" bottom="0" percent="0" rank="0" text="OK" dxfId="47996">
      <formula>NOT(ISERROR(SEARCH("OK",W24)))</formula>
    </cfRule>
  </conditionalFormatting>
  <conditionalFormatting sqref="W24">
    <cfRule type="containsText" priority="1720" operator="containsText" aboveAverage="0" equalAverage="0" bottom="0" percent="0" rank="0" text="OK" dxfId="47997">
      <formula>NOT(ISERROR(SEARCH("OK",W24)))</formula>
    </cfRule>
  </conditionalFormatting>
  <conditionalFormatting sqref="V24">
    <cfRule type="containsText" priority="1721" operator="containsText" aboveAverage="0" equalAverage="0" bottom="0" percent="0" rank="0" text="OK+" dxfId="47998">
      <formula>NOT(ISERROR(SEARCH("OK+",V24)))</formula>
    </cfRule>
  </conditionalFormatting>
  <conditionalFormatting sqref="V24">
    <cfRule type="containsText" priority="1722" operator="containsText" aboveAverage="0" equalAverage="0" bottom="0" percent="0" rank="0" text="OK+" dxfId="47999">
      <formula>NOT(ISERROR(SEARCH("OK+",V24)))</formula>
    </cfRule>
  </conditionalFormatting>
  <conditionalFormatting sqref="X24">
    <cfRule type="containsText" priority="1723" operator="containsText" aboveAverage="0" equalAverage="0" bottom="0" percent="0" rank="0" text="NO" dxfId="48000">
      <formula>NOT(ISERROR(SEARCH("NO",X24)))</formula>
    </cfRule>
  </conditionalFormatting>
  <conditionalFormatting sqref="X24">
    <cfRule type="containsText" priority="1724" operator="containsText" aboveAverage="0" equalAverage="0" bottom="0" percent="0" rank="0" text="NO" dxfId="48001">
      <formula>NOT(ISERROR(SEARCH("NO",X24)))</formula>
    </cfRule>
  </conditionalFormatting>
  <conditionalFormatting sqref="X24">
    <cfRule type="containsText" priority="1725" operator="containsText" aboveAverage="0" equalAverage="0" bottom="0" percent="0" rank="0" text="NO" dxfId="48002">
      <formula>NOT(ISERROR(SEARCH("NO",X24)))</formula>
    </cfRule>
  </conditionalFormatting>
  <conditionalFormatting sqref="X24">
    <cfRule type="containsText" priority="1726" operator="containsText" aboveAverage="0" equalAverage="0" bottom="0" percent="0" rank="0" text="NO" dxfId="48003">
      <formula>NOT(ISERROR(SEARCH("NO",X24)))</formula>
    </cfRule>
  </conditionalFormatting>
  <conditionalFormatting sqref="X24">
    <cfRule type="containsText" priority="1727" operator="containsText" aboveAverage="0" equalAverage="0" bottom="0" percent="0" rank="0" text="NO" dxfId="48004">
      <formula>NOT(ISERROR(SEARCH("NO",X24)))</formula>
    </cfRule>
  </conditionalFormatting>
  <conditionalFormatting sqref="X24">
    <cfRule type="containsText" priority="1728" operator="containsText" aboveAverage="0" equalAverage="0" bottom="0" percent="0" rank="0" text="NO" dxfId="48005">
      <formula>NOT(ISERROR(SEARCH("NO",X24)))</formula>
    </cfRule>
  </conditionalFormatting>
  <conditionalFormatting sqref="X24">
    <cfRule type="containsText" priority="1729" operator="containsText" aboveAverage="0" equalAverage="0" bottom="0" percent="0" rank="0" text="NO" dxfId="48006">
      <formula>NOT(ISERROR(SEARCH("NO",X24)))</formula>
    </cfRule>
  </conditionalFormatting>
  <conditionalFormatting sqref="W24">
    <cfRule type="containsText" priority="1730" operator="containsText" aboveAverage="0" equalAverage="0" bottom="0" percent="0" rank="0" text="OK" dxfId="48007">
      <formula>NOT(ISERROR(SEARCH("OK",W24)))</formula>
    </cfRule>
  </conditionalFormatting>
  <conditionalFormatting sqref="W24">
    <cfRule type="containsText" priority="1731" operator="containsText" aboveAverage="0" equalAverage="0" bottom="0" percent="0" rank="0" text="OK" dxfId="48008">
      <formula>NOT(ISERROR(SEARCH("OK",W24)))</formula>
    </cfRule>
  </conditionalFormatting>
  <conditionalFormatting sqref="W24">
    <cfRule type="containsText" priority="1732" operator="containsText" aboveAverage="0" equalAverage="0" bottom="0" percent="0" rank="0" text="OK" dxfId="48009">
      <formula>NOT(ISERROR(SEARCH("OK",W24)))</formula>
    </cfRule>
  </conditionalFormatting>
  <conditionalFormatting sqref="W24">
    <cfRule type="containsText" priority="1733" operator="containsText" aboveAverage="0" equalAverage="0" bottom="0" percent="0" rank="0" text="OK" dxfId="48010">
      <formula>NOT(ISERROR(SEARCH("OK",W24)))</formula>
    </cfRule>
  </conditionalFormatting>
  <conditionalFormatting sqref="W24">
    <cfRule type="containsText" priority="1734" operator="containsText" aboveAverage="0" equalAverage="0" bottom="0" percent="0" rank="0" text="OK" dxfId="48011">
      <formula>NOT(ISERROR(SEARCH("OK",W24)))</formula>
    </cfRule>
  </conditionalFormatting>
  <conditionalFormatting sqref="W24">
    <cfRule type="containsText" priority="1735" operator="containsText" aboveAverage="0" equalAverage="0" bottom="0" percent="0" rank="0" text="OK" dxfId="48012">
      <formula>NOT(ISERROR(SEARCH("OK",W24)))</formula>
    </cfRule>
  </conditionalFormatting>
  <conditionalFormatting sqref="W24">
    <cfRule type="containsText" priority="1736" operator="containsText" aboveAverage="0" equalAverage="0" bottom="0" percent="0" rank="0" text="OK" dxfId="48013">
      <formula>NOT(ISERROR(SEARCH("OK",W24)))</formula>
    </cfRule>
  </conditionalFormatting>
  <conditionalFormatting sqref="X24">
    <cfRule type="containsText" priority="1737" operator="containsText" aboveAverage="0" equalAverage="0" bottom="0" percent="0" rank="0" text="NO" dxfId="48014">
      <formula>NOT(ISERROR(SEARCH("NO",X24)))</formula>
    </cfRule>
  </conditionalFormatting>
  <conditionalFormatting sqref="W24">
    <cfRule type="containsText" priority="1738" operator="containsText" aboveAverage="0" equalAverage="0" bottom="0" percent="0" rank="0" text="OK" dxfId="48015">
      <formula>NOT(ISERROR(SEARCH("OK",W24)))</formula>
    </cfRule>
  </conditionalFormatting>
  <conditionalFormatting sqref="X24">
    <cfRule type="containsText" priority="1739" operator="containsText" aboveAverage="0" equalAverage="0" bottom="0" percent="0" rank="0" text="NO" dxfId="48016">
      <formula>NOT(ISERROR(SEARCH("NO",X24)))</formula>
    </cfRule>
  </conditionalFormatting>
  <conditionalFormatting sqref="W24">
    <cfRule type="containsText" priority="1740" operator="containsText" aboveAverage="0" equalAverage="0" bottom="0" percent="0" rank="0" text="OK" dxfId="48017">
      <formula>NOT(ISERROR(SEARCH("OK",W24)))</formula>
    </cfRule>
  </conditionalFormatting>
  <conditionalFormatting sqref="X24">
    <cfRule type="containsText" priority="1741" operator="containsText" aboveAverage="0" equalAverage="0" bottom="0" percent="0" rank="0" text="NO" dxfId="48018">
      <formula>NOT(ISERROR(SEARCH("NO",X24)))</formula>
    </cfRule>
  </conditionalFormatting>
  <conditionalFormatting sqref="W24">
    <cfRule type="containsText" priority="1742" operator="containsText" aboveAverage="0" equalAverage="0" bottom="0" percent="0" rank="0" text="OK" dxfId="48019">
      <formula>NOT(ISERROR(SEARCH("OK",W24)))</formula>
    </cfRule>
  </conditionalFormatting>
  <conditionalFormatting sqref="X24">
    <cfRule type="containsText" priority="1743" operator="containsText" aboveAverage="0" equalAverage="0" bottom="0" percent="0" rank="0" text="NO" dxfId="48020">
      <formula>NOT(ISERROR(SEARCH("NO",X24)))</formula>
    </cfRule>
  </conditionalFormatting>
  <conditionalFormatting sqref="W24">
    <cfRule type="containsText" priority="1744" operator="containsText" aboveAverage="0" equalAverage="0" bottom="0" percent="0" rank="0" text="OK" dxfId="48021">
      <formula>NOT(ISERROR(SEARCH("OK",W24)))</formula>
    </cfRule>
  </conditionalFormatting>
  <conditionalFormatting sqref="V24">
    <cfRule type="containsText" priority="1745" operator="containsText" aboveAverage="0" equalAverage="0" bottom="0" percent="0" rank="0" text="OK+" dxfId="48022">
      <formula>NOT(ISERROR(SEARCH("OK+",V24)))</formula>
    </cfRule>
  </conditionalFormatting>
  <conditionalFormatting sqref="V24">
    <cfRule type="containsText" priority="1746" operator="containsText" aboveAverage="0" equalAverage="0" bottom="0" percent="0" rank="0" text="OK+" dxfId="48023">
      <formula>NOT(ISERROR(SEARCH("OK+",V24)))</formula>
    </cfRule>
  </conditionalFormatting>
  <conditionalFormatting sqref="X24">
    <cfRule type="containsText" priority="1747" operator="containsText" aboveAverage="0" equalAverage="0" bottom="0" percent="0" rank="0" text="NO" dxfId="48024">
      <formula>NOT(ISERROR(SEARCH("NO",X24)))</formula>
    </cfRule>
  </conditionalFormatting>
  <conditionalFormatting sqref="X24">
    <cfRule type="containsText" priority="1748" operator="containsText" aboveAverage="0" equalAverage="0" bottom="0" percent="0" rank="0" text="NO" dxfId="48025">
      <formula>NOT(ISERROR(SEARCH("NO",X24)))</formula>
    </cfRule>
  </conditionalFormatting>
  <conditionalFormatting sqref="X24">
    <cfRule type="containsText" priority="1749" operator="containsText" aboveAverage="0" equalAverage="0" bottom="0" percent="0" rank="0" text="NO" dxfId="48026">
      <formula>NOT(ISERROR(SEARCH("NO",X24)))</formula>
    </cfRule>
  </conditionalFormatting>
  <conditionalFormatting sqref="X24">
    <cfRule type="containsText" priority="1750" operator="containsText" aboveAverage="0" equalAverage="0" bottom="0" percent="0" rank="0" text="NO" dxfId="48027">
      <formula>NOT(ISERROR(SEARCH("NO",X24)))</formula>
    </cfRule>
  </conditionalFormatting>
  <conditionalFormatting sqref="X24">
    <cfRule type="containsText" priority="1751" operator="containsText" aboveAverage="0" equalAverage="0" bottom="0" percent="0" rank="0" text="NO" dxfId="48028">
      <formula>NOT(ISERROR(SEARCH("NO",X24)))</formula>
    </cfRule>
  </conditionalFormatting>
  <conditionalFormatting sqref="X24">
    <cfRule type="containsText" priority="1752" operator="containsText" aboveAverage="0" equalAverage="0" bottom="0" percent="0" rank="0" text="NO" dxfId="48029">
      <formula>NOT(ISERROR(SEARCH("NO",X24)))</formula>
    </cfRule>
  </conditionalFormatting>
  <conditionalFormatting sqref="X24">
    <cfRule type="containsText" priority="1753" operator="containsText" aboveAverage="0" equalAverage="0" bottom="0" percent="0" rank="0" text="NO" dxfId="48030">
      <formula>NOT(ISERROR(SEARCH("NO",X24)))</formula>
    </cfRule>
  </conditionalFormatting>
  <conditionalFormatting sqref="W24">
    <cfRule type="containsText" priority="1754" operator="containsText" aboveAverage="0" equalAverage="0" bottom="0" percent="0" rank="0" text="OK" dxfId="48031">
      <formula>NOT(ISERROR(SEARCH("OK",W24)))</formula>
    </cfRule>
  </conditionalFormatting>
  <conditionalFormatting sqref="W24">
    <cfRule type="containsText" priority="1755" operator="containsText" aboveAverage="0" equalAverage="0" bottom="0" percent="0" rank="0" text="OK" dxfId="48032">
      <formula>NOT(ISERROR(SEARCH("OK",W24)))</formula>
    </cfRule>
  </conditionalFormatting>
  <conditionalFormatting sqref="W24">
    <cfRule type="containsText" priority="1756" operator="containsText" aboveAverage="0" equalAverage="0" bottom="0" percent="0" rank="0" text="OK" dxfId="48033">
      <formula>NOT(ISERROR(SEARCH("OK",W24)))</formula>
    </cfRule>
  </conditionalFormatting>
  <conditionalFormatting sqref="W24">
    <cfRule type="containsText" priority="1757" operator="containsText" aboveAverage="0" equalAverage="0" bottom="0" percent="0" rank="0" text="OK" dxfId="48034">
      <formula>NOT(ISERROR(SEARCH("OK",W24)))</formula>
    </cfRule>
  </conditionalFormatting>
  <conditionalFormatting sqref="W24">
    <cfRule type="containsText" priority="1758" operator="containsText" aboveAverage="0" equalAverage="0" bottom="0" percent="0" rank="0" text="OK" dxfId="48035">
      <formula>NOT(ISERROR(SEARCH("OK",W24)))</formula>
    </cfRule>
  </conditionalFormatting>
  <conditionalFormatting sqref="W24">
    <cfRule type="containsText" priority="1759" operator="containsText" aboveAverage="0" equalAverage="0" bottom="0" percent="0" rank="0" text="OK" dxfId="48036">
      <formula>NOT(ISERROR(SEARCH("OK",W24)))</formula>
    </cfRule>
  </conditionalFormatting>
  <conditionalFormatting sqref="W24">
    <cfRule type="containsText" priority="1760" operator="containsText" aboveAverage="0" equalAverage="0" bottom="0" percent="0" rank="0" text="OK" dxfId="48037">
      <formula>NOT(ISERROR(SEARCH("OK",W24)))</formula>
    </cfRule>
  </conditionalFormatting>
  <conditionalFormatting sqref="X24">
    <cfRule type="containsText" priority="1761" operator="containsText" aboveAverage="0" equalAverage="0" bottom="0" percent="0" rank="0" text="NO" dxfId="48038">
      <formula>NOT(ISERROR(SEARCH("NO",X24)))</formula>
    </cfRule>
  </conditionalFormatting>
  <conditionalFormatting sqref="W24">
    <cfRule type="containsText" priority="1762" operator="containsText" aboveAverage="0" equalAverage="0" bottom="0" percent="0" rank="0" text="OK" dxfId="48039">
      <formula>NOT(ISERROR(SEARCH("OK",W24)))</formula>
    </cfRule>
  </conditionalFormatting>
  <conditionalFormatting sqref="X24">
    <cfRule type="containsText" priority="1763" operator="containsText" aboveAverage="0" equalAverage="0" bottom="0" percent="0" rank="0" text="NO" dxfId="48040">
      <formula>NOT(ISERROR(SEARCH("NO",X24)))</formula>
    </cfRule>
  </conditionalFormatting>
  <conditionalFormatting sqref="W24">
    <cfRule type="containsText" priority="1764" operator="containsText" aboveAverage="0" equalAverage="0" bottom="0" percent="0" rank="0" text="OK" dxfId="48041">
      <formula>NOT(ISERROR(SEARCH("OK",W24)))</formula>
    </cfRule>
  </conditionalFormatting>
  <conditionalFormatting sqref="X24">
    <cfRule type="containsText" priority="1765" operator="containsText" aboveAverage="0" equalAverage="0" bottom="0" percent="0" rank="0" text="NO" dxfId="48042">
      <formula>NOT(ISERROR(SEARCH("NO",X24)))</formula>
    </cfRule>
  </conditionalFormatting>
  <conditionalFormatting sqref="W24">
    <cfRule type="containsText" priority="1766" operator="containsText" aboveAverage="0" equalAverage="0" bottom="0" percent="0" rank="0" text="OK" dxfId="48043">
      <formula>NOT(ISERROR(SEARCH("OK",W24)))</formula>
    </cfRule>
  </conditionalFormatting>
  <conditionalFormatting sqref="V24">
    <cfRule type="containsText" priority="1767" operator="containsText" aboveAverage="0" equalAverage="0" bottom="0" percent="0" rank="0" text="OK+" dxfId="48044">
      <formula>NOT(ISERROR(SEARCH("OK+",V24)))</formula>
    </cfRule>
  </conditionalFormatting>
  <conditionalFormatting sqref="V24">
    <cfRule type="containsText" priority="1768" operator="containsText" aboveAverage="0" equalAverage="0" bottom="0" percent="0" rank="0" text="OK+" dxfId="48045">
      <formula>NOT(ISERROR(SEARCH("OK+",V24)))</formula>
    </cfRule>
  </conditionalFormatting>
  <conditionalFormatting sqref="X24">
    <cfRule type="containsText" priority="1769" operator="containsText" aboveAverage="0" equalAverage="0" bottom="0" percent="0" rank="0" text="NO" dxfId="48046">
      <formula>NOT(ISERROR(SEARCH("NO",X24)))</formula>
    </cfRule>
  </conditionalFormatting>
  <conditionalFormatting sqref="X24">
    <cfRule type="containsText" priority="1770" operator="containsText" aboveAverage="0" equalAverage="0" bottom="0" percent="0" rank="0" text="NO" dxfId="48047">
      <formula>NOT(ISERROR(SEARCH("NO",X24)))</formula>
    </cfRule>
  </conditionalFormatting>
  <conditionalFormatting sqref="X24">
    <cfRule type="containsText" priority="1771" operator="containsText" aboveAverage="0" equalAverage="0" bottom="0" percent="0" rank="0" text="NO" dxfId="48048">
      <formula>NOT(ISERROR(SEARCH("NO",X24)))</formula>
    </cfRule>
  </conditionalFormatting>
  <conditionalFormatting sqref="X24">
    <cfRule type="containsText" priority="1772" operator="containsText" aboveAverage="0" equalAverage="0" bottom="0" percent="0" rank="0" text="NO" dxfId="48049">
      <formula>NOT(ISERROR(SEARCH("NO",X24)))</formula>
    </cfRule>
  </conditionalFormatting>
  <conditionalFormatting sqref="X24">
    <cfRule type="containsText" priority="1773" operator="containsText" aboveAverage="0" equalAverage="0" bottom="0" percent="0" rank="0" text="NO" dxfId="48050">
      <formula>NOT(ISERROR(SEARCH("NO",X24)))</formula>
    </cfRule>
  </conditionalFormatting>
  <conditionalFormatting sqref="X24">
    <cfRule type="containsText" priority="1774" operator="containsText" aboveAverage="0" equalAverage="0" bottom="0" percent="0" rank="0" text="NO" dxfId="48051">
      <formula>NOT(ISERROR(SEARCH("NO",X24)))</formula>
    </cfRule>
  </conditionalFormatting>
  <conditionalFormatting sqref="X24">
    <cfRule type="containsText" priority="1775" operator="containsText" aboveAverage="0" equalAverage="0" bottom="0" percent="0" rank="0" text="NO" dxfId="48052">
      <formula>NOT(ISERROR(SEARCH("NO",X24)))</formula>
    </cfRule>
  </conditionalFormatting>
  <conditionalFormatting sqref="X24">
    <cfRule type="containsText" priority="1776" operator="containsText" aboveAverage="0" equalAverage="0" bottom="0" percent="0" rank="0" text="1" dxfId="48053">
      <formula>NOT(ISERROR(SEARCH("1",X24)))</formula>
    </cfRule>
  </conditionalFormatting>
  <conditionalFormatting sqref="W24">
    <cfRule type="containsText" priority="1777" operator="containsText" aboveAverage="0" equalAverage="0" bottom="0" percent="0" rank="0" text="OK" dxfId="48054">
      <formula>NOT(ISERROR(SEARCH("OK",W24)))</formula>
    </cfRule>
  </conditionalFormatting>
  <conditionalFormatting sqref="W24">
    <cfRule type="containsText" priority="1778" operator="containsText" aboveAverage="0" equalAverage="0" bottom="0" percent="0" rank="0" text="OK" dxfId="48055">
      <formula>NOT(ISERROR(SEARCH("OK",W24)))</formula>
    </cfRule>
  </conditionalFormatting>
  <conditionalFormatting sqref="W24">
    <cfRule type="containsText" priority="1779" operator="containsText" aboveAverage="0" equalAverage="0" bottom="0" percent="0" rank="0" text="OK" dxfId="48056">
      <formula>NOT(ISERROR(SEARCH("OK",W24)))</formula>
    </cfRule>
  </conditionalFormatting>
  <conditionalFormatting sqref="W24">
    <cfRule type="containsText" priority="1780" operator="containsText" aboveAverage="0" equalAverage="0" bottom="0" percent="0" rank="0" text="OK" dxfId="48057">
      <formula>NOT(ISERROR(SEARCH("OK",W24)))</formula>
    </cfRule>
  </conditionalFormatting>
  <conditionalFormatting sqref="W24">
    <cfRule type="containsText" priority="1781" operator="containsText" aboveAverage="0" equalAverage="0" bottom="0" percent="0" rank="0" text="OK" dxfId="48058">
      <formula>NOT(ISERROR(SEARCH("OK",W24)))</formula>
    </cfRule>
  </conditionalFormatting>
  <conditionalFormatting sqref="W24">
    <cfRule type="containsText" priority="1782" operator="containsText" aboveAverage="0" equalAverage="0" bottom="0" percent="0" rank="0" text="OK" dxfId="48059">
      <formula>NOT(ISERROR(SEARCH("OK",W24)))</formula>
    </cfRule>
  </conditionalFormatting>
  <conditionalFormatting sqref="W24">
    <cfRule type="containsText" priority="1783" operator="containsText" aboveAverage="0" equalAverage="0" bottom="0" percent="0" rank="0" text="OK" dxfId="48060">
      <formula>NOT(ISERROR(SEARCH("OK",W24)))</formula>
    </cfRule>
  </conditionalFormatting>
  <conditionalFormatting sqref="W24">
    <cfRule type="containsText" priority="1784" operator="containsText" aboveAverage="0" equalAverage="0" bottom="0" percent="0" rank="0" text="1" dxfId="48061">
      <formula>NOT(ISERROR(SEARCH("1",W24)))</formula>
    </cfRule>
  </conditionalFormatting>
  <conditionalFormatting sqref="X24">
    <cfRule type="containsText" priority="1785" operator="containsText" aboveAverage="0" equalAverage="0" bottom="0" percent="0" rank="0" text="NO" dxfId="48062">
      <formula>NOT(ISERROR(SEARCH("NO",X24)))</formula>
    </cfRule>
  </conditionalFormatting>
  <conditionalFormatting sqref="W24">
    <cfRule type="containsText" priority="1786" operator="containsText" aboveAverage="0" equalAverage="0" bottom="0" percent="0" rank="0" text="OK" dxfId="48063">
      <formula>NOT(ISERROR(SEARCH("OK",W24)))</formula>
    </cfRule>
  </conditionalFormatting>
  <conditionalFormatting sqref="X24">
    <cfRule type="containsText" priority="1787" operator="containsText" aboveAverage="0" equalAverage="0" bottom="0" percent="0" rank="0" text="NO" dxfId="48064">
      <formula>NOT(ISERROR(SEARCH("NO",X24)))</formula>
    </cfRule>
  </conditionalFormatting>
  <conditionalFormatting sqref="W24">
    <cfRule type="containsText" priority="1788" operator="containsText" aboveAverage="0" equalAverage="0" bottom="0" percent="0" rank="0" text="OK" dxfId="48065">
      <formula>NOT(ISERROR(SEARCH("OK",W24)))</formula>
    </cfRule>
  </conditionalFormatting>
  <conditionalFormatting sqref="X24">
    <cfRule type="containsText" priority="1789" operator="containsText" aboveAverage="0" equalAverage="0" bottom="0" percent="0" rank="0" text="NO" dxfId="48066">
      <formula>NOT(ISERROR(SEARCH("NO",X24)))</formula>
    </cfRule>
  </conditionalFormatting>
  <conditionalFormatting sqref="W24">
    <cfRule type="containsText" priority="1790" operator="containsText" aboveAverage="0" equalAverage="0" bottom="0" percent="0" rank="0" text="OK" dxfId="48067">
      <formula>NOT(ISERROR(SEARCH("OK",W24)))</formula>
    </cfRule>
  </conditionalFormatting>
  <conditionalFormatting sqref="X24">
    <cfRule type="containsText" priority="1791" operator="containsText" aboveAverage="0" equalAverage="0" bottom="0" percent="0" rank="0" text="NO" dxfId="48068">
      <formula>NOT(ISERROR(SEARCH("NO",X24)))</formula>
    </cfRule>
  </conditionalFormatting>
  <conditionalFormatting sqref="W24">
    <cfRule type="containsText" priority="1792" operator="containsText" aboveAverage="0" equalAverage="0" bottom="0" percent="0" rank="0" text="OK" dxfId="48069">
      <formula>NOT(ISERROR(SEARCH("OK",W24)))</formula>
    </cfRule>
  </conditionalFormatting>
  <conditionalFormatting sqref="X24">
    <cfRule type="containsText" priority="1793" operator="containsText" aboveAverage="0" equalAverage="0" bottom="0" percent="0" rank="0" text="NO" dxfId="48070">
      <formula>NOT(ISERROR(SEARCH("NO",X24)))</formula>
    </cfRule>
  </conditionalFormatting>
  <conditionalFormatting sqref="W24">
    <cfRule type="containsText" priority="1794" operator="containsText" aboveAverage="0" equalAverage="0" bottom="0" percent="0" rank="0" text="OK" dxfId="48071">
      <formula>NOT(ISERROR(SEARCH("OK",W24)))</formula>
    </cfRule>
  </conditionalFormatting>
  <conditionalFormatting sqref="X24">
    <cfRule type="containsText" priority="1795" operator="containsText" aboveAverage="0" equalAverage="0" bottom="0" percent="0" rank="0" text="NO" dxfId="48072">
      <formula>NOT(ISERROR(SEARCH("NO",X24)))</formula>
    </cfRule>
  </conditionalFormatting>
  <conditionalFormatting sqref="W24">
    <cfRule type="containsText" priority="1796" operator="containsText" aboveAverage="0" equalAverage="0" bottom="0" percent="0" rank="0" text="OK" dxfId="48073">
      <formula>NOT(ISERROR(SEARCH("OK",W24)))</formula>
    </cfRule>
  </conditionalFormatting>
  <conditionalFormatting sqref="V24">
    <cfRule type="containsText" priority="1797" operator="containsText" aboveAverage="0" equalAverage="0" bottom="0" percent="0" rank="0" text="OK+" dxfId="48074">
      <formula>NOT(ISERROR(SEARCH("OK+",V24)))</formula>
    </cfRule>
  </conditionalFormatting>
  <conditionalFormatting sqref="V24">
    <cfRule type="containsText" priority="1798" operator="containsText" aboveAverage="0" equalAverage="0" bottom="0" percent="0" rank="0" text="OK+" dxfId="48075">
      <formula>NOT(ISERROR(SEARCH("OK+",V24)))</formula>
    </cfRule>
  </conditionalFormatting>
  <conditionalFormatting sqref="W24">
    <cfRule type="containsText" priority="1799" operator="containsText" aboveAverage="0" equalAverage="0" bottom="0" percent="0" rank="0" text="OK" dxfId="48076">
      <formula>NOT(ISERROR(SEARCH("OK",W24)))</formula>
    </cfRule>
  </conditionalFormatting>
  <conditionalFormatting sqref="W24">
    <cfRule type="containsText" priority="1800" operator="containsText" aboveAverage="0" equalAverage="0" bottom="0" percent="0" rank="0" text="OK" dxfId="48077">
      <formula>NOT(ISERROR(SEARCH("OK",W24)))</formula>
    </cfRule>
  </conditionalFormatting>
  <conditionalFormatting sqref="W24">
    <cfRule type="containsText" priority="1801" operator="containsText" aboveAverage="0" equalAverage="0" bottom="0" percent="0" rank="0" text="OK" dxfId="48078">
      <formula>NOT(ISERROR(SEARCH("OK",W24)))</formula>
    </cfRule>
  </conditionalFormatting>
  <conditionalFormatting sqref="W24">
    <cfRule type="containsText" priority="1802" operator="containsText" aboveAverage="0" equalAverage="0" bottom="0" percent="0" rank="0" text="OK" dxfId="48079">
      <formula>NOT(ISERROR(SEARCH("OK",W24)))</formula>
    </cfRule>
  </conditionalFormatting>
  <conditionalFormatting sqref="W24">
    <cfRule type="containsText" priority="1803" operator="containsText" aboveAverage="0" equalAverage="0" bottom="0" percent="0" rank="0" text="OK" dxfId="48080">
      <formula>NOT(ISERROR(SEARCH("OK",W24)))</formula>
    </cfRule>
  </conditionalFormatting>
  <conditionalFormatting sqref="W24">
    <cfRule type="containsText" priority="1804" operator="containsText" aboveAverage="0" equalAverage="0" bottom="0" percent="0" rank="0" text="OK" dxfId="48081">
      <formula>NOT(ISERROR(SEARCH("OK",W24)))</formula>
    </cfRule>
  </conditionalFormatting>
  <conditionalFormatting sqref="W24">
    <cfRule type="containsText" priority="1805" operator="containsText" aboveAverage="0" equalAverage="0" bottom="0" percent="0" rank="0" text="OK" dxfId="48082">
      <formula>NOT(ISERROR(SEARCH("OK",W24)))</formula>
    </cfRule>
  </conditionalFormatting>
  <conditionalFormatting sqref="W24">
    <cfRule type="containsText" priority="1806" operator="containsText" aboveAverage="0" equalAverage="0" bottom="0" percent="0" rank="0" text="OK" dxfId="48083">
      <formula>NOT(ISERROR(SEARCH("OK",W24)))</formula>
    </cfRule>
  </conditionalFormatting>
  <conditionalFormatting sqref="W24">
    <cfRule type="containsText" priority="1807" operator="containsText" aboveAverage="0" equalAverage="0" bottom="0" percent="0" rank="0" text="OK" dxfId="48084">
      <formula>NOT(ISERROR(SEARCH("OK",W24)))</formula>
    </cfRule>
  </conditionalFormatting>
  <conditionalFormatting sqref="W24">
    <cfRule type="containsText" priority="1808" operator="containsText" aboveAverage="0" equalAverage="0" bottom="0" percent="0" rank="0" text="OK" dxfId="48085">
      <formula>NOT(ISERROR(SEARCH("OK",W24)))</formula>
    </cfRule>
  </conditionalFormatting>
  <conditionalFormatting sqref="W24">
    <cfRule type="containsText" priority="1809" operator="containsText" aboveAverage="0" equalAverage="0" bottom="0" percent="0" rank="0" text="OK" dxfId="48086">
      <formula>NOT(ISERROR(SEARCH("OK",W24)))</formula>
    </cfRule>
  </conditionalFormatting>
  <conditionalFormatting sqref="W24">
    <cfRule type="containsText" priority="1810" operator="containsText" aboveAverage="0" equalAverage="0" bottom="0" percent="0" rank="0" text="OK" dxfId="48087">
      <formula>NOT(ISERROR(SEARCH("OK",W24)))</formula>
    </cfRule>
  </conditionalFormatting>
  <conditionalFormatting sqref="V24">
    <cfRule type="containsText" priority="1811" operator="containsText" aboveAverage="0" equalAverage="0" bottom="0" percent="0" rank="0" text="OK+" dxfId="48088">
      <formula>NOT(ISERROR(SEARCH("OK+",V24)))</formula>
    </cfRule>
  </conditionalFormatting>
  <conditionalFormatting sqref="V24">
    <cfRule type="containsText" priority="1812" operator="containsText" aboveAverage="0" equalAverage="0" bottom="0" percent="0" rank="0" text="OK+" dxfId="48089">
      <formula>NOT(ISERROR(SEARCH("OK+",V24)))</formula>
    </cfRule>
  </conditionalFormatting>
  <conditionalFormatting sqref="X24">
    <cfRule type="containsText" priority="1813" operator="containsText" aboveAverage="0" equalAverage="0" bottom="0" percent="0" rank="0" text="NO" dxfId="48090">
      <formula>NOT(ISERROR(SEARCH("NO",X24)))</formula>
    </cfRule>
  </conditionalFormatting>
  <conditionalFormatting sqref="X24">
    <cfRule type="containsText" priority="1814" operator="containsText" aboveAverage="0" equalAverage="0" bottom="0" percent="0" rank="0" text="NO" dxfId="48091">
      <formula>NOT(ISERROR(SEARCH("NO",X24)))</formula>
    </cfRule>
  </conditionalFormatting>
  <conditionalFormatting sqref="X24">
    <cfRule type="containsText" priority="1815" operator="containsText" aboveAverage="0" equalAverage="0" bottom="0" percent="0" rank="0" text="NO" dxfId="48092">
      <formula>NOT(ISERROR(SEARCH("NO",X24)))</formula>
    </cfRule>
  </conditionalFormatting>
  <conditionalFormatting sqref="X24">
    <cfRule type="containsText" priority="1816" operator="containsText" aboveAverage="0" equalAverage="0" bottom="0" percent="0" rank="0" text="NO" dxfId="48093">
      <formula>NOT(ISERROR(SEARCH("NO",X24)))</formula>
    </cfRule>
  </conditionalFormatting>
  <conditionalFormatting sqref="X24">
    <cfRule type="containsText" priority="1817" operator="containsText" aboveAverage="0" equalAverage="0" bottom="0" percent="0" rank="0" text="NO" dxfId="48094">
      <formula>NOT(ISERROR(SEARCH("NO",X24)))</formula>
    </cfRule>
  </conditionalFormatting>
  <conditionalFormatting sqref="X24">
    <cfRule type="containsText" priority="1818" operator="containsText" aboveAverage="0" equalAverage="0" bottom="0" percent="0" rank="0" text="NO" dxfId="48095">
      <formula>NOT(ISERROR(SEARCH("NO",X24)))</formula>
    </cfRule>
  </conditionalFormatting>
  <conditionalFormatting sqref="X24">
    <cfRule type="containsText" priority="1819" operator="containsText" aboveAverage="0" equalAverage="0" bottom="0" percent="0" rank="0" text="NO" dxfId="48096">
      <formula>NOT(ISERROR(SEARCH("NO",X24)))</formula>
    </cfRule>
  </conditionalFormatting>
  <conditionalFormatting sqref="W24">
    <cfRule type="containsText" priority="1820" operator="containsText" aboveAverage="0" equalAverage="0" bottom="0" percent="0" rank="0" text="OK" dxfId="48097">
      <formula>NOT(ISERROR(SEARCH("OK",W24)))</formula>
    </cfRule>
  </conditionalFormatting>
  <conditionalFormatting sqref="W24">
    <cfRule type="containsText" priority="1821" operator="containsText" aboveAverage="0" equalAverage="0" bottom="0" percent="0" rank="0" text="OK" dxfId="48098">
      <formula>NOT(ISERROR(SEARCH("OK",W24)))</formula>
    </cfRule>
  </conditionalFormatting>
  <conditionalFormatting sqref="W24">
    <cfRule type="containsText" priority="1822" operator="containsText" aboveAverage="0" equalAverage="0" bottom="0" percent="0" rank="0" text="OK" dxfId="48099">
      <formula>NOT(ISERROR(SEARCH("OK",W24)))</formula>
    </cfRule>
  </conditionalFormatting>
  <conditionalFormatting sqref="W24">
    <cfRule type="containsText" priority="1823" operator="containsText" aboveAverage="0" equalAverage="0" bottom="0" percent="0" rank="0" text="OK" dxfId="48100">
      <formula>NOT(ISERROR(SEARCH("OK",W24)))</formula>
    </cfRule>
  </conditionalFormatting>
  <conditionalFormatting sqref="W24">
    <cfRule type="containsText" priority="1824" operator="containsText" aboveAverage="0" equalAverage="0" bottom="0" percent="0" rank="0" text="OK" dxfId="48101">
      <formula>NOT(ISERROR(SEARCH("OK",W24)))</formula>
    </cfRule>
  </conditionalFormatting>
  <conditionalFormatting sqref="W24">
    <cfRule type="containsText" priority="1825" operator="containsText" aboveAverage="0" equalAverage="0" bottom="0" percent="0" rank="0" text="OK" dxfId="48102">
      <formula>NOT(ISERROR(SEARCH("OK",W24)))</formula>
    </cfRule>
  </conditionalFormatting>
  <conditionalFormatting sqref="W24">
    <cfRule type="containsText" priority="1826" operator="containsText" aboveAverage="0" equalAverage="0" bottom="0" percent="0" rank="0" text="OK" dxfId="48103">
      <formula>NOT(ISERROR(SEARCH("OK",W24)))</formula>
    </cfRule>
  </conditionalFormatting>
  <conditionalFormatting sqref="X24">
    <cfRule type="containsText" priority="1827" operator="containsText" aboveAverage="0" equalAverage="0" bottom="0" percent="0" rank="0" text="NO" dxfId="48104">
      <formula>NOT(ISERROR(SEARCH("NO",X24)))</formula>
    </cfRule>
  </conditionalFormatting>
  <conditionalFormatting sqref="W24">
    <cfRule type="containsText" priority="1828" operator="containsText" aboveAverage="0" equalAverage="0" bottom="0" percent="0" rank="0" text="OK" dxfId="48105">
      <formula>NOT(ISERROR(SEARCH("OK",W24)))</formula>
    </cfRule>
  </conditionalFormatting>
  <conditionalFormatting sqref="X24">
    <cfRule type="containsText" priority="1829" operator="containsText" aboveAverage="0" equalAverage="0" bottom="0" percent="0" rank="0" text="NO" dxfId="48106">
      <formula>NOT(ISERROR(SEARCH("NO",X24)))</formula>
    </cfRule>
  </conditionalFormatting>
  <conditionalFormatting sqref="W24">
    <cfRule type="containsText" priority="1830" operator="containsText" aboveAverage="0" equalAverage="0" bottom="0" percent="0" rank="0" text="OK" dxfId="48107">
      <formula>NOT(ISERROR(SEARCH("OK",W24)))</formula>
    </cfRule>
  </conditionalFormatting>
  <conditionalFormatting sqref="X24">
    <cfRule type="containsText" priority="1831" operator="containsText" aboveAverage="0" equalAverage="0" bottom="0" percent="0" rank="0" text="NO" dxfId="48108">
      <formula>NOT(ISERROR(SEARCH("NO",X24)))</formula>
    </cfRule>
  </conditionalFormatting>
  <conditionalFormatting sqref="W24">
    <cfRule type="containsText" priority="1832" operator="containsText" aboveAverage="0" equalAverage="0" bottom="0" percent="0" rank="0" text="OK" dxfId="48109">
      <formula>NOT(ISERROR(SEARCH("OK",W24)))</formula>
    </cfRule>
  </conditionalFormatting>
  <conditionalFormatting sqref="X24">
    <cfRule type="containsText" priority="1833" operator="containsText" aboveAverage="0" equalAverage="0" bottom="0" percent="0" rank="0" text="NO" dxfId="48110">
      <formula>NOT(ISERROR(SEARCH("NO",X24)))</formula>
    </cfRule>
  </conditionalFormatting>
  <conditionalFormatting sqref="W24">
    <cfRule type="containsText" priority="1834" operator="containsText" aboveAverage="0" equalAverage="0" bottom="0" percent="0" rank="0" text="OK" dxfId="48111">
      <formula>NOT(ISERROR(SEARCH("OK",W24)))</formula>
    </cfRule>
  </conditionalFormatting>
  <conditionalFormatting sqref="V24">
    <cfRule type="containsText" priority="1835" operator="containsText" aboveAverage="0" equalAverage="0" bottom="0" percent="0" rank="0" text="OK+" dxfId="48112">
      <formula>NOT(ISERROR(SEARCH("OK+",V24)))</formula>
    </cfRule>
  </conditionalFormatting>
  <conditionalFormatting sqref="V24">
    <cfRule type="containsText" priority="1836" operator="containsText" aboveAverage="0" equalAverage="0" bottom="0" percent="0" rank="0" text="OK+" dxfId="48113">
      <formula>NOT(ISERROR(SEARCH("OK+",V24)))</formula>
    </cfRule>
  </conditionalFormatting>
  <conditionalFormatting sqref="X24">
    <cfRule type="containsText" priority="1837" operator="containsText" aboveAverage="0" equalAverage="0" bottom="0" percent="0" rank="0" text="NO" dxfId="48114">
      <formula>NOT(ISERROR(SEARCH("NO",X24)))</formula>
    </cfRule>
  </conditionalFormatting>
  <conditionalFormatting sqref="X24">
    <cfRule type="containsText" priority="1838" operator="containsText" aboveAverage="0" equalAverage="0" bottom="0" percent="0" rank="0" text="NO" dxfId="48115">
      <formula>NOT(ISERROR(SEARCH("NO",X24)))</formula>
    </cfRule>
  </conditionalFormatting>
  <conditionalFormatting sqref="X24">
    <cfRule type="containsText" priority="1839" operator="containsText" aboveAverage="0" equalAverage="0" bottom="0" percent="0" rank="0" text="NO" dxfId="48116">
      <formula>NOT(ISERROR(SEARCH("NO",X24)))</formula>
    </cfRule>
  </conditionalFormatting>
  <conditionalFormatting sqref="X24">
    <cfRule type="containsText" priority="1840" operator="containsText" aboveAverage="0" equalAverage="0" bottom="0" percent="0" rank="0" text="NO" dxfId="48117">
      <formula>NOT(ISERROR(SEARCH("NO",X24)))</formula>
    </cfRule>
  </conditionalFormatting>
  <conditionalFormatting sqref="X24">
    <cfRule type="containsText" priority="1841" operator="containsText" aboveAverage="0" equalAverage="0" bottom="0" percent="0" rank="0" text="NO" dxfId="48118">
      <formula>NOT(ISERROR(SEARCH("NO",X24)))</formula>
    </cfRule>
  </conditionalFormatting>
  <conditionalFormatting sqref="X24">
    <cfRule type="containsText" priority="1842" operator="containsText" aboveAverage="0" equalAverage="0" bottom="0" percent="0" rank="0" text="NO" dxfId="48119">
      <formula>NOT(ISERROR(SEARCH("NO",X24)))</formula>
    </cfRule>
  </conditionalFormatting>
  <conditionalFormatting sqref="X24">
    <cfRule type="containsText" priority="1843" operator="containsText" aboveAverage="0" equalAverage="0" bottom="0" percent="0" rank="0" text="NO" dxfId="48120">
      <formula>NOT(ISERROR(SEARCH("NO",X24)))</formula>
    </cfRule>
  </conditionalFormatting>
  <conditionalFormatting sqref="W24">
    <cfRule type="containsText" priority="1844" operator="containsText" aboveAverage="0" equalAverage="0" bottom="0" percent="0" rank="0" text="OK" dxfId="48121">
      <formula>NOT(ISERROR(SEARCH("OK",W24)))</formula>
    </cfRule>
  </conditionalFormatting>
  <conditionalFormatting sqref="W24">
    <cfRule type="containsText" priority="1845" operator="containsText" aboveAverage="0" equalAverage="0" bottom="0" percent="0" rank="0" text="OK" dxfId="48122">
      <formula>NOT(ISERROR(SEARCH("OK",W24)))</formula>
    </cfRule>
  </conditionalFormatting>
  <conditionalFormatting sqref="W24">
    <cfRule type="containsText" priority="1846" operator="containsText" aboveAverage="0" equalAverage="0" bottom="0" percent="0" rank="0" text="OK" dxfId="48123">
      <formula>NOT(ISERROR(SEARCH("OK",W24)))</formula>
    </cfRule>
  </conditionalFormatting>
  <conditionalFormatting sqref="W24">
    <cfRule type="containsText" priority="1847" operator="containsText" aboveAverage="0" equalAverage="0" bottom="0" percent="0" rank="0" text="OK" dxfId="48124">
      <formula>NOT(ISERROR(SEARCH("OK",W24)))</formula>
    </cfRule>
  </conditionalFormatting>
  <conditionalFormatting sqref="W24">
    <cfRule type="containsText" priority="1848" operator="containsText" aboveAverage="0" equalAverage="0" bottom="0" percent="0" rank="0" text="OK" dxfId="48125">
      <formula>NOT(ISERROR(SEARCH("OK",W24)))</formula>
    </cfRule>
  </conditionalFormatting>
  <conditionalFormatting sqref="W24">
    <cfRule type="containsText" priority="1849" operator="containsText" aboveAverage="0" equalAverage="0" bottom="0" percent="0" rank="0" text="OK" dxfId="48126">
      <formula>NOT(ISERROR(SEARCH("OK",W24)))</formula>
    </cfRule>
  </conditionalFormatting>
  <conditionalFormatting sqref="W24">
    <cfRule type="containsText" priority="1850" operator="containsText" aboveAverage="0" equalAverage="0" bottom="0" percent="0" rank="0" text="OK" dxfId="48127">
      <formula>NOT(ISERROR(SEARCH("OK",W24)))</formula>
    </cfRule>
  </conditionalFormatting>
  <conditionalFormatting sqref="X24">
    <cfRule type="containsText" priority="1851" operator="containsText" aboveAverage="0" equalAverage="0" bottom="0" percent="0" rank="0" text="NO" dxfId="48128">
      <formula>NOT(ISERROR(SEARCH("NO",X24)))</formula>
    </cfRule>
  </conditionalFormatting>
  <conditionalFormatting sqref="W24">
    <cfRule type="containsText" priority="1852" operator="containsText" aboveAverage="0" equalAverage="0" bottom="0" percent="0" rank="0" text="OK" dxfId="48129">
      <formula>NOT(ISERROR(SEARCH("OK",W24)))</formula>
    </cfRule>
  </conditionalFormatting>
  <conditionalFormatting sqref="X24">
    <cfRule type="containsText" priority="1853" operator="containsText" aboveAverage="0" equalAverage="0" bottom="0" percent="0" rank="0" text="NO" dxfId="48130">
      <formula>NOT(ISERROR(SEARCH("NO",X24)))</formula>
    </cfRule>
  </conditionalFormatting>
  <conditionalFormatting sqref="W24">
    <cfRule type="containsText" priority="1854" operator="containsText" aboveAverage="0" equalAverage="0" bottom="0" percent="0" rank="0" text="OK" dxfId="48131">
      <formula>NOT(ISERROR(SEARCH("OK",W24)))</formula>
    </cfRule>
  </conditionalFormatting>
  <conditionalFormatting sqref="X24">
    <cfRule type="containsText" priority="1855" operator="containsText" aboveAverage="0" equalAverage="0" bottom="0" percent="0" rank="0" text="NO" dxfId="48132">
      <formula>NOT(ISERROR(SEARCH("NO",X24)))</formula>
    </cfRule>
  </conditionalFormatting>
  <conditionalFormatting sqref="W24">
    <cfRule type="containsText" priority="1856" operator="containsText" aboveAverage="0" equalAverage="0" bottom="0" percent="0" rank="0" text="OK" dxfId="48133">
      <formula>NOT(ISERROR(SEARCH("OK",W24)))</formula>
    </cfRule>
  </conditionalFormatting>
  <conditionalFormatting sqref="V24">
    <cfRule type="containsText" priority="1857" operator="containsText" aboveAverage="0" equalAverage="0" bottom="0" percent="0" rank="0" text="OK+" dxfId="48134">
      <formula>NOT(ISERROR(SEARCH("OK+",V24)))</formula>
    </cfRule>
  </conditionalFormatting>
  <conditionalFormatting sqref="V24">
    <cfRule type="containsText" priority="1858" operator="containsText" aboveAverage="0" equalAverage="0" bottom="0" percent="0" rank="0" text="OK+" dxfId="48135">
      <formula>NOT(ISERROR(SEARCH("OK+",V24)))</formula>
    </cfRule>
  </conditionalFormatting>
  <conditionalFormatting sqref="X24">
    <cfRule type="containsText" priority="1859" operator="containsText" aboveAverage="0" equalAverage="0" bottom="0" percent="0" rank="0" text="NO" dxfId="48136">
      <formula>NOT(ISERROR(SEARCH("NO",X24)))</formula>
    </cfRule>
  </conditionalFormatting>
  <conditionalFormatting sqref="X24">
    <cfRule type="containsText" priority="1860" operator="containsText" aboveAverage="0" equalAverage="0" bottom="0" percent="0" rank="0" text="NO" dxfId="48137">
      <formula>NOT(ISERROR(SEARCH("NO",X24)))</formula>
    </cfRule>
  </conditionalFormatting>
  <conditionalFormatting sqref="X24">
    <cfRule type="containsText" priority="1861" operator="containsText" aboveAverage="0" equalAverage="0" bottom="0" percent="0" rank="0" text="NO" dxfId="48138">
      <formula>NOT(ISERROR(SEARCH("NO",X24)))</formula>
    </cfRule>
  </conditionalFormatting>
  <conditionalFormatting sqref="X24">
    <cfRule type="containsText" priority="1862" operator="containsText" aboveAverage="0" equalAverage="0" bottom="0" percent="0" rank="0" text="NO" dxfId="48139">
      <formula>NOT(ISERROR(SEARCH("NO",X24)))</formula>
    </cfRule>
  </conditionalFormatting>
  <conditionalFormatting sqref="X24">
    <cfRule type="containsText" priority="1863" operator="containsText" aboveAverage="0" equalAverage="0" bottom="0" percent="0" rank="0" text="NO" dxfId="48140">
      <formula>NOT(ISERROR(SEARCH("NO",X24)))</formula>
    </cfRule>
  </conditionalFormatting>
  <conditionalFormatting sqref="X24">
    <cfRule type="containsText" priority="1864" operator="containsText" aboveAverage="0" equalAverage="0" bottom="0" percent="0" rank="0" text="NO" dxfId="48141">
      <formula>NOT(ISERROR(SEARCH("NO",X24)))</formula>
    </cfRule>
  </conditionalFormatting>
  <conditionalFormatting sqref="X24">
    <cfRule type="containsText" priority="1865" operator="containsText" aboveAverage="0" equalAverage="0" bottom="0" percent="0" rank="0" text="NO" dxfId="48142">
      <formula>NOT(ISERROR(SEARCH("NO",X24)))</formula>
    </cfRule>
  </conditionalFormatting>
  <conditionalFormatting sqref="X24">
    <cfRule type="containsText" priority="1866" operator="containsText" aboveAverage="0" equalAverage="0" bottom="0" percent="0" rank="0" text="1" dxfId="48143">
      <formula>NOT(ISERROR(SEARCH("1",X24)))</formula>
    </cfRule>
  </conditionalFormatting>
  <conditionalFormatting sqref="W24">
    <cfRule type="containsText" priority="1867" operator="containsText" aboveAverage="0" equalAverage="0" bottom="0" percent="0" rank="0" text="OK" dxfId="48144">
      <formula>NOT(ISERROR(SEARCH("OK",W24)))</formula>
    </cfRule>
  </conditionalFormatting>
  <conditionalFormatting sqref="W24">
    <cfRule type="containsText" priority="1868" operator="containsText" aboveAverage="0" equalAverage="0" bottom="0" percent="0" rank="0" text="OK" dxfId="48145">
      <formula>NOT(ISERROR(SEARCH("OK",W24)))</formula>
    </cfRule>
  </conditionalFormatting>
  <conditionalFormatting sqref="W24">
    <cfRule type="containsText" priority="1869" operator="containsText" aboveAverage="0" equalAverage="0" bottom="0" percent="0" rank="0" text="OK" dxfId="48146">
      <formula>NOT(ISERROR(SEARCH("OK",W24)))</formula>
    </cfRule>
  </conditionalFormatting>
  <conditionalFormatting sqref="W24">
    <cfRule type="containsText" priority="1870" operator="containsText" aboveAverage="0" equalAverage="0" bottom="0" percent="0" rank="0" text="OK" dxfId="48147">
      <formula>NOT(ISERROR(SEARCH("OK",W24)))</formula>
    </cfRule>
  </conditionalFormatting>
  <conditionalFormatting sqref="W24">
    <cfRule type="containsText" priority="1871" operator="containsText" aboveAverage="0" equalAverage="0" bottom="0" percent="0" rank="0" text="OK" dxfId="48148">
      <formula>NOT(ISERROR(SEARCH("OK",W24)))</formula>
    </cfRule>
  </conditionalFormatting>
  <conditionalFormatting sqref="W24">
    <cfRule type="containsText" priority="1872" operator="containsText" aboveAverage="0" equalAverage="0" bottom="0" percent="0" rank="0" text="OK" dxfId="48149">
      <formula>NOT(ISERROR(SEARCH("OK",W24)))</formula>
    </cfRule>
  </conditionalFormatting>
  <conditionalFormatting sqref="W24">
    <cfRule type="containsText" priority="1873" operator="containsText" aboveAverage="0" equalAverage="0" bottom="0" percent="0" rank="0" text="OK" dxfId="48150">
      <formula>NOT(ISERROR(SEARCH("OK",W24)))</formula>
    </cfRule>
  </conditionalFormatting>
  <conditionalFormatting sqref="W24">
    <cfRule type="containsText" priority="1874" operator="containsText" aboveAverage="0" equalAverage="0" bottom="0" percent="0" rank="0" text="1" dxfId="48151">
      <formula>NOT(ISERROR(SEARCH("1",W24)))</formula>
    </cfRule>
  </conditionalFormatting>
  <conditionalFormatting sqref="X24">
    <cfRule type="containsText" priority="1875" operator="containsText" aboveAverage="0" equalAverage="0" bottom="0" percent="0" rank="0" text="NO" dxfId="48152">
      <formula>NOT(ISERROR(SEARCH("NO",X24)))</formula>
    </cfRule>
  </conditionalFormatting>
  <conditionalFormatting sqref="W24">
    <cfRule type="containsText" priority="1876" operator="containsText" aboveAverage="0" equalAverage="0" bottom="0" percent="0" rank="0" text="OK" dxfId="48153">
      <formula>NOT(ISERROR(SEARCH("OK",W24)))</formula>
    </cfRule>
  </conditionalFormatting>
  <conditionalFormatting sqref="X24">
    <cfRule type="containsText" priority="1877" operator="containsText" aboveAverage="0" equalAverage="0" bottom="0" percent="0" rank="0" text="NO" dxfId="48154">
      <formula>NOT(ISERROR(SEARCH("NO",X24)))</formula>
    </cfRule>
  </conditionalFormatting>
  <conditionalFormatting sqref="W24">
    <cfRule type="containsText" priority="1878" operator="containsText" aboveAverage="0" equalAverage="0" bottom="0" percent="0" rank="0" text="OK" dxfId="48155">
      <formula>NOT(ISERROR(SEARCH("OK",W24)))</formula>
    </cfRule>
  </conditionalFormatting>
  <conditionalFormatting sqref="X24">
    <cfRule type="containsText" priority="1879" operator="containsText" aboveAverage="0" equalAverage="0" bottom="0" percent="0" rank="0" text="NO" dxfId="48156">
      <formula>NOT(ISERROR(SEARCH("NO",X24)))</formula>
    </cfRule>
  </conditionalFormatting>
  <conditionalFormatting sqref="W24">
    <cfRule type="containsText" priority="1880" operator="containsText" aboveAverage="0" equalAverage="0" bottom="0" percent="0" rank="0" text="OK" dxfId="48157">
      <formula>NOT(ISERROR(SEARCH("OK",W24)))</formula>
    </cfRule>
  </conditionalFormatting>
  <conditionalFormatting sqref="X24">
    <cfRule type="containsText" priority="1881" operator="containsText" aboveAverage="0" equalAverage="0" bottom="0" percent="0" rank="0" text="NO" dxfId="48158">
      <formula>NOT(ISERROR(SEARCH("NO",X24)))</formula>
    </cfRule>
  </conditionalFormatting>
  <conditionalFormatting sqref="W24">
    <cfRule type="containsText" priority="1882" operator="containsText" aboveAverage="0" equalAverage="0" bottom="0" percent="0" rank="0" text="OK" dxfId="48159">
      <formula>NOT(ISERROR(SEARCH("OK",W24)))</formula>
    </cfRule>
  </conditionalFormatting>
  <conditionalFormatting sqref="X24">
    <cfRule type="containsText" priority="1883" operator="containsText" aboveAverage="0" equalAverage="0" bottom="0" percent="0" rank="0" text="NO" dxfId="48160">
      <formula>NOT(ISERROR(SEARCH("NO",X24)))</formula>
    </cfRule>
  </conditionalFormatting>
  <conditionalFormatting sqref="W24">
    <cfRule type="containsText" priority="1884" operator="containsText" aboveAverage="0" equalAverage="0" bottom="0" percent="0" rank="0" text="OK" dxfId="48161">
      <formula>NOT(ISERROR(SEARCH("OK",W24)))</formula>
    </cfRule>
  </conditionalFormatting>
  <conditionalFormatting sqref="V24">
    <cfRule type="containsText" priority="1885" operator="containsText" aboveAverage="0" equalAverage="0" bottom="0" percent="0" rank="0" text="OK+" dxfId="48162">
      <formula>NOT(ISERROR(SEARCH("OK+",V24)))</formula>
    </cfRule>
  </conditionalFormatting>
  <conditionalFormatting sqref="V24">
    <cfRule type="containsText" priority="1886" operator="containsText" aboveAverage="0" equalAverage="0" bottom="0" percent="0" rank="0" text="OK+" dxfId="48163">
      <formula>NOT(ISERROR(SEARCH("OK+",V24)))</formula>
    </cfRule>
  </conditionalFormatting>
  <conditionalFormatting sqref="X24">
    <cfRule type="containsText" priority="1887" operator="containsText" aboveAverage="0" equalAverage="0" bottom="0" percent="0" rank="0" text="NO" dxfId="48164">
      <formula>NOT(ISERROR(SEARCH("NO",X24)))</formula>
    </cfRule>
  </conditionalFormatting>
  <conditionalFormatting sqref="X24">
    <cfRule type="containsText" priority="1888" operator="containsText" aboveAverage="0" equalAverage="0" bottom="0" percent="0" rank="0" text="NO" dxfId="48165">
      <formula>NOT(ISERROR(SEARCH("NO",X24)))</formula>
    </cfRule>
  </conditionalFormatting>
  <conditionalFormatting sqref="X24">
    <cfRule type="containsText" priority="1889" operator="containsText" aboveAverage="0" equalAverage="0" bottom="0" percent="0" rank="0" text="NO" dxfId="48166">
      <formula>NOT(ISERROR(SEARCH("NO",X24)))</formula>
    </cfRule>
  </conditionalFormatting>
  <conditionalFormatting sqref="X24">
    <cfRule type="containsText" priority="1890" operator="containsText" aboveAverage="0" equalAverage="0" bottom="0" percent="0" rank="0" text="NO" dxfId="48167">
      <formula>NOT(ISERROR(SEARCH("NO",X24)))</formula>
    </cfRule>
  </conditionalFormatting>
  <conditionalFormatting sqref="X24">
    <cfRule type="containsText" priority="1891" operator="containsText" aboveAverage="0" equalAverage="0" bottom="0" percent="0" rank="0" text="NO" dxfId="48168">
      <formula>NOT(ISERROR(SEARCH("NO",X24)))</formula>
    </cfRule>
  </conditionalFormatting>
  <conditionalFormatting sqref="X24">
    <cfRule type="containsText" priority="1892" operator="containsText" aboveAverage="0" equalAverage="0" bottom="0" percent="0" rank="0" text="NO" dxfId="48169">
      <formula>NOT(ISERROR(SEARCH("NO",X24)))</formula>
    </cfRule>
  </conditionalFormatting>
  <conditionalFormatting sqref="X24">
    <cfRule type="containsText" priority="1893" operator="containsText" aboveAverage="0" equalAverage="0" bottom="0" percent="0" rank="0" text="NO" dxfId="48170">
      <formula>NOT(ISERROR(SEARCH("NO",X24)))</formula>
    </cfRule>
  </conditionalFormatting>
  <conditionalFormatting sqref="W24">
    <cfRule type="containsText" priority="1894" operator="containsText" aboveAverage="0" equalAverage="0" bottom="0" percent="0" rank="0" text="OK" dxfId="48171">
      <formula>NOT(ISERROR(SEARCH("OK",W24)))</formula>
    </cfRule>
  </conditionalFormatting>
  <conditionalFormatting sqref="W24">
    <cfRule type="containsText" priority="1895" operator="containsText" aboveAverage="0" equalAverage="0" bottom="0" percent="0" rank="0" text="OK" dxfId="48172">
      <formula>NOT(ISERROR(SEARCH("OK",W24)))</formula>
    </cfRule>
  </conditionalFormatting>
  <conditionalFormatting sqref="W24">
    <cfRule type="containsText" priority="1896" operator="containsText" aboveAverage="0" equalAverage="0" bottom="0" percent="0" rank="0" text="OK" dxfId="48173">
      <formula>NOT(ISERROR(SEARCH("OK",W24)))</formula>
    </cfRule>
  </conditionalFormatting>
  <conditionalFormatting sqref="W24">
    <cfRule type="containsText" priority="1897" operator="containsText" aboveAverage="0" equalAverage="0" bottom="0" percent="0" rank="0" text="OK" dxfId="48174">
      <formula>NOT(ISERROR(SEARCH("OK",W24)))</formula>
    </cfRule>
  </conditionalFormatting>
  <conditionalFormatting sqref="W24">
    <cfRule type="containsText" priority="1898" operator="containsText" aboveAverage="0" equalAverage="0" bottom="0" percent="0" rank="0" text="OK" dxfId="48175">
      <formula>NOT(ISERROR(SEARCH("OK",W24)))</formula>
    </cfRule>
  </conditionalFormatting>
  <conditionalFormatting sqref="W24">
    <cfRule type="containsText" priority="1899" operator="containsText" aboveAverage="0" equalAverage="0" bottom="0" percent="0" rank="0" text="OK" dxfId="48176">
      <formula>NOT(ISERROR(SEARCH("OK",W24)))</formula>
    </cfRule>
  </conditionalFormatting>
  <conditionalFormatting sqref="W24">
    <cfRule type="containsText" priority="1900" operator="containsText" aboveAverage="0" equalAverage="0" bottom="0" percent="0" rank="0" text="OK" dxfId="48177">
      <formula>NOT(ISERROR(SEARCH("OK",W24)))</formula>
    </cfRule>
  </conditionalFormatting>
  <conditionalFormatting sqref="X24">
    <cfRule type="containsText" priority="1901" operator="containsText" aboveAverage="0" equalAverage="0" bottom="0" percent="0" rank="0" text="NO" dxfId="48178">
      <formula>NOT(ISERROR(SEARCH("NO",X24)))</formula>
    </cfRule>
  </conditionalFormatting>
  <conditionalFormatting sqref="W24">
    <cfRule type="containsText" priority="1902" operator="containsText" aboveAverage="0" equalAverage="0" bottom="0" percent="0" rank="0" text="OK" dxfId="48179">
      <formula>NOT(ISERROR(SEARCH("OK",W24)))</formula>
    </cfRule>
  </conditionalFormatting>
  <conditionalFormatting sqref="X24">
    <cfRule type="containsText" priority="1903" operator="containsText" aboveAverage="0" equalAverage="0" bottom="0" percent="0" rank="0" text="NO" dxfId="48180">
      <formula>NOT(ISERROR(SEARCH("NO",X24)))</formula>
    </cfRule>
  </conditionalFormatting>
  <conditionalFormatting sqref="W24">
    <cfRule type="containsText" priority="1904" operator="containsText" aboveAverage="0" equalAverage="0" bottom="0" percent="0" rank="0" text="OK" dxfId="48181">
      <formula>NOT(ISERROR(SEARCH("OK",W24)))</formula>
    </cfRule>
  </conditionalFormatting>
  <conditionalFormatting sqref="X24">
    <cfRule type="containsText" priority="1905" operator="containsText" aboveAverage="0" equalAverage="0" bottom="0" percent="0" rank="0" text="NO" dxfId="48182">
      <formula>NOT(ISERROR(SEARCH("NO",X24)))</formula>
    </cfRule>
  </conditionalFormatting>
  <conditionalFormatting sqref="W24">
    <cfRule type="containsText" priority="1906" operator="containsText" aboveAverage="0" equalAverage="0" bottom="0" percent="0" rank="0" text="OK" dxfId="48183">
      <formula>NOT(ISERROR(SEARCH("OK",W24)))</formula>
    </cfRule>
  </conditionalFormatting>
  <conditionalFormatting sqref="X24">
    <cfRule type="containsText" priority="1907" operator="containsText" aboveAverage="0" equalAverage="0" bottom="0" percent="0" rank="0" text="NO" dxfId="48184">
      <formula>NOT(ISERROR(SEARCH("NO",X24)))</formula>
    </cfRule>
  </conditionalFormatting>
  <conditionalFormatting sqref="W24">
    <cfRule type="containsText" priority="1908" operator="containsText" aboveAverage="0" equalAverage="0" bottom="0" percent="0" rank="0" text="OK" dxfId="48185">
      <formula>NOT(ISERROR(SEARCH("OK",W24)))</formula>
    </cfRule>
  </conditionalFormatting>
  <conditionalFormatting sqref="V24">
    <cfRule type="containsText" priority="1909" operator="containsText" aboveAverage="0" equalAverage="0" bottom="0" percent="0" rank="0" text="OK+" dxfId="48186">
      <formula>NOT(ISERROR(SEARCH("OK+",V24)))</formula>
    </cfRule>
  </conditionalFormatting>
  <conditionalFormatting sqref="V24">
    <cfRule type="containsText" priority="1910" operator="containsText" aboveAverage="0" equalAverage="0" bottom="0" percent="0" rank="0" text="OK+" dxfId="48187">
      <formula>NOT(ISERROR(SEARCH("OK+",V24)))</formula>
    </cfRule>
  </conditionalFormatting>
  <conditionalFormatting sqref="X24">
    <cfRule type="containsText" priority="1911" operator="containsText" aboveAverage="0" equalAverage="0" bottom="0" percent="0" rank="0" text="NO" dxfId="48188">
      <formula>NOT(ISERROR(SEARCH("NO",X24)))</formula>
    </cfRule>
  </conditionalFormatting>
  <conditionalFormatting sqref="X24">
    <cfRule type="containsText" priority="1912" operator="containsText" aboveAverage="0" equalAverage="0" bottom="0" percent="0" rank="0" text="NO" dxfId="48189">
      <formula>NOT(ISERROR(SEARCH("NO",X24)))</formula>
    </cfRule>
  </conditionalFormatting>
  <conditionalFormatting sqref="X24">
    <cfRule type="containsText" priority="1913" operator="containsText" aboveAverage="0" equalAverage="0" bottom="0" percent="0" rank="0" text="NO" dxfId="48190">
      <formula>NOT(ISERROR(SEARCH("NO",X24)))</formula>
    </cfRule>
  </conditionalFormatting>
  <conditionalFormatting sqref="X24">
    <cfRule type="containsText" priority="1914" operator="containsText" aboveAverage="0" equalAverage="0" bottom="0" percent="0" rank="0" text="NO" dxfId="48191">
      <formula>NOT(ISERROR(SEARCH("NO",X24)))</formula>
    </cfRule>
  </conditionalFormatting>
  <conditionalFormatting sqref="X24">
    <cfRule type="containsText" priority="1915" operator="containsText" aboveAverage="0" equalAverage="0" bottom="0" percent="0" rank="0" text="NO" dxfId="48192">
      <formula>NOT(ISERROR(SEARCH("NO",X24)))</formula>
    </cfRule>
  </conditionalFormatting>
  <conditionalFormatting sqref="X24">
    <cfRule type="containsText" priority="1916" operator="containsText" aboveAverage="0" equalAverage="0" bottom="0" percent="0" rank="0" text="NO" dxfId="48193">
      <formula>NOT(ISERROR(SEARCH("NO",X24)))</formula>
    </cfRule>
  </conditionalFormatting>
  <conditionalFormatting sqref="X24">
    <cfRule type="containsText" priority="1917" operator="containsText" aboveAverage="0" equalAverage="0" bottom="0" percent="0" rank="0" text="NO" dxfId="48194">
      <formula>NOT(ISERROR(SEARCH("NO",X24)))</formula>
    </cfRule>
  </conditionalFormatting>
  <conditionalFormatting sqref="W24">
    <cfRule type="containsText" priority="1918" operator="containsText" aboveAverage="0" equalAverage="0" bottom="0" percent="0" rank="0" text="OK" dxfId="48195">
      <formula>NOT(ISERROR(SEARCH("OK",W24)))</formula>
    </cfRule>
  </conditionalFormatting>
  <conditionalFormatting sqref="W24">
    <cfRule type="containsText" priority="1919" operator="containsText" aboveAverage="0" equalAverage="0" bottom="0" percent="0" rank="0" text="OK" dxfId="48196">
      <formula>NOT(ISERROR(SEARCH("OK",W24)))</formula>
    </cfRule>
  </conditionalFormatting>
  <conditionalFormatting sqref="W24">
    <cfRule type="containsText" priority="1920" operator="containsText" aboveAverage="0" equalAverage="0" bottom="0" percent="0" rank="0" text="OK" dxfId="48197">
      <formula>NOT(ISERROR(SEARCH("OK",W24)))</formula>
    </cfRule>
  </conditionalFormatting>
  <conditionalFormatting sqref="W24">
    <cfRule type="containsText" priority="1921" operator="containsText" aboveAverage="0" equalAverage="0" bottom="0" percent="0" rank="0" text="OK" dxfId="48198">
      <formula>NOT(ISERROR(SEARCH("OK",W24)))</formula>
    </cfRule>
  </conditionalFormatting>
  <conditionalFormatting sqref="W24">
    <cfRule type="containsText" priority="1922" operator="containsText" aboveAverage="0" equalAverage="0" bottom="0" percent="0" rank="0" text="OK" dxfId="48199">
      <formula>NOT(ISERROR(SEARCH("OK",W24)))</formula>
    </cfRule>
  </conditionalFormatting>
  <conditionalFormatting sqref="W24">
    <cfRule type="containsText" priority="1923" operator="containsText" aboveAverage="0" equalAverage="0" bottom="0" percent="0" rank="0" text="OK" dxfId="48200">
      <formula>NOT(ISERROR(SEARCH("OK",W24)))</formula>
    </cfRule>
  </conditionalFormatting>
  <conditionalFormatting sqref="W24">
    <cfRule type="containsText" priority="1924" operator="containsText" aboveAverage="0" equalAverage="0" bottom="0" percent="0" rank="0" text="OK" dxfId="48201">
      <formula>NOT(ISERROR(SEARCH("OK",W24)))</formula>
    </cfRule>
  </conditionalFormatting>
  <conditionalFormatting sqref="X24">
    <cfRule type="containsText" priority="1925" operator="containsText" aboveAverage="0" equalAverage="0" bottom="0" percent="0" rank="0" text="NO" dxfId="48202">
      <formula>NOT(ISERROR(SEARCH("NO",X24)))</formula>
    </cfRule>
  </conditionalFormatting>
  <conditionalFormatting sqref="W24">
    <cfRule type="containsText" priority="1926" operator="containsText" aboveAverage="0" equalAverage="0" bottom="0" percent="0" rank="0" text="OK" dxfId="48203">
      <formula>NOT(ISERROR(SEARCH("OK",W24)))</formula>
    </cfRule>
  </conditionalFormatting>
  <conditionalFormatting sqref="X24">
    <cfRule type="containsText" priority="1927" operator="containsText" aboveAverage="0" equalAverage="0" bottom="0" percent="0" rank="0" text="NO" dxfId="48204">
      <formula>NOT(ISERROR(SEARCH("NO",X24)))</formula>
    </cfRule>
  </conditionalFormatting>
  <conditionalFormatting sqref="W24">
    <cfRule type="containsText" priority="1928" operator="containsText" aboveAverage="0" equalAverage="0" bottom="0" percent="0" rank="0" text="OK" dxfId="48205">
      <formula>NOT(ISERROR(SEARCH("OK",W24)))</formula>
    </cfRule>
  </conditionalFormatting>
  <conditionalFormatting sqref="X24">
    <cfRule type="containsText" priority="1929" operator="containsText" aboveAverage="0" equalAverage="0" bottom="0" percent="0" rank="0" text="NO" dxfId="48206">
      <formula>NOT(ISERROR(SEARCH("NO",X24)))</formula>
    </cfRule>
  </conditionalFormatting>
  <conditionalFormatting sqref="W24">
    <cfRule type="containsText" priority="1930" operator="containsText" aboveAverage="0" equalAverage="0" bottom="0" percent="0" rank="0" text="OK" dxfId="48207">
      <formula>NOT(ISERROR(SEARCH("OK",W24)))</formula>
    </cfRule>
  </conditionalFormatting>
  <conditionalFormatting sqref="V24">
    <cfRule type="containsText" priority="1931" operator="containsText" aboveAverage="0" equalAverage="0" bottom="0" percent="0" rank="0" text="OK+" dxfId="48208">
      <formula>NOT(ISERROR(SEARCH("OK+",V24)))</formula>
    </cfRule>
  </conditionalFormatting>
  <conditionalFormatting sqref="V24">
    <cfRule type="containsText" priority="1932" operator="containsText" aboveAverage="0" equalAverage="0" bottom="0" percent="0" rank="0" text="OK+" dxfId="48209">
      <formula>NOT(ISERROR(SEARCH("OK+",V24)))</formula>
    </cfRule>
  </conditionalFormatting>
  <conditionalFormatting sqref="X24">
    <cfRule type="containsText" priority="1933" operator="containsText" aboveAverage="0" equalAverage="0" bottom="0" percent="0" rank="0" text="NO" dxfId="48210">
      <formula>NOT(ISERROR(SEARCH("NO",X24)))</formula>
    </cfRule>
  </conditionalFormatting>
  <conditionalFormatting sqref="X24">
    <cfRule type="containsText" priority="1934" operator="containsText" aboveAverage="0" equalAverage="0" bottom="0" percent="0" rank="0" text="NO" dxfId="48211">
      <formula>NOT(ISERROR(SEARCH("NO",X24)))</formula>
    </cfRule>
  </conditionalFormatting>
  <conditionalFormatting sqref="X24">
    <cfRule type="containsText" priority="1935" operator="containsText" aboveAverage="0" equalAverage="0" bottom="0" percent="0" rank="0" text="NO" dxfId="48212">
      <formula>NOT(ISERROR(SEARCH("NO",X24)))</formula>
    </cfRule>
  </conditionalFormatting>
  <conditionalFormatting sqref="X24">
    <cfRule type="containsText" priority="1936" operator="containsText" aboveAverage="0" equalAverage="0" bottom="0" percent="0" rank="0" text="NO" dxfId="48213">
      <formula>NOT(ISERROR(SEARCH("NO",X24)))</formula>
    </cfRule>
  </conditionalFormatting>
  <conditionalFormatting sqref="X24">
    <cfRule type="containsText" priority="1937" operator="containsText" aboveAverage="0" equalAverage="0" bottom="0" percent="0" rank="0" text="NO" dxfId="48214">
      <formula>NOT(ISERROR(SEARCH("NO",X24)))</formula>
    </cfRule>
  </conditionalFormatting>
  <conditionalFormatting sqref="X24">
    <cfRule type="containsText" priority="1938" operator="containsText" aboveAverage="0" equalAverage="0" bottom="0" percent="0" rank="0" text="NO" dxfId="48215">
      <formula>NOT(ISERROR(SEARCH("NO",X24)))</formula>
    </cfRule>
  </conditionalFormatting>
  <conditionalFormatting sqref="X24">
    <cfRule type="containsText" priority="1939" operator="containsText" aboveAverage="0" equalAverage="0" bottom="0" percent="0" rank="0" text="NO" dxfId="48216">
      <formula>NOT(ISERROR(SEARCH("NO",X24)))</formula>
    </cfRule>
  </conditionalFormatting>
  <conditionalFormatting sqref="X24">
    <cfRule type="containsText" priority="1940" operator="containsText" aboveAverage="0" equalAverage="0" bottom="0" percent="0" rank="0" text="1" dxfId="48217">
      <formula>NOT(ISERROR(SEARCH("1",X24)))</formula>
    </cfRule>
  </conditionalFormatting>
  <conditionalFormatting sqref="W24">
    <cfRule type="containsText" priority="1941" operator="containsText" aboveAverage="0" equalAverage="0" bottom="0" percent="0" rank="0" text="OK" dxfId="48218">
      <formula>NOT(ISERROR(SEARCH("OK",W24)))</formula>
    </cfRule>
  </conditionalFormatting>
  <conditionalFormatting sqref="W24">
    <cfRule type="containsText" priority="1942" operator="containsText" aboveAverage="0" equalAverage="0" bottom="0" percent="0" rank="0" text="OK" dxfId="48219">
      <formula>NOT(ISERROR(SEARCH("OK",W24)))</formula>
    </cfRule>
  </conditionalFormatting>
  <conditionalFormatting sqref="W24">
    <cfRule type="containsText" priority="1943" operator="containsText" aboveAverage="0" equalAverage="0" bottom="0" percent="0" rank="0" text="OK" dxfId="48220">
      <formula>NOT(ISERROR(SEARCH("OK",W24)))</formula>
    </cfRule>
  </conditionalFormatting>
  <conditionalFormatting sqref="W24">
    <cfRule type="containsText" priority="1944" operator="containsText" aboveAverage="0" equalAverage="0" bottom="0" percent="0" rank="0" text="OK" dxfId="48221">
      <formula>NOT(ISERROR(SEARCH("OK",W24)))</formula>
    </cfRule>
  </conditionalFormatting>
  <conditionalFormatting sqref="W24">
    <cfRule type="containsText" priority="1945" operator="containsText" aboveAverage="0" equalAverage="0" bottom="0" percent="0" rank="0" text="OK" dxfId="48222">
      <formula>NOT(ISERROR(SEARCH("OK",W24)))</formula>
    </cfRule>
  </conditionalFormatting>
  <conditionalFormatting sqref="W24">
    <cfRule type="containsText" priority="1946" operator="containsText" aboveAverage="0" equalAverage="0" bottom="0" percent="0" rank="0" text="OK" dxfId="48223">
      <formula>NOT(ISERROR(SEARCH("OK",W24)))</formula>
    </cfRule>
  </conditionalFormatting>
  <conditionalFormatting sqref="W24">
    <cfRule type="containsText" priority="1947" operator="containsText" aboveAverage="0" equalAverage="0" bottom="0" percent="0" rank="0" text="OK" dxfId="48224">
      <formula>NOT(ISERROR(SEARCH("OK",W24)))</formula>
    </cfRule>
  </conditionalFormatting>
  <conditionalFormatting sqref="W24">
    <cfRule type="containsText" priority="1948" operator="containsText" aboveAverage="0" equalAverage="0" bottom="0" percent="0" rank="0" text="1" dxfId="48225">
      <formula>NOT(ISERROR(SEARCH("1",W24)))</formula>
    </cfRule>
  </conditionalFormatting>
  <conditionalFormatting sqref="X24">
    <cfRule type="containsText" priority="1949" operator="containsText" aboveAverage="0" equalAverage="0" bottom="0" percent="0" rank="0" text="NO" dxfId="48226">
      <formula>NOT(ISERROR(SEARCH("NO",X24)))</formula>
    </cfRule>
  </conditionalFormatting>
  <conditionalFormatting sqref="W24">
    <cfRule type="containsText" priority="1950" operator="containsText" aboveAverage="0" equalAverage="0" bottom="0" percent="0" rank="0" text="OK" dxfId="48227">
      <formula>NOT(ISERROR(SEARCH("OK",W24)))</formula>
    </cfRule>
  </conditionalFormatting>
  <conditionalFormatting sqref="X24">
    <cfRule type="containsText" priority="1951" operator="containsText" aboveAverage="0" equalAverage="0" bottom="0" percent="0" rank="0" text="NO" dxfId="48228">
      <formula>NOT(ISERROR(SEARCH("NO",X24)))</formula>
    </cfRule>
  </conditionalFormatting>
  <conditionalFormatting sqref="W24">
    <cfRule type="containsText" priority="1952" operator="containsText" aboveAverage="0" equalAverage="0" bottom="0" percent="0" rank="0" text="OK" dxfId="48229">
      <formula>NOT(ISERROR(SEARCH("OK",W24)))</formula>
    </cfRule>
  </conditionalFormatting>
  <conditionalFormatting sqref="X24">
    <cfRule type="containsText" priority="1953" operator="containsText" aboveAverage="0" equalAverage="0" bottom="0" percent="0" rank="0" text="NO" dxfId="48230">
      <formula>NOT(ISERROR(SEARCH("NO",X24)))</formula>
    </cfRule>
  </conditionalFormatting>
  <conditionalFormatting sqref="W24">
    <cfRule type="containsText" priority="1954" operator="containsText" aboveAverage="0" equalAverage="0" bottom="0" percent="0" rank="0" text="OK" dxfId="48231">
      <formula>NOT(ISERROR(SEARCH("OK",W24)))</formula>
    </cfRule>
  </conditionalFormatting>
  <conditionalFormatting sqref="X24">
    <cfRule type="containsText" priority="1955" operator="containsText" aboveAverage="0" equalAverage="0" bottom="0" percent="0" rank="0" text="NO" dxfId="48232">
      <formula>NOT(ISERROR(SEARCH("NO",X24)))</formula>
    </cfRule>
  </conditionalFormatting>
  <conditionalFormatting sqref="W24">
    <cfRule type="containsText" priority="1956" operator="containsText" aboveAverage="0" equalAverage="0" bottom="0" percent="0" rank="0" text="OK" dxfId="48233">
      <formula>NOT(ISERROR(SEARCH("OK",W24)))</formula>
    </cfRule>
  </conditionalFormatting>
  <conditionalFormatting sqref="V24">
    <cfRule type="containsText" priority="1957" operator="containsText" aboveAverage="0" equalAverage="0" bottom="0" percent="0" rank="0" text="OK+" dxfId="48234">
      <formula>NOT(ISERROR(SEARCH("OK+",V24)))</formula>
    </cfRule>
  </conditionalFormatting>
  <conditionalFormatting sqref="V24">
    <cfRule type="containsText" priority="1958" operator="containsText" aboveAverage="0" equalAverage="0" bottom="0" percent="0" rank="0" text="OK+" dxfId="48235">
      <formula>NOT(ISERROR(SEARCH("OK+",V24)))</formula>
    </cfRule>
  </conditionalFormatting>
  <conditionalFormatting sqref="X24">
    <cfRule type="containsText" priority="1959" operator="containsText" aboveAverage="0" equalAverage="0" bottom="0" percent="0" rank="0" text="NO" dxfId="48236">
      <formula>NOT(ISERROR(SEARCH("NO",X24)))</formula>
    </cfRule>
  </conditionalFormatting>
  <conditionalFormatting sqref="X24">
    <cfRule type="containsText" priority="1960" operator="containsText" aboveAverage="0" equalAverage="0" bottom="0" percent="0" rank="0" text="NO" dxfId="48237">
      <formula>NOT(ISERROR(SEARCH("NO",X24)))</formula>
    </cfRule>
  </conditionalFormatting>
  <conditionalFormatting sqref="X24">
    <cfRule type="containsText" priority="1961" operator="containsText" aboveAverage="0" equalAverage="0" bottom="0" percent="0" rank="0" text="NO" dxfId="48238">
      <formula>NOT(ISERROR(SEARCH("NO",X24)))</formula>
    </cfRule>
  </conditionalFormatting>
  <conditionalFormatting sqref="X24">
    <cfRule type="containsText" priority="1962" operator="containsText" aboveAverage="0" equalAverage="0" bottom="0" percent="0" rank="0" text="NO" dxfId="48239">
      <formula>NOT(ISERROR(SEARCH("NO",X24)))</formula>
    </cfRule>
  </conditionalFormatting>
  <conditionalFormatting sqref="X24">
    <cfRule type="containsText" priority="1963" operator="containsText" aboveAverage="0" equalAverage="0" bottom="0" percent="0" rank="0" text="NO" dxfId="48240">
      <formula>NOT(ISERROR(SEARCH("NO",X24)))</formula>
    </cfRule>
  </conditionalFormatting>
  <conditionalFormatting sqref="X24">
    <cfRule type="containsText" priority="1964" operator="containsText" aboveAverage="0" equalAverage="0" bottom="0" percent="0" rank="0" text="NO" dxfId="48241">
      <formula>NOT(ISERROR(SEARCH("NO",X24)))</formula>
    </cfRule>
  </conditionalFormatting>
  <conditionalFormatting sqref="X24">
    <cfRule type="containsText" priority="1965" operator="containsText" aboveAverage="0" equalAverage="0" bottom="0" percent="0" rank="0" text="NO" dxfId="48242">
      <formula>NOT(ISERROR(SEARCH("NO",X24)))</formula>
    </cfRule>
  </conditionalFormatting>
  <conditionalFormatting sqref="W24">
    <cfRule type="containsText" priority="1966" operator="containsText" aboveAverage="0" equalAverage="0" bottom="0" percent="0" rank="0" text="OK" dxfId="48243">
      <formula>NOT(ISERROR(SEARCH("OK",W24)))</formula>
    </cfRule>
  </conditionalFormatting>
  <conditionalFormatting sqref="W24">
    <cfRule type="containsText" priority="1967" operator="containsText" aboveAverage="0" equalAverage="0" bottom="0" percent="0" rank="0" text="OK" dxfId="48244">
      <formula>NOT(ISERROR(SEARCH("OK",W24)))</formula>
    </cfRule>
  </conditionalFormatting>
  <conditionalFormatting sqref="W24">
    <cfRule type="containsText" priority="1968" operator="containsText" aboveAverage="0" equalAverage="0" bottom="0" percent="0" rank="0" text="OK" dxfId="48245">
      <formula>NOT(ISERROR(SEARCH("OK",W24)))</formula>
    </cfRule>
  </conditionalFormatting>
  <conditionalFormatting sqref="W24">
    <cfRule type="containsText" priority="1969" operator="containsText" aboveAverage="0" equalAverage="0" bottom="0" percent="0" rank="0" text="OK" dxfId="48246">
      <formula>NOT(ISERROR(SEARCH("OK",W24)))</formula>
    </cfRule>
  </conditionalFormatting>
  <conditionalFormatting sqref="W24">
    <cfRule type="containsText" priority="1970" operator="containsText" aboveAverage="0" equalAverage="0" bottom="0" percent="0" rank="0" text="OK" dxfId="48247">
      <formula>NOT(ISERROR(SEARCH("OK",W24)))</formula>
    </cfRule>
  </conditionalFormatting>
  <conditionalFormatting sqref="W24">
    <cfRule type="containsText" priority="1971" operator="containsText" aboveAverage="0" equalAverage="0" bottom="0" percent="0" rank="0" text="OK" dxfId="48248">
      <formula>NOT(ISERROR(SEARCH("OK",W24)))</formula>
    </cfRule>
  </conditionalFormatting>
  <conditionalFormatting sqref="W24">
    <cfRule type="containsText" priority="1972" operator="containsText" aboveAverage="0" equalAverage="0" bottom="0" percent="0" rank="0" text="OK" dxfId="48249">
      <formula>NOT(ISERROR(SEARCH("OK",W24)))</formula>
    </cfRule>
  </conditionalFormatting>
  <conditionalFormatting sqref="X24">
    <cfRule type="containsText" priority="1973" operator="containsText" aboveAverage="0" equalAverage="0" bottom="0" percent="0" rank="0" text="NO" dxfId="48250">
      <formula>NOT(ISERROR(SEARCH("NO",X24)))</formula>
    </cfRule>
  </conditionalFormatting>
  <conditionalFormatting sqref="W24">
    <cfRule type="containsText" priority="1974" operator="containsText" aboveAverage="0" equalAverage="0" bottom="0" percent="0" rank="0" text="OK" dxfId="48251">
      <formula>NOT(ISERROR(SEARCH("OK",W24)))</formula>
    </cfRule>
  </conditionalFormatting>
  <conditionalFormatting sqref="X24">
    <cfRule type="containsText" priority="1975" operator="containsText" aboveAverage="0" equalAverage="0" bottom="0" percent="0" rank="0" text="NO" dxfId="48252">
      <formula>NOT(ISERROR(SEARCH("NO",X24)))</formula>
    </cfRule>
  </conditionalFormatting>
  <conditionalFormatting sqref="W24">
    <cfRule type="containsText" priority="1976" operator="containsText" aboveAverage="0" equalAverage="0" bottom="0" percent="0" rank="0" text="OK" dxfId="48253">
      <formula>NOT(ISERROR(SEARCH("OK",W24)))</formula>
    </cfRule>
  </conditionalFormatting>
  <conditionalFormatting sqref="X24">
    <cfRule type="containsText" priority="1977" operator="containsText" aboveAverage="0" equalAverage="0" bottom="0" percent="0" rank="0" text="NO" dxfId="48254">
      <formula>NOT(ISERROR(SEARCH("NO",X24)))</formula>
    </cfRule>
  </conditionalFormatting>
  <conditionalFormatting sqref="W24">
    <cfRule type="containsText" priority="1978" operator="containsText" aboveAverage="0" equalAverage="0" bottom="0" percent="0" rank="0" text="OK" dxfId="48255">
      <formula>NOT(ISERROR(SEARCH("OK",W24)))</formula>
    </cfRule>
  </conditionalFormatting>
  <conditionalFormatting sqref="V24">
    <cfRule type="containsText" priority="1979" operator="containsText" aboveAverage="0" equalAverage="0" bottom="0" percent="0" rank="0" text="OK+" dxfId="48256">
      <formula>NOT(ISERROR(SEARCH("OK+",V24)))</formula>
    </cfRule>
  </conditionalFormatting>
  <conditionalFormatting sqref="V24">
    <cfRule type="containsText" priority="1980" operator="containsText" aboveAverage="0" equalAverage="0" bottom="0" percent="0" rank="0" text="OK+" dxfId="48257">
      <formula>NOT(ISERROR(SEARCH("OK+",V24)))</formula>
    </cfRule>
  </conditionalFormatting>
  <conditionalFormatting sqref="X24">
    <cfRule type="containsText" priority="1981" operator="containsText" aboveAverage="0" equalAverage="0" bottom="0" percent="0" rank="0" text="NO" dxfId="48258">
      <formula>NOT(ISERROR(SEARCH("NO",X24)))</formula>
    </cfRule>
  </conditionalFormatting>
  <conditionalFormatting sqref="X24">
    <cfRule type="containsText" priority="1982" operator="containsText" aboveAverage="0" equalAverage="0" bottom="0" percent="0" rank="0" text="NO" dxfId="48259">
      <formula>NOT(ISERROR(SEARCH("NO",X24)))</formula>
    </cfRule>
  </conditionalFormatting>
  <conditionalFormatting sqref="X24">
    <cfRule type="containsText" priority="1983" operator="containsText" aboveAverage="0" equalAverage="0" bottom="0" percent="0" rank="0" text="NO" dxfId="48260">
      <formula>NOT(ISERROR(SEARCH("NO",X24)))</formula>
    </cfRule>
  </conditionalFormatting>
  <conditionalFormatting sqref="X24">
    <cfRule type="containsText" priority="1984" operator="containsText" aboveAverage="0" equalAverage="0" bottom="0" percent="0" rank="0" text="NO" dxfId="48261">
      <formula>NOT(ISERROR(SEARCH("NO",X24)))</formula>
    </cfRule>
  </conditionalFormatting>
  <conditionalFormatting sqref="X24">
    <cfRule type="containsText" priority="1985" operator="containsText" aboveAverage="0" equalAverage="0" bottom="0" percent="0" rank="0" text="NO" dxfId="48262">
      <formula>NOT(ISERROR(SEARCH("NO",X24)))</formula>
    </cfRule>
  </conditionalFormatting>
  <conditionalFormatting sqref="X24">
    <cfRule type="containsText" priority="1986" operator="containsText" aboveAverage="0" equalAverage="0" bottom="0" percent="0" rank="0" text="NO" dxfId="48263">
      <formula>NOT(ISERROR(SEARCH("NO",X24)))</formula>
    </cfRule>
  </conditionalFormatting>
  <conditionalFormatting sqref="X24">
    <cfRule type="containsText" priority="1987" operator="containsText" aboveAverage="0" equalAverage="0" bottom="0" percent="0" rank="0" text="NO" dxfId="48264">
      <formula>NOT(ISERROR(SEARCH("NO",X24)))</formula>
    </cfRule>
  </conditionalFormatting>
  <conditionalFormatting sqref="X24">
    <cfRule type="containsText" priority="1988" operator="containsText" aboveAverage="0" equalAverage="0" bottom="0" percent="0" rank="0" text="1" dxfId="48265">
      <formula>NOT(ISERROR(SEARCH("1",X24)))</formula>
    </cfRule>
  </conditionalFormatting>
  <conditionalFormatting sqref="W24">
    <cfRule type="containsText" priority="1989" operator="containsText" aboveAverage="0" equalAverage="0" bottom="0" percent="0" rank="0" text="OK" dxfId="48266">
      <formula>NOT(ISERROR(SEARCH("OK",W24)))</formula>
    </cfRule>
  </conditionalFormatting>
  <conditionalFormatting sqref="W24">
    <cfRule type="containsText" priority="1990" operator="containsText" aboveAverage="0" equalAverage="0" bottom="0" percent="0" rank="0" text="OK" dxfId="48267">
      <formula>NOT(ISERROR(SEARCH("OK",W24)))</formula>
    </cfRule>
  </conditionalFormatting>
  <conditionalFormatting sqref="W24">
    <cfRule type="containsText" priority="1991" operator="containsText" aboveAverage="0" equalAverage="0" bottom="0" percent="0" rank="0" text="OK" dxfId="48268">
      <formula>NOT(ISERROR(SEARCH("OK",W24)))</formula>
    </cfRule>
  </conditionalFormatting>
  <conditionalFormatting sqref="W24">
    <cfRule type="containsText" priority="1992" operator="containsText" aboveAverage="0" equalAverage="0" bottom="0" percent="0" rank="0" text="OK" dxfId="48269">
      <formula>NOT(ISERROR(SEARCH("OK",W24)))</formula>
    </cfRule>
  </conditionalFormatting>
  <conditionalFormatting sqref="W24">
    <cfRule type="containsText" priority="1993" operator="containsText" aboveAverage="0" equalAverage="0" bottom="0" percent="0" rank="0" text="OK" dxfId="48270">
      <formula>NOT(ISERROR(SEARCH("OK",W24)))</formula>
    </cfRule>
  </conditionalFormatting>
  <conditionalFormatting sqref="W24">
    <cfRule type="containsText" priority="1994" operator="containsText" aboveAverage="0" equalAverage="0" bottom="0" percent="0" rank="0" text="OK" dxfId="48271">
      <formula>NOT(ISERROR(SEARCH("OK",W24)))</formula>
    </cfRule>
  </conditionalFormatting>
  <conditionalFormatting sqref="W24">
    <cfRule type="containsText" priority="1995" operator="containsText" aboveAverage="0" equalAverage="0" bottom="0" percent="0" rank="0" text="OK" dxfId="48272">
      <formula>NOT(ISERROR(SEARCH("OK",W24)))</formula>
    </cfRule>
  </conditionalFormatting>
  <conditionalFormatting sqref="W24">
    <cfRule type="containsText" priority="1996" operator="containsText" aboveAverage="0" equalAverage="0" bottom="0" percent="0" rank="0" text="1" dxfId="48273">
      <formula>NOT(ISERROR(SEARCH("1",W24)))</formula>
    </cfRule>
  </conditionalFormatting>
  <conditionalFormatting sqref="X24">
    <cfRule type="containsText" priority="1997" operator="containsText" aboveAverage="0" equalAverage="0" bottom="0" percent="0" rank="0" text="NO" dxfId="48274">
      <formula>NOT(ISERROR(SEARCH("NO",X24)))</formula>
    </cfRule>
  </conditionalFormatting>
  <conditionalFormatting sqref="W24">
    <cfRule type="containsText" priority="1998" operator="containsText" aboveAverage="0" equalAverage="0" bottom="0" percent="0" rank="0" text="OK" dxfId="48275">
      <formula>NOT(ISERROR(SEARCH("OK",W24)))</formula>
    </cfRule>
  </conditionalFormatting>
  <conditionalFormatting sqref="X24">
    <cfRule type="containsText" priority="1999" operator="containsText" aboveAverage="0" equalAverage="0" bottom="0" percent="0" rank="0" text="NO" dxfId="48276">
      <formula>NOT(ISERROR(SEARCH("NO",X24)))</formula>
    </cfRule>
  </conditionalFormatting>
  <conditionalFormatting sqref="W24">
    <cfRule type="containsText" priority="2000" operator="containsText" aboveAverage="0" equalAverage="0" bottom="0" percent="0" rank="0" text="OK" dxfId="48277">
      <formula>NOT(ISERROR(SEARCH("OK",W24)))</formula>
    </cfRule>
  </conditionalFormatting>
  <conditionalFormatting sqref="X24">
    <cfRule type="containsText" priority="2001" operator="containsText" aboveAverage="0" equalAverage="0" bottom="0" percent="0" rank="0" text="NO" dxfId="48278">
      <formula>NOT(ISERROR(SEARCH("NO",X24)))</formula>
    </cfRule>
  </conditionalFormatting>
  <conditionalFormatting sqref="W24">
    <cfRule type="containsText" priority="2002" operator="containsText" aboveAverage="0" equalAverage="0" bottom="0" percent="0" rank="0" text="OK" dxfId="48279">
      <formula>NOT(ISERROR(SEARCH("OK",W24)))</formula>
    </cfRule>
  </conditionalFormatting>
  <conditionalFormatting sqref="V24">
    <cfRule type="containsText" priority="2003" operator="containsText" aboveAverage="0" equalAverage="0" bottom="0" percent="0" rank="0" text="OK+" dxfId="48280">
      <formula>NOT(ISERROR(SEARCH("OK+",V24)))</formula>
    </cfRule>
  </conditionalFormatting>
  <conditionalFormatting sqref="V24">
    <cfRule type="containsText" priority="2004" operator="containsText" aboveAverage="0" equalAverage="0" bottom="0" percent="0" rank="0" text="OK+" dxfId="48281">
      <formula>NOT(ISERROR(SEARCH("OK+",V24)))</formula>
    </cfRule>
  </conditionalFormatting>
  <conditionalFormatting sqref="X24">
    <cfRule type="containsText" priority="2005" operator="containsText" aboveAverage="0" equalAverage="0" bottom="0" percent="0" rank="0" text="NO" dxfId="48282">
      <formula>NOT(ISERROR(SEARCH("NO",X24)))</formula>
    </cfRule>
  </conditionalFormatting>
  <conditionalFormatting sqref="X24">
    <cfRule type="containsText" priority="2006" operator="containsText" aboveAverage="0" equalAverage="0" bottom="0" percent="0" rank="0" text="NO" dxfId="48283">
      <formula>NOT(ISERROR(SEARCH("NO",X24)))</formula>
    </cfRule>
  </conditionalFormatting>
  <conditionalFormatting sqref="X24">
    <cfRule type="containsText" priority="2007" operator="containsText" aboveAverage="0" equalAverage="0" bottom="0" percent="0" rank="0" text="NO" dxfId="48284">
      <formula>NOT(ISERROR(SEARCH("NO",X24)))</formula>
    </cfRule>
  </conditionalFormatting>
  <conditionalFormatting sqref="X24">
    <cfRule type="containsText" priority="2008" operator="containsText" aboveAverage="0" equalAverage="0" bottom="0" percent="0" rank="0" text="NO" dxfId="48285">
      <formula>NOT(ISERROR(SEARCH("NO",X24)))</formula>
    </cfRule>
  </conditionalFormatting>
  <conditionalFormatting sqref="X24">
    <cfRule type="containsText" priority="2009" operator="containsText" aboveAverage="0" equalAverage="0" bottom="0" percent="0" rank="0" text="NO" dxfId="48286">
      <formula>NOT(ISERROR(SEARCH("NO",X24)))</formula>
    </cfRule>
  </conditionalFormatting>
  <conditionalFormatting sqref="X24">
    <cfRule type="containsText" priority="2010" operator="containsText" aboveAverage="0" equalAverage="0" bottom="0" percent="0" rank="0" text="NO" dxfId="48287">
      <formula>NOT(ISERROR(SEARCH("NO",X24)))</formula>
    </cfRule>
  </conditionalFormatting>
  <conditionalFormatting sqref="X24">
    <cfRule type="containsText" priority="2011" operator="containsText" aboveAverage="0" equalAverage="0" bottom="0" percent="0" rank="0" text="NO" dxfId="48288">
      <formula>NOT(ISERROR(SEARCH("NO",X24)))</formula>
    </cfRule>
  </conditionalFormatting>
  <conditionalFormatting sqref="X24">
    <cfRule type="containsText" priority="2012" operator="containsText" aboveAverage="0" equalAverage="0" bottom="0" percent="0" rank="0" text="1" dxfId="48289">
      <formula>NOT(ISERROR(SEARCH("1",X24)))</formula>
    </cfRule>
  </conditionalFormatting>
  <conditionalFormatting sqref="W24">
    <cfRule type="containsText" priority="2013" operator="containsText" aboveAverage="0" equalAverage="0" bottom="0" percent="0" rank="0" text="OK" dxfId="48290">
      <formula>NOT(ISERROR(SEARCH("OK",W24)))</formula>
    </cfRule>
  </conditionalFormatting>
  <conditionalFormatting sqref="W24">
    <cfRule type="containsText" priority="2014" operator="containsText" aboveAverage="0" equalAverage="0" bottom="0" percent="0" rank="0" text="OK" dxfId="48291">
      <formula>NOT(ISERROR(SEARCH("OK",W24)))</formula>
    </cfRule>
  </conditionalFormatting>
  <conditionalFormatting sqref="W24">
    <cfRule type="containsText" priority="2015" operator="containsText" aboveAverage="0" equalAverage="0" bottom="0" percent="0" rank="0" text="OK" dxfId="48292">
      <formula>NOT(ISERROR(SEARCH("OK",W24)))</formula>
    </cfRule>
  </conditionalFormatting>
  <conditionalFormatting sqref="W24">
    <cfRule type="containsText" priority="2016" operator="containsText" aboveAverage="0" equalAverage="0" bottom="0" percent="0" rank="0" text="OK" dxfId="48293">
      <formula>NOT(ISERROR(SEARCH("OK",W24)))</formula>
    </cfRule>
  </conditionalFormatting>
  <conditionalFormatting sqref="W24">
    <cfRule type="containsText" priority="2017" operator="containsText" aboveAverage="0" equalAverage="0" bottom="0" percent="0" rank="0" text="OK" dxfId="48294">
      <formula>NOT(ISERROR(SEARCH("OK",W24)))</formula>
    </cfRule>
  </conditionalFormatting>
  <conditionalFormatting sqref="W24">
    <cfRule type="containsText" priority="2018" operator="containsText" aboveAverage="0" equalAverage="0" bottom="0" percent="0" rank="0" text="OK" dxfId="48295">
      <formula>NOT(ISERROR(SEARCH("OK",W24)))</formula>
    </cfRule>
  </conditionalFormatting>
  <conditionalFormatting sqref="W24">
    <cfRule type="containsText" priority="2019" operator="containsText" aboveAverage="0" equalAverage="0" bottom="0" percent="0" rank="0" text="OK" dxfId="48296">
      <formula>NOT(ISERROR(SEARCH("OK",W24)))</formula>
    </cfRule>
  </conditionalFormatting>
  <conditionalFormatting sqref="W24">
    <cfRule type="containsText" priority="2020" operator="containsText" aboveAverage="0" equalAverage="0" bottom="0" percent="0" rank="0" text="1" dxfId="48297">
      <formula>NOT(ISERROR(SEARCH("1",W24)))</formula>
    </cfRule>
  </conditionalFormatting>
  <conditionalFormatting sqref="X24">
    <cfRule type="containsText" priority="2021" operator="containsText" aboveAverage="0" equalAverage="0" bottom="0" percent="0" rank="0" text="NO" dxfId="48298">
      <formula>NOT(ISERROR(SEARCH("NO",X24)))</formula>
    </cfRule>
  </conditionalFormatting>
  <conditionalFormatting sqref="W24">
    <cfRule type="containsText" priority="2022" operator="containsText" aboveAverage="0" equalAverage="0" bottom="0" percent="0" rank="0" text="OK" dxfId="48299">
      <formula>NOT(ISERROR(SEARCH("OK",W24)))</formula>
    </cfRule>
  </conditionalFormatting>
  <conditionalFormatting sqref="X24">
    <cfRule type="containsText" priority="2023" operator="containsText" aboveAverage="0" equalAverage="0" bottom="0" percent="0" rank="0" text="NO" dxfId="48300">
      <formula>NOT(ISERROR(SEARCH("NO",X24)))</formula>
    </cfRule>
  </conditionalFormatting>
  <conditionalFormatting sqref="W24">
    <cfRule type="containsText" priority="2024" operator="containsText" aboveAverage="0" equalAverage="0" bottom="0" percent="0" rank="0" text="OK" dxfId="48301">
      <formula>NOT(ISERROR(SEARCH("OK",W24)))</formula>
    </cfRule>
  </conditionalFormatting>
  <conditionalFormatting sqref="X24">
    <cfRule type="containsText" priority="2025" operator="containsText" aboveAverage="0" equalAverage="0" bottom="0" percent="0" rank="0" text="NO" dxfId="48302">
      <formula>NOT(ISERROR(SEARCH("NO",X24)))</formula>
    </cfRule>
  </conditionalFormatting>
  <conditionalFormatting sqref="W24">
    <cfRule type="containsText" priority="2026" operator="containsText" aboveAverage="0" equalAverage="0" bottom="0" percent="0" rank="0" text="OK" dxfId="48303">
      <formula>NOT(ISERROR(SEARCH("OK",W24)))</formula>
    </cfRule>
  </conditionalFormatting>
  <conditionalFormatting sqref="X24">
    <cfRule type="containsText" priority="2027" operator="containsText" aboveAverage="0" equalAverage="0" bottom="0" percent="0" rank="0" text="NO" dxfId="48304">
      <formula>NOT(ISERROR(SEARCH("NO",X24)))</formula>
    </cfRule>
  </conditionalFormatting>
  <conditionalFormatting sqref="W24">
    <cfRule type="containsText" priority="2028" operator="containsText" aboveAverage="0" equalAverage="0" bottom="0" percent="0" rank="0" text="OK" dxfId="48305">
      <formula>NOT(ISERROR(SEARCH("OK",W24)))</formula>
    </cfRule>
  </conditionalFormatting>
  <conditionalFormatting sqref="X24">
    <cfRule type="containsText" priority="2029" operator="containsText" aboveAverage="0" equalAverage="0" bottom="0" percent="0" rank="0" text="NO" dxfId="48306">
      <formula>NOT(ISERROR(SEARCH("NO",X24)))</formula>
    </cfRule>
  </conditionalFormatting>
  <conditionalFormatting sqref="W24">
    <cfRule type="containsText" priority="2030" operator="containsText" aboveAverage="0" equalAverage="0" bottom="0" percent="0" rank="0" text="OK" dxfId="48307">
      <formula>NOT(ISERROR(SEARCH("OK",W24)))</formula>
    </cfRule>
  </conditionalFormatting>
  <conditionalFormatting sqref="X24">
    <cfRule type="containsText" priority="2031" operator="containsText" aboveAverage="0" equalAverage="0" bottom="0" percent="0" rank="0" text="NO" dxfId="48308">
      <formula>NOT(ISERROR(SEARCH("NO",X24)))</formula>
    </cfRule>
  </conditionalFormatting>
  <conditionalFormatting sqref="W24">
    <cfRule type="containsText" priority="2032" operator="containsText" aboveAverage="0" equalAverage="0" bottom="0" percent="0" rank="0" text="OK" dxfId="48309">
      <formula>NOT(ISERROR(SEARCH("OK",W24)))</formula>
    </cfRule>
  </conditionalFormatting>
  <conditionalFormatting sqref="X24">
    <cfRule type="containsText" priority="2033" operator="containsText" aboveAverage="0" equalAverage="0" bottom="0" percent="0" rank="0" text="NO" dxfId="48310">
      <formula>NOT(ISERROR(SEARCH("NO",X24)))</formula>
    </cfRule>
  </conditionalFormatting>
  <conditionalFormatting sqref="W24">
    <cfRule type="containsText" priority="2034" operator="containsText" aboveAverage="0" equalAverage="0" bottom="0" percent="0" rank="0" text="OK" dxfId="48311">
      <formula>NOT(ISERROR(SEARCH("OK",W24)))</formula>
    </cfRule>
  </conditionalFormatting>
  <conditionalFormatting sqref="X24">
    <cfRule type="containsText" priority="2035" operator="containsText" aboveAverage="0" equalAverage="0" bottom="0" percent="0" rank="0" text="NO" dxfId="48312">
      <formula>NOT(ISERROR(SEARCH("NO",X24)))</formula>
    </cfRule>
  </conditionalFormatting>
  <conditionalFormatting sqref="W24">
    <cfRule type="containsText" priority="2036" operator="containsText" aboveAverage="0" equalAverage="0" bottom="0" percent="0" rank="0" text="OK" dxfId="48313">
      <formula>NOT(ISERROR(SEARCH("OK",W24)))</formula>
    </cfRule>
  </conditionalFormatting>
  <conditionalFormatting sqref="X24">
    <cfRule type="containsText" priority="2037" operator="containsText" aboveAverage="0" equalAverage="0" bottom="0" percent="0" rank="0" text="NO" dxfId="48314">
      <formula>NOT(ISERROR(SEARCH("NO",X24)))</formula>
    </cfRule>
  </conditionalFormatting>
  <conditionalFormatting sqref="W24">
    <cfRule type="containsText" priority="2038" operator="containsText" aboveAverage="0" equalAverage="0" bottom="0" percent="0" rank="0" text="OK" dxfId="48315">
      <formula>NOT(ISERROR(SEARCH("OK",W24)))</formula>
    </cfRule>
  </conditionalFormatting>
  <conditionalFormatting sqref="X24">
    <cfRule type="containsText" priority="2039" operator="containsText" aboveAverage="0" equalAverage="0" bottom="0" percent="0" rank="0" text="NO" dxfId="48316">
      <formula>NOT(ISERROR(SEARCH("NO",X24)))</formula>
    </cfRule>
  </conditionalFormatting>
  <conditionalFormatting sqref="W24">
    <cfRule type="containsText" priority="2040" operator="containsText" aboveAverage="0" equalAverage="0" bottom="0" percent="0" rank="0" text="OK" dxfId="48317">
      <formula>NOT(ISERROR(SEARCH("OK",W24)))</formula>
    </cfRule>
  </conditionalFormatting>
  <conditionalFormatting sqref="V6 V18 V12">
    <cfRule type="containsText" priority="2041" operator="containsText" aboveAverage="0" equalAverage="0" bottom="0" percent="0" rank="0" text="OK+" dxfId="48318">
      <formula>NOT(ISERROR(SEARCH("OK+",V6)))</formula>
    </cfRule>
  </conditionalFormatting>
  <conditionalFormatting sqref="V2">
    <cfRule type="containsText" priority="2042" operator="containsText" aboveAverage="0" equalAverage="0" bottom="0" percent="0" rank="0" text="OK+" dxfId="48319">
      <formula>NOT(ISERROR(SEARCH("OK+",V2)))</formula>
    </cfRule>
    <cfRule type="containsText" priority="2043" operator="containsText" aboveAverage="0" equalAverage="0" bottom="0" percent="0" rank="0" text="OK" dxfId="48320">
      <formula>NOT(ISERROR(SEARCH("OK",V2)))</formula>
    </cfRule>
  </conditionalFormatting>
  <conditionalFormatting sqref="B10:AF10 B22:AF22 B16:AF16 B28:AF28">
    <cfRule type="cellIs" priority="2044" operator="greaterThan" aboveAverage="0" equalAverage="0" bottom="0" percent="0" rank="0" text="" dxfId="48321">
      <formula>1</formula>
    </cfRule>
  </conditionalFormatting>
  <conditionalFormatting sqref="B5:AF5 B6:H7 I7:W7 X6:AF7 W6:X6 B9:AF10 W18:X18 B22:AF22 B12:H13 I13:W13 X12:AF13 W12 B15:AF16 B28:AF28">
    <cfRule type="containsText" priority="2045" operator="containsText" aboveAverage="0" equalAverage="0" bottom="0" percent="0" rank="0" text="1" dxfId="48322">
      <formula>NOT(ISERROR(SEARCH("1",B5)))</formula>
    </cfRule>
  </conditionalFormatting>
  <conditionalFormatting sqref="X24 AH28 AH22 AH5:AH10 X2 X6 X18 AH12:AH16 X12">
    <cfRule type="containsText" priority="2046" operator="containsText" aboveAverage="0" equalAverage="0" bottom="0" percent="0" rank="0" text="NO" dxfId="48323">
      <formula>NOT(ISERROR(SEARCH("NO",X2)))</formula>
    </cfRule>
  </conditionalFormatting>
  <conditionalFormatting sqref="W24 W2 W6 W18 W12">
    <cfRule type="containsText" priority="2047" operator="containsText" aboveAverage="0" equalAverage="0" bottom="0" percent="0" rank="0" text="OK" dxfId="48324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16" activeCellId="0" sqref="AG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4.57"/>
    <col collapsed="false" customWidth="true" hidden="false" outlineLevel="0" max="3" min="3" style="0" width="5"/>
    <col collapsed="false" customWidth="true" hidden="false" outlineLevel="0" max="4" min="4" style="0" width="4.29"/>
    <col collapsed="false" customWidth="true" hidden="false" outlineLevel="0" max="6" min="5" style="0" width="4.86"/>
    <col collapsed="false" customWidth="true" hidden="false" outlineLevel="0" max="7" min="7" style="0" width="5"/>
    <col collapsed="false" customWidth="true" hidden="false" outlineLevel="0" max="8" min="8" style="0" width="4.86"/>
    <col collapsed="false" customWidth="true" hidden="false" outlineLevel="0" max="9" min="9" style="0" width="5"/>
    <col collapsed="false" customWidth="true" hidden="false" outlineLevel="0" max="10" min="10" style="0" width="5.42"/>
    <col collapsed="false" customWidth="true" hidden="false" outlineLevel="0" max="11" min="11" style="0" width="5"/>
    <col collapsed="false" customWidth="true" hidden="false" outlineLevel="0" max="12" min="12" style="0" width="5.29"/>
    <col collapsed="false" customWidth="true" hidden="false" outlineLevel="0" max="15" min="13" style="0" width="5.14"/>
    <col collapsed="false" customWidth="true" hidden="false" outlineLevel="0" max="16" min="16" style="0" width="5"/>
    <col collapsed="false" customWidth="true" hidden="false" outlineLevel="0" max="17" min="17" style="0" width="5.29"/>
    <col collapsed="false" customWidth="true" hidden="false" outlineLevel="0" max="18" min="18" style="0" width="5.42"/>
    <col collapsed="false" customWidth="true" hidden="false" outlineLevel="0" max="20" min="19" style="0" width="5.29"/>
    <col collapsed="false" customWidth="true" hidden="false" outlineLevel="0" max="21" min="21" style="0" width="5.14"/>
    <col collapsed="false" customWidth="true" hidden="false" outlineLevel="0" max="22" min="22" style="0" width="4.57"/>
    <col collapsed="false" customWidth="true" hidden="false" outlineLevel="0" max="23" min="23" style="0" width="5"/>
    <col collapsed="false" customWidth="true" hidden="false" outlineLevel="0" max="24" min="24" style="0" width="7.86"/>
    <col collapsed="false" customWidth="true" hidden="false" outlineLevel="0" max="25" min="25" style="0" width="5.14"/>
    <col collapsed="false" customWidth="true" hidden="false" outlineLevel="0" max="26" min="26" style="0" width="4.86"/>
    <col collapsed="false" customWidth="true" hidden="false" outlineLevel="0" max="27" min="27" style="0" width="5"/>
    <col collapsed="false" customWidth="true" hidden="false" outlineLevel="0" max="28" min="28" style="0" width="4.57"/>
    <col collapsed="false" customWidth="true" hidden="false" outlineLevel="0" max="29" min="29" style="0" width="5"/>
    <col collapsed="false" customWidth="true" hidden="false" outlineLevel="0" max="31" min="30" style="0" width="5.14"/>
    <col collapsed="false" customWidth="true" hidden="false" outlineLevel="0" max="32" min="32" style="0" width="5"/>
    <col collapsed="false" customWidth="true" hidden="false" outlineLevel="0" max="33" min="33" style="0" width="4"/>
    <col collapsed="false" customWidth="true" hidden="false" outlineLevel="0" max="34" min="34" style="0" width="4.42"/>
    <col collapsed="false" customWidth="true" hidden="false" outlineLevel="0" max="35" min="35" style="0" width="4"/>
  </cols>
  <sheetData>
    <row r="1" customFormat="false" ht="15.75" hidden="false" customHeight="false" outlineLevel="0" collapsed="false">
      <c r="A1" s="50" t="s">
        <v>46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1"/>
      <c r="P2" s="52" t="str">
        <f aca="false">'QUADRO GENERALE'!L15</f>
        <v>GIU</v>
      </c>
      <c r="Q2" s="53" t="n">
        <f aca="false">'QUADRO GENERALE'!L16</f>
        <v>2025</v>
      </c>
      <c r="R2" s="51"/>
      <c r="S2" s="3"/>
      <c r="T2" s="3"/>
      <c r="U2" s="3"/>
      <c r="V2" s="54" t="str">
        <f aca="false">IF(AND(OR(V6="OK+",V12="OK+",V18="OK+"),W2="OK"),"OK+","")</f>
        <v/>
      </c>
      <c r="W2" s="54" t="str">
        <f aca="false">IF(AND(W6="OK",W12="OK",W18="OK"),"OK","")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false" outlineLevel="0" collapsed="false">
      <c r="K6" s="57" t="s">
        <v>51</v>
      </c>
      <c r="L6" s="57"/>
      <c r="M6" s="57"/>
      <c r="N6" s="57"/>
      <c r="O6" s="57"/>
      <c r="P6" s="57"/>
      <c r="Q6" s="57"/>
      <c r="R6" s="57"/>
      <c r="S6" s="57"/>
      <c r="T6" s="57"/>
      <c r="V6" s="58" t="str">
        <f aca="false">IF(AND(W6="OK",OR(AG10&gt;4)),"OK+","")</f>
        <v/>
      </c>
      <c r="W6" s="59" t="str">
        <f aca="false">IF(AND(AH10="OK"),"OK","")</f>
        <v/>
      </c>
      <c r="X6" s="55" t="str">
        <f aca="false">IF(OR(V6="OK+",W6="OK"),"","NO")</f>
        <v>NO</v>
      </c>
    </row>
    <row r="7" customFormat="false" ht="1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384</v>
      </c>
      <c r="B10" s="20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 t="n">
        <v>1</v>
      </c>
      <c r="Y10" s="68"/>
      <c r="Z10" s="68"/>
      <c r="AA10" s="68"/>
      <c r="AB10" s="68"/>
      <c r="AC10" s="68"/>
      <c r="AD10" s="68"/>
      <c r="AE10" s="68"/>
      <c r="AF10" s="69"/>
      <c r="AG10" s="70" t="n">
        <f aca="false">SUM(B10:AF10)</f>
        <v>1</v>
      </c>
      <c r="AH10" s="71" t="str">
        <f aca="false">IF(AG10&gt;=4,"OK","NO")</f>
        <v>NO</v>
      </c>
    </row>
    <row r="11" customFormat="false" ht="15.75" hidden="false" customHeight="false" outlineLevel="0" collapsed="false">
      <c r="A11" s="76"/>
      <c r="C11" s="83"/>
      <c r="X11" s="0" t="s">
        <v>317</v>
      </c>
    </row>
    <row r="12" customFormat="false" ht="15.75" hidden="false" customHeight="false" outlineLevel="0" collapsed="false">
      <c r="K12" s="57" t="s">
        <v>65</v>
      </c>
      <c r="L12" s="57"/>
      <c r="M12" s="57"/>
      <c r="N12" s="57"/>
      <c r="O12" s="57"/>
      <c r="P12" s="57"/>
      <c r="Q12" s="57"/>
      <c r="R12" s="57"/>
      <c r="S12" s="57"/>
      <c r="T12" s="57"/>
      <c r="V12" s="58" t="str">
        <f aca="false">IF(AND(W12="OK",OR(AG16&gt;2)),"OK+","")</f>
        <v/>
      </c>
      <c r="W12" s="59" t="str">
        <f aca="false">IF(AND(AH16="OK"),"OK","")</f>
        <v/>
      </c>
      <c r="X12" s="55" t="str">
        <f aca="false">IF(OR(V12="OK+",W12="OK"),"","NO")</f>
        <v>NO</v>
      </c>
    </row>
    <row r="13" customFormat="false" ht="15" hidden="false" customHeight="false" outlineLevel="0" collapsed="false">
      <c r="E13" s="30"/>
      <c r="F13" s="30"/>
      <c r="G13" s="30"/>
      <c r="H13" s="30"/>
      <c r="I13" s="30"/>
      <c r="J13" s="30"/>
      <c r="K13" s="30"/>
      <c r="L13" s="30"/>
      <c r="M13" s="3"/>
      <c r="N13" s="3"/>
    </row>
    <row r="14" customFormat="false" ht="15" hidden="false" customHeight="false" outlineLevel="0" collapsed="false">
      <c r="A14" s="60" t="s">
        <v>53</v>
      </c>
      <c r="B14" s="61" t="n">
        <v>1</v>
      </c>
      <c r="C14" s="61" t="n">
        <v>2</v>
      </c>
      <c r="D14" s="61" t="n">
        <v>3</v>
      </c>
      <c r="E14" s="61" t="n">
        <v>4</v>
      </c>
      <c r="F14" s="61" t="n">
        <v>5</v>
      </c>
      <c r="G14" s="61" t="n">
        <v>6</v>
      </c>
      <c r="H14" s="61" t="n">
        <v>7</v>
      </c>
      <c r="I14" s="61" t="n">
        <v>8</v>
      </c>
      <c r="J14" s="61" t="n">
        <v>9</v>
      </c>
      <c r="K14" s="61" t="n">
        <v>10</v>
      </c>
      <c r="L14" s="61" t="n">
        <v>11</v>
      </c>
      <c r="M14" s="61" t="n">
        <v>12</v>
      </c>
      <c r="N14" s="61" t="n">
        <v>13</v>
      </c>
      <c r="O14" s="61" t="n">
        <v>14</v>
      </c>
      <c r="P14" s="61" t="n">
        <v>15</v>
      </c>
      <c r="Q14" s="61" t="n">
        <v>16</v>
      </c>
      <c r="R14" s="61" t="n">
        <v>17</v>
      </c>
      <c r="S14" s="61" t="n">
        <v>18</v>
      </c>
      <c r="T14" s="61" t="n">
        <v>19</v>
      </c>
      <c r="U14" s="61" t="n">
        <v>20</v>
      </c>
      <c r="V14" s="61" t="n">
        <v>21</v>
      </c>
      <c r="W14" s="61" t="n">
        <v>22</v>
      </c>
      <c r="X14" s="61" t="n">
        <v>23</v>
      </c>
      <c r="Y14" s="61" t="n">
        <v>24</v>
      </c>
      <c r="Z14" s="61" t="n">
        <v>25</v>
      </c>
      <c r="AA14" s="61" t="n">
        <v>26</v>
      </c>
      <c r="AB14" s="61" t="n">
        <v>27</v>
      </c>
      <c r="AC14" s="61" t="n">
        <v>28</v>
      </c>
      <c r="AD14" s="61" t="n">
        <v>29</v>
      </c>
      <c r="AE14" s="61" t="n">
        <v>30</v>
      </c>
      <c r="AF14" s="61" t="n">
        <v>31</v>
      </c>
    </row>
    <row r="15" customFormat="false" ht="15.75" hidden="false" customHeight="false" outlineLevel="0" collapsed="false">
      <c r="B15" s="90"/>
      <c r="E15" s="9"/>
      <c r="O15" s="30"/>
      <c r="P15" s="30"/>
    </row>
    <row r="16" customFormat="false" ht="15" hidden="false" customHeight="false" outlineLevel="0" collapsed="false">
      <c r="A16" s="67" t="s">
        <v>384</v>
      </c>
      <c r="B16" s="20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9"/>
      <c r="AG16" s="86" t="n">
        <f aca="false">SUM(B16:AF16)</f>
        <v>0</v>
      </c>
      <c r="AH16" s="71" t="str">
        <f aca="false">IF(AG16&gt;=2,"OK","NO")</f>
        <v>NO</v>
      </c>
    </row>
    <row r="17" customFormat="false" ht="15.75" hidden="false" customHeight="false" outlineLevel="0" collapsed="false"/>
    <row r="18" customFormat="false" ht="15.75" hidden="false" customHeight="false" outlineLevel="0" collapsed="false">
      <c r="A18" s="76"/>
      <c r="G18" s="57" t="s">
        <v>362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V18" s="58" t="str">
        <f aca="false">IF(AND(W18="OK",OR(AG22&gt;$AI$20)),"OK+","")</f>
        <v/>
      </c>
      <c r="W18" s="59" t="str">
        <f aca="false">IF(AND(AH22="OK"),"OK","")</f>
        <v/>
      </c>
      <c r="X18" s="55" t="str">
        <f aca="false">IF(OR(V18="OK+",W18="OK"),"","NO")</f>
        <v>NO</v>
      </c>
    </row>
    <row r="19" customFormat="false" ht="15" hidden="false" customHeight="false" outlineLevel="0" collapsed="false">
      <c r="E19" s="30"/>
      <c r="F19" s="30"/>
      <c r="G19" s="30"/>
      <c r="H19" s="30"/>
      <c r="I19" s="30"/>
      <c r="J19" s="30"/>
      <c r="K19" s="30"/>
      <c r="L19" s="30"/>
      <c r="M19" s="3"/>
      <c r="N19" s="3"/>
      <c r="AG19" s="30" t="s">
        <v>52</v>
      </c>
    </row>
    <row r="20" customFormat="false" ht="15" hidden="false" customHeight="false" outlineLevel="0" collapsed="false">
      <c r="A20" s="60" t="s">
        <v>53</v>
      </c>
      <c r="B20" s="118" t="n">
        <v>1</v>
      </c>
      <c r="C20" s="61" t="n">
        <v>2</v>
      </c>
      <c r="D20" s="61" t="n">
        <v>3</v>
      </c>
      <c r="E20" s="61" t="n">
        <v>4</v>
      </c>
      <c r="F20" s="61" t="n">
        <v>5</v>
      </c>
      <c r="G20" s="61" t="n">
        <v>6</v>
      </c>
      <c r="H20" s="61" t="n">
        <v>7</v>
      </c>
      <c r="I20" s="61" t="n">
        <v>8</v>
      </c>
      <c r="J20" s="61" t="n">
        <v>9</v>
      </c>
      <c r="K20" s="61" t="n">
        <v>10</v>
      </c>
      <c r="L20" s="61" t="n">
        <v>11</v>
      </c>
      <c r="M20" s="61" t="n">
        <v>12</v>
      </c>
      <c r="N20" s="61" t="n">
        <v>13</v>
      </c>
      <c r="O20" s="61" t="n">
        <v>14</v>
      </c>
      <c r="P20" s="61" t="n">
        <v>15</v>
      </c>
      <c r="Q20" s="61" t="n">
        <v>16</v>
      </c>
      <c r="R20" s="61" t="n">
        <v>17</v>
      </c>
      <c r="S20" s="61" t="n">
        <v>18</v>
      </c>
      <c r="T20" s="61" t="n">
        <v>19</v>
      </c>
      <c r="U20" s="61" t="n">
        <v>20</v>
      </c>
      <c r="V20" s="61" t="n">
        <v>21</v>
      </c>
      <c r="W20" s="61" t="n">
        <v>22</v>
      </c>
      <c r="X20" s="61" t="n">
        <v>23</v>
      </c>
      <c r="Y20" s="61" t="n">
        <v>24</v>
      </c>
      <c r="Z20" s="61" t="n">
        <v>25</v>
      </c>
      <c r="AA20" s="61" t="n">
        <v>26</v>
      </c>
      <c r="AB20" s="61" t="n">
        <v>27</v>
      </c>
      <c r="AC20" s="61" t="n">
        <v>28</v>
      </c>
      <c r="AD20" s="61" t="n">
        <v>29</v>
      </c>
      <c r="AE20" s="61" t="n">
        <v>30</v>
      </c>
      <c r="AF20" s="61" t="n">
        <v>31</v>
      </c>
      <c r="AG20" s="12"/>
      <c r="AH20" s="12"/>
      <c r="AI20" s="96" t="n">
        <f aca="false">'QUADRO GENERALE'!L13*3</f>
        <v>87</v>
      </c>
    </row>
    <row r="21" customFormat="false" ht="15.75" hidden="false" customHeight="false" outlineLevel="0" collapsed="false">
      <c r="B21" s="90"/>
      <c r="E21" s="9"/>
      <c r="O21" s="30"/>
      <c r="P21" s="30"/>
    </row>
    <row r="22" customFormat="false" ht="15.75" hidden="false" customHeight="false" outlineLevel="0" collapsed="false">
      <c r="A22" s="67" t="s">
        <v>384</v>
      </c>
      <c r="B22" s="97" t="n">
        <v>2</v>
      </c>
      <c r="C22" s="98" t="n">
        <v>1</v>
      </c>
      <c r="D22" s="98" t="n">
        <v>2</v>
      </c>
      <c r="E22" s="98" t="n">
        <v>2</v>
      </c>
      <c r="F22" s="98" t="n">
        <v>3</v>
      </c>
      <c r="G22" s="98" t="n">
        <v>2</v>
      </c>
      <c r="H22" s="98" t="n">
        <v>2</v>
      </c>
      <c r="I22" s="99" t="n">
        <v>2</v>
      </c>
      <c r="J22" s="99" t="n">
        <v>2</v>
      </c>
      <c r="K22" s="99" t="n">
        <v>2</v>
      </c>
      <c r="L22" s="99" t="n">
        <v>3</v>
      </c>
      <c r="M22" s="99" t="n">
        <v>3</v>
      </c>
      <c r="N22" s="99" t="n">
        <v>3</v>
      </c>
      <c r="O22" s="99" t="n">
        <v>3</v>
      </c>
      <c r="P22" s="99" t="n">
        <v>3</v>
      </c>
      <c r="Q22" s="99" t="n">
        <v>3</v>
      </c>
      <c r="R22" s="99" t="n">
        <v>3</v>
      </c>
      <c r="S22" s="99" t="n">
        <v>3</v>
      </c>
      <c r="T22" s="99" t="n">
        <v>3</v>
      </c>
      <c r="U22" s="99" t="n">
        <v>3</v>
      </c>
      <c r="V22" s="99" t="n">
        <v>3</v>
      </c>
      <c r="W22" s="99" t="n">
        <v>3</v>
      </c>
      <c r="X22" s="99" t="n">
        <v>3</v>
      </c>
      <c r="Y22" s="99" t="n">
        <v>3</v>
      </c>
      <c r="Z22" s="99" t="n">
        <v>3</v>
      </c>
      <c r="AA22" s="99" t="n">
        <v>3</v>
      </c>
      <c r="AB22" s="99" t="n">
        <v>3</v>
      </c>
      <c r="AC22" s="99" t="n">
        <v>3</v>
      </c>
      <c r="AD22" s="99" t="n">
        <v>3</v>
      </c>
      <c r="AE22" s="99" t="n">
        <v>3</v>
      </c>
      <c r="AF22" s="99"/>
      <c r="AG22" s="103" t="n">
        <f aca="false">SUM(B22:AF22)</f>
        <v>80</v>
      </c>
      <c r="AH22" s="104" t="str">
        <f aca="false">IF(AG22&gt;=$AI$20,"OK","NO")</f>
        <v>NO</v>
      </c>
    </row>
  </sheetData>
  <mergeCells count="8">
    <mergeCell ref="A1:AI1"/>
    <mergeCell ref="K4:T4"/>
    <mergeCell ref="K6:T6"/>
    <mergeCell ref="M7:N7"/>
    <mergeCell ref="K12:T12"/>
    <mergeCell ref="M13:N13"/>
    <mergeCell ref="G18:T18"/>
    <mergeCell ref="M19:N19"/>
  </mergeCells>
  <conditionalFormatting sqref="B22:AF22">
    <cfRule type="cellIs" priority="2" operator="equal" aboveAverage="0" equalAverage="0" bottom="0" percent="0" rank="0" text="" dxfId="48325">
      <formula>3</formula>
    </cfRule>
    <cfRule type="cellIs" priority="3" operator="equal" aboveAverage="0" equalAverage="0" bottom="0" percent="0" rank="0" text="" dxfId="48326">
      <formula>3</formula>
    </cfRule>
    <cfRule type="cellIs" priority="4" operator="equal" aboveAverage="0" equalAverage="0" bottom="0" percent="0" rank="0" text="" dxfId="48327">
      <formula>3</formula>
    </cfRule>
    <cfRule type="cellIs" priority="5" operator="equal" aboveAverage="0" equalAverage="0" bottom="0" percent="0" rank="0" text="" dxfId="48328">
      <formula>3</formula>
    </cfRule>
    <cfRule type="cellIs" priority="6" operator="equal" aboveAverage="0" equalAverage="0" bottom="0" percent="0" rank="0" text="" dxfId="48329">
      <formula>3</formula>
    </cfRule>
    <cfRule type="cellIs" priority="7" operator="equal" aboveAverage="0" equalAverage="0" bottom="0" percent="0" rank="0" text="" dxfId="48330">
      <formula>3</formula>
    </cfRule>
    <cfRule type="cellIs" priority="8" operator="equal" aboveAverage="0" equalAverage="0" bottom="0" percent="0" rank="0" text="" dxfId="48331">
      <formula>3</formula>
    </cfRule>
    <cfRule type="cellIs" priority="9" operator="equal" aboveAverage="0" equalAverage="0" bottom="0" percent="0" rank="0" text="" dxfId="48332">
      <formula>3</formula>
    </cfRule>
    <cfRule type="cellIs" priority="10" operator="equal" aboveAverage="0" equalAverage="0" bottom="0" percent="0" rank="0" text="" dxfId="48333">
      <formula>3</formula>
    </cfRule>
    <cfRule type="cellIs" priority="11" operator="equal" aboveAverage="0" equalAverage="0" bottom="0" percent="0" rank="0" text="" dxfId="48334">
      <formula>3</formula>
    </cfRule>
    <cfRule type="cellIs" priority="12" operator="equal" aboveAverage="0" equalAverage="0" bottom="0" percent="0" rank="0" text="" dxfId="48335">
      <formula>3</formula>
    </cfRule>
    <cfRule type="cellIs" priority="13" operator="equal" aboveAverage="0" equalAverage="0" bottom="0" percent="0" rank="0" text="" dxfId="48336">
      <formula>3</formula>
    </cfRule>
    <cfRule type="cellIs" priority="14" operator="equal" aboveAverage="0" equalAverage="0" bottom="0" percent="0" rank="0" text="" dxfId="48337">
      <formula>3</formula>
    </cfRule>
    <cfRule type="cellIs" priority="15" operator="equal" aboveAverage="0" equalAverage="0" bottom="0" percent="0" rank="0" text="" dxfId="48338">
      <formula>3</formula>
    </cfRule>
    <cfRule type="cellIs" priority="16" operator="equal" aboveAverage="0" equalAverage="0" bottom="0" percent="0" rank="0" text="" dxfId="48339">
      <formula>3</formula>
    </cfRule>
    <cfRule type="cellIs" priority="17" operator="equal" aboveAverage="0" equalAverage="0" bottom="0" percent="0" rank="0" text="" dxfId="48340">
      <formula>3</formula>
    </cfRule>
    <cfRule type="cellIs" priority="18" operator="equal" aboveAverage="0" equalAverage="0" bottom="0" percent="0" rank="0" text="" dxfId="48341">
      <formula>3</formula>
    </cfRule>
    <cfRule type="cellIs" priority="19" operator="equal" aboveAverage="0" equalAverage="0" bottom="0" percent="0" rank="0" text="" dxfId="48342">
      <formula>3</formula>
    </cfRule>
    <cfRule type="cellIs" priority="20" operator="equal" aboveAverage="0" equalAverage="0" bottom="0" percent="0" rank="0" text="" dxfId="48343">
      <formula>3</formula>
    </cfRule>
    <cfRule type="cellIs" priority="21" operator="equal" aboveAverage="0" equalAverage="0" bottom="0" percent="0" rank="0" text="" dxfId="48344">
      <formula>3</formula>
    </cfRule>
  </conditionalFormatting>
  <conditionalFormatting sqref="V2">
    <cfRule type="containsText" priority="22" operator="containsText" aboveAverage="0" equalAverage="0" bottom="0" percent="0" rank="0" text="OK+" dxfId="48345">
      <formula>NOT(ISERROR(SEARCH("OK+",V2)))</formula>
    </cfRule>
    <cfRule type="containsText" priority="23" operator="containsText" aboveAverage="0" equalAverage="0" bottom="0" percent="0" rank="0" text="OK" dxfId="48346">
      <formula>NOT(ISERROR(SEARCH("OK",V2)))</formula>
    </cfRule>
  </conditionalFormatting>
  <conditionalFormatting sqref="X2">
    <cfRule type="containsText" priority="24" operator="containsText" aboveAverage="0" equalAverage="0" bottom="0" percent="0" rank="0" text="NO" dxfId="48347">
      <formula>NOT(ISERROR(SEARCH("NO",X2)))</formula>
    </cfRule>
  </conditionalFormatting>
  <conditionalFormatting sqref="W2">
    <cfRule type="containsText" priority="25" operator="containsText" aboveAverage="0" equalAverage="0" bottom="0" percent="0" rank="0" text="OK" dxfId="48348">
      <formula>NOT(ISERROR(SEARCH("OK",W2)))</formula>
    </cfRule>
  </conditionalFormatting>
  <conditionalFormatting sqref="AG22">
    <cfRule type="cellIs" priority="26" operator="greaterThan" aboveAverage="0" equalAverage="0" bottom="0" percent="0" rank="0" text="" dxfId="48349">
      <formula>$AI$20</formula>
    </cfRule>
    <cfRule type="cellIs" priority="27" operator="lessThan" aboveAverage="0" equalAverage="0" bottom="0" percent="0" rank="0" text="" dxfId="48350">
      <formula>$AI$20</formula>
    </cfRule>
    <cfRule type="cellIs" priority="28" operator="equal" aboveAverage="0" equalAverage="0" bottom="0" percent="0" rank="0" text="" dxfId="48351">
      <formula>$AI$20</formula>
    </cfRule>
  </conditionalFormatting>
  <conditionalFormatting sqref="V18">
    <cfRule type="containsText" priority="29" operator="containsText" aboveAverage="0" equalAverage="0" bottom="0" percent="0" rank="0" text="OK+" dxfId="48352">
      <formula>NOT(ISERROR(SEARCH("OK+",V18)))</formula>
    </cfRule>
  </conditionalFormatting>
  <conditionalFormatting sqref="V18">
    <cfRule type="containsText" priority="30" operator="containsText" aboveAverage="0" equalAverage="0" bottom="0" percent="0" rank="0" text="OK+" dxfId="48353">
      <formula>NOT(ISERROR(SEARCH("OK+",V18)))</formula>
    </cfRule>
  </conditionalFormatting>
  <conditionalFormatting sqref="X18">
    <cfRule type="containsText" priority="31" operator="containsText" aboveAverage="0" equalAverage="0" bottom="0" percent="0" rank="0" text="NO" dxfId="48354">
      <formula>NOT(ISERROR(SEARCH("NO",X18)))</formula>
    </cfRule>
  </conditionalFormatting>
  <conditionalFormatting sqref="X18">
    <cfRule type="containsText" priority="32" operator="containsText" aboveAverage="0" equalAverage="0" bottom="0" percent="0" rank="0" text="NO" dxfId="48355">
      <formula>NOT(ISERROR(SEARCH("NO",X18)))</formula>
    </cfRule>
  </conditionalFormatting>
  <conditionalFormatting sqref="X18">
    <cfRule type="containsText" priority="33" operator="containsText" aboveAverage="0" equalAverage="0" bottom="0" percent="0" rank="0" text="NO" dxfId="48356">
      <formula>NOT(ISERROR(SEARCH("NO",X18)))</formula>
    </cfRule>
  </conditionalFormatting>
  <conditionalFormatting sqref="X18">
    <cfRule type="containsText" priority="34" operator="containsText" aboveAverage="0" equalAverage="0" bottom="0" percent="0" rank="0" text="NO" dxfId="48357">
      <formula>NOT(ISERROR(SEARCH("NO",X18)))</formula>
    </cfRule>
  </conditionalFormatting>
  <conditionalFormatting sqref="X18">
    <cfRule type="containsText" priority="35" operator="containsText" aboveAverage="0" equalAverage="0" bottom="0" percent="0" rank="0" text="NO" dxfId="48358">
      <formula>NOT(ISERROR(SEARCH("NO",X18)))</formula>
    </cfRule>
  </conditionalFormatting>
  <conditionalFormatting sqref="X18">
    <cfRule type="containsText" priority="36" operator="containsText" aboveAverage="0" equalAverage="0" bottom="0" percent="0" rank="0" text="NO" dxfId="48359">
      <formula>NOT(ISERROR(SEARCH("NO",X18)))</formula>
    </cfRule>
  </conditionalFormatting>
  <conditionalFormatting sqref="X18">
    <cfRule type="containsText" priority="37" operator="containsText" aboveAverage="0" equalAverage="0" bottom="0" percent="0" rank="0" text="NO" dxfId="48360">
      <formula>NOT(ISERROR(SEARCH("NO",X18)))</formula>
    </cfRule>
  </conditionalFormatting>
  <conditionalFormatting sqref="W18">
    <cfRule type="containsText" priority="38" operator="containsText" aboveAverage="0" equalAverage="0" bottom="0" percent="0" rank="0" text="OK" dxfId="48361">
      <formula>NOT(ISERROR(SEARCH("OK",W18)))</formula>
    </cfRule>
  </conditionalFormatting>
  <conditionalFormatting sqref="W18">
    <cfRule type="containsText" priority="39" operator="containsText" aboveAverage="0" equalAverage="0" bottom="0" percent="0" rank="0" text="OK" dxfId="48362">
      <formula>NOT(ISERROR(SEARCH("OK",W18)))</formula>
    </cfRule>
  </conditionalFormatting>
  <conditionalFormatting sqref="W18">
    <cfRule type="containsText" priority="40" operator="containsText" aboveAverage="0" equalAverage="0" bottom="0" percent="0" rank="0" text="OK" dxfId="48363">
      <formula>NOT(ISERROR(SEARCH("OK",W18)))</formula>
    </cfRule>
  </conditionalFormatting>
  <conditionalFormatting sqref="W18">
    <cfRule type="containsText" priority="41" operator="containsText" aboveAverage="0" equalAverage="0" bottom="0" percent="0" rank="0" text="OK" dxfId="48364">
      <formula>NOT(ISERROR(SEARCH("OK",W18)))</formula>
    </cfRule>
  </conditionalFormatting>
  <conditionalFormatting sqref="W18">
    <cfRule type="containsText" priority="42" operator="containsText" aboveAverage="0" equalAverage="0" bottom="0" percent="0" rank="0" text="OK" dxfId="48365">
      <formula>NOT(ISERROR(SEARCH("OK",W18)))</formula>
    </cfRule>
  </conditionalFormatting>
  <conditionalFormatting sqref="W18">
    <cfRule type="containsText" priority="43" operator="containsText" aboveAverage="0" equalAverage="0" bottom="0" percent="0" rank="0" text="OK" dxfId="48366">
      <formula>NOT(ISERROR(SEARCH("OK",W18)))</formula>
    </cfRule>
  </conditionalFormatting>
  <conditionalFormatting sqref="W18">
    <cfRule type="containsText" priority="44" operator="containsText" aboveAverage="0" equalAverage="0" bottom="0" percent="0" rank="0" text="OK" dxfId="48367">
      <formula>NOT(ISERROR(SEARCH("OK",W18)))</formula>
    </cfRule>
  </conditionalFormatting>
  <conditionalFormatting sqref="X18">
    <cfRule type="containsText" priority="45" operator="containsText" aboveAverage="0" equalAverage="0" bottom="0" percent="0" rank="0" text="NO" dxfId="48368">
      <formula>NOT(ISERROR(SEARCH("NO",X18)))</formula>
    </cfRule>
  </conditionalFormatting>
  <conditionalFormatting sqref="W18">
    <cfRule type="containsText" priority="46" operator="containsText" aboveAverage="0" equalAverage="0" bottom="0" percent="0" rank="0" text="OK" dxfId="48369">
      <formula>NOT(ISERROR(SEARCH("OK",W18)))</formula>
    </cfRule>
  </conditionalFormatting>
  <conditionalFormatting sqref="X18">
    <cfRule type="containsText" priority="47" operator="containsText" aboveAverage="0" equalAverage="0" bottom="0" percent="0" rank="0" text="NO" dxfId="48370">
      <formula>NOT(ISERROR(SEARCH("NO",X18)))</formula>
    </cfRule>
  </conditionalFormatting>
  <conditionalFormatting sqref="W18">
    <cfRule type="containsText" priority="48" operator="containsText" aboveAverage="0" equalAverage="0" bottom="0" percent="0" rank="0" text="OK" dxfId="48371">
      <formula>NOT(ISERROR(SEARCH("OK",W18)))</formula>
    </cfRule>
  </conditionalFormatting>
  <conditionalFormatting sqref="X18">
    <cfRule type="containsText" priority="49" operator="containsText" aboveAverage="0" equalAverage="0" bottom="0" percent="0" rank="0" text="NO" dxfId="48372">
      <formula>NOT(ISERROR(SEARCH("NO",X18)))</formula>
    </cfRule>
  </conditionalFormatting>
  <conditionalFormatting sqref="W18">
    <cfRule type="containsText" priority="50" operator="containsText" aboveAverage="0" equalAverage="0" bottom="0" percent="0" rank="0" text="OK" dxfId="48373">
      <formula>NOT(ISERROR(SEARCH("OK",W18)))</formula>
    </cfRule>
  </conditionalFormatting>
  <conditionalFormatting sqref="X18">
    <cfRule type="containsText" priority="51" operator="containsText" aboveAverage="0" equalAverage="0" bottom="0" percent="0" rank="0" text="NO" dxfId="48374">
      <formula>NOT(ISERROR(SEARCH("NO",X18)))</formula>
    </cfRule>
  </conditionalFormatting>
  <conditionalFormatting sqref="W18">
    <cfRule type="containsText" priority="52" operator="containsText" aboveAverage="0" equalAverage="0" bottom="0" percent="0" rank="0" text="OK" dxfId="48375">
      <formula>NOT(ISERROR(SEARCH("OK",W18)))</formula>
    </cfRule>
  </conditionalFormatting>
  <conditionalFormatting sqref="X18">
    <cfRule type="containsText" priority="53" operator="containsText" aboveAverage="0" equalAverage="0" bottom="0" percent="0" rank="0" text="NO" dxfId="48376">
      <formula>NOT(ISERROR(SEARCH("NO",X18)))</formula>
    </cfRule>
  </conditionalFormatting>
  <conditionalFormatting sqref="W18">
    <cfRule type="containsText" priority="54" operator="containsText" aboveAverage="0" equalAverage="0" bottom="0" percent="0" rank="0" text="OK" dxfId="48377">
      <formula>NOT(ISERROR(SEARCH("OK",W18)))</formula>
    </cfRule>
  </conditionalFormatting>
  <conditionalFormatting sqref="X18">
    <cfRule type="containsText" priority="55" operator="containsText" aboveAverage="0" equalAverage="0" bottom="0" percent="0" rank="0" text="NO" dxfId="48378">
      <formula>NOT(ISERROR(SEARCH("NO",X18)))</formula>
    </cfRule>
  </conditionalFormatting>
  <conditionalFormatting sqref="W18">
    <cfRule type="containsText" priority="56" operator="containsText" aboveAverage="0" equalAverage="0" bottom="0" percent="0" rank="0" text="OK" dxfId="48379">
      <formula>NOT(ISERROR(SEARCH("OK",W18)))</formula>
    </cfRule>
  </conditionalFormatting>
  <conditionalFormatting sqref="X18">
    <cfRule type="containsText" priority="57" operator="containsText" aboveAverage="0" equalAverage="0" bottom="0" percent="0" rank="0" text="NO" dxfId="48380">
      <formula>NOT(ISERROR(SEARCH("NO",X18)))</formula>
    </cfRule>
  </conditionalFormatting>
  <conditionalFormatting sqref="W18">
    <cfRule type="containsText" priority="58" operator="containsText" aboveAverage="0" equalAverage="0" bottom="0" percent="0" rank="0" text="OK" dxfId="48381">
      <formula>NOT(ISERROR(SEARCH("OK",W18)))</formula>
    </cfRule>
  </conditionalFormatting>
  <conditionalFormatting sqref="W18:X18">
    <cfRule type="containsText" priority="59" operator="containsText" aboveAverage="0" equalAverage="0" bottom="0" percent="0" rank="0" text="1" dxfId="48382">
      <formula>NOT(ISERROR(SEARCH("1",W18)))</formula>
    </cfRule>
    <cfRule type="containsText" priority="60" operator="containsText" aboveAverage="0" equalAverage="0" bottom="0" percent="0" rank="0" text="1" dxfId="48383">
      <formula>NOT(ISERROR(SEARCH("1",W18)))</formula>
    </cfRule>
  </conditionalFormatting>
  <conditionalFormatting sqref="V18">
    <cfRule type="containsText" priority="61" operator="containsText" aboveAverage="0" equalAverage="0" bottom="0" percent="0" rank="0" text="OK+" dxfId="48384">
      <formula>NOT(ISERROR(SEARCH("OK+",V18)))</formula>
    </cfRule>
  </conditionalFormatting>
  <conditionalFormatting sqref="V18">
    <cfRule type="containsText" priority="62" operator="containsText" aboveAverage="0" equalAverage="0" bottom="0" percent="0" rank="0" text="OK+" dxfId="48385">
      <formula>NOT(ISERROR(SEARCH("OK+",V18)))</formula>
    </cfRule>
  </conditionalFormatting>
  <conditionalFormatting sqref="X18">
    <cfRule type="containsText" priority="63" operator="containsText" aboveAverage="0" equalAverage="0" bottom="0" percent="0" rank="0" text="NO" dxfId="48386">
      <formula>NOT(ISERROR(SEARCH("NO",X18)))</formula>
    </cfRule>
  </conditionalFormatting>
  <conditionalFormatting sqref="X18">
    <cfRule type="containsText" priority="64" operator="containsText" aboveAverage="0" equalAverage="0" bottom="0" percent="0" rank="0" text="NO" dxfId="48387">
      <formula>NOT(ISERROR(SEARCH("NO",X18)))</formula>
    </cfRule>
  </conditionalFormatting>
  <conditionalFormatting sqref="X18">
    <cfRule type="containsText" priority="65" operator="containsText" aboveAverage="0" equalAverage="0" bottom="0" percent="0" rank="0" text="NO" dxfId="48388">
      <formula>NOT(ISERROR(SEARCH("NO",X18)))</formula>
    </cfRule>
  </conditionalFormatting>
  <conditionalFormatting sqref="X18">
    <cfRule type="containsText" priority="66" operator="containsText" aboveAverage="0" equalAverage="0" bottom="0" percent="0" rank="0" text="NO" dxfId="48389">
      <formula>NOT(ISERROR(SEARCH("NO",X18)))</formula>
    </cfRule>
  </conditionalFormatting>
  <conditionalFormatting sqref="X18">
    <cfRule type="containsText" priority="67" operator="containsText" aboveAverage="0" equalAverage="0" bottom="0" percent="0" rank="0" text="NO" dxfId="48390">
      <formula>NOT(ISERROR(SEARCH("NO",X18)))</formula>
    </cfRule>
  </conditionalFormatting>
  <conditionalFormatting sqref="X18">
    <cfRule type="containsText" priority="68" operator="containsText" aboveAverage="0" equalAverage="0" bottom="0" percent="0" rank="0" text="NO" dxfId="48391">
      <formula>NOT(ISERROR(SEARCH("NO",X18)))</formula>
    </cfRule>
  </conditionalFormatting>
  <conditionalFormatting sqref="X18">
    <cfRule type="containsText" priority="69" operator="containsText" aboveAverage="0" equalAverage="0" bottom="0" percent="0" rank="0" text="NO" dxfId="48392">
      <formula>NOT(ISERROR(SEARCH("NO",X18)))</formula>
    </cfRule>
  </conditionalFormatting>
  <conditionalFormatting sqref="W18">
    <cfRule type="containsText" priority="70" operator="containsText" aboveAverage="0" equalAverage="0" bottom="0" percent="0" rank="0" text="OK" dxfId="48393">
      <formula>NOT(ISERROR(SEARCH("OK",W18)))</formula>
    </cfRule>
  </conditionalFormatting>
  <conditionalFormatting sqref="W18">
    <cfRule type="containsText" priority="71" operator="containsText" aboveAverage="0" equalAverage="0" bottom="0" percent="0" rank="0" text="OK" dxfId="48394">
      <formula>NOT(ISERROR(SEARCH("OK",W18)))</formula>
    </cfRule>
  </conditionalFormatting>
  <conditionalFormatting sqref="W18">
    <cfRule type="containsText" priority="72" operator="containsText" aboveAverage="0" equalAverage="0" bottom="0" percent="0" rank="0" text="OK" dxfId="48395">
      <formula>NOT(ISERROR(SEARCH("OK",W18)))</formula>
    </cfRule>
  </conditionalFormatting>
  <conditionalFormatting sqref="W18">
    <cfRule type="containsText" priority="73" operator="containsText" aboveAverage="0" equalAverage="0" bottom="0" percent="0" rank="0" text="OK" dxfId="48396">
      <formula>NOT(ISERROR(SEARCH("OK",W18)))</formula>
    </cfRule>
  </conditionalFormatting>
  <conditionalFormatting sqref="W18">
    <cfRule type="containsText" priority="74" operator="containsText" aboveAverage="0" equalAverage="0" bottom="0" percent="0" rank="0" text="OK" dxfId="48397">
      <formula>NOT(ISERROR(SEARCH("OK",W18)))</formula>
    </cfRule>
  </conditionalFormatting>
  <conditionalFormatting sqref="W18">
    <cfRule type="containsText" priority="75" operator="containsText" aboveAverage="0" equalAverage="0" bottom="0" percent="0" rank="0" text="OK" dxfId="48398">
      <formula>NOT(ISERROR(SEARCH("OK",W18)))</formula>
    </cfRule>
  </conditionalFormatting>
  <conditionalFormatting sqref="W18">
    <cfRule type="containsText" priority="76" operator="containsText" aboveAverage="0" equalAverage="0" bottom="0" percent="0" rank="0" text="OK" dxfId="48399">
      <formula>NOT(ISERROR(SEARCH("OK",W18)))</formula>
    </cfRule>
  </conditionalFormatting>
  <conditionalFormatting sqref="X18">
    <cfRule type="containsText" priority="77" operator="containsText" aboveAverage="0" equalAverage="0" bottom="0" percent="0" rank="0" text="NO" dxfId="48400">
      <formula>NOT(ISERROR(SEARCH("NO",X18)))</formula>
    </cfRule>
  </conditionalFormatting>
  <conditionalFormatting sqref="W18">
    <cfRule type="containsText" priority="78" operator="containsText" aboveAverage="0" equalAverage="0" bottom="0" percent="0" rank="0" text="OK" dxfId="48401">
      <formula>NOT(ISERROR(SEARCH("OK",W18)))</formula>
    </cfRule>
  </conditionalFormatting>
  <conditionalFormatting sqref="X18">
    <cfRule type="containsText" priority="79" operator="containsText" aboveAverage="0" equalAverage="0" bottom="0" percent="0" rank="0" text="NO" dxfId="48402">
      <formula>NOT(ISERROR(SEARCH("NO",X18)))</formula>
    </cfRule>
  </conditionalFormatting>
  <conditionalFormatting sqref="W18">
    <cfRule type="containsText" priority="80" operator="containsText" aboveAverage="0" equalAverage="0" bottom="0" percent="0" rank="0" text="OK" dxfId="48403">
      <formula>NOT(ISERROR(SEARCH("OK",W18)))</formula>
    </cfRule>
  </conditionalFormatting>
  <conditionalFormatting sqref="X18">
    <cfRule type="containsText" priority="81" operator="containsText" aboveAverage="0" equalAverage="0" bottom="0" percent="0" rank="0" text="NO" dxfId="48404">
      <formula>NOT(ISERROR(SEARCH("NO",X18)))</formula>
    </cfRule>
  </conditionalFormatting>
  <conditionalFormatting sqref="W18">
    <cfRule type="containsText" priority="82" operator="containsText" aboveAverage="0" equalAverage="0" bottom="0" percent="0" rank="0" text="OK" dxfId="48405">
      <formula>NOT(ISERROR(SEARCH("OK",W18)))</formula>
    </cfRule>
  </conditionalFormatting>
  <conditionalFormatting sqref="X18">
    <cfRule type="containsText" priority="83" operator="containsText" aboveAverage="0" equalAverage="0" bottom="0" percent="0" rank="0" text="NO" dxfId="48406">
      <formula>NOT(ISERROR(SEARCH("NO",X18)))</formula>
    </cfRule>
  </conditionalFormatting>
  <conditionalFormatting sqref="W18">
    <cfRule type="containsText" priority="84" operator="containsText" aboveAverage="0" equalAverage="0" bottom="0" percent="0" rank="0" text="OK" dxfId="48407">
      <formula>NOT(ISERROR(SEARCH("OK",W18)))</formula>
    </cfRule>
  </conditionalFormatting>
  <conditionalFormatting sqref="X18">
    <cfRule type="containsText" priority="85" operator="containsText" aboveAverage="0" equalAverage="0" bottom="0" percent="0" rank="0" text="NO" dxfId="48408">
      <formula>NOT(ISERROR(SEARCH("NO",X18)))</formula>
    </cfRule>
  </conditionalFormatting>
  <conditionalFormatting sqref="W18">
    <cfRule type="containsText" priority="86" operator="containsText" aboveAverage="0" equalAverage="0" bottom="0" percent="0" rank="0" text="OK" dxfId="48409">
      <formula>NOT(ISERROR(SEARCH("OK",W18)))</formula>
    </cfRule>
  </conditionalFormatting>
  <conditionalFormatting sqref="X18">
    <cfRule type="containsText" priority="87" operator="containsText" aboveAverage="0" equalAverage="0" bottom="0" percent="0" rank="0" text="NO" dxfId="48410">
      <formula>NOT(ISERROR(SEARCH("NO",X18)))</formula>
    </cfRule>
  </conditionalFormatting>
  <conditionalFormatting sqref="W18">
    <cfRule type="containsText" priority="88" operator="containsText" aboveAverage="0" equalAverage="0" bottom="0" percent="0" rank="0" text="OK" dxfId="48411">
      <formula>NOT(ISERROR(SEARCH("OK",W18)))</formula>
    </cfRule>
  </conditionalFormatting>
  <conditionalFormatting sqref="V18">
    <cfRule type="containsText" priority="89" operator="containsText" aboveAverage="0" equalAverage="0" bottom="0" percent="0" rank="0" text="OK+" dxfId="48412">
      <formula>NOT(ISERROR(SEARCH("OK+",V18)))</formula>
    </cfRule>
  </conditionalFormatting>
  <conditionalFormatting sqref="V18">
    <cfRule type="containsText" priority="90" operator="containsText" aboveAverage="0" equalAverage="0" bottom="0" percent="0" rank="0" text="OK+" dxfId="48413">
      <formula>NOT(ISERROR(SEARCH("OK+",V18)))</formula>
    </cfRule>
  </conditionalFormatting>
  <conditionalFormatting sqref="W18">
    <cfRule type="containsText" priority="91" operator="containsText" aboveAverage="0" equalAverage="0" bottom="0" percent="0" rank="0" text="OK" dxfId="48414">
      <formula>NOT(ISERROR(SEARCH("OK",W18)))</formula>
    </cfRule>
  </conditionalFormatting>
  <conditionalFormatting sqref="W18">
    <cfRule type="containsText" priority="92" operator="containsText" aboveAverage="0" equalAverage="0" bottom="0" percent="0" rank="0" text="OK" dxfId="48415">
      <formula>NOT(ISERROR(SEARCH("OK",W18)))</formula>
    </cfRule>
  </conditionalFormatting>
  <conditionalFormatting sqref="W18">
    <cfRule type="containsText" priority="93" operator="containsText" aboveAverage="0" equalAverage="0" bottom="0" percent="0" rank="0" text="OK" dxfId="48416">
      <formula>NOT(ISERROR(SEARCH("OK",W18)))</formula>
    </cfRule>
  </conditionalFormatting>
  <conditionalFormatting sqref="W18">
    <cfRule type="containsText" priority="94" operator="containsText" aboveAverage="0" equalAverage="0" bottom="0" percent="0" rank="0" text="OK" dxfId="48417">
      <formula>NOT(ISERROR(SEARCH("OK",W18)))</formula>
    </cfRule>
  </conditionalFormatting>
  <conditionalFormatting sqref="W18">
    <cfRule type="containsText" priority="95" operator="containsText" aboveAverage="0" equalAverage="0" bottom="0" percent="0" rank="0" text="OK" dxfId="48418">
      <formula>NOT(ISERROR(SEARCH("OK",W18)))</formula>
    </cfRule>
  </conditionalFormatting>
  <conditionalFormatting sqref="W18">
    <cfRule type="containsText" priority="96" operator="containsText" aboveAverage="0" equalAverage="0" bottom="0" percent="0" rank="0" text="OK" dxfId="48419">
      <formula>NOT(ISERROR(SEARCH("OK",W18)))</formula>
    </cfRule>
  </conditionalFormatting>
  <conditionalFormatting sqref="W18">
    <cfRule type="containsText" priority="97" operator="containsText" aboveAverage="0" equalAverage="0" bottom="0" percent="0" rank="0" text="OK" dxfId="48420">
      <formula>NOT(ISERROR(SEARCH("OK",W18)))</formula>
    </cfRule>
  </conditionalFormatting>
  <conditionalFormatting sqref="W18">
    <cfRule type="containsText" priority="98" operator="containsText" aboveAverage="0" equalAverage="0" bottom="0" percent="0" rank="0" text="OK" dxfId="48421">
      <formula>NOT(ISERROR(SEARCH("OK",W18)))</formula>
    </cfRule>
  </conditionalFormatting>
  <conditionalFormatting sqref="W18">
    <cfRule type="containsText" priority="99" operator="containsText" aboveAverage="0" equalAverage="0" bottom="0" percent="0" rank="0" text="OK" dxfId="48422">
      <formula>NOT(ISERROR(SEARCH("OK",W18)))</formula>
    </cfRule>
  </conditionalFormatting>
  <conditionalFormatting sqref="W18">
    <cfRule type="containsText" priority="100" operator="containsText" aboveAverage="0" equalAverage="0" bottom="0" percent="0" rank="0" text="OK" dxfId="48423">
      <formula>NOT(ISERROR(SEARCH("OK",W18)))</formula>
    </cfRule>
  </conditionalFormatting>
  <conditionalFormatting sqref="W18">
    <cfRule type="containsText" priority="101" operator="containsText" aboveAverage="0" equalAverage="0" bottom="0" percent="0" rank="0" text="OK" dxfId="48424">
      <formula>NOT(ISERROR(SEARCH("OK",W18)))</formula>
    </cfRule>
  </conditionalFormatting>
  <conditionalFormatting sqref="W18">
    <cfRule type="containsText" priority="102" operator="containsText" aboveAverage="0" equalAverage="0" bottom="0" percent="0" rank="0" text="OK" dxfId="48425">
      <formula>NOT(ISERROR(SEARCH("OK",W18)))</formula>
    </cfRule>
  </conditionalFormatting>
  <conditionalFormatting sqref="V18">
    <cfRule type="containsText" priority="103" operator="containsText" aboveAverage="0" equalAverage="0" bottom="0" percent="0" rank="0" text="OK+" dxfId="48426">
      <formula>NOT(ISERROR(SEARCH("OK+",V18)))</formula>
    </cfRule>
  </conditionalFormatting>
  <conditionalFormatting sqref="V18">
    <cfRule type="containsText" priority="104" operator="containsText" aboveAverage="0" equalAverage="0" bottom="0" percent="0" rank="0" text="OK+" dxfId="48427">
      <formula>NOT(ISERROR(SEARCH("OK+",V18)))</formula>
    </cfRule>
  </conditionalFormatting>
  <conditionalFormatting sqref="X18">
    <cfRule type="containsText" priority="105" operator="containsText" aboveAverage="0" equalAverage="0" bottom="0" percent="0" rank="0" text="NO" dxfId="48428">
      <formula>NOT(ISERROR(SEARCH("NO",X18)))</formula>
    </cfRule>
  </conditionalFormatting>
  <conditionalFormatting sqref="X18">
    <cfRule type="containsText" priority="106" operator="containsText" aboveAverage="0" equalAverage="0" bottom="0" percent="0" rank="0" text="NO" dxfId="48429">
      <formula>NOT(ISERROR(SEARCH("NO",X18)))</formula>
    </cfRule>
  </conditionalFormatting>
  <conditionalFormatting sqref="X18">
    <cfRule type="containsText" priority="107" operator="containsText" aboveAverage="0" equalAverage="0" bottom="0" percent="0" rank="0" text="NO" dxfId="48430">
      <formula>NOT(ISERROR(SEARCH("NO",X18)))</formula>
    </cfRule>
  </conditionalFormatting>
  <conditionalFormatting sqref="X18">
    <cfRule type="containsText" priority="108" operator="containsText" aboveAverage="0" equalAverage="0" bottom="0" percent="0" rank="0" text="NO" dxfId="48431">
      <formula>NOT(ISERROR(SEARCH("NO",X18)))</formula>
    </cfRule>
  </conditionalFormatting>
  <conditionalFormatting sqref="X18">
    <cfRule type="containsText" priority="109" operator="containsText" aboveAverage="0" equalAverage="0" bottom="0" percent="0" rank="0" text="NO" dxfId="48432">
      <formula>NOT(ISERROR(SEARCH("NO",X18)))</formula>
    </cfRule>
  </conditionalFormatting>
  <conditionalFormatting sqref="X18">
    <cfRule type="containsText" priority="110" operator="containsText" aboveAverage="0" equalAverage="0" bottom="0" percent="0" rank="0" text="NO" dxfId="48433">
      <formula>NOT(ISERROR(SEARCH("NO",X18)))</formula>
    </cfRule>
  </conditionalFormatting>
  <conditionalFormatting sqref="X18">
    <cfRule type="containsText" priority="111" operator="containsText" aboveAverage="0" equalAverage="0" bottom="0" percent="0" rank="0" text="NO" dxfId="48434">
      <formula>NOT(ISERROR(SEARCH("NO",X18)))</formula>
    </cfRule>
  </conditionalFormatting>
  <conditionalFormatting sqref="W18">
    <cfRule type="containsText" priority="112" operator="containsText" aboveAverage="0" equalAverage="0" bottom="0" percent="0" rank="0" text="OK" dxfId="48435">
      <formula>NOT(ISERROR(SEARCH("OK",W18)))</formula>
    </cfRule>
  </conditionalFormatting>
  <conditionalFormatting sqref="W18">
    <cfRule type="containsText" priority="113" operator="containsText" aboveAverage="0" equalAverage="0" bottom="0" percent="0" rank="0" text="OK" dxfId="48436">
      <formula>NOT(ISERROR(SEARCH("OK",W18)))</formula>
    </cfRule>
  </conditionalFormatting>
  <conditionalFormatting sqref="W18">
    <cfRule type="containsText" priority="114" operator="containsText" aboveAverage="0" equalAverage="0" bottom="0" percent="0" rank="0" text="OK" dxfId="48437">
      <formula>NOT(ISERROR(SEARCH("OK",W18)))</formula>
    </cfRule>
  </conditionalFormatting>
  <conditionalFormatting sqref="W18">
    <cfRule type="containsText" priority="115" operator="containsText" aboveAverage="0" equalAverage="0" bottom="0" percent="0" rank="0" text="OK" dxfId="48438">
      <formula>NOT(ISERROR(SEARCH("OK",W18)))</formula>
    </cfRule>
  </conditionalFormatting>
  <conditionalFormatting sqref="W18">
    <cfRule type="containsText" priority="116" operator="containsText" aboveAverage="0" equalAverage="0" bottom="0" percent="0" rank="0" text="OK" dxfId="48439">
      <formula>NOT(ISERROR(SEARCH("OK",W18)))</formula>
    </cfRule>
  </conditionalFormatting>
  <conditionalFormatting sqref="W18">
    <cfRule type="containsText" priority="117" operator="containsText" aboveAverage="0" equalAverage="0" bottom="0" percent="0" rank="0" text="OK" dxfId="48440">
      <formula>NOT(ISERROR(SEARCH("OK",W18)))</formula>
    </cfRule>
  </conditionalFormatting>
  <conditionalFormatting sqref="W18">
    <cfRule type="containsText" priority="118" operator="containsText" aboveAverage="0" equalAverage="0" bottom="0" percent="0" rank="0" text="OK" dxfId="48441">
      <formula>NOT(ISERROR(SEARCH("OK",W18)))</formula>
    </cfRule>
  </conditionalFormatting>
  <conditionalFormatting sqref="X18">
    <cfRule type="containsText" priority="119" operator="containsText" aboveAverage="0" equalAverage="0" bottom="0" percent="0" rank="0" text="NO" dxfId="48442">
      <formula>NOT(ISERROR(SEARCH("NO",X18)))</formula>
    </cfRule>
  </conditionalFormatting>
  <conditionalFormatting sqref="W18">
    <cfRule type="containsText" priority="120" operator="containsText" aboveAverage="0" equalAverage="0" bottom="0" percent="0" rank="0" text="OK" dxfId="48443">
      <formula>NOT(ISERROR(SEARCH("OK",W18)))</formula>
    </cfRule>
  </conditionalFormatting>
  <conditionalFormatting sqref="X18">
    <cfRule type="containsText" priority="121" operator="containsText" aboveAverage="0" equalAverage="0" bottom="0" percent="0" rank="0" text="NO" dxfId="48444">
      <formula>NOT(ISERROR(SEARCH("NO",X18)))</formula>
    </cfRule>
  </conditionalFormatting>
  <conditionalFormatting sqref="W18">
    <cfRule type="containsText" priority="122" operator="containsText" aboveAverage="0" equalAverage="0" bottom="0" percent="0" rank="0" text="OK" dxfId="48445">
      <formula>NOT(ISERROR(SEARCH("OK",W18)))</formula>
    </cfRule>
  </conditionalFormatting>
  <conditionalFormatting sqref="X18">
    <cfRule type="containsText" priority="123" operator="containsText" aboveAverage="0" equalAverage="0" bottom="0" percent="0" rank="0" text="NO" dxfId="48446">
      <formula>NOT(ISERROR(SEARCH("NO",X18)))</formula>
    </cfRule>
  </conditionalFormatting>
  <conditionalFormatting sqref="W18">
    <cfRule type="containsText" priority="124" operator="containsText" aboveAverage="0" equalAverage="0" bottom="0" percent="0" rank="0" text="OK" dxfId="48447">
      <formula>NOT(ISERROR(SEARCH("OK",W18)))</formula>
    </cfRule>
  </conditionalFormatting>
  <conditionalFormatting sqref="X18">
    <cfRule type="containsText" priority="125" operator="containsText" aboveAverage="0" equalAverage="0" bottom="0" percent="0" rank="0" text="NO" dxfId="48448">
      <formula>NOT(ISERROR(SEARCH("NO",X18)))</formula>
    </cfRule>
  </conditionalFormatting>
  <conditionalFormatting sqref="W18">
    <cfRule type="containsText" priority="126" operator="containsText" aboveAverage="0" equalAverage="0" bottom="0" percent="0" rank="0" text="OK" dxfId="48449">
      <formula>NOT(ISERROR(SEARCH("OK",W18)))</formula>
    </cfRule>
  </conditionalFormatting>
  <conditionalFormatting sqref="V18">
    <cfRule type="containsText" priority="127" operator="containsText" aboveAverage="0" equalAverage="0" bottom="0" percent="0" rank="0" text="OK+" dxfId="48450">
      <formula>NOT(ISERROR(SEARCH("OK+",V18)))</formula>
    </cfRule>
  </conditionalFormatting>
  <conditionalFormatting sqref="V18">
    <cfRule type="containsText" priority="128" operator="containsText" aboveAverage="0" equalAverage="0" bottom="0" percent="0" rank="0" text="OK+" dxfId="48451">
      <formula>NOT(ISERROR(SEARCH("OK+",V18)))</formula>
    </cfRule>
  </conditionalFormatting>
  <conditionalFormatting sqref="X18">
    <cfRule type="containsText" priority="129" operator="containsText" aboveAverage="0" equalAverage="0" bottom="0" percent="0" rank="0" text="NO" dxfId="48452">
      <formula>NOT(ISERROR(SEARCH("NO",X18)))</formula>
    </cfRule>
  </conditionalFormatting>
  <conditionalFormatting sqref="X18">
    <cfRule type="containsText" priority="130" operator="containsText" aboveAverage="0" equalAverage="0" bottom="0" percent="0" rank="0" text="NO" dxfId="48453">
      <formula>NOT(ISERROR(SEARCH("NO",X18)))</formula>
    </cfRule>
  </conditionalFormatting>
  <conditionalFormatting sqref="X18">
    <cfRule type="containsText" priority="131" operator="containsText" aboveAverage="0" equalAverage="0" bottom="0" percent="0" rank="0" text="NO" dxfId="48454">
      <formula>NOT(ISERROR(SEARCH("NO",X18)))</formula>
    </cfRule>
  </conditionalFormatting>
  <conditionalFormatting sqref="X18">
    <cfRule type="containsText" priority="132" operator="containsText" aboveAverage="0" equalAverage="0" bottom="0" percent="0" rank="0" text="NO" dxfId="48455">
      <formula>NOT(ISERROR(SEARCH("NO",X18)))</formula>
    </cfRule>
  </conditionalFormatting>
  <conditionalFormatting sqref="X18">
    <cfRule type="containsText" priority="133" operator="containsText" aboveAverage="0" equalAverage="0" bottom="0" percent="0" rank="0" text="NO" dxfId="48456">
      <formula>NOT(ISERROR(SEARCH("NO",X18)))</formula>
    </cfRule>
  </conditionalFormatting>
  <conditionalFormatting sqref="X18">
    <cfRule type="containsText" priority="134" operator="containsText" aboveAverage="0" equalAverage="0" bottom="0" percent="0" rank="0" text="NO" dxfId="48457">
      <formula>NOT(ISERROR(SEARCH("NO",X18)))</formula>
    </cfRule>
  </conditionalFormatting>
  <conditionalFormatting sqref="X18">
    <cfRule type="containsText" priority="135" operator="containsText" aboveAverage="0" equalAverage="0" bottom="0" percent="0" rank="0" text="NO" dxfId="48458">
      <formula>NOT(ISERROR(SEARCH("NO",X18)))</formula>
    </cfRule>
  </conditionalFormatting>
  <conditionalFormatting sqref="W18">
    <cfRule type="containsText" priority="136" operator="containsText" aboveAverage="0" equalAverage="0" bottom="0" percent="0" rank="0" text="OK" dxfId="48459">
      <formula>NOT(ISERROR(SEARCH("OK",W18)))</formula>
    </cfRule>
  </conditionalFormatting>
  <conditionalFormatting sqref="W18">
    <cfRule type="containsText" priority="137" operator="containsText" aboveAverage="0" equalAverage="0" bottom="0" percent="0" rank="0" text="OK" dxfId="48460">
      <formula>NOT(ISERROR(SEARCH("OK",W18)))</formula>
    </cfRule>
  </conditionalFormatting>
  <conditionalFormatting sqref="W18">
    <cfRule type="containsText" priority="138" operator="containsText" aboveAverage="0" equalAverage="0" bottom="0" percent="0" rank="0" text="OK" dxfId="48461">
      <formula>NOT(ISERROR(SEARCH("OK",W18)))</formula>
    </cfRule>
  </conditionalFormatting>
  <conditionalFormatting sqref="W18">
    <cfRule type="containsText" priority="139" operator="containsText" aboveAverage="0" equalAverage="0" bottom="0" percent="0" rank="0" text="OK" dxfId="48462">
      <formula>NOT(ISERROR(SEARCH("OK",W18)))</formula>
    </cfRule>
  </conditionalFormatting>
  <conditionalFormatting sqref="W18">
    <cfRule type="containsText" priority="140" operator="containsText" aboveAverage="0" equalAverage="0" bottom="0" percent="0" rank="0" text="OK" dxfId="48463">
      <formula>NOT(ISERROR(SEARCH("OK",W18)))</formula>
    </cfRule>
  </conditionalFormatting>
  <conditionalFormatting sqref="W18">
    <cfRule type="containsText" priority="141" operator="containsText" aboveAverage="0" equalAverage="0" bottom="0" percent="0" rank="0" text="OK" dxfId="48464">
      <formula>NOT(ISERROR(SEARCH("OK",W18)))</formula>
    </cfRule>
  </conditionalFormatting>
  <conditionalFormatting sqref="W18">
    <cfRule type="containsText" priority="142" operator="containsText" aboveAverage="0" equalAverage="0" bottom="0" percent="0" rank="0" text="OK" dxfId="48465">
      <formula>NOT(ISERROR(SEARCH("OK",W18)))</formula>
    </cfRule>
  </conditionalFormatting>
  <conditionalFormatting sqref="X18">
    <cfRule type="containsText" priority="143" operator="containsText" aboveAverage="0" equalAverage="0" bottom="0" percent="0" rank="0" text="NO" dxfId="48466">
      <formula>NOT(ISERROR(SEARCH("NO",X18)))</formula>
    </cfRule>
  </conditionalFormatting>
  <conditionalFormatting sqref="W18">
    <cfRule type="containsText" priority="144" operator="containsText" aboveAverage="0" equalAverage="0" bottom="0" percent="0" rank="0" text="OK" dxfId="48467">
      <formula>NOT(ISERROR(SEARCH("OK",W18)))</formula>
    </cfRule>
  </conditionalFormatting>
  <conditionalFormatting sqref="X18">
    <cfRule type="containsText" priority="145" operator="containsText" aboveAverage="0" equalAverage="0" bottom="0" percent="0" rank="0" text="NO" dxfId="48468">
      <formula>NOT(ISERROR(SEARCH("NO",X18)))</formula>
    </cfRule>
  </conditionalFormatting>
  <conditionalFormatting sqref="W18">
    <cfRule type="containsText" priority="146" operator="containsText" aboveAverage="0" equalAverage="0" bottom="0" percent="0" rank="0" text="OK" dxfId="48469">
      <formula>NOT(ISERROR(SEARCH("OK",W18)))</formula>
    </cfRule>
  </conditionalFormatting>
  <conditionalFormatting sqref="X18">
    <cfRule type="containsText" priority="147" operator="containsText" aboveAverage="0" equalAverage="0" bottom="0" percent="0" rank="0" text="NO" dxfId="48470">
      <formula>NOT(ISERROR(SEARCH("NO",X18)))</formula>
    </cfRule>
  </conditionalFormatting>
  <conditionalFormatting sqref="W18">
    <cfRule type="containsText" priority="148" operator="containsText" aboveAverage="0" equalAverage="0" bottom="0" percent="0" rank="0" text="OK" dxfId="48471">
      <formula>NOT(ISERROR(SEARCH("OK",W18)))</formula>
    </cfRule>
  </conditionalFormatting>
  <conditionalFormatting sqref="V18">
    <cfRule type="containsText" priority="149" operator="containsText" aboveAverage="0" equalAverage="0" bottom="0" percent="0" rank="0" text="OK+" dxfId="48472">
      <formula>NOT(ISERROR(SEARCH("OK+",V18)))</formula>
    </cfRule>
  </conditionalFormatting>
  <conditionalFormatting sqref="V18">
    <cfRule type="containsText" priority="150" operator="containsText" aboveAverage="0" equalAverage="0" bottom="0" percent="0" rank="0" text="OK+" dxfId="48473">
      <formula>NOT(ISERROR(SEARCH("OK+",V18)))</formula>
    </cfRule>
  </conditionalFormatting>
  <conditionalFormatting sqref="X18">
    <cfRule type="containsText" priority="151" operator="containsText" aboveAverage="0" equalAverage="0" bottom="0" percent="0" rank="0" text="NO" dxfId="48474">
      <formula>NOT(ISERROR(SEARCH("NO",X18)))</formula>
    </cfRule>
  </conditionalFormatting>
  <conditionalFormatting sqref="X18">
    <cfRule type="containsText" priority="152" operator="containsText" aboveAverage="0" equalAverage="0" bottom="0" percent="0" rank="0" text="NO" dxfId="48475">
      <formula>NOT(ISERROR(SEARCH("NO",X18)))</formula>
    </cfRule>
  </conditionalFormatting>
  <conditionalFormatting sqref="X18">
    <cfRule type="containsText" priority="153" operator="containsText" aboveAverage="0" equalAverage="0" bottom="0" percent="0" rank="0" text="NO" dxfId="48476">
      <formula>NOT(ISERROR(SEARCH("NO",X18)))</formula>
    </cfRule>
  </conditionalFormatting>
  <conditionalFormatting sqref="X18">
    <cfRule type="containsText" priority="154" operator="containsText" aboveAverage="0" equalAverage="0" bottom="0" percent="0" rank="0" text="NO" dxfId="48477">
      <formula>NOT(ISERROR(SEARCH("NO",X18)))</formula>
    </cfRule>
  </conditionalFormatting>
  <conditionalFormatting sqref="X18">
    <cfRule type="containsText" priority="155" operator="containsText" aboveAverage="0" equalAverage="0" bottom="0" percent="0" rank="0" text="NO" dxfId="48478">
      <formula>NOT(ISERROR(SEARCH("NO",X18)))</formula>
    </cfRule>
  </conditionalFormatting>
  <conditionalFormatting sqref="X18">
    <cfRule type="containsText" priority="156" operator="containsText" aboveAverage="0" equalAverage="0" bottom="0" percent="0" rank="0" text="NO" dxfId="48479">
      <formula>NOT(ISERROR(SEARCH("NO",X18)))</formula>
    </cfRule>
  </conditionalFormatting>
  <conditionalFormatting sqref="X18">
    <cfRule type="containsText" priority="157" operator="containsText" aboveAverage="0" equalAverage="0" bottom="0" percent="0" rank="0" text="NO" dxfId="48480">
      <formula>NOT(ISERROR(SEARCH("NO",X18)))</formula>
    </cfRule>
  </conditionalFormatting>
  <conditionalFormatting sqref="X18">
    <cfRule type="containsText" priority="158" operator="containsText" aboveAverage="0" equalAverage="0" bottom="0" percent="0" rank="0" text="1" dxfId="48481">
      <formula>NOT(ISERROR(SEARCH("1",X18)))</formula>
    </cfRule>
  </conditionalFormatting>
  <conditionalFormatting sqref="W18">
    <cfRule type="containsText" priority="159" operator="containsText" aboveAverage="0" equalAverage="0" bottom="0" percent="0" rank="0" text="OK" dxfId="48482">
      <formula>NOT(ISERROR(SEARCH("OK",W18)))</formula>
    </cfRule>
  </conditionalFormatting>
  <conditionalFormatting sqref="W18">
    <cfRule type="containsText" priority="160" operator="containsText" aboveAverage="0" equalAverage="0" bottom="0" percent="0" rank="0" text="OK" dxfId="48483">
      <formula>NOT(ISERROR(SEARCH("OK",W18)))</formula>
    </cfRule>
  </conditionalFormatting>
  <conditionalFormatting sqref="W18">
    <cfRule type="containsText" priority="161" operator="containsText" aboveAverage="0" equalAverage="0" bottom="0" percent="0" rank="0" text="OK" dxfId="48484">
      <formula>NOT(ISERROR(SEARCH("OK",W18)))</formula>
    </cfRule>
  </conditionalFormatting>
  <conditionalFormatting sqref="W18">
    <cfRule type="containsText" priority="162" operator="containsText" aboveAverage="0" equalAverage="0" bottom="0" percent="0" rank="0" text="OK" dxfId="48485">
      <formula>NOT(ISERROR(SEARCH("OK",W18)))</formula>
    </cfRule>
  </conditionalFormatting>
  <conditionalFormatting sqref="W18">
    <cfRule type="containsText" priority="163" operator="containsText" aboveAverage="0" equalAverage="0" bottom="0" percent="0" rank="0" text="OK" dxfId="48486">
      <formula>NOT(ISERROR(SEARCH("OK",W18)))</formula>
    </cfRule>
  </conditionalFormatting>
  <conditionalFormatting sqref="W18">
    <cfRule type="containsText" priority="164" operator="containsText" aboveAverage="0" equalAverage="0" bottom="0" percent="0" rank="0" text="OK" dxfId="48487">
      <formula>NOT(ISERROR(SEARCH("OK",W18)))</formula>
    </cfRule>
  </conditionalFormatting>
  <conditionalFormatting sqref="W18">
    <cfRule type="containsText" priority="165" operator="containsText" aboveAverage="0" equalAverage="0" bottom="0" percent="0" rank="0" text="OK" dxfId="48488">
      <formula>NOT(ISERROR(SEARCH("OK",W18)))</formula>
    </cfRule>
  </conditionalFormatting>
  <conditionalFormatting sqref="W18">
    <cfRule type="containsText" priority="166" operator="containsText" aboveAverage="0" equalAverage="0" bottom="0" percent="0" rank="0" text="1" dxfId="48489">
      <formula>NOT(ISERROR(SEARCH("1",W18)))</formula>
    </cfRule>
  </conditionalFormatting>
  <conditionalFormatting sqref="X18">
    <cfRule type="containsText" priority="167" operator="containsText" aboveAverage="0" equalAverage="0" bottom="0" percent="0" rank="0" text="NO" dxfId="48490">
      <formula>NOT(ISERROR(SEARCH("NO",X18)))</formula>
    </cfRule>
  </conditionalFormatting>
  <conditionalFormatting sqref="W18">
    <cfRule type="containsText" priority="168" operator="containsText" aboveAverage="0" equalAverage="0" bottom="0" percent="0" rank="0" text="OK" dxfId="48491">
      <formula>NOT(ISERROR(SEARCH("OK",W18)))</formula>
    </cfRule>
  </conditionalFormatting>
  <conditionalFormatting sqref="X18">
    <cfRule type="containsText" priority="169" operator="containsText" aboveAverage="0" equalAverage="0" bottom="0" percent="0" rank="0" text="NO" dxfId="48492">
      <formula>NOT(ISERROR(SEARCH("NO",X18)))</formula>
    </cfRule>
  </conditionalFormatting>
  <conditionalFormatting sqref="W18">
    <cfRule type="containsText" priority="170" operator="containsText" aboveAverage="0" equalAverage="0" bottom="0" percent="0" rank="0" text="OK" dxfId="48493">
      <formula>NOT(ISERROR(SEARCH("OK",W18)))</formula>
    </cfRule>
  </conditionalFormatting>
  <conditionalFormatting sqref="X18">
    <cfRule type="containsText" priority="171" operator="containsText" aboveAverage="0" equalAverage="0" bottom="0" percent="0" rank="0" text="NO" dxfId="48494">
      <formula>NOT(ISERROR(SEARCH("NO",X18)))</formula>
    </cfRule>
  </conditionalFormatting>
  <conditionalFormatting sqref="W18">
    <cfRule type="containsText" priority="172" operator="containsText" aboveAverage="0" equalAverage="0" bottom="0" percent="0" rank="0" text="OK" dxfId="48495">
      <formula>NOT(ISERROR(SEARCH("OK",W18)))</formula>
    </cfRule>
  </conditionalFormatting>
  <conditionalFormatting sqref="X18">
    <cfRule type="containsText" priority="173" operator="containsText" aboveAverage="0" equalAverage="0" bottom="0" percent="0" rank="0" text="NO" dxfId="48496">
      <formula>NOT(ISERROR(SEARCH("NO",X18)))</formula>
    </cfRule>
  </conditionalFormatting>
  <conditionalFormatting sqref="W18">
    <cfRule type="containsText" priority="174" operator="containsText" aboveAverage="0" equalAverage="0" bottom="0" percent="0" rank="0" text="OK" dxfId="48497">
      <formula>NOT(ISERROR(SEARCH("OK",W18)))</formula>
    </cfRule>
  </conditionalFormatting>
  <conditionalFormatting sqref="X18">
    <cfRule type="containsText" priority="175" operator="containsText" aboveAverage="0" equalAverage="0" bottom="0" percent="0" rank="0" text="NO" dxfId="48498">
      <formula>NOT(ISERROR(SEARCH("NO",X18)))</formula>
    </cfRule>
  </conditionalFormatting>
  <conditionalFormatting sqref="W18">
    <cfRule type="containsText" priority="176" operator="containsText" aboveAverage="0" equalAverage="0" bottom="0" percent="0" rank="0" text="OK" dxfId="48499">
      <formula>NOT(ISERROR(SEARCH("OK",W18)))</formula>
    </cfRule>
  </conditionalFormatting>
  <conditionalFormatting sqref="X18">
    <cfRule type="containsText" priority="177" operator="containsText" aboveAverage="0" equalAverage="0" bottom="0" percent="0" rank="0" text="NO" dxfId="48500">
      <formula>NOT(ISERROR(SEARCH("NO",X18)))</formula>
    </cfRule>
  </conditionalFormatting>
  <conditionalFormatting sqref="W18">
    <cfRule type="containsText" priority="178" operator="containsText" aboveAverage="0" equalAverage="0" bottom="0" percent="0" rank="0" text="OK" dxfId="48501">
      <formula>NOT(ISERROR(SEARCH("OK",W18)))</formula>
    </cfRule>
  </conditionalFormatting>
  <conditionalFormatting sqref="V18">
    <cfRule type="containsText" priority="179" operator="containsText" aboveAverage="0" equalAverage="0" bottom="0" percent="0" rank="0" text="OK+" dxfId="48502">
      <formula>NOT(ISERROR(SEARCH("OK+",V18)))</formula>
    </cfRule>
  </conditionalFormatting>
  <conditionalFormatting sqref="V18">
    <cfRule type="containsText" priority="180" operator="containsText" aboveAverage="0" equalAverage="0" bottom="0" percent="0" rank="0" text="OK+" dxfId="48503">
      <formula>NOT(ISERROR(SEARCH("OK+",V18)))</formula>
    </cfRule>
  </conditionalFormatting>
  <conditionalFormatting sqref="W18">
    <cfRule type="containsText" priority="181" operator="containsText" aboveAverage="0" equalAverage="0" bottom="0" percent="0" rank="0" text="OK" dxfId="48504">
      <formula>NOT(ISERROR(SEARCH("OK",W18)))</formula>
    </cfRule>
  </conditionalFormatting>
  <conditionalFormatting sqref="W18">
    <cfRule type="containsText" priority="182" operator="containsText" aboveAverage="0" equalAverage="0" bottom="0" percent="0" rank="0" text="OK" dxfId="48505">
      <formula>NOT(ISERROR(SEARCH("OK",W18)))</formula>
    </cfRule>
  </conditionalFormatting>
  <conditionalFormatting sqref="W18">
    <cfRule type="containsText" priority="183" operator="containsText" aboveAverage="0" equalAverage="0" bottom="0" percent="0" rank="0" text="OK" dxfId="48506">
      <formula>NOT(ISERROR(SEARCH("OK",W18)))</formula>
    </cfRule>
  </conditionalFormatting>
  <conditionalFormatting sqref="W18">
    <cfRule type="containsText" priority="184" operator="containsText" aboveAverage="0" equalAverage="0" bottom="0" percent="0" rank="0" text="OK" dxfId="48507">
      <formula>NOT(ISERROR(SEARCH("OK",W18)))</formula>
    </cfRule>
  </conditionalFormatting>
  <conditionalFormatting sqref="W18">
    <cfRule type="containsText" priority="185" operator="containsText" aboveAverage="0" equalAverage="0" bottom="0" percent="0" rank="0" text="OK" dxfId="48508">
      <formula>NOT(ISERROR(SEARCH("OK",W18)))</formula>
    </cfRule>
  </conditionalFormatting>
  <conditionalFormatting sqref="W18">
    <cfRule type="containsText" priority="186" operator="containsText" aboveAverage="0" equalAverage="0" bottom="0" percent="0" rank="0" text="OK" dxfId="48509">
      <formula>NOT(ISERROR(SEARCH("OK",W18)))</formula>
    </cfRule>
  </conditionalFormatting>
  <conditionalFormatting sqref="W18">
    <cfRule type="containsText" priority="187" operator="containsText" aboveAverage="0" equalAverage="0" bottom="0" percent="0" rank="0" text="OK" dxfId="48510">
      <formula>NOT(ISERROR(SEARCH("OK",W18)))</formula>
    </cfRule>
  </conditionalFormatting>
  <conditionalFormatting sqref="W18">
    <cfRule type="containsText" priority="188" operator="containsText" aboveAverage="0" equalAverage="0" bottom="0" percent="0" rank="0" text="OK" dxfId="48511">
      <formula>NOT(ISERROR(SEARCH("OK",W18)))</formula>
    </cfRule>
  </conditionalFormatting>
  <conditionalFormatting sqref="W18">
    <cfRule type="containsText" priority="189" operator="containsText" aboveAverage="0" equalAverage="0" bottom="0" percent="0" rank="0" text="OK" dxfId="48512">
      <formula>NOT(ISERROR(SEARCH("OK",W18)))</formula>
    </cfRule>
  </conditionalFormatting>
  <conditionalFormatting sqref="W18">
    <cfRule type="containsText" priority="190" operator="containsText" aboveAverage="0" equalAverage="0" bottom="0" percent="0" rank="0" text="OK" dxfId="48513">
      <formula>NOT(ISERROR(SEARCH("OK",W18)))</formula>
    </cfRule>
  </conditionalFormatting>
  <conditionalFormatting sqref="W18">
    <cfRule type="containsText" priority="191" operator="containsText" aboveAverage="0" equalAverage="0" bottom="0" percent="0" rank="0" text="OK" dxfId="48514">
      <formula>NOT(ISERROR(SEARCH("OK",W18)))</formula>
    </cfRule>
  </conditionalFormatting>
  <conditionalFormatting sqref="W18">
    <cfRule type="containsText" priority="192" operator="containsText" aboveAverage="0" equalAverage="0" bottom="0" percent="0" rank="0" text="OK" dxfId="48515">
      <formula>NOT(ISERROR(SEARCH("OK",W18)))</formula>
    </cfRule>
  </conditionalFormatting>
  <conditionalFormatting sqref="V18">
    <cfRule type="containsText" priority="193" operator="containsText" aboveAverage="0" equalAverage="0" bottom="0" percent="0" rank="0" text="OK+" dxfId="48516">
      <formula>NOT(ISERROR(SEARCH("OK+",V18)))</formula>
    </cfRule>
  </conditionalFormatting>
  <conditionalFormatting sqref="V18">
    <cfRule type="containsText" priority="194" operator="containsText" aboveAverage="0" equalAverage="0" bottom="0" percent="0" rank="0" text="OK+" dxfId="48517">
      <formula>NOT(ISERROR(SEARCH("OK+",V18)))</formula>
    </cfRule>
  </conditionalFormatting>
  <conditionalFormatting sqref="X18">
    <cfRule type="containsText" priority="195" operator="containsText" aboveAverage="0" equalAverage="0" bottom="0" percent="0" rank="0" text="NO" dxfId="48518">
      <formula>NOT(ISERROR(SEARCH("NO",X18)))</formula>
    </cfRule>
  </conditionalFormatting>
  <conditionalFormatting sqref="X18">
    <cfRule type="containsText" priority="196" operator="containsText" aboveAverage="0" equalAverage="0" bottom="0" percent="0" rank="0" text="NO" dxfId="48519">
      <formula>NOT(ISERROR(SEARCH("NO",X18)))</formula>
    </cfRule>
  </conditionalFormatting>
  <conditionalFormatting sqref="X18">
    <cfRule type="containsText" priority="197" operator="containsText" aboveAverage="0" equalAverage="0" bottom="0" percent="0" rank="0" text="NO" dxfId="48520">
      <formula>NOT(ISERROR(SEARCH("NO",X18)))</formula>
    </cfRule>
  </conditionalFormatting>
  <conditionalFormatting sqref="X18">
    <cfRule type="containsText" priority="198" operator="containsText" aboveAverage="0" equalAverage="0" bottom="0" percent="0" rank="0" text="NO" dxfId="48521">
      <formula>NOT(ISERROR(SEARCH("NO",X18)))</formula>
    </cfRule>
  </conditionalFormatting>
  <conditionalFormatting sqref="X18">
    <cfRule type="containsText" priority="199" operator="containsText" aboveAverage="0" equalAverage="0" bottom="0" percent="0" rank="0" text="NO" dxfId="48522">
      <formula>NOT(ISERROR(SEARCH("NO",X18)))</formula>
    </cfRule>
  </conditionalFormatting>
  <conditionalFormatting sqref="X18">
    <cfRule type="containsText" priority="200" operator="containsText" aboveAverage="0" equalAverage="0" bottom="0" percent="0" rank="0" text="NO" dxfId="48523">
      <formula>NOT(ISERROR(SEARCH("NO",X18)))</formula>
    </cfRule>
  </conditionalFormatting>
  <conditionalFormatting sqref="X18">
    <cfRule type="containsText" priority="201" operator="containsText" aboveAverage="0" equalAverage="0" bottom="0" percent="0" rank="0" text="NO" dxfId="48524">
      <formula>NOT(ISERROR(SEARCH("NO",X18)))</formula>
    </cfRule>
  </conditionalFormatting>
  <conditionalFormatting sqref="W18">
    <cfRule type="containsText" priority="202" operator="containsText" aboveAverage="0" equalAverage="0" bottom="0" percent="0" rank="0" text="OK" dxfId="48525">
      <formula>NOT(ISERROR(SEARCH("OK",W18)))</formula>
    </cfRule>
  </conditionalFormatting>
  <conditionalFormatting sqref="W18">
    <cfRule type="containsText" priority="203" operator="containsText" aboveAverage="0" equalAverage="0" bottom="0" percent="0" rank="0" text="OK" dxfId="48526">
      <formula>NOT(ISERROR(SEARCH("OK",W18)))</formula>
    </cfRule>
  </conditionalFormatting>
  <conditionalFormatting sqref="W18">
    <cfRule type="containsText" priority="204" operator="containsText" aboveAverage="0" equalAverage="0" bottom="0" percent="0" rank="0" text="OK" dxfId="48527">
      <formula>NOT(ISERROR(SEARCH("OK",W18)))</formula>
    </cfRule>
  </conditionalFormatting>
  <conditionalFormatting sqref="W18">
    <cfRule type="containsText" priority="205" operator="containsText" aboveAverage="0" equalAverage="0" bottom="0" percent="0" rank="0" text="OK" dxfId="48528">
      <formula>NOT(ISERROR(SEARCH("OK",W18)))</formula>
    </cfRule>
  </conditionalFormatting>
  <conditionalFormatting sqref="W18">
    <cfRule type="containsText" priority="206" operator="containsText" aboveAverage="0" equalAverage="0" bottom="0" percent="0" rank="0" text="OK" dxfId="48529">
      <formula>NOT(ISERROR(SEARCH("OK",W18)))</formula>
    </cfRule>
  </conditionalFormatting>
  <conditionalFormatting sqref="W18">
    <cfRule type="containsText" priority="207" operator="containsText" aboveAverage="0" equalAverage="0" bottom="0" percent="0" rank="0" text="OK" dxfId="48530">
      <formula>NOT(ISERROR(SEARCH("OK",W18)))</formula>
    </cfRule>
  </conditionalFormatting>
  <conditionalFormatting sqref="W18">
    <cfRule type="containsText" priority="208" operator="containsText" aboveAverage="0" equalAverage="0" bottom="0" percent="0" rank="0" text="OK" dxfId="48531">
      <formula>NOT(ISERROR(SEARCH("OK",W18)))</formula>
    </cfRule>
  </conditionalFormatting>
  <conditionalFormatting sqref="X18">
    <cfRule type="containsText" priority="209" operator="containsText" aboveAverage="0" equalAverage="0" bottom="0" percent="0" rank="0" text="NO" dxfId="48532">
      <formula>NOT(ISERROR(SEARCH("NO",X18)))</formula>
    </cfRule>
  </conditionalFormatting>
  <conditionalFormatting sqref="W18">
    <cfRule type="containsText" priority="210" operator="containsText" aboveAverage="0" equalAverage="0" bottom="0" percent="0" rank="0" text="OK" dxfId="48533">
      <formula>NOT(ISERROR(SEARCH("OK",W18)))</formula>
    </cfRule>
  </conditionalFormatting>
  <conditionalFormatting sqref="X18">
    <cfRule type="containsText" priority="211" operator="containsText" aboveAverage="0" equalAverage="0" bottom="0" percent="0" rank="0" text="NO" dxfId="48534">
      <formula>NOT(ISERROR(SEARCH("NO",X18)))</formula>
    </cfRule>
  </conditionalFormatting>
  <conditionalFormatting sqref="W18">
    <cfRule type="containsText" priority="212" operator="containsText" aboveAverage="0" equalAverage="0" bottom="0" percent="0" rank="0" text="OK" dxfId="48535">
      <formula>NOT(ISERROR(SEARCH("OK",W18)))</formula>
    </cfRule>
  </conditionalFormatting>
  <conditionalFormatting sqref="X18">
    <cfRule type="containsText" priority="213" operator="containsText" aboveAverage="0" equalAverage="0" bottom="0" percent="0" rank="0" text="NO" dxfId="48536">
      <formula>NOT(ISERROR(SEARCH("NO",X18)))</formula>
    </cfRule>
  </conditionalFormatting>
  <conditionalFormatting sqref="W18">
    <cfRule type="containsText" priority="214" operator="containsText" aboveAverage="0" equalAverage="0" bottom="0" percent="0" rank="0" text="OK" dxfId="48537">
      <formula>NOT(ISERROR(SEARCH("OK",W18)))</formula>
    </cfRule>
  </conditionalFormatting>
  <conditionalFormatting sqref="X18">
    <cfRule type="containsText" priority="215" operator="containsText" aboveAverage="0" equalAverage="0" bottom="0" percent="0" rank="0" text="NO" dxfId="48538">
      <formula>NOT(ISERROR(SEARCH("NO",X18)))</formula>
    </cfRule>
  </conditionalFormatting>
  <conditionalFormatting sqref="W18">
    <cfRule type="containsText" priority="216" operator="containsText" aboveAverage="0" equalAverage="0" bottom="0" percent="0" rank="0" text="OK" dxfId="48539">
      <formula>NOT(ISERROR(SEARCH("OK",W18)))</formula>
    </cfRule>
  </conditionalFormatting>
  <conditionalFormatting sqref="V18">
    <cfRule type="containsText" priority="217" operator="containsText" aboveAverage="0" equalAverage="0" bottom="0" percent="0" rank="0" text="OK+" dxfId="48540">
      <formula>NOT(ISERROR(SEARCH("OK+",V18)))</formula>
    </cfRule>
  </conditionalFormatting>
  <conditionalFormatting sqref="V18">
    <cfRule type="containsText" priority="218" operator="containsText" aboveAverage="0" equalAverage="0" bottom="0" percent="0" rank="0" text="OK+" dxfId="48541">
      <formula>NOT(ISERROR(SEARCH("OK+",V18)))</formula>
    </cfRule>
  </conditionalFormatting>
  <conditionalFormatting sqref="X18">
    <cfRule type="containsText" priority="219" operator="containsText" aboveAverage="0" equalAverage="0" bottom="0" percent="0" rank="0" text="NO" dxfId="48542">
      <formula>NOT(ISERROR(SEARCH("NO",X18)))</formula>
    </cfRule>
  </conditionalFormatting>
  <conditionalFormatting sqref="X18">
    <cfRule type="containsText" priority="220" operator="containsText" aboveAverage="0" equalAverage="0" bottom="0" percent="0" rank="0" text="NO" dxfId="48543">
      <formula>NOT(ISERROR(SEARCH("NO",X18)))</formula>
    </cfRule>
  </conditionalFormatting>
  <conditionalFormatting sqref="X18">
    <cfRule type="containsText" priority="221" operator="containsText" aboveAverage="0" equalAverage="0" bottom="0" percent="0" rank="0" text="NO" dxfId="48544">
      <formula>NOT(ISERROR(SEARCH("NO",X18)))</formula>
    </cfRule>
  </conditionalFormatting>
  <conditionalFormatting sqref="X18">
    <cfRule type="containsText" priority="222" operator="containsText" aboveAverage="0" equalAverage="0" bottom="0" percent="0" rank="0" text="NO" dxfId="48545">
      <formula>NOT(ISERROR(SEARCH("NO",X18)))</formula>
    </cfRule>
  </conditionalFormatting>
  <conditionalFormatting sqref="X18">
    <cfRule type="containsText" priority="223" operator="containsText" aboveAverage="0" equalAverage="0" bottom="0" percent="0" rank="0" text="NO" dxfId="48546">
      <formula>NOT(ISERROR(SEARCH("NO",X18)))</formula>
    </cfRule>
  </conditionalFormatting>
  <conditionalFormatting sqref="X18">
    <cfRule type="containsText" priority="224" operator="containsText" aboveAverage="0" equalAverage="0" bottom="0" percent="0" rank="0" text="NO" dxfId="48547">
      <formula>NOT(ISERROR(SEARCH("NO",X18)))</formula>
    </cfRule>
  </conditionalFormatting>
  <conditionalFormatting sqref="X18">
    <cfRule type="containsText" priority="225" operator="containsText" aboveAverage="0" equalAverage="0" bottom="0" percent="0" rank="0" text="NO" dxfId="48548">
      <formula>NOT(ISERROR(SEARCH("NO",X18)))</formula>
    </cfRule>
  </conditionalFormatting>
  <conditionalFormatting sqref="W18">
    <cfRule type="containsText" priority="226" operator="containsText" aboveAverage="0" equalAverage="0" bottom="0" percent="0" rank="0" text="OK" dxfId="48549">
      <formula>NOT(ISERROR(SEARCH("OK",W18)))</formula>
    </cfRule>
  </conditionalFormatting>
  <conditionalFormatting sqref="W18">
    <cfRule type="containsText" priority="227" operator="containsText" aboveAverage="0" equalAverage="0" bottom="0" percent="0" rank="0" text="OK" dxfId="48550">
      <formula>NOT(ISERROR(SEARCH("OK",W18)))</formula>
    </cfRule>
  </conditionalFormatting>
  <conditionalFormatting sqref="W18">
    <cfRule type="containsText" priority="228" operator="containsText" aboveAverage="0" equalAverage="0" bottom="0" percent="0" rank="0" text="OK" dxfId="48551">
      <formula>NOT(ISERROR(SEARCH("OK",W18)))</formula>
    </cfRule>
  </conditionalFormatting>
  <conditionalFormatting sqref="W18">
    <cfRule type="containsText" priority="229" operator="containsText" aboveAverage="0" equalAverage="0" bottom="0" percent="0" rank="0" text="OK" dxfId="48552">
      <formula>NOT(ISERROR(SEARCH("OK",W18)))</formula>
    </cfRule>
  </conditionalFormatting>
  <conditionalFormatting sqref="W18">
    <cfRule type="containsText" priority="230" operator="containsText" aboveAverage="0" equalAverage="0" bottom="0" percent="0" rank="0" text="OK" dxfId="48553">
      <formula>NOT(ISERROR(SEARCH("OK",W18)))</formula>
    </cfRule>
  </conditionalFormatting>
  <conditionalFormatting sqref="W18">
    <cfRule type="containsText" priority="231" operator="containsText" aboveAverage="0" equalAverage="0" bottom="0" percent="0" rank="0" text="OK" dxfId="48554">
      <formula>NOT(ISERROR(SEARCH("OK",W18)))</formula>
    </cfRule>
  </conditionalFormatting>
  <conditionalFormatting sqref="W18">
    <cfRule type="containsText" priority="232" operator="containsText" aboveAverage="0" equalAverage="0" bottom="0" percent="0" rank="0" text="OK" dxfId="48555">
      <formula>NOT(ISERROR(SEARCH("OK",W18)))</formula>
    </cfRule>
  </conditionalFormatting>
  <conditionalFormatting sqref="X18">
    <cfRule type="containsText" priority="233" operator="containsText" aboveAverage="0" equalAverage="0" bottom="0" percent="0" rank="0" text="NO" dxfId="48556">
      <formula>NOT(ISERROR(SEARCH("NO",X18)))</formula>
    </cfRule>
  </conditionalFormatting>
  <conditionalFormatting sqref="W18">
    <cfRule type="containsText" priority="234" operator="containsText" aboveAverage="0" equalAverage="0" bottom="0" percent="0" rank="0" text="OK" dxfId="48557">
      <formula>NOT(ISERROR(SEARCH("OK",W18)))</formula>
    </cfRule>
  </conditionalFormatting>
  <conditionalFormatting sqref="X18">
    <cfRule type="containsText" priority="235" operator="containsText" aboveAverage="0" equalAverage="0" bottom="0" percent="0" rank="0" text="NO" dxfId="48558">
      <formula>NOT(ISERROR(SEARCH("NO",X18)))</formula>
    </cfRule>
  </conditionalFormatting>
  <conditionalFormatting sqref="W18">
    <cfRule type="containsText" priority="236" operator="containsText" aboveAverage="0" equalAverage="0" bottom="0" percent="0" rank="0" text="OK" dxfId="48559">
      <formula>NOT(ISERROR(SEARCH("OK",W18)))</formula>
    </cfRule>
  </conditionalFormatting>
  <conditionalFormatting sqref="X18">
    <cfRule type="containsText" priority="237" operator="containsText" aboveAverage="0" equalAverage="0" bottom="0" percent="0" rank="0" text="NO" dxfId="48560">
      <formula>NOT(ISERROR(SEARCH("NO",X18)))</formula>
    </cfRule>
  </conditionalFormatting>
  <conditionalFormatting sqref="W18">
    <cfRule type="containsText" priority="238" operator="containsText" aboveAverage="0" equalAverage="0" bottom="0" percent="0" rank="0" text="OK" dxfId="48561">
      <formula>NOT(ISERROR(SEARCH("OK",W18)))</formula>
    </cfRule>
  </conditionalFormatting>
  <conditionalFormatting sqref="V18">
    <cfRule type="containsText" priority="239" operator="containsText" aboveAverage="0" equalAverage="0" bottom="0" percent="0" rank="0" text="OK+" dxfId="48562">
      <formula>NOT(ISERROR(SEARCH("OK+",V18)))</formula>
    </cfRule>
  </conditionalFormatting>
  <conditionalFormatting sqref="V18">
    <cfRule type="containsText" priority="240" operator="containsText" aboveAverage="0" equalAverage="0" bottom="0" percent="0" rank="0" text="OK+" dxfId="48563">
      <formula>NOT(ISERROR(SEARCH("OK+",V18)))</formula>
    </cfRule>
  </conditionalFormatting>
  <conditionalFormatting sqref="X18">
    <cfRule type="containsText" priority="241" operator="containsText" aboveAverage="0" equalAverage="0" bottom="0" percent="0" rank="0" text="NO" dxfId="48564">
      <formula>NOT(ISERROR(SEARCH("NO",X18)))</formula>
    </cfRule>
  </conditionalFormatting>
  <conditionalFormatting sqref="X18">
    <cfRule type="containsText" priority="242" operator="containsText" aboveAverage="0" equalAverage="0" bottom="0" percent="0" rank="0" text="NO" dxfId="48565">
      <formula>NOT(ISERROR(SEARCH("NO",X18)))</formula>
    </cfRule>
  </conditionalFormatting>
  <conditionalFormatting sqref="X18">
    <cfRule type="containsText" priority="243" operator="containsText" aboveAverage="0" equalAverage="0" bottom="0" percent="0" rank="0" text="NO" dxfId="48566">
      <formula>NOT(ISERROR(SEARCH("NO",X18)))</formula>
    </cfRule>
  </conditionalFormatting>
  <conditionalFormatting sqref="X18">
    <cfRule type="containsText" priority="244" operator="containsText" aboveAverage="0" equalAverage="0" bottom="0" percent="0" rank="0" text="NO" dxfId="48567">
      <formula>NOT(ISERROR(SEARCH("NO",X18)))</formula>
    </cfRule>
  </conditionalFormatting>
  <conditionalFormatting sqref="X18">
    <cfRule type="containsText" priority="245" operator="containsText" aboveAverage="0" equalAverage="0" bottom="0" percent="0" rank="0" text="NO" dxfId="48568">
      <formula>NOT(ISERROR(SEARCH("NO",X18)))</formula>
    </cfRule>
  </conditionalFormatting>
  <conditionalFormatting sqref="X18">
    <cfRule type="containsText" priority="246" operator="containsText" aboveAverage="0" equalAverage="0" bottom="0" percent="0" rank="0" text="NO" dxfId="48569">
      <formula>NOT(ISERROR(SEARCH("NO",X18)))</formula>
    </cfRule>
  </conditionalFormatting>
  <conditionalFormatting sqref="X18">
    <cfRule type="containsText" priority="247" operator="containsText" aboveAverage="0" equalAverage="0" bottom="0" percent="0" rank="0" text="NO" dxfId="48570">
      <formula>NOT(ISERROR(SEARCH("NO",X18)))</formula>
    </cfRule>
  </conditionalFormatting>
  <conditionalFormatting sqref="X18">
    <cfRule type="containsText" priority="248" operator="containsText" aboveAverage="0" equalAverage="0" bottom="0" percent="0" rank="0" text="1" dxfId="48571">
      <formula>NOT(ISERROR(SEARCH("1",X18)))</formula>
    </cfRule>
  </conditionalFormatting>
  <conditionalFormatting sqref="W18">
    <cfRule type="containsText" priority="249" operator="containsText" aboveAverage="0" equalAverage="0" bottom="0" percent="0" rank="0" text="OK" dxfId="48572">
      <formula>NOT(ISERROR(SEARCH("OK",W18)))</formula>
    </cfRule>
  </conditionalFormatting>
  <conditionalFormatting sqref="W18">
    <cfRule type="containsText" priority="250" operator="containsText" aboveAverage="0" equalAverage="0" bottom="0" percent="0" rank="0" text="OK" dxfId="48573">
      <formula>NOT(ISERROR(SEARCH("OK",W18)))</formula>
    </cfRule>
  </conditionalFormatting>
  <conditionalFormatting sqref="W18">
    <cfRule type="containsText" priority="251" operator="containsText" aboveAverage="0" equalAverage="0" bottom="0" percent="0" rank="0" text="OK" dxfId="48574">
      <formula>NOT(ISERROR(SEARCH("OK",W18)))</formula>
    </cfRule>
  </conditionalFormatting>
  <conditionalFormatting sqref="W18">
    <cfRule type="containsText" priority="252" operator="containsText" aboveAverage="0" equalAverage="0" bottom="0" percent="0" rank="0" text="OK" dxfId="48575">
      <formula>NOT(ISERROR(SEARCH("OK",W18)))</formula>
    </cfRule>
  </conditionalFormatting>
  <conditionalFormatting sqref="W18">
    <cfRule type="containsText" priority="253" operator="containsText" aboveAverage="0" equalAverage="0" bottom="0" percent="0" rank="0" text="OK" dxfId="48576">
      <formula>NOT(ISERROR(SEARCH("OK",W18)))</formula>
    </cfRule>
  </conditionalFormatting>
  <conditionalFormatting sqref="W18">
    <cfRule type="containsText" priority="254" operator="containsText" aboveAverage="0" equalAverage="0" bottom="0" percent="0" rank="0" text="OK" dxfId="48577">
      <formula>NOT(ISERROR(SEARCH("OK",W18)))</formula>
    </cfRule>
  </conditionalFormatting>
  <conditionalFormatting sqref="W18">
    <cfRule type="containsText" priority="255" operator="containsText" aboveAverage="0" equalAverage="0" bottom="0" percent="0" rank="0" text="OK" dxfId="48578">
      <formula>NOT(ISERROR(SEARCH("OK",W18)))</formula>
    </cfRule>
  </conditionalFormatting>
  <conditionalFormatting sqref="W18">
    <cfRule type="containsText" priority="256" operator="containsText" aboveAverage="0" equalAverage="0" bottom="0" percent="0" rank="0" text="1" dxfId="48579">
      <formula>NOT(ISERROR(SEARCH("1",W18)))</formula>
    </cfRule>
  </conditionalFormatting>
  <conditionalFormatting sqref="X18">
    <cfRule type="containsText" priority="257" operator="containsText" aboveAverage="0" equalAverage="0" bottom="0" percent="0" rank="0" text="NO" dxfId="48580">
      <formula>NOT(ISERROR(SEARCH("NO",X18)))</formula>
    </cfRule>
  </conditionalFormatting>
  <conditionalFormatting sqref="W18">
    <cfRule type="containsText" priority="258" operator="containsText" aboveAverage="0" equalAverage="0" bottom="0" percent="0" rank="0" text="OK" dxfId="48581">
      <formula>NOT(ISERROR(SEARCH("OK",W18)))</formula>
    </cfRule>
  </conditionalFormatting>
  <conditionalFormatting sqref="X18">
    <cfRule type="containsText" priority="259" operator="containsText" aboveAverage="0" equalAverage="0" bottom="0" percent="0" rank="0" text="NO" dxfId="48582">
      <formula>NOT(ISERROR(SEARCH("NO",X18)))</formula>
    </cfRule>
  </conditionalFormatting>
  <conditionalFormatting sqref="W18">
    <cfRule type="containsText" priority="260" operator="containsText" aboveAverage="0" equalAverage="0" bottom="0" percent="0" rank="0" text="OK" dxfId="48583">
      <formula>NOT(ISERROR(SEARCH("OK",W18)))</formula>
    </cfRule>
  </conditionalFormatting>
  <conditionalFormatting sqref="X18">
    <cfRule type="containsText" priority="261" operator="containsText" aboveAverage="0" equalAverage="0" bottom="0" percent="0" rank="0" text="NO" dxfId="48584">
      <formula>NOT(ISERROR(SEARCH("NO",X18)))</formula>
    </cfRule>
  </conditionalFormatting>
  <conditionalFormatting sqref="W18">
    <cfRule type="containsText" priority="262" operator="containsText" aboveAverage="0" equalAverage="0" bottom="0" percent="0" rank="0" text="OK" dxfId="48585">
      <formula>NOT(ISERROR(SEARCH("OK",W18)))</formula>
    </cfRule>
  </conditionalFormatting>
  <conditionalFormatting sqref="X18">
    <cfRule type="containsText" priority="263" operator="containsText" aboveAverage="0" equalAverage="0" bottom="0" percent="0" rank="0" text="NO" dxfId="48586">
      <formula>NOT(ISERROR(SEARCH("NO",X18)))</formula>
    </cfRule>
  </conditionalFormatting>
  <conditionalFormatting sqref="W18">
    <cfRule type="containsText" priority="264" operator="containsText" aboveAverage="0" equalAverage="0" bottom="0" percent="0" rank="0" text="OK" dxfId="48587">
      <formula>NOT(ISERROR(SEARCH("OK",W18)))</formula>
    </cfRule>
  </conditionalFormatting>
  <conditionalFormatting sqref="X18">
    <cfRule type="containsText" priority="265" operator="containsText" aboveAverage="0" equalAverage="0" bottom="0" percent="0" rank="0" text="NO" dxfId="48588">
      <formula>NOT(ISERROR(SEARCH("NO",X18)))</formula>
    </cfRule>
  </conditionalFormatting>
  <conditionalFormatting sqref="W18">
    <cfRule type="containsText" priority="266" operator="containsText" aboveAverage="0" equalAverage="0" bottom="0" percent="0" rank="0" text="OK" dxfId="48589">
      <formula>NOT(ISERROR(SEARCH("OK",W18)))</formula>
    </cfRule>
  </conditionalFormatting>
  <conditionalFormatting sqref="V18">
    <cfRule type="containsText" priority="267" operator="containsText" aboveAverage="0" equalAverage="0" bottom="0" percent="0" rank="0" text="OK+" dxfId="48590">
      <formula>NOT(ISERROR(SEARCH("OK+",V18)))</formula>
    </cfRule>
  </conditionalFormatting>
  <conditionalFormatting sqref="V18">
    <cfRule type="containsText" priority="268" operator="containsText" aboveAverage="0" equalAverage="0" bottom="0" percent="0" rank="0" text="OK+" dxfId="48591">
      <formula>NOT(ISERROR(SEARCH("OK+",V18)))</formula>
    </cfRule>
  </conditionalFormatting>
  <conditionalFormatting sqref="X18">
    <cfRule type="containsText" priority="269" operator="containsText" aboveAverage="0" equalAverage="0" bottom="0" percent="0" rank="0" text="NO" dxfId="48592">
      <formula>NOT(ISERROR(SEARCH("NO",X18)))</formula>
    </cfRule>
  </conditionalFormatting>
  <conditionalFormatting sqref="X18">
    <cfRule type="containsText" priority="270" operator="containsText" aboveAverage="0" equalAverage="0" bottom="0" percent="0" rank="0" text="NO" dxfId="48593">
      <formula>NOT(ISERROR(SEARCH("NO",X18)))</formula>
    </cfRule>
  </conditionalFormatting>
  <conditionalFormatting sqref="X18">
    <cfRule type="containsText" priority="271" operator="containsText" aboveAverage="0" equalAverage="0" bottom="0" percent="0" rank="0" text="NO" dxfId="48594">
      <formula>NOT(ISERROR(SEARCH("NO",X18)))</formula>
    </cfRule>
  </conditionalFormatting>
  <conditionalFormatting sqref="X18">
    <cfRule type="containsText" priority="272" operator="containsText" aboveAverage="0" equalAverage="0" bottom="0" percent="0" rank="0" text="NO" dxfId="48595">
      <formula>NOT(ISERROR(SEARCH("NO",X18)))</formula>
    </cfRule>
  </conditionalFormatting>
  <conditionalFormatting sqref="X18">
    <cfRule type="containsText" priority="273" operator="containsText" aboveAverage="0" equalAverage="0" bottom="0" percent="0" rank="0" text="NO" dxfId="48596">
      <formula>NOT(ISERROR(SEARCH("NO",X18)))</formula>
    </cfRule>
  </conditionalFormatting>
  <conditionalFormatting sqref="X18">
    <cfRule type="containsText" priority="274" operator="containsText" aboveAverage="0" equalAverage="0" bottom="0" percent="0" rank="0" text="NO" dxfId="48597">
      <formula>NOT(ISERROR(SEARCH("NO",X18)))</formula>
    </cfRule>
  </conditionalFormatting>
  <conditionalFormatting sqref="X18">
    <cfRule type="containsText" priority="275" operator="containsText" aboveAverage="0" equalAverage="0" bottom="0" percent="0" rank="0" text="NO" dxfId="48598">
      <formula>NOT(ISERROR(SEARCH("NO",X18)))</formula>
    </cfRule>
  </conditionalFormatting>
  <conditionalFormatting sqref="W18">
    <cfRule type="containsText" priority="276" operator="containsText" aboveAverage="0" equalAverage="0" bottom="0" percent="0" rank="0" text="OK" dxfId="48599">
      <formula>NOT(ISERROR(SEARCH("OK",W18)))</formula>
    </cfRule>
  </conditionalFormatting>
  <conditionalFormatting sqref="W18">
    <cfRule type="containsText" priority="277" operator="containsText" aboveAverage="0" equalAverage="0" bottom="0" percent="0" rank="0" text="OK" dxfId="48600">
      <formula>NOT(ISERROR(SEARCH("OK",W18)))</formula>
    </cfRule>
  </conditionalFormatting>
  <conditionalFormatting sqref="W18">
    <cfRule type="containsText" priority="278" operator="containsText" aboveAverage="0" equalAverage="0" bottom="0" percent="0" rank="0" text="OK" dxfId="48601">
      <formula>NOT(ISERROR(SEARCH("OK",W18)))</formula>
    </cfRule>
  </conditionalFormatting>
  <conditionalFormatting sqref="W18">
    <cfRule type="containsText" priority="279" operator="containsText" aboveAverage="0" equalAverage="0" bottom="0" percent="0" rank="0" text="OK" dxfId="48602">
      <formula>NOT(ISERROR(SEARCH("OK",W18)))</formula>
    </cfRule>
  </conditionalFormatting>
  <conditionalFormatting sqref="W18">
    <cfRule type="containsText" priority="280" operator="containsText" aboveAverage="0" equalAverage="0" bottom="0" percent="0" rank="0" text="OK" dxfId="48603">
      <formula>NOT(ISERROR(SEARCH("OK",W18)))</formula>
    </cfRule>
  </conditionalFormatting>
  <conditionalFormatting sqref="W18">
    <cfRule type="containsText" priority="281" operator="containsText" aboveAverage="0" equalAverage="0" bottom="0" percent="0" rank="0" text="OK" dxfId="48604">
      <formula>NOT(ISERROR(SEARCH("OK",W18)))</formula>
    </cfRule>
  </conditionalFormatting>
  <conditionalFormatting sqref="W18">
    <cfRule type="containsText" priority="282" operator="containsText" aboveAverage="0" equalAverage="0" bottom="0" percent="0" rank="0" text="OK" dxfId="48605">
      <formula>NOT(ISERROR(SEARCH("OK",W18)))</formula>
    </cfRule>
  </conditionalFormatting>
  <conditionalFormatting sqref="X18">
    <cfRule type="containsText" priority="283" operator="containsText" aboveAverage="0" equalAverage="0" bottom="0" percent="0" rank="0" text="NO" dxfId="48606">
      <formula>NOT(ISERROR(SEARCH("NO",X18)))</formula>
    </cfRule>
  </conditionalFormatting>
  <conditionalFormatting sqref="W18">
    <cfRule type="containsText" priority="284" operator="containsText" aboveAverage="0" equalAverage="0" bottom="0" percent="0" rank="0" text="OK" dxfId="48607">
      <formula>NOT(ISERROR(SEARCH("OK",W18)))</formula>
    </cfRule>
  </conditionalFormatting>
  <conditionalFormatting sqref="X18">
    <cfRule type="containsText" priority="285" operator="containsText" aboveAverage="0" equalAverage="0" bottom="0" percent="0" rank="0" text="NO" dxfId="48608">
      <formula>NOT(ISERROR(SEARCH("NO",X18)))</formula>
    </cfRule>
  </conditionalFormatting>
  <conditionalFormatting sqref="W18">
    <cfRule type="containsText" priority="286" operator="containsText" aboveAverage="0" equalAverage="0" bottom="0" percent="0" rank="0" text="OK" dxfId="48609">
      <formula>NOT(ISERROR(SEARCH("OK",W18)))</formula>
    </cfRule>
  </conditionalFormatting>
  <conditionalFormatting sqref="X18">
    <cfRule type="containsText" priority="287" operator="containsText" aboveAverage="0" equalAverage="0" bottom="0" percent="0" rank="0" text="NO" dxfId="48610">
      <formula>NOT(ISERROR(SEARCH("NO",X18)))</formula>
    </cfRule>
  </conditionalFormatting>
  <conditionalFormatting sqref="W18">
    <cfRule type="containsText" priority="288" operator="containsText" aboveAverage="0" equalAverage="0" bottom="0" percent="0" rank="0" text="OK" dxfId="48611">
      <formula>NOT(ISERROR(SEARCH("OK",W18)))</formula>
    </cfRule>
  </conditionalFormatting>
  <conditionalFormatting sqref="X18">
    <cfRule type="containsText" priority="289" operator="containsText" aboveAverage="0" equalAverage="0" bottom="0" percent="0" rank="0" text="NO" dxfId="48612">
      <formula>NOT(ISERROR(SEARCH("NO",X18)))</formula>
    </cfRule>
  </conditionalFormatting>
  <conditionalFormatting sqref="W18">
    <cfRule type="containsText" priority="290" operator="containsText" aboveAverage="0" equalAverage="0" bottom="0" percent="0" rank="0" text="OK" dxfId="48613">
      <formula>NOT(ISERROR(SEARCH("OK",W18)))</formula>
    </cfRule>
  </conditionalFormatting>
  <conditionalFormatting sqref="V18">
    <cfRule type="containsText" priority="291" operator="containsText" aboveAverage="0" equalAverage="0" bottom="0" percent="0" rank="0" text="OK+" dxfId="48614">
      <formula>NOT(ISERROR(SEARCH("OK+",V18)))</formula>
    </cfRule>
  </conditionalFormatting>
  <conditionalFormatting sqref="V18">
    <cfRule type="containsText" priority="292" operator="containsText" aboveAverage="0" equalAverage="0" bottom="0" percent="0" rank="0" text="OK+" dxfId="48615">
      <formula>NOT(ISERROR(SEARCH("OK+",V18)))</formula>
    </cfRule>
  </conditionalFormatting>
  <conditionalFormatting sqref="X18">
    <cfRule type="containsText" priority="293" operator="containsText" aboveAverage="0" equalAverage="0" bottom="0" percent="0" rank="0" text="NO" dxfId="48616">
      <formula>NOT(ISERROR(SEARCH("NO",X18)))</formula>
    </cfRule>
  </conditionalFormatting>
  <conditionalFormatting sqref="X18">
    <cfRule type="containsText" priority="294" operator="containsText" aboveAverage="0" equalAverage="0" bottom="0" percent="0" rank="0" text="NO" dxfId="48617">
      <formula>NOT(ISERROR(SEARCH("NO",X18)))</formula>
    </cfRule>
  </conditionalFormatting>
  <conditionalFormatting sqref="X18">
    <cfRule type="containsText" priority="295" operator="containsText" aboveAverage="0" equalAverage="0" bottom="0" percent="0" rank="0" text="NO" dxfId="48618">
      <formula>NOT(ISERROR(SEARCH("NO",X18)))</formula>
    </cfRule>
  </conditionalFormatting>
  <conditionalFormatting sqref="X18">
    <cfRule type="containsText" priority="296" operator="containsText" aboveAverage="0" equalAverage="0" bottom="0" percent="0" rank="0" text="NO" dxfId="48619">
      <formula>NOT(ISERROR(SEARCH("NO",X18)))</formula>
    </cfRule>
  </conditionalFormatting>
  <conditionalFormatting sqref="X18">
    <cfRule type="containsText" priority="297" operator="containsText" aboveAverage="0" equalAverage="0" bottom="0" percent="0" rank="0" text="NO" dxfId="48620">
      <formula>NOT(ISERROR(SEARCH("NO",X18)))</formula>
    </cfRule>
  </conditionalFormatting>
  <conditionalFormatting sqref="X18">
    <cfRule type="containsText" priority="298" operator="containsText" aboveAverage="0" equalAverage="0" bottom="0" percent="0" rank="0" text="NO" dxfId="48621">
      <formula>NOT(ISERROR(SEARCH("NO",X18)))</formula>
    </cfRule>
  </conditionalFormatting>
  <conditionalFormatting sqref="X18">
    <cfRule type="containsText" priority="299" operator="containsText" aboveAverage="0" equalAverage="0" bottom="0" percent="0" rank="0" text="NO" dxfId="48622">
      <formula>NOT(ISERROR(SEARCH("NO",X18)))</formula>
    </cfRule>
  </conditionalFormatting>
  <conditionalFormatting sqref="W18">
    <cfRule type="containsText" priority="300" operator="containsText" aboveAverage="0" equalAverage="0" bottom="0" percent="0" rank="0" text="OK" dxfId="48623">
      <formula>NOT(ISERROR(SEARCH("OK",W18)))</formula>
    </cfRule>
  </conditionalFormatting>
  <conditionalFormatting sqref="W18">
    <cfRule type="containsText" priority="301" operator="containsText" aboveAverage="0" equalAverage="0" bottom="0" percent="0" rank="0" text="OK" dxfId="48624">
      <formula>NOT(ISERROR(SEARCH("OK",W18)))</formula>
    </cfRule>
  </conditionalFormatting>
  <conditionalFormatting sqref="W18">
    <cfRule type="containsText" priority="302" operator="containsText" aboveAverage="0" equalAverage="0" bottom="0" percent="0" rank="0" text="OK" dxfId="48625">
      <formula>NOT(ISERROR(SEARCH("OK",W18)))</formula>
    </cfRule>
  </conditionalFormatting>
  <conditionalFormatting sqref="W18">
    <cfRule type="containsText" priority="303" operator="containsText" aboveAverage="0" equalAverage="0" bottom="0" percent="0" rank="0" text="OK" dxfId="48626">
      <formula>NOT(ISERROR(SEARCH("OK",W18)))</formula>
    </cfRule>
  </conditionalFormatting>
  <conditionalFormatting sqref="W18">
    <cfRule type="containsText" priority="304" operator="containsText" aboveAverage="0" equalAverage="0" bottom="0" percent="0" rank="0" text="OK" dxfId="48627">
      <formula>NOT(ISERROR(SEARCH("OK",W18)))</formula>
    </cfRule>
  </conditionalFormatting>
  <conditionalFormatting sqref="W18">
    <cfRule type="containsText" priority="305" operator="containsText" aboveAverage="0" equalAverage="0" bottom="0" percent="0" rank="0" text="OK" dxfId="48628">
      <formula>NOT(ISERROR(SEARCH("OK",W18)))</formula>
    </cfRule>
  </conditionalFormatting>
  <conditionalFormatting sqref="W18">
    <cfRule type="containsText" priority="306" operator="containsText" aboveAverage="0" equalAverage="0" bottom="0" percent="0" rank="0" text="OK" dxfId="48629">
      <formula>NOT(ISERROR(SEARCH("OK",W18)))</formula>
    </cfRule>
  </conditionalFormatting>
  <conditionalFormatting sqref="X18">
    <cfRule type="containsText" priority="307" operator="containsText" aboveAverage="0" equalAverage="0" bottom="0" percent="0" rank="0" text="NO" dxfId="48630">
      <formula>NOT(ISERROR(SEARCH("NO",X18)))</formula>
    </cfRule>
  </conditionalFormatting>
  <conditionalFormatting sqref="W18">
    <cfRule type="containsText" priority="308" operator="containsText" aboveAverage="0" equalAverage="0" bottom="0" percent="0" rank="0" text="OK" dxfId="48631">
      <formula>NOT(ISERROR(SEARCH("OK",W18)))</formula>
    </cfRule>
  </conditionalFormatting>
  <conditionalFormatting sqref="X18">
    <cfRule type="containsText" priority="309" operator="containsText" aboveAverage="0" equalAverage="0" bottom="0" percent="0" rank="0" text="NO" dxfId="48632">
      <formula>NOT(ISERROR(SEARCH("NO",X18)))</formula>
    </cfRule>
  </conditionalFormatting>
  <conditionalFormatting sqref="W18">
    <cfRule type="containsText" priority="310" operator="containsText" aboveAverage="0" equalAverage="0" bottom="0" percent="0" rank="0" text="OK" dxfId="48633">
      <formula>NOT(ISERROR(SEARCH("OK",W18)))</formula>
    </cfRule>
  </conditionalFormatting>
  <conditionalFormatting sqref="X18">
    <cfRule type="containsText" priority="311" operator="containsText" aboveAverage="0" equalAverage="0" bottom="0" percent="0" rank="0" text="NO" dxfId="48634">
      <formula>NOT(ISERROR(SEARCH("NO",X18)))</formula>
    </cfRule>
  </conditionalFormatting>
  <conditionalFormatting sqref="W18">
    <cfRule type="containsText" priority="312" operator="containsText" aboveAverage="0" equalAverage="0" bottom="0" percent="0" rank="0" text="OK" dxfId="48635">
      <formula>NOT(ISERROR(SEARCH("OK",W18)))</formula>
    </cfRule>
  </conditionalFormatting>
  <conditionalFormatting sqref="V18">
    <cfRule type="containsText" priority="313" operator="containsText" aboveAverage="0" equalAverage="0" bottom="0" percent="0" rank="0" text="OK+" dxfId="48636">
      <formula>NOT(ISERROR(SEARCH("OK+",V18)))</formula>
    </cfRule>
  </conditionalFormatting>
  <conditionalFormatting sqref="V18">
    <cfRule type="containsText" priority="314" operator="containsText" aboveAverage="0" equalAverage="0" bottom="0" percent="0" rank="0" text="OK+" dxfId="48637">
      <formula>NOT(ISERROR(SEARCH("OK+",V18)))</formula>
    </cfRule>
  </conditionalFormatting>
  <conditionalFormatting sqref="X18">
    <cfRule type="containsText" priority="315" operator="containsText" aboveAverage="0" equalAverage="0" bottom="0" percent="0" rank="0" text="NO" dxfId="48638">
      <formula>NOT(ISERROR(SEARCH("NO",X18)))</formula>
    </cfRule>
  </conditionalFormatting>
  <conditionalFormatting sqref="X18">
    <cfRule type="containsText" priority="316" operator="containsText" aboveAverage="0" equalAverage="0" bottom="0" percent="0" rank="0" text="NO" dxfId="48639">
      <formula>NOT(ISERROR(SEARCH("NO",X18)))</formula>
    </cfRule>
  </conditionalFormatting>
  <conditionalFormatting sqref="X18">
    <cfRule type="containsText" priority="317" operator="containsText" aboveAverage="0" equalAverage="0" bottom="0" percent="0" rank="0" text="NO" dxfId="48640">
      <formula>NOT(ISERROR(SEARCH("NO",X18)))</formula>
    </cfRule>
  </conditionalFormatting>
  <conditionalFormatting sqref="X18">
    <cfRule type="containsText" priority="318" operator="containsText" aboveAverage="0" equalAverage="0" bottom="0" percent="0" rank="0" text="NO" dxfId="48641">
      <formula>NOT(ISERROR(SEARCH("NO",X18)))</formula>
    </cfRule>
  </conditionalFormatting>
  <conditionalFormatting sqref="X18">
    <cfRule type="containsText" priority="319" operator="containsText" aboveAverage="0" equalAverage="0" bottom="0" percent="0" rank="0" text="NO" dxfId="48642">
      <formula>NOT(ISERROR(SEARCH("NO",X18)))</formula>
    </cfRule>
  </conditionalFormatting>
  <conditionalFormatting sqref="X18">
    <cfRule type="containsText" priority="320" operator="containsText" aboveAverage="0" equalAverage="0" bottom="0" percent="0" rank="0" text="NO" dxfId="48643">
      <formula>NOT(ISERROR(SEARCH("NO",X18)))</formula>
    </cfRule>
  </conditionalFormatting>
  <conditionalFormatting sqref="X18">
    <cfRule type="containsText" priority="321" operator="containsText" aboveAverage="0" equalAverage="0" bottom="0" percent="0" rank="0" text="NO" dxfId="48644">
      <formula>NOT(ISERROR(SEARCH("NO",X18)))</formula>
    </cfRule>
  </conditionalFormatting>
  <conditionalFormatting sqref="X18">
    <cfRule type="containsText" priority="322" operator="containsText" aboveAverage="0" equalAverage="0" bottom="0" percent="0" rank="0" text="1" dxfId="48645">
      <formula>NOT(ISERROR(SEARCH("1",X18)))</formula>
    </cfRule>
  </conditionalFormatting>
  <conditionalFormatting sqref="W18">
    <cfRule type="containsText" priority="323" operator="containsText" aboveAverage="0" equalAverage="0" bottom="0" percent="0" rank="0" text="OK" dxfId="48646">
      <formula>NOT(ISERROR(SEARCH("OK",W18)))</formula>
    </cfRule>
  </conditionalFormatting>
  <conditionalFormatting sqref="W18">
    <cfRule type="containsText" priority="324" operator="containsText" aboveAverage="0" equalAverage="0" bottom="0" percent="0" rank="0" text="OK" dxfId="48647">
      <formula>NOT(ISERROR(SEARCH("OK",W18)))</formula>
    </cfRule>
  </conditionalFormatting>
  <conditionalFormatting sqref="W18">
    <cfRule type="containsText" priority="325" operator="containsText" aboveAverage="0" equalAverage="0" bottom="0" percent="0" rank="0" text="OK" dxfId="48648">
      <formula>NOT(ISERROR(SEARCH("OK",W18)))</formula>
    </cfRule>
  </conditionalFormatting>
  <conditionalFormatting sqref="W18">
    <cfRule type="containsText" priority="326" operator="containsText" aboveAverage="0" equalAverage="0" bottom="0" percent="0" rank="0" text="OK" dxfId="48649">
      <formula>NOT(ISERROR(SEARCH("OK",W18)))</formula>
    </cfRule>
  </conditionalFormatting>
  <conditionalFormatting sqref="W18">
    <cfRule type="containsText" priority="327" operator="containsText" aboveAverage="0" equalAverage="0" bottom="0" percent="0" rank="0" text="OK" dxfId="48650">
      <formula>NOT(ISERROR(SEARCH("OK",W18)))</formula>
    </cfRule>
  </conditionalFormatting>
  <conditionalFormatting sqref="W18">
    <cfRule type="containsText" priority="328" operator="containsText" aboveAverage="0" equalAverage="0" bottom="0" percent="0" rank="0" text="OK" dxfId="48651">
      <formula>NOT(ISERROR(SEARCH("OK",W18)))</formula>
    </cfRule>
  </conditionalFormatting>
  <conditionalFormatting sqref="W18">
    <cfRule type="containsText" priority="329" operator="containsText" aboveAverage="0" equalAverage="0" bottom="0" percent="0" rank="0" text="OK" dxfId="48652">
      <formula>NOT(ISERROR(SEARCH("OK",W18)))</formula>
    </cfRule>
  </conditionalFormatting>
  <conditionalFormatting sqref="W18">
    <cfRule type="containsText" priority="330" operator="containsText" aboveAverage="0" equalAverage="0" bottom="0" percent="0" rank="0" text="1" dxfId="48653">
      <formula>NOT(ISERROR(SEARCH("1",W18)))</formula>
    </cfRule>
  </conditionalFormatting>
  <conditionalFormatting sqref="X18">
    <cfRule type="containsText" priority="331" operator="containsText" aboveAverage="0" equalAverage="0" bottom="0" percent="0" rank="0" text="NO" dxfId="48654">
      <formula>NOT(ISERROR(SEARCH("NO",X18)))</formula>
    </cfRule>
  </conditionalFormatting>
  <conditionalFormatting sqref="W18">
    <cfRule type="containsText" priority="332" operator="containsText" aboveAverage="0" equalAverage="0" bottom="0" percent="0" rank="0" text="OK" dxfId="48655">
      <formula>NOT(ISERROR(SEARCH("OK",W18)))</formula>
    </cfRule>
  </conditionalFormatting>
  <conditionalFormatting sqref="X18">
    <cfRule type="containsText" priority="333" operator="containsText" aboveAverage="0" equalAverage="0" bottom="0" percent="0" rank="0" text="NO" dxfId="48656">
      <formula>NOT(ISERROR(SEARCH("NO",X18)))</formula>
    </cfRule>
  </conditionalFormatting>
  <conditionalFormatting sqref="W18">
    <cfRule type="containsText" priority="334" operator="containsText" aboveAverage="0" equalAverage="0" bottom="0" percent="0" rank="0" text="OK" dxfId="48657">
      <formula>NOT(ISERROR(SEARCH("OK",W18)))</formula>
    </cfRule>
  </conditionalFormatting>
  <conditionalFormatting sqref="X18">
    <cfRule type="containsText" priority="335" operator="containsText" aboveAverage="0" equalAverage="0" bottom="0" percent="0" rank="0" text="NO" dxfId="48658">
      <formula>NOT(ISERROR(SEARCH("NO",X18)))</formula>
    </cfRule>
  </conditionalFormatting>
  <conditionalFormatting sqref="W18">
    <cfRule type="containsText" priority="336" operator="containsText" aboveAverage="0" equalAverage="0" bottom="0" percent="0" rank="0" text="OK" dxfId="48659">
      <formula>NOT(ISERROR(SEARCH("OK",W18)))</formula>
    </cfRule>
  </conditionalFormatting>
  <conditionalFormatting sqref="X18">
    <cfRule type="containsText" priority="337" operator="containsText" aboveAverage="0" equalAverage="0" bottom="0" percent="0" rank="0" text="NO" dxfId="48660">
      <formula>NOT(ISERROR(SEARCH("NO",X18)))</formula>
    </cfRule>
  </conditionalFormatting>
  <conditionalFormatting sqref="W18">
    <cfRule type="containsText" priority="338" operator="containsText" aboveAverage="0" equalAverage="0" bottom="0" percent="0" rank="0" text="OK" dxfId="48661">
      <formula>NOT(ISERROR(SEARCH("OK",W18)))</formula>
    </cfRule>
  </conditionalFormatting>
  <conditionalFormatting sqref="V18">
    <cfRule type="containsText" priority="339" operator="containsText" aboveAverage="0" equalAverage="0" bottom="0" percent="0" rank="0" text="OK+" dxfId="48662">
      <formula>NOT(ISERROR(SEARCH("OK+",V18)))</formula>
    </cfRule>
  </conditionalFormatting>
  <conditionalFormatting sqref="V18">
    <cfRule type="containsText" priority="340" operator="containsText" aboveAverage="0" equalAverage="0" bottom="0" percent="0" rank="0" text="OK+" dxfId="48663">
      <formula>NOT(ISERROR(SEARCH("OK+",V18)))</formula>
    </cfRule>
  </conditionalFormatting>
  <conditionalFormatting sqref="X18">
    <cfRule type="containsText" priority="341" operator="containsText" aboveAverage="0" equalAverage="0" bottom="0" percent="0" rank="0" text="NO" dxfId="48664">
      <formula>NOT(ISERROR(SEARCH("NO",X18)))</formula>
    </cfRule>
  </conditionalFormatting>
  <conditionalFormatting sqref="X18">
    <cfRule type="containsText" priority="342" operator="containsText" aboveAverage="0" equalAverage="0" bottom="0" percent="0" rank="0" text="NO" dxfId="48665">
      <formula>NOT(ISERROR(SEARCH("NO",X18)))</formula>
    </cfRule>
  </conditionalFormatting>
  <conditionalFormatting sqref="X18">
    <cfRule type="containsText" priority="343" operator="containsText" aboveAverage="0" equalAverage="0" bottom="0" percent="0" rank="0" text="NO" dxfId="48666">
      <formula>NOT(ISERROR(SEARCH("NO",X18)))</formula>
    </cfRule>
  </conditionalFormatting>
  <conditionalFormatting sqref="X18">
    <cfRule type="containsText" priority="344" operator="containsText" aboveAverage="0" equalAverage="0" bottom="0" percent="0" rank="0" text="NO" dxfId="48667">
      <formula>NOT(ISERROR(SEARCH("NO",X18)))</formula>
    </cfRule>
  </conditionalFormatting>
  <conditionalFormatting sqref="X18">
    <cfRule type="containsText" priority="345" operator="containsText" aboveAverage="0" equalAverage="0" bottom="0" percent="0" rank="0" text="NO" dxfId="48668">
      <formula>NOT(ISERROR(SEARCH("NO",X18)))</formula>
    </cfRule>
  </conditionalFormatting>
  <conditionalFormatting sqref="X18">
    <cfRule type="containsText" priority="346" operator="containsText" aboveAverage="0" equalAverage="0" bottom="0" percent="0" rank="0" text="NO" dxfId="48669">
      <formula>NOT(ISERROR(SEARCH("NO",X18)))</formula>
    </cfRule>
  </conditionalFormatting>
  <conditionalFormatting sqref="X18">
    <cfRule type="containsText" priority="347" operator="containsText" aboveAverage="0" equalAverage="0" bottom="0" percent="0" rank="0" text="NO" dxfId="48670">
      <formula>NOT(ISERROR(SEARCH("NO",X18)))</formula>
    </cfRule>
  </conditionalFormatting>
  <conditionalFormatting sqref="W18">
    <cfRule type="containsText" priority="348" operator="containsText" aboveAverage="0" equalAverage="0" bottom="0" percent="0" rank="0" text="OK" dxfId="48671">
      <formula>NOT(ISERROR(SEARCH("OK",W18)))</formula>
    </cfRule>
  </conditionalFormatting>
  <conditionalFormatting sqref="W18">
    <cfRule type="containsText" priority="349" operator="containsText" aboveAverage="0" equalAverage="0" bottom="0" percent="0" rank="0" text="OK" dxfId="48672">
      <formula>NOT(ISERROR(SEARCH("OK",W18)))</formula>
    </cfRule>
  </conditionalFormatting>
  <conditionalFormatting sqref="W18">
    <cfRule type="containsText" priority="350" operator="containsText" aboveAverage="0" equalAverage="0" bottom="0" percent="0" rank="0" text="OK" dxfId="48673">
      <formula>NOT(ISERROR(SEARCH("OK",W18)))</formula>
    </cfRule>
  </conditionalFormatting>
  <conditionalFormatting sqref="W18">
    <cfRule type="containsText" priority="351" operator="containsText" aboveAverage="0" equalAverage="0" bottom="0" percent="0" rank="0" text="OK" dxfId="48674">
      <formula>NOT(ISERROR(SEARCH("OK",W18)))</formula>
    </cfRule>
  </conditionalFormatting>
  <conditionalFormatting sqref="W18">
    <cfRule type="containsText" priority="352" operator="containsText" aboveAverage="0" equalAverage="0" bottom="0" percent="0" rank="0" text="OK" dxfId="48675">
      <formula>NOT(ISERROR(SEARCH("OK",W18)))</formula>
    </cfRule>
  </conditionalFormatting>
  <conditionalFormatting sqref="W18">
    <cfRule type="containsText" priority="353" operator="containsText" aboveAverage="0" equalAverage="0" bottom="0" percent="0" rank="0" text="OK" dxfId="48676">
      <formula>NOT(ISERROR(SEARCH("OK",W18)))</formula>
    </cfRule>
  </conditionalFormatting>
  <conditionalFormatting sqref="W18">
    <cfRule type="containsText" priority="354" operator="containsText" aboveAverage="0" equalAverage="0" bottom="0" percent="0" rank="0" text="OK" dxfId="48677">
      <formula>NOT(ISERROR(SEARCH("OK",W18)))</formula>
    </cfRule>
  </conditionalFormatting>
  <conditionalFormatting sqref="X18">
    <cfRule type="containsText" priority="355" operator="containsText" aboveAverage="0" equalAverage="0" bottom="0" percent="0" rank="0" text="NO" dxfId="48678">
      <formula>NOT(ISERROR(SEARCH("NO",X18)))</formula>
    </cfRule>
  </conditionalFormatting>
  <conditionalFormatting sqref="W18">
    <cfRule type="containsText" priority="356" operator="containsText" aboveAverage="0" equalAverage="0" bottom="0" percent="0" rank="0" text="OK" dxfId="48679">
      <formula>NOT(ISERROR(SEARCH("OK",W18)))</formula>
    </cfRule>
  </conditionalFormatting>
  <conditionalFormatting sqref="X18">
    <cfRule type="containsText" priority="357" operator="containsText" aboveAverage="0" equalAverage="0" bottom="0" percent="0" rank="0" text="NO" dxfId="48680">
      <formula>NOT(ISERROR(SEARCH("NO",X18)))</formula>
    </cfRule>
  </conditionalFormatting>
  <conditionalFormatting sqref="W18">
    <cfRule type="containsText" priority="358" operator="containsText" aboveAverage="0" equalAverage="0" bottom="0" percent="0" rank="0" text="OK" dxfId="48681">
      <formula>NOT(ISERROR(SEARCH("OK",W18)))</formula>
    </cfRule>
  </conditionalFormatting>
  <conditionalFormatting sqref="X18">
    <cfRule type="containsText" priority="359" operator="containsText" aboveAverage="0" equalAverage="0" bottom="0" percent="0" rank="0" text="NO" dxfId="48682">
      <formula>NOT(ISERROR(SEARCH("NO",X18)))</formula>
    </cfRule>
  </conditionalFormatting>
  <conditionalFormatting sqref="W18">
    <cfRule type="containsText" priority="360" operator="containsText" aboveAverage="0" equalAverage="0" bottom="0" percent="0" rank="0" text="OK" dxfId="48683">
      <formula>NOT(ISERROR(SEARCH("OK",W18)))</formula>
    </cfRule>
  </conditionalFormatting>
  <conditionalFormatting sqref="V18">
    <cfRule type="containsText" priority="361" operator="containsText" aboveAverage="0" equalAverage="0" bottom="0" percent="0" rank="0" text="OK+" dxfId="48684">
      <formula>NOT(ISERROR(SEARCH("OK+",V18)))</formula>
    </cfRule>
  </conditionalFormatting>
  <conditionalFormatting sqref="V18">
    <cfRule type="containsText" priority="362" operator="containsText" aboveAverage="0" equalAverage="0" bottom="0" percent="0" rank="0" text="OK+" dxfId="48685">
      <formula>NOT(ISERROR(SEARCH("OK+",V18)))</formula>
    </cfRule>
  </conditionalFormatting>
  <conditionalFormatting sqref="X18">
    <cfRule type="containsText" priority="363" operator="containsText" aboveAverage="0" equalAverage="0" bottom="0" percent="0" rank="0" text="NO" dxfId="48686">
      <formula>NOT(ISERROR(SEARCH("NO",X18)))</formula>
    </cfRule>
  </conditionalFormatting>
  <conditionalFormatting sqref="X18">
    <cfRule type="containsText" priority="364" operator="containsText" aboveAverage="0" equalAverage="0" bottom="0" percent="0" rank="0" text="NO" dxfId="48687">
      <formula>NOT(ISERROR(SEARCH("NO",X18)))</formula>
    </cfRule>
  </conditionalFormatting>
  <conditionalFormatting sqref="X18">
    <cfRule type="containsText" priority="365" operator="containsText" aboveAverage="0" equalAverage="0" bottom="0" percent="0" rank="0" text="NO" dxfId="48688">
      <formula>NOT(ISERROR(SEARCH("NO",X18)))</formula>
    </cfRule>
  </conditionalFormatting>
  <conditionalFormatting sqref="X18">
    <cfRule type="containsText" priority="366" operator="containsText" aboveAverage="0" equalAverage="0" bottom="0" percent="0" rank="0" text="NO" dxfId="48689">
      <formula>NOT(ISERROR(SEARCH("NO",X18)))</formula>
    </cfRule>
  </conditionalFormatting>
  <conditionalFormatting sqref="X18">
    <cfRule type="containsText" priority="367" operator="containsText" aboveAverage="0" equalAverage="0" bottom="0" percent="0" rank="0" text="NO" dxfId="48690">
      <formula>NOT(ISERROR(SEARCH("NO",X18)))</formula>
    </cfRule>
  </conditionalFormatting>
  <conditionalFormatting sqref="X18">
    <cfRule type="containsText" priority="368" operator="containsText" aboveAverage="0" equalAverage="0" bottom="0" percent="0" rank="0" text="NO" dxfId="48691">
      <formula>NOT(ISERROR(SEARCH("NO",X18)))</formula>
    </cfRule>
  </conditionalFormatting>
  <conditionalFormatting sqref="X18">
    <cfRule type="containsText" priority="369" operator="containsText" aboveAverage="0" equalAverage="0" bottom="0" percent="0" rank="0" text="NO" dxfId="48692">
      <formula>NOT(ISERROR(SEARCH("NO",X18)))</formula>
    </cfRule>
  </conditionalFormatting>
  <conditionalFormatting sqref="X18">
    <cfRule type="containsText" priority="370" operator="containsText" aboveAverage="0" equalAverage="0" bottom="0" percent="0" rank="0" text="1" dxfId="48693">
      <formula>NOT(ISERROR(SEARCH("1",X18)))</formula>
    </cfRule>
  </conditionalFormatting>
  <conditionalFormatting sqref="W18">
    <cfRule type="containsText" priority="371" operator="containsText" aboveAverage="0" equalAverage="0" bottom="0" percent="0" rank="0" text="OK" dxfId="48694">
      <formula>NOT(ISERROR(SEARCH("OK",W18)))</formula>
    </cfRule>
  </conditionalFormatting>
  <conditionalFormatting sqref="W18">
    <cfRule type="containsText" priority="372" operator="containsText" aboveAverage="0" equalAverage="0" bottom="0" percent="0" rank="0" text="OK" dxfId="48695">
      <formula>NOT(ISERROR(SEARCH("OK",W18)))</formula>
    </cfRule>
  </conditionalFormatting>
  <conditionalFormatting sqref="W18">
    <cfRule type="containsText" priority="373" operator="containsText" aboveAverage="0" equalAverage="0" bottom="0" percent="0" rank="0" text="OK" dxfId="48696">
      <formula>NOT(ISERROR(SEARCH("OK",W18)))</formula>
    </cfRule>
  </conditionalFormatting>
  <conditionalFormatting sqref="W18">
    <cfRule type="containsText" priority="374" operator="containsText" aboveAverage="0" equalAverage="0" bottom="0" percent="0" rank="0" text="OK" dxfId="48697">
      <formula>NOT(ISERROR(SEARCH("OK",W18)))</formula>
    </cfRule>
  </conditionalFormatting>
  <conditionalFormatting sqref="W18">
    <cfRule type="containsText" priority="375" operator="containsText" aboveAverage="0" equalAverage="0" bottom="0" percent="0" rank="0" text="OK" dxfId="48698">
      <formula>NOT(ISERROR(SEARCH("OK",W18)))</formula>
    </cfRule>
  </conditionalFormatting>
  <conditionalFormatting sqref="W18">
    <cfRule type="containsText" priority="376" operator="containsText" aboveAverage="0" equalAverage="0" bottom="0" percent="0" rank="0" text="OK" dxfId="48699">
      <formula>NOT(ISERROR(SEARCH("OK",W18)))</formula>
    </cfRule>
  </conditionalFormatting>
  <conditionalFormatting sqref="W18">
    <cfRule type="containsText" priority="377" operator="containsText" aboveAverage="0" equalAverage="0" bottom="0" percent="0" rank="0" text="OK" dxfId="48700">
      <formula>NOT(ISERROR(SEARCH("OK",W18)))</formula>
    </cfRule>
  </conditionalFormatting>
  <conditionalFormatting sqref="W18">
    <cfRule type="containsText" priority="378" operator="containsText" aboveAverage="0" equalAverage="0" bottom="0" percent="0" rank="0" text="1" dxfId="48701">
      <formula>NOT(ISERROR(SEARCH("1",W18)))</formula>
    </cfRule>
  </conditionalFormatting>
  <conditionalFormatting sqref="X18">
    <cfRule type="containsText" priority="379" operator="containsText" aboveAverage="0" equalAverage="0" bottom="0" percent="0" rank="0" text="NO" dxfId="48702">
      <formula>NOT(ISERROR(SEARCH("NO",X18)))</formula>
    </cfRule>
  </conditionalFormatting>
  <conditionalFormatting sqref="W18">
    <cfRule type="containsText" priority="380" operator="containsText" aboveAverage="0" equalAverage="0" bottom="0" percent="0" rank="0" text="OK" dxfId="48703">
      <formula>NOT(ISERROR(SEARCH("OK",W18)))</formula>
    </cfRule>
  </conditionalFormatting>
  <conditionalFormatting sqref="X18">
    <cfRule type="containsText" priority="381" operator="containsText" aboveAverage="0" equalAverage="0" bottom="0" percent="0" rank="0" text="NO" dxfId="48704">
      <formula>NOT(ISERROR(SEARCH("NO",X18)))</formula>
    </cfRule>
  </conditionalFormatting>
  <conditionalFormatting sqref="W18">
    <cfRule type="containsText" priority="382" operator="containsText" aboveAverage="0" equalAverage="0" bottom="0" percent="0" rank="0" text="OK" dxfId="48705">
      <formula>NOT(ISERROR(SEARCH("OK",W18)))</formula>
    </cfRule>
  </conditionalFormatting>
  <conditionalFormatting sqref="X18">
    <cfRule type="containsText" priority="383" operator="containsText" aboveAverage="0" equalAverage="0" bottom="0" percent="0" rank="0" text="NO" dxfId="48706">
      <formula>NOT(ISERROR(SEARCH("NO",X18)))</formula>
    </cfRule>
  </conditionalFormatting>
  <conditionalFormatting sqref="W18">
    <cfRule type="containsText" priority="384" operator="containsText" aboveAverage="0" equalAverage="0" bottom="0" percent="0" rank="0" text="OK" dxfId="48707">
      <formula>NOT(ISERROR(SEARCH("OK",W18)))</formula>
    </cfRule>
  </conditionalFormatting>
  <conditionalFormatting sqref="V18">
    <cfRule type="containsText" priority="385" operator="containsText" aboveAverage="0" equalAverage="0" bottom="0" percent="0" rank="0" text="OK+" dxfId="48708">
      <formula>NOT(ISERROR(SEARCH("OK+",V18)))</formula>
    </cfRule>
  </conditionalFormatting>
  <conditionalFormatting sqref="V18">
    <cfRule type="containsText" priority="386" operator="containsText" aboveAverage="0" equalAverage="0" bottom="0" percent="0" rank="0" text="OK+" dxfId="48709">
      <formula>NOT(ISERROR(SEARCH("OK+",V18)))</formula>
    </cfRule>
  </conditionalFormatting>
  <conditionalFormatting sqref="X18">
    <cfRule type="containsText" priority="387" operator="containsText" aboveAverage="0" equalAverage="0" bottom="0" percent="0" rank="0" text="NO" dxfId="48710">
      <formula>NOT(ISERROR(SEARCH("NO",X18)))</formula>
    </cfRule>
  </conditionalFormatting>
  <conditionalFormatting sqref="X18">
    <cfRule type="containsText" priority="388" operator="containsText" aboveAverage="0" equalAverage="0" bottom="0" percent="0" rank="0" text="NO" dxfId="48711">
      <formula>NOT(ISERROR(SEARCH("NO",X18)))</formula>
    </cfRule>
  </conditionalFormatting>
  <conditionalFormatting sqref="X18">
    <cfRule type="containsText" priority="389" operator="containsText" aboveAverage="0" equalAverage="0" bottom="0" percent="0" rank="0" text="NO" dxfId="48712">
      <formula>NOT(ISERROR(SEARCH("NO",X18)))</formula>
    </cfRule>
  </conditionalFormatting>
  <conditionalFormatting sqref="X18">
    <cfRule type="containsText" priority="390" operator="containsText" aboveAverage="0" equalAverage="0" bottom="0" percent="0" rank="0" text="NO" dxfId="48713">
      <formula>NOT(ISERROR(SEARCH("NO",X18)))</formula>
    </cfRule>
  </conditionalFormatting>
  <conditionalFormatting sqref="X18">
    <cfRule type="containsText" priority="391" operator="containsText" aboveAverage="0" equalAverage="0" bottom="0" percent="0" rank="0" text="NO" dxfId="48714">
      <formula>NOT(ISERROR(SEARCH("NO",X18)))</formula>
    </cfRule>
  </conditionalFormatting>
  <conditionalFormatting sqref="X18">
    <cfRule type="containsText" priority="392" operator="containsText" aboveAverage="0" equalAverage="0" bottom="0" percent="0" rank="0" text="NO" dxfId="48715">
      <formula>NOT(ISERROR(SEARCH("NO",X18)))</formula>
    </cfRule>
  </conditionalFormatting>
  <conditionalFormatting sqref="X18">
    <cfRule type="containsText" priority="393" operator="containsText" aboveAverage="0" equalAverage="0" bottom="0" percent="0" rank="0" text="NO" dxfId="48716">
      <formula>NOT(ISERROR(SEARCH("NO",X18)))</formula>
    </cfRule>
  </conditionalFormatting>
  <conditionalFormatting sqref="X18">
    <cfRule type="containsText" priority="394" operator="containsText" aboveAverage="0" equalAverage="0" bottom="0" percent="0" rank="0" text="1" dxfId="48717">
      <formula>NOT(ISERROR(SEARCH("1",X18)))</formula>
    </cfRule>
  </conditionalFormatting>
  <conditionalFormatting sqref="W18">
    <cfRule type="containsText" priority="395" operator="containsText" aboveAverage="0" equalAverage="0" bottom="0" percent="0" rank="0" text="OK" dxfId="48718">
      <formula>NOT(ISERROR(SEARCH("OK",W18)))</formula>
    </cfRule>
  </conditionalFormatting>
  <conditionalFormatting sqref="W18">
    <cfRule type="containsText" priority="396" operator="containsText" aboveAverage="0" equalAverage="0" bottom="0" percent="0" rank="0" text="OK" dxfId="48719">
      <formula>NOT(ISERROR(SEARCH("OK",W18)))</formula>
    </cfRule>
  </conditionalFormatting>
  <conditionalFormatting sqref="W18">
    <cfRule type="containsText" priority="397" operator="containsText" aboveAverage="0" equalAverage="0" bottom="0" percent="0" rank="0" text="OK" dxfId="48720">
      <formula>NOT(ISERROR(SEARCH("OK",W18)))</formula>
    </cfRule>
  </conditionalFormatting>
  <conditionalFormatting sqref="W18">
    <cfRule type="containsText" priority="398" operator="containsText" aboveAverage="0" equalAverage="0" bottom="0" percent="0" rank="0" text="OK" dxfId="48721">
      <formula>NOT(ISERROR(SEARCH("OK",W18)))</formula>
    </cfRule>
  </conditionalFormatting>
  <conditionalFormatting sqref="W18">
    <cfRule type="containsText" priority="399" operator="containsText" aboveAverage="0" equalAverage="0" bottom="0" percent="0" rank="0" text="OK" dxfId="48722">
      <formula>NOT(ISERROR(SEARCH("OK",W18)))</formula>
    </cfRule>
  </conditionalFormatting>
  <conditionalFormatting sqref="W18">
    <cfRule type="containsText" priority="400" operator="containsText" aboveAverage="0" equalAverage="0" bottom="0" percent="0" rank="0" text="OK" dxfId="48723">
      <formula>NOT(ISERROR(SEARCH("OK",W18)))</formula>
    </cfRule>
  </conditionalFormatting>
  <conditionalFormatting sqref="W18">
    <cfRule type="containsText" priority="401" operator="containsText" aboveAverage="0" equalAverage="0" bottom="0" percent="0" rank="0" text="OK" dxfId="48724">
      <formula>NOT(ISERROR(SEARCH("OK",W18)))</formula>
    </cfRule>
  </conditionalFormatting>
  <conditionalFormatting sqref="W18">
    <cfRule type="containsText" priority="402" operator="containsText" aboveAverage="0" equalAverage="0" bottom="0" percent="0" rank="0" text="1" dxfId="48725">
      <formula>NOT(ISERROR(SEARCH("1",W18)))</formula>
    </cfRule>
  </conditionalFormatting>
  <conditionalFormatting sqref="X18">
    <cfRule type="containsText" priority="403" operator="containsText" aboveAverage="0" equalAverage="0" bottom="0" percent="0" rank="0" text="NO" dxfId="48726">
      <formula>NOT(ISERROR(SEARCH("NO",X18)))</formula>
    </cfRule>
  </conditionalFormatting>
  <conditionalFormatting sqref="W18">
    <cfRule type="containsText" priority="404" operator="containsText" aboveAverage="0" equalAverage="0" bottom="0" percent="0" rank="0" text="OK" dxfId="48727">
      <formula>NOT(ISERROR(SEARCH("OK",W18)))</formula>
    </cfRule>
  </conditionalFormatting>
  <conditionalFormatting sqref="X18">
    <cfRule type="containsText" priority="405" operator="containsText" aboveAverage="0" equalAverage="0" bottom="0" percent="0" rank="0" text="NO" dxfId="48728">
      <formula>NOT(ISERROR(SEARCH("NO",X18)))</formula>
    </cfRule>
  </conditionalFormatting>
  <conditionalFormatting sqref="W18">
    <cfRule type="containsText" priority="406" operator="containsText" aboveAverage="0" equalAverage="0" bottom="0" percent="0" rank="0" text="OK" dxfId="48729">
      <formula>NOT(ISERROR(SEARCH("OK",W18)))</formula>
    </cfRule>
  </conditionalFormatting>
  <conditionalFormatting sqref="X18">
    <cfRule type="containsText" priority="407" operator="containsText" aboveAverage="0" equalAverage="0" bottom="0" percent="0" rank="0" text="NO" dxfId="48730">
      <formula>NOT(ISERROR(SEARCH("NO",X18)))</formula>
    </cfRule>
  </conditionalFormatting>
  <conditionalFormatting sqref="W18">
    <cfRule type="containsText" priority="408" operator="containsText" aboveAverage="0" equalAverage="0" bottom="0" percent="0" rank="0" text="OK" dxfId="48731">
      <formula>NOT(ISERROR(SEARCH("OK",W18)))</formula>
    </cfRule>
  </conditionalFormatting>
  <conditionalFormatting sqref="X18">
    <cfRule type="containsText" priority="409" operator="containsText" aboveAverage="0" equalAverage="0" bottom="0" percent="0" rank="0" text="NO" dxfId="48732">
      <formula>NOT(ISERROR(SEARCH("NO",X18)))</formula>
    </cfRule>
  </conditionalFormatting>
  <conditionalFormatting sqref="W18">
    <cfRule type="containsText" priority="410" operator="containsText" aboveAverage="0" equalAverage="0" bottom="0" percent="0" rank="0" text="OK" dxfId="48733">
      <formula>NOT(ISERROR(SEARCH("OK",W18)))</formula>
    </cfRule>
  </conditionalFormatting>
  <conditionalFormatting sqref="X18">
    <cfRule type="containsText" priority="411" operator="containsText" aboveAverage="0" equalAverage="0" bottom="0" percent="0" rank="0" text="NO" dxfId="48734">
      <formula>NOT(ISERROR(SEARCH("NO",X18)))</formula>
    </cfRule>
  </conditionalFormatting>
  <conditionalFormatting sqref="W18">
    <cfRule type="containsText" priority="412" operator="containsText" aboveAverage="0" equalAverage="0" bottom="0" percent="0" rank="0" text="OK" dxfId="48735">
      <formula>NOT(ISERROR(SEARCH("OK",W18)))</formula>
    </cfRule>
  </conditionalFormatting>
  <conditionalFormatting sqref="X18">
    <cfRule type="containsText" priority="413" operator="containsText" aboveAverage="0" equalAverage="0" bottom="0" percent="0" rank="0" text="NO" dxfId="48736">
      <formula>NOT(ISERROR(SEARCH("NO",X18)))</formula>
    </cfRule>
  </conditionalFormatting>
  <conditionalFormatting sqref="W18">
    <cfRule type="containsText" priority="414" operator="containsText" aboveAverage="0" equalAverage="0" bottom="0" percent="0" rank="0" text="OK" dxfId="48737">
      <formula>NOT(ISERROR(SEARCH("OK",W18)))</formula>
    </cfRule>
  </conditionalFormatting>
  <conditionalFormatting sqref="X18">
    <cfRule type="containsText" priority="415" operator="containsText" aboveAverage="0" equalAverage="0" bottom="0" percent="0" rank="0" text="NO" dxfId="48738">
      <formula>NOT(ISERROR(SEARCH("NO",X18)))</formula>
    </cfRule>
  </conditionalFormatting>
  <conditionalFormatting sqref="W18">
    <cfRule type="containsText" priority="416" operator="containsText" aboveAverage="0" equalAverage="0" bottom="0" percent="0" rank="0" text="OK" dxfId="48739">
      <formula>NOT(ISERROR(SEARCH("OK",W18)))</formula>
    </cfRule>
  </conditionalFormatting>
  <conditionalFormatting sqref="X18">
    <cfRule type="containsText" priority="417" operator="containsText" aboveAverage="0" equalAverage="0" bottom="0" percent="0" rank="0" text="NO" dxfId="48740">
      <formula>NOT(ISERROR(SEARCH("NO",X18)))</formula>
    </cfRule>
  </conditionalFormatting>
  <conditionalFormatting sqref="W18">
    <cfRule type="containsText" priority="418" operator="containsText" aboveAverage="0" equalAverage="0" bottom="0" percent="0" rank="0" text="OK" dxfId="48741">
      <formula>NOT(ISERROR(SEARCH("OK",W18)))</formula>
    </cfRule>
  </conditionalFormatting>
  <conditionalFormatting sqref="X18">
    <cfRule type="containsText" priority="419" operator="containsText" aboveAverage="0" equalAverage="0" bottom="0" percent="0" rank="0" text="NO" dxfId="48742">
      <formula>NOT(ISERROR(SEARCH("NO",X18)))</formula>
    </cfRule>
  </conditionalFormatting>
  <conditionalFormatting sqref="W18">
    <cfRule type="containsText" priority="420" operator="containsText" aboveAverage="0" equalAverage="0" bottom="0" percent="0" rank="0" text="OK" dxfId="48743">
      <formula>NOT(ISERROR(SEARCH("OK",W18)))</formula>
    </cfRule>
  </conditionalFormatting>
  <conditionalFormatting sqref="X18">
    <cfRule type="containsText" priority="421" operator="containsText" aboveAverage="0" equalAverage="0" bottom="0" percent="0" rank="0" text="NO" dxfId="48744">
      <formula>NOT(ISERROR(SEARCH("NO",X18)))</formula>
    </cfRule>
  </conditionalFormatting>
  <conditionalFormatting sqref="W18">
    <cfRule type="containsText" priority="422" operator="containsText" aboveAverage="0" equalAverage="0" bottom="0" percent="0" rank="0" text="OK" dxfId="48745">
      <formula>NOT(ISERROR(SEARCH("OK",W18)))</formula>
    </cfRule>
  </conditionalFormatting>
  <conditionalFormatting sqref="V18">
    <cfRule type="containsText" priority="423" operator="containsText" aboveAverage="0" equalAverage="0" bottom="0" percent="0" rank="0" text="OK+" dxfId="48746">
      <formula>NOT(ISERROR(SEARCH("OK+",V18)))</formula>
    </cfRule>
  </conditionalFormatting>
  <conditionalFormatting sqref="V18">
    <cfRule type="containsText" priority="424" operator="containsText" aboveAverage="0" equalAverage="0" bottom="0" percent="0" rank="0" text="OK+" dxfId="48747">
      <formula>NOT(ISERROR(SEARCH("OK+",V18)))</formula>
    </cfRule>
  </conditionalFormatting>
  <conditionalFormatting sqref="X18">
    <cfRule type="containsText" priority="425" operator="containsText" aboveAverage="0" equalAverage="0" bottom="0" percent="0" rank="0" text="NO" dxfId="48748">
      <formula>NOT(ISERROR(SEARCH("NO",X18)))</formula>
    </cfRule>
  </conditionalFormatting>
  <conditionalFormatting sqref="X18">
    <cfRule type="containsText" priority="426" operator="containsText" aboveAverage="0" equalAverage="0" bottom="0" percent="0" rank="0" text="NO" dxfId="48749">
      <formula>NOT(ISERROR(SEARCH("NO",X18)))</formula>
    </cfRule>
  </conditionalFormatting>
  <conditionalFormatting sqref="X18">
    <cfRule type="containsText" priority="427" operator="containsText" aboveAverage="0" equalAverage="0" bottom="0" percent="0" rank="0" text="NO" dxfId="48750">
      <formula>NOT(ISERROR(SEARCH("NO",X18)))</formula>
    </cfRule>
  </conditionalFormatting>
  <conditionalFormatting sqref="X18">
    <cfRule type="containsText" priority="428" operator="containsText" aboveAverage="0" equalAverage="0" bottom="0" percent="0" rank="0" text="NO" dxfId="48751">
      <formula>NOT(ISERROR(SEARCH("NO",X18)))</formula>
    </cfRule>
  </conditionalFormatting>
  <conditionalFormatting sqref="X18">
    <cfRule type="containsText" priority="429" operator="containsText" aboveAverage="0" equalAverage="0" bottom="0" percent="0" rank="0" text="NO" dxfId="48752">
      <formula>NOT(ISERROR(SEARCH("NO",X18)))</formula>
    </cfRule>
  </conditionalFormatting>
  <conditionalFormatting sqref="X18">
    <cfRule type="containsText" priority="430" operator="containsText" aboveAverage="0" equalAverage="0" bottom="0" percent="0" rank="0" text="NO" dxfId="48753">
      <formula>NOT(ISERROR(SEARCH("NO",X18)))</formula>
    </cfRule>
  </conditionalFormatting>
  <conditionalFormatting sqref="X18">
    <cfRule type="containsText" priority="431" operator="containsText" aboveAverage="0" equalAverage="0" bottom="0" percent="0" rank="0" text="NO" dxfId="48754">
      <formula>NOT(ISERROR(SEARCH("NO",X18)))</formula>
    </cfRule>
  </conditionalFormatting>
  <conditionalFormatting sqref="W18">
    <cfRule type="containsText" priority="432" operator="containsText" aboveAverage="0" equalAverage="0" bottom="0" percent="0" rank="0" text="OK" dxfId="48755">
      <formula>NOT(ISERROR(SEARCH("OK",W18)))</formula>
    </cfRule>
  </conditionalFormatting>
  <conditionalFormatting sqref="W18">
    <cfRule type="containsText" priority="433" operator="containsText" aboveAverage="0" equalAverage="0" bottom="0" percent="0" rank="0" text="OK" dxfId="48756">
      <formula>NOT(ISERROR(SEARCH("OK",W18)))</formula>
    </cfRule>
  </conditionalFormatting>
  <conditionalFormatting sqref="W18">
    <cfRule type="containsText" priority="434" operator="containsText" aboveAverage="0" equalAverage="0" bottom="0" percent="0" rank="0" text="OK" dxfId="48757">
      <formula>NOT(ISERROR(SEARCH("OK",W18)))</formula>
    </cfRule>
  </conditionalFormatting>
  <conditionalFormatting sqref="W18">
    <cfRule type="containsText" priority="435" operator="containsText" aboveAverage="0" equalAverage="0" bottom="0" percent="0" rank="0" text="OK" dxfId="48758">
      <formula>NOT(ISERROR(SEARCH("OK",W18)))</formula>
    </cfRule>
  </conditionalFormatting>
  <conditionalFormatting sqref="W18">
    <cfRule type="containsText" priority="436" operator="containsText" aboveAverage="0" equalAverage="0" bottom="0" percent="0" rank="0" text="OK" dxfId="48759">
      <formula>NOT(ISERROR(SEARCH("OK",W18)))</formula>
    </cfRule>
  </conditionalFormatting>
  <conditionalFormatting sqref="W18">
    <cfRule type="containsText" priority="437" operator="containsText" aboveAverage="0" equalAverage="0" bottom="0" percent="0" rank="0" text="OK" dxfId="48760">
      <formula>NOT(ISERROR(SEARCH("OK",W18)))</formula>
    </cfRule>
  </conditionalFormatting>
  <conditionalFormatting sqref="W18">
    <cfRule type="containsText" priority="438" operator="containsText" aboveAverage="0" equalAverage="0" bottom="0" percent="0" rank="0" text="OK" dxfId="48761">
      <formula>NOT(ISERROR(SEARCH("OK",W18)))</formula>
    </cfRule>
  </conditionalFormatting>
  <conditionalFormatting sqref="X18">
    <cfRule type="containsText" priority="439" operator="containsText" aboveAverage="0" equalAverage="0" bottom="0" percent="0" rank="0" text="NO" dxfId="48762">
      <formula>NOT(ISERROR(SEARCH("NO",X18)))</formula>
    </cfRule>
  </conditionalFormatting>
  <conditionalFormatting sqref="W18">
    <cfRule type="containsText" priority="440" operator="containsText" aboveAverage="0" equalAverage="0" bottom="0" percent="0" rank="0" text="OK" dxfId="48763">
      <formula>NOT(ISERROR(SEARCH("OK",W18)))</formula>
    </cfRule>
  </conditionalFormatting>
  <conditionalFormatting sqref="X18">
    <cfRule type="containsText" priority="441" operator="containsText" aboveAverage="0" equalAverage="0" bottom="0" percent="0" rank="0" text="NO" dxfId="48764">
      <formula>NOT(ISERROR(SEARCH("NO",X18)))</formula>
    </cfRule>
  </conditionalFormatting>
  <conditionalFormatting sqref="W18">
    <cfRule type="containsText" priority="442" operator="containsText" aboveAverage="0" equalAverage="0" bottom="0" percent="0" rank="0" text="OK" dxfId="48765">
      <formula>NOT(ISERROR(SEARCH("OK",W18)))</formula>
    </cfRule>
  </conditionalFormatting>
  <conditionalFormatting sqref="X18">
    <cfRule type="containsText" priority="443" operator="containsText" aboveAverage="0" equalAverage="0" bottom="0" percent="0" rank="0" text="NO" dxfId="48766">
      <formula>NOT(ISERROR(SEARCH("NO",X18)))</formula>
    </cfRule>
  </conditionalFormatting>
  <conditionalFormatting sqref="W18">
    <cfRule type="containsText" priority="444" operator="containsText" aboveAverage="0" equalAverage="0" bottom="0" percent="0" rank="0" text="OK" dxfId="48767">
      <formula>NOT(ISERROR(SEARCH("OK",W18)))</formula>
    </cfRule>
  </conditionalFormatting>
  <conditionalFormatting sqref="X18">
    <cfRule type="containsText" priority="445" operator="containsText" aboveAverage="0" equalAverage="0" bottom="0" percent="0" rank="0" text="NO" dxfId="48768">
      <formula>NOT(ISERROR(SEARCH("NO",X18)))</formula>
    </cfRule>
  </conditionalFormatting>
  <conditionalFormatting sqref="W18">
    <cfRule type="containsText" priority="446" operator="containsText" aboveAverage="0" equalAverage="0" bottom="0" percent="0" rank="0" text="OK" dxfId="48769">
      <formula>NOT(ISERROR(SEARCH("OK",W18)))</formula>
    </cfRule>
  </conditionalFormatting>
  <conditionalFormatting sqref="X18">
    <cfRule type="containsText" priority="447" operator="containsText" aboveAverage="0" equalAverage="0" bottom="0" percent="0" rank="0" text="NO" dxfId="48770">
      <formula>NOT(ISERROR(SEARCH("NO",X18)))</formula>
    </cfRule>
  </conditionalFormatting>
  <conditionalFormatting sqref="W18">
    <cfRule type="containsText" priority="448" operator="containsText" aboveAverage="0" equalAverage="0" bottom="0" percent="0" rank="0" text="OK" dxfId="48771">
      <formula>NOT(ISERROR(SEARCH("OK",W18)))</formula>
    </cfRule>
  </conditionalFormatting>
  <conditionalFormatting sqref="X18">
    <cfRule type="containsText" priority="449" operator="containsText" aboveAverage="0" equalAverage="0" bottom="0" percent="0" rank="0" text="NO" dxfId="48772">
      <formula>NOT(ISERROR(SEARCH("NO",X18)))</formula>
    </cfRule>
  </conditionalFormatting>
  <conditionalFormatting sqref="W18">
    <cfRule type="containsText" priority="450" operator="containsText" aboveAverage="0" equalAverage="0" bottom="0" percent="0" rank="0" text="OK" dxfId="48773">
      <formula>NOT(ISERROR(SEARCH("OK",W18)))</formula>
    </cfRule>
  </conditionalFormatting>
  <conditionalFormatting sqref="X18">
    <cfRule type="containsText" priority="451" operator="containsText" aboveAverage="0" equalAverage="0" bottom="0" percent="0" rank="0" text="NO" dxfId="48774">
      <formula>NOT(ISERROR(SEARCH("NO",X18)))</formula>
    </cfRule>
  </conditionalFormatting>
  <conditionalFormatting sqref="W18">
    <cfRule type="containsText" priority="452" operator="containsText" aboveAverage="0" equalAverage="0" bottom="0" percent="0" rank="0" text="OK" dxfId="48775">
      <formula>NOT(ISERROR(SEARCH("OK",W18)))</formula>
    </cfRule>
  </conditionalFormatting>
  <conditionalFormatting sqref="V18">
    <cfRule type="containsText" priority="453" operator="containsText" aboveAverage="0" equalAverage="0" bottom="0" percent="0" rank="0" text="OK+" dxfId="48776">
      <formula>NOT(ISERROR(SEARCH("OK+",V18)))</formula>
    </cfRule>
  </conditionalFormatting>
  <conditionalFormatting sqref="V18">
    <cfRule type="containsText" priority="454" operator="containsText" aboveAverage="0" equalAverage="0" bottom="0" percent="0" rank="0" text="OK+" dxfId="48777">
      <formula>NOT(ISERROR(SEARCH("OK+",V18)))</formula>
    </cfRule>
  </conditionalFormatting>
  <conditionalFormatting sqref="X18">
    <cfRule type="containsText" priority="455" operator="containsText" aboveAverage="0" equalAverage="0" bottom="0" percent="0" rank="0" text="NO" dxfId="48778">
      <formula>NOT(ISERROR(SEARCH("NO",X18)))</formula>
    </cfRule>
  </conditionalFormatting>
  <conditionalFormatting sqref="X18">
    <cfRule type="containsText" priority="456" operator="containsText" aboveAverage="0" equalAverage="0" bottom="0" percent="0" rank="0" text="NO" dxfId="48779">
      <formula>NOT(ISERROR(SEARCH("NO",X18)))</formula>
    </cfRule>
  </conditionalFormatting>
  <conditionalFormatting sqref="X18">
    <cfRule type="containsText" priority="457" operator="containsText" aboveAverage="0" equalAverage="0" bottom="0" percent="0" rank="0" text="NO" dxfId="48780">
      <formula>NOT(ISERROR(SEARCH("NO",X18)))</formula>
    </cfRule>
  </conditionalFormatting>
  <conditionalFormatting sqref="X18">
    <cfRule type="containsText" priority="458" operator="containsText" aboveAverage="0" equalAverage="0" bottom="0" percent="0" rank="0" text="NO" dxfId="48781">
      <formula>NOT(ISERROR(SEARCH("NO",X18)))</formula>
    </cfRule>
  </conditionalFormatting>
  <conditionalFormatting sqref="X18">
    <cfRule type="containsText" priority="459" operator="containsText" aboveAverage="0" equalAverage="0" bottom="0" percent="0" rank="0" text="NO" dxfId="48782">
      <formula>NOT(ISERROR(SEARCH("NO",X18)))</formula>
    </cfRule>
  </conditionalFormatting>
  <conditionalFormatting sqref="X18">
    <cfRule type="containsText" priority="460" operator="containsText" aboveAverage="0" equalAverage="0" bottom="0" percent="0" rank="0" text="NO" dxfId="48783">
      <formula>NOT(ISERROR(SEARCH("NO",X18)))</formula>
    </cfRule>
  </conditionalFormatting>
  <conditionalFormatting sqref="X18">
    <cfRule type="containsText" priority="461" operator="containsText" aboveAverage="0" equalAverage="0" bottom="0" percent="0" rank="0" text="NO" dxfId="48784">
      <formula>NOT(ISERROR(SEARCH("NO",X18)))</formula>
    </cfRule>
  </conditionalFormatting>
  <conditionalFormatting sqref="W18">
    <cfRule type="containsText" priority="462" operator="containsText" aboveAverage="0" equalAverage="0" bottom="0" percent="0" rank="0" text="OK" dxfId="48785">
      <formula>NOT(ISERROR(SEARCH("OK",W18)))</formula>
    </cfRule>
  </conditionalFormatting>
  <conditionalFormatting sqref="W18">
    <cfRule type="containsText" priority="463" operator="containsText" aboveAverage="0" equalAverage="0" bottom="0" percent="0" rank="0" text="OK" dxfId="48786">
      <formula>NOT(ISERROR(SEARCH("OK",W18)))</formula>
    </cfRule>
  </conditionalFormatting>
  <conditionalFormatting sqref="W18">
    <cfRule type="containsText" priority="464" operator="containsText" aboveAverage="0" equalAverage="0" bottom="0" percent="0" rank="0" text="OK" dxfId="48787">
      <formula>NOT(ISERROR(SEARCH("OK",W18)))</formula>
    </cfRule>
  </conditionalFormatting>
  <conditionalFormatting sqref="W18">
    <cfRule type="containsText" priority="465" operator="containsText" aboveAverage="0" equalAverage="0" bottom="0" percent="0" rank="0" text="OK" dxfId="48788">
      <formula>NOT(ISERROR(SEARCH("OK",W18)))</formula>
    </cfRule>
  </conditionalFormatting>
  <conditionalFormatting sqref="W18">
    <cfRule type="containsText" priority="466" operator="containsText" aboveAverage="0" equalAverage="0" bottom="0" percent="0" rank="0" text="OK" dxfId="48789">
      <formula>NOT(ISERROR(SEARCH("OK",W18)))</formula>
    </cfRule>
  </conditionalFormatting>
  <conditionalFormatting sqref="W18">
    <cfRule type="containsText" priority="467" operator="containsText" aboveAverage="0" equalAverage="0" bottom="0" percent="0" rank="0" text="OK" dxfId="48790">
      <formula>NOT(ISERROR(SEARCH("OK",W18)))</formula>
    </cfRule>
  </conditionalFormatting>
  <conditionalFormatting sqref="W18">
    <cfRule type="containsText" priority="468" operator="containsText" aboveAverage="0" equalAverage="0" bottom="0" percent="0" rank="0" text="OK" dxfId="48791">
      <formula>NOT(ISERROR(SEARCH("OK",W18)))</formula>
    </cfRule>
  </conditionalFormatting>
  <conditionalFormatting sqref="X18">
    <cfRule type="containsText" priority="469" operator="containsText" aboveAverage="0" equalAverage="0" bottom="0" percent="0" rank="0" text="NO" dxfId="48792">
      <formula>NOT(ISERROR(SEARCH("NO",X18)))</formula>
    </cfRule>
  </conditionalFormatting>
  <conditionalFormatting sqref="W18">
    <cfRule type="containsText" priority="470" operator="containsText" aboveAverage="0" equalAverage="0" bottom="0" percent="0" rank="0" text="OK" dxfId="48793">
      <formula>NOT(ISERROR(SEARCH("OK",W18)))</formula>
    </cfRule>
  </conditionalFormatting>
  <conditionalFormatting sqref="X18">
    <cfRule type="containsText" priority="471" operator="containsText" aboveAverage="0" equalAverage="0" bottom="0" percent="0" rank="0" text="NO" dxfId="48794">
      <formula>NOT(ISERROR(SEARCH("NO",X18)))</formula>
    </cfRule>
  </conditionalFormatting>
  <conditionalFormatting sqref="W18">
    <cfRule type="containsText" priority="472" operator="containsText" aboveAverage="0" equalAverage="0" bottom="0" percent="0" rank="0" text="OK" dxfId="48795">
      <formula>NOT(ISERROR(SEARCH("OK",W18)))</formula>
    </cfRule>
  </conditionalFormatting>
  <conditionalFormatting sqref="X18">
    <cfRule type="containsText" priority="473" operator="containsText" aboveAverage="0" equalAverage="0" bottom="0" percent="0" rank="0" text="NO" dxfId="48796">
      <formula>NOT(ISERROR(SEARCH("NO",X18)))</formula>
    </cfRule>
  </conditionalFormatting>
  <conditionalFormatting sqref="W18">
    <cfRule type="containsText" priority="474" operator="containsText" aboveAverage="0" equalAverage="0" bottom="0" percent="0" rank="0" text="OK" dxfId="48797">
      <formula>NOT(ISERROR(SEARCH("OK",W18)))</formula>
    </cfRule>
  </conditionalFormatting>
  <conditionalFormatting sqref="X18">
    <cfRule type="containsText" priority="475" operator="containsText" aboveAverage="0" equalAverage="0" bottom="0" percent="0" rank="0" text="NO" dxfId="48798">
      <formula>NOT(ISERROR(SEARCH("NO",X18)))</formula>
    </cfRule>
  </conditionalFormatting>
  <conditionalFormatting sqref="W18">
    <cfRule type="containsText" priority="476" operator="containsText" aboveAverage="0" equalAverage="0" bottom="0" percent="0" rank="0" text="OK" dxfId="48799">
      <formula>NOT(ISERROR(SEARCH("OK",W18)))</formula>
    </cfRule>
  </conditionalFormatting>
  <conditionalFormatting sqref="X18">
    <cfRule type="containsText" priority="477" operator="containsText" aboveAverage="0" equalAverage="0" bottom="0" percent="0" rank="0" text="NO" dxfId="48800">
      <formula>NOT(ISERROR(SEARCH("NO",X18)))</formula>
    </cfRule>
  </conditionalFormatting>
  <conditionalFormatting sqref="W18">
    <cfRule type="containsText" priority="478" operator="containsText" aboveAverage="0" equalAverage="0" bottom="0" percent="0" rank="0" text="OK" dxfId="48801">
      <formula>NOT(ISERROR(SEARCH("OK",W18)))</formula>
    </cfRule>
  </conditionalFormatting>
  <conditionalFormatting sqref="X18">
    <cfRule type="containsText" priority="479" operator="containsText" aboveAverage="0" equalAverage="0" bottom="0" percent="0" rank="0" text="NO" dxfId="48802">
      <formula>NOT(ISERROR(SEARCH("NO",X18)))</formula>
    </cfRule>
  </conditionalFormatting>
  <conditionalFormatting sqref="W18">
    <cfRule type="containsText" priority="480" operator="containsText" aboveAverage="0" equalAverage="0" bottom="0" percent="0" rank="0" text="OK" dxfId="48803">
      <formula>NOT(ISERROR(SEARCH("OK",W18)))</formula>
    </cfRule>
  </conditionalFormatting>
  <conditionalFormatting sqref="V18">
    <cfRule type="containsText" priority="481" operator="containsText" aboveAverage="0" equalAverage="0" bottom="0" percent="0" rank="0" text="OK+" dxfId="48804">
      <formula>NOT(ISERROR(SEARCH("OK+",V18)))</formula>
    </cfRule>
  </conditionalFormatting>
  <conditionalFormatting sqref="V18">
    <cfRule type="containsText" priority="482" operator="containsText" aboveAverage="0" equalAverage="0" bottom="0" percent="0" rank="0" text="OK+" dxfId="48805">
      <formula>NOT(ISERROR(SEARCH("OK+",V18)))</formula>
    </cfRule>
  </conditionalFormatting>
  <conditionalFormatting sqref="W18">
    <cfRule type="containsText" priority="483" operator="containsText" aboveAverage="0" equalAverage="0" bottom="0" percent="0" rank="0" text="OK" dxfId="48806">
      <formula>NOT(ISERROR(SEARCH("OK",W18)))</formula>
    </cfRule>
  </conditionalFormatting>
  <conditionalFormatting sqref="W18">
    <cfRule type="containsText" priority="484" operator="containsText" aboveAverage="0" equalAverage="0" bottom="0" percent="0" rank="0" text="OK" dxfId="48807">
      <formula>NOT(ISERROR(SEARCH("OK",W18)))</formula>
    </cfRule>
  </conditionalFormatting>
  <conditionalFormatting sqref="W18">
    <cfRule type="containsText" priority="485" operator="containsText" aboveAverage="0" equalAverage="0" bottom="0" percent="0" rank="0" text="OK" dxfId="48808">
      <formula>NOT(ISERROR(SEARCH("OK",W18)))</formula>
    </cfRule>
  </conditionalFormatting>
  <conditionalFormatting sqref="W18">
    <cfRule type="containsText" priority="486" operator="containsText" aboveAverage="0" equalAverage="0" bottom="0" percent="0" rank="0" text="OK" dxfId="48809">
      <formula>NOT(ISERROR(SEARCH("OK",W18)))</formula>
    </cfRule>
  </conditionalFormatting>
  <conditionalFormatting sqref="W18">
    <cfRule type="containsText" priority="487" operator="containsText" aboveAverage="0" equalAverage="0" bottom="0" percent="0" rank="0" text="OK" dxfId="48810">
      <formula>NOT(ISERROR(SEARCH("OK",W18)))</formula>
    </cfRule>
  </conditionalFormatting>
  <conditionalFormatting sqref="W18">
    <cfRule type="containsText" priority="488" operator="containsText" aboveAverage="0" equalAverage="0" bottom="0" percent="0" rank="0" text="OK" dxfId="48811">
      <formula>NOT(ISERROR(SEARCH("OK",W18)))</formula>
    </cfRule>
  </conditionalFormatting>
  <conditionalFormatting sqref="W18">
    <cfRule type="containsText" priority="489" operator="containsText" aboveAverage="0" equalAverage="0" bottom="0" percent="0" rank="0" text="OK" dxfId="48812">
      <formula>NOT(ISERROR(SEARCH("OK",W18)))</formula>
    </cfRule>
  </conditionalFormatting>
  <conditionalFormatting sqref="W18">
    <cfRule type="containsText" priority="490" operator="containsText" aboveAverage="0" equalAverage="0" bottom="0" percent="0" rank="0" text="OK" dxfId="48813">
      <formula>NOT(ISERROR(SEARCH("OK",W18)))</formula>
    </cfRule>
  </conditionalFormatting>
  <conditionalFormatting sqref="W18">
    <cfRule type="containsText" priority="491" operator="containsText" aboveAverage="0" equalAverage="0" bottom="0" percent="0" rank="0" text="OK" dxfId="48814">
      <formula>NOT(ISERROR(SEARCH("OK",W18)))</formula>
    </cfRule>
  </conditionalFormatting>
  <conditionalFormatting sqref="W18">
    <cfRule type="containsText" priority="492" operator="containsText" aboveAverage="0" equalAverage="0" bottom="0" percent="0" rank="0" text="OK" dxfId="48815">
      <formula>NOT(ISERROR(SEARCH("OK",W18)))</formula>
    </cfRule>
  </conditionalFormatting>
  <conditionalFormatting sqref="W18">
    <cfRule type="containsText" priority="493" operator="containsText" aboveAverage="0" equalAverage="0" bottom="0" percent="0" rank="0" text="OK" dxfId="48816">
      <formula>NOT(ISERROR(SEARCH("OK",W18)))</formula>
    </cfRule>
  </conditionalFormatting>
  <conditionalFormatting sqref="W18">
    <cfRule type="containsText" priority="494" operator="containsText" aboveAverage="0" equalAverage="0" bottom="0" percent="0" rank="0" text="OK" dxfId="48817">
      <formula>NOT(ISERROR(SEARCH("OK",W18)))</formula>
    </cfRule>
  </conditionalFormatting>
  <conditionalFormatting sqref="V18">
    <cfRule type="containsText" priority="495" operator="containsText" aboveAverage="0" equalAverage="0" bottom="0" percent="0" rank="0" text="OK+" dxfId="48818">
      <formula>NOT(ISERROR(SEARCH("OK+",V18)))</formula>
    </cfRule>
  </conditionalFormatting>
  <conditionalFormatting sqref="V18">
    <cfRule type="containsText" priority="496" operator="containsText" aboveAverage="0" equalAverage="0" bottom="0" percent="0" rank="0" text="OK+" dxfId="48819">
      <formula>NOT(ISERROR(SEARCH("OK+",V18)))</formula>
    </cfRule>
  </conditionalFormatting>
  <conditionalFormatting sqref="X18">
    <cfRule type="containsText" priority="497" operator="containsText" aboveAverage="0" equalAverage="0" bottom="0" percent="0" rank="0" text="NO" dxfId="48820">
      <formula>NOT(ISERROR(SEARCH("NO",X18)))</formula>
    </cfRule>
  </conditionalFormatting>
  <conditionalFormatting sqref="X18">
    <cfRule type="containsText" priority="498" operator="containsText" aboveAverage="0" equalAverage="0" bottom="0" percent="0" rank="0" text="NO" dxfId="48821">
      <formula>NOT(ISERROR(SEARCH("NO",X18)))</formula>
    </cfRule>
  </conditionalFormatting>
  <conditionalFormatting sqref="X18">
    <cfRule type="containsText" priority="499" operator="containsText" aboveAverage="0" equalAverage="0" bottom="0" percent="0" rank="0" text="NO" dxfId="48822">
      <formula>NOT(ISERROR(SEARCH("NO",X18)))</formula>
    </cfRule>
  </conditionalFormatting>
  <conditionalFormatting sqref="X18">
    <cfRule type="containsText" priority="500" operator="containsText" aboveAverage="0" equalAverage="0" bottom="0" percent="0" rank="0" text="NO" dxfId="48823">
      <formula>NOT(ISERROR(SEARCH("NO",X18)))</formula>
    </cfRule>
  </conditionalFormatting>
  <conditionalFormatting sqref="X18">
    <cfRule type="containsText" priority="501" operator="containsText" aboveAverage="0" equalAverage="0" bottom="0" percent="0" rank="0" text="NO" dxfId="48824">
      <formula>NOT(ISERROR(SEARCH("NO",X18)))</formula>
    </cfRule>
  </conditionalFormatting>
  <conditionalFormatting sqref="X18">
    <cfRule type="containsText" priority="502" operator="containsText" aboveAverage="0" equalAverage="0" bottom="0" percent="0" rank="0" text="NO" dxfId="48825">
      <formula>NOT(ISERROR(SEARCH("NO",X18)))</formula>
    </cfRule>
  </conditionalFormatting>
  <conditionalFormatting sqref="X18">
    <cfRule type="containsText" priority="503" operator="containsText" aboveAverage="0" equalAverage="0" bottom="0" percent="0" rank="0" text="NO" dxfId="48826">
      <formula>NOT(ISERROR(SEARCH("NO",X18)))</formula>
    </cfRule>
  </conditionalFormatting>
  <conditionalFormatting sqref="W18">
    <cfRule type="containsText" priority="504" operator="containsText" aboveAverage="0" equalAverage="0" bottom="0" percent="0" rank="0" text="OK" dxfId="48827">
      <formula>NOT(ISERROR(SEARCH("OK",W18)))</formula>
    </cfRule>
  </conditionalFormatting>
  <conditionalFormatting sqref="W18">
    <cfRule type="containsText" priority="505" operator="containsText" aboveAverage="0" equalAverage="0" bottom="0" percent="0" rank="0" text="OK" dxfId="48828">
      <formula>NOT(ISERROR(SEARCH("OK",W18)))</formula>
    </cfRule>
  </conditionalFormatting>
  <conditionalFormatting sqref="W18">
    <cfRule type="containsText" priority="506" operator="containsText" aboveAverage="0" equalAverage="0" bottom="0" percent="0" rank="0" text="OK" dxfId="48829">
      <formula>NOT(ISERROR(SEARCH("OK",W18)))</formula>
    </cfRule>
  </conditionalFormatting>
  <conditionalFormatting sqref="W18">
    <cfRule type="containsText" priority="507" operator="containsText" aboveAverage="0" equalAverage="0" bottom="0" percent="0" rank="0" text="OK" dxfId="48830">
      <formula>NOT(ISERROR(SEARCH("OK",W18)))</formula>
    </cfRule>
  </conditionalFormatting>
  <conditionalFormatting sqref="W18">
    <cfRule type="containsText" priority="508" operator="containsText" aboveAverage="0" equalAverage="0" bottom="0" percent="0" rank="0" text="OK" dxfId="48831">
      <formula>NOT(ISERROR(SEARCH("OK",W18)))</formula>
    </cfRule>
  </conditionalFormatting>
  <conditionalFormatting sqref="W18">
    <cfRule type="containsText" priority="509" operator="containsText" aboveAverage="0" equalAverage="0" bottom="0" percent="0" rank="0" text="OK" dxfId="48832">
      <formula>NOT(ISERROR(SEARCH("OK",W18)))</formula>
    </cfRule>
  </conditionalFormatting>
  <conditionalFormatting sqref="W18">
    <cfRule type="containsText" priority="510" operator="containsText" aboveAverage="0" equalAverage="0" bottom="0" percent="0" rank="0" text="OK" dxfId="48833">
      <formula>NOT(ISERROR(SEARCH("OK",W18)))</formula>
    </cfRule>
  </conditionalFormatting>
  <conditionalFormatting sqref="X18">
    <cfRule type="containsText" priority="511" operator="containsText" aboveAverage="0" equalAverage="0" bottom="0" percent="0" rank="0" text="NO" dxfId="48834">
      <formula>NOT(ISERROR(SEARCH("NO",X18)))</formula>
    </cfRule>
  </conditionalFormatting>
  <conditionalFormatting sqref="W18">
    <cfRule type="containsText" priority="512" operator="containsText" aboveAverage="0" equalAverage="0" bottom="0" percent="0" rank="0" text="OK" dxfId="48835">
      <formula>NOT(ISERROR(SEARCH("OK",W18)))</formula>
    </cfRule>
  </conditionalFormatting>
  <conditionalFormatting sqref="X18">
    <cfRule type="containsText" priority="513" operator="containsText" aboveAverage="0" equalAverage="0" bottom="0" percent="0" rank="0" text="NO" dxfId="48836">
      <formula>NOT(ISERROR(SEARCH("NO",X18)))</formula>
    </cfRule>
  </conditionalFormatting>
  <conditionalFormatting sqref="W18">
    <cfRule type="containsText" priority="514" operator="containsText" aboveAverage="0" equalAverage="0" bottom="0" percent="0" rank="0" text="OK" dxfId="48837">
      <formula>NOT(ISERROR(SEARCH("OK",W18)))</formula>
    </cfRule>
  </conditionalFormatting>
  <conditionalFormatting sqref="X18">
    <cfRule type="containsText" priority="515" operator="containsText" aboveAverage="0" equalAverage="0" bottom="0" percent="0" rank="0" text="NO" dxfId="48838">
      <formula>NOT(ISERROR(SEARCH("NO",X18)))</formula>
    </cfRule>
  </conditionalFormatting>
  <conditionalFormatting sqref="W18">
    <cfRule type="containsText" priority="516" operator="containsText" aboveAverage="0" equalAverage="0" bottom="0" percent="0" rank="0" text="OK" dxfId="48839">
      <formula>NOT(ISERROR(SEARCH("OK",W18)))</formula>
    </cfRule>
  </conditionalFormatting>
  <conditionalFormatting sqref="X18">
    <cfRule type="containsText" priority="517" operator="containsText" aboveAverage="0" equalAverage="0" bottom="0" percent="0" rank="0" text="NO" dxfId="48840">
      <formula>NOT(ISERROR(SEARCH("NO",X18)))</formula>
    </cfRule>
  </conditionalFormatting>
  <conditionalFormatting sqref="W18">
    <cfRule type="containsText" priority="518" operator="containsText" aboveAverage="0" equalAverage="0" bottom="0" percent="0" rank="0" text="OK" dxfId="48841">
      <formula>NOT(ISERROR(SEARCH("OK",W18)))</formula>
    </cfRule>
  </conditionalFormatting>
  <conditionalFormatting sqref="V18">
    <cfRule type="containsText" priority="519" operator="containsText" aboveAverage="0" equalAverage="0" bottom="0" percent="0" rank="0" text="OK+" dxfId="48842">
      <formula>NOT(ISERROR(SEARCH("OK+",V18)))</formula>
    </cfRule>
  </conditionalFormatting>
  <conditionalFormatting sqref="V18">
    <cfRule type="containsText" priority="520" operator="containsText" aboveAverage="0" equalAverage="0" bottom="0" percent="0" rank="0" text="OK+" dxfId="48843">
      <formula>NOT(ISERROR(SEARCH("OK+",V18)))</formula>
    </cfRule>
  </conditionalFormatting>
  <conditionalFormatting sqref="X18">
    <cfRule type="containsText" priority="521" operator="containsText" aboveAverage="0" equalAverage="0" bottom="0" percent="0" rank="0" text="NO" dxfId="48844">
      <formula>NOT(ISERROR(SEARCH("NO",X18)))</formula>
    </cfRule>
  </conditionalFormatting>
  <conditionalFormatting sqref="X18">
    <cfRule type="containsText" priority="522" operator="containsText" aboveAverage="0" equalAverage="0" bottom="0" percent="0" rank="0" text="NO" dxfId="48845">
      <formula>NOT(ISERROR(SEARCH("NO",X18)))</formula>
    </cfRule>
  </conditionalFormatting>
  <conditionalFormatting sqref="X18">
    <cfRule type="containsText" priority="523" operator="containsText" aboveAverage="0" equalAverage="0" bottom="0" percent="0" rank="0" text="NO" dxfId="48846">
      <formula>NOT(ISERROR(SEARCH("NO",X18)))</formula>
    </cfRule>
  </conditionalFormatting>
  <conditionalFormatting sqref="X18">
    <cfRule type="containsText" priority="524" operator="containsText" aboveAverage="0" equalAverage="0" bottom="0" percent="0" rank="0" text="NO" dxfId="48847">
      <formula>NOT(ISERROR(SEARCH("NO",X18)))</formula>
    </cfRule>
  </conditionalFormatting>
  <conditionalFormatting sqref="X18">
    <cfRule type="containsText" priority="525" operator="containsText" aboveAverage="0" equalAverage="0" bottom="0" percent="0" rank="0" text="NO" dxfId="48848">
      <formula>NOT(ISERROR(SEARCH("NO",X18)))</formula>
    </cfRule>
  </conditionalFormatting>
  <conditionalFormatting sqref="X18">
    <cfRule type="containsText" priority="526" operator="containsText" aboveAverage="0" equalAverage="0" bottom="0" percent="0" rank="0" text="NO" dxfId="48849">
      <formula>NOT(ISERROR(SEARCH("NO",X18)))</formula>
    </cfRule>
  </conditionalFormatting>
  <conditionalFormatting sqref="X18">
    <cfRule type="containsText" priority="527" operator="containsText" aboveAverage="0" equalAverage="0" bottom="0" percent="0" rank="0" text="NO" dxfId="48850">
      <formula>NOT(ISERROR(SEARCH("NO",X18)))</formula>
    </cfRule>
  </conditionalFormatting>
  <conditionalFormatting sqref="W18">
    <cfRule type="containsText" priority="528" operator="containsText" aboveAverage="0" equalAverage="0" bottom="0" percent="0" rank="0" text="OK" dxfId="48851">
      <formula>NOT(ISERROR(SEARCH("OK",W18)))</formula>
    </cfRule>
  </conditionalFormatting>
  <conditionalFormatting sqref="W18">
    <cfRule type="containsText" priority="529" operator="containsText" aboveAverage="0" equalAverage="0" bottom="0" percent="0" rank="0" text="OK" dxfId="48852">
      <formula>NOT(ISERROR(SEARCH("OK",W18)))</formula>
    </cfRule>
  </conditionalFormatting>
  <conditionalFormatting sqref="W18">
    <cfRule type="containsText" priority="530" operator="containsText" aboveAverage="0" equalAverage="0" bottom="0" percent="0" rank="0" text="OK" dxfId="48853">
      <formula>NOT(ISERROR(SEARCH("OK",W18)))</formula>
    </cfRule>
  </conditionalFormatting>
  <conditionalFormatting sqref="W18">
    <cfRule type="containsText" priority="531" operator="containsText" aboveAverage="0" equalAverage="0" bottom="0" percent="0" rank="0" text="OK" dxfId="48854">
      <formula>NOT(ISERROR(SEARCH("OK",W18)))</formula>
    </cfRule>
  </conditionalFormatting>
  <conditionalFormatting sqref="W18">
    <cfRule type="containsText" priority="532" operator="containsText" aboveAverage="0" equalAverage="0" bottom="0" percent="0" rank="0" text="OK" dxfId="48855">
      <formula>NOT(ISERROR(SEARCH("OK",W18)))</formula>
    </cfRule>
  </conditionalFormatting>
  <conditionalFormatting sqref="W18">
    <cfRule type="containsText" priority="533" operator="containsText" aboveAverage="0" equalAverage="0" bottom="0" percent="0" rank="0" text="OK" dxfId="48856">
      <formula>NOT(ISERROR(SEARCH("OK",W18)))</formula>
    </cfRule>
  </conditionalFormatting>
  <conditionalFormatting sqref="W18">
    <cfRule type="containsText" priority="534" operator="containsText" aboveAverage="0" equalAverage="0" bottom="0" percent="0" rank="0" text="OK" dxfId="48857">
      <formula>NOT(ISERROR(SEARCH("OK",W18)))</formula>
    </cfRule>
  </conditionalFormatting>
  <conditionalFormatting sqref="X18">
    <cfRule type="containsText" priority="535" operator="containsText" aboveAverage="0" equalAverage="0" bottom="0" percent="0" rank="0" text="NO" dxfId="48858">
      <formula>NOT(ISERROR(SEARCH("NO",X18)))</formula>
    </cfRule>
  </conditionalFormatting>
  <conditionalFormatting sqref="W18">
    <cfRule type="containsText" priority="536" operator="containsText" aboveAverage="0" equalAverage="0" bottom="0" percent="0" rank="0" text="OK" dxfId="48859">
      <formula>NOT(ISERROR(SEARCH("OK",W18)))</formula>
    </cfRule>
  </conditionalFormatting>
  <conditionalFormatting sqref="X18">
    <cfRule type="containsText" priority="537" operator="containsText" aboveAverage="0" equalAverage="0" bottom="0" percent="0" rank="0" text="NO" dxfId="48860">
      <formula>NOT(ISERROR(SEARCH("NO",X18)))</formula>
    </cfRule>
  </conditionalFormatting>
  <conditionalFormatting sqref="W18">
    <cfRule type="containsText" priority="538" operator="containsText" aboveAverage="0" equalAverage="0" bottom="0" percent="0" rank="0" text="OK" dxfId="48861">
      <formula>NOT(ISERROR(SEARCH("OK",W18)))</formula>
    </cfRule>
  </conditionalFormatting>
  <conditionalFormatting sqref="X18">
    <cfRule type="containsText" priority="539" operator="containsText" aboveAverage="0" equalAverage="0" bottom="0" percent="0" rank="0" text="NO" dxfId="48862">
      <formula>NOT(ISERROR(SEARCH("NO",X18)))</formula>
    </cfRule>
  </conditionalFormatting>
  <conditionalFormatting sqref="W18">
    <cfRule type="containsText" priority="540" operator="containsText" aboveAverage="0" equalAverage="0" bottom="0" percent="0" rank="0" text="OK" dxfId="48863">
      <formula>NOT(ISERROR(SEARCH("OK",W18)))</formula>
    </cfRule>
  </conditionalFormatting>
  <conditionalFormatting sqref="V18">
    <cfRule type="containsText" priority="541" operator="containsText" aboveAverage="0" equalAverage="0" bottom="0" percent="0" rank="0" text="OK+" dxfId="48864">
      <formula>NOT(ISERROR(SEARCH("OK+",V18)))</formula>
    </cfRule>
  </conditionalFormatting>
  <conditionalFormatting sqref="V18">
    <cfRule type="containsText" priority="542" operator="containsText" aboveAverage="0" equalAverage="0" bottom="0" percent="0" rank="0" text="OK+" dxfId="48865">
      <formula>NOT(ISERROR(SEARCH("OK+",V18)))</formula>
    </cfRule>
  </conditionalFormatting>
  <conditionalFormatting sqref="X18">
    <cfRule type="containsText" priority="543" operator="containsText" aboveAverage="0" equalAverage="0" bottom="0" percent="0" rank="0" text="NO" dxfId="48866">
      <formula>NOT(ISERROR(SEARCH("NO",X18)))</formula>
    </cfRule>
  </conditionalFormatting>
  <conditionalFormatting sqref="X18">
    <cfRule type="containsText" priority="544" operator="containsText" aboveAverage="0" equalAverage="0" bottom="0" percent="0" rank="0" text="NO" dxfId="48867">
      <formula>NOT(ISERROR(SEARCH("NO",X18)))</formula>
    </cfRule>
  </conditionalFormatting>
  <conditionalFormatting sqref="X18">
    <cfRule type="containsText" priority="545" operator="containsText" aboveAverage="0" equalAverage="0" bottom="0" percent="0" rank="0" text="NO" dxfId="48868">
      <formula>NOT(ISERROR(SEARCH("NO",X18)))</formula>
    </cfRule>
  </conditionalFormatting>
  <conditionalFormatting sqref="X18">
    <cfRule type="containsText" priority="546" operator="containsText" aboveAverage="0" equalAverage="0" bottom="0" percent="0" rank="0" text="NO" dxfId="48869">
      <formula>NOT(ISERROR(SEARCH("NO",X18)))</formula>
    </cfRule>
  </conditionalFormatting>
  <conditionalFormatting sqref="X18">
    <cfRule type="containsText" priority="547" operator="containsText" aboveAverage="0" equalAverage="0" bottom="0" percent="0" rank="0" text="NO" dxfId="48870">
      <formula>NOT(ISERROR(SEARCH("NO",X18)))</formula>
    </cfRule>
  </conditionalFormatting>
  <conditionalFormatting sqref="X18">
    <cfRule type="containsText" priority="548" operator="containsText" aboveAverage="0" equalAverage="0" bottom="0" percent="0" rank="0" text="NO" dxfId="48871">
      <formula>NOT(ISERROR(SEARCH("NO",X18)))</formula>
    </cfRule>
  </conditionalFormatting>
  <conditionalFormatting sqref="X18">
    <cfRule type="containsText" priority="549" operator="containsText" aboveAverage="0" equalAverage="0" bottom="0" percent="0" rank="0" text="NO" dxfId="48872">
      <formula>NOT(ISERROR(SEARCH("NO",X18)))</formula>
    </cfRule>
  </conditionalFormatting>
  <conditionalFormatting sqref="X18">
    <cfRule type="containsText" priority="550" operator="containsText" aboveAverage="0" equalAverage="0" bottom="0" percent="0" rank="0" text="1" dxfId="48873">
      <formula>NOT(ISERROR(SEARCH("1",X18)))</formula>
    </cfRule>
  </conditionalFormatting>
  <conditionalFormatting sqref="W18">
    <cfRule type="containsText" priority="551" operator="containsText" aboveAverage="0" equalAverage="0" bottom="0" percent="0" rank="0" text="OK" dxfId="48874">
      <formula>NOT(ISERROR(SEARCH("OK",W18)))</formula>
    </cfRule>
  </conditionalFormatting>
  <conditionalFormatting sqref="W18">
    <cfRule type="containsText" priority="552" operator="containsText" aboveAverage="0" equalAverage="0" bottom="0" percent="0" rank="0" text="OK" dxfId="48875">
      <formula>NOT(ISERROR(SEARCH("OK",W18)))</formula>
    </cfRule>
  </conditionalFormatting>
  <conditionalFormatting sqref="W18">
    <cfRule type="containsText" priority="553" operator="containsText" aboveAverage="0" equalAverage="0" bottom="0" percent="0" rank="0" text="OK" dxfId="48876">
      <formula>NOT(ISERROR(SEARCH("OK",W18)))</formula>
    </cfRule>
  </conditionalFormatting>
  <conditionalFormatting sqref="W18">
    <cfRule type="containsText" priority="554" operator="containsText" aboveAverage="0" equalAverage="0" bottom="0" percent="0" rank="0" text="OK" dxfId="48877">
      <formula>NOT(ISERROR(SEARCH("OK",W18)))</formula>
    </cfRule>
  </conditionalFormatting>
  <conditionalFormatting sqref="W18">
    <cfRule type="containsText" priority="555" operator="containsText" aboveAverage="0" equalAverage="0" bottom="0" percent="0" rank="0" text="OK" dxfId="48878">
      <formula>NOT(ISERROR(SEARCH("OK",W18)))</formula>
    </cfRule>
  </conditionalFormatting>
  <conditionalFormatting sqref="W18">
    <cfRule type="containsText" priority="556" operator="containsText" aboveAverage="0" equalAverage="0" bottom="0" percent="0" rank="0" text="OK" dxfId="48879">
      <formula>NOT(ISERROR(SEARCH("OK",W18)))</formula>
    </cfRule>
  </conditionalFormatting>
  <conditionalFormatting sqref="W18">
    <cfRule type="containsText" priority="557" operator="containsText" aboveAverage="0" equalAverage="0" bottom="0" percent="0" rank="0" text="OK" dxfId="48880">
      <formula>NOT(ISERROR(SEARCH("OK",W18)))</formula>
    </cfRule>
  </conditionalFormatting>
  <conditionalFormatting sqref="W18">
    <cfRule type="containsText" priority="558" operator="containsText" aboveAverage="0" equalAverage="0" bottom="0" percent="0" rank="0" text="1" dxfId="48881">
      <formula>NOT(ISERROR(SEARCH("1",W18)))</formula>
    </cfRule>
  </conditionalFormatting>
  <conditionalFormatting sqref="X18">
    <cfRule type="containsText" priority="559" operator="containsText" aboveAverage="0" equalAverage="0" bottom="0" percent="0" rank="0" text="NO" dxfId="48882">
      <formula>NOT(ISERROR(SEARCH("NO",X18)))</formula>
    </cfRule>
  </conditionalFormatting>
  <conditionalFormatting sqref="W18">
    <cfRule type="containsText" priority="560" operator="containsText" aboveAverage="0" equalAverage="0" bottom="0" percent="0" rank="0" text="OK" dxfId="48883">
      <formula>NOT(ISERROR(SEARCH("OK",W18)))</formula>
    </cfRule>
  </conditionalFormatting>
  <conditionalFormatting sqref="X18">
    <cfRule type="containsText" priority="561" operator="containsText" aboveAverage="0" equalAverage="0" bottom="0" percent="0" rank="0" text="NO" dxfId="48884">
      <formula>NOT(ISERROR(SEARCH("NO",X18)))</formula>
    </cfRule>
  </conditionalFormatting>
  <conditionalFormatting sqref="W18">
    <cfRule type="containsText" priority="562" operator="containsText" aboveAverage="0" equalAverage="0" bottom="0" percent="0" rank="0" text="OK" dxfId="48885">
      <formula>NOT(ISERROR(SEARCH("OK",W18)))</formula>
    </cfRule>
  </conditionalFormatting>
  <conditionalFormatting sqref="X18">
    <cfRule type="containsText" priority="563" operator="containsText" aboveAverage="0" equalAverage="0" bottom="0" percent="0" rank="0" text="NO" dxfId="48886">
      <formula>NOT(ISERROR(SEARCH("NO",X18)))</formula>
    </cfRule>
  </conditionalFormatting>
  <conditionalFormatting sqref="W18">
    <cfRule type="containsText" priority="564" operator="containsText" aboveAverage="0" equalAverage="0" bottom="0" percent="0" rank="0" text="OK" dxfId="48887">
      <formula>NOT(ISERROR(SEARCH("OK",W18)))</formula>
    </cfRule>
  </conditionalFormatting>
  <conditionalFormatting sqref="X18">
    <cfRule type="containsText" priority="565" operator="containsText" aboveAverage="0" equalAverage="0" bottom="0" percent="0" rank="0" text="NO" dxfId="48888">
      <formula>NOT(ISERROR(SEARCH("NO",X18)))</formula>
    </cfRule>
  </conditionalFormatting>
  <conditionalFormatting sqref="W18">
    <cfRule type="containsText" priority="566" operator="containsText" aboveAverage="0" equalAverage="0" bottom="0" percent="0" rank="0" text="OK" dxfId="48889">
      <formula>NOT(ISERROR(SEARCH("OK",W18)))</formula>
    </cfRule>
  </conditionalFormatting>
  <conditionalFormatting sqref="X18">
    <cfRule type="containsText" priority="567" operator="containsText" aboveAverage="0" equalAverage="0" bottom="0" percent="0" rank="0" text="NO" dxfId="48890">
      <formula>NOT(ISERROR(SEARCH("NO",X18)))</formula>
    </cfRule>
  </conditionalFormatting>
  <conditionalFormatting sqref="W18">
    <cfRule type="containsText" priority="568" operator="containsText" aboveAverage="0" equalAverage="0" bottom="0" percent="0" rank="0" text="OK" dxfId="48891">
      <formula>NOT(ISERROR(SEARCH("OK",W18)))</formula>
    </cfRule>
  </conditionalFormatting>
  <conditionalFormatting sqref="X18">
    <cfRule type="containsText" priority="569" operator="containsText" aboveAverage="0" equalAverage="0" bottom="0" percent="0" rank="0" text="NO" dxfId="48892">
      <formula>NOT(ISERROR(SEARCH("NO",X18)))</formula>
    </cfRule>
  </conditionalFormatting>
  <conditionalFormatting sqref="W18">
    <cfRule type="containsText" priority="570" operator="containsText" aboveAverage="0" equalAverage="0" bottom="0" percent="0" rank="0" text="OK" dxfId="48893">
      <formula>NOT(ISERROR(SEARCH("OK",W18)))</formula>
    </cfRule>
  </conditionalFormatting>
  <conditionalFormatting sqref="V18">
    <cfRule type="containsText" priority="571" operator="containsText" aboveAverage="0" equalAverage="0" bottom="0" percent="0" rank="0" text="OK+" dxfId="48894">
      <formula>NOT(ISERROR(SEARCH("OK+",V18)))</formula>
    </cfRule>
  </conditionalFormatting>
  <conditionalFormatting sqref="V18">
    <cfRule type="containsText" priority="572" operator="containsText" aboveAverage="0" equalAverage="0" bottom="0" percent="0" rank="0" text="OK+" dxfId="48895">
      <formula>NOT(ISERROR(SEARCH("OK+",V18)))</formula>
    </cfRule>
  </conditionalFormatting>
  <conditionalFormatting sqref="W18">
    <cfRule type="containsText" priority="573" operator="containsText" aboveAverage="0" equalAverage="0" bottom="0" percent="0" rank="0" text="OK" dxfId="48896">
      <formula>NOT(ISERROR(SEARCH("OK",W18)))</formula>
    </cfRule>
  </conditionalFormatting>
  <conditionalFormatting sqref="W18">
    <cfRule type="containsText" priority="574" operator="containsText" aboveAverage="0" equalAverage="0" bottom="0" percent="0" rank="0" text="OK" dxfId="48897">
      <formula>NOT(ISERROR(SEARCH("OK",W18)))</formula>
    </cfRule>
  </conditionalFormatting>
  <conditionalFormatting sqref="W18">
    <cfRule type="containsText" priority="575" operator="containsText" aboveAverage="0" equalAverage="0" bottom="0" percent="0" rank="0" text="OK" dxfId="48898">
      <formula>NOT(ISERROR(SEARCH("OK",W18)))</formula>
    </cfRule>
  </conditionalFormatting>
  <conditionalFormatting sqref="W18">
    <cfRule type="containsText" priority="576" operator="containsText" aboveAverage="0" equalAverage="0" bottom="0" percent="0" rank="0" text="OK" dxfId="48899">
      <formula>NOT(ISERROR(SEARCH("OK",W18)))</formula>
    </cfRule>
  </conditionalFormatting>
  <conditionalFormatting sqref="W18">
    <cfRule type="containsText" priority="577" operator="containsText" aboveAverage="0" equalAverage="0" bottom="0" percent="0" rank="0" text="OK" dxfId="48900">
      <formula>NOT(ISERROR(SEARCH("OK",W18)))</formula>
    </cfRule>
  </conditionalFormatting>
  <conditionalFormatting sqref="W18">
    <cfRule type="containsText" priority="578" operator="containsText" aboveAverage="0" equalAverage="0" bottom="0" percent="0" rank="0" text="OK" dxfId="48901">
      <formula>NOT(ISERROR(SEARCH("OK",W18)))</formula>
    </cfRule>
  </conditionalFormatting>
  <conditionalFormatting sqref="W18">
    <cfRule type="containsText" priority="579" operator="containsText" aboveAverage="0" equalAverage="0" bottom="0" percent="0" rank="0" text="OK" dxfId="48902">
      <formula>NOT(ISERROR(SEARCH("OK",W18)))</formula>
    </cfRule>
  </conditionalFormatting>
  <conditionalFormatting sqref="W18">
    <cfRule type="containsText" priority="580" operator="containsText" aboveAverage="0" equalAverage="0" bottom="0" percent="0" rank="0" text="OK" dxfId="48903">
      <formula>NOT(ISERROR(SEARCH("OK",W18)))</formula>
    </cfRule>
  </conditionalFormatting>
  <conditionalFormatting sqref="W18">
    <cfRule type="containsText" priority="581" operator="containsText" aboveAverage="0" equalAverage="0" bottom="0" percent="0" rank="0" text="OK" dxfId="48904">
      <formula>NOT(ISERROR(SEARCH("OK",W18)))</formula>
    </cfRule>
  </conditionalFormatting>
  <conditionalFormatting sqref="W18">
    <cfRule type="containsText" priority="582" operator="containsText" aboveAverage="0" equalAverage="0" bottom="0" percent="0" rank="0" text="OK" dxfId="48905">
      <formula>NOT(ISERROR(SEARCH("OK",W18)))</formula>
    </cfRule>
  </conditionalFormatting>
  <conditionalFormatting sqref="W18">
    <cfRule type="containsText" priority="583" operator="containsText" aboveAverage="0" equalAverage="0" bottom="0" percent="0" rank="0" text="OK" dxfId="48906">
      <formula>NOT(ISERROR(SEARCH("OK",W18)))</formula>
    </cfRule>
  </conditionalFormatting>
  <conditionalFormatting sqref="W18">
    <cfRule type="containsText" priority="584" operator="containsText" aboveAverage="0" equalAverage="0" bottom="0" percent="0" rank="0" text="OK" dxfId="48907">
      <formula>NOT(ISERROR(SEARCH("OK",W18)))</formula>
    </cfRule>
  </conditionalFormatting>
  <conditionalFormatting sqref="V18">
    <cfRule type="containsText" priority="585" operator="containsText" aboveAverage="0" equalAverage="0" bottom="0" percent="0" rank="0" text="OK+" dxfId="48908">
      <formula>NOT(ISERROR(SEARCH("OK+",V18)))</formula>
    </cfRule>
  </conditionalFormatting>
  <conditionalFormatting sqref="V18">
    <cfRule type="containsText" priority="586" operator="containsText" aboveAverage="0" equalAverage="0" bottom="0" percent="0" rank="0" text="OK+" dxfId="48909">
      <formula>NOT(ISERROR(SEARCH("OK+",V18)))</formula>
    </cfRule>
  </conditionalFormatting>
  <conditionalFormatting sqref="X18">
    <cfRule type="containsText" priority="587" operator="containsText" aboveAverage="0" equalAverage="0" bottom="0" percent="0" rank="0" text="NO" dxfId="48910">
      <formula>NOT(ISERROR(SEARCH("NO",X18)))</formula>
    </cfRule>
  </conditionalFormatting>
  <conditionalFormatting sqref="X18">
    <cfRule type="containsText" priority="588" operator="containsText" aboveAverage="0" equalAverage="0" bottom="0" percent="0" rank="0" text="NO" dxfId="48911">
      <formula>NOT(ISERROR(SEARCH("NO",X18)))</formula>
    </cfRule>
  </conditionalFormatting>
  <conditionalFormatting sqref="X18">
    <cfRule type="containsText" priority="589" operator="containsText" aboveAverage="0" equalAverage="0" bottom="0" percent="0" rank="0" text="NO" dxfId="48912">
      <formula>NOT(ISERROR(SEARCH("NO",X18)))</formula>
    </cfRule>
  </conditionalFormatting>
  <conditionalFormatting sqref="X18">
    <cfRule type="containsText" priority="590" operator="containsText" aboveAverage="0" equalAverage="0" bottom="0" percent="0" rank="0" text="NO" dxfId="48913">
      <formula>NOT(ISERROR(SEARCH("NO",X18)))</formula>
    </cfRule>
  </conditionalFormatting>
  <conditionalFormatting sqref="X18">
    <cfRule type="containsText" priority="591" operator="containsText" aboveAverage="0" equalAverage="0" bottom="0" percent="0" rank="0" text="NO" dxfId="48914">
      <formula>NOT(ISERROR(SEARCH("NO",X18)))</formula>
    </cfRule>
  </conditionalFormatting>
  <conditionalFormatting sqref="X18">
    <cfRule type="containsText" priority="592" operator="containsText" aboveAverage="0" equalAverage="0" bottom="0" percent="0" rank="0" text="NO" dxfId="48915">
      <formula>NOT(ISERROR(SEARCH("NO",X18)))</formula>
    </cfRule>
  </conditionalFormatting>
  <conditionalFormatting sqref="X18">
    <cfRule type="containsText" priority="593" operator="containsText" aboveAverage="0" equalAverage="0" bottom="0" percent="0" rank="0" text="NO" dxfId="48916">
      <formula>NOT(ISERROR(SEARCH("NO",X18)))</formula>
    </cfRule>
  </conditionalFormatting>
  <conditionalFormatting sqref="W18">
    <cfRule type="containsText" priority="594" operator="containsText" aboveAverage="0" equalAverage="0" bottom="0" percent="0" rank="0" text="OK" dxfId="48917">
      <formula>NOT(ISERROR(SEARCH("OK",W18)))</formula>
    </cfRule>
  </conditionalFormatting>
  <conditionalFormatting sqref="W18">
    <cfRule type="containsText" priority="595" operator="containsText" aboveAverage="0" equalAverage="0" bottom="0" percent="0" rank="0" text="OK" dxfId="48918">
      <formula>NOT(ISERROR(SEARCH("OK",W18)))</formula>
    </cfRule>
  </conditionalFormatting>
  <conditionalFormatting sqref="W18">
    <cfRule type="containsText" priority="596" operator="containsText" aboveAverage="0" equalAverage="0" bottom="0" percent="0" rank="0" text="OK" dxfId="48919">
      <formula>NOT(ISERROR(SEARCH("OK",W18)))</formula>
    </cfRule>
  </conditionalFormatting>
  <conditionalFormatting sqref="W18">
    <cfRule type="containsText" priority="597" operator="containsText" aboveAverage="0" equalAverage="0" bottom="0" percent="0" rank="0" text="OK" dxfId="48920">
      <formula>NOT(ISERROR(SEARCH("OK",W18)))</formula>
    </cfRule>
  </conditionalFormatting>
  <conditionalFormatting sqref="W18">
    <cfRule type="containsText" priority="598" operator="containsText" aboveAverage="0" equalAverage="0" bottom="0" percent="0" rank="0" text="OK" dxfId="48921">
      <formula>NOT(ISERROR(SEARCH("OK",W18)))</formula>
    </cfRule>
  </conditionalFormatting>
  <conditionalFormatting sqref="W18">
    <cfRule type="containsText" priority="599" operator="containsText" aboveAverage="0" equalAverage="0" bottom="0" percent="0" rank="0" text="OK" dxfId="48922">
      <formula>NOT(ISERROR(SEARCH("OK",W18)))</formula>
    </cfRule>
  </conditionalFormatting>
  <conditionalFormatting sqref="W18">
    <cfRule type="containsText" priority="600" operator="containsText" aboveAverage="0" equalAverage="0" bottom="0" percent="0" rank="0" text="OK" dxfId="48923">
      <formula>NOT(ISERROR(SEARCH("OK",W18)))</formula>
    </cfRule>
  </conditionalFormatting>
  <conditionalFormatting sqref="X18">
    <cfRule type="containsText" priority="601" operator="containsText" aboveAverage="0" equalAverage="0" bottom="0" percent="0" rank="0" text="NO" dxfId="48924">
      <formula>NOT(ISERROR(SEARCH("NO",X18)))</formula>
    </cfRule>
  </conditionalFormatting>
  <conditionalFormatting sqref="W18">
    <cfRule type="containsText" priority="602" operator="containsText" aboveAverage="0" equalAverage="0" bottom="0" percent="0" rank="0" text="OK" dxfId="48925">
      <formula>NOT(ISERROR(SEARCH("OK",W18)))</formula>
    </cfRule>
  </conditionalFormatting>
  <conditionalFormatting sqref="X18">
    <cfRule type="containsText" priority="603" operator="containsText" aboveAverage="0" equalAverage="0" bottom="0" percent="0" rank="0" text="NO" dxfId="48926">
      <formula>NOT(ISERROR(SEARCH("NO",X18)))</formula>
    </cfRule>
  </conditionalFormatting>
  <conditionalFormatting sqref="W18">
    <cfRule type="containsText" priority="604" operator="containsText" aboveAverage="0" equalAverage="0" bottom="0" percent="0" rank="0" text="OK" dxfId="48927">
      <formula>NOT(ISERROR(SEARCH("OK",W18)))</formula>
    </cfRule>
  </conditionalFormatting>
  <conditionalFormatting sqref="X18">
    <cfRule type="containsText" priority="605" operator="containsText" aboveAverage="0" equalAverage="0" bottom="0" percent="0" rank="0" text="NO" dxfId="48928">
      <formula>NOT(ISERROR(SEARCH("NO",X18)))</formula>
    </cfRule>
  </conditionalFormatting>
  <conditionalFormatting sqref="W18">
    <cfRule type="containsText" priority="606" operator="containsText" aboveAverage="0" equalAverage="0" bottom="0" percent="0" rank="0" text="OK" dxfId="48929">
      <formula>NOT(ISERROR(SEARCH("OK",W18)))</formula>
    </cfRule>
  </conditionalFormatting>
  <conditionalFormatting sqref="X18">
    <cfRule type="containsText" priority="607" operator="containsText" aboveAverage="0" equalAverage="0" bottom="0" percent="0" rank="0" text="NO" dxfId="48930">
      <formula>NOT(ISERROR(SEARCH("NO",X18)))</formula>
    </cfRule>
  </conditionalFormatting>
  <conditionalFormatting sqref="W18">
    <cfRule type="containsText" priority="608" operator="containsText" aboveAverage="0" equalAverage="0" bottom="0" percent="0" rank="0" text="OK" dxfId="48931">
      <formula>NOT(ISERROR(SEARCH("OK",W18)))</formula>
    </cfRule>
  </conditionalFormatting>
  <conditionalFormatting sqref="V18">
    <cfRule type="containsText" priority="609" operator="containsText" aboveAverage="0" equalAverage="0" bottom="0" percent="0" rank="0" text="OK+" dxfId="48932">
      <formula>NOT(ISERROR(SEARCH("OK+",V18)))</formula>
    </cfRule>
  </conditionalFormatting>
  <conditionalFormatting sqref="V18">
    <cfRule type="containsText" priority="610" operator="containsText" aboveAverage="0" equalAverage="0" bottom="0" percent="0" rank="0" text="OK+" dxfId="48933">
      <formula>NOT(ISERROR(SEARCH("OK+",V18)))</formula>
    </cfRule>
  </conditionalFormatting>
  <conditionalFormatting sqref="X18">
    <cfRule type="containsText" priority="611" operator="containsText" aboveAverage="0" equalAverage="0" bottom="0" percent="0" rank="0" text="NO" dxfId="48934">
      <formula>NOT(ISERROR(SEARCH("NO",X18)))</formula>
    </cfRule>
  </conditionalFormatting>
  <conditionalFormatting sqref="X18">
    <cfRule type="containsText" priority="612" operator="containsText" aboveAverage="0" equalAverage="0" bottom="0" percent="0" rank="0" text="NO" dxfId="48935">
      <formula>NOT(ISERROR(SEARCH("NO",X18)))</formula>
    </cfRule>
  </conditionalFormatting>
  <conditionalFormatting sqref="X18">
    <cfRule type="containsText" priority="613" operator="containsText" aboveAverage="0" equalAverage="0" bottom="0" percent="0" rank="0" text="NO" dxfId="48936">
      <formula>NOT(ISERROR(SEARCH("NO",X18)))</formula>
    </cfRule>
  </conditionalFormatting>
  <conditionalFormatting sqref="X18">
    <cfRule type="containsText" priority="614" operator="containsText" aboveAverage="0" equalAverage="0" bottom="0" percent="0" rank="0" text="NO" dxfId="48937">
      <formula>NOT(ISERROR(SEARCH("NO",X18)))</formula>
    </cfRule>
  </conditionalFormatting>
  <conditionalFormatting sqref="X18">
    <cfRule type="containsText" priority="615" operator="containsText" aboveAverage="0" equalAverage="0" bottom="0" percent="0" rank="0" text="NO" dxfId="48938">
      <formula>NOT(ISERROR(SEARCH("NO",X18)))</formula>
    </cfRule>
  </conditionalFormatting>
  <conditionalFormatting sqref="X18">
    <cfRule type="containsText" priority="616" operator="containsText" aboveAverage="0" equalAverage="0" bottom="0" percent="0" rank="0" text="NO" dxfId="48939">
      <formula>NOT(ISERROR(SEARCH("NO",X18)))</formula>
    </cfRule>
  </conditionalFormatting>
  <conditionalFormatting sqref="X18">
    <cfRule type="containsText" priority="617" operator="containsText" aboveAverage="0" equalAverage="0" bottom="0" percent="0" rank="0" text="NO" dxfId="48940">
      <formula>NOT(ISERROR(SEARCH("NO",X18)))</formula>
    </cfRule>
  </conditionalFormatting>
  <conditionalFormatting sqref="W18">
    <cfRule type="containsText" priority="618" operator="containsText" aboveAverage="0" equalAverage="0" bottom="0" percent="0" rank="0" text="OK" dxfId="48941">
      <formula>NOT(ISERROR(SEARCH("OK",W18)))</formula>
    </cfRule>
  </conditionalFormatting>
  <conditionalFormatting sqref="W18">
    <cfRule type="containsText" priority="619" operator="containsText" aboveAverage="0" equalAverage="0" bottom="0" percent="0" rank="0" text="OK" dxfId="48942">
      <formula>NOT(ISERROR(SEARCH("OK",W18)))</formula>
    </cfRule>
  </conditionalFormatting>
  <conditionalFormatting sqref="W18">
    <cfRule type="containsText" priority="620" operator="containsText" aboveAverage="0" equalAverage="0" bottom="0" percent="0" rank="0" text="OK" dxfId="48943">
      <formula>NOT(ISERROR(SEARCH("OK",W18)))</formula>
    </cfRule>
  </conditionalFormatting>
  <conditionalFormatting sqref="W18">
    <cfRule type="containsText" priority="621" operator="containsText" aboveAverage="0" equalAverage="0" bottom="0" percent="0" rank="0" text="OK" dxfId="48944">
      <formula>NOT(ISERROR(SEARCH("OK",W18)))</formula>
    </cfRule>
  </conditionalFormatting>
  <conditionalFormatting sqref="W18">
    <cfRule type="containsText" priority="622" operator="containsText" aboveAverage="0" equalAverage="0" bottom="0" percent="0" rank="0" text="OK" dxfId="48945">
      <formula>NOT(ISERROR(SEARCH("OK",W18)))</formula>
    </cfRule>
  </conditionalFormatting>
  <conditionalFormatting sqref="W18">
    <cfRule type="containsText" priority="623" operator="containsText" aboveAverage="0" equalAverage="0" bottom="0" percent="0" rank="0" text="OK" dxfId="48946">
      <formula>NOT(ISERROR(SEARCH("OK",W18)))</formula>
    </cfRule>
  </conditionalFormatting>
  <conditionalFormatting sqref="W18">
    <cfRule type="containsText" priority="624" operator="containsText" aboveAverage="0" equalAverage="0" bottom="0" percent="0" rank="0" text="OK" dxfId="48947">
      <formula>NOT(ISERROR(SEARCH("OK",W18)))</formula>
    </cfRule>
  </conditionalFormatting>
  <conditionalFormatting sqref="X18">
    <cfRule type="containsText" priority="625" operator="containsText" aboveAverage="0" equalAverage="0" bottom="0" percent="0" rank="0" text="NO" dxfId="48948">
      <formula>NOT(ISERROR(SEARCH("NO",X18)))</formula>
    </cfRule>
  </conditionalFormatting>
  <conditionalFormatting sqref="W18">
    <cfRule type="containsText" priority="626" operator="containsText" aboveAverage="0" equalAverage="0" bottom="0" percent="0" rank="0" text="OK" dxfId="48949">
      <formula>NOT(ISERROR(SEARCH("OK",W18)))</formula>
    </cfRule>
  </conditionalFormatting>
  <conditionalFormatting sqref="X18">
    <cfRule type="containsText" priority="627" operator="containsText" aboveAverage="0" equalAverage="0" bottom="0" percent="0" rank="0" text="NO" dxfId="48950">
      <formula>NOT(ISERROR(SEARCH("NO",X18)))</formula>
    </cfRule>
  </conditionalFormatting>
  <conditionalFormatting sqref="W18">
    <cfRule type="containsText" priority="628" operator="containsText" aboveAverage="0" equalAverage="0" bottom="0" percent="0" rank="0" text="OK" dxfId="48951">
      <formula>NOT(ISERROR(SEARCH("OK",W18)))</formula>
    </cfRule>
  </conditionalFormatting>
  <conditionalFormatting sqref="X18">
    <cfRule type="containsText" priority="629" operator="containsText" aboveAverage="0" equalAverage="0" bottom="0" percent="0" rank="0" text="NO" dxfId="48952">
      <formula>NOT(ISERROR(SEARCH("NO",X18)))</formula>
    </cfRule>
  </conditionalFormatting>
  <conditionalFormatting sqref="W18">
    <cfRule type="containsText" priority="630" operator="containsText" aboveAverage="0" equalAverage="0" bottom="0" percent="0" rank="0" text="OK" dxfId="48953">
      <formula>NOT(ISERROR(SEARCH("OK",W18)))</formula>
    </cfRule>
  </conditionalFormatting>
  <conditionalFormatting sqref="V18">
    <cfRule type="containsText" priority="631" operator="containsText" aboveAverage="0" equalAverage="0" bottom="0" percent="0" rank="0" text="OK+" dxfId="48954">
      <formula>NOT(ISERROR(SEARCH("OK+",V18)))</formula>
    </cfRule>
  </conditionalFormatting>
  <conditionalFormatting sqref="V18">
    <cfRule type="containsText" priority="632" operator="containsText" aboveAverage="0" equalAverage="0" bottom="0" percent="0" rank="0" text="OK+" dxfId="48955">
      <formula>NOT(ISERROR(SEARCH("OK+",V18)))</formula>
    </cfRule>
  </conditionalFormatting>
  <conditionalFormatting sqref="X18">
    <cfRule type="containsText" priority="633" operator="containsText" aboveAverage="0" equalAverage="0" bottom="0" percent="0" rank="0" text="NO" dxfId="48956">
      <formula>NOT(ISERROR(SEARCH("NO",X18)))</formula>
    </cfRule>
  </conditionalFormatting>
  <conditionalFormatting sqref="X18">
    <cfRule type="containsText" priority="634" operator="containsText" aboveAverage="0" equalAverage="0" bottom="0" percent="0" rank="0" text="NO" dxfId="48957">
      <formula>NOT(ISERROR(SEARCH("NO",X18)))</formula>
    </cfRule>
  </conditionalFormatting>
  <conditionalFormatting sqref="X18">
    <cfRule type="containsText" priority="635" operator="containsText" aboveAverage="0" equalAverage="0" bottom="0" percent="0" rank="0" text="NO" dxfId="48958">
      <formula>NOT(ISERROR(SEARCH("NO",X18)))</formula>
    </cfRule>
  </conditionalFormatting>
  <conditionalFormatting sqref="X18">
    <cfRule type="containsText" priority="636" operator="containsText" aboveAverage="0" equalAverage="0" bottom="0" percent="0" rank="0" text="NO" dxfId="48959">
      <formula>NOT(ISERROR(SEARCH("NO",X18)))</formula>
    </cfRule>
  </conditionalFormatting>
  <conditionalFormatting sqref="X18">
    <cfRule type="containsText" priority="637" operator="containsText" aboveAverage="0" equalAverage="0" bottom="0" percent="0" rank="0" text="NO" dxfId="48960">
      <formula>NOT(ISERROR(SEARCH("NO",X18)))</formula>
    </cfRule>
  </conditionalFormatting>
  <conditionalFormatting sqref="X18">
    <cfRule type="containsText" priority="638" operator="containsText" aboveAverage="0" equalAverage="0" bottom="0" percent="0" rank="0" text="NO" dxfId="48961">
      <formula>NOT(ISERROR(SEARCH("NO",X18)))</formula>
    </cfRule>
  </conditionalFormatting>
  <conditionalFormatting sqref="X18">
    <cfRule type="containsText" priority="639" operator="containsText" aboveAverage="0" equalAverage="0" bottom="0" percent="0" rank="0" text="NO" dxfId="48962">
      <formula>NOT(ISERROR(SEARCH("NO",X18)))</formula>
    </cfRule>
  </conditionalFormatting>
  <conditionalFormatting sqref="X18">
    <cfRule type="containsText" priority="640" operator="containsText" aboveAverage="0" equalAverage="0" bottom="0" percent="0" rank="0" text="1" dxfId="48963">
      <formula>NOT(ISERROR(SEARCH("1",X18)))</formula>
    </cfRule>
  </conditionalFormatting>
  <conditionalFormatting sqref="W18">
    <cfRule type="containsText" priority="641" operator="containsText" aboveAverage="0" equalAverage="0" bottom="0" percent="0" rank="0" text="OK" dxfId="48964">
      <formula>NOT(ISERROR(SEARCH("OK",W18)))</formula>
    </cfRule>
  </conditionalFormatting>
  <conditionalFormatting sqref="W18">
    <cfRule type="containsText" priority="642" operator="containsText" aboveAverage="0" equalAverage="0" bottom="0" percent="0" rank="0" text="OK" dxfId="48965">
      <formula>NOT(ISERROR(SEARCH("OK",W18)))</formula>
    </cfRule>
  </conditionalFormatting>
  <conditionalFormatting sqref="W18">
    <cfRule type="containsText" priority="643" operator="containsText" aboveAverage="0" equalAverage="0" bottom="0" percent="0" rank="0" text="OK" dxfId="48966">
      <formula>NOT(ISERROR(SEARCH("OK",W18)))</formula>
    </cfRule>
  </conditionalFormatting>
  <conditionalFormatting sqref="W18">
    <cfRule type="containsText" priority="644" operator="containsText" aboveAverage="0" equalAverage="0" bottom="0" percent="0" rank="0" text="OK" dxfId="48967">
      <formula>NOT(ISERROR(SEARCH("OK",W18)))</formula>
    </cfRule>
  </conditionalFormatting>
  <conditionalFormatting sqref="W18">
    <cfRule type="containsText" priority="645" operator="containsText" aboveAverage="0" equalAverage="0" bottom="0" percent="0" rank="0" text="OK" dxfId="48968">
      <formula>NOT(ISERROR(SEARCH("OK",W18)))</formula>
    </cfRule>
  </conditionalFormatting>
  <conditionalFormatting sqref="W18">
    <cfRule type="containsText" priority="646" operator="containsText" aboveAverage="0" equalAverage="0" bottom="0" percent="0" rank="0" text="OK" dxfId="48969">
      <formula>NOT(ISERROR(SEARCH("OK",W18)))</formula>
    </cfRule>
  </conditionalFormatting>
  <conditionalFormatting sqref="W18">
    <cfRule type="containsText" priority="647" operator="containsText" aboveAverage="0" equalAverage="0" bottom="0" percent="0" rank="0" text="OK" dxfId="48970">
      <formula>NOT(ISERROR(SEARCH("OK",W18)))</formula>
    </cfRule>
  </conditionalFormatting>
  <conditionalFormatting sqref="W18">
    <cfRule type="containsText" priority="648" operator="containsText" aboveAverage="0" equalAverage="0" bottom="0" percent="0" rank="0" text="1" dxfId="48971">
      <formula>NOT(ISERROR(SEARCH("1",W18)))</formula>
    </cfRule>
  </conditionalFormatting>
  <conditionalFormatting sqref="X18">
    <cfRule type="containsText" priority="649" operator="containsText" aboveAverage="0" equalAverage="0" bottom="0" percent="0" rank="0" text="NO" dxfId="48972">
      <formula>NOT(ISERROR(SEARCH("NO",X18)))</formula>
    </cfRule>
  </conditionalFormatting>
  <conditionalFormatting sqref="W18">
    <cfRule type="containsText" priority="650" operator="containsText" aboveAverage="0" equalAverage="0" bottom="0" percent="0" rank="0" text="OK" dxfId="48973">
      <formula>NOT(ISERROR(SEARCH("OK",W18)))</formula>
    </cfRule>
  </conditionalFormatting>
  <conditionalFormatting sqref="X18">
    <cfRule type="containsText" priority="651" operator="containsText" aboveAverage="0" equalAverage="0" bottom="0" percent="0" rank="0" text="NO" dxfId="48974">
      <formula>NOT(ISERROR(SEARCH("NO",X18)))</formula>
    </cfRule>
  </conditionalFormatting>
  <conditionalFormatting sqref="W18">
    <cfRule type="containsText" priority="652" operator="containsText" aboveAverage="0" equalAverage="0" bottom="0" percent="0" rank="0" text="OK" dxfId="48975">
      <formula>NOT(ISERROR(SEARCH("OK",W18)))</formula>
    </cfRule>
  </conditionalFormatting>
  <conditionalFormatting sqref="X18">
    <cfRule type="containsText" priority="653" operator="containsText" aboveAverage="0" equalAverage="0" bottom="0" percent="0" rank="0" text="NO" dxfId="48976">
      <formula>NOT(ISERROR(SEARCH("NO",X18)))</formula>
    </cfRule>
  </conditionalFormatting>
  <conditionalFormatting sqref="W18">
    <cfRule type="containsText" priority="654" operator="containsText" aboveAverage="0" equalAverage="0" bottom="0" percent="0" rank="0" text="OK" dxfId="48977">
      <formula>NOT(ISERROR(SEARCH("OK",W18)))</formula>
    </cfRule>
  </conditionalFormatting>
  <conditionalFormatting sqref="X18">
    <cfRule type="containsText" priority="655" operator="containsText" aboveAverage="0" equalAverage="0" bottom="0" percent="0" rank="0" text="NO" dxfId="48978">
      <formula>NOT(ISERROR(SEARCH("NO",X18)))</formula>
    </cfRule>
  </conditionalFormatting>
  <conditionalFormatting sqref="W18">
    <cfRule type="containsText" priority="656" operator="containsText" aboveAverage="0" equalAverage="0" bottom="0" percent="0" rank="0" text="OK" dxfId="48979">
      <formula>NOT(ISERROR(SEARCH("OK",W18)))</formula>
    </cfRule>
  </conditionalFormatting>
  <conditionalFormatting sqref="X18">
    <cfRule type="containsText" priority="657" operator="containsText" aboveAverage="0" equalAverage="0" bottom="0" percent="0" rank="0" text="NO" dxfId="48980">
      <formula>NOT(ISERROR(SEARCH("NO",X18)))</formula>
    </cfRule>
  </conditionalFormatting>
  <conditionalFormatting sqref="W18">
    <cfRule type="containsText" priority="658" operator="containsText" aboveAverage="0" equalAverage="0" bottom="0" percent="0" rank="0" text="OK" dxfId="48981">
      <formula>NOT(ISERROR(SEARCH("OK",W18)))</formula>
    </cfRule>
  </conditionalFormatting>
  <conditionalFormatting sqref="V18">
    <cfRule type="containsText" priority="659" operator="containsText" aboveAverage="0" equalAverage="0" bottom="0" percent="0" rank="0" text="OK+" dxfId="48982">
      <formula>NOT(ISERROR(SEARCH("OK+",V18)))</formula>
    </cfRule>
  </conditionalFormatting>
  <conditionalFormatting sqref="V18">
    <cfRule type="containsText" priority="660" operator="containsText" aboveAverage="0" equalAverage="0" bottom="0" percent="0" rank="0" text="OK+" dxfId="48983">
      <formula>NOT(ISERROR(SEARCH("OK+",V18)))</formula>
    </cfRule>
  </conditionalFormatting>
  <conditionalFormatting sqref="X18">
    <cfRule type="containsText" priority="661" operator="containsText" aboveAverage="0" equalAverage="0" bottom="0" percent="0" rank="0" text="NO" dxfId="48984">
      <formula>NOT(ISERROR(SEARCH("NO",X18)))</formula>
    </cfRule>
  </conditionalFormatting>
  <conditionalFormatting sqref="X18">
    <cfRule type="containsText" priority="662" operator="containsText" aboveAverage="0" equalAverage="0" bottom="0" percent="0" rank="0" text="NO" dxfId="48985">
      <formula>NOT(ISERROR(SEARCH("NO",X18)))</formula>
    </cfRule>
  </conditionalFormatting>
  <conditionalFormatting sqref="X18">
    <cfRule type="containsText" priority="663" operator="containsText" aboveAverage="0" equalAverage="0" bottom="0" percent="0" rank="0" text="NO" dxfId="48986">
      <formula>NOT(ISERROR(SEARCH("NO",X18)))</formula>
    </cfRule>
  </conditionalFormatting>
  <conditionalFormatting sqref="X18">
    <cfRule type="containsText" priority="664" operator="containsText" aboveAverage="0" equalAverage="0" bottom="0" percent="0" rank="0" text="NO" dxfId="48987">
      <formula>NOT(ISERROR(SEARCH("NO",X18)))</formula>
    </cfRule>
  </conditionalFormatting>
  <conditionalFormatting sqref="X18">
    <cfRule type="containsText" priority="665" operator="containsText" aboveAverage="0" equalAverage="0" bottom="0" percent="0" rank="0" text="NO" dxfId="48988">
      <formula>NOT(ISERROR(SEARCH("NO",X18)))</formula>
    </cfRule>
  </conditionalFormatting>
  <conditionalFormatting sqref="X18">
    <cfRule type="containsText" priority="666" operator="containsText" aboveAverage="0" equalAverage="0" bottom="0" percent="0" rank="0" text="NO" dxfId="48989">
      <formula>NOT(ISERROR(SEARCH("NO",X18)))</formula>
    </cfRule>
  </conditionalFormatting>
  <conditionalFormatting sqref="X18">
    <cfRule type="containsText" priority="667" operator="containsText" aboveAverage="0" equalAverage="0" bottom="0" percent="0" rank="0" text="NO" dxfId="48990">
      <formula>NOT(ISERROR(SEARCH("NO",X18)))</formula>
    </cfRule>
  </conditionalFormatting>
  <conditionalFormatting sqref="W18">
    <cfRule type="containsText" priority="668" operator="containsText" aboveAverage="0" equalAverage="0" bottom="0" percent="0" rank="0" text="OK" dxfId="48991">
      <formula>NOT(ISERROR(SEARCH("OK",W18)))</formula>
    </cfRule>
  </conditionalFormatting>
  <conditionalFormatting sqref="W18">
    <cfRule type="containsText" priority="669" operator="containsText" aboveAverage="0" equalAverage="0" bottom="0" percent="0" rank="0" text="OK" dxfId="48992">
      <formula>NOT(ISERROR(SEARCH("OK",W18)))</formula>
    </cfRule>
  </conditionalFormatting>
  <conditionalFormatting sqref="W18">
    <cfRule type="containsText" priority="670" operator="containsText" aboveAverage="0" equalAverage="0" bottom="0" percent="0" rank="0" text="OK" dxfId="48993">
      <formula>NOT(ISERROR(SEARCH("OK",W18)))</formula>
    </cfRule>
  </conditionalFormatting>
  <conditionalFormatting sqref="W18">
    <cfRule type="containsText" priority="671" operator="containsText" aboveAverage="0" equalAverage="0" bottom="0" percent="0" rank="0" text="OK" dxfId="48994">
      <formula>NOT(ISERROR(SEARCH("OK",W18)))</formula>
    </cfRule>
  </conditionalFormatting>
  <conditionalFormatting sqref="W18">
    <cfRule type="containsText" priority="672" operator="containsText" aboveAverage="0" equalAverage="0" bottom="0" percent="0" rank="0" text="OK" dxfId="48995">
      <formula>NOT(ISERROR(SEARCH("OK",W18)))</formula>
    </cfRule>
  </conditionalFormatting>
  <conditionalFormatting sqref="W18">
    <cfRule type="containsText" priority="673" operator="containsText" aboveAverage="0" equalAverage="0" bottom="0" percent="0" rank="0" text="OK" dxfId="48996">
      <formula>NOT(ISERROR(SEARCH("OK",W18)))</formula>
    </cfRule>
  </conditionalFormatting>
  <conditionalFormatting sqref="W18">
    <cfRule type="containsText" priority="674" operator="containsText" aboveAverage="0" equalAverage="0" bottom="0" percent="0" rank="0" text="OK" dxfId="48997">
      <formula>NOT(ISERROR(SEARCH("OK",W18)))</formula>
    </cfRule>
  </conditionalFormatting>
  <conditionalFormatting sqref="X18">
    <cfRule type="containsText" priority="675" operator="containsText" aboveAverage="0" equalAverage="0" bottom="0" percent="0" rank="0" text="NO" dxfId="48998">
      <formula>NOT(ISERROR(SEARCH("NO",X18)))</formula>
    </cfRule>
  </conditionalFormatting>
  <conditionalFormatting sqref="W18">
    <cfRule type="containsText" priority="676" operator="containsText" aboveAverage="0" equalAverage="0" bottom="0" percent="0" rank="0" text="OK" dxfId="48999">
      <formula>NOT(ISERROR(SEARCH("OK",W18)))</formula>
    </cfRule>
  </conditionalFormatting>
  <conditionalFormatting sqref="X18">
    <cfRule type="containsText" priority="677" operator="containsText" aboveAverage="0" equalAverage="0" bottom="0" percent="0" rank="0" text="NO" dxfId="49000">
      <formula>NOT(ISERROR(SEARCH("NO",X18)))</formula>
    </cfRule>
  </conditionalFormatting>
  <conditionalFormatting sqref="W18">
    <cfRule type="containsText" priority="678" operator="containsText" aboveAverage="0" equalAverage="0" bottom="0" percent="0" rank="0" text="OK" dxfId="49001">
      <formula>NOT(ISERROR(SEARCH("OK",W18)))</formula>
    </cfRule>
  </conditionalFormatting>
  <conditionalFormatting sqref="X18">
    <cfRule type="containsText" priority="679" operator="containsText" aboveAverage="0" equalAverage="0" bottom="0" percent="0" rank="0" text="NO" dxfId="49002">
      <formula>NOT(ISERROR(SEARCH("NO",X18)))</formula>
    </cfRule>
  </conditionalFormatting>
  <conditionalFormatting sqref="W18">
    <cfRule type="containsText" priority="680" operator="containsText" aboveAverage="0" equalAverage="0" bottom="0" percent="0" rank="0" text="OK" dxfId="49003">
      <formula>NOT(ISERROR(SEARCH("OK",W18)))</formula>
    </cfRule>
  </conditionalFormatting>
  <conditionalFormatting sqref="X18">
    <cfRule type="containsText" priority="681" operator="containsText" aboveAverage="0" equalAverage="0" bottom="0" percent="0" rank="0" text="NO" dxfId="49004">
      <formula>NOT(ISERROR(SEARCH("NO",X18)))</formula>
    </cfRule>
  </conditionalFormatting>
  <conditionalFormatting sqref="W18">
    <cfRule type="containsText" priority="682" operator="containsText" aboveAverage="0" equalAverage="0" bottom="0" percent="0" rank="0" text="OK" dxfId="49005">
      <formula>NOT(ISERROR(SEARCH("OK",W18)))</formula>
    </cfRule>
  </conditionalFormatting>
  <conditionalFormatting sqref="V18">
    <cfRule type="containsText" priority="683" operator="containsText" aboveAverage="0" equalAverage="0" bottom="0" percent="0" rank="0" text="OK+" dxfId="49006">
      <formula>NOT(ISERROR(SEARCH("OK+",V18)))</formula>
    </cfRule>
  </conditionalFormatting>
  <conditionalFormatting sqref="V18">
    <cfRule type="containsText" priority="684" operator="containsText" aboveAverage="0" equalAverage="0" bottom="0" percent="0" rank="0" text="OK+" dxfId="49007">
      <formula>NOT(ISERROR(SEARCH("OK+",V18)))</formula>
    </cfRule>
  </conditionalFormatting>
  <conditionalFormatting sqref="X18">
    <cfRule type="containsText" priority="685" operator="containsText" aboveAverage="0" equalAverage="0" bottom="0" percent="0" rank="0" text="NO" dxfId="49008">
      <formula>NOT(ISERROR(SEARCH("NO",X18)))</formula>
    </cfRule>
  </conditionalFormatting>
  <conditionalFormatting sqref="X18">
    <cfRule type="containsText" priority="686" operator="containsText" aboveAverage="0" equalAverage="0" bottom="0" percent="0" rank="0" text="NO" dxfId="49009">
      <formula>NOT(ISERROR(SEARCH("NO",X18)))</formula>
    </cfRule>
  </conditionalFormatting>
  <conditionalFormatting sqref="X18">
    <cfRule type="containsText" priority="687" operator="containsText" aboveAverage="0" equalAverage="0" bottom="0" percent="0" rank="0" text="NO" dxfId="49010">
      <formula>NOT(ISERROR(SEARCH("NO",X18)))</formula>
    </cfRule>
  </conditionalFormatting>
  <conditionalFormatting sqref="X18">
    <cfRule type="containsText" priority="688" operator="containsText" aboveAverage="0" equalAverage="0" bottom="0" percent="0" rank="0" text="NO" dxfId="49011">
      <formula>NOT(ISERROR(SEARCH("NO",X18)))</formula>
    </cfRule>
  </conditionalFormatting>
  <conditionalFormatting sqref="X18">
    <cfRule type="containsText" priority="689" operator="containsText" aboveAverage="0" equalAverage="0" bottom="0" percent="0" rank="0" text="NO" dxfId="49012">
      <formula>NOT(ISERROR(SEARCH("NO",X18)))</formula>
    </cfRule>
  </conditionalFormatting>
  <conditionalFormatting sqref="X18">
    <cfRule type="containsText" priority="690" operator="containsText" aboveAverage="0" equalAverage="0" bottom="0" percent="0" rank="0" text="NO" dxfId="49013">
      <formula>NOT(ISERROR(SEARCH("NO",X18)))</formula>
    </cfRule>
  </conditionalFormatting>
  <conditionalFormatting sqref="X18">
    <cfRule type="containsText" priority="691" operator="containsText" aboveAverage="0" equalAverage="0" bottom="0" percent="0" rank="0" text="NO" dxfId="49014">
      <formula>NOT(ISERROR(SEARCH("NO",X18)))</formula>
    </cfRule>
  </conditionalFormatting>
  <conditionalFormatting sqref="W18">
    <cfRule type="containsText" priority="692" operator="containsText" aboveAverage="0" equalAverage="0" bottom="0" percent="0" rank="0" text="OK" dxfId="49015">
      <formula>NOT(ISERROR(SEARCH("OK",W18)))</formula>
    </cfRule>
  </conditionalFormatting>
  <conditionalFormatting sqref="W18">
    <cfRule type="containsText" priority="693" operator="containsText" aboveAverage="0" equalAverage="0" bottom="0" percent="0" rank="0" text="OK" dxfId="49016">
      <formula>NOT(ISERROR(SEARCH("OK",W18)))</formula>
    </cfRule>
  </conditionalFormatting>
  <conditionalFormatting sqref="W18">
    <cfRule type="containsText" priority="694" operator="containsText" aboveAverage="0" equalAverage="0" bottom="0" percent="0" rank="0" text="OK" dxfId="49017">
      <formula>NOT(ISERROR(SEARCH("OK",W18)))</formula>
    </cfRule>
  </conditionalFormatting>
  <conditionalFormatting sqref="W18">
    <cfRule type="containsText" priority="695" operator="containsText" aboveAverage="0" equalAverage="0" bottom="0" percent="0" rank="0" text="OK" dxfId="49018">
      <formula>NOT(ISERROR(SEARCH("OK",W18)))</formula>
    </cfRule>
  </conditionalFormatting>
  <conditionalFormatting sqref="W18">
    <cfRule type="containsText" priority="696" operator="containsText" aboveAverage="0" equalAverage="0" bottom="0" percent="0" rank="0" text="OK" dxfId="49019">
      <formula>NOT(ISERROR(SEARCH("OK",W18)))</formula>
    </cfRule>
  </conditionalFormatting>
  <conditionalFormatting sqref="W18">
    <cfRule type="containsText" priority="697" operator="containsText" aboveAverage="0" equalAverage="0" bottom="0" percent="0" rank="0" text="OK" dxfId="49020">
      <formula>NOT(ISERROR(SEARCH("OK",W18)))</formula>
    </cfRule>
  </conditionalFormatting>
  <conditionalFormatting sqref="W18">
    <cfRule type="containsText" priority="698" operator="containsText" aboveAverage="0" equalAverage="0" bottom="0" percent="0" rank="0" text="OK" dxfId="49021">
      <formula>NOT(ISERROR(SEARCH("OK",W18)))</formula>
    </cfRule>
  </conditionalFormatting>
  <conditionalFormatting sqref="X18">
    <cfRule type="containsText" priority="699" operator="containsText" aboveAverage="0" equalAverage="0" bottom="0" percent="0" rank="0" text="NO" dxfId="49022">
      <formula>NOT(ISERROR(SEARCH("NO",X18)))</formula>
    </cfRule>
  </conditionalFormatting>
  <conditionalFormatting sqref="W18">
    <cfRule type="containsText" priority="700" operator="containsText" aboveAverage="0" equalAverage="0" bottom="0" percent="0" rank="0" text="OK" dxfId="49023">
      <formula>NOT(ISERROR(SEARCH("OK",W18)))</formula>
    </cfRule>
  </conditionalFormatting>
  <conditionalFormatting sqref="X18">
    <cfRule type="containsText" priority="701" operator="containsText" aboveAverage="0" equalAverage="0" bottom="0" percent="0" rank="0" text="NO" dxfId="49024">
      <formula>NOT(ISERROR(SEARCH("NO",X18)))</formula>
    </cfRule>
  </conditionalFormatting>
  <conditionalFormatting sqref="W18">
    <cfRule type="containsText" priority="702" operator="containsText" aboveAverage="0" equalAverage="0" bottom="0" percent="0" rank="0" text="OK" dxfId="49025">
      <formula>NOT(ISERROR(SEARCH("OK",W18)))</formula>
    </cfRule>
  </conditionalFormatting>
  <conditionalFormatting sqref="X18">
    <cfRule type="containsText" priority="703" operator="containsText" aboveAverage="0" equalAverage="0" bottom="0" percent="0" rank="0" text="NO" dxfId="49026">
      <formula>NOT(ISERROR(SEARCH("NO",X18)))</formula>
    </cfRule>
  </conditionalFormatting>
  <conditionalFormatting sqref="W18">
    <cfRule type="containsText" priority="704" operator="containsText" aboveAverage="0" equalAverage="0" bottom="0" percent="0" rank="0" text="OK" dxfId="49027">
      <formula>NOT(ISERROR(SEARCH("OK",W18)))</formula>
    </cfRule>
  </conditionalFormatting>
  <conditionalFormatting sqref="V18">
    <cfRule type="containsText" priority="705" operator="containsText" aboveAverage="0" equalAverage="0" bottom="0" percent="0" rank="0" text="OK+" dxfId="49028">
      <formula>NOT(ISERROR(SEARCH("OK+",V18)))</formula>
    </cfRule>
  </conditionalFormatting>
  <conditionalFormatting sqref="V18">
    <cfRule type="containsText" priority="706" operator="containsText" aboveAverage="0" equalAverage="0" bottom="0" percent="0" rank="0" text="OK+" dxfId="49029">
      <formula>NOT(ISERROR(SEARCH("OK+",V18)))</formula>
    </cfRule>
  </conditionalFormatting>
  <conditionalFormatting sqref="X18">
    <cfRule type="containsText" priority="707" operator="containsText" aboveAverage="0" equalAverage="0" bottom="0" percent="0" rank="0" text="NO" dxfId="49030">
      <formula>NOT(ISERROR(SEARCH("NO",X18)))</formula>
    </cfRule>
  </conditionalFormatting>
  <conditionalFormatting sqref="X18">
    <cfRule type="containsText" priority="708" operator="containsText" aboveAverage="0" equalAverage="0" bottom="0" percent="0" rank="0" text="NO" dxfId="49031">
      <formula>NOT(ISERROR(SEARCH("NO",X18)))</formula>
    </cfRule>
  </conditionalFormatting>
  <conditionalFormatting sqref="X18">
    <cfRule type="containsText" priority="709" operator="containsText" aboveAverage="0" equalAverage="0" bottom="0" percent="0" rank="0" text="NO" dxfId="49032">
      <formula>NOT(ISERROR(SEARCH("NO",X18)))</formula>
    </cfRule>
  </conditionalFormatting>
  <conditionalFormatting sqref="X18">
    <cfRule type="containsText" priority="710" operator="containsText" aboveAverage="0" equalAverage="0" bottom="0" percent="0" rank="0" text="NO" dxfId="49033">
      <formula>NOT(ISERROR(SEARCH("NO",X18)))</formula>
    </cfRule>
  </conditionalFormatting>
  <conditionalFormatting sqref="X18">
    <cfRule type="containsText" priority="711" operator="containsText" aboveAverage="0" equalAverage="0" bottom="0" percent="0" rank="0" text="NO" dxfId="49034">
      <formula>NOT(ISERROR(SEARCH("NO",X18)))</formula>
    </cfRule>
  </conditionalFormatting>
  <conditionalFormatting sqref="X18">
    <cfRule type="containsText" priority="712" operator="containsText" aboveAverage="0" equalAverage="0" bottom="0" percent="0" rank="0" text="NO" dxfId="49035">
      <formula>NOT(ISERROR(SEARCH("NO",X18)))</formula>
    </cfRule>
  </conditionalFormatting>
  <conditionalFormatting sqref="X18">
    <cfRule type="containsText" priority="713" operator="containsText" aboveAverage="0" equalAverage="0" bottom="0" percent="0" rank="0" text="NO" dxfId="49036">
      <formula>NOT(ISERROR(SEARCH("NO",X18)))</formula>
    </cfRule>
  </conditionalFormatting>
  <conditionalFormatting sqref="X18">
    <cfRule type="containsText" priority="714" operator="containsText" aboveAverage="0" equalAverage="0" bottom="0" percent="0" rank="0" text="1" dxfId="49037">
      <formula>NOT(ISERROR(SEARCH("1",X18)))</formula>
    </cfRule>
  </conditionalFormatting>
  <conditionalFormatting sqref="W18">
    <cfRule type="containsText" priority="715" operator="containsText" aboveAverage="0" equalAverage="0" bottom="0" percent="0" rank="0" text="OK" dxfId="49038">
      <formula>NOT(ISERROR(SEARCH("OK",W18)))</formula>
    </cfRule>
  </conditionalFormatting>
  <conditionalFormatting sqref="W18">
    <cfRule type="containsText" priority="716" operator="containsText" aboveAverage="0" equalAverage="0" bottom="0" percent="0" rank="0" text="OK" dxfId="49039">
      <formula>NOT(ISERROR(SEARCH("OK",W18)))</formula>
    </cfRule>
  </conditionalFormatting>
  <conditionalFormatting sqref="W18">
    <cfRule type="containsText" priority="717" operator="containsText" aboveAverage="0" equalAverage="0" bottom="0" percent="0" rank="0" text="OK" dxfId="49040">
      <formula>NOT(ISERROR(SEARCH("OK",W18)))</formula>
    </cfRule>
  </conditionalFormatting>
  <conditionalFormatting sqref="W18">
    <cfRule type="containsText" priority="718" operator="containsText" aboveAverage="0" equalAverage="0" bottom="0" percent="0" rank="0" text="OK" dxfId="49041">
      <formula>NOT(ISERROR(SEARCH("OK",W18)))</formula>
    </cfRule>
  </conditionalFormatting>
  <conditionalFormatting sqref="W18">
    <cfRule type="containsText" priority="719" operator="containsText" aboveAverage="0" equalAverage="0" bottom="0" percent="0" rank="0" text="OK" dxfId="49042">
      <formula>NOT(ISERROR(SEARCH("OK",W18)))</formula>
    </cfRule>
  </conditionalFormatting>
  <conditionalFormatting sqref="W18">
    <cfRule type="containsText" priority="720" operator="containsText" aboveAverage="0" equalAverage="0" bottom="0" percent="0" rank="0" text="OK" dxfId="49043">
      <formula>NOT(ISERROR(SEARCH("OK",W18)))</formula>
    </cfRule>
  </conditionalFormatting>
  <conditionalFormatting sqref="W18">
    <cfRule type="containsText" priority="721" operator="containsText" aboveAverage="0" equalAverage="0" bottom="0" percent="0" rank="0" text="OK" dxfId="49044">
      <formula>NOT(ISERROR(SEARCH("OK",W18)))</formula>
    </cfRule>
  </conditionalFormatting>
  <conditionalFormatting sqref="W18">
    <cfRule type="containsText" priority="722" operator="containsText" aboveAverage="0" equalAverage="0" bottom="0" percent="0" rank="0" text="1" dxfId="49045">
      <formula>NOT(ISERROR(SEARCH("1",W18)))</formula>
    </cfRule>
  </conditionalFormatting>
  <conditionalFormatting sqref="X18">
    <cfRule type="containsText" priority="723" operator="containsText" aboveAverage="0" equalAverage="0" bottom="0" percent="0" rank="0" text="NO" dxfId="49046">
      <formula>NOT(ISERROR(SEARCH("NO",X18)))</formula>
    </cfRule>
  </conditionalFormatting>
  <conditionalFormatting sqref="W18">
    <cfRule type="containsText" priority="724" operator="containsText" aboveAverage="0" equalAverage="0" bottom="0" percent="0" rank="0" text="OK" dxfId="49047">
      <formula>NOT(ISERROR(SEARCH("OK",W18)))</formula>
    </cfRule>
  </conditionalFormatting>
  <conditionalFormatting sqref="X18">
    <cfRule type="containsText" priority="725" operator="containsText" aboveAverage="0" equalAverage="0" bottom="0" percent="0" rank="0" text="NO" dxfId="49048">
      <formula>NOT(ISERROR(SEARCH("NO",X18)))</formula>
    </cfRule>
  </conditionalFormatting>
  <conditionalFormatting sqref="W18">
    <cfRule type="containsText" priority="726" operator="containsText" aboveAverage="0" equalAverage="0" bottom="0" percent="0" rank="0" text="OK" dxfId="49049">
      <formula>NOT(ISERROR(SEARCH("OK",W18)))</formula>
    </cfRule>
  </conditionalFormatting>
  <conditionalFormatting sqref="X18">
    <cfRule type="containsText" priority="727" operator="containsText" aboveAverage="0" equalAverage="0" bottom="0" percent="0" rank="0" text="NO" dxfId="49050">
      <formula>NOT(ISERROR(SEARCH("NO",X18)))</formula>
    </cfRule>
  </conditionalFormatting>
  <conditionalFormatting sqref="W18">
    <cfRule type="containsText" priority="728" operator="containsText" aboveAverage="0" equalAverage="0" bottom="0" percent="0" rank="0" text="OK" dxfId="49051">
      <formula>NOT(ISERROR(SEARCH("OK",W18)))</formula>
    </cfRule>
  </conditionalFormatting>
  <conditionalFormatting sqref="X18">
    <cfRule type="containsText" priority="729" operator="containsText" aboveAverage="0" equalAverage="0" bottom="0" percent="0" rank="0" text="NO" dxfId="49052">
      <formula>NOT(ISERROR(SEARCH("NO",X18)))</formula>
    </cfRule>
  </conditionalFormatting>
  <conditionalFormatting sqref="W18">
    <cfRule type="containsText" priority="730" operator="containsText" aboveAverage="0" equalAverage="0" bottom="0" percent="0" rank="0" text="OK" dxfId="49053">
      <formula>NOT(ISERROR(SEARCH("OK",W18)))</formula>
    </cfRule>
  </conditionalFormatting>
  <conditionalFormatting sqref="V18">
    <cfRule type="containsText" priority="731" operator="containsText" aboveAverage="0" equalAverage="0" bottom="0" percent="0" rank="0" text="OK+" dxfId="49054">
      <formula>NOT(ISERROR(SEARCH("OK+",V18)))</formula>
    </cfRule>
  </conditionalFormatting>
  <conditionalFormatting sqref="V18">
    <cfRule type="containsText" priority="732" operator="containsText" aboveAverage="0" equalAverage="0" bottom="0" percent="0" rank="0" text="OK+" dxfId="49055">
      <formula>NOT(ISERROR(SEARCH("OK+",V18)))</formula>
    </cfRule>
  </conditionalFormatting>
  <conditionalFormatting sqref="X18">
    <cfRule type="containsText" priority="733" operator="containsText" aboveAverage="0" equalAverage="0" bottom="0" percent="0" rank="0" text="NO" dxfId="49056">
      <formula>NOT(ISERROR(SEARCH("NO",X18)))</formula>
    </cfRule>
  </conditionalFormatting>
  <conditionalFormatting sqref="X18">
    <cfRule type="containsText" priority="734" operator="containsText" aboveAverage="0" equalAverage="0" bottom="0" percent="0" rank="0" text="NO" dxfId="49057">
      <formula>NOT(ISERROR(SEARCH("NO",X18)))</formula>
    </cfRule>
  </conditionalFormatting>
  <conditionalFormatting sqref="X18">
    <cfRule type="containsText" priority="735" operator="containsText" aboveAverage="0" equalAverage="0" bottom="0" percent="0" rank="0" text="NO" dxfId="49058">
      <formula>NOT(ISERROR(SEARCH("NO",X18)))</formula>
    </cfRule>
  </conditionalFormatting>
  <conditionalFormatting sqref="X18">
    <cfRule type="containsText" priority="736" operator="containsText" aboveAverage="0" equalAverage="0" bottom="0" percent="0" rank="0" text="NO" dxfId="49059">
      <formula>NOT(ISERROR(SEARCH("NO",X18)))</formula>
    </cfRule>
  </conditionalFormatting>
  <conditionalFormatting sqref="X18">
    <cfRule type="containsText" priority="737" operator="containsText" aboveAverage="0" equalAverage="0" bottom="0" percent="0" rank="0" text="NO" dxfId="49060">
      <formula>NOT(ISERROR(SEARCH("NO",X18)))</formula>
    </cfRule>
  </conditionalFormatting>
  <conditionalFormatting sqref="X18">
    <cfRule type="containsText" priority="738" operator="containsText" aboveAverage="0" equalAverage="0" bottom="0" percent="0" rank="0" text="NO" dxfId="49061">
      <formula>NOT(ISERROR(SEARCH("NO",X18)))</formula>
    </cfRule>
  </conditionalFormatting>
  <conditionalFormatting sqref="X18">
    <cfRule type="containsText" priority="739" operator="containsText" aboveAverage="0" equalAverage="0" bottom="0" percent="0" rank="0" text="NO" dxfId="49062">
      <formula>NOT(ISERROR(SEARCH("NO",X18)))</formula>
    </cfRule>
  </conditionalFormatting>
  <conditionalFormatting sqref="W18">
    <cfRule type="containsText" priority="740" operator="containsText" aboveAverage="0" equalAverage="0" bottom="0" percent="0" rank="0" text="OK" dxfId="49063">
      <formula>NOT(ISERROR(SEARCH("OK",W18)))</formula>
    </cfRule>
  </conditionalFormatting>
  <conditionalFormatting sqref="W18">
    <cfRule type="containsText" priority="741" operator="containsText" aboveAverage="0" equalAverage="0" bottom="0" percent="0" rank="0" text="OK" dxfId="49064">
      <formula>NOT(ISERROR(SEARCH("OK",W18)))</formula>
    </cfRule>
  </conditionalFormatting>
  <conditionalFormatting sqref="W18">
    <cfRule type="containsText" priority="742" operator="containsText" aboveAverage="0" equalAverage="0" bottom="0" percent="0" rank="0" text="OK" dxfId="49065">
      <formula>NOT(ISERROR(SEARCH("OK",W18)))</formula>
    </cfRule>
  </conditionalFormatting>
  <conditionalFormatting sqref="W18">
    <cfRule type="containsText" priority="743" operator="containsText" aboveAverage="0" equalAverage="0" bottom="0" percent="0" rank="0" text="OK" dxfId="49066">
      <formula>NOT(ISERROR(SEARCH("OK",W18)))</formula>
    </cfRule>
  </conditionalFormatting>
  <conditionalFormatting sqref="W18">
    <cfRule type="containsText" priority="744" operator="containsText" aboveAverage="0" equalAverage="0" bottom="0" percent="0" rank="0" text="OK" dxfId="49067">
      <formula>NOT(ISERROR(SEARCH("OK",W18)))</formula>
    </cfRule>
  </conditionalFormatting>
  <conditionalFormatting sqref="W18">
    <cfRule type="containsText" priority="745" operator="containsText" aboveAverage="0" equalAverage="0" bottom="0" percent="0" rank="0" text="OK" dxfId="49068">
      <formula>NOT(ISERROR(SEARCH("OK",W18)))</formula>
    </cfRule>
  </conditionalFormatting>
  <conditionalFormatting sqref="W18">
    <cfRule type="containsText" priority="746" operator="containsText" aboveAverage="0" equalAverage="0" bottom="0" percent="0" rank="0" text="OK" dxfId="49069">
      <formula>NOT(ISERROR(SEARCH("OK",W18)))</formula>
    </cfRule>
  </conditionalFormatting>
  <conditionalFormatting sqref="X18">
    <cfRule type="containsText" priority="747" operator="containsText" aboveAverage="0" equalAverage="0" bottom="0" percent="0" rank="0" text="NO" dxfId="49070">
      <formula>NOT(ISERROR(SEARCH("NO",X18)))</formula>
    </cfRule>
  </conditionalFormatting>
  <conditionalFormatting sqref="W18">
    <cfRule type="containsText" priority="748" operator="containsText" aboveAverage="0" equalAverage="0" bottom="0" percent="0" rank="0" text="OK" dxfId="49071">
      <formula>NOT(ISERROR(SEARCH("OK",W18)))</formula>
    </cfRule>
  </conditionalFormatting>
  <conditionalFormatting sqref="X18">
    <cfRule type="containsText" priority="749" operator="containsText" aboveAverage="0" equalAverage="0" bottom="0" percent="0" rank="0" text="NO" dxfId="49072">
      <formula>NOT(ISERROR(SEARCH("NO",X18)))</formula>
    </cfRule>
  </conditionalFormatting>
  <conditionalFormatting sqref="W18">
    <cfRule type="containsText" priority="750" operator="containsText" aboveAverage="0" equalAverage="0" bottom="0" percent="0" rank="0" text="OK" dxfId="49073">
      <formula>NOT(ISERROR(SEARCH("OK",W18)))</formula>
    </cfRule>
  </conditionalFormatting>
  <conditionalFormatting sqref="X18">
    <cfRule type="containsText" priority="751" operator="containsText" aboveAverage="0" equalAverage="0" bottom="0" percent="0" rank="0" text="NO" dxfId="49074">
      <formula>NOT(ISERROR(SEARCH("NO",X18)))</formula>
    </cfRule>
  </conditionalFormatting>
  <conditionalFormatting sqref="W18">
    <cfRule type="containsText" priority="752" operator="containsText" aboveAverage="0" equalAverage="0" bottom="0" percent="0" rank="0" text="OK" dxfId="49075">
      <formula>NOT(ISERROR(SEARCH("OK",W18)))</formula>
    </cfRule>
  </conditionalFormatting>
  <conditionalFormatting sqref="V18">
    <cfRule type="containsText" priority="753" operator="containsText" aboveAverage="0" equalAverage="0" bottom="0" percent="0" rank="0" text="OK+" dxfId="49076">
      <formula>NOT(ISERROR(SEARCH("OK+",V18)))</formula>
    </cfRule>
  </conditionalFormatting>
  <conditionalFormatting sqref="V18">
    <cfRule type="containsText" priority="754" operator="containsText" aboveAverage="0" equalAverage="0" bottom="0" percent="0" rank="0" text="OK+" dxfId="49077">
      <formula>NOT(ISERROR(SEARCH("OK+",V18)))</formula>
    </cfRule>
  </conditionalFormatting>
  <conditionalFormatting sqref="X18">
    <cfRule type="containsText" priority="755" operator="containsText" aboveAverage="0" equalAverage="0" bottom="0" percent="0" rank="0" text="NO" dxfId="49078">
      <formula>NOT(ISERROR(SEARCH("NO",X18)))</formula>
    </cfRule>
  </conditionalFormatting>
  <conditionalFormatting sqref="X18">
    <cfRule type="containsText" priority="756" operator="containsText" aboveAverage="0" equalAverage="0" bottom="0" percent="0" rank="0" text="NO" dxfId="49079">
      <formula>NOT(ISERROR(SEARCH("NO",X18)))</formula>
    </cfRule>
  </conditionalFormatting>
  <conditionalFormatting sqref="X18">
    <cfRule type="containsText" priority="757" operator="containsText" aboveAverage="0" equalAverage="0" bottom="0" percent="0" rank="0" text="NO" dxfId="49080">
      <formula>NOT(ISERROR(SEARCH("NO",X18)))</formula>
    </cfRule>
  </conditionalFormatting>
  <conditionalFormatting sqref="X18">
    <cfRule type="containsText" priority="758" operator="containsText" aboveAverage="0" equalAverage="0" bottom="0" percent="0" rank="0" text="NO" dxfId="49081">
      <formula>NOT(ISERROR(SEARCH("NO",X18)))</formula>
    </cfRule>
  </conditionalFormatting>
  <conditionalFormatting sqref="X18">
    <cfRule type="containsText" priority="759" operator="containsText" aboveAverage="0" equalAverage="0" bottom="0" percent="0" rank="0" text="NO" dxfId="49082">
      <formula>NOT(ISERROR(SEARCH("NO",X18)))</formula>
    </cfRule>
  </conditionalFormatting>
  <conditionalFormatting sqref="X18">
    <cfRule type="containsText" priority="760" operator="containsText" aboveAverage="0" equalAverage="0" bottom="0" percent="0" rank="0" text="NO" dxfId="49083">
      <formula>NOT(ISERROR(SEARCH("NO",X18)))</formula>
    </cfRule>
  </conditionalFormatting>
  <conditionalFormatting sqref="X18">
    <cfRule type="containsText" priority="761" operator="containsText" aboveAverage="0" equalAverage="0" bottom="0" percent="0" rank="0" text="NO" dxfId="49084">
      <formula>NOT(ISERROR(SEARCH("NO",X18)))</formula>
    </cfRule>
  </conditionalFormatting>
  <conditionalFormatting sqref="X18">
    <cfRule type="containsText" priority="762" operator="containsText" aboveAverage="0" equalAverage="0" bottom="0" percent="0" rank="0" text="1" dxfId="49085">
      <formula>NOT(ISERROR(SEARCH("1",X18)))</formula>
    </cfRule>
  </conditionalFormatting>
  <conditionalFormatting sqref="W18">
    <cfRule type="containsText" priority="763" operator="containsText" aboveAverage="0" equalAverage="0" bottom="0" percent="0" rank="0" text="OK" dxfId="49086">
      <formula>NOT(ISERROR(SEARCH("OK",W18)))</formula>
    </cfRule>
  </conditionalFormatting>
  <conditionalFormatting sqref="W18">
    <cfRule type="containsText" priority="764" operator="containsText" aboveAverage="0" equalAverage="0" bottom="0" percent="0" rank="0" text="OK" dxfId="49087">
      <formula>NOT(ISERROR(SEARCH("OK",W18)))</formula>
    </cfRule>
  </conditionalFormatting>
  <conditionalFormatting sqref="W18">
    <cfRule type="containsText" priority="765" operator="containsText" aboveAverage="0" equalAverage="0" bottom="0" percent="0" rank="0" text="OK" dxfId="49088">
      <formula>NOT(ISERROR(SEARCH("OK",W18)))</formula>
    </cfRule>
  </conditionalFormatting>
  <conditionalFormatting sqref="W18">
    <cfRule type="containsText" priority="766" operator="containsText" aboveAverage="0" equalAverage="0" bottom="0" percent="0" rank="0" text="OK" dxfId="49089">
      <formula>NOT(ISERROR(SEARCH("OK",W18)))</formula>
    </cfRule>
  </conditionalFormatting>
  <conditionalFormatting sqref="W18">
    <cfRule type="containsText" priority="767" operator="containsText" aboveAverage="0" equalAverage="0" bottom="0" percent="0" rank="0" text="OK" dxfId="49090">
      <formula>NOT(ISERROR(SEARCH("OK",W18)))</formula>
    </cfRule>
  </conditionalFormatting>
  <conditionalFormatting sqref="W18">
    <cfRule type="containsText" priority="768" operator="containsText" aboveAverage="0" equalAverage="0" bottom="0" percent="0" rank="0" text="OK" dxfId="49091">
      <formula>NOT(ISERROR(SEARCH("OK",W18)))</formula>
    </cfRule>
  </conditionalFormatting>
  <conditionalFormatting sqref="W18">
    <cfRule type="containsText" priority="769" operator="containsText" aboveAverage="0" equalAverage="0" bottom="0" percent="0" rank="0" text="OK" dxfId="49092">
      <formula>NOT(ISERROR(SEARCH("OK",W18)))</formula>
    </cfRule>
  </conditionalFormatting>
  <conditionalFormatting sqref="W18">
    <cfRule type="containsText" priority="770" operator="containsText" aboveAverage="0" equalAverage="0" bottom="0" percent="0" rank="0" text="1" dxfId="49093">
      <formula>NOT(ISERROR(SEARCH("1",W18)))</formula>
    </cfRule>
  </conditionalFormatting>
  <conditionalFormatting sqref="X18">
    <cfRule type="containsText" priority="771" operator="containsText" aboveAverage="0" equalAverage="0" bottom="0" percent="0" rank="0" text="NO" dxfId="49094">
      <formula>NOT(ISERROR(SEARCH("NO",X18)))</formula>
    </cfRule>
  </conditionalFormatting>
  <conditionalFormatting sqref="W18">
    <cfRule type="containsText" priority="772" operator="containsText" aboveAverage="0" equalAverage="0" bottom="0" percent="0" rank="0" text="OK" dxfId="49095">
      <formula>NOT(ISERROR(SEARCH("OK",W18)))</formula>
    </cfRule>
  </conditionalFormatting>
  <conditionalFormatting sqref="X18">
    <cfRule type="containsText" priority="773" operator="containsText" aboveAverage="0" equalAverage="0" bottom="0" percent="0" rank="0" text="NO" dxfId="49096">
      <formula>NOT(ISERROR(SEARCH("NO",X18)))</formula>
    </cfRule>
  </conditionalFormatting>
  <conditionalFormatting sqref="W18">
    <cfRule type="containsText" priority="774" operator="containsText" aboveAverage="0" equalAverage="0" bottom="0" percent="0" rank="0" text="OK" dxfId="49097">
      <formula>NOT(ISERROR(SEARCH("OK",W18)))</formula>
    </cfRule>
  </conditionalFormatting>
  <conditionalFormatting sqref="X18">
    <cfRule type="containsText" priority="775" operator="containsText" aboveAverage="0" equalAverage="0" bottom="0" percent="0" rank="0" text="NO" dxfId="49098">
      <formula>NOT(ISERROR(SEARCH("NO",X18)))</formula>
    </cfRule>
  </conditionalFormatting>
  <conditionalFormatting sqref="W18">
    <cfRule type="containsText" priority="776" operator="containsText" aboveAverage="0" equalAverage="0" bottom="0" percent="0" rank="0" text="OK" dxfId="49099">
      <formula>NOT(ISERROR(SEARCH("OK",W18)))</formula>
    </cfRule>
  </conditionalFormatting>
  <conditionalFormatting sqref="V18">
    <cfRule type="containsText" priority="777" operator="containsText" aboveAverage="0" equalAverage="0" bottom="0" percent="0" rank="0" text="OK+" dxfId="49100">
      <formula>NOT(ISERROR(SEARCH("OK+",V18)))</formula>
    </cfRule>
  </conditionalFormatting>
  <conditionalFormatting sqref="V18">
    <cfRule type="containsText" priority="778" operator="containsText" aboveAverage="0" equalAverage="0" bottom="0" percent="0" rank="0" text="OK+" dxfId="49101">
      <formula>NOT(ISERROR(SEARCH("OK+",V18)))</formula>
    </cfRule>
  </conditionalFormatting>
  <conditionalFormatting sqref="X18">
    <cfRule type="containsText" priority="779" operator="containsText" aboveAverage="0" equalAverage="0" bottom="0" percent="0" rank="0" text="NO" dxfId="49102">
      <formula>NOT(ISERROR(SEARCH("NO",X18)))</formula>
    </cfRule>
  </conditionalFormatting>
  <conditionalFormatting sqref="X18">
    <cfRule type="containsText" priority="780" operator="containsText" aboveAverage="0" equalAverage="0" bottom="0" percent="0" rank="0" text="NO" dxfId="49103">
      <formula>NOT(ISERROR(SEARCH("NO",X18)))</formula>
    </cfRule>
  </conditionalFormatting>
  <conditionalFormatting sqref="X18">
    <cfRule type="containsText" priority="781" operator="containsText" aboveAverage="0" equalAverage="0" bottom="0" percent="0" rank="0" text="NO" dxfId="49104">
      <formula>NOT(ISERROR(SEARCH("NO",X18)))</formula>
    </cfRule>
  </conditionalFormatting>
  <conditionalFormatting sqref="X18">
    <cfRule type="containsText" priority="782" operator="containsText" aboveAverage="0" equalAverage="0" bottom="0" percent="0" rank="0" text="NO" dxfId="49105">
      <formula>NOT(ISERROR(SEARCH("NO",X18)))</formula>
    </cfRule>
  </conditionalFormatting>
  <conditionalFormatting sqref="X18">
    <cfRule type="containsText" priority="783" operator="containsText" aboveAverage="0" equalAverage="0" bottom="0" percent="0" rank="0" text="NO" dxfId="49106">
      <formula>NOT(ISERROR(SEARCH("NO",X18)))</formula>
    </cfRule>
  </conditionalFormatting>
  <conditionalFormatting sqref="X18">
    <cfRule type="containsText" priority="784" operator="containsText" aboveAverage="0" equalAverage="0" bottom="0" percent="0" rank="0" text="NO" dxfId="49107">
      <formula>NOT(ISERROR(SEARCH("NO",X18)))</formula>
    </cfRule>
  </conditionalFormatting>
  <conditionalFormatting sqref="X18">
    <cfRule type="containsText" priority="785" operator="containsText" aboveAverage="0" equalAverage="0" bottom="0" percent="0" rank="0" text="NO" dxfId="49108">
      <formula>NOT(ISERROR(SEARCH("NO",X18)))</formula>
    </cfRule>
  </conditionalFormatting>
  <conditionalFormatting sqref="X18">
    <cfRule type="containsText" priority="786" operator="containsText" aboveAverage="0" equalAverage="0" bottom="0" percent="0" rank="0" text="1" dxfId="49109">
      <formula>NOT(ISERROR(SEARCH("1",X18)))</formula>
    </cfRule>
  </conditionalFormatting>
  <conditionalFormatting sqref="W18">
    <cfRule type="containsText" priority="787" operator="containsText" aboveAverage="0" equalAverage="0" bottom="0" percent="0" rank="0" text="OK" dxfId="49110">
      <formula>NOT(ISERROR(SEARCH("OK",W18)))</formula>
    </cfRule>
  </conditionalFormatting>
  <conditionalFormatting sqref="W18">
    <cfRule type="containsText" priority="788" operator="containsText" aboveAverage="0" equalAverage="0" bottom="0" percent="0" rank="0" text="OK" dxfId="49111">
      <formula>NOT(ISERROR(SEARCH("OK",W18)))</formula>
    </cfRule>
  </conditionalFormatting>
  <conditionalFormatting sqref="W18">
    <cfRule type="containsText" priority="789" operator="containsText" aboveAverage="0" equalAverage="0" bottom="0" percent="0" rank="0" text="OK" dxfId="49112">
      <formula>NOT(ISERROR(SEARCH("OK",W18)))</formula>
    </cfRule>
  </conditionalFormatting>
  <conditionalFormatting sqref="W18">
    <cfRule type="containsText" priority="790" operator="containsText" aboveAverage="0" equalAverage="0" bottom="0" percent="0" rank="0" text="OK" dxfId="49113">
      <formula>NOT(ISERROR(SEARCH("OK",W18)))</formula>
    </cfRule>
  </conditionalFormatting>
  <conditionalFormatting sqref="W18">
    <cfRule type="containsText" priority="791" operator="containsText" aboveAverage="0" equalAverage="0" bottom="0" percent="0" rank="0" text="OK" dxfId="49114">
      <formula>NOT(ISERROR(SEARCH("OK",W18)))</formula>
    </cfRule>
  </conditionalFormatting>
  <conditionalFormatting sqref="W18">
    <cfRule type="containsText" priority="792" operator="containsText" aboveAverage="0" equalAverage="0" bottom="0" percent="0" rank="0" text="OK" dxfId="49115">
      <formula>NOT(ISERROR(SEARCH("OK",W18)))</formula>
    </cfRule>
  </conditionalFormatting>
  <conditionalFormatting sqref="W18">
    <cfRule type="containsText" priority="793" operator="containsText" aboveAverage="0" equalAverage="0" bottom="0" percent="0" rank="0" text="OK" dxfId="49116">
      <formula>NOT(ISERROR(SEARCH("OK",W18)))</formula>
    </cfRule>
  </conditionalFormatting>
  <conditionalFormatting sqref="W18">
    <cfRule type="containsText" priority="794" operator="containsText" aboveAverage="0" equalAverage="0" bottom="0" percent="0" rank="0" text="1" dxfId="49117">
      <formula>NOT(ISERROR(SEARCH("1",W18)))</formula>
    </cfRule>
  </conditionalFormatting>
  <conditionalFormatting sqref="X18">
    <cfRule type="containsText" priority="795" operator="containsText" aboveAverage="0" equalAverage="0" bottom="0" percent="0" rank="0" text="NO" dxfId="49118">
      <formula>NOT(ISERROR(SEARCH("NO",X18)))</formula>
    </cfRule>
  </conditionalFormatting>
  <conditionalFormatting sqref="W18">
    <cfRule type="containsText" priority="796" operator="containsText" aboveAverage="0" equalAverage="0" bottom="0" percent="0" rank="0" text="OK" dxfId="49119">
      <formula>NOT(ISERROR(SEARCH("OK",W18)))</formula>
    </cfRule>
  </conditionalFormatting>
  <conditionalFormatting sqref="X18">
    <cfRule type="containsText" priority="797" operator="containsText" aboveAverage="0" equalAverage="0" bottom="0" percent="0" rank="0" text="NO" dxfId="49120">
      <formula>NOT(ISERROR(SEARCH("NO",X18)))</formula>
    </cfRule>
  </conditionalFormatting>
  <conditionalFormatting sqref="W18">
    <cfRule type="containsText" priority="798" operator="containsText" aboveAverage="0" equalAverage="0" bottom="0" percent="0" rank="0" text="OK" dxfId="49121">
      <formula>NOT(ISERROR(SEARCH("OK",W18)))</formula>
    </cfRule>
  </conditionalFormatting>
  <conditionalFormatting sqref="X18">
    <cfRule type="containsText" priority="799" operator="containsText" aboveAverage="0" equalAverage="0" bottom="0" percent="0" rank="0" text="NO" dxfId="49122">
      <formula>NOT(ISERROR(SEARCH("NO",X18)))</formula>
    </cfRule>
  </conditionalFormatting>
  <conditionalFormatting sqref="W18">
    <cfRule type="containsText" priority="800" operator="containsText" aboveAverage="0" equalAverage="0" bottom="0" percent="0" rank="0" text="OK" dxfId="49123">
      <formula>NOT(ISERROR(SEARCH("OK",W18)))</formula>
    </cfRule>
  </conditionalFormatting>
  <conditionalFormatting sqref="X18">
    <cfRule type="containsText" priority="801" operator="containsText" aboveAverage="0" equalAverage="0" bottom="0" percent="0" rank="0" text="NO" dxfId="49124">
      <formula>NOT(ISERROR(SEARCH("NO",X18)))</formula>
    </cfRule>
  </conditionalFormatting>
  <conditionalFormatting sqref="W18">
    <cfRule type="containsText" priority="802" operator="containsText" aboveAverage="0" equalAverage="0" bottom="0" percent="0" rank="0" text="OK" dxfId="49125">
      <formula>NOT(ISERROR(SEARCH("OK",W18)))</formula>
    </cfRule>
  </conditionalFormatting>
  <conditionalFormatting sqref="X18">
    <cfRule type="containsText" priority="803" operator="containsText" aboveAverage="0" equalAverage="0" bottom="0" percent="0" rank="0" text="NO" dxfId="49126">
      <formula>NOT(ISERROR(SEARCH("NO",X18)))</formula>
    </cfRule>
  </conditionalFormatting>
  <conditionalFormatting sqref="W18">
    <cfRule type="containsText" priority="804" operator="containsText" aboveAverage="0" equalAverage="0" bottom="0" percent="0" rank="0" text="OK" dxfId="49127">
      <formula>NOT(ISERROR(SEARCH("OK",W18)))</formula>
    </cfRule>
  </conditionalFormatting>
  <conditionalFormatting sqref="X18">
    <cfRule type="containsText" priority="805" operator="containsText" aboveAverage="0" equalAverage="0" bottom="0" percent="0" rank="0" text="NO" dxfId="49128">
      <formula>NOT(ISERROR(SEARCH("NO",X18)))</formula>
    </cfRule>
  </conditionalFormatting>
  <conditionalFormatting sqref="W18">
    <cfRule type="containsText" priority="806" operator="containsText" aboveAverage="0" equalAverage="0" bottom="0" percent="0" rank="0" text="OK" dxfId="49129">
      <formula>NOT(ISERROR(SEARCH("OK",W18)))</formula>
    </cfRule>
  </conditionalFormatting>
  <conditionalFormatting sqref="X18">
    <cfRule type="containsText" priority="807" operator="containsText" aboveAverage="0" equalAverage="0" bottom="0" percent="0" rank="0" text="NO" dxfId="49130">
      <formula>NOT(ISERROR(SEARCH("NO",X18)))</formula>
    </cfRule>
  </conditionalFormatting>
  <conditionalFormatting sqref="W18">
    <cfRule type="containsText" priority="808" operator="containsText" aboveAverage="0" equalAverage="0" bottom="0" percent="0" rank="0" text="OK" dxfId="49131">
      <formula>NOT(ISERROR(SEARCH("OK",W18)))</formula>
    </cfRule>
  </conditionalFormatting>
  <conditionalFormatting sqref="X18">
    <cfRule type="containsText" priority="809" operator="containsText" aboveAverage="0" equalAverage="0" bottom="0" percent="0" rank="0" text="NO" dxfId="49132">
      <formula>NOT(ISERROR(SEARCH("NO",X18)))</formula>
    </cfRule>
  </conditionalFormatting>
  <conditionalFormatting sqref="W18">
    <cfRule type="containsText" priority="810" operator="containsText" aboveAverage="0" equalAverage="0" bottom="0" percent="0" rank="0" text="OK" dxfId="49133">
      <formula>NOT(ISERROR(SEARCH("OK",W18)))</formula>
    </cfRule>
  </conditionalFormatting>
  <conditionalFormatting sqref="X18">
    <cfRule type="containsText" priority="811" operator="containsText" aboveAverage="0" equalAverage="0" bottom="0" percent="0" rank="0" text="NO" dxfId="49134">
      <formula>NOT(ISERROR(SEARCH("NO",X18)))</formula>
    </cfRule>
  </conditionalFormatting>
  <conditionalFormatting sqref="W18">
    <cfRule type="containsText" priority="812" operator="containsText" aboveAverage="0" equalAverage="0" bottom="0" percent="0" rank="0" text="OK" dxfId="49135">
      <formula>NOT(ISERROR(SEARCH("OK",W18)))</formula>
    </cfRule>
  </conditionalFormatting>
  <conditionalFormatting sqref="X18">
    <cfRule type="containsText" priority="813" operator="containsText" aboveAverage="0" equalAverage="0" bottom="0" percent="0" rank="0" text="NO" dxfId="49136">
      <formula>NOT(ISERROR(SEARCH("NO",X18)))</formula>
    </cfRule>
  </conditionalFormatting>
  <conditionalFormatting sqref="W18">
    <cfRule type="containsText" priority="814" operator="containsText" aboveAverage="0" equalAverage="0" bottom="0" percent="0" rank="0" text="OK" dxfId="49137">
      <formula>NOT(ISERROR(SEARCH("OK",W18)))</formula>
    </cfRule>
  </conditionalFormatting>
  <conditionalFormatting sqref="X18 AH22">
    <cfRule type="containsText" priority="815" operator="containsText" aboveAverage="0" equalAverage="0" bottom="0" percent="0" rank="0" text="NO" dxfId="49138">
      <formula>NOT(ISERROR(SEARCH("NO",X18)))</formula>
    </cfRule>
  </conditionalFormatting>
  <conditionalFormatting sqref="W18">
    <cfRule type="containsText" priority="816" operator="containsText" aboveAverage="0" equalAverage="0" bottom="0" percent="0" rank="0" text="OK" dxfId="49139">
      <formula>NOT(ISERROR(SEARCH("OK",W18)))</formula>
    </cfRule>
  </conditionalFormatting>
  <conditionalFormatting sqref="AG16">
    <cfRule type="cellIs" priority="817" operator="greaterThan" aboveAverage="0" equalAverage="0" bottom="0" percent="0" rank="0" text="" dxfId="49140">
      <formula>2</formula>
    </cfRule>
    <cfRule type="cellIs" priority="818" operator="lessThan" aboveAverage="0" equalAverage="0" bottom="0" percent="0" rank="0" text="" dxfId="49141">
      <formula>2</formula>
    </cfRule>
    <cfRule type="cellIs" priority="819" operator="equal" aboveAverage="0" equalAverage="0" bottom="0" percent="0" rank="0" text="" dxfId="49142">
      <formula>2</formula>
    </cfRule>
  </conditionalFormatting>
  <conditionalFormatting sqref="AG10">
    <cfRule type="cellIs" priority="820" operator="greaterThan" aboveAverage="0" equalAverage="0" bottom="0" percent="0" rank="0" text="" dxfId="49143">
      <formula>4</formula>
    </cfRule>
    <cfRule type="cellIs" priority="821" operator="lessThan" aboveAverage="0" equalAverage="0" bottom="0" percent="0" rank="0" text="" dxfId="49144">
      <formula>4</formula>
    </cfRule>
    <cfRule type="cellIs" priority="822" operator="equal" aboveAverage="0" equalAverage="0" bottom="0" percent="0" rank="0" text="" dxfId="49145">
      <formula>4</formula>
    </cfRule>
  </conditionalFormatting>
  <conditionalFormatting sqref="B10:AF10 B16:AF16">
    <cfRule type="cellIs" priority="823" operator="greaterThan" aboveAverage="0" equalAverage="0" bottom="0" percent="0" rank="0" text="" dxfId="49146">
      <formula>1</formula>
    </cfRule>
  </conditionalFormatting>
  <conditionalFormatting sqref="V6 V12">
    <cfRule type="containsText" priority="824" operator="containsText" aboveAverage="0" equalAverage="0" bottom="0" percent="0" rank="0" text="OK+" dxfId="49147">
      <formula>NOT(ISERROR(SEARCH("OK+",V6)))</formula>
    </cfRule>
  </conditionalFormatting>
  <conditionalFormatting sqref="V2">
    <cfRule type="containsText" priority="825" operator="containsText" aboveAverage="0" equalAverage="0" bottom="0" percent="0" rank="0" text="OK+" dxfId="49148">
      <formula>NOT(ISERROR(SEARCH("OK+",V2)))</formula>
    </cfRule>
    <cfRule type="containsText" priority="826" operator="containsText" aboveAverage="0" equalAverage="0" bottom="0" percent="0" rank="0" text="OK" dxfId="49149">
      <formula>NOT(ISERROR(SEARCH("OK",V2)))</formula>
    </cfRule>
  </conditionalFormatting>
  <conditionalFormatting sqref="B16:AF16 B10:AF10">
    <cfRule type="cellIs" priority="827" operator="greaterThan" aboveAverage="0" equalAverage="0" bottom="0" percent="0" rank="0" text="" dxfId="49150">
      <formula>1</formula>
    </cfRule>
  </conditionalFormatting>
  <conditionalFormatting sqref="B16:AF16 B10:AF10 W12:X12">
    <cfRule type="containsText" priority="828" operator="containsText" aboveAverage="0" equalAverage="0" bottom="0" percent="0" rank="0" text="1" dxfId="49151">
      <formula>NOT(ISERROR(SEARCH("1",B10)))</formula>
    </cfRule>
  </conditionalFormatting>
  <conditionalFormatting sqref="AH16 AH10 X2 X6 X12">
    <cfRule type="containsText" priority="829" operator="containsText" aboveAverage="0" equalAverage="0" bottom="0" percent="0" rank="0" text="NO" dxfId="49152">
      <formula>NOT(ISERROR(SEARCH("NO",X2)))</formula>
    </cfRule>
  </conditionalFormatting>
  <conditionalFormatting sqref="W2 W6 W12">
    <cfRule type="containsText" priority="830" operator="containsText" aboveAverage="0" equalAverage="0" bottom="0" percent="0" rank="0" text="OK" dxfId="49153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4.86"/>
    <col collapsed="false" customWidth="true" hidden="false" outlineLevel="0" max="3" min="3" style="0" width="4.14"/>
    <col collapsed="false" customWidth="true" hidden="false" outlineLevel="0" max="5" min="4" style="0" width="4.71"/>
    <col collapsed="false" customWidth="true" hidden="false" outlineLevel="0" max="6" min="6" style="0" width="5.14"/>
    <col collapsed="false" customWidth="true" hidden="false" outlineLevel="0" max="9" min="7" style="0" width="5"/>
    <col collapsed="false" customWidth="true" hidden="false" outlineLevel="0" max="11" min="10" style="0" width="5.42"/>
    <col collapsed="false" customWidth="true" hidden="false" outlineLevel="0" max="12" min="12" style="0" width="5.14"/>
    <col collapsed="false" customWidth="true" hidden="false" outlineLevel="0" max="13" min="13" style="0" width="5.42"/>
    <col collapsed="false" customWidth="true" hidden="false" outlineLevel="0" max="14" min="14" style="0" width="5.57"/>
    <col collapsed="false" customWidth="true" hidden="false" outlineLevel="0" max="16" min="15" style="0" width="5.71"/>
    <col collapsed="false" customWidth="true" hidden="false" outlineLevel="0" max="17" min="17" style="0" width="5.86"/>
    <col collapsed="false" customWidth="true" hidden="false" outlineLevel="0" max="18" min="18" style="0" width="5.57"/>
    <col collapsed="false" customWidth="true" hidden="false" outlineLevel="0" max="19" min="19" style="0" width="5.14"/>
    <col collapsed="false" customWidth="true" hidden="false" outlineLevel="0" max="20" min="20" style="0" width="5.42"/>
    <col collapsed="false" customWidth="true" hidden="false" outlineLevel="0" max="21" min="21" style="0" width="5.14"/>
    <col collapsed="false" customWidth="true" hidden="false" outlineLevel="0" max="22" min="22" style="0" width="4.42"/>
    <col collapsed="false" customWidth="true" hidden="false" outlineLevel="0" max="23" min="23" style="0" width="4.29"/>
    <col collapsed="false" customWidth="true" hidden="false" outlineLevel="0" max="24" min="24" style="0" width="4.14"/>
    <col collapsed="false" customWidth="true" hidden="false" outlineLevel="0" max="25" min="25" style="0" width="4.29"/>
    <col collapsed="false" customWidth="true" hidden="false" outlineLevel="0" max="27" min="26" style="0" width="4.86"/>
    <col collapsed="false" customWidth="true" hidden="false" outlineLevel="0" max="28" min="28" style="0" width="4.14"/>
    <col collapsed="false" customWidth="true" hidden="false" outlineLevel="0" max="29" min="29" style="0" width="5"/>
    <col collapsed="false" customWidth="true" hidden="false" outlineLevel="0" max="30" min="30" style="0" width="4.86"/>
    <col collapsed="false" customWidth="true" hidden="false" outlineLevel="0" max="31" min="31" style="0" width="5.42"/>
    <col collapsed="false" customWidth="true" hidden="false" outlineLevel="0" max="32" min="32" style="0" width="4.86"/>
    <col collapsed="false" customWidth="true" hidden="false" outlineLevel="0" max="33" min="33" style="0" width="5"/>
    <col collapsed="false" customWidth="true" hidden="false" outlineLevel="0" max="34" min="34" style="0" width="4.14"/>
    <col collapsed="false" customWidth="true" hidden="false" outlineLevel="0" max="35" min="35" style="0" width="5"/>
  </cols>
  <sheetData>
    <row r="1" customFormat="false" ht="15.75" hidden="false" customHeight="false" outlineLevel="0" collapsed="false">
      <c r="A1" s="50" t="s">
        <v>385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51"/>
      <c r="N2" s="51"/>
      <c r="O2" s="52" t="str">
        <f aca="false">'QUADRO GENERALE'!L15</f>
        <v>GIU</v>
      </c>
      <c r="P2" s="53" t="n">
        <f aca="false">'QUADRO GENERALE'!L16</f>
        <v>2025</v>
      </c>
      <c r="Q2" s="51"/>
      <c r="R2" s="51"/>
      <c r="S2" s="3"/>
      <c r="T2" s="3"/>
      <c r="U2" s="3"/>
      <c r="V2" s="54" t="str">
        <f aca="false">IF(AND(OR(V6="OK+",V13="OK+"),W2="OK"),"OK+","")</f>
        <v/>
      </c>
      <c r="W2" s="54" t="str">
        <f aca="false">IF(AND(W6="OK",W13="OK"),"OK","")</f>
        <v/>
      </c>
      <c r="X2" s="55" t="str">
        <f aca="false">IF(AND(V2="",W2=""),"NO","")</f>
        <v>NO</v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A6" s="76"/>
      <c r="K6" s="57" t="s">
        <v>386</v>
      </c>
      <c r="L6" s="57"/>
      <c r="M6" s="57"/>
      <c r="N6" s="57"/>
      <c r="O6" s="57"/>
      <c r="P6" s="57"/>
      <c r="Q6" s="57"/>
      <c r="R6" s="57"/>
      <c r="S6" s="57"/>
      <c r="T6" s="123"/>
      <c r="V6" s="58" t="str">
        <f aca="false">IF(AND(W6="OK",OR(AG10&gt;$AI$8,AG11&gt;0)),"OK+","")</f>
        <v/>
      </c>
      <c r="W6" s="59" t="str">
        <f aca="false">IF(AND(AH10="OK",AH11="OK"),"OK","")</f>
        <v/>
      </c>
      <c r="X6" s="55" t="str">
        <f aca="false">IF(OR(V6="OK+",W6="OK"),"","NO")</f>
        <v>NO</v>
      </c>
    </row>
    <row r="7" customFormat="false" ht="15.75" hidden="false" customHeight="false" outlineLevel="0" collapsed="false">
      <c r="E7" s="30"/>
      <c r="F7" s="30"/>
      <c r="G7" s="30"/>
      <c r="H7" s="30"/>
      <c r="I7" s="30"/>
      <c r="J7" s="30"/>
      <c r="K7" s="30"/>
      <c r="L7" s="30"/>
      <c r="M7" s="3"/>
      <c r="N7" s="3"/>
      <c r="AG7" s="30" t="s">
        <v>52</v>
      </c>
    </row>
    <row r="8" customFormat="false" ht="15.75" hidden="false" customHeight="false" outlineLevel="0" collapsed="false">
      <c r="A8" s="60" t="s">
        <v>53</v>
      </c>
      <c r="B8" s="150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  <c r="AI8" s="100" t="n">
        <f aca="false">'QUADRO GENERALE'!L13</f>
        <v>29</v>
      </c>
    </row>
    <row r="9" customFormat="false" ht="15.75" hidden="false" customHeight="false" outlineLevel="0" collapsed="false">
      <c r="B9" s="90"/>
      <c r="E9" s="9"/>
      <c r="O9" s="30"/>
      <c r="P9" s="30"/>
    </row>
    <row r="10" customFormat="false" ht="15" hidden="false" customHeight="false" outlineLevel="0" collapsed="false">
      <c r="A10" s="67" t="s">
        <v>387</v>
      </c>
      <c r="B10" s="20" t="n">
        <v>1</v>
      </c>
      <c r="C10" s="20"/>
      <c r="D10" s="20"/>
      <c r="E10" s="20"/>
      <c r="F10" s="20" t="n">
        <v>1</v>
      </c>
      <c r="G10" s="20"/>
      <c r="H10" s="20"/>
      <c r="I10" s="20"/>
      <c r="J10" s="20"/>
      <c r="K10" s="20"/>
      <c r="L10" s="68" t="n">
        <v>1</v>
      </c>
      <c r="M10" s="68" t="n">
        <v>1</v>
      </c>
      <c r="N10" s="68" t="n">
        <v>1</v>
      </c>
      <c r="O10" s="68" t="n">
        <v>1</v>
      </c>
      <c r="P10" s="68" t="n">
        <v>1</v>
      </c>
      <c r="Q10" s="68" t="n">
        <v>1</v>
      </c>
      <c r="R10" s="68" t="n">
        <v>1</v>
      </c>
      <c r="S10" s="68" t="n">
        <v>1</v>
      </c>
      <c r="T10" s="68" t="n">
        <v>1</v>
      </c>
      <c r="U10" s="68" t="n">
        <v>1</v>
      </c>
      <c r="V10" s="68" t="n">
        <v>1</v>
      </c>
      <c r="W10" s="68" t="n">
        <v>1</v>
      </c>
      <c r="X10" s="68" t="n">
        <v>1</v>
      </c>
      <c r="Y10" s="68" t="n">
        <v>1</v>
      </c>
      <c r="Z10" s="68" t="n">
        <v>1</v>
      </c>
      <c r="AA10" s="68" t="n">
        <v>1</v>
      </c>
      <c r="AB10" s="68" t="n">
        <v>1</v>
      </c>
      <c r="AC10" s="68" t="n">
        <v>1</v>
      </c>
      <c r="AD10" s="68" t="n">
        <v>1</v>
      </c>
      <c r="AE10" s="68" t="n">
        <v>1</v>
      </c>
      <c r="AF10" s="69"/>
      <c r="AG10" s="70" t="n">
        <f aca="false">SUM(B10:AF10)</f>
        <v>22</v>
      </c>
      <c r="AH10" s="71" t="str">
        <f aca="false">IF(AG10&gt;=$AI$8,"OK","NO")</f>
        <v>NO</v>
      </c>
    </row>
    <row r="11" customFormat="false" ht="15.75" hidden="false" customHeight="false" outlineLevel="0" collapsed="false">
      <c r="A11" s="84" t="s">
        <v>388</v>
      </c>
      <c r="B11" s="20"/>
      <c r="C11" s="20"/>
      <c r="D11" s="20"/>
      <c r="E11" s="20"/>
      <c r="F11" s="20"/>
      <c r="G11" s="20"/>
      <c r="H11" s="20"/>
      <c r="I11" s="20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9"/>
      <c r="AG11" s="74" t="n">
        <f aca="false">SUM(B11:AF11)</f>
        <v>0</v>
      </c>
      <c r="AH11" s="75" t="str">
        <f aca="false">IF(AG11&gt;=0,"OK","NO")</f>
        <v>OK</v>
      </c>
    </row>
    <row r="12" customFormat="false" ht="15.75" hidden="false" customHeight="false" outlineLevel="0" collapsed="false"/>
    <row r="13" customFormat="false" ht="15.75" hidden="false" customHeight="false" outlineLevel="0" collapsed="false">
      <c r="A13" s="76"/>
      <c r="K13" s="57" t="s">
        <v>389</v>
      </c>
      <c r="L13" s="57"/>
      <c r="M13" s="57"/>
      <c r="N13" s="57"/>
      <c r="O13" s="57"/>
      <c r="P13" s="57"/>
      <c r="Q13" s="57"/>
      <c r="R13" s="57"/>
      <c r="S13" s="57"/>
      <c r="T13" s="123"/>
      <c r="V13" s="58" t="str">
        <f aca="false">IF(AND(W13="OK",OR(AG17&gt;$AI$8,AG18&gt;0)),"OK+","")</f>
        <v/>
      </c>
      <c r="W13" s="59" t="str">
        <f aca="false">IF(AND(AH17="OK",AH18="OK"),"OK","")</f>
        <v/>
      </c>
      <c r="X13" s="55" t="str">
        <f aca="false">IF(OR(V13="OK+",W13="OK"),"","NO")</f>
        <v>NO</v>
      </c>
    </row>
    <row r="14" customFormat="false" ht="15" hidden="false" customHeight="false" outlineLevel="0" collapsed="false">
      <c r="E14" s="30"/>
      <c r="F14" s="30"/>
      <c r="G14" s="30"/>
      <c r="H14" s="30"/>
      <c r="I14" s="30"/>
      <c r="J14" s="30"/>
      <c r="K14" s="30"/>
      <c r="L14" s="30"/>
      <c r="M14" s="3"/>
      <c r="N14" s="3"/>
      <c r="AG14" s="30" t="s">
        <v>52</v>
      </c>
    </row>
    <row r="15" customFormat="false" ht="15" hidden="false" customHeight="false" outlineLevel="0" collapsed="false">
      <c r="A15" s="60" t="s">
        <v>53</v>
      </c>
      <c r="B15" s="150" t="n">
        <v>1</v>
      </c>
      <c r="C15" s="61" t="n">
        <v>2</v>
      </c>
      <c r="D15" s="61" t="n">
        <v>3</v>
      </c>
      <c r="E15" s="61" t="n">
        <v>4</v>
      </c>
      <c r="F15" s="61" t="n">
        <v>5</v>
      </c>
      <c r="G15" s="61" t="n">
        <v>6</v>
      </c>
      <c r="H15" s="61" t="n">
        <v>7</v>
      </c>
      <c r="I15" s="61" t="n">
        <v>8</v>
      </c>
      <c r="J15" s="61" t="n">
        <v>9</v>
      </c>
      <c r="K15" s="61" t="n">
        <v>10</v>
      </c>
      <c r="L15" s="61" t="n">
        <v>11</v>
      </c>
      <c r="M15" s="61" t="n">
        <v>12</v>
      </c>
      <c r="N15" s="61" t="n">
        <v>13</v>
      </c>
      <c r="O15" s="61" t="n">
        <v>14</v>
      </c>
      <c r="P15" s="61" t="n">
        <v>15</v>
      </c>
      <c r="Q15" s="61" t="n">
        <v>16</v>
      </c>
      <c r="R15" s="61" t="n">
        <v>17</v>
      </c>
      <c r="S15" s="61" t="n">
        <v>18</v>
      </c>
      <c r="T15" s="61" t="n">
        <v>19</v>
      </c>
      <c r="U15" s="61" t="n">
        <v>20</v>
      </c>
      <c r="V15" s="61" t="n">
        <v>21</v>
      </c>
      <c r="W15" s="61" t="n">
        <v>22</v>
      </c>
      <c r="X15" s="61" t="n">
        <v>23</v>
      </c>
      <c r="Y15" s="61" t="n">
        <v>24</v>
      </c>
      <c r="Z15" s="61" t="n">
        <v>25</v>
      </c>
      <c r="AA15" s="61" t="n">
        <v>26</v>
      </c>
      <c r="AB15" s="61" t="n">
        <v>27</v>
      </c>
      <c r="AC15" s="61" t="n">
        <v>28</v>
      </c>
      <c r="AD15" s="61" t="n">
        <v>29</v>
      </c>
      <c r="AE15" s="61" t="n">
        <v>30</v>
      </c>
      <c r="AF15" s="61" t="n">
        <v>31</v>
      </c>
      <c r="AG15" s="12"/>
      <c r="AH15" s="12"/>
    </row>
    <row r="16" customFormat="false" ht="15.75" hidden="false" customHeight="false" outlineLevel="0" collapsed="false">
      <c r="B16" s="90"/>
      <c r="E16" s="9"/>
      <c r="O16" s="30"/>
      <c r="P16" s="30"/>
    </row>
    <row r="17" customFormat="false" ht="15" hidden="false" customHeight="false" outlineLevel="0" collapsed="false">
      <c r="A17" s="67" t="s">
        <v>387</v>
      </c>
      <c r="B17" s="20"/>
      <c r="C17" s="20"/>
      <c r="D17" s="20" t="n">
        <v>1</v>
      </c>
      <c r="E17" s="20" t="n">
        <v>1</v>
      </c>
      <c r="F17" s="20" t="n">
        <v>1</v>
      </c>
      <c r="G17" s="20" t="n">
        <v>1</v>
      </c>
      <c r="H17" s="20" t="n">
        <v>1</v>
      </c>
      <c r="I17" s="20" t="n">
        <v>1</v>
      </c>
      <c r="J17" s="68" t="n">
        <v>1</v>
      </c>
      <c r="K17" s="68" t="n">
        <v>1</v>
      </c>
      <c r="L17" s="68" t="n">
        <v>1</v>
      </c>
      <c r="M17" s="68" t="n">
        <v>1</v>
      </c>
      <c r="N17" s="68" t="n">
        <v>1</v>
      </c>
      <c r="O17" s="68" t="n">
        <v>1</v>
      </c>
      <c r="P17" s="68" t="n">
        <v>1</v>
      </c>
      <c r="Q17" s="68" t="n">
        <v>1</v>
      </c>
      <c r="R17" s="68" t="n">
        <v>1</v>
      </c>
      <c r="S17" s="68" t="n">
        <v>1</v>
      </c>
      <c r="T17" s="68" t="n">
        <v>1</v>
      </c>
      <c r="U17" s="68" t="n">
        <v>1</v>
      </c>
      <c r="V17" s="68" t="n">
        <v>1</v>
      </c>
      <c r="W17" s="68" t="n">
        <v>1</v>
      </c>
      <c r="X17" s="68" t="n">
        <v>1</v>
      </c>
      <c r="Y17" s="68" t="n">
        <v>1</v>
      </c>
      <c r="Z17" s="68" t="n">
        <v>1</v>
      </c>
      <c r="AA17" s="68" t="n">
        <v>1</v>
      </c>
      <c r="AB17" s="68" t="n">
        <v>1</v>
      </c>
      <c r="AC17" s="68" t="n">
        <v>1</v>
      </c>
      <c r="AD17" s="68" t="n">
        <v>1</v>
      </c>
      <c r="AE17" s="68" t="n">
        <v>1</v>
      </c>
      <c r="AF17" s="69"/>
      <c r="AG17" s="70" t="n">
        <f aca="false">SUM(B17:AF17)</f>
        <v>28</v>
      </c>
      <c r="AH17" s="71" t="str">
        <f aca="false">IF(AG17&gt;=$AI$8,"OK","NO")</f>
        <v>NO</v>
      </c>
    </row>
    <row r="18" customFormat="false" ht="15.75" hidden="false" customHeight="false" outlineLevel="0" collapsed="false">
      <c r="A18" s="84" t="s">
        <v>388</v>
      </c>
      <c r="B18" s="20"/>
      <c r="C18" s="20"/>
      <c r="D18" s="20"/>
      <c r="E18" s="20"/>
      <c r="F18" s="20"/>
      <c r="G18" s="20"/>
      <c r="H18" s="20"/>
      <c r="I18" s="20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9"/>
      <c r="AG18" s="74" t="n">
        <f aca="false">SUM(B18:AF18)</f>
        <v>0</v>
      </c>
      <c r="AH18" s="75" t="str">
        <f aca="false">IF(AG18&gt;=0,"OK","NO")</f>
        <v>OK</v>
      </c>
    </row>
    <row r="21" customFormat="false" ht="15" hidden="false" customHeight="false" outlineLevel="0" collapsed="false">
      <c r="A21" s="117" t="s">
        <v>390</v>
      </c>
      <c r="B21" s="117"/>
      <c r="C21" s="117"/>
      <c r="D21" s="117"/>
    </row>
  </sheetData>
  <mergeCells count="6">
    <mergeCell ref="A1:AH1"/>
    <mergeCell ref="K4:T4"/>
    <mergeCell ref="K6:S6"/>
    <mergeCell ref="M7:N7"/>
    <mergeCell ref="K13:S13"/>
    <mergeCell ref="M14:N14"/>
  </mergeCells>
  <conditionalFormatting sqref="V2">
    <cfRule type="containsText" priority="2" operator="containsText" aboveAverage="0" equalAverage="0" bottom="0" percent="0" rank="0" text="OK+" dxfId="49154">
      <formula>NOT(ISERROR(SEARCH("OK+",V2)))</formula>
    </cfRule>
    <cfRule type="containsText" priority="3" operator="containsText" aboveAverage="0" equalAverage="0" bottom="0" percent="0" rank="0" text="OK" dxfId="49155">
      <formula>NOT(ISERROR(SEARCH("OK",V2)))</formula>
    </cfRule>
  </conditionalFormatting>
  <conditionalFormatting sqref="X2">
    <cfRule type="containsText" priority="4" operator="containsText" aboveAverage="0" equalAverage="0" bottom="0" percent="0" rank="0" text="NO" dxfId="49156">
      <formula>NOT(ISERROR(SEARCH("NO",X2)))</formula>
    </cfRule>
  </conditionalFormatting>
  <conditionalFormatting sqref="W2">
    <cfRule type="containsText" priority="5" operator="containsText" aboveAverage="0" equalAverage="0" bottom="0" percent="0" rank="0" text="OK" dxfId="49157">
      <formula>NOT(ISERROR(SEARCH("OK",W2)))</formula>
    </cfRule>
  </conditionalFormatting>
  <conditionalFormatting sqref="V13">
    <cfRule type="containsText" priority="6" operator="containsText" aboveAverage="0" equalAverage="0" bottom="0" percent="0" rank="0" text="OK+" dxfId="49158">
      <formula>NOT(ISERROR(SEARCH("OK+",V13)))</formula>
    </cfRule>
  </conditionalFormatting>
  <conditionalFormatting sqref="V13">
    <cfRule type="containsText" priority="7" operator="containsText" aboveAverage="0" equalAverage="0" bottom="0" percent="0" rank="0" text="OK+" dxfId="49159">
      <formula>NOT(ISERROR(SEARCH("OK+",V13)))</formula>
    </cfRule>
  </conditionalFormatting>
  <conditionalFormatting sqref="X13">
    <cfRule type="containsText" priority="8" operator="containsText" aboveAverage="0" equalAverage="0" bottom="0" percent="0" rank="0" text="NO" dxfId="49160">
      <formula>NOT(ISERROR(SEARCH("NO",X13)))</formula>
    </cfRule>
  </conditionalFormatting>
  <conditionalFormatting sqref="X13">
    <cfRule type="containsText" priority="9" operator="containsText" aboveAverage="0" equalAverage="0" bottom="0" percent="0" rank="0" text="NO" dxfId="49161">
      <formula>NOT(ISERROR(SEARCH("NO",X13)))</formula>
    </cfRule>
  </conditionalFormatting>
  <conditionalFormatting sqref="X13">
    <cfRule type="containsText" priority="10" operator="containsText" aboveAverage="0" equalAverage="0" bottom="0" percent="0" rank="0" text="NO" dxfId="49162">
      <formula>NOT(ISERROR(SEARCH("NO",X13)))</formula>
    </cfRule>
  </conditionalFormatting>
  <conditionalFormatting sqref="X13">
    <cfRule type="containsText" priority="11" operator="containsText" aboveAverage="0" equalAverage="0" bottom="0" percent="0" rank="0" text="NO" dxfId="49163">
      <formula>NOT(ISERROR(SEARCH("NO",X13)))</formula>
    </cfRule>
  </conditionalFormatting>
  <conditionalFormatting sqref="X13">
    <cfRule type="containsText" priority="12" operator="containsText" aboveAverage="0" equalAverage="0" bottom="0" percent="0" rank="0" text="NO" dxfId="49164">
      <formula>NOT(ISERROR(SEARCH("NO",X13)))</formula>
    </cfRule>
  </conditionalFormatting>
  <conditionalFormatting sqref="X13">
    <cfRule type="containsText" priority="13" operator="containsText" aboveAverage="0" equalAverage="0" bottom="0" percent="0" rank="0" text="NO" dxfId="49165">
      <formula>NOT(ISERROR(SEARCH("NO",X13)))</formula>
    </cfRule>
  </conditionalFormatting>
  <conditionalFormatting sqref="X13">
    <cfRule type="containsText" priority="14" operator="containsText" aboveAverage="0" equalAverage="0" bottom="0" percent="0" rank="0" text="NO" dxfId="49166">
      <formula>NOT(ISERROR(SEARCH("NO",X13)))</formula>
    </cfRule>
  </conditionalFormatting>
  <conditionalFormatting sqref="W13">
    <cfRule type="containsText" priority="15" operator="containsText" aboveAverage="0" equalAverage="0" bottom="0" percent="0" rank="0" text="OK" dxfId="49167">
      <formula>NOT(ISERROR(SEARCH("OK",W13)))</formula>
    </cfRule>
  </conditionalFormatting>
  <conditionalFormatting sqref="W13">
    <cfRule type="containsText" priority="16" operator="containsText" aboveAverage="0" equalAverage="0" bottom="0" percent="0" rank="0" text="OK" dxfId="49168">
      <formula>NOT(ISERROR(SEARCH("OK",W13)))</formula>
    </cfRule>
  </conditionalFormatting>
  <conditionalFormatting sqref="W13">
    <cfRule type="containsText" priority="17" operator="containsText" aboveAverage="0" equalAverage="0" bottom="0" percent="0" rank="0" text="OK" dxfId="49169">
      <formula>NOT(ISERROR(SEARCH("OK",W13)))</formula>
    </cfRule>
  </conditionalFormatting>
  <conditionalFormatting sqref="W13">
    <cfRule type="containsText" priority="18" operator="containsText" aboveAverage="0" equalAverage="0" bottom="0" percent="0" rank="0" text="OK" dxfId="49170">
      <formula>NOT(ISERROR(SEARCH("OK",W13)))</formula>
    </cfRule>
  </conditionalFormatting>
  <conditionalFormatting sqref="W13">
    <cfRule type="containsText" priority="19" operator="containsText" aboveAverage="0" equalAverage="0" bottom="0" percent="0" rank="0" text="OK" dxfId="49171">
      <formula>NOT(ISERROR(SEARCH("OK",W13)))</formula>
    </cfRule>
  </conditionalFormatting>
  <conditionalFormatting sqref="W13">
    <cfRule type="containsText" priority="20" operator="containsText" aboveAverage="0" equalAverage="0" bottom="0" percent="0" rank="0" text="OK" dxfId="49172">
      <formula>NOT(ISERROR(SEARCH("OK",W13)))</formula>
    </cfRule>
  </conditionalFormatting>
  <conditionalFormatting sqref="W13">
    <cfRule type="containsText" priority="21" operator="containsText" aboveAverage="0" equalAverage="0" bottom="0" percent="0" rank="0" text="OK" dxfId="49173">
      <formula>NOT(ISERROR(SEARCH("OK",W13)))</formula>
    </cfRule>
  </conditionalFormatting>
  <conditionalFormatting sqref="X13">
    <cfRule type="containsText" priority="22" operator="containsText" aboveAverage="0" equalAverage="0" bottom="0" percent="0" rank="0" text="NO" dxfId="49174">
      <formula>NOT(ISERROR(SEARCH("NO",X13)))</formula>
    </cfRule>
  </conditionalFormatting>
  <conditionalFormatting sqref="W13">
    <cfRule type="containsText" priority="23" operator="containsText" aboveAverage="0" equalAverage="0" bottom="0" percent="0" rank="0" text="OK" dxfId="49175">
      <formula>NOT(ISERROR(SEARCH("OK",W13)))</formula>
    </cfRule>
  </conditionalFormatting>
  <conditionalFormatting sqref="X13">
    <cfRule type="containsText" priority="24" operator="containsText" aboveAverage="0" equalAverage="0" bottom="0" percent="0" rank="0" text="NO" dxfId="49176">
      <formula>NOT(ISERROR(SEARCH("NO",X13)))</formula>
    </cfRule>
  </conditionalFormatting>
  <conditionalFormatting sqref="W13">
    <cfRule type="containsText" priority="25" operator="containsText" aboveAverage="0" equalAverage="0" bottom="0" percent="0" rank="0" text="OK" dxfId="49177">
      <formula>NOT(ISERROR(SEARCH("OK",W13)))</formula>
    </cfRule>
  </conditionalFormatting>
  <conditionalFormatting sqref="X13">
    <cfRule type="containsText" priority="26" operator="containsText" aboveAverage="0" equalAverage="0" bottom="0" percent="0" rank="0" text="NO" dxfId="49178">
      <formula>NOT(ISERROR(SEARCH("NO",X13)))</formula>
    </cfRule>
  </conditionalFormatting>
  <conditionalFormatting sqref="W13">
    <cfRule type="containsText" priority="27" operator="containsText" aboveAverage="0" equalAverage="0" bottom="0" percent="0" rank="0" text="OK" dxfId="49179">
      <formula>NOT(ISERROR(SEARCH("OK",W13)))</formula>
    </cfRule>
  </conditionalFormatting>
  <conditionalFormatting sqref="X13">
    <cfRule type="containsText" priority="28" operator="containsText" aboveAverage="0" equalAverage="0" bottom="0" percent="0" rank="0" text="NO" dxfId="49180">
      <formula>NOT(ISERROR(SEARCH("NO",X13)))</formula>
    </cfRule>
  </conditionalFormatting>
  <conditionalFormatting sqref="W13">
    <cfRule type="containsText" priority="29" operator="containsText" aboveAverage="0" equalAverage="0" bottom="0" percent="0" rank="0" text="OK" dxfId="49181">
      <formula>NOT(ISERROR(SEARCH("OK",W13)))</formula>
    </cfRule>
  </conditionalFormatting>
  <conditionalFormatting sqref="X13">
    <cfRule type="containsText" priority="30" operator="containsText" aboveAverage="0" equalAverage="0" bottom="0" percent="0" rank="0" text="NO" dxfId="49182">
      <formula>NOT(ISERROR(SEARCH("NO",X13)))</formula>
    </cfRule>
  </conditionalFormatting>
  <conditionalFormatting sqref="W13">
    <cfRule type="containsText" priority="31" operator="containsText" aboveAverage="0" equalAverage="0" bottom="0" percent="0" rank="0" text="OK" dxfId="49183">
      <formula>NOT(ISERROR(SEARCH("OK",W13)))</formula>
    </cfRule>
  </conditionalFormatting>
  <conditionalFormatting sqref="X13">
    <cfRule type="containsText" priority="32" operator="containsText" aboveAverage="0" equalAverage="0" bottom="0" percent="0" rank="0" text="NO" dxfId="49184">
      <formula>NOT(ISERROR(SEARCH("NO",X13)))</formula>
    </cfRule>
  </conditionalFormatting>
  <conditionalFormatting sqref="W13">
    <cfRule type="containsText" priority="33" operator="containsText" aboveAverage="0" equalAverage="0" bottom="0" percent="0" rank="0" text="OK" dxfId="49185">
      <formula>NOT(ISERROR(SEARCH("OK",W13)))</formula>
    </cfRule>
  </conditionalFormatting>
  <conditionalFormatting sqref="X13">
    <cfRule type="containsText" priority="34" operator="containsText" aboveAverage="0" equalAverage="0" bottom="0" percent="0" rank="0" text="NO" dxfId="49186">
      <formula>NOT(ISERROR(SEARCH("NO",X13)))</formula>
    </cfRule>
  </conditionalFormatting>
  <conditionalFormatting sqref="W13">
    <cfRule type="containsText" priority="35" operator="containsText" aboveAverage="0" equalAverage="0" bottom="0" percent="0" rank="0" text="OK" dxfId="49187">
      <formula>NOT(ISERROR(SEARCH("OK",W13)))</formula>
    </cfRule>
  </conditionalFormatting>
  <conditionalFormatting sqref="W13:X13">
    <cfRule type="containsText" priority="36" operator="containsText" aboveAverage="0" equalAverage="0" bottom="0" percent="0" rank="0" text="1" dxfId="49188">
      <formula>NOT(ISERROR(SEARCH("1",W13)))</formula>
    </cfRule>
    <cfRule type="containsText" priority="37" operator="containsText" aboveAverage="0" equalAverage="0" bottom="0" percent="0" rank="0" text="1" dxfId="49189">
      <formula>NOT(ISERROR(SEARCH("1",W13)))</formula>
    </cfRule>
  </conditionalFormatting>
  <conditionalFormatting sqref="V13">
    <cfRule type="containsText" priority="38" operator="containsText" aboveAverage="0" equalAverage="0" bottom="0" percent="0" rank="0" text="OK+" dxfId="49190">
      <formula>NOT(ISERROR(SEARCH("OK+",V13)))</formula>
    </cfRule>
  </conditionalFormatting>
  <conditionalFormatting sqref="V13">
    <cfRule type="containsText" priority="39" operator="containsText" aboveAverage="0" equalAverage="0" bottom="0" percent="0" rank="0" text="OK+" dxfId="49191">
      <formula>NOT(ISERROR(SEARCH("OK+",V13)))</formula>
    </cfRule>
  </conditionalFormatting>
  <conditionalFormatting sqref="X13">
    <cfRule type="containsText" priority="40" operator="containsText" aboveAverage="0" equalAverage="0" bottom="0" percent="0" rank="0" text="NO" dxfId="49192">
      <formula>NOT(ISERROR(SEARCH("NO",X13)))</formula>
    </cfRule>
  </conditionalFormatting>
  <conditionalFormatting sqref="X13">
    <cfRule type="containsText" priority="41" operator="containsText" aboveAverage="0" equalAverage="0" bottom="0" percent="0" rank="0" text="NO" dxfId="49193">
      <formula>NOT(ISERROR(SEARCH("NO",X13)))</formula>
    </cfRule>
  </conditionalFormatting>
  <conditionalFormatting sqref="X13">
    <cfRule type="containsText" priority="42" operator="containsText" aboveAverage="0" equalAverage="0" bottom="0" percent="0" rank="0" text="NO" dxfId="49194">
      <formula>NOT(ISERROR(SEARCH("NO",X13)))</formula>
    </cfRule>
  </conditionalFormatting>
  <conditionalFormatting sqref="X13">
    <cfRule type="containsText" priority="43" operator="containsText" aboveAverage="0" equalAverage="0" bottom="0" percent="0" rank="0" text="NO" dxfId="49195">
      <formula>NOT(ISERROR(SEARCH("NO",X13)))</formula>
    </cfRule>
  </conditionalFormatting>
  <conditionalFormatting sqref="X13">
    <cfRule type="containsText" priority="44" operator="containsText" aboveAverage="0" equalAverage="0" bottom="0" percent="0" rank="0" text="NO" dxfId="49196">
      <formula>NOT(ISERROR(SEARCH("NO",X13)))</formula>
    </cfRule>
  </conditionalFormatting>
  <conditionalFormatting sqref="X13">
    <cfRule type="containsText" priority="45" operator="containsText" aboveAverage="0" equalAverage="0" bottom="0" percent="0" rank="0" text="NO" dxfId="49197">
      <formula>NOT(ISERROR(SEARCH("NO",X13)))</formula>
    </cfRule>
  </conditionalFormatting>
  <conditionalFormatting sqref="X13">
    <cfRule type="containsText" priority="46" operator="containsText" aboveAverage="0" equalAverage="0" bottom="0" percent="0" rank="0" text="NO" dxfId="49198">
      <formula>NOT(ISERROR(SEARCH("NO",X13)))</formula>
    </cfRule>
  </conditionalFormatting>
  <conditionalFormatting sqref="W13">
    <cfRule type="containsText" priority="47" operator="containsText" aboveAverage="0" equalAverage="0" bottom="0" percent="0" rank="0" text="OK" dxfId="49199">
      <formula>NOT(ISERROR(SEARCH("OK",W13)))</formula>
    </cfRule>
  </conditionalFormatting>
  <conditionalFormatting sqref="W13">
    <cfRule type="containsText" priority="48" operator="containsText" aboveAverage="0" equalAverage="0" bottom="0" percent="0" rank="0" text="OK" dxfId="49200">
      <formula>NOT(ISERROR(SEARCH("OK",W13)))</formula>
    </cfRule>
  </conditionalFormatting>
  <conditionalFormatting sqref="W13">
    <cfRule type="containsText" priority="49" operator="containsText" aboveAverage="0" equalAverage="0" bottom="0" percent="0" rank="0" text="OK" dxfId="49201">
      <formula>NOT(ISERROR(SEARCH("OK",W13)))</formula>
    </cfRule>
  </conditionalFormatting>
  <conditionalFormatting sqref="W13">
    <cfRule type="containsText" priority="50" operator="containsText" aboveAverage="0" equalAverage="0" bottom="0" percent="0" rank="0" text="OK" dxfId="49202">
      <formula>NOT(ISERROR(SEARCH("OK",W13)))</formula>
    </cfRule>
  </conditionalFormatting>
  <conditionalFormatting sqref="W13">
    <cfRule type="containsText" priority="51" operator="containsText" aboveAverage="0" equalAverage="0" bottom="0" percent="0" rank="0" text="OK" dxfId="49203">
      <formula>NOT(ISERROR(SEARCH("OK",W13)))</formula>
    </cfRule>
  </conditionalFormatting>
  <conditionalFormatting sqref="W13">
    <cfRule type="containsText" priority="52" operator="containsText" aboveAverage="0" equalAverage="0" bottom="0" percent="0" rank="0" text="OK" dxfId="49204">
      <formula>NOT(ISERROR(SEARCH("OK",W13)))</formula>
    </cfRule>
  </conditionalFormatting>
  <conditionalFormatting sqref="W13">
    <cfRule type="containsText" priority="53" operator="containsText" aboveAverage="0" equalAverage="0" bottom="0" percent="0" rank="0" text="OK" dxfId="49205">
      <formula>NOT(ISERROR(SEARCH("OK",W13)))</formula>
    </cfRule>
  </conditionalFormatting>
  <conditionalFormatting sqref="X13">
    <cfRule type="containsText" priority="54" operator="containsText" aboveAverage="0" equalAverage="0" bottom="0" percent="0" rank="0" text="NO" dxfId="49206">
      <formula>NOT(ISERROR(SEARCH("NO",X13)))</formula>
    </cfRule>
  </conditionalFormatting>
  <conditionalFormatting sqref="W13">
    <cfRule type="containsText" priority="55" operator="containsText" aboveAverage="0" equalAverage="0" bottom="0" percent="0" rank="0" text="OK" dxfId="49207">
      <formula>NOT(ISERROR(SEARCH("OK",W13)))</formula>
    </cfRule>
  </conditionalFormatting>
  <conditionalFormatting sqref="X13">
    <cfRule type="containsText" priority="56" operator="containsText" aboveAverage="0" equalAverage="0" bottom="0" percent="0" rank="0" text="NO" dxfId="49208">
      <formula>NOT(ISERROR(SEARCH("NO",X13)))</formula>
    </cfRule>
  </conditionalFormatting>
  <conditionalFormatting sqref="W13">
    <cfRule type="containsText" priority="57" operator="containsText" aboveAverage="0" equalAverage="0" bottom="0" percent="0" rank="0" text="OK" dxfId="49209">
      <formula>NOT(ISERROR(SEARCH("OK",W13)))</formula>
    </cfRule>
  </conditionalFormatting>
  <conditionalFormatting sqref="X13">
    <cfRule type="containsText" priority="58" operator="containsText" aboveAverage="0" equalAverage="0" bottom="0" percent="0" rank="0" text="NO" dxfId="49210">
      <formula>NOT(ISERROR(SEARCH("NO",X13)))</formula>
    </cfRule>
  </conditionalFormatting>
  <conditionalFormatting sqref="W13">
    <cfRule type="containsText" priority="59" operator="containsText" aboveAverage="0" equalAverage="0" bottom="0" percent="0" rank="0" text="OK" dxfId="49211">
      <formula>NOT(ISERROR(SEARCH("OK",W13)))</formula>
    </cfRule>
  </conditionalFormatting>
  <conditionalFormatting sqref="X13">
    <cfRule type="containsText" priority="60" operator="containsText" aboveAverage="0" equalAverage="0" bottom="0" percent="0" rank="0" text="NO" dxfId="49212">
      <formula>NOT(ISERROR(SEARCH("NO",X13)))</formula>
    </cfRule>
  </conditionalFormatting>
  <conditionalFormatting sqref="W13">
    <cfRule type="containsText" priority="61" operator="containsText" aboveAverage="0" equalAverage="0" bottom="0" percent="0" rank="0" text="OK" dxfId="49213">
      <formula>NOT(ISERROR(SEARCH("OK",W13)))</formula>
    </cfRule>
  </conditionalFormatting>
  <conditionalFormatting sqref="X13">
    <cfRule type="containsText" priority="62" operator="containsText" aboveAverage="0" equalAverage="0" bottom="0" percent="0" rank="0" text="NO" dxfId="49214">
      <formula>NOT(ISERROR(SEARCH("NO",X13)))</formula>
    </cfRule>
  </conditionalFormatting>
  <conditionalFormatting sqref="W13">
    <cfRule type="containsText" priority="63" operator="containsText" aboveAverage="0" equalAverage="0" bottom="0" percent="0" rank="0" text="OK" dxfId="49215">
      <formula>NOT(ISERROR(SEARCH("OK",W13)))</formula>
    </cfRule>
  </conditionalFormatting>
  <conditionalFormatting sqref="X13">
    <cfRule type="containsText" priority="64" operator="containsText" aboveAverage="0" equalAverage="0" bottom="0" percent="0" rank="0" text="NO" dxfId="49216">
      <formula>NOT(ISERROR(SEARCH("NO",X13)))</formula>
    </cfRule>
  </conditionalFormatting>
  <conditionalFormatting sqref="W13">
    <cfRule type="containsText" priority="65" operator="containsText" aboveAverage="0" equalAverage="0" bottom="0" percent="0" rank="0" text="OK" dxfId="49217">
      <formula>NOT(ISERROR(SEARCH("OK",W13)))</formula>
    </cfRule>
  </conditionalFormatting>
  <conditionalFormatting sqref="V13">
    <cfRule type="containsText" priority="66" operator="containsText" aboveAverage="0" equalAverage="0" bottom="0" percent="0" rank="0" text="OK+" dxfId="49218">
      <formula>NOT(ISERROR(SEARCH("OK+",V13)))</formula>
    </cfRule>
  </conditionalFormatting>
  <conditionalFormatting sqref="V13">
    <cfRule type="containsText" priority="67" operator="containsText" aboveAverage="0" equalAverage="0" bottom="0" percent="0" rank="0" text="OK+" dxfId="49219">
      <formula>NOT(ISERROR(SEARCH("OK+",V13)))</formula>
    </cfRule>
  </conditionalFormatting>
  <conditionalFormatting sqref="W13">
    <cfRule type="containsText" priority="68" operator="containsText" aboveAverage="0" equalAverage="0" bottom="0" percent="0" rank="0" text="OK" dxfId="49220">
      <formula>NOT(ISERROR(SEARCH("OK",W13)))</formula>
    </cfRule>
  </conditionalFormatting>
  <conditionalFormatting sqref="W13">
    <cfRule type="containsText" priority="69" operator="containsText" aboveAverage="0" equalAverage="0" bottom="0" percent="0" rank="0" text="OK" dxfId="49221">
      <formula>NOT(ISERROR(SEARCH("OK",W13)))</formula>
    </cfRule>
  </conditionalFormatting>
  <conditionalFormatting sqref="W13">
    <cfRule type="containsText" priority="70" operator="containsText" aboveAverage="0" equalAverage="0" bottom="0" percent="0" rank="0" text="OK" dxfId="49222">
      <formula>NOT(ISERROR(SEARCH("OK",W13)))</formula>
    </cfRule>
  </conditionalFormatting>
  <conditionalFormatting sqref="W13">
    <cfRule type="containsText" priority="71" operator="containsText" aboveAverage="0" equalAverage="0" bottom="0" percent="0" rank="0" text="OK" dxfId="49223">
      <formula>NOT(ISERROR(SEARCH("OK",W13)))</formula>
    </cfRule>
  </conditionalFormatting>
  <conditionalFormatting sqref="W13">
    <cfRule type="containsText" priority="72" operator="containsText" aboveAverage="0" equalAverage="0" bottom="0" percent="0" rank="0" text="OK" dxfId="49224">
      <formula>NOT(ISERROR(SEARCH("OK",W13)))</formula>
    </cfRule>
  </conditionalFormatting>
  <conditionalFormatting sqref="W13">
    <cfRule type="containsText" priority="73" operator="containsText" aboveAverage="0" equalAverage="0" bottom="0" percent="0" rank="0" text="OK" dxfId="49225">
      <formula>NOT(ISERROR(SEARCH("OK",W13)))</formula>
    </cfRule>
  </conditionalFormatting>
  <conditionalFormatting sqref="W13">
    <cfRule type="containsText" priority="74" operator="containsText" aboveAverage="0" equalAverage="0" bottom="0" percent="0" rank="0" text="OK" dxfId="49226">
      <formula>NOT(ISERROR(SEARCH("OK",W13)))</formula>
    </cfRule>
  </conditionalFormatting>
  <conditionalFormatting sqref="W13">
    <cfRule type="containsText" priority="75" operator="containsText" aboveAverage="0" equalAverage="0" bottom="0" percent="0" rank="0" text="OK" dxfId="49227">
      <formula>NOT(ISERROR(SEARCH("OK",W13)))</formula>
    </cfRule>
  </conditionalFormatting>
  <conditionalFormatting sqref="W13">
    <cfRule type="containsText" priority="76" operator="containsText" aboveAverage="0" equalAverage="0" bottom="0" percent="0" rank="0" text="OK" dxfId="49228">
      <formula>NOT(ISERROR(SEARCH("OK",W13)))</formula>
    </cfRule>
  </conditionalFormatting>
  <conditionalFormatting sqref="W13">
    <cfRule type="containsText" priority="77" operator="containsText" aboveAverage="0" equalAverage="0" bottom="0" percent="0" rank="0" text="OK" dxfId="49229">
      <formula>NOT(ISERROR(SEARCH("OK",W13)))</formula>
    </cfRule>
  </conditionalFormatting>
  <conditionalFormatting sqref="W13">
    <cfRule type="containsText" priority="78" operator="containsText" aboveAverage="0" equalAverage="0" bottom="0" percent="0" rank="0" text="OK" dxfId="49230">
      <formula>NOT(ISERROR(SEARCH("OK",W13)))</formula>
    </cfRule>
  </conditionalFormatting>
  <conditionalFormatting sqref="W13">
    <cfRule type="containsText" priority="79" operator="containsText" aboveAverage="0" equalAverage="0" bottom="0" percent="0" rank="0" text="OK" dxfId="49231">
      <formula>NOT(ISERROR(SEARCH("OK",W13)))</formula>
    </cfRule>
  </conditionalFormatting>
  <conditionalFormatting sqref="V13">
    <cfRule type="containsText" priority="80" operator="containsText" aboveAverage="0" equalAverage="0" bottom="0" percent="0" rank="0" text="OK+" dxfId="49232">
      <formula>NOT(ISERROR(SEARCH("OK+",V13)))</formula>
    </cfRule>
  </conditionalFormatting>
  <conditionalFormatting sqref="V13">
    <cfRule type="containsText" priority="81" operator="containsText" aboveAverage="0" equalAverage="0" bottom="0" percent="0" rank="0" text="OK+" dxfId="49233">
      <formula>NOT(ISERROR(SEARCH("OK+",V13)))</formula>
    </cfRule>
  </conditionalFormatting>
  <conditionalFormatting sqref="X13">
    <cfRule type="containsText" priority="82" operator="containsText" aboveAverage="0" equalAverage="0" bottom="0" percent="0" rank="0" text="NO" dxfId="49234">
      <formula>NOT(ISERROR(SEARCH("NO",X13)))</formula>
    </cfRule>
  </conditionalFormatting>
  <conditionalFormatting sqref="X13">
    <cfRule type="containsText" priority="83" operator="containsText" aboveAverage="0" equalAverage="0" bottom="0" percent="0" rank="0" text="NO" dxfId="49235">
      <formula>NOT(ISERROR(SEARCH("NO",X13)))</formula>
    </cfRule>
  </conditionalFormatting>
  <conditionalFormatting sqref="X13">
    <cfRule type="containsText" priority="84" operator="containsText" aboveAverage="0" equalAverage="0" bottom="0" percent="0" rank="0" text="NO" dxfId="49236">
      <formula>NOT(ISERROR(SEARCH("NO",X13)))</formula>
    </cfRule>
  </conditionalFormatting>
  <conditionalFormatting sqref="X13">
    <cfRule type="containsText" priority="85" operator="containsText" aboveAverage="0" equalAverage="0" bottom="0" percent="0" rank="0" text="NO" dxfId="49237">
      <formula>NOT(ISERROR(SEARCH("NO",X13)))</formula>
    </cfRule>
  </conditionalFormatting>
  <conditionalFormatting sqref="X13">
    <cfRule type="containsText" priority="86" operator="containsText" aboveAverage="0" equalAverage="0" bottom="0" percent="0" rank="0" text="NO" dxfId="49238">
      <formula>NOT(ISERROR(SEARCH("NO",X13)))</formula>
    </cfRule>
  </conditionalFormatting>
  <conditionalFormatting sqref="X13">
    <cfRule type="containsText" priority="87" operator="containsText" aboveAverage="0" equalAverage="0" bottom="0" percent="0" rank="0" text="NO" dxfId="49239">
      <formula>NOT(ISERROR(SEARCH("NO",X13)))</formula>
    </cfRule>
  </conditionalFormatting>
  <conditionalFormatting sqref="X13">
    <cfRule type="containsText" priority="88" operator="containsText" aboveAverage="0" equalAverage="0" bottom="0" percent="0" rank="0" text="NO" dxfId="49240">
      <formula>NOT(ISERROR(SEARCH("NO",X13)))</formula>
    </cfRule>
  </conditionalFormatting>
  <conditionalFormatting sqref="W13">
    <cfRule type="containsText" priority="89" operator="containsText" aboveAverage="0" equalAverage="0" bottom="0" percent="0" rank="0" text="OK" dxfId="49241">
      <formula>NOT(ISERROR(SEARCH("OK",W13)))</formula>
    </cfRule>
  </conditionalFormatting>
  <conditionalFormatting sqref="W13">
    <cfRule type="containsText" priority="90" operator="containsText" aboveAverage="0" equalAverage="0" bottom="0" percent="0" rank="0" text="OK" dxfId="49242">
      <formula>NOT(ISERROR(SEARCH("OK",W13)))</formula>
    </cfRule>
  </conditionalFormatting>
  <conditionalFormatting sqref="W13">
    <cfRule type="containsText" priority="91" operator="containsText" aboveAverage="0" equalAverage="0" bottom="0" percent="0" rank="0" text="OK" dxfId="49243">
      <formula>NOT(ISERROR(SEARCH("OK",W13)))</formula>
    </cfRule>
  </conditionalFormatting>
  <conditionalFormatting sqref="W13">
    <cfRule type="containsText" priority="92" operator="containsText" aboveAverage="0" equalAverage="0" bottom="0" percent="0" rank="0" text="OK" dxfId="49244">
      <formula>NOT(ISERROR(SEARCH("OK",W13)))</formula>
    </cfRule>
  </conditionalFormatting>
  <conditionalFormatting sqref="W13">
    <cfRule type="containsText" priority="93" operator="containsText" aboveAverage="0" equalAverage="0" bottom="0" percent="0" rank="0" text="OK" dxfId="49245">
      <formula>NOT(ISERROR(SEARCH("OK",W13)))</formula>
    </cfRule>
  </conditionalFormatting>
  <conditionalFormatting sqref="W13">
    <cfRule type="containsText" priority="94" operator="containsText" aboveAverage="0" equalAverage="0" bottom="0" percent="0" rank="0" text="OK" dxfId="49246">
      <formula>NOT(ISERROR(SEARCH("OK",W13)))</formula>
    </cfRule>
  </conditionalFormatting>
  <conditionalFormatting sqref="W13">
    <cfRule type="containsText" priority="95" operator="containsText" aboveAverage="0" equalAverage="0" bottom="0" percent="0" rank="0" text="OK" dxfId="49247">
      <formula>NOT(ISERROR(SEARCH("OK",W13)))</formula>
    </cfRule>
  </conditionalFormatting>
  <conditionalFormatting sqref="X13">
    <cfRule type="containsText" priority="96" operator="containsText" aboveAverage="0" equalAverage="0" bottom="0" percent="0" rank="0" text="NO" dxfId="49248">
      <formula>NOT(ISERROR(SEARCH("NO",X13)))</formula>
    </cfRule>
  </conditionalFormatting>
  <conditionalFormatting sqref="W13">
    <cfRule type="containsText" priority="97" operator="containsText" aboveAverage="0" equalAverage="0" bottom="0" percent="0" rank="0" text="OK" dxfId="49249">
      <formula>NOT(ISERROR(SEARCH("OK",W13)))</formula>
    </cfRule>
  </conditionalFormatting>
  <conditionalFormatting sqref="X13">
    <cfRule type="containsText" priority="98" operator="containsText" aboveAverage="0" equalAverage="0" bottom="0" percent="0" rank="0" text="NO" dxfId="49250">
      <formula>NOT(ISERROR(SEARCH("NO",X13)))</formula>
    </cfRule>
  </conditionalFormatting>
  <conditionalFormatting sqref="W13">
    <cfRule type="containsText" priority="99" operator="containsText" aboveAverage="0" equalAverage="0" bottom="0" percent="0" rank="0" text="OK" dxfId="49251">
      <formula>NOT(ISERROR(SEARCH("OK",W13)))</formula>
    </cfRule>
  </conditionalFormatting>
  <conditionalFormatting sqref="X13">
    <cfRule type="containsText" priority="100" operator="containsText" aboveAverage="0" equalAverage="0" bottom="0" percent="0" rank="0" text="NO" dxfId="49252">
      <formula>NOT(ISERROR(SEARCH("NO",X13)))</formula>
    </cfRule>
  </conditionalFormatting>
  <conditionalFormatting sqref="W13">
    <cfRule type="containsText" priority="101" operator="containsText" aboveAverage="0" equalAverage="0" bottom="0" percent="0" rank="0" text="OK" dxfId="49253">
      <formula>NOT(ISERROR(SEARCH("OK",W13)))</formula>
    </cfRule>
  </conditionalFormatting>
  <conditionalFormatting sqref="X13">
    <cfRule type="containsText" priority="102" operator="containsText" aboveAverage="0" equalAverage="0" bottom="0" percent="0" rank="0" text="NO" dxfId="49254">
      <formula>NOT(ISERROR(SEARCH("NO",X13)))</formula>
    </cfRule>
  </conditionalFormatting>
  <conditionalFormatting sqref="W13">
    <cfRule type="containsText" priority="103" operator="containsText" aboveAverage="0" equalAverage="0" bottom="0" percent="0" rank="0" text="OK" dxfId="49255">
      <formula>NOT(ISERROR(SEARCH("OK",W13)))</formula>
    </cfRule>
  </conditionalFormatting>
  <conditionalFormatting sqref="V13">
    <cfRule type="containsText" priority="104" operator="containsText" aboveAverage="0" equalAverage="0" bottom="0" percent="0" rank="0" text="OK+" dxfId="49256">
      <formula>NOT(ISERROR(SEARCH("OK+",V13)))</formula>
    </cfRule>
  </conditionalFormatting>
  <conditionalFormatting sqref="V13">
    <cfRule type="containsText" priority="105" operator="containsText" aboveAverage="0" equalAverage="0" bottom="0" percent="0" rank="0" text="OK+" dxfId="49257">
      <formula>NOT(ISERROR(SEARCH("OK+",V13)))</formula>
    </cfRule>
  </conditionalFormatting>
  <conditionalFormatting sqref="X13">
    <cfRule type="containsText" priority="106" operator="containsText" aboveAverage="0" equalAverage="0" bottom="0" percent="0" rank="0" text="NO" dxfId="49258">
      <formula>NOT(ISERROR(SEARCH("NO",X13)))</formula>
    </cfRule>
  </conditionalFormatting>
  <conditionalFormatting sqref="X13">
    <cfRule type="containsText" priority="107" operator="containsText" aboveAverage="0" equalAverage="0" bottom="0" percent="0" rank="0" text="NO" dxfId="49259">
      <formula>NOT(ISERROR(SEARCH("NO",X13)))</formula>
    </cfRule>
  </conditionalFormatting>
  <conditionalFormatting sqref="X13">
    <cfRule type="containsText" priority="108" operator="containsText" aboveAverage="0" equalAverage="0" bottom="0" percent="0" rank="0" text="NO" dxfId="49260">
      <formula>NOT(ISERROR(SEARCH("NO",X13)))</formula>
    </cfRule>
  </conditionalFormatting>
  <conditionalFormatting sqref="X13">
    <cfRule type="containsText" priority="109" operator="containsText" aboveAverage="0" equalAverage="0" bottom="0" percent="0" rank="0" text="NO" dxfId="49261">
      <formula>NOT(ISERROR(SEARCH("NO",X13)))</formula>
    </cfRule>
  </conditionalFormatting>
  <conditionalFormatting sqref="X13">
    <cfRule type="containsText" priority="110" operator="containsText" aboveAverage="0" equalAverage="0" bottom="0" percent="0" rank="0" text="NO" dxfId="49262">
      <formula>NOT(ISERROR(SEARCH("NO",X13)))</formula>
    </cfRule>
  </conditionalFormatting>
  <conditionalFormatting sqref="X13">
    <cfRule type="containsText" priority="111" operator="containsText" aboveAverage="0" equalAverage="0" bottom="0" percent="0" rank="0" text="NO" dxfId="49263">
      <formula>NOT(ISERROR(SEARCH("NO",X13)))</formula>
    </cfRule>
  </conditionalFormatting>
  <conditionalFormatting sqref="X13">
    <cfRule type="containsText" priority="112" operator="containsText" aboveAverage="0" equalAverage="0" bottom="0" percent="0" rank="0" text="NO" dxfId="49264">
      <formula>NOT(ISERROR(SEARCH("NO",X13)))</formula>
    </cfRule>
  </conditionalFormatting>
  <conditionalFormatting sqref="W13">
    <cfRule type="containsText" priority="113" operator="containsText" aboveAverage="0" equalAverage="0" bottom="0" percent="0" rank="0" text="OK" dxfId="49265">
      <formula>NOT(ISERROR(SEARCH("OK",W13)))</formula>
    </cfRule>
  </conditionalFormatting>
  <conditionalFormatting sqref="W13">
    <cfRule type="containsText" priority="114" operator="containsText" aboveAverage="0" equalAverage="0" bottom="0" percent="0" rank="0" text="OK" dxfId="49266">
      <formula>NOT(ISERROR(SEARCH("OK",W13)))</formula>
    </cfRule>
  </conditionalFormatting>
  <conditionalFormatting sqref="W13">
    <cfRule type="containsText" priority="115" operator="containsText" aboveAverage="0" equalAverage="0" bottom="0" percent="0" rank="0" text="OK" dxfId="49267">
      <formula>NOT(ISERROR(SEARCH("OK",W13)))</formula>
    </cfRule>
  </conditionalFormatting>
  <conditionalFormatting sqref="W13">
    <cfRule type="containsText" priority="116" operator="containsText" aboveAverage="0" equalAverage="0" bottom="0" percent="0" rank="0" text="OK" dxfId="49268">
      <formula>NOT(ISERROR(SEARCH("OK",W13)))</formula>
    </cfRule>
  </conditionalFormatting>
  <conditionalFormatting sqref="W13">
    <cfRule type="containsText" priority="117" operator="containsText" aboveAverage="0" equalAverage="0" bottom="0" percent="0" rank="0" text="OK" dxfId="49269">
      <formula>NOT(ISERROR(SEARCH("OK",W13)))</formula>
    </cfRule>
  </conditionalFormatting>
  <conditionalFormatting sqref="W13">
    <cfRule type="containsText" priority="118" operator="containsText" aboveAverage="0" equalAverage="0" bottom="0" percent="0" rank="0" text="OK" dxfId="49270">
      <formula>NOT(ISERROR(SEARCH("OK",W13)))</formula>
    </cfRule>
  </conditionalFormatting>
  <conditionalFormatting sqref="W13">
    <cfRule type="containsText" priority="119" operator="containsText" aboveAverage="0" equalAverage="0" bottom="0" percent="0" rank="0" text="OK" dxfId="49271">
      <formula>NOT(ISERROR(SEARCH("OK",W13)))</formula>
    </cfRule>
  </conditionalFormatting>
  <conditionalFormatting sqref="X13">
    <cfRule type="containsText" priority="120" operator="containsText" aboveAverage="0" equalAverage="0" bottom="0" percent="0" rank="0" text="NO" dxfId="49272">
      <formula>NOT(ISERROR(SEARCH("NO",X13)))</formula>
    </cfRule>
  </conditionalFormatting>
  <conditionalFormatting sqref="W13">
    <cfRule type="containsText" priority="121" operator="containsText" aboveAverage="0" equalAverage="0" bottom="0" percent="0" rank="0" text="OK" dxfId="49273">
      <formula>NOT(ISERROR(SEARCH("OK",W13)))</formula>
    </cfRule>
  </conditionalFormatting>
  <conditionalFormatting sqref="X13">
    <cfRule type="containsText" priority="122" operator="containsText" aboveAverage="0" equalAverage="0" bottom="0" percent="0" rank="0" text="NO" dxfId="49274">
      <formula>NOT(ISERROR(SEARCH("NO",X13)))</formula>
    </cfRule>
  </conditionalFormatting>
  <conditionalFormatting sqref="W13">
    <cfRule type="containsText" priority="123" operator="containsText" aboveAverage="0" equalAverage="0" bottom="0" percent="0" rank="0" text="OK" dxfId="49275">
      <formula>NOT(ISERROR(SEARCH("OK",W13)))</formula>
    </cfRule>
  </conditionalFormatting>
  <conditionalFormatting sqref="X13">
    <cfRule type="containsText" priority="124" operator="containsText" aboveAverage="0" equalAverage="0" bottom="0" percent="0" rank="0" text="NO" dxfId="49276">
      <formula>NOT(ISERROR(SEARCH("NO",X13)))</formula>
    </cfRule>
  </conditionalFormatting>
  <conditionalFormatting sqref="W13">
    <cfRule type="containsText" priority="125" operator="containsText" aboveAverage="0" equalAverage="0" bottom="0" percent="0" rank="0" text="OK" dxfId="49277">
      <formula>NOT(ISERROR(SEARCH("OK",W13)))</formula>
    </cfRule>
  </conditionalFormatting>
  <conditionalFormatting sqref="V13">
    <cfRule type="containsText" priority="126" operator="containsText" aboveAverage="0" equalAverage="0" bottom="0" percent="0" rank="0" text="OK+" dxfId="49278">
      <formula>NOT(ISERROR(SEARCH("OK+",V13)))</formula>
    </cfRule>
  </conditionalFormatting>
  <conditionalFormatting sqref="V13">
    <cfRule type="containsText" priority="127" operator="containsText" aboveAverage="0" equalAverage="0" bottom="0" percent="0" rank="0" text="OK+" dxfId="49279">
      <formula>NOT(ISERROR(SEARCH("OK+",V13)))</formula>
    </cfRule>
  </conditionalFormatting>
  <conditionalFormatting sqref="X13">
    <cfRule type="containsText" priority="128" operator="containsText" aboveAverage="0" equalAverage="0" bottom="0" percent="0" rank="0" text="NO" dxfId="49280">
      <formula>NOT(ISERROR(SEARCH("NO",X13)))</formula>
    </cfRule>
  </conditionalFormatting>
  <conditionalFormatting sqref="X13">
    <cfRule type="containsText" priority="129" operator="containsText" aboveAverage="0" equalAverage="0" bottom="0" percent="0" rank="0" text="NO" dxfId="49281">
      <formula>NOT(ISERROR(SEARCH("NO",X13)))</formula>
    </cfRule>
  </conditionalFormatting>
  <conditionalFormatting sqref="X13">
    <cfRule type="containsText" priority="130" operator="containsText" aboveAverage="0" equalAverage="0" bottom="0" percent="0" rank="0" text="NO" dxfId="49282">
      <formula>NOT(ISERROR(SEARCH("NO",X13)))</formula>
    </cfRule>
  </conditionalFormatting>
  <conditionalFormatting sqref="X13">
    <cfRule type="containsText" priority="131" operator="containsText" aboveAverage="0" equalAverage="0" bottom="0" percent="0" rank="0" text="NO" dxfId="49283">
      <formula>NOT(ISERROR(SEARCH("NO",X13)))</formula>
    </cfRule>
  </conditionalFormatting>
  <conditionalFormatting sqref="X13">
    <cfRule type="containsText" priority="132" operator="containsText" aboveAverage="0" equalAverage="0" bottom="0" percent="0" rank="0" text="NO" dxfId="49284">
      <formula>NOT(ISERROR(SEARCH("NO",X13)))</formula>
    </cfRule>
  </conditionalFormatting>
  <conditionalFormatting sqref="X13">
    <cfRule type="containsText" priority="133" operator="containsText" aboveAverage="0" equalAverage="0" bottom="0" percent="0" rank="0" text="NO" dxfId="49285">
      <formula>NOT(ISERROR(SEARCH("NO",X13)))</formula>
    </cfRule>
  </conditionalFormatting>
  <conditionalFormatting sqref="X13">
    <cfRule type="containsText" priority="134" operator="containsText" aboveAverage="0" equalAverage="0" bottom="0" percent="0" rank="0" text="NO" dxfId="49286">
      <formula>NOT(ISERROR(SEARCH("NO",X13)))</formula>
    </cfRule>
  </conditionalFormatting>
  <conditionalFormatting sqref="X13">
    <cfRule type="containsText" priority="135" operator="containsText" aboveAverage="0" equalAverage="0" bottom="0" percent="0" rank="0" text="1" dxfId="49287">
      <formula>NOT(ISERROR(SEARCH("1",X13)))</formula>
    </cfRule>
  </conditionalFormatting>
  <conditionalFormatting sqref="W13">
    <cfRule type="containsText" priority="136" operator="containsText" aboveAverage="0" equalAverage="0" bottom="0" percent="0" rank="0" text="OK" dxfId="49288">
      <formula>NOT(ISERROR(SEARCH("OK",W13)))</formula>
    </cfRule>
  </conditionalFormatting>
  <conditionalFormatting sqref="W13">
    <cfRule type="containsText" priority="137" operator="containsText" aboveAverage="0" equalAverage="0" bottom="0" percent="0" rank="0" text="OK" dxfId="49289">
      <formula>NOT(ISERROR(SEARCH("OK",W13)))</formula>
    </cfRule>
  </conditionalFormatting>
  <conditionalFormatting sqref="W13">
    <cfRule type="containsText" priority="138" operator="containsText" aboveAverage="0" equalAverage="0" bottom="0" percent="0" rank="0" text="OK" dxfId="49290">
      <formula>NOT(ISERROR(SEARCH("OK",W13)))</formula>
    </cfRule>
  </conditionalFormatting>
  <conditionalFormatting sqref="W13">
    <cfRule type="containsText" priority="139" operator="containsText" aboveAverage="0" equalAverage="0" bottom="0" percent="0" rank="0" text="OK" dxfId="49291">
      <formula>NOT(ISERROR(SEARCH("OK",W13)))</formula>
    </cfRule>
  </conditionalFormatting>
  <conditionalFormatting sqref="W13">
    <cfRule type="containsText" priority="140" operator="containsText" aboveAverage="0" equalAverage="0" bottom="0" percent="0" rank="0" text="OK" dxfId="49292">
      <formula>NOT(ISERROR(SEARCH("OK",W13)))</formula>
    </cfRule>
  </conditionalFormatting>
  <conditionalFormatting sqref="W13">
    <cfRule type="containsText" priority="141" operator="containsText" aboveAverage="0" equalAverage="0" bottom="0" percent="0" rank="0" text="OK" dxfId="49293">
      <formula>NOT(ISERROR(SEARCH("OK",W13)))</formula>
    </cfRule>
  </conditionalFormatting>
  <conditionalFormatting sqref="W13">
    <cfRule type="containsText" priority="142" operator="containsText" aboveAverage="0" equalAverage="0" bottom="0" percent="0" rank="0" text="OK" dxfId="49294">
      <formula>NOT(ISERROR(SEARCH("OK",W13)))</formula>
    </cfRule>
  </conditionalFormatting>
  <conditionalFormatting sqref="W13">
    <cfRule type="containsText" priority="143" operator="containsText" aboveAverage="0" equalAverage="0" bottom="0" percent="0" rank="0" text="1" dxfId="49295">
      <formula>NOT(ISERROR(SEARCH("1",W13)))</formula>
    </cfRule>
  </conditionalFormatting>
  <conditionalFormatting sqref="X13">
    <cfRule type="containsText" priority="144" operator="containsText" aboveAverage="0" equalAverage="0" bottom="0" percent="0" rank="0" text="NO" dxfId="49296">
      <formula>NOT(ISERROR(SEARCH("NO",X13)))</formula>
    </cfRule>
  </conditionalFormatting>
  <conditionalFormatting sqref="W13">
    <cfRule type="containsText" priority="145" operator="containsText" aboveAverage="0" equalAverage="0" bottom="0" percent="0" rank="0" text="OK" dxfId="49297">
      <formula>NOT(ISERROR(SEARCH("OK",W13)))</formula>
    </cfRule>
  </conditionalFormatting>
  <conditionalFormatting sqref="X13">
    <cfRule type="containsText" priority="146" operator="containsText" aboveAverage="0" equalAverage="0" bottom="0" percent="0" rank="0" text="NO" dxfId="49298">
      <formula>NOT(ISERROR(SEARCH("NO",X13)))</formula>
    </cfRule>
  </conditionalFormatting>
  <conditionalFormatting sqref="W13">
    <cfRule type="containsText" priority="147" operator="containsText" aboveAverage="0" equalAverage="0" bottom="0" percent="0" rank="0" text="OK" dxfId="49299">
      <formula>NOT(ISERROR(SEARCH("OK",W13)))</formula>
    </cfRule>
  </conditionalFormatting>
  <conditionalFormatting sqref="X13">
    <cfRule type="containsText" priority="148" operator="containsText" aboveAverage="0" equalAverage="0" bottom="0" percent="0" rank="0" text="NO" dxfId="49300">
      <formula>NOT(ISERROR(SEARCH("NO",X13)))</formula>
    </cfRule>
  </conditionalFormatting>
  <conditionalFormatting sqref="W13">
    <cfRule type="containsText" priority="149" operator="containsText" aboveAverage="0" equalAverage="0" bottom="0" percent="0" rank="0" text="OK" dxfId="49301">
      <formula>NOT(ISERROR(SEARCH("OK",W13)))</formula>
    </cfRule>
  </conditionalFormatting>
  <conditionalFormatting sqref="X13">
    <cfRule type="containsText" priority="150" operator="containsText" aboveAverage="0" equalAverage="0" bottom="0" percent="0" rank="0" text="NO" dxfId="49302">
      <formula>NOT(ISERROR(SEARCH("NO",X13)))</formula>
    </cfRule>
  </conditionalFormatting>
  <conditionalFormatting sqref="W13">
    <cfRule type="containsText" priority="151" operator="containsText" aboveAverage="0" equalAverage="0" bottom="0" percent="0" rank="0" text="OK" dxfId="49303">
      <formula>NOT(ISERROR(SEARCH("OK",W13)))</formula>
    </cfRule>
  </conditionalFormatting>
  <conditionalFormatting sqref="X13">
    <cfRule type="containsText" priority="152" operator="containsText" aboveAverage="0" equalAverage="0" bottom="0" percent="0" rank="0" text="NO" dxfId="49304">
      <formula>NOT(ISERROR(SEARCH("NO",X13)))</formula>
    </cfRule>
  </conditionalFormatting>
  <conditionalFormatting sqref="W13">
    <cfRule type="containsText" priority="153" operator="containsText" aboveAverage="0" equalAverage="0" bottom="0" percent="0" rank="0" text="OK" dxfId="49305">
      <formula>NOT(ISERROR(SEARCH("OK",W13)))</formula>
    </cfRule>
  </conditionalFormatting>
  <conditionalFormatting sqref="X13">
    <cfRule type="containsText" priority="154" operator="containsText" aboveAverage="0" equalAverage="0" bottom="0" percent="0" rank="0" text="NO" dxfId="49306">
      <formula>NOT(ISERROR(SEARCH("NO",X13)))</formula>
    </cfRule>
  </conditionalFormatting>
  <conditionalFormatting sqref="W13">
    <cfRule type="containsText" priority="155" operator="containsText" aboveAverage="0" equalAverage="0" bottom="0" percent="0" rank="0" text="OK" dxfId="49307">
      <formula>NOT(ISERROR(SEARCH("OK",W13)))</formula>
    </cfRule>
  </conditionalFormatting>
  <conditionalFormatting sqref="V13">
    <cfRule type="containsText" priority="156" operator="containsText" aboveAverage="0" equalAverage="0" bottom="0" percent="0" rank="0" text="OK+" dxfId="49308">
      <formula>NOT(ISERROR(SEARCH("OK+",V13)))</formula>
    </cfRule>
  </conditionalFormatting>
  <conditionalFormatting sqref="V13">
    <cfRule type="containsText" priority="157" operator="containsText" aboveAverage="0" equalAverage="0" bottom="0" percent="0" rank="0" text="OK+" dxfId="49309">
      <formula>NOT(ISERROR(SEARCH("OK+",V13)))</formula>
    </cfRule>
  </conditionalFormatting>
  <conditionalFormatting sqref="W13">
    <cfRule type="containsText" priority="158" operator="containsText" aboveAverage="0" equalAverage="0" bottom="0" percent="0" rank="0" text="OK" dxfId="49310">
      <formula>NOT(ISERROR(SEARCH("OK",W13)))</formula>
    </cfRule>
  </conditionalFormatting>
  <conditionalFormatting sqref="W13">
    <cfRule type="containsText" priority="159" operator="containsText" aboveAverage="0" equalAverage="0" bottom="0" percent="0" rank="0" text="OK" dxfId="49311">
      <formula>NOT(ISERROR(SEARCH("OK",W13)))</formula>
    </cfRule>
  </conditionalFormatting>
  <conditionalFormatting sqref="W13">
    <cfRule type="containsText" priority="160" operator="containsText" aboveAverage="0" equalAverage="0" bottom="0" percent="0" rank="0" text="OK" dxfId="49312">
      <formula>NOT(ISERROR(SEARCH("OK",W13)))</formula>
    </cfRule>
  </conditionalFormatting>
  <conditionalFormatting sqref="W13">
    <cfRule type="containsText" priority="161" operator="containsText" aboveAverage="0" equalAverage="0" bottom="0" percent="0" rank="0" text="OK" dxfId="49313">
      <formula>NOT(ISERROR(SEARCH("OK",W13)))</formula>
    </cfRule>
  </conditionalFormatting>
  <conditionalFormatting sqref="W13">
    <cfRule type="containsText" priority="162" operator="containsText" aboveAverage="0" equalAverage="0" bottom="0" percent="0" rank="0" text="OK" dxfId="49314">
      <formula>NOT(ISERROR(SEARCH("OK",W13)))</formula>
    </cfRule>
  </conditionalFormatting>
  <conditionalFormatting sqref="W13">
    <cfRule type="containsText" priority="163" operator="containsText" aboveAverage="0" equalAverage="0" bottom="0" percent="0" rank="0" text="OK" dxfId="49315">
      <formula>NOT(ISERROR(SEARCH("OK",W13)))</formula>
    </cfRule>
  </conditionalFormatting>
  <conditionalFormatting sqref="W13">
    <cfRule type="containsText" priority="164" operator="containsText" aboveAverage="0" equalAverage="0" bottom="0" percent="0" rank="0" text="OK" dxfId="49316">
      <formula>NOT(ISERROR(SEARCH("OK",W13)))</formula>
    </cfRule>
  </conditionalFormatting>
  <conditionalFormatting sqref="W13">
    <cfRule type="containsText" priority="165" operator="containsText" aboveAverage="0" equalAverage="0" bottom="0" percent="0" rank="0" text="OK" dxfId="49317">
      <formula>NOT(ISERROR(SEARCH("OK",W13)))</formula>
    </cfRule>
  </conditionalFormatting>
  <conditionalFormatting sqref="W13">
    <cfRule type="containsText" priority="166" operator="containsText" aboveAverage="0" equalAverage="0" bottom="0" percent="0" rank="0" text="OK" dxfId="49318">
      <formula>NOT(ISERROR(SEARCH("OK",W13)))</formula>
    </cfRule>
  </conditionalFormatting>
  <conditionalFormatting sqref="W13">
    <cfRule type="containsText" priority="167" operator="containsText" aboveAverage="0" equalAverage="0" bottom="0" percent="0" rank="0" text="OK" dxfId="49319">
      <formula>NOT(ISERROR(SEARCH("OK",W13)))</formula>
    </cfRule>
  </conditionalFormatting>
  <conditionalFormatting sqref="W13">
    <cfRule type="containsText" priority="168" operator="containsText" aboveAverage="0" equalAverage="0" bottom="0" percent="0" rank="0" text="OK" dxfId="49320">
      <formula>NOT(ISERROR(SEARCH("OK",W13)))</formula>
    </cfRule>
  </conditionalFormatting>
  <conditionalFormatting sqref="W13">
    <cfRule type="containsText" priority="169" operator="containsText" aboveAverage="0" equalAverage="0" bottom="0" percent="0" rank="0" text="OK" dxfId="49321">
      <formula>NOT(ISERROR(SEARCH("OK",W13)))</formula>
    </cfRule>
  </conditionalFormatting>
  <conditionalFormatting sqref="V13">
    <cfRule type="containsText" priority="170" operator="containsText" aboveAverage="0" equalAverage="0" bottom="0" percent="0" rank="0" text="OK+" dxfId="49322">
      <formula>NOT(ISERROR(SEARCH("OK+",V13)))</formula>
    </cfRule>
  </conditionalFormatting>
  <conditionalFormatting sqref="V13">
    <cfRule type="containsText" priority="171" operator="containsText" aboveAverage="0" equalAverage="0" bottom="0" percent="0" rank="0" text="OK+" dxfId="49323">
      <formula>NOT(ISERROR(SEARCH("OK+",V13)))</formula>
    </cfRule>
  </conditionalFormatting>
  <conditionalFormatting sqref="X13">
    <cfRule type="containsText" priority="172" operator="containsText" aboveAverage="0" equalAverage="0" bottom="0" percent="0" rank="0" text="NO" dxfId="49324">
      <formula>NOT(ISERROR(SEARCH("NO",X13)))</formula>
    </cfRule>
  </conditionalFormatting>
  <conditionalFormatting sqref="X13">
    <cfRule type="containsText" priority="173" operator="containsText" aboveAverage="0" equalAverage="0" bottom="0" percent="0" rank="0" text="NO" dxfId="49325">
      <formula>NOT(ISERROR(SEARCH("NO",X13)))</formula>
    </cfRule>
  </conditionalFormatting>
  <conditionalFormatting sqref="X13">
    <cfRule type="containsText" priority="174" operator="containsText" aboveAverage="0" equalAverage="0" bottom="0" percent="0" rank="0" text="NO" dxfId="49326">
      <formula>NOT(ISERROR(SEARCH("NO",X13)))</formula>
    </cfRule>
  </conditionalFormatting>
  <conditionalFormatting sqref="X13">
    <cfRule type="containsText" priority="175" operator="containsText" aboveAverage="0" equalAverage="0" bottom="0" percent="0" rank="0" text="NO" dxfId="49327">
      <formula>NOT(ISERROR(SEARCH("NO",X13)))</formula>
    </cfRule>
  </conditionalFormatting>
  <conditionalFormatting sqref="X13">
    <cfRule type="containsText" priority="176" operator="containsText" aboveAverage="0" equalAverage="0" bottom="0" percent="0" rank="0" text="NO" dxfId="49328">
      <formula>NOT(ISERROR(SEARCH("NO",X13)))</formula>
    </cfRule>
  </conditionalFormatting>
  <conditionalFormatting sqref="X13">
    <cfRule type="containsText" priority="177" operator="containsText" aboveAverage="0" equalAverage="0" bottom="0" percent="0" rank="0" text="NO" dxfId="49329">
      <formula>NOT(ISERROR(SEARCH("NO",X13)))</formula>
    </cfRule>
  </conditionalFormatting>
  <conditionalFormatting sqref="X13">
    <cfRule type="containsText" priority="178" operator="containsText" aboveAverage="0" equalAverage="0" bottom="0" percent="0" rank="0" text="NO" dxfId="49330">
      <formula>NOT(ISERROR(SEARCH("NO",X13)))</formula>
    </cfRule>
  </conditionalFormatting>
  <conditionalFormatting sqref="W13">
    <cfRule type="containsText" priority="179" operator="containsText" aboveAverage="0" equalAverage="0" bottom="0" percent="0" rank="0" text="OK" dxfId="49331">
      <formula>NOT(ISERROR(SEARCH("OK",W13)))</formula>
    </cfRule>
  </conditionalFormatting>
  <conditionalFormatting sqref="W13">
    <cfRule type="containsText" priority="180" operator="containsText" aboveAverage="0" equalAverage="0" bottom="0" percent="0" rank="0" text="OK" dxfId="49332">
      <formula>NOT(ISERROR(SEARCH("OK",W13)))</formula>
    </cfRule>
  </conditionalFormatting>
  <conditionalFormatting sqref="W13">
    <cfRule type="containsText" priority="181" operator="containsText" aboveAverage="0" equalAverage="0" bottom="0" percent="0" rank="0" text="OK" dxfId="49333">
      <formula>NOT(ISERROR(SEARCH("OK",W13)))</formula>
    </cfRule>
  </conditionalFormatting>
  <conditionalFormatting sqref="W13">
    <cfRule type="containsText" priority="182" operator="containsText" aboveAverage="0" equalAverage="0" bottom="0" percent="0" rank="0" text="OK" dxfId="49334">
      <formula>NOT(ISERROR(SEARCH("OK",W13)))</formula>
    </cfRule>
  </conditionalFormatting>
  <conditionalFormatting sqref="W13">
    <cfRule type="containsText" priority="183" operator="containsText" aboveAverage="0" equalAverage="0" bottom="0" percent="0" rank="0" text="OK" dxfId="49335">
      <formula>NOT(ISERROR(SEARCH("OK",W13)))</formula>
    </cfRule>
  </conditionalFormatting>
  <conditionalFormatting sqref="W13">
    <cfRule type="containsText" priority="184" operator="containsText" aboveAverage="0" equalAverage="0" bottom="0" percent="0" rank="0" text="OK" dxfId="49336">
      <formula>NOT(ISERROR(SEARCH("OK",W13)))</formula>
    </cfRule>
  </conditionalFormatting>
  <conditionalFormatting sqref="W13">
    <cfRule type="containsText" priority="185" operator="containsText" aboveAverage="0" equalAverage="0" bottom="0" percent="0" rank="0" text="OK" dxfId="49337">
      <formula>NOT(ISERROR(SEARCH("OK",W13)))</formula>
    </cfRule>
  </conditionalFormatting>
  <conditionalFormatting sqref="X13">
    <cfRule type="containsText" priority="186" operator="containsText" aboveAverage="0" equalAverage="0" bottom="0" percent="0" rank="0" text="NO" dxfId="49338">
      <formula>NOT(ISERROR(SEARCH("NO",X13)))</formula>
    </cfRule>
  </conditionalFormatting>
  <conditionalFormatting sqref="W13">
    <cfRule type="containsText" priority="187" operator="containsText" aboveAverage="0" equalAverage="0" bottom="0" percent="0" rank="0" text="OK" dxfId="49339">
      <formula>NOT(ISERROR(SEARCH("OK",W13)))</formula>
    </cfRule>
  </conditionalFormatting>
  <conditionalFormatting sqref="X13">
    <cfRule type="containsText" priority="188" operator="containsText" aboveAverage="0" equalAverage="0" bottom="0" percent="0" rank="0" text="NO" dxfId="49340">
      <formula>NOT(ISERROR(SEARCH("NO",X13)))</formula>
    </cfRule>
  </conditionalFormatting>
  <conditionalFormatting sqref="W13">
    <cfRule type="containsText" priority="189" operator="containsText" aboveAverage="0" equalAverage="0" bottom="0" percent="0" rank="0" text="OK" dxfId="49341">
      <formula>NOT(ISERROR(SEARCH("OK",W13)))</formula>
    </cfRule>
  </conditionalFormatting>
  <conditionalFormatting sqref="X13">
    <cfRule type="containsText" priority="190" operator="containsText" aboveAverage="0" equalAverage="0" bottom="0" percent="0" rank="0" text="NO" dxfId="49342">
      <formula>NOT(ISERROR(SEARCH("NO",X13)))</formula>
    </cfRule>
  </conditionalFormatting>
  <conditionalFormatting sqref="W13">
    <cfRule type="containsText" priority="191" operator="containsText" aboveAverage="0" equalAverage="0" bottom="0" percent="0" rank="0" text="OK" dxfId="49343">
      <formula>NOT(ISERROR(SEARCH("OK",W13)))</formula>
    </cfRule>
  </conditionalFormatting>
  <conditionalFormatting sqref="X13">
    <cfRule type="containsText" priority="192" operator="containsText" aboveAverage="0" equalAverage="0" bottom="0" percent="0" rank="0" text="NO" dxfId="49344">
      <formula>NOT(ISERROR(SEARCH("NO",X13)))</formula>
    </cfRule>
  </conditionalFormatting>
  <conditionalFormatting sqref="W13">
    <cfRule type="containsText" priority="193" operator="containsText" aboveAverage="0" equalAverage="0" bottom="0" percent="0" rank="0" text="OK" dxfId="49345">
      <formula>NOT(ISERROR(SEARCH("OK",W13)))</formula>
    </cfRule>
  </conditionalFormatting>
  <conditionalFormatting sqref="V13">
    <cfRule type="containsText" priority="194" operator="containsText" aboveAverage="0" equalAverage="0" bottom="0" percent="0" rank="0" text="OK+" dxfId="49346">
      <formula>NOT(ISERROR(SEARCH("OK+",V13)))</formula>
    </cfRule>
  </conditionalFormatting>
  <conditionalFormatting sqref="V13">
    <cfRule type="containsText" priority="195" operator="containsText" aboveAverage="0" equalAverage="0" bottom="0" percent="0" rank="0" text="OK+" dxfId="49347">
      <formula>NOT(ISERROR(SEARCH("OK+",V13)))</formula>
    </cfRule>
  </conditionalFormatting>
  <conditionalFormatting sqref="X13">
    <cfRule type="containsText" priority="196" operator="containsText" aboveAverage="0" equalAverage="0" bottom="0" percent="0" rank="0" text="NO" dxfId="49348">
      <formula>NOT(ISERROR(SEARCH("NO",X13)))</formula>
    </cfRule>
  </conditionalFormatting>
  <conditionalFormatting sqref="X13">
    <cfRule type="containsText" priority="197" operator="containsText" aboveAverage="0" equalAverage="0" bottom="0" percent="0" rank="0" text="NO" dxfId="49349">
      <formula>NOT(ISERROR(SEARCH("NO",X13)))</formula>
    </cfRule>
  </conditionalFormatting>
  <conditionalFormatting sqref="X13">
    <cfRule type="containsText" priority="198" operator="containsText" aboveAverage="0" equalAverage="0" bottom="0" percent="0" rank="0" text="NO" dxfId="49350">
      <formula>NOT(ISERROR(SEARCH("NO",X13)))</formula>
    </cfRule>
  </conditionalFormatting>
  <conditionalFormatting sqref="X13">
    <cfRule type="containsText" priority="199" operator="containsText" aboveAverage="0" equalAverage="0" bottom="0" percent="0" rank="0" text="NO" dxfId="49351">
      <formula>NOT(ISERROR(SEARCH("NO",X13)))</formula>
    </cfRule>
  </conditionalFormatting>
  <conditionalFormatting sqref="X13">
    <cfRule type="containsText" priority="200" operator="containsText" aboveAverage="0" equalAverage="0" bottom="0" percent="0" rank="0" text="NO" dxfId="49352">
      <formula>NOT(ISERROR(SEARCH("NO",X13)))</formula>
    </cfRule>
  </conditionalFormatting>
  <conditionalFormatting sqref="X13">
    <cfRule type="containsText" priority="201" operator="containsText" aboveAverage="0" equalAverage="0" bottom="0" percent="0" rank="0" text="NO" dxfId="49353">
      <formula>NOT(ISERROR(SEARCH("NO",X13)))</formula>
    </cfRule>
  </conditionalFormatting>
  <conditionalFormatting sqref="X13">
    <cfRule type="containsText" priority="202" operator="containsText" aboveAverage="0" equalAverage="0" bottom="0" percent="0" rank="0" text="NO" dxfId="49354">
      <formula>NOT(ISERROR(SEARCH("NO",X13)))</formula>
    </cfRule>
  </conditionalFormatting>
  <conditionalFormatting sqref="W13">
    <cfRule type="containsText" priority="203" operator="containsText" aboveAverage="0" equalAverage="0" bottom="0" percent="0" rank="0" text="OK" dxfId="49355">
      <formula>NOT(ISERROR(SEARCH("OK",W13)))</formula>
    </cfRule>
  </conditionalFormatting>
  <conditionalFormatting sqref="W13">
    <cfRule type="containsText" priority="204" operator="containsText" aboveAverage="0" equalAverage="0" bottom="0" percent="0" rank="0" text="OK" dxfId="49356">
      <formula>NOT(ISERROR(SEARCH("OK",W13)))</formula>
    </cfRule>
  </conditionalFormatting>
  <conditionalFormatting sqref="W13">
    <cfRule type="containsText" priority="205" operator="containsText" aboveAverage="0" equalAverage="0" bottom="0" percent="0" rank="0" text="OK" dxfId="49357">
      <formula>NOT(ISERROR(SEARCH("OK",W13)))</formula>
    </cfRule>
  </conditionalFormatting>
  <conditionalFormatting sqref="W13">
    <cfRule type="containsText" priority="206" operator="containsText" aboveAverage="0" equalAverage="0" bottom="0" percent="0" rank="0" text="OK" dxfId="49358">
      <formula>NOT(ISERROR(SEARCH("OK",W13)))</formula>
    </cfRule>
  </conditionalFormatting>
  <conditionalFormatting sqref="W13">
    <cfRule type="containsText" priority="207" operator="containsText" aboveAverage="0" equalAverage="0" bottom="0" percent="0" rank="0" text="OK" dxfId="49359">
      <formula>NOT(ISERROR(SEARCH("OK",W13)))</formula>
    </cfRule>
  </conditionalFormatting>
  <conditionalFormatting sqref="W13">
    <cfRule type="containsText" priority="208" operator="containsText" aboveAverage="0" equalAverage="0" bottom="0" percent="0" rank="0" text="OK" dxfId="49360">
      <formula>NOT(ISERROR(SEARCH("OK",W13)))</formula>
    </cfRule>
  </conditionalFormatting>
  <conditionalFormatting sqref="W13">
    <cfRule type="containsText" priority="209" operator="containsText" aboveAverage="0" equalAverage="0" bottom="0" percent="0" rank="0" text="OK" dxfId="49361">
      <formula>NOT(ISERROR(SEARCH("OK",W13)))</formula>
    </cfRule>
  </conditionalFormatting>
  <conditionalFormatting sqref="X13">
    <cfRule type="containsText" priority="210" operator="containsText" aboveAverage="0" equalAverage="0" bottom="0" percent="0" rank="0" text="NO" dxfId="49362">
      <formula>NOT(ISERROR(SEARCH("NO",X13)))</formula>
    </cfRule>
  </conditionalFormatting>
  <conditionalFormatting sqref="W13">
    <cfRule type="containsText" priority="211" operator="containsText" aboveAverage="0" equalAverage="0" bottom="0" percent="0" rank="0" text="OK" dxfId="49363">
      <formula>NOT(ISERROR(SEARCH("OK",W13)))</formula>
    </cfRule>
  </conditionalFormatting>
  <conditionalFormatting sqref="X13">
    <cfRule type="containsText" priority="212" operator="containsText" aboveAverage="0" equalAverage="0" bottom="0" percent="0" rank="0" text="NO" dxfId="49364">
      <formula>NOT(ISERROR(SEARCH("NO",X13)))</formula>
    </cfRule>
  </conditionalFormatting>
  <conditionalFormatting sqref="W13">
    <cfRule type="containsText" priority="213" operator="containsText" aboveAverage="0" equalAverage="0" bottom="0" percent="0" rank="0" text="OK" dxfId="49365">
      <formula>NOT(ISERROR(SEARCH("OK",W13)))</formula>
    </cfRule>
  </conditionalFormatting>
  <conditionalFormatting sqref="X13">
    <cfRule type="containsText" priority="214" operator="containsText" aboveAverage="0" equalAverage="0" bottom="0" percent="0" rank="0" text="NO" dxfId="49366">
      <formula>NOT(ISERROR(SEARCH("NO",X13)))</formula>
    </cfRule>
  </conditionalFormatting>
  <conditionalFormatting sqref="W13">
    <cfRule type="containsText" priority="215" operator="containsText" aboveAverage="0" equalAverage="0" bottom="0" percent="0" rank="0" text="OK" dxfId="49367">
      <formula>NOT(ISERROR(SEARCH("OK",W13)))</formula>
    </cfRule>
  </conditionalFormatting>
  <conditionalFormatting sqref="V13">
    <cfRule type="containsText" priority="216" operator="containsText" aboveAverage="0" equalAverage="0" bottom="0" percent="0" rank="0" text="OK+" dxfId="49368">
      <formula>NOT(ISERROR(SEARCH("OK+",V13)))</formula>
    </cfRule>
  </conditionalFormatting>
  <conditionalFormatting sqref="V13">
    <cfRule type="containsText" priority="217" operator="containsText" aboveAverage="0" equalAverage="0" bottom="0" percent="0" rank="0" text="OK+" dxfId="49369">
      <formula>NOT(ISERROR(SEARCH("OK+",V13)))</formula>
    </cfRule>
  </conditionalFormatting>
  <conditionalFormatting sqref="X13">
    <cfRule type="containsText" priority="218" operator="containsText" aboveAverage="0" equalAverage="0" bottom="0" percent="0" rank="0" text="NO" dxfId="49370">
      <formula>NOT(ISERROR(SEARCH("NO",X13)))</formula>
    </cfRule>
  </conditionalFormatting>
  <conditionalFormatting sqref="X13">
    <cfRule type="containsText" priority="219" operator="containsText" aboveAverage="0" equalAverage="0" bottom="0" percent="0" rank="0" text="NO" dxfId="49371">
      <formula>NOT(ISERROR(SEARCH("NO",X13)))</formula>
    </cfRule>
  </conditionalFormatting>
  <conditionalFormatting sqref="X13">
    <cfRule type="containsText" priority="220" operator="containsText" aboveAverage="0" equalAverage="0" bottom="0" percent="0" rank="0" text="NO" dxfId="49372">
      <formula>NOT(ISERROR(SEARCH("NO",X13)))</formula>
    </cfRule>
  </conditionalFormatting>
  <conditionalFormatting sqref="X13">
    <cfRule type="containsText" priority="221" operator="containsText" aboveAverage="0" equalAverage="0" bottom="0" percent="0" rank="0" text="NO" dxfId="49373">
      <formula>NOT(ISERROR(SEARCH("NO",X13)))</formula>
    </cfRule>
  </conditionalFormatting>
  <conditionalFormatting sqref="X13">
    <cfRule type="containsText" priority="222" operator="containsText" aboveAverage="0" equalAverage="0" bottom="0" percent="0" rank="0" text="NO" dxfId="49374">
      <formula>NOT(ISERROR(SEARCH("NO",X13)))</formula>
    </cfRule>
  </conditionalFormatting>
  <conditionalFormatting sqref="X13">
    <cfRule type="containsText" priority="223" operator="containsText" aboveAverage="0" equalAverage="0" bottom="0" percent="0" rank="0" text="NO" dxfId="49375">
      <formula>NOT(ISERROR(SEARCH("NO",X13)))</formula>
    </cfRule>
  </conditionalFormatting>
  <conditionalFormatting sqref="X13">
    <cfRule type="containsText" priority="224" operator="containsText" aboveAverage="0" equalAverage="0" bottom="0" percent="0" rank="0" text="NO" dxfId="49376">
      <formula>NOT(ISERROR(SEARCH("NO",X13)))</formula>
    </cfRule>
  </conditionalFormatting>
  <conditionalFormatting sqref="X13">
    <cfRule type="containsText" priority="225" operator="containsText" aboveAverage="0" equalAverage="0" bottom="0" percent="0" rank="0" text="1" dxfId="49377">
      <formula>NOT(ISERROR(SEARCH("1",X13)))</formula>
    </cfRule>
  </conditionalFormatting>
  <conditionalFormatting sqref="W13">
    <cfRule type="containsText" priority="226" operator="containsText" aboveAverage="0" equalAverage="0" bottom="0" percent="0" rank="0" text="OK" dxfId="49378">
      <formula>NOT(ISERROR(SEARCH("OK",W13)))</formula>
    </cfRule>
  </conditionalFormatting>
  <conditionalFormatting sqref="W13">
    <cfRule type="containsText" priority="227" operator="containsText" aboveAverage="0" equalAverage="0" bottom="0" percent="0" rank="0" text="OK" dxfId="49379">
      <formula>NOT(ISERROR(SEARCH("OK",W13)))</formula>
    </cfRule>
  </conditionalFormatting>
  <conditionalFormatting sqref="W13">
    <cfRule type="containsText" priority="228" operator="containsText" aboveAverage="0" equalAverage="0" bottom="0" percent="0" rank="0" text="OK" dxfId="49380">
      <formula>NOT(ISERROR(SEARCH("OK",W13)))</formula>
    </cfRule>
  </conditionalFormatting>
  <conditionalFormatting sqref="W13">
    <cfRule type="containsText" priority="229" operator="containsText" aboveAverage="0" equalAverage="0" bottom="0" percent="0" rank="0" text="OK" dxfId="49381">
      <formula>NOT(ISERROR(SEARCH("OK",W13)))</formula>
    </cfRule>
  </conditionalFormatting>
  <conditionalFormatting sqref="W13">
    <cfRule type="containsText" priority="230" operator="containsText" aboveAverage="0" equalAverage="0" bottom="0" percent="0" rank="0" text="OK" dxfId="49382">
      <formula>NOT(ISERROR(SEARCH("OK",W13)))</formula>
    </cfRule>
  </conditionalFormatting>
  <conditionalFormatting sqref="W13">
    <cfRule type="containsText" priority="231" operator="containsText" aboveAverage="0" equalAverage="0" bottom="0" percent="0" rank="0" text="OK" dxfId="49383">
      <formula>NOT(ISERROR(SEARCH("OK",W13)))</formula>
    </cfRule>
  </conditionalFormatting>
  <conditionalFormatting sqref="W13">
    <cfRule type="containsText" priority="232" operator="containsText" aboveAverage="0" equalAverage="0" bottom="0" percent="0" rank="0" text="OK" dxfId="49384">
      <formula>NOT(ISERROR(SEARCH("OK",W13)))</formula>
    </cfRule>
  </conditionalFormatting>
  <conditionalFormatting sqref="W13">
    <cfRule type="containsText" priority="233" operator="containsText" aboveAverage="0" equalAverage="0" bottom="0" percent="0" rank="0" text="1" dxfId="49385">
      <formula>NOT(ISERROR(SEARCH("1",W13)))</formula>
    </cfRule>
  </conditionalFormatting>
  <conditionalFormatting sqref="X13">
    <cfRule type="containsText" priority="234" operator="containsText" aboveAverage="0" equalAverage="0" bottom="0" percent="0" rank="0" text="NO" dxfId="49386">
      <formula>NOT(ISERROR(SEARCH("NO",X13)))</formula>
    </cfRule>
  </conditionalFormatting>
  <conditionalFormatting sqref="W13">
    <cfRule type="containsText" priority="235" operator="containsText" aboveAverage="0" equalAverage="0" bottom="0" percent="0" rank="0" text="OK" dxfId="49387">
      <formula>NOT(ISERROR(SEARCH("OK",W13)))</formula>
    </cfRule>
  </conditionalFormatting>
  <conditionalFormatting sqref="X13">
    <cfRule type="containsText" priority="236" operator="containsText" aboveAverage="0" equalAverage="0" bottom="0" percent="0" rank="0" text="NO" dxfId="49388">
      <formula>NOT(ISERROR(SEARCH("NO",X13)))</formula>
    </cfRule>
  </conditionalFormatting>
  <conditionalFormatting sqref="W13">
    <cfRule type="containsText" priority="237" operator="containsText" aboveAverage="0" equalAverage="0" bottom="0" percent="0" rank="0" text="OK" dxfId="49389">
      <formula>NOT(ISERROR(SEARCH("OK",W13)))</formula>
    </cfRule>
  </conditionalFormatting>
  <conditionalFormatting sqref="X13">
    <cfRule type="containsText" priority="238" operator="containsText" aboveAverage="0" equalAverage="0" bottom="0" percent="0" rank="0" text="NO" dxfId="49390">
      <formula>NOT(ISERROR(SEARCH("NO",X13)))</formula>
    </cfRule>
  </conditionalFormatting>
  <conditionalFormatting sqref="W13">
    <cfRule type="containsText" priority="239" operator="containsText" aboveAverage="0" equalAverage="0" bottom="0" percent="0" rank="0" text="OK" dxfId="49391">
      <formula>NOT(ISERROR(SEARCH("OK",W13)))</formula>
    </cfRule>
  </conditionalFormatting>
  <conditionalFormatting sqref="X13">
    <cfRule type="containsText" priority="240" operator="containsText" aboveAverage="0" equalAverage="0" bottom="0" percent="0" rank="0" text="NO" dxfId="49392">
      <formula>NOT(ISERROR(SEARCH("NO",X13)))</formula>
    </cfRule>
  </conditionalFormatting>
  <conditionalFormatting sqref="W13">
    <cfRule type="containsText" priority="241" operator="containsText" aboveAverage="0" equalAverage="0" bottom="0" percent="0" rank="0" text="OK" dxfId="49393">
      <formula>NOT(ISERROR(SEARCH("OK",W13)))</formula>
    </cfRule>
  </conditionalFormatting>
  <conditionalFormatting sqref="X13">
    <cfRule type="containsText" priority="242" operator="containsText" aboveAverage="0" equalAverage="0" bottom="0" percent="0" rank="0" text="NO" dxfId="49394">
      <formula>NOT(ISERROR(SEARCH("NO",X13)))</formula>
    </cfRule>
  </conditionalFormatting>
  <conditionalFormatting sqref="W13">
    <cfRule type="containsText" priority="243" operator="containsText" aboveAverage="0" equalAverage="0" bottom="0" percent="0" rank="0" text="OK" dxfId="49395">
      <formula>NOT(ISERROR(SEARCH("OK",W13)))</formula>
    </cfRule>
  </conditionalFormatting>
  <conditionalFormatting sqref="V13">
    <cfRule type="containsText" priority="244" operator="containsText" aboveAverage="0" equalAverage="0" bottom="0" percent="0" rank="0" text="OK+" dxfId="49396">
      <formula>NOT(ISERROR(SEARCH("OK+",V13)))</formula>
    </cfRule>
  </conditionalFormatting>
  <conditionalFormatting sqref="V13">
    <cfRule type="containsText" priority="245" operator="containsText" aboveAverage="0" equalAverage="0" bottom="0" percent="0" rank="0" text="OK+" dxfId="49397">
      <formula>NOT(ISERROR(SEARCH("OK+",V13)))</formula>
    </cfRule>
  </conditionalFormatting>
  <conditionalFormatting sqref="X13">
    <cfRule type="containsText" priority="246" operator="containsText" aboveAverage="0" equalAverage="0" bottom="0" percent="0" rank="0" text="NO" dxfId="49398">
      <formula>NOT(ISERROR(SEARCH("NO",X13)))</formula>
    </cfRule>
  </conditionalFormatting>
  <conditionalFormatting sqref="X13">
    <cfRule type="containsText" priority="247" operator="containsText" aboveAverage="0" equalAverage="0" bottom="0" percent="0" rank="0" text="NO" dxfId="49399">
      <formula>NOT(ISERROR(SEARCH("NO",X13)))</formula>
    </cfRule>
  </conditionalFormatting>
  <conditionalFormatting sqref="X13">
    <cfRule type="containsText" priority="248" operator="containsText" aboveAverage="0" equalAverage="0" bottom="0" percent="0" rank="0" text="NO" dxfId="49400">
      <formula>NOT(ISERROR(SEARCH("NO",X13)))</formula>
    </cfRule>
  </conditionalFormatting>
  <conditionalFormatting sqref="X13">
    <cfRule type="containsText" priority="249" operator="containsText" aboveAverage="0" equalAverage="0" bottom="0" percent="0" rank="0" text="NO" dxfId="49401">
      <formula>NOT(ISERROR(SEARCH("NO",X13)))</formula>
    </cfRule>
  </conditionalFormatting>
  <conditionalFormatting sqref="X13">
    <cfRule type="containsText" priority="250" operator="containsText" aboveAverage="0" equalAverage="0" bottom="0" percent="0" rank="0" text="NO" dxfId="49402">
      <formula>NOT(ISERROR(SEARCH("NO",X13)))</formula>
    </cfRule>
  </conditionalFormatting>
  <conditionalFormatting sqref="X13">
    <cfRule type="containsText" priority="251" operator="containsText" aboveAverage="0" equalAverage="0" bottom="0" percent="0" rank="0" text="NO" dxfId="49403">
      <formula>NOT(ISERROR(SEARCH("NO",X13)))</formula>
    </cfRule>
  </conditionalFormatting>
  <conditionalFormatting sqref="X13">
    <cfRule type="containsText" priority="252" operator="containsText" aboveAverage="0" equalAverage="0" bottom="0" percent="0" rank="0" text="NO" dxfId="49404">
      <formula>NOT(ISERROR(SEARCH("NO",X13)))</formula>
    </cfRule>
  </conditionalFormatting>
  <conditionalFormatting sqref="W13">
    <cfRule type="containsText" priority="253" operator="containsText" aboveAverage="0" equalAverage="0" bottom="0" percent="0" rank="0" text="OK" dxfId="49405">
      <formula>NOT(ISERROR(SEARCH("OK",W13)))</formula>
    </cfRule>
  </conditionalFormatting>
  <conditionalFormatting sqref="W13">
    <cfRule type="containsText" priority="254" operator="containsText" aboveAverage="0" equalAverage="0" bottom="0" percent="0" rank="0" text="OK" dxfId="49406">
      <formula>NOT(ISERROR(SEARCH("OK",W13)))</formula>
    </cfRule>
  </conditionalFormatting>
  <conditionalFormatting sqref="W13">
    <cfRule type="containsText" priority="255" operator="containsText" aboveAverage="0" equalAverage="0" bottom="0" percent="0" rank="0" text="OK" dxfId="49407">
      <formula>NOT(ISERROR(SEARCH("OK",W13)))</formula>
    </cfRule>
  </conditionalFormatting>
  <conditionalFormatting sqref="W13">
    <cfRule type="containsText" priority="256" operator="containsText" aboveAverage="0" equalAverage="0" bottom="0" percent="0" rank="0" text="OK" dxfId="49408">
      <formula>NOT(ISERROR(SEARCH("OK",W13)))</formula>
    </cfRule>
  </conditionalFormatting>
  <conditionalFormatting sqref="W13">
    <cfRule type="containsText" priority="257" operator="containsText" aboveAverage="0" equalAverage="0" bottom="0" percent="0" rank="0" text="OK" dxfId="49409">
      <formula>NOT(ISERROR(SEARCH("OK",W13)))</formula>
    </cfRule>
  </conditionalFormatting>
  <conditionalFormatting sqref="W13">
    <cfRule type="containsText" priority="258" operator="containsText" aboveAverage="0" equalAverage="0" bottom="0" percent="0" rank="0" text="OK" dxfId="49410">
      <formula>NOT(ISERROR(SEARCH("OK",W13)))</formula>
    </cfRule>
  </conditionalFormatting>
  <conditionalFormatting sqref="W13">
    <cfRule type="containsText" priority="259" operator="containsText" aboveAverage="0" equalAverage="0" bottom="0" percent="0" rank="0" text="OK" dxfId="49411">
      <formula>NOT(ISERROR(SEARCH("OK",W13)))</formula>
    </cfRule>
  </conditionalFormatting>
  <conditionalFormatting sqref="X13">
    <cfRule type="containsText" priority="260" operator="containsText" aboveAverage="0" equalAverage="0" bottom="0" percent="0" rank="0" text="NO" dxfId="49412">
      <formula>NOT(ISERROR(SEARCH("NO",X13)))</formula>
    </cfRule>
  </conditionalFormatting>
  <conditionalFormatting sqref="W13">
    <cfRule type="containsText" priority="261" operator="containsText" aboveAverage="0" equalAverage="0" bottom="0" percent="0" rank="0" text="OK" dxfId="49413">
      <formula>NOT(ISERROR(SEARCH("OK",W13)))</formula>
    </cfRule>
  </conditionalFormatting>
  <conditionalFormatting sqref="X13">
    <cfRule type="containsText" priority="262" operator="containsText" aboveAverage="0" equalAverage="0" bottom="0" percent="0" rank="0" text="NO" dxfId="49414">
      <formula>NOT(ISERROR(SEARCH("NO",X13)))</formula>
    </cfRule>
  </conditionalFormatting>
  <conditionalFormatting sqref="W13">
    <cfRule type="containsText" priority="263" operator="containsText" aboveAverage="0" equalAverage="0" bottom="0" percent="0" rank="0" text="OK" dxfId="49415">
      <formula>NOT(ISERROR(SEARCH("OK",W13)))</formula>
    </cfRule>
  </conditionalFormatting>
  <conditionalFormatting sqref="X13">
    <cfRule type="containsText" priority="264" operator="containsText" aboveAverage="0" equalAverage="0" bottom="0" percent="0" rank="0" text="NO" dxfId="49416">
      <formula>NOT(ISERROR(SEARCH("NO",X13)))</formula>
    </cfRule>
  </conditionalFormatting>
  <conditionalFormatting sqref="W13">
    <cfRule type="containsText" priority="265" operator="containsText" aboveAverage="0" equalAverage="0" bottom="0" percent="0" rank="0" text="OK" dxfId="49417">
      <formula>NOT(ISERROR(SEARCH("OK",W13)))</formula>
    </cfRule>
  </conditionalFormatting>
  <conditionalFormatting sqref="X13">
    <cfRule type="containsText" priority="266" operator="containsText" aboveAverage="0" equalAverage="0" bottom="0" percent="0" rank="0" text="NO" dxfId="49418">
      <formula>NOT(ISERROR(SEARCH("NO",X13)))</formula>
    </cfRule>
  </conditionalFormatting>
  <conditionalFormatting sqref="W13">
    <cfRule type="containsText" priority="267" operator="containsText" aboveAverage="0" equalAverage="0" bottom="0" percent="0" rank="0" text="OK" dxfId="49419">
      <formula>NOT(ISERROR(SEARCH("OK",W13)))</formula>
    </cfRule>
  </conditionalFormatting>
  <conditionalFormatting sqref="V13">
    <cfRule type="containsText" priority="268" operator="containsText" aboveAverage="0" equalAverage="0" bottom="0" percent="0" rank="0" text="OK+" dxfId="49420">
      <formula>NOT(ISERROR(SEARCH("OK+",V13)))</formula>
    </cfRule>
  </conditionalFormatting>
  <conditionalFormatting sqref="V13">
    <cfRule type="containsText" priority="269" operator="containsText" aboveAverage="0" equalAverage="0" bottom="0" percent="0" rank="0" text="OK+" dxfId="49421">
      <formula>NOT(ISERROR(SEARCH("OK+",V13)))</formula>
    </cfRule>
  </conditionalFormatting>
  <conditionalFormatting sqref="X13">
    <cfRule type="containsText" priority="270" operator="containsText" aboveAverage="0" equalAverage="0" bottom="0" percent="0" rank="0" text="NO" dxfId="49422">
      <formula>NOT(ISERROR(SEARCH("NO",X13)))</formula>
    </cfRule>
  </conditionalFormatting>
  <conditionalFormatting sqref="X13">
    <cfRule type="containsText" priority="271" operator="containsText" aboveAverage="0" equalAverage="0" bottom="0" percent="0" rank="0" text="NO" dxfId="49423">
      <formula>NOT(ISERROR(SEARCH("NO",X13)))</formula>
    </cfRule>
  </conditionalFormatting>
  <conditionalFormatting sqref="X13">
    <cfRule type="containsText" priority="272" operator="containsText" aboveAverage="0" equalAverage="0" bottom="0" percent="0" rank="0" text="NO" dxfId="49424">
      <formula>NOT(ISERROR(SEARCH("NO",X13)))</formula>
    </cfRule>
  </conditionalFormatting>
  <conditionalFormatting sqref="X13">
    <cfRule type="containsText" priority="273" operator="containsText" aboveAverage="0" equalAverage="0" bottom="0" percent="0" rank="0" text="NO" dxfId="49425">
      <formula>NOT(ISERROR(SEARCH("NO",X13)))</formula>
    </cfRule>
  </conditionalFormatting>
  <conditionalFormatting sqref="X13">
    <cfRule type="containsText" priority="274" operator="containsText" aboveAverage="0" equalAverage="0" bottom="0" percent="0" rank="0" text="NO" dxfId="49426">
      <formula>NOT(ISERROR(SEARCH("NO",X13)))</formula>
    </cfRule>
  </conditionalFormatting>
  <conditionalFormatting sqref="X13">
    <cfRule type="containsText" priority="275" operator="containsText" aboveAverage="0" equalAverage="0" bottom="0" percent="0" rank="0" text="NO" dxfId="49427">
      <formula>NOT(ISERROR(SEARCH("NO",X13)))</formula>
    </cfRule>
  </conditionalFormatting>
  <conditionalFormatting sqref="X13">
    <cfRule type="containsText" priority="276" operator="containsText" aboveAverage="0" equalAverage="0" bottom="0" percent="0" rank="0" text="NO" dxfId="49428">
      <formula>NOT(ISERROR(SEARCH("NO",X13)))</formula>
    </cfRule>
  </conditionalFormatting>
  <conditionalFormatting sqref="W13">
    <cfRule type="containsText" priority="277" operator="containsText" aboveAverage="0" equalAverage="0" bottom="0" percent="0" rank="0" text="OK" dxfId="49429">
      <formula>NOT(ISERROR(SEARCH("OK",W13)))</formula>
    </cfRule>
  </conditionalFormatting>
  <conditionalFormatting sqref="W13">
    <cfRule type="containsText" priority="278" operator="containsText" aboveAverage="0" equalAverage="0" bottom="0" percent="0" rank="0" text="OK" dxfId="49430">
      <formula>NOT(ISERROR(SEARCH("OK",W13)))</formula>
    </cfRule>
  </conditionalFormatting>
  <conditionalFormatting sqref="W13">
    <cfRule type="containsText" priority="279" operator="containsText" aboveAverage="0" equalAverage="0" bottom="0" percent="0" rank="0" text="OK" dxfId="49431">
      <formula>NOT(ISERROR(SEARCH("OK",W13)))</formula>
    </cfRule>
  </conditionalFormatting>
  <conditionalFormatting sqref="W13">
    <cfRule type="containsText" priority="280" operator="containsText" aboveAverage="0" equalAverage="0" bottom="0" percent="0" rank="0" text="OK" dxfId="49432">
      <formula>NOT(ISERROR(SEARCH("OK",W13)))</formula>
    </cfRule>
  </conditionalFormatting>
  <conditionalFormatting sqref="W13">
    <cfRule type="containsText" priority="281" operator="containsText" aboveAverage="0" equalAverage="0" bottom="0" percent="0" rank="0" text="OK" dxfId="49433">
      <formula>NOT(ISERROR(SEARCH("OK",W13)))</formula>
    </cfRule>
  </conditionalFormatting>
  <conditionalFormatting sqref="W13">
    <cfRule type="containsText" priority="282" operator="containsText" aboveAverage="0" equalAverage="0" bottom="0" percent="0" rank="0" text="OK" dxfId="49434">
      <formula>NOT(ISERROR(SEARCH("OK",W13)))</formula>
    </cfRule>
  </conditionalFormatting>
  <conditionalFormatting sqref="W13">
    <cfRule type="containsText" priority="283" operator="containsText" aboveAverage="0" equalAverage="0" bottom="0" percent="0" rank="0" text="OK" dxfId="49435">
      <formula>NOT(ISERROR(SEARCH("OK",W13)))</formula>
    </cfRule>
  </conditionalFormatting>
  <conditionalFormatting sqref="X13">
    <cfRule type="containsText" priority="284" operator="containsText" aboveAverage="0" equalAverage="0" bottom="0" percent="0" rank="0" text="NO" dxfId="49436">
      <formula>NOT(ISERROR(SEARCH("NO",X13)))</formula>
    </cfRule>
  </conditionalFormatting>
  <conditionalFormatting sqref="W13">
    <cfRule type="containsText" priority="285" operator="containsText" aboveAverage="0" equalAverage="0" bottom="0" percent="0" rank="0" text="OK" dxfId="49437">
      <formula>NOT(ISERROR(SEARCH("OK",W13)))</formula>
    </cfRule>
  </conditionalFormatting>
  <conditionalFormatting sqref="X13">
    <cfRule type="containsText" priority="286" operator="containsText" aboveAverage="0" equalAverage="0" bottom="0" percent="0" rank="0" text="NO" dxfId="49438">
      <formula>NOT(ISERROR(SEARCH("NO",X13)))</formula>
    </cfRule>
  </conditionalFormatting>
  <conditionalFormatting sqref="W13">
    <cfRule type="containsText" priority="287" operator="containsText" aboveAverage="0" equalAverage="0" bottom="0" percent="0" rank="0" text="OK" dxfId="49439">
      <formula>NOT(ISERROR(SEARCH("OK",W13)))</formula>
    </cfRule>
  </conditionalFormatting>
  <conditionalFormatting sqref="X13">
    <cfRule type="containsText" priority="288" operator="containsText" aboveAverage="0" equalAverage="0" bottom="0" percent="0" rank="0" text="NO" dxfId="49440">
      <formula>NOT(ISERROR(SEARCH("NO",X13)))</formula>
    </cfRule>
  </conditionalFormatting>
  <conditionalFormatting sqref="W13">
    <cfRule type="containsText" priority="289" operator="containsText" aboveAverage="0" equalAverage="0" bottom="0" percent="0" rank="0" text="OK" dxfId="49441">
      <formula>NOT(ISERROR(SEARCH("OK",W13)))</formula>
    </cfRule>
  </conditionalFormatting>
  <conditionalFormatting sqref="V13">
    <cfRule type="containsText" priority="290" operator="containsText" aboveAverage="0" equalAverage="0" bottom="0" percent="0" rank="0" text="OK+" dxfId="49442">
      <formula>NOT(ISERROR(SEARCH("OK+",V13)))</formula>
    </cfRule>
  </conditionalFormatting>
  <conditionalFormatting sqref="V13">
    <cfRule type="containsText" priority="291" operator="containsText" aboveAverage="0" equalAverage="0" bottom="0" percent="0" rank="0" text="OK+" dxfId="49443">
      <formula>NOT(ISERROR(SEARCH("OK+",V13)))</formula>
    </cfRule>
  </conditionalFormatting>
  <conditionalFormatting sqref="X13">
    <cfRule type="containsText" priority="292" operator="containsText" aboveAverage="0" equalAverage="0" bottom="0" percent="0" rank="0" text="NO" dxfId="49444">
      <formula>NOT(ISERROR(SEARCH("NO",X13)))</formula>
    </cfRule>
  </conditionalFormatting>
  <conditionalFormatting sqref="X13">
    <cfRule type="containsText" priority="293" operator="containsText" aboveAverage="0" equalAverage="0" bottom="0" percent="0" rank="0" text="NO" dxfId="49445">
      <formula>NOT(ISERROR(SEARCH("NO",X13)))</formula>
    </cfRule>
  </conditionalFormatting>
  <conditionalFormatting sqref="X13">
    <cfRule type="containsText" priority="294" operator="containsText" aboveAverage="0" equalAverage="0" bottom="0" percent="0" rank="0" text="NO" dxfId="49446">
      <formula>NOT(ISERROR(SEARCH("NO",X13)))</formula>
    </cfRule>
  </conditionalFormatting>
  <conditionalFormatting sqref="X13">
    <cfRule type="containsText" priority="295" operator="containsText" aboveAverage="0" equalAverage="0" bottom="0" percent="0" rank="0" text="NO" dxfId="49447">
      <formula>NOT(ISERROR(SEARCH("NO",X13)))</formula>
    </cfRule>
  </conditionalFormatting>
  <conditionalFormatting sqref="X13">
    <cfRule type="containsText" priority="296" operator="containsText" aboveAverage="0" equalAverage="0" bottom="0" percent="0" rank="0" text="NO" dxfId="49448">
      <formula>NOT(ISERROR(SEARCH("NO",X13)))</formula>
    </cfRule>
  </conditionalFormatting>
  <conditionalFormatting sqref="X13">
    <cfRule type="containsText" priority="297" operator="containsText" aboveAverage="0" equalAverage="0" bottom="0" percent="0" rank="0" text="NO" dxfId="49449">
      <formula>NOT(ISERROR(SEARCH("NO",X13)))</formula>
    </cfRule>
  </conditionalFormatting>
  <conditionalFormatting sqref="X13">
    <cfRule type="containsText" priority="298" operator="containsText" aboveAverage="0" equalAverage="0" bottom="0" percent="0" rank="0" text="NO" dxfId="49450">
      <formula>NOT(ISERROR(SEARCH("NO",X13)))</formula>
    </cfRule>
  </conditionalFormatting>
  <conditionalFormatting sqref="X13">
    <cfRule type="containsText" priority="299" operator="containsText" aboveAverage="0" equalAverage="0" bottom="0" percent="0" rank="0" text="1" dxfId="49451">
      <formula>NOT(ISERROR(SEARCH("1",X13)))</formula>
    </cfRule>
  </conditionalFormatting>
  <conditionalFormatting sqref="W13">
    <cfRule type="containsText" priority="300" operator="containsText" aboveAverage="0" equalAverage="0" bottom="0" percent="0" rank="0" text="OK" dxfId="49452">
      <formula>NOT(ISERROR(SEARCH("OK",W13)))</formula>
    </cfRule>
  </conditionalFormatting>
  <conditionalFormatting sqref="W13">
    <cfRule type="containsText" priority="301" operator="containsText" aboveAverage="0" equalAverage="0" bottom="0" percent="0" rank="0" text="OK" dxfId="49453">
      <formula>NOT(ISERROR(SEARCH("OK",W13)))</formula>
    </cfRule>
  </conditionalFormatting>
  <conditionalFormatting sqref="W13">
    <cfRule type="containsText" priority="302" operator="containsText" aboveAverage="0" equalAverage="0" bottom="0" percent="0" rank="0" text="OK" dxfId="49454">
      <formula>NOT(ISERROR(SEARCH("OK",W13)))</formula>
    </cfRule>
  </conditionalFormatting>
  <conditionalFormatting sqref="W13">
    <cfRule type="containsText" priority="303" operator="containsText" aboveAverage="0" equalAverage="0" bottom="0" percent="0" rank="0" text="OK" dxfId="49455">
      <formula>NOT(ISERROR(SEARCH("OK",W13)))</formula>
    </cfRule>
  </conditionalFormatting>
  <conditionalFormatting sqref="W13">
    <cfRule type="containsText" priority="304" operator="containsText" aboveAverage="0" equalAverage="0" bottom="0" percent="0" rank="0" text="OK" dxfId="49456">
      <formula>NOT(ISERROR(SEARCH("OK",W13)))</formula>
    </cfRule>
  </conditionalFormatting>
  <conditionalFormatting sqref="W13">
    <cfRule type="containsText" priority="305" operator="containsText" aboveAverage="0" equalAverage="0" bottom="0" percent="0" rank="0" text="OK" dxfId="49457">
      <formula>NOT(ISERROR(SEARCH("OK",W13)))</formula>
    </cfRule>
  </conditionalFormatting>
  <conditionalFormatting sqref="W13">
    <cfRule type="containsText" priority="306" operator="containsText" aboveAverage="0" equalAverage="0" bottom="0" percent="0" rank="0" text="OK" dxfId="49458">
      <formula>NOT(ISERROR(SEARCH("OK",W13)))</formula>
    </cfRule>
  </conditionalFormatting>
  <conditionalFormatting sqref="W13">
    <cfRule type="containsText" priority="307" operator="containsText" aboveAverage="0" equalAverage="0" bottom="0" percent="0" rank="0" text="1" dxfId="49459">
      <formula>NOT(ISERROR(SEARCH("1",W13)))</formula>
    </cfRule>
  </conditionalFormatting>
  <conditionalFormatting sqref="X13">
    <cfRule type="containsText" priority="308" operator="containsText" aboveAverage="0" equalAverage="0" bottom="0" percent="0" rank="0" text="NO" dxfId="49460">
      <formula>NOT(ISERROR(SEARCH("NO",X13)))</formula>
    </cfRule>
  </conditionalFormatting>
  <conditionalFormatting sqref="W13">
    <cfRule type="containsText" priority="309" operator="containsText" aboveAverage="0" equalAverage="0" bottom="0" percent="0" rank="0" text="OK" dxfId="49461">
      <formula>NOT(ISERROR(SEARCH("OK",W13)))</formula>
    </cfRule>
  </conditionalFormatting>
  <conditionalFormatting sqref="X13">
    <cfRule type="containsText" priority="310" operator="containsText" aboveAverage="0" equalAverage="0" bottom="0" percent="0" rank="0" text="NO" dxfId="49462">
      <formula>NOT(ISERROR(SEARCH("NO",X13)))</formula>
    </cfRule>
  </conditionalFormatting>
  <conditionalFormatting sqref="W13">
    <cfRule type="containsText" priority="311" operator="containsText" aboveAverage="0" equalAverage="0" bottom="0" percent="0" rank="0" text="OK" dxfId="49463">
      <formula>NOT(ISERROR(SEARCH("OK",W13)))</formula>
    </cfRule>
  </conditionalFormatting>
  <conditionalFormatting sqref="X13">
    <cfRule type="containsText" priority="312" operator="containsText" aboveAverage="0" equalAverage="0" bottom="0" percent="0" rank="0" text="NO" dxfId="49464">
      <formula>NOT(ISERROR(SEARCH("NO",X13)))</formula>
    </cfRule>
  </conditionalFormatting>
  <conditionalFormatting sqref="W13">
    <cfRule type="containsText" priority="313" operator="containsText" aboveAverage="0" equalAverage="0" bottom="0" percent="0" rank="0" text="OK" dxfId="49465">
      <formula>NOT(ISERROR(SEARCH("OK",W13)))</formula>
    </cfRule>
  </conditionalFormatting>
  <conditionalFormatting sqref="X13">
    <cfRule type="containsText" priority="314" operator="containsText" aboveAverage="0" equalAverage="0" bottom="0" percent="0" rank="0" text="NO" dxfId="49466">
      <formula>NOT(ISERROR(SEARCH("NO",X13)))</formula>
    </cfRule>
  </conditionalFormatting>
  <conditionalFormatting sqref="W13">
    <cfRule type="containsText" priority="315" operator="containsText" aboveAverage="0" equalAverage="0" bottom="0" percent="0" rank="0" text="OK" dxfId="49467">
      <formula>NOT(ISERROR(SEARCH("OK",W13)))</formula>
    </cfRule>
  </conditionalFormatting>
  <conditionalFormatting sqref="V13">
    <cfRule type="containsText" priority="316" operator="containsText" aboveAverage="0" equalAverage="0" bottom="0" percent="0" rank="0" text="OK+" dxfId="49468">
      <formula>NOT(ISERROR(SEARCH("OK+",V13)))</formula>
    </cfRule>
  </conditionalFormatting>
  <conditionalFormatting sqref="V13">
    <cfRule type="containsText" priority="317" operator="containsText" aboveAverage="0" equalAverage="0" bottom="0" percent="0" rank="0" text="OK+" dxfId="49469">
      <formula>NOT(ISERROR(SEARCH("OK+",V13)))</formula>
    </cfRule>
  </conditionalFormatting>
  <conditionalFormatting sqref="X13">
    <cfRule type="containsText" priority="318" operator="containsText" aboveAverage="0" equalAverage="0" bottom="0" percent="0" rank="0" text="NO" dxfId="49470">
      <formula>NOT(ISERROR(SEARCH("NO",X13)))</formula>
    </cfRule>
  </conditionalFormatting>
  <conditionalFormatting sqref="X13">
    <cfRule type="containsText" priority="319" operator="containsText" aboveAverage="0" equalAverage="0" bottom="0" percent="0" rank="0" text="NO" dxfId="49471">
      <formula>NOT(ISERROR(SEARCH("NO",X13)))</formula>
    </cfRule>
  </conditionalFormatting>
  <conditionalFormatting sqref="X13">
    <cfRule type="containsText" priority="320" operator="containsText" aboveAverage="0" equalAverage="0" bottom="0" percent="0" rank="0" text="NO" dxfId="49472">
      <formula>NOT(ISERROR(SEARCH("NO",X13)))</formula>
    </cfRule>
  </conditionalFormatting>
  <conditionalFormatting sqref="X13">
    <cfRule type="containsText" priority="321" operator="containsText" aboveAverage="0" equalAverage="0" bottom="0" percent="0" rank="0" text="NO" dxfId="49473">
      <formula>NOT(ISERROR(SEARCH("NO",X13)))</formula>
    </cfRule>
  </conditionalFormatting>
  <conditionalFormatting sqref="X13">
    <cfRule type="containsText" priority="322" operator="containsText" aboveAverage="0" equalAverage="0" bottom="0" percent="0" rank="0" text="NO" dxfId="49474">
      <formula>NOT(ISERROR(SEARCH("NO",X13)))</formula>
    </cfRule>
  </conditionalFormatting>
  <conditionalFormatting sqref="X13">
    <cfRule type="containsText" priority="323" operator="containsText" aboveAverage="0" equalAverage="0" bottom="0" percent="0" rank="0" text="NO" dxfId="49475">
      <formula>NOT(ISERROR(SEARCH("NO",X13)))</formula>
    </cfRule>
  </conditionalFormatting>
  <conditionalFormatting sqref="X13">
    <cfRule type="containsText" priority="324" operator="containsText" aboveAverage="0" equalAverage="0" bottom="0" percent="0" rank="0" text="NO" dxfId="49476">
      <formula>NOT(ISERROR(SEARCH("NO",X13)))</formula>
    </cfRule>
  </conditionalFormatting>
  <conditionalFormatting sqref="W13">
    <cfRule type="containsText" priority="325" operator="containsText" aboveAverage="0" equalAverage="0" bottom="0" percent="0" rank="0" text="OK" dxfId="49477">
      <formula>NOT(ISERROR(SEARCH("OK",W13)))</formula>
    </cfRule>
  </conditionalFormatting>
  <conditionalFormatting sqref="W13">
    <cfRule type="containsText" priority="326" operator="containsText" aboveAverage="0" equalAverage="0" bottom="0" percent="0" rank="0" text="OK" dxfId="49478">
      <formula>NOT(ISERROR(SEARCH("OK",W13)))</formula>
    </cfRule>
  </conditionalFormatting>
  <conditionalFormatting sqref="W13">
    <cfRule type="containsText" priority="327" operator="containsText" aboveAverage="0" equalAverage="0" bottom="0" percent="0" rank="0" text="OK" dxfId="49479">
      <formula>NOT(ISERROR(SEARCH("OK",W13)))</formula>
    </cfRule>
  </conditionalFormatting>
  <conditionalFormatting sqref="W13">
    <cfRule type="containsText" priority="328" operator="containsText" aboveAverage="0" equalAverage="0" bottom="0" percent="0" rank="0" text="OK" dxfId="49480">
      <formula>NOT(ISERROR(SEARCH("OK",W13)))</formula>
    </cfRule>
  </conditionalFormatting>
  <conditionalFormatting sqref="W13">
    <cfRule type="containsText" priority="329" operator="containsText" aboveAverage="0" equalAverage="0" bottom="0" percent="0" rank="0" text="OK" dxfId="49481">
      <formula>NOT(ISERROR(SEARCH("OK",W13)))</formula>
    </cfRule>
  </conditionalFormatting>
  <conditionalFormatting sqref="W13">
    <cfRule type="containsText" priority="330" operator="containsText" aboveAverage="0" equalAverage="0" bottom="0" percent="0" rank="0" text="OK" dxfId="49482">
      <formula>NOT(ISERROR(SEARCH("OK",W13)))</formula>
    </cfRule>
  </conditionalFormatting>
  <conditionalFormatting sqref="W13">
    <cfRule type="containsText" priority="331" operator="containsText" aboveAverage="0" equalAverage="0" bottom="0" percent="0" rank="0" text="OK" dxfId="49483">
      <formula>NOT(ISERROR(SEARCH("OK",W13)))</formula>
    </cfRule>
  </conditionalFormatting>
  <conditionalFormatting sqref="X13">
    <cfRule type="containsText" priority="332" operator="containsText" aboveAverage="0" equalAverage="0" bottom="0" percent="0" rank="0" text="NO" dxfId="49484">
      <formula>NOT(ISERROR(SEARCH("NO",X13)))</formula>
    </cfRule>
  </conditionalFormatting>
  <conditionalFormatting sqref="W13">
    <cfRule type="containsText" priority="333" operator="containsText" aboveAverage="0" equalAverage="0" bottom="0" percent="0" rank="0" text="OK" dxfId="49485">
      <formula>NOT(ISERROR(SEARCH("OK",W13)))</formula>
    </cfRule>
  </conditionalFormatting>
  <conditionalFormatting sqref="X13">
    <cfRule type="containsText" priority="334" operator="containsText" aboveAverage="0" equalAverage="0" bottom="0" percent="0" rank="0" text="NO" dxfId="49486">
      <formula>NOT(ISERROR(SEARCH("NO",X13)))</formula>
    </cfRule>
  </conditionalFormatting>
  <conditionalFormatting sqref="W13">
    <cfRule type="containsText" priority="335" operator="containsText" aboveAverage="0" equalAverage="0" bottom="0" percent="0" rank="0" text="OK" dxfId="49487">
      <formula>NOT(ISERROR(SEARCH("OK",W13)))</formula>
    </cfRule>
  </conditionalFormatting>
  <conditionalFormatting sqref="X13">
    <cfRule type="containsText" priority="336" operator="containsText" aboveAverage="0" equalAverage="0" bottom="0" percent="0" rank="0" text="NO" dxfId="49488">
      <formula>NOT(ISERROR(SEARCH("NO",X13)))</formula>
    </cfRule>
  </conditionalFormatting>
  <conditionalFormatting sqref="W13">
    <cfRule type="containsText" priority="337" operator="containsText" aboveAverage="0" equalAverage="0" bottom="0" percent="0" rank="0" text="OK" dxfId="49489">
      <formula>NOT(ISERROR(SEARCH("OK",W13)))</formula>
    </cfRule>
  </conditionalFormatting>
  <conditionalFormatting sqref="V13">
    <cfRule type="containsText" priority="338" operator="containsText" aboveAverage="0" equalAverage="0" bottom="0" percent="0" rank="0" text="OK+" dxfId="49490">
      <formula>NOT(ISERROR(SEARCH("OK+",V13)))</formula>
    </cfRule>
  </conditionalFormatting>
  <conditionalFormatting sqref="V13">
    <cfRule type="containsText" priority="339" operator="containsText" aboveAverage="0" equalAverage="0" bottom="0" percent="0" rank="0" text="OK+" dxfId="49491">
      <formula>NOT(ISERROR(SEARCH("OK+",V13)))</formula>
    </cfRule>
  </conditionalFormatting>
  <conditionalFormatting sqref="X13">
    <cfRule type="containsText" priority="340" operator="containsText" aboveAverage="0" equalAverage="0" bottom="0" percent="0" rank="0" text="NO" dxfId="49492">
      <formula>NOT(ISERROR(SEARCH("NO",X13)))</formula>
    </cfRule>
  </conditionalFormatting>
  <conditionalFormatting sqref="X13">
    <cfRule type="containsText" priority="341" operator="containsText" aboveAverage="0" equalAverage="0" bottom="0" percent="0" rank="0" text="NO" dxfId="49493">
      <formula>NOT(ISERROR(SEARCH("NO",X13)))</formula>
    </cfRule>
  </conditionalFormatting>
  <conditionalFormatting sqref="X13">
    <cfRule type="containsText" priority="342" operator="containsText" aboveAverage="0" equalAverage="0" bottom="0" percent="0" rank="0" text="NO" dxfId="49494">
      <formula>NOT(ISERROR(SEARCH("NO",X13)))</formula>
    </cfRule>
  </conditionalFormatting>
  <conditionalFormatting sqref="X13">
    <cfRule type="containsText" priority="343" operator="containsText" aboveAverage="0" equalAverage="0" bottom="0" percent="0" rank="0" text="NO" dxfId="49495">
      <formula>NOT(ISERROR(SEARCH("NO",X13)))</formula>
    </cfRule>
  </conditionalFormatting>
  <conditionalFormatting sqref="X13">
    <cfRule type="containsText" priority="344" operator="containsText" aboveAverage="0" equalAverage="0" bottom="0" percent="0" rank="0" text="NO" dxfId="49496">
      <formula>NOT(ISERROR(SEARCH("NO",X13)))</formula>
    </cfRule>
  </conditionalFormatting>
  <conditionalFormatting sqref="X13">
    <cfRule type="containsText" priority="345" operator="containsText" aboveAverage="0" equalAverage="0" bottom="0" percent="0" rank="0" text="NO" dxfId="49497">
      <formula>NOT(ISERROR(SEARCH("NO",X13)))</formula>
    </cfRule>
  </conditionalFormatting>
  <conditionalFormatting sqref="X13">
    <cfRule type="containsText" priority="346" operator="containsText" aboveAverage="0" equalAverage="0" bottom="0" percent="0" rank="0" text="NO" dxfId="49498">
      <formula>NOT(ISERROR(SEARCH("NO",X13)))</formula>
    </cfRule>
  </conditionalFormatting>
  <conditionalFormatting sqref="X13">
    <cfRule type="containsText" priority="347" operator="containsText" aboveAverage="0" equalAverage="0" bottom="0" percent="0" rank="0" text="1" dxfId="49499">
      <formula>NOT(ISERROR(SEARCH("1",X13)))</formula>
    </cfRule>
  </conditionalFormatting>
  <conditionalFormatting sqref="W13">
    <cfRule type="containsText" priority="348" operator="containsText" aboveAverage="0" equalAverage="0" bottom="0" percent="0" rank="0" text="OK" dxfId="49500">
      <formula>NOT(ISERROR(SEARCH("OK",W13)))</formula>
    </cfRule>
  </conditionalFormatting>
  <conditionalFormatting sqref="W13">
    <cfRule type="containsText" priority="349" operator="containsText" aboveAverage="0" equalAverage="0" bottom="0" percent="0" rank="0" text="OK" dxfId="49501">
      <formula>NOT(ISERROR(SEARCH("OK",W13)))</formula>
    </cfRule>
  </conditionalFormatting>
  <conditionalFormatting sqref="W13">
    <cfRule type="containsText" priority="350" operator="containsText" aboveAverage="0" equalAverage="0" bottom="0" percent="0" rank="0" text="OK" dxfId="49502">
      <formula>NOT(ISERROR(SEARCH("OK",W13)))</formula>
    </cfRule>
  </conditionalFormatting>
  <conditionalFormatting sqref="W13">
    <cfRule type="containsText" priority="351" operator="containsText" aboveAverage="0" equalAverage="0" bottom="0" percent="0" rank="0" text="OK" dxfId="49503">
      <formula>NOT(ISERROR(SEARCH("OK",W13)))</formula>
    </cfRule>
  </conditionalFormatting>
  <conditionalFormatting sqref="W13">
    <cfRule type="containsText" priority="352" operator="containsText" aboveAverage="0" equalAverage="0" bottom="0" percent="0" rank="0" text="OK" dxfId="49504">
      <formula>NOT(ISERROR(SEARCH("OK",W13)))</formula>
    </cfRule>
  </conditionalFormatting>
  <conditionalFormatting sqref="W13">
    <cfRule type="containsText" priority="353" operator="containsText" aboveAverage="0" equalAverage="0" bottom="0" percent="0" rank="0" text="OK" dxfId="49505">
      <formula>NOT(ISERROR(SEARCH("OK",W13)))</formula>
    </cfRule>
  </conditionalFormatting>
  <conditionalFormatting sqref="W13">
    <cfRule type="containsText" priority="354" operator="containsText" aboveAverage="0" equalAverage="0" bottom="0" percent="0" rank="0" text="OK" dxfId="49506">
      <formula>NOT(ISERROR(SEARCH("OK",W13)))</formula>
    </cfRule>
  </conditionalFormatting>
  <conditionalFormatting sqref="W13">
    <cfRule type="containsText" priority="355" operator="containsText" aboveAverage="0" equalAverage="0" bottom="0" percent="0" rank="0" text="1" dxfId="49507">
      <formula>NOT(ISERROR(SEARCH("1",W13)))</formula>
    </cfRule>
  </conditionalFormatting>
  <conditionalFormatting sqref="X13">
    <cfRule type="containsText" priority="356" operator="containsText" aboveAverage="0" equalAverage="0" bottom="0" percent="0" rank="0" text="NO" dxfId="49508">
      <formula>NOT(ISERROR(SEARCH("NO",X13)))</formula>
    </cfRule>
  </conditionalFormatting>
  <conditionalFormatting sqref="W13">
    <cfRule type="containsText" priority="357" operator="containsText" aboveAverage="0" equalAverage="0" bottom="0" percent="0" rank="0" text="OK" dxfId="49509">
      <formula>NOT(ISERROR(SEARCH("OK",W13)))</formula>
    </cfRule>
  </conditionalFormatting>
  <conditionalFormatting sqref="X13">
    <cfRule type="containsText" priority="358" operator="containsText" aboveAverage="0" equalAverage="0" bottom="0" percent="0" rank="0" text="NO" dxfId="49510">
      <formula>NOT(ISERROR(SEARCH("NO",X13)))</formula>
    </cfRule>
  </conditionalFormatting>
  <conditionalFormatting sqref="W13">
    <cfRule type="containsText" priority="359" operator="containsText" aboveAverage="0" equalAverage="0" bottom="0" percent="0" rank="0" text="OK" dxfId="49511">
      <formula>NOT(ISERROR(SEARCH("OK",W13)))</formula>
    </cfRule>
  </conditionalFormatting>
  <conditionalFormatting sqref="X13">
    <cfRule type="containsText" priority="360" operator="containsText" aboveAverage="0" equalAverage="0" bottom="0" percent="0" rank="0" text="NO" dxfId="49512">
      <formula>NOT(ISERROR(SEARCH("NO",X13)))</formula>
    </cfRule>
  </conditionalFormatting>
  <conditionalFormatting sqref="W13">
    <cfRule type="containsText" priority="361" operator="containsText" aboveAverage="0" equalAverage="0" bottom="0" percent="0" rank="0" text="OK" dxfId="49513">
      <formula>NOT(ISERROR(SEARCH("OK",W13)))</formula>
    </cfRule>
  </conditionalFormatting>
  <conditionalFormatting sqref="V13">
    <cfRule type="containsText" priority="362" operator="containsText" aboveAverage="0" equalAverage="0" bottom="0" percent="0" rank="0" text="OK+" dxfId="49514">
      <formula>NOT(ISERROR(SEARCH("OK+",V13)))</formula>
    </cfRule>
  </conditionalFormatting>
  <conditionalFormatting sqref="V13">
    <cfRule type="containsText" priority="363" operator="containsText" aboveAverage="0" equalAverage="0" bottom="0" percent="0" rank="0" text="OK+" dxfId="49515">
      <formula>NOT(ISERROR(SEARCH("OK+",V13)))</formula>
    </cfRule>
  </conditionalFormatting>
  <conditionalFormatting sqref="X13">
    <cfRule type="containsText" priority="364" operator="containsText" aboveAverage="0" equalAverage="0" bottom="0" percent="0" rank="0" text="NO" dxfId="49516">
      <formula>NOT(ISERROR(SEARCH("NO",X13)))</formula>
    </cfRule>
  </conditionalFormatting>
  <conditionalFormatting sqref="X13">
    <cfRule type="containsText" priority="365" operator="containsText" aboveAverage="0" equalAverage="0" bottom="0" percent="0" rank="0" text="NO" dxfId="49517">
      <formula>NOT(ISERROR(SEARCH("NO",X13)))</formula>
    </cfRule>
  </conditionalFormatting>
  <conditionalFormatting sqref="X13">
    <cfRule type="containsText" priority="366" operator="containsText" aboveAverage="0" equalAverage="0" bottom="0" percent="0" rank="0" text="NO" dxfId="49518">
      <formula>NOT(ISERROR(SEARCH("NO",X13)))</formula>
    </cfRule>
  </conditionalFormatting>
  <conditionalFormatting sqref="X13">
    <cfRule type="containsText" priority="367" operator="containsText" aboveAverage="0" equalAverage="0" bottom="0" percent="0" rank="0" text="NO" dxfId="49519">
      <formula>NOT(ISERROR(SEARCH("NO",X13)))</formula>
    </cfRule>
  </conditionalFormatting>
  <conditionalFormatting sqref="X13">
    <cfRule type="containsText" priority="368" operator="containsText" aboveAverage="0" equalAverage="0" bottom="0" percent="0" rank="0" text="NO" dxfId="49520">
      <formula>NOT(ISERROR(SEARCH("NO",X13)))</formula>
    </cfRule>
  </conditionalFormatting>
  <conditionalFormatting sqref="X13">
    <cfRule type="containsText" priority="369" operator="containsText" aboveAverage="0" equalAverage="0" bottom="0" percent="0" rank="0" text="NO" dxfId="49521">
      <formula>NOT(ISERROR(SEARCH("NO",X13)))</formula>
    </cfRule>
  </conditionalFormatting>
  <conditionalFormatting sqref="X13">
    <cfRule type="containsText" priority="370" operator="containsText" aboveAverage="0" equalAverage="0" bottom="0" percent="0" rank="0" text="NO" dxfId="49522">
      <formula>NOT(ISERROR(SEARCH("NO",X13)))</formula>
    </cfRule>
  </conditionalFormatting>
  <conditionalFormatting sqref="X13">
    <cfRule type="containsText" priority="371" operator="containsText" aboveAverage="0" equalAverage="0" bottom="0" percent="0" rank="0" text="1" dxfId="49523">
      <formula>NOT(ISERROR(SEARCH("1",X13)))</formula>
    </cfRule>
  </conditionalFormatting>
  <conditionalFormatting sqref="W13">
    <cfRule type="containsText" priority="372" operator="containsText" aboveAverage="0" equalAverage="0" bottom="0" percent="0" rank="0" text="OK" dxfId="49524">
      <formula>NOT(ISERROR(SEARCH("OK",W13)))</formula>
    </cfRule>
  </conditionalFormatting>
  <conditionalFormatting sqref="W13">
    <cfRule type="containsText" priority="373" operator="containsText" aboveAverage="0" equalAverage="0" bottom="0" percent="0" rank="0" text="OK" dxfId="49525">
      <formula>NOT(ISERROR(SEARCH("OK",W13)))</formula>
    </cfRule>
  </conditionalFormatting>
  <conditionalFormatting sqref="W13">
    <cfRule type="containsText" priority="374" operator="containsText" aboveAverage="0" equalAverage="0" bottom="0" percent="0" rank="0" text="OK" dxfId="49526">
      <formula>NOT(ISERROR(SEARCH("OK",W13)))</formula>
    </cfRule>
  </conditionalFormatting>
  <conditionalFormatting sqref="W13">
    <cfRule type="containsText" priority="375" operator="containsText" aboveAverage="0" equalAverage="0" bottom="0" percent="0" rank="0" text="OK" dxfId="49527">
      <formula>NOT(ISERROR(SEARCH("OK",W13)))</formula>
    </cfRule>
  </conditionalFormatting>
  <conditionalFormatting sqref="W13">
    <cfRule type="containsText" priority="376" operator="containsText" aboveAverage="0" equalAverage="0" bottom="0" percent="0" rank="0" text="OK" dxfId="49528">
      <formula>NOT(ISERROR(SEARCH("OK",W13)))</formula>
    </cfRule>
  </conditionalFormatting>
  <conditionalFormatting sqref="W13">
    <cfRule type="containsText" priority="377" operator="containsText" aboveAverage="0" equalAverage="0" bottom="0" percent="0" rank="0" text="OK" dxfId="49529">
      <formula>NOT(ISERROR(SEARCH("OK",W13)))</formula>
    </cfRule>
  </conditionalFormatting>
  <conditionalFormatting sqref="W13">
    <cfRule type="containsText" priority="378" operator="containsText" aboveAverage="0" equalAverage="0" bottom="0" percent="0" rank="0" text="OK" dxfId="49530">
      <formula>NOT(ISERROR(SEARCH("OK",W13)))</formula>
    </cfRule>
  </conditionalFormatting>
  <conditionalFormatting sqref="W13">
    <cfRule type="containsText" priority="379" operator="containsText" aboveAverage="0" equalAverage="0" bottom="0" percent="0" rank="0" text="1" dxfId="49531">
      <formula>NOT(ISERROR(SEARCH("1",W13)))</formula>
    </cfRule>
  </conditionalFormatting>
  <conditionalFormatting sqref="X13">
    <cfRule type="containsText" priority="380" operator="containsText" aboveAverage="0" equalAverage="0" bottom="0" percent="0" rank="0" text="NO" dxfId="49532">
      <formula>NOT(ISERROR(SEARCH("NO",X13)))</formula>
    </cfRule>
  </conditionalFormatting>
  <conditionalFormatting sqref="W13">
    <cfRule type="containsText" priority="381" operator="containsText" aboveAverage="0" equalAverage="0" bottom="0" percent="0" rank="0" text="OK" dxfId="49533">
      <formula>NOT(ISERROR(SEARCH("OK",W13)))</formula>
    </cfRule>
  </conditionalFormatting>
  <conditionalFormatting sqref="X13">
    <cfRule type="containsText" priority="382" operator="containsText" aboveAverage="0" equalAverage="0" bottom="0" percent="0" rank="0" text="NO" dxfId="49534">
      <formula>NOT(ISERROR(SEARCH("NO",X13)))</formula>
    </cfRule>
  </conditionalFormatting>
  <conditionalFormatting sqref="W13">
    <cfRule type="containsText" priority="383" operator="containsText" aboveAverage="0" equalAverage="0" bottom="0" percent="0" rank="0" text="OK" dxfId="49535">
      <formula>NOT(ISERROR(SEARCH("OK",W13)))</formula>
    </cfRule>
  </conditionalFormatting>
  <conditionalFormatting sqref="X13">
    <cfRule type="containsText" priority="384" operator="containsText" aboveAverage="0" equalAverage="0" bottom="0" percent="0" rank="0" text="NO" dxfId="49536">
      <formula>NOT(ISERROR(SEARCH("NO",X13)))</formula>
    </cfRule>
  </conditionalFormatting>
  <conditionalFormatting sqref="W13">
    <cfRule type="containsText" priority="385" operator="containsText" aboveAverage="0" equalAverage="0" bottom="0" percent="0" rank="0" text="OK" dxfId="49537">
      <formula>NOT(ISERROR(SEARCH("OK",W13)))</formula>
    </cfRule>
  </conditionalFormatting>
  <conditionalFormatting sqref="X13">
    <cfRule type="containsText" priority="386" operator="containsText" aboveAverage="0" equalAverage="0" bottom="0" percent="0" rank="0" text="NO" dxfId="49538">
      <formula>NOT(ISERROR(SEARCH("NO",X13)))</formula>
    </cfRule>
  </conditionalFormatting>
  <conditionalFormatting sqref="W13">
    <cfRule type="containsText" priority="387" operator="containsText" aboveAverage="0" equalAverage="0" bottom="0" percent="0" rank="0" text="OK" dxfId="49539">
      <formula>NOT(ISERROR(SEARCH("OK",W13)))</formula>
    </cfRule>
  </conditionalFormatting>
  <conditionalFormatting sqref="X13">
    <cfRule type="containsText" priority="388" operator="containsText" aboveAverage="0" equalAverage="0" bottom="0" percent="0" rank="0" text="NO" dxfId="49540">
      <formula>NOT(ISERROR(SEARCH("NO",X13)))</formula>
    </cfRule>
  </conditionalFormatting>
  <conditionalFormatting sqref="W13">
    <cfRule type="containsText" priority="389" operator="containsText" aboveAverage="0" equalAverage="0" bottom="0" percent="0" rank="0" text="OK" dxfId="49541">
      <formula>NOT(ISERROR(SEARCH("OK",W13)))</formula>
    </cfRule>
  </conditionalFormatting>
  <conditionalFormatting sqref="X13">
    <cfRule type="containsText" priority="390" operator="containsText" aboveAverage="0" equalAverage="0" bottom="0" percent="0" rank="0" text="NO" dxfId="49542">
      <formula>NOT(ISERROR(SEARCH("NO",X13)))</formula>
    </cfRule>
  </conditionalFormatting>
  <conditionalFormatting sqref="W13">
    <cfRule type="containsText" priority="391" operator="containsText" aboveAverage="0" equalAverage="0" bottom="0" percent="0" rank="0" text="OK" dxfId="49543">
      <formula>NOT(ISERROR(SEARCH("OK",W13)))</formula>
    </cfRule>
  </conditionalFormatting>
  <conditionalFormatting sqref="X13">
    <cfRule type="containsText" priority="392" operator="containsText" aboveAverage="0" equalAverage="0" bottom="0" percent="0" rank="0" text="NO" dxfId="49544">
      <formula>NOT(ISERROR(SEARCH("NO",X13)))</formula>
    </cfRule>
  </conditionalFormatting>
  <conditionalFormatting sqref="W13">
    <cfRule type="containsText" priority="393" operator="containsText" aboveAverage="0" equalAverage="0" bottom="0" percent="0" rank="0" text="OK" dxfId="49545">
      <formula>NOT(ISERROR(SEARCH("OK",W13)))</formula>
    </cfRule>
  </conditionalFormatting>
  <conditionalFormatting sqref="X13">
    <cfRule type="containsText" priority="394" operator="containsText" aboveAverage="0" equalAverage="0" bottom="0" percent="0" rank="0" text="NO" dxfId="49546">
      <formula>NOT(ISERROR(SEARCH("NO",X13)))</formula>
    </cfRule>
  </conditionalFormatting>
  <conditionalFormatting sqref="W13">
    <cfRule type="containsText" priority="395" operator="containsText" aboveAverage="0" equalAverage="0" bottom="0" percent="0" rank="0" text="OK" dxfId="49547">
      <formula>NOT(ISERROR(SEARCH("OK",W13)))</formula>
    </cfRule>
  </conditionalFormatting>
  <conditionalFormatting sqref="X13">
    <cfRule type="containsText" priority="396" operator="containsText" aboveAverage="0" equalAverage="0" bottom="0" percent="0" rank="0" text="NO" dxfId="49548">
      <formula>NOT(ISERROR(SEARCH("NO",X13)))</formula>
    </cfRule>
  </conditionalFormatting>
  <conditionalFormatting sqref="W13">
    <cfRule type="containsText" priority="397" operator="containsText" aboveAverage="0" equalAverage="0" bottom="0" percent="0" rank="0" text="OK" dxfId="49549">
      <formula>NOT(ISERROR(SEARCH("OK",W13)))</formula>
    </cfRule>
  </conditionalFormatting>
  <conditionalFormatting sqref="X13">
    <cfRule type="containsText" priority="398" operator="containsText" aboveAverage="0" equalAverage="0" bottom="0" percent="0" rank="0" text="NO" dxfId="49550">
      <formula>NOT(ISERROR(SEARCH("NO",X13)))</formula>
    </cfRule>
  </conditionalFormatting>
  <conditionalFormatting sqref="W13">
    <cfRule type="containsText" priority="399" operator="containsText" aboveAverage="0" equalAverage="0" bottom="0" percent="0" rank="0" text="OK" dxfId="49551">
      <formula>NOT(ISERROR(SEARCH("OK",W13)))</formula>
    </cfRule>
  </conditionalFormatting>
  <conditionalFormatting sqref="X13">
    <cfRule type="containsText" priority="400" operator="containsText" aboveAverage="0" equalAverage="0" bottom="0" percent="0" rank="0" text="NO" dxfId="49552">
      <formula>NOT(ISERROR(SEARCH("NO",X13)))</formula>
    </cfRule>
  </conditionalFormatting>
  <conditionalFormatting sqref="W13">
    <cfRule type="containsText" priority="401" operator="containsText" aboveAverage="0" equalAverage="0" bottom="0" percent="0" rank="0" text="OK" dxfId="49553">
      <formula>NOT(ISERROR(SEARCH("OK",W13)))</formula>
    </cfRule>
  </conditionalFormatting>
  <conditionalFormatting sqref="AG18">
    <cfRule type="cellIs" priority="402" operator="greaterThan" aboveAverage="0" equalAverage="0" bottom="0" percent="0" rank="0" text="" dxfId="49554">
      <formula>0</formula>
    </cfRule>
    <cfRule type="cellIs" priority="403" operator="equal" aboveAverage="0" equalAverage="0" bottom="0" percent="0" rank="0" text="" dxfId="49555">
      <formula>0</formula>
    </cfRule>
    <cfRule type="cellIs" priority="404" operator="greaterThan" aboveAverage="0" equalAverage="0" bottom="0" percent="0" rank="0" text="" dxfId="49556">
      <formula>31</formula>
    </cfRule>
    <cfRule type="cellIs" priority="405" operator="lessThan" aboveAverage="0" equalAverage="0" bottom="0" percent="0" rank="0" text="" dxfId="49557">
      <formula>31</formula>
    </cfRule>
    <cfRule type="cellIs" priority="406" operator="equal" aboveAverage="0" equalAverage="0" bottom="0" percent="0" rank="0" text="" dxfId="49558">
      <formula>31</formula>
    </cfRule>
  </conditionalFormatting>
  <conditionalFormatting sqref="AH18">
    <cfRule type="containsText" priority="407" operator="containsText" aboveAverage="0" equalAverage="0" bottom="0" percent="0" rank="0" text="NO" dxfId="49559">
      <formula>NOT(ISERROR(SEARCH("NO",AH18)))</formula>
    </cfRule>
  </conditionalFormatting>
  <conditionalFormatting sqref="AG11">
    <cfRule type="cellIs" priority="408" operator="greaterThan" aboveAverage="0" equalAverage="0" bottom="0" percent="0" rank="0" text="" dxfId="49560">
      <formula>0</formula>
    </cfRule>
    <cfRule type="cellIs" priority="409" operator="equal" aboveAverage="0" equalAverage="0" bottom="0" percent="0" rank="0" text="" dxfId="49561">
      <formula>0</formula>
    </cfRule>
    <cfRule type="cellIs" priority="410" operator="greaterThan" aboveAverage="0" equalAverage="0" bottom="0" percent="0" rank="0" text="" dxfId="49562">
      <formula>31</formula>
    </cfRule>
    <cfRule type="cellIs" priority="411" operator="lessThan" aboveAverage="0" equalAverage="0" bottom="0" percent="0" rank="0" text="" dxfId="49563">
      <formula>31</formula>
    </cfRule>
    <cfRule type="cellIs" priority="412" operator="equal" aboveAverage="0" equalAverage="0" bottom="0" percent="0" rank="0" text="" dxfId="49564">
      <formula>31</formula>
    </cfRule>
  </conditionalFormatting>
  <conditionalFormatting sqref="AG18">
    <cfRule type="cellIs" priority="413" operator="greaterThan" aboveAverage="0" equalAverage="0" bottom="0" percent="0" rank="0" text="" dxfId="49565">
      <formula>31</formula>
    </cfRule>
    <cfRule type="cellIs" priority="414" operator="lessThan" aboveAverage="0" equalAverage="0" bottom="0" percent="0" rank="0" text="" dxfId="49566">
      <formula>31</formula>
    </cfRule>
    <cfRule type="cellIs" priority="415" operator="equal" aboveAverage="0" equalAverage="0" bottom="0" percent="0" rank="0" text="" dxfId="49567">
      <formula>31</formula>
    </cfRule>
  </conditionalFormatting>
  <conditionalFormatting sqref="B18:AF18">
    <cfRule type="cellIs" priority="416" operator="greaterThan" aboveAverage="0" equalAverage="0" bottom="0" percent="0" rank="0" text="" dxfId="49568">
      <formula>1</formula>
    </cfRule>
    <cfRule type="containsText" priority="417" operator="containsText" aboveAverage="0" equalAverage="0" bottom="0" percent="0" rank="0" text="2" dxfId="49569">
      <formula>NOT(ISERROR(SEARCH("2",B18)))</formula>
    </cfRule>
    <cfRule type="cellIs" priority="418" operator="greaterThan" aboveAverage="0" equalAverage="0" bottom="0" percent="0" rank="0" text="" dxfId="49570">
      <formula>1</formula>
    </cfRule>
    <cfRule type="cellIs" priority="419" operator="greaterThan" aboveAverage="0" equalAverage="0" bottom="0" percent="0" rank="0" text="" dxfId="49571">
      <formula>1</formula>
    </cfRule>
    <cfRule type="containsText" priority="420" operator="containsText" aboveAverage="0" equalAverage="0" bottom="0" percent="0" rank="0" text="2" dxfId="49572">
      <formula>NOT(ISERROR(SEARCH("2",B18)))</formula>
    </cfRule>
    <cfRule type="containsText" priority="421" operator="containsText" aboveAverage="0" equalAverage="0" bottom="0" percent="0" rank="0" text="1" dxfId="49573">
      <formula>NOT(ISERROR(SEARCH("1",B18)))</formula>
    </cfRule>
    <cfRule type="cellIs" priority="422" operator="greaterThan" aboveAverage="0" equalAverage="0" bottom="0" percent="0" rank="0" text="" dxfId="49574">
      <formula>1</formula>
    </cfRule>
    <cfRule type="cellIs" priority="423" operator="greaterThan" aboveAverage="0" equalAverage="0" bottom="0" percent="0" rank="0" text="" dxfId="49575">
      <formula>1</formula>
    </cfRule>
    <cfRule type="containsText" priority="424" operator="containsText" aboveAverage="0" equalAverage="0" bottom="0" percent="0" rank="0" text="2" dxfId="49576">
      <formula>NOT(ISERROR(SEARCH("2",B18)))</formula>
    </cfRule>
    <cfRule type="containsText" priority="425" operator="containsText" aboveAverage="0" equalAverage="0" bottom="0" percent="0" rank="0" text="1" dxfId="49577">
      <formula>NOT(ISERROR(SEARCH("1",B18)))</formula>
    </cfRule>
    <cfRule type="cellIs" priority="426" operator="greaterThan" aboveAverage="0" equalAverage="0" bottom="0" percent="0" rank="0" text="" dxfId="49578">
      <formula>1</formula>
    </cfRule>
    <cfRule type="containsText" priority="427" operator="containsText" aboveAverage="0" equalAverage="0" bottom="0" percent="0" rank="0" text="2" dxfId="49579">
      <formula>NOT(ISERROR(SEARCH("2",B18)))</formula>
    </cfRule>
    <cfRule type="cellIs" priority="428" operator="greaterThan" aboveAverage="0" equalAverage="0" bottom="0" percent="0" rank="0" text="" dxfId="49580">
      <formula>1</formula>
    </cfRule>
    <cfRule type="containsText" priority="429" operator="containsText" aboveAverage="0" equalAverage="0" bottom="0" percent="0" rank="0" text="1" dxfId="49581">
      <formula>NOT(ISERROR(SEARCH("1",B18)))</formula>
    </cfRule>
  </conditionalFormatting>
  <conditionalFormatting sqref="AH18">
    <cfRule type="containsText" priority="430" operator="containsText" aboveAverage="0" equalAverage="0" bottom="0" percent="0" rank="0" text="NO" dxfId="49582">
      <formula>NOT(ISERROR(SEARCH("NO",AH18)))</formula>
    </cfRule>
  </conditionalFormatting>
  <conditionalFormatting sqref="AG17">
    <cfRule type="cellIs" priority="431" operator="greaterThan" aboveAverage="0" equalAverage="0" bottom="0" percent="0" rank="0" text="" dxfId="49583">
      <formula>31</formula>
    </cfRule>
    <cfRule type="cellIs" priority="432" operator="lessThan" aboveAverage="0" equalAverage="0" bottom="0" percent="0" rank="0" text="" dxfId="49584">
      <formula>31</formula>
    </cfRule>
    <cfRule type="cellIs" priority="433" operator="equal" aboveAverage="0" equalAverage="0" bottom="0" percent="0" rank="0" text="" dxfId="49585">
      <formula>31</formula>
    </cfRule>
  </conditionalFormatting>
  <conditionalFormatting sqref="B17:AF17">
    <cfRule type="cellIs" priority="434" operator="greaterThan" aboveAverage="0" equalAverage="0" bottom="0" percent="0" rank="0" text="" dxfId="49586">
      <formula>1</formula>
    </cfRule>
    <cfRule type="containsText" priority="435" operator="containsText" aboveAverage="0" equalAverage="0" bottom="0" percent="0" rank="0" text="2" dxfId="49587">
      <formula>NOT(ISERROR(SEARCH("2",B17)))</formula>
    </cfRule>
    <cfRule type="cellIs" priority="436" operator="greaterThan" aboveAverage="0" equalAverage="0" bottom="0" percent="0" rank="0" text="" dxfId="49588">
      <formula>1</formula>
    </cfRule>
    <cfRule type="cellIs" priority="437" operator="greaterThan" aboveAverage="0" equalAverage="0" bottom="0" percent="0" rank="0" text="" dxfId="49589">
      <formula>1</formula>
    </cfRule>
    <cfRule type="containsText" priority="438" operator="containsText" aboveAverage="0" equalAverage="0" bottom="0" percent="0" rank="0" text="2" dxfId="49590">
      <formula>NOT(ISERROR(SEARCH("2",B17)))</formula>
    </cfRule>
    <cfRule type="containsText" priority="439" operator="containsText" aboveAverage="0" equalAverage="0" bottom="0" percent="0" rank="0" text="1" dxfId="49591">
      <formula>NOT(ISERROR(SEARCH("1",B17)))</formula>
    </cfRule>
    <cfRule type="cellIs" priority="440" operator="greaterThan" aboveAverage="0" equalAverage="0" bottom="0" percent="0" rank="0" text="" dxfId="49592">
      <formula>1</formula>
    </cfRule>
    <cfRule type="cellIs" priority="441" operator="greaterThan" aboveAverage="0" equalAverage="0" bottom="0" percent="0" rank="0" text="" dxfId="49593">
      <formula>1</formula>
    </cfRule>
    <cfRule type="containsText" priority="442" operator="containsText" aboveAverage="0" equalAverage="0" bottom="0" percent="0" rank="0" text="2" dxfId="49594">
      <formula>NOT(ISERROR(SEARCH("2",B17)))</formula>
    </cfRule>
    <cfRule type="containsText" priority="443" operator="containsText" aboveAverage="0" equalAverage="0" bottom="0" percent="0" rank="0" text="1" dxfId="49595">
      <formula>NOT(ISERROR(SEARCH("1",B17)))</formula>
    </cfRule>
    <cfRule type="cellIs" priority="444" operator="greaterThan" aboveAverage="0" equalAverage="0" bottom="0" percent="0" rank="0" text="" dxfId="49596">
      <formula>1</formula>
    </cfRule>
    <cfRule type="containsText" priority="445" operator="containsText" aboveAverage="0" equalAverage="0" bottom="0" percent="0" rank="0" text="2" dxfId="49597">
      <formula>NOT(ISERROR(SEARCH("2",B17)))</formula>
    </cfRule>
    <cfRule type="cellIs" priority="446" operator="greaterThan" aboveAverage="0" equalAverage="0" bottom="0" percent="0" rank="0" text="" dxfId="49598">
      <formula>1</formula>
    </cfRule>
    <cfRule type="containsText" priority="447" operator="containsText" aboveAverage="0" equalAverage="0" bottom="0" percent="0" rank="0" text="1" dxfId="49599">
      <formula>NOT(ISERROR(SEARCH("1",B17)))</formula>
    </cfRule>
  </conditionalFormatting>
  <conditionalFormatting sqref="V13">
    <cfRule type="containsText" priority="448" operator="containsText" aboveAverage="0" equalAverage="0" bottom="0" percent="0" rank="0" text="OK+" dxfId="49600">
      <formula>NOT(ISERROR(SEARCH("OK+",V13)))</formula>
    </cfRule>
  </conditionalFormatting>
  <conditionalFormatting sqref="V13">
    <cfRule type="containsText" priority="449" operator="containsText" aboveAverage="0" equalAverage="0" bottom="0" percent="0" rank="0" text="OK+" dxfId="49601">
      <formula>NOT(ISERROR(SEARCH("OK+",V13)))</formula>
    </cfRule>
  </conditionalFormatting>
  <conditionalFormatting sqref="X13">
    <cfRule type="containsText" priority="450" operator="containsText" aboveAverage="0" equalAverage="0" bottom="0" percent="0" rank="0" text="NO" dxfId="49602">
      <formula>NOT(ISERROR(SEARCH("NO",X13)))</formula>
    </cfRule>
  </conditionalFormatting>
  <conditionalFormatting sqref="X13">
    <cfRule type="containsText" priority="451" operator="containsText" aboveAverage="0" equalAverage="0" bottom="0" percent="0" rank="0" text="NO" dxfId="49603">
      <formula>NOT(ISERROR(SEARCH("NO",X13)))</formula>
    </cfRule>
  </conditionalFormatting>
  <conditionalFormatting sqref="X13">
    <cfRule type="containsText" priority="452" operator="containsText" aboveAverage="0" equalAverage="0" bottom="0" percent="0" rank="0" text="NO" dxfId="49604">
      <formula>NOT(ISERROR(SEARCH("NO",X13)))</formula>
    </cfRule>
  </conditionalFormatting>
  <conditionalFormatting sqref="X13">
    <cfRule type="containsText" priority="453" operator="containsText" aboveAverage="0" equalAverage="0" bottom="0" percent="0" rank="0" text="NO" dxfId="49605">
      <formula>NOT(ISERROR(SEARCH("NO",X13)))</formula>
    </cfRule>
  </conditionalFormatting>
  <conditionalFormatting sqref="X13">
    <cfRule type="containsText" priority="454" operator="containsText" aboveAverage="0" equalAverage="0" bottom="0" percent="0" rank="0" text="NO" dxfId="49606">
      <formula>NOT(ISERROR(SEARCH("NO",X13)))</formula>
    </cfRule>
  </conditionalFormatting>
  <conditionalFormatting sqref="X13">
    <cfRule type="containsText" priority="455" operator="containsText" aboveAverage="0" equalAverage="0" bottom="0" percent="0" rank="0" text="NO" dxfId="49607">
      <formula>NOT(ISERROR(SEARCH("NO",X13)))</formula>
    </cfRule>
  </conditionalFormatting>
  <conditionalFormatting sqref="X13">
    <cfRule type="containsText" priority="456" operator="containsText" aboveAverage="0" equalAverage="0" bottom="0" percent="0" rank="0" text="NO" dxfId="49608">
      <formula>NOT(ISERROR(SEARCH("NO",X13)))</formula>
    </cfRule>
  </conditionalFormatting>
  <conditionalFormatting sqref="W13">
    <cfRule type="containsText" priority="457" operator="containsText" aboveAverage="0" equalAverage="0" bottom="0" percent="0" rank="0" text="OK" dxfId="49609">
      <formula>NOT(ISERROR(SEARCH("OK",W13)))</formula>
    </cfRule>
  </conditionalFormatting>
  <conditionalFormatting sqref="W13">
    <cfRule type="containsText" priority="458" operator="containsText" aboveAverage="0" equalAverage="0" bottom="0" percent="0" rank="0" text="OK" dxfId="49610">
      <formula>NOT(ISERROR(SEARCH("OK",W13)))</formula>
    </cfRule>
  </conditionalFormatting>
  <conditionalFormatting sqref="W13">
    <cfRule type="containsText" priority="459" operator="containsText" aboveAverage="0" equalAverage="0" bottom="0" percent="0" rank="0" text="OK" dxfId="49611">
      <formula>NOT(ISERROR(SEARCH("OK",W13)))</formula>
    </cfRule>
  </conditionalFormatting>
  <conditionalFormatting sqref="W13">
    <cfRule type="containsText" priority="460" operator="containsText" aboveAverage="0" equalAverage="0" bottom="0" percent="0" rank="0" text="OK" dxfId="49612">
      <formula>NOT(ISERROR(SEARCH("OK",W13)))</formula>
    </cfRule>
  </conditionalFormatting>
  <conditionalFormatting sqref="W13">
    <cfRule type="containsText" priority="461" operator="containsText" aboveAverage="0" equalAverage="0" bottom="0" percent="0" rank="0" text="OK" dxfId="49613">
      <formula>NOT(ISERROR(SEARCH("OK",W13)))</formula>
    </cfRule>
  </conditionalFormatting>
  <conditionalFormatting sqref="W13">
    <cfRule type="containsText" priority="462" operator="containsText" aboveAverage="0" equalAverage="0" bottom="0" percent="0" rank="0" text="OK" dxfId="49614">
      <formula>NOT(ISERROR(SEARCH("OK",W13)))</formula>
    </cfRule>
  </conditionalFormatting>
  <conditionalFormatting sqref="W13">
    <cfRule type="containsText" priority="463" operator="containsText" aboveAverage="0" equalAverage="0" bottom="0" percent="0" rank="0" text="OK" dxfId="49615">
      <formula>NOT(ISERROR(SEARCH("OK",W13)))</formula>
    </cfRule>
  </conditionalFormatting>
  <conditionalFormatting sqref="X13">
    <cfRule type="containsText" priority="464" operator="containsText" aboveAverage="0" equalAverage="0" bottom="0" percent="0" rank="0" text="NO" dxfId="49616">
      <formula>NOT(ISERROR(SEARCH("NO",X13)))</formula>
    </cfRule>
  </conditionalFormatting>
  <conditionalFormatting sqref="W13">
    <cfRule type="containsText" priority="465" operator="containsText" aboveAverage="0" equalAverage="0" bottom="0" percent="0" rank="0" text="OK" dxfId="49617">
      <formula>NOT(ISERROR(SEARCH("OK",W13)))</formula>
    </cfRule>
  </conditionalFormatting>
  <conditionalFormatting sqref="X13">
    <cfRule type="containsText" priority="466" operator="containsText" aboveAverage="0" equalAverage="0" bottom="0" percent="0" rank="0" text="NO" dxfId="49618">
      <formula>NOT(ISERROR(SEARCH("NO",X13)))</formula>
    </cfRule>
  </conditionalFormatting>
  <conditionalFormatting sqref="W13">
    <cfRule type="containsText" priority="467" operator="containsText" aboveAverage="0" equalAverage="0" bottom="0" percent="0" rank="0" text="OK" dxfId="49619">
      <formula>NOT(ISERROR(SEARCH("OK",W13)))</formula>
    </cfRule>
  </conditionalFormatting>
  <conditionalFormatting sqref="X13">
    <cfRule type="containsText" priority="468" operator="containsText" aboveAverage="0" equalAverage="0" bottom="0" percent="0" rank="0" text="NO" dxfId="49620">
      <formula>NOT(ISERROR(SEARCH("NO",X13)))</formula>
    </cfRule>
  </conditionalFormatting>
  <conditionalFormatting sqref="W13">
    <cfRule type="containsText" priority="469" operator="containsText" aboveAverage="0" equalAverage="0" bottom="0" percent="0" rank="0" text="OK" dxfId="49621">
      <formula>NOT(ISERROR(SEARCH("OK",W13)))</formula>
    </cfRule>
  </conditionalFormatting>
  <conditionalFormatting sqref="X13">
    <cfRule type="containsText" priority="470" operator="containsText" aboveAverage="0" equalAverage="0" bottom="0" percent="0" rank="0" text="NO" dxfId="49622">
      <formula>NOT(ISERROR(SEARCH("NO",X13)))</formula>
    </cfRule>
  </conditionalFormatting>
  <conditionalFormatting sqref="W13">
    <cfRule type="containsText" priority="471" operator="containsText" aboveAverage="0" equalAverage="0" bottom="0" percent="0" rank="0" text="OK" dxfId="49623">
      <formula>NOT(ISERROR(SEARCH("OK",W13)))</formula>
    </cfRule>
  </conditionalFormatting>
  <conditionalFormatting sqref="X13">
    <cfRule type="containsText" priority="472" operator="containsText" aboveAverage="0" equalAverage="0" bottom="0" percent="0" rank="0" text="NO" dxfId="49624">
      <formula>NOT(ISERROR(SEARCH("NO",X13)))</formula>
    </cfRule>
  </conditionalFormatting>
  <conditionalFormatting sqref="W13">
    <cfRule type="containsText" priority="473" operator="containsText" aboveAverage="0" equalAverage="0" bottom="0" percent="0" rank="0" text="OK" dxfId="49625">
      <formula>NOT(ISERROR(SEARCH("OK",W13)))</formula>
    </cfRule>
  </conditionalFormatting>
  <conditionalFormatting sqref="X13">
    <cfRule type="containsText" priority="474" operator="containsText" aboveAverage="0" equalAverage="0" bottom="0" percent="0" rank="0" text="NO" dxfId="49626">
      <formula>NOT(ISERROR(SEARCH("NO",X13)))</formula>
    </cfRule>
  </conditionalFormatting>
  <conditionalFormatting sqref="W13">
    <cfRule type="containsText" priority="475" operator="containsText" aboveAverage="0" equalAverage="0" bottom="0" percent="0" rank="0" text="OK" dxfId="49627">
      <formula>NOT(ISERROR(SEARCH("OK",W13)))</formula>
    </cfRule>
  </conditionalFormatting>
  <conditionalFormatting sqref="X13">
    <cfRule type="containsText" priority="476" operator="containsText" aboveAverage="0" equalAverage="0" bottom="0" percent="0" rank="0" text="NO" dxfId="49628">
      <formula>NOT(ISERROR(SEARCH("NO",X13)))</formula>
    </cfRule>
  </conditionalFormatting>
  <conditionalFormatting sqref="W13">
    <cfRule type="containsText" priority="477" operator="containsText" aboveAverage="0" equalAverage="0" bottom="0" percent="0" rank="0" text="OK" dxfId="49629">
      <formula>NOT(ISERROR(SEARCH("OK",W13)))</formula>
    </cfRule>
  </conditionalFormatting>
  <conditionalFormatting sqref="V13">
    <cfRule type="containsText" priority="478" operator="containsText" aboveAverage="0" equalAverage="0" bottom="0" percent="0" rank="0" text="OK+" dxfId="49630">
      <formula>NOT(ISERROR(SEARCH("OK+",V13)))</formula>
    </cfRule>
  </conditionalFormatting>
  <conditionalFormatting sqref="V13">
    <cfRule type="containsText" priority="479" operator="containsText" aboveAverage="0" equalAverage="0" bottom="0" percent="0" rank="0" text="OK+" dxfId="49631">
      <formula>NOT(ISERROR(SEARCH("OK+",V13)))</formula>
    </cfRule>
  </conditionalFormatting>
  <conditionalFormatting sqref="X13">
    <cfRule type="containsText" priority="480" operator="containsText" aboveAverage="0" equalAverage="0" bottom="0" percent="0" rank="0" text="NO" dxfId="49632">
      <formula>NOT(ISERROR(SEARCH("NO",X13)))</formula>
    </cfRule>
  </conditionalFormatting>
  <conditionalFormatting sqref="X13">
    <cfRule type="containsText" priority="481" operator="containsText" aboveAverage="0" equalAverage="0" bottom="0" percent="0" rank="0" text="NO" dxfId="49633">
      <formula>NOT(ISERROR(SEARCH("NO",X13)))</formula>
    </cfRule>
  </conditionalFormatting>
  <conditionalFormatting sqref="X13">
    <cfRule type="containsText" priority="482" operator="containsText" aboveAverage="0" equalAverage="0" bottom="0" percent="0" rank="0" text="NO" dxfId="49634">
      <formula>NOT(ISERROR(SEARCH("NO",X13)))</formula>
    </cfRule>
  </conditionalFormatting>
  <conditionalFormatting sqref="X13">
    <cfRule type="containsText" priority="483" operator="containsText" aboveAverage="0" equalAverage="0" bottom="0" percent="0" rank="0" text="NO" dxfId="49635">
      <formula>NOT(ISERROR(SEARCH("NO",X13)))</formula>
    </cfRule>
  </conditionalFormatting>
  <conditionalFormatting sqref="X13">
    <cfRule type="containsText" priority="484" operator="containsText" aboveAverage="0" equalAverage="0" bottom="0" percent="0" rank="0" text="NO" dxfId="49636">
      <formula>NOT(ISERROR(SEARCH("NO",X13)))</formula>
    </cfRule>
  </conditionalFormatting>
  <conditionalFormatting sqref="X13">
    <cfRule type="containsText" priority="485" operator="containsText" aboveAverage="0" equalAverage="0" bottom="0" percent="0" rank="0" text="NO" dxfId="49637">
      <formula>NOT(ISERROR(SEARCH("NO",X13)))</formula>
    </cfRule>
  </conditionalFormatting>
  <conditionalFormatting sqref="X13">
    <cfRule type="containsText" priority="486" operator="containsText" aboveAverage="0" equalAverage="0" bottom="0" percent="0" rank="0" text="NO" dxfId="49638">
      <formula>NOT(ISERROR(SEARCH("NO",X13)))</formula>
    </cfRule>
  </conditionalFormatting>
  <conditionalFormatting sqref="W13">
    <cfRule type="containsText" priority="487" operator="containsText" aboveAverage="0" equalAverage="0" bottom="0" percent="0" rank="0" text="OK" dxfId="49639">
      <formula>NOT(ISERROR(SEARCH("OK",W13)))</formula>
    </cfRule>
  </conditionalFormatting>
  <conditionalFormatting sqref="W13">
    <cfRule type="containsText" priority="488" operator="containsText" aboveAverage="0" equalAverage="0" bottom="0" percent="0" rank="0" text="OK" dxfId="49640">
      <formula>NOT(ISERROR(SEARCH("OK",W13)))</formula>
    </cfRule>
  </conditionalFormatting>
  <conditionalFormatting sqref="W13">
    <cfRule type="containsText" priority="489" operator="containsText" aboveAverage="0" equalAverage="0" bottom="0" percent="0" rank="0" text="OK" dxfId="49641">
      <formula>NOT(ISERROR(SEARCH("OK",W13)))</formula>
    </cfRule>
  </conditionalFormatting>
  <conditionalFormatting sqref="W13">
    <cfRule type="containsText" priority="490" operator="containsText" aboveAverage="0" equalAverage="0" bottom="0" percent="0" rank="0" text="OK" dxfId="49642">
      <formula>NOT(ISERROR(SEARCH("OK",W13)))</formula>
    </cfRule>
  </conditionalFormatting>
  <conditionalFormatting sqref="W13">
    <cfRule type="containsText" priority="491" operator="containsText" aboveAverage="0" equalAverage="0" bottom="0" percent="0" rank="0" text="OK" dxfId="49643">
      <formula>NOT(ISERROR(SEARCH("OK",W13)))</formula>
    </cfRule>
  </conditionalFormatting>
  <conditionalFormatting sqref="W13">
    <cfRule type="containsText" priority="492" operator="containsText" aboveAverage="0" equalAverage="0" bottom="0" percent="0" rank="0" text="OK" dxfId="49644">
      <formula>NOT(ISERROR(SEARCH("OK",W13)))</formula>
    </cfRule>
  </conditionalFormatting>
  <conditionalFormatting sqref="W13">
    <cfRule type="containsText" priority="493" operator="containsText" aboveAverage="0" equalAverage="0" bottom="0" percent="0" rank="0" text="OK" dxfId="49645">
      <formula>NOT(ISERROR(SEARCH("OK",W13)))</formula>
    </cfRule>
  </conditionalFormatting>
  <conditionalFormatting sqref="X13">
    <cfRule type="containsText" priority="494" operator="containsText" aboveAverage="0" equalAverage="0" bottom="0" percent="0" rank="0" text="NO" dxfId="49646">
      <formula>NOT(ISERROR(SEARCH("NO",X13)))</formula>
    </cfRule>
  </conditionalFormatting>
  <conditionalFormatting sqref="W13">
    <cfRule type="containsText" priority="495" operator="containsText" aboveAverage="0" equalAverage="0" bottom="0" percent="0" rank="0" text="OK" dxfId="49647">
      <formula>NOT(ISERROR(SEARCH("OK",W13)))</formula>
    </cfRule>
  </conditionalFormatting>
  <conditionalFormatting sqref="X13">
    <cfRule type="containsText" priority="496" operator="containsText" aboveAverage="0" equalAverage="0" bottom="0" percent="0" rank="0" text="NO" dxfId="49648">
      <formula>NOT(ISERROR(SEARCH("NO",X13)))</formula>
    </cfRule>
  </conditionalFormatting>
  <conditionalFormatting sqref="W13">
    <cfRule type="containsText" priority="497" operator="containsText" aboveAverage="0" equalAverage="0" bottom="0" percent="0" rank="0" text="OK" dxfId="49649">
      <formula>NOT(ISERROR(SEARCH("OK",W13)))</formula>
    </cfRule>
  </conditionalFormatting>
  <conditionalFormatting sqref="X13">
    <cfRule type="containsText" priority="498" operator="containsText" aboveAverage="0" equalAverage="0" bottom="0" percent="0" rank="0" text="NO" dxfId="49650">
      <formula>NOT(ISERROR(SEARCH("NO",X13)))</formula>
    </cfRule>
  </conditionalFormatting>
  <conditionalFormatting sqref="W13">
    <cfRule type="containsText" priority="499" operator="containsText" aboveAverage="0" equalAverage="0" bottom="0" percent="0" rank="0" text="OK" dxfId="49651">
      <formula>NOT(ISERROR(SEARCH("OK",W13)))</formula>
    </cfRule>
  </conditionalFormatting>
  <conditionalFormatting sqref="X13">
    <cfRule type="containsText" priority="500" operator="containsText" aboveAverage="0" equalAverage="0" bottom="0" percent="0" rank="0" text="NO" dxfId="49652">
      <formula>NOT(ISERROR(SEARCH("NO",X13)))</formula>
    </cfRule>
  </conditionalFormatting>
  <conditionalFormatting sqref="W13">
    <cfRule type="containsText" priority="501" operator="containsText" aboveAverage="0" equalAverage="0" bottom="0" percent="0" rank="0" text="OK" dxfId="49653">
      <formula>NOT(ISERROR(SEARCH("OK",W13)))</formula>
    </cfRule>
  </conditionalFormatting>
  <conditionalFormatting sqref="X13">
    <cfRule type="containsText" priority="502" operator="containsText" aboveAverage="0" equalAverage="0" bottom="0" percent="0" rank="0" text="NO" dxfId="49654">
      <formula>NOT(ISERROR(SEARCH("NO",X13)))</formula>
    </cfRule>
  </conditionalFormatting>
  <conditionalFormatting sqref="W13">
    <cfRule type="containsText" priority="503" operator="containsText" aboveAverage="0" equalAverage="0" bottom="0" percent="0" rank="0" text="OK" dxfId="49655">
      <formula>NOT(ISERROR(SEARCH("OK",W13)))</formula>
    </cfRule>
  </conditionalFormatting>
  <conditionalFormatting sqref="X13">
    <cfRule type="containsText" priority="504" operator="containsText" aboveAverage="0" equalAverage="0" bottom="0" percent="0" rank="0" text="NO" dxfId="49656">
      <formula>NOT(ISERROR(SEARCH("NO",X13)))</formula>
    </cfRule>
  </conditionalFormatting>
  <conditionalFormatting sqref="W13">
    <cfRule type="containsText" priority="505" operator="containsText" aboveAverage="0" equalAverage="0" bottom="0" percent="0" rank="0" text="OK" dxfId="49657">
      <formula>NOT(ISERROR(SEARCH("OK",W13)))</formula>
    </cfRule>
  </conditionalFormatting>
  <conditionalFormatting sqref="V13">
    <cfRule type="containsText" priority="506" operator="containsText" aboveAverage="0" equalAverage="0" bottom="0" percent="0" rank="0" text="OK+" dxfId="49658">
      <formula>NOT(ISERROR(SEARCH("OK+",V13)))</formula>
    </cfRule>
  </conditionalFormatting>
  <conditionalFormatting sqref="V13">
    <cfRule type="containsText" priority="507" operator="containsText" aboveAverage="0" equalAverage="0" bottom="0" percent="0" rank="0" text="OK+" dxfId="49659">
      <formula>NOT(ISERROR(SEARCH("OK+",V13)))</formula>
    </cfRule>
  </conditionalFormatting>
  <conditionalFormatting sqref="W13">
    <cfRule type="containsText" priority="508" operator="containsText" aboveAverage="0" equalAverage="0" bottom="0" percent="0" rank="0" text="OK" dxfId="49660">
      <formula>NOT(ISERROR(SEARCH("OK",W13)))</formula>
    </cfRule>
  </conditionalFormatting>
  <conditionalFormatting sqref="W13">
    <cfRule type="containsText" priority="509" operator="containsText" aboveAverage="0" equalAverage="0" bottom="0" percent="0" rank="0" text="OK" dxfId="49661">
      <formula>NOT(ISERROR(SEARCH("OK",W13)))</formula>
    </cfRule>
  </conditionalFormatting>
  <conditionalFormatting sqref="W13">
    <cfRule type="containsText" priority="510" operator="containsText" aboveAverage="0" equalAverage="0" bottom="0" percent="0" rank="0" text="OK" dxfId="49662">
      <formula>NOT(ISERROR(SEARCH("OK",W13)))</formula>
    </cfRule>
  </conditionalFormatting>
  <conditionalFormatting sqref="W13">
    <cfRule type="containsText" priority="511" operator="containsText" aboveAverage="0" equalAverage="0" bottom="0" percent="0" rank="0" text="OK" dxfId="49663">
      <formula>NOT(ISERROR(SEARCH("OK",W13)))</formula>
    </cfRule>
  </conditionalFormatting>
  <conditionalFormatting sqref="W13">
    <cfRule type="containsText" priority="512" operator="containsText" aboveAverage="0" equalAverage="0" bottom="0" percent="0" rank="0" text="OK" dxfId="49664">
      <formula>NOT(ISERROR(SEARCH("OK",W13)))</formula>
    </cfRule>
  </conditionalFormatting>
  <conditionalFormatting sqref="W13">
    <cfRule type="containsText" priority="513" operator="containsText" aboveAverage="0" equalAverage="0" bottom="0" percent="0" rank="0" text="OK" dxfId="49665">
      <formula>NOT(ISERROR(SEARCH("OK",W13)))</formula>
    </cfRule>
  </conditionalFormatting>
  <conditionalFormatting sqref="W13">
    <cfRule type="containsText" priority="514" operator="containsText" aboveAverage="0" equalAverage="0" bottom="0" percent="0" rank="0" text="OK" dxfId="49666">
      <formula>NOT(ISERROR(SEARCH("OK",W13)))</formula>
    </cfRule>
  </conditionalFormatting>
  <conditionalFormatting sqref="W13">
    <cfRule type="containsText" priority="515" operator="containsText" aboveAverage="0" equalAverage="0" bottom="0" percent="0" rank="0" text="OK" dxfId="49667">
      <formula>NOT(ISERROR(SEARCH("OK",W13)))</formula>
    </cfRule>
  </conditionalFormatting>
  <conditionalFormatting sqref="W13">
    <cfRule type="containsText" priority="516" operator="containsText" aboveAverage="0" equalAverage="0" bottom="0" percent="0" rank="0" text="OK" dxfId="49668">
      <formula>NOT(ISERROR(SEARCH("OK",W13)))</formula>
    </cfRule>
  </conditionalFormatting>
  <conditionalFormatting sqref="W13">
    <cfRule type="containsText" priority="517" operator="containsText" aboveAverage="0" equalAverage="0" bottom="0" percent="0" rank="0" text="OK" dxfId="49669">
      <formula>NOT(ISERROR(SEARCH("OK",W13)))</formula>
    </cfRule>
  </conditionalFormatting>
  <conditionalFormatting sqref="W13">
    <cfRule type="containsText" priority="518" operator="containsText" aboveAverage="0" equalAverage="0" bottom="0" percent="0" rank="0" text="OK" dxfId="49670">
      <formula>NOT(ISERROR(SEARCH("OK",W13)))</formula>
    </cfRule>
  </conditionalFormatting>
  <conditionalFormatting sqref="W13">
    <cfRule type="containsText" priority="519" operator="containsText" aboveAverage="0" equalAverage="0" bottom="0" percent="0" rank="0" text="OK" dxfId="49671">
      <formula>NOT(ISERROR(SEARCH("OK",W13)))</formula>
    </cfRule>
  </conditionalFormatting>
  <conditionalFormatting sqref="V13">
    <cfRule type="containsText" priority="520" operator="containsText" aboveAverage="0" equalAverage="0" bottom="0" percent="0" rank="0" text="OK+" dxfId="49672">
      <formula>NOT(ISERROR(SEARCH("OK+",V13)))</formula>
    </cfRule>
  </conditionalFormatting>
  <conditionalFormatting sqref="V13">
    <cfRule type="containsText" priority="521" operator="containsText" aboveAverage="0" equalAverage="0" bottom="0" percent="0" rank="0" text="OK+" dxfId="49673">
      <formula>NOT(ISERROR(SEARCH("OK+",V13)))</formula>
    </cfRule>
  </conditionalFormatting>
  <conditionalFormatting sqref="X13">
    <cfRule type="containsText" priority="522" operator="containsText" aboveAverage="0" equalAverage="0" bottom="0" percent="0" rank="0" text="NO" dxfId="49674">
      <formula>NOT(ISERROR(SEARCH("NO",X13)))</formula>
    </cfRule>
  </conditionalFormatting>
  <conditionalFormatting sqref="X13">
    <cfRule type="containsText" priority="523" operator="containsText" aboveAverage="0" equalAverage="0" bottom="0" percent="0" rank="0" text="NO" dxfId="49675">
      <formula>NOT(ISERROR(SEARCH("NO",X13)))</formula>
    </cfRule>
  </conditionalFormatting>
  <conditionalFormatting sqref="X13">
    <cfRule type="containsText" priority="524" operator="containsText" aboveAverage="0" equalAverage="0" bottom="0" percent="0" rank="0" text="NO" dxfId="49676">
      <formula>NOT(ISERROR(SEARCH("NO",X13)))</formula>
    </cfRule>
  </conditionalFormatting>
  <conditionalFormatting sqref="X13">
    <cfRule type="containsText" priority="525" operator="containsText" aboveAverage="0" equalAverage="0" bottom="0" percent="0" rank="0" text="NO" dxfId="49677">
      <formula>NOT(ISERROR(SEARCH("NO",X13)))</formula>
    </cfRule>
  </conditionalFormatting>
  <conditionalFormatting sqref="X13">
    <cfRule type="containsText" priority="526" operator="containsText" aboveAverage="0" equalAverage="0" bottom="0" percent="0" rank="0" text="NO" dxfId="49678">
      <formula>NOT(ISERROR(SEARCH("NO",X13)))</formula>
    </cfRule>
  </conditionalFormatting>
  <conditionalFormatting sqref="X13">
    <cfRule type="containsText" priority="527" operator="containsText" aboveAverage="0" equalAverage="0" bottom="0" percent="0" rank="0" text="NO" dxfId="49679">
      <formula>NOT(ISERROR(SEARCH("NO",X13)))</formula>
    </cfRule>
  </conditionalFormatting>
  <conditionalFormatting sqref="X13">
    <cfRule type="containsText" priority="528" operator="containsText" aboveAverage="0" equalAverage="0" bottom="0" percent="0" rank="0" text="NO" dxfId="49680">
      <formula>NOT(ISERROR(SEARCH("NO",X13)))</formula>
    </cfRule>
  </conditionalFormatting>
  <conditionalFormatting sqref="W13">
    <cfRule type="containsText" priority="529" operator="containsText" aboveAverage="0" equalAverage="0" bottom="0" percent="0" rank="0" text="OK" dxfId="49681">
      <formula>NOT(ISERROR(SEARCH("OK",W13)))</formula>
    </cfRule>
  </conditionalFormatting>
  <conditionalFormatting sqref="W13">
    <cfRule type="containsText" priority="530" operator="containsText" aboveAverage="0" equalAverage="0" bottom="0" percent="0" rank="0" text="OK" dxfId="49682">
      <formula>NOT(ISERROR(SEARCH("OK",W13)))</formula>
    </cfRule>
  </conditionalFormatting>
  <conditionalFormatting sqref="W13">
    <cfRule type="containsText" priority="531" operator="containsText" aboveAverage="0" equalAverage="0" bottom="0" percent="0" rank="0" text="OK" dxfId="49683">
      <formula>NOT(ISERROR(SEARCH("OK",W13)))</formula>
    </cfRule>
  </conditionalFormatting>
  <conditionalFormatting sqref="W13">
    <cfRule type="containsText" priority="532" operator="containsText" aboveAverage="0" equalAverage="0" bottom="0" percent="0" rank="0" text="OK" dxfId="49684">
      <formula>NOT(ISERROR(SEARCH("OK",W13)))</formula>
    </cfRule>
  </conditionalFormatting>
  <conditionalFormatting sqref="W13">
    <cfRule type="containsText" priority="533" operator="containsText" aboveAverage="0" equalAverage="0" bottom="0" percent="0" rank="0" text="OK" dxfId="49685">
      <formula>NOT(ISERROR(SEARCH("OK",W13)))</formula>
    </cfRule>
  </conditionalFormatting>
  <conditionalFormatting sqref="W13">
    <cfRule type="containsText" priority="534" operator="containsText" aboveAverage="0" equalAverage="0" bottom="0" percent="0" rank="0" text="OK" dxfId="49686">
      <formula>NOT(ISERROR(SEARCH("OK",W13)))</formula>
    </cfRule>
  </conditionalFormatting>
  <conditionalFormatting sqref="W13">
    <cfRule type="containsText" priority="535" operator="containsText" aboveAverage="0" equalAverage="0" bottom="0" percent="0" rank="0" text="OK" dxfId="49687">
      <formula>NOT(ISERROR(SEARCH("OK",W13)))</formula>
    </cfRule>
  </conditionalFormatting>
  <conditionalFormatting sqref="X13">
    <cfRule type="containsText" priority="536" operator="containsText" aboveAverage="0" equalAverage="0" bottom="0" percent="0" rank="0" text="NO" dxfId="49688">
      <formula>NOT(ISERROR(SEARCH("NO",X13)))</formula>
    </cfRule>
  </conditionalFormatting>
  <conditionalFormatting sqref="W13">
    <cfRule type="containsText" priority="537" operator="containsText" aboveAverage="0" equalAverage="0" bottom="0" percent="0" rank="0" text="OK" dxfId="49689">
      <formula>NOT(ISERROR(SEARCH("OK",W13)))</formula>
    </cfRule>
  </conditionalFormatting>
  <conditionalFormatting sqref="X13">
    <cfRule type="containsText" priority="538" operator="containsText" aboveAverage="0" equalAverage="0" bottom="0" percent="0" rank="0" text="NO" dxfId="49690">
      <formula>NOT(ISERROR(SEARCH("NO",X13)))</formula>
    </cfRule>
  </conditionalFormatting>
  <conditionalFormatting sqref="W13">
    <cfRule type="containsText" priority="539" operator="containsText" aboveAverage="0" equalAverage="0" bottom="0" percent="0" rank="0" text="OK" dxfId="49691">
      <formula>NOT(ISERROR(SEARCH("OK",W13)))</formula>
    </cfRule>
  </conditionalFormatting>
  <conditionalFormatting sqref="X13">
    <cfRule type="containsText" priority="540" operator="containsText" aboveAverage="0" equalAverage="0" bottom="0" percent="0" rank="0" text="NO" dxfId="49692">
      <formula>NOT(ISERROR(SEARCH("NO",X13)))</formula>
    </cfRule>
  </conditionalFormatting>
  <conditionalFormatting sqref="W13">
    <cfRule type="containsText" priority="541" operator="containsText" aboveAverage="0" equalAverage="0" bottom="0" percent="0" rank="0" text="OK" dxfId="49693">
      <formula>NOT(ISERROR(SEARCH("OK",W13)))</formula>
    </cfRule>
  </conditionalFormatting>
  <conditionalFormatting sqref="X13">
    <cfRule type="containsText" priority="542" operator="containsText" aboveAverage="0" equalAverage="0" bottom="0" percent="0" rank="0" text="NO" dxfId="49694">
      <formula>NOT(ISERROR(SEARCH("NO",X13)))</formula>
    </cfRule>
  </conditionalFormatting>
  <conditionalFormatting sqref="W13">
    <cfRule type="containsText" priority="543" operator="containsText" aboveAverage="0" equalAverage="0" bottom="0" percent="0" rank="0" text="OK" dxfId="49695">
      <formula>NOT(ISERROR(SEARCH("OK",W13)))</formula>
    </cfRule>
  </conditionalFormatting>
  <conditionalFormatting sqref="V13">
    <cfRule type="containsText" priority="544" operator="containsText" aboveAverage="0" equalAverage="0" bottom="0" percent="0" rank="0" text="OK+" dxfId="49696">
      <formula>NOT(ISERROR(SEARCH("OK+",V13)))</formula>
    </cfRule>
  </conditionalFormatting>
  <conditionalFormatting sqref="V13">
    <cfRule type="containsText" priority="545" operator="containsText" aboveAverage="0" equalAverage="0" bottom="0" percent="0" rank="0" text="OK+" dxfId="49697">
      <formula>NOT(ISERROR(SEARCH("OK+",V13)))</formula>
    </cfRule>
  </conditionalFormatting>
  <conditionalFormatting sqref="X13">
    <cfRule type="containsText" priority="546" operator="containsText" aboveAverage="0" equalAverage="0" bottom="0" percent="0" rank="0" text="NO" dxfId="49698">
      <formula>NOT(ISERROR(SEARCH("NO",X13)))</formula>
    </cfRule>
  </conditionalFormatting>
  <conditionalFormatting sqref="X13">
    <cfRule type="containsText" priority="547" operator="containsText" aboveAverage="0" equalAverage="0" bottom="0" percent="0" rank="0" text="NO" dxfId="49699">
      <formula>NOT(ISERROR(SEARCH("NO",X13)))</formula>
    </cfRule>
  </conditionalFormatting>
  <conditionalFormatting sqref="X13">
    <cfRule type="containsText" priority="548" operator="containsText" aboveAverage="0" equalAverage="0" bottom="0" percent="0" rank="0" text="NO" dxfId="49700">
      <formula>NOT(ISERROR(SEARCH("NO",X13)))</formula>
    </cfRule>
  </conditionalFormatting>
  <conditionalFormatting sqref="X13">
    <cfRule type="containsText" priority="549" operator="containsText" aboveAverage="0" equalAverage="0" bottom="0" percent="0" rank="0" text="NO" dxfId="49701">
      <formula>NOT(ISERROR(SEARCH("NO",X13)))</formula>
    </cfRule>
  </conditionalFormatting>
  <conditionalFormatting sqref="X13">
    <cfRule type="containsText" priority="550" operator="containsText" aboveAverage="0" equalAverage="0" bottom="0" percent="0" rank="0" text="NO" dxfId="49702">
      <formula>NOT(ISERROR(SEARCH("NO",X13)))</formula>
    </cfRule>
  </conditionalFormatting>
  <conditionalFormatting sqref="X13">
    <cfRule type="containsText" priority="551" operator="containsText" aboveAverage="0" equalAverage="0" bottom="0" percent="0" rank="0" text="NO" dxfId="49703">
      <formula>NOT(ISERROR(SEARCH("NO",X13)))</formula>
    </cfRule>
  </conditionalFormatting>
  <conditionalFormatting sqref="X13">
    <cfRule type="containsText" priority="552" operator="containsText" aboveAverage="0" equalAverage="0" bottom="0" percent="0" rank="0" text="NO" dxfId="49704">
      <formula>NOT(ISERROR(SEARCH("NO",X13)))</formula>
    </cfRule>
  </conditionalFormatting>
  <conditionalFormatting sqref="W13">
    <cfRule type="containsText" priority="553" operator="containsText" aboveAverage="0" equalAverage="0" bottom="0" percent="0" rank="0" text="OK" dxfId="49705">
      <formula>NOT(ISERROR(SEARCH("OK",W13)))</formula>
    </cfRule>
  </conditionalFormatting>
  <conditionalFormatting sqref="W13">
    <cfRule type="containsText" priority="554" operator="containsText" aboveAverage="0" equalAverage="0" bottom="0" percent="0" rank="0" text="OK" dxfId="49706">
      <formula>NOT(ISERROR(SEARCH("OK",W13)))</formula>
    </cfRule>
  </conditionalFormatting>
  <conditionalFormatting sqref="W13">
    <cfRule type="containsText" priority="555" operator="containsText" aboveAverage="0" equalAverage="0" bottom="0" percent="0" rank="0" text="OK" dxfId="49707">
      <formula>NOT(ISERROR(SEARCH("OK",W13)))</formula>
    </cfRule>
  </conditionalFormatting>
  <conditionalFormatting sqref="W13">
    <cfRule type="containsText" priority="556" operator="containsText" aboveAverage="0" equalAverage="0" bottom="0" percent="0" rank="0" text="OK" dxfId="49708">
      <formula>NOT(ISERROR(SEARCH("OK",W13)))</formula>
    </cfRule>
  </conditionalFormatting>
  <conditionalFormatting sqref="W13">
    <cfRule type="containsText" priority="557" operator="containsText" aboveAverage="0" equalAverage="0" bottom="0" percent="0" rank="0" text="OK" dxfId="49709">
      <formula>NOT(ISERROR(SEARCH("OK",W13)))</formula>
    </cfRule>
  </conditionalFormatting>
  <conditionalFormatting sqref="W13">
    <cfRule type="containsText" priority="558" operator="containsText" aboveAverage="0" equalAverage="0" bottom="0" percent="0" rank="0" text="OK" dxfId="49710">
      <formula>NOT(ISERROR(SEARCH("OK",W13)))</formula>
    </cfRule>
  </conditionalFormatting>
  <conditionalFormatting sqref="W13">
    <cfRule type="containsText" priority="559" operator="containsText" aboveAverage="0" equalAverage="0" bottom="0" percent="0" rank="0" text="OK" dxfId="49711">
      <formula>NOT(ISERROR(SEARCH("OK",W13)))</formula>
    </cfRule>
  </conditionalFormatting>
  <conditionalFormatting sqref="X13">
    <cfRule type="containsText" priority="560" operator="containsText" aboveAverage="0" equalAverage="0" bottom="0" percent="0" rank="0" text="NO" dxfId="49712">
      <formula>NOT(ISERROR(SEARCH("NO",X13)))</formula>
    </cfRule>
  </conditionalFormatting>
  <conditionalFormatting sqref="W13">
    <cfRule type="containsText" priority="561" operator="containsText" aboveAverage="0" equalAverage="0" bottom="0" percent="0" rank="0" text="OK" dxfId="49713">
      <formula>NOT(ISERROR(SEARCH("OK",W13)))</formula>
    </cfRule>
  </conditionalFormatting>
  <conditionalFormatting sqref="X13">
    <cfRule type="containsText" priority="562" operator="containsText" aboveAverage="0" equalAverage="0" bottom="0" percent="0" rank="0" text="NO" dxfId="49714">
      <formula>NOT(ISERROR(SEARCH("NO",X13)))</formula>
    </cfRule>
  </conditionalFormatting>
  <conditionalFormatting sqref="W13">
    <cfRule type="containsText" priority="563" operator="containsText" aboveAverage="0" equalAverage="0" bottom="0" percent="0" rank="0" text="OK" dxfId="49715">
      <formula>NOT(ISERROR(SEARCH("OK",W13)))</formula>
    </cfRule>
  </conditionalFormatting>
  <conditionalFormatting sqref="X13">
    <cfRule type="containsText" priority="564" operator="containsText" aboveAverage="0" equalAverage="0" bottom="0" percent="0" rank="0" text="NO" dxfId="49716">
      <formula>NOT(ISERROR(SEARCH("NO",X13)))</formula>
    </cfRule>
  </conditionalFormatting>
  <conditionalFormatting sqref="W13">
    <cfRule type="containsText" priority="565" operator="containsText" aboveAverage="0" equalAverage="0" bottom="0" percent="0" rank="0" text="OK" dxfId="49717">
      <formula>NOT(ISERROR(SEARCH("OK",W13)))</formula>
    </cfRule>
  </conditionalFormatting>
  <conditionalFormatting sqref="V13">
    <cfRule type="containsText" priority="566" operator="containsText" aboveAverage="0" equalAverage="0" bottom="0" percent="0" rank="0" text="OK+" dxfId="49718">
      <formula>NOT(ISERROR(SEARCH("OK+",V13)))</formula>
    </cfRule>
  </conditionalFormatting>
  <conditionalFormatting sqref="V13">
    <cfRule type="containsText" priority="567" operator="containsText" aboveAverage="0" equalAverage="0" bottom="0" percent="0" rank="0" text="OK+" dxfId="49719">
      <formula>NOT(ISERROR(SEARCH("OK+",V13)))</formula>
    </cfRule>
  </conditionalFormatting>
  <conditionalFormatting sqref="X13">
    <cfRule type="containsText" priority="568" operator="containsText" aboveAverage="0" equalAverage="0" bottom="0" percent="0" rank="0" text="NO" dxfId="49720">
      <formula>NOT(ISERROR(SEARCH("NO",X13)))</formula>
    </cfRule>
  </conditionalFormatting>
  <conditionalFormatting sqref="X13">
    <cfRule type="containsText" priority="569" operator="containsText" aboveAverage="0" equalAverage="0" bottom="0" percent="0" rank="0" text="NO" dxfId="49721">
      <formula>NOT(ISERROR(SEARCH("NO",X13)))</formula>
    </cfRule>
  </conditionalFormatting>
  <conditionalFormatting sqref="X13">
    <cfRule type="containsText" priority="570" operator="containsText" aboveAverage="0" equalAverage="0" bottom="0" percent="0" rank="0" text="NO" dxfId="49722">
      <formula>NOT(ISERROR(SEARCH("NO",X13)))</formula>
    </cfRule>
  </conditionalFormatting>
  <conditionalFormatting sqref="X13">
    <cfRule type="containsText" priority="571" operator="containsText" aboveAverage="0" equalAverage="0" bottom="0" percent="0" rank="0" text="NO" dxfId="49723">
      <formula>NOT(ISERROR(SEARCH("NO",X13)))</formula>
    </cfRule>
  </conditionalFormatting>
  <conditionalFormatting sqref="X13">
    <cfRule type="containsText" priority="572" operator="containsText" aboveAverage="0" equalAverage="0" bottom="0" percent="0" rank="0" text="NO" dxfId="49724">
      <formula>NOT(ISERROR(SEARCH("NO",X13)))</formula>
    </cfRule>
  </conditionalFormatting>
  <conditionalFormatting sqref="X13">
    <cfRule type="containsText" priority="573" operator="containsText" aboveAverage="0" equalAverage="0" bottom="0" percent="0" rank="0" text="NO" dxfId="49725">
      <formula>NOT(ISERROR(SEARCH("NO",X13)))</formula>
    </cfRule>
  </conditionalFormatting>
  <conditionalFormatting sqref="X13">
    <cfRule type="containsText" priority="574" operator="containsText" aboveAverage="0" equalAverage="0" bottom="0" percent="0" rank="0" text="NO" dxfId="49726">
      <formula>NOT(ISERROR(SEARCH("NO",X13)))</formula>
    </cfRule>
  </conditionalFormatting>
  <conditionalFormatting sqref="X13">
    <cfRule type="containsText" priority="575" operator="containsText" aboveAverage="0" equalAverage="0" bottom="0" percent="0" rank="0" text="1" dxfId="49727">
      <formula>NOT(ISERROR(SEARCH("1",X13)))</formula>
    </cfRule>
  </conditionalFormatting>
  <conditionalFormatting sqref="W13">
    <cfRule type="containsText" priority="576" operator="containsText" aboveAverage="0" equalAverage="0" bottom="0" percent="0" rank="0" text="OK" dxfId="49728">
      <formula>NOT(ISERROR(SEARCH("OK",W13)))</formula>
    </cfRule>
  </conditionalFormatting>
  <conditionalFormatting sqref="W13">
    <cfRule type="containsText" priority="577" operator="containsText" aboveAverage="0" equalAverage="0" bottom="0" percent="0" rank="0" text="OK" dxfId="49729">
      <formula>NOT(ISERROR(SEARCH("OK",W13)))</formula>
    </cfRule>
  </conditionalFormatting>
  <conditionalFormatting sqref="W13">
    <cfRule type="containsText" priority="578" operator="containsText" aboveAverage="0" equalAverage="0" bottom="0" percent="0" rank="0" text="OK" dxfId="49730">
      <formula>NOT(ISERROR(SEARCH("OK",W13)))</formula>
    </cfRule>
  </conditionalFormatting>
  <conditionalFormatting sqref="W13">
    <cfRule type="containsText" priority="579" operator="containsText" aboveAverage="0" equalAverage="0" bottom="0" percent="0" rank="0" text="OK" dxfId="49731">
      <formula>NOT(ISERROR(SEARCH("OK",W13)))</formula>
    </cfRule>
  </conditionalFormatting>
  <conditionalFormatting sqref="W13">
    <cfRule type="containsText" priority="580" operator="containsText" aboveAverage="0" equalAverage="0" bottom="0" percent="0" rank="0" text="OK" dxfId="49732">
      <formula>NOT(ISERROR(SEARCH("OK",W13)))</formula>
    </cfRule>
  </conditionalFormatting>
  <conditionalFormatting sqref="W13">
    <cfRule type="containsText" priority="581" operator="containsText" aboveAverage="0" equalAverage="0" bottom="0" percent="0" rank="0" text="OK" dxfId="49733">
      <formula>NOT(ISERROR(SEARCH("OK",W13)))</formula>
    </cfRule>
  </conditionalFormatting>
  <conditionalFormatting sqref="W13">
    <cfRule type="containsText" priority="582" operator="containsText" aboveAverage="0" equalAverage="0" bottom="0" percent="0" rank="0" text="OK" dxfId="49734">
      <formula>NOT(ISERROR(SEARCH("OK",W13)))</formula>
    </cfRule>
  </conditionalFormatting>
  <conditionalFormatting sqref="W13">
    <cfRule type="containsText" priority="583" operator="containsText" aboveAverage="0" equalAverage="0" bottom="0" percent="0" rank="0" text="1" dxfId="49735">
      <formula>NOT(ISERROR(SEARCH("1",W13)))</formula>
    </cfRule>
  </conditionalFormatting>
  <conditionalFormatting sqref="X13">
    <cfRule type="containsText" priority="584" operator="containsText" aboveAverage="0" equalAverage="0" bottom="0" percent="0" rank="0" text="NO" dxfId="49736">
      <formula>NOT(ISERROR(SEARCH("NO",X13)))</formula>
    </cfRule>
  </conditionalFormatting>
  <conditionalFormatting sqref="W13">
    <cfRule type="containsText" priority="585" operator="containsText" aboveAverage="0" equalAverage="0" bottom="0" percent="0" rank="0" text="OK" dxfId="49737">
      <formula>NOT(ISERROR(SEARCH("OK",W13)))</formula>
    </cfRule>
  </conditionalFormatting>
  <conditionalFormatting sqref="X13">
    <cfRule type="containsText" priority="586" operator="containsText" aboveAverage="0" equalAverage="0" bottom="0" percent="0" rank="0" text="NO" dxfId="49738">
      <formula>NOT(ISERROR(SEARCH("NO",X13)))</formula>
    </cfRule>
  </conditionalFormatting>
  <conditionalFormatting sqref="W13">
    <cfRule type="containsText" priority="587" operator="containsText" aboveAverage="0" equalAverage="0" bottom="0" percent="0" rank="0" text="OK" dxfId="49739">
      <formula>NOT(ISERROR(SEARCH("OK",W13)))</formula>
    </cfRule>
  </conditionalFormatting>
  <conditionalFormatting sqref="X13">
    <cfRule type="containsText" priority="588" operator="containsText" aboveAverage="0" equalAverage="0" bottom="0" percent="0" rank="0" text="NO" dxfId="49740">
      <formula>NOT(ISERROR(SEARCH("NO",X13)))</formula>
    </cfRule>
  </conditionalFormatting>
  <conditionalFormatting sqref="W13">
    <cfRule type="containsText" priority="589" operator="containsText" aboveAverage="0" equalAverage="0" bottom="0" percent="0" rank="0" text="OK" dxfId="49741">
      <formula>NOT(ISERROR(SEARCH("OK",W13)))</formula>
    </cfRule>
  </conditionalFormatting>
  <conditionalFormatting sqref="X13">
    <cfRule type="containsText" priority="590" operator="containsText" aboveAverage="0" equalAverage="0" bottom="0" percent="0" rank="0" text="NO" dxfId="49742">
      <formula>NOT(ISERROR(SEARCH("NO",X13)))</formula>
    </cfRule>
  </conditionalFormatting>
  <conditionalFormatting sqref="W13">
    <cfRule type="containsText" priority="591" operator="containsText" aboveAverage="0" equalAverage="0" bottom="0" percent="0" rank="0" text="OK" dxfId="49743">
      <formula>NOT(ISERROR(SEARCH("OK",W13)))</formula>
    </cfRule>
  </conditionalFormatting>
  <conditionalFormatting sqref="X13">
    <cfRule type="containsText" priority="592" operator="containsText" aboveAverage="0" equalAverage="0" bottom="0" percent="0" rank="0" text="NO" dxfId="49744">
      <formula>NOT(ISERROR(SEARCH("NO",X13)))</formula>
    </cfRule>
  </conditionalFormatting>
  <conditionalFormatting sqref="W13">
    <cfRule type="containsText" priority="593" operator="containsText" aboveAverage="0" equalAverage="0" bottom="0" percent="0" rank="0" text="OK" dxfId="49745">
      <formula>NOT(ISERROR(SEARCH("OK",W13)))</formula>
    </cfRule>
  </conditionalFormatting>
  <conditionalFormatting sqref="X13">
    <cfRule type="containsText" priority="594" operator="containsText" aboveAverage="0" equalAverage="0" bottom="0" percent="0" rank="0" text="NO" dxfId="49746">
      <formula>NOT(ISERROR(SEARCH("NO",X13)))</formula>
    </cfRule>
  </conditionalFormatting>
  <conditionalFormatting sqref="W13">
    <cfRule type="containsText" priority="595" operator="containsText" aboveAverage="0" equalAverage="0" bottom="0" percent="0" rank="0" text="OK" dxfId="49747">
      <formula>NOT(ISERROR(SEARCH("OK",W13)))</formula>
    </cfRule>
  </conditionalFormatting>
  <conditionalFormatting sqref="V13">
    <cfRule type="containsText" priority="596" operator="containsText" aboveAverage="0" equalAverage="0" bottom="0" percent="0" rank="0" text="OK+" dxfId="49748">
      <formula>NOT(ISERROR(SEARCH("OK+",V13)))</formula>
    </cfRule>
  </conditionalFormatting>
  <conditionalFormatting sqref="V13">
    <cfRule type="containsText" priority="597" operator="containsText" aboveAverage="0" equalAverage="0" bottom="0" percent="0" rank="0" text="OK+" dxfId="49749">
      <formula>NOT(ISERROR(SEARCH("OK+",V13)))</formula>
    </cfRule>
  </conditionalFormatting>
  <conditionalFormatting sqref="W13">
    <cfRule type="containsText" priority="598" operator="containsText" aboveAverage="0" equalAverage="0" bottom="0" percent="0" rank="0" text="OK" dxfId="49750">
      <formula>NOT(ISERROR(SEARCH("OK",W13)))</formula>
    </cfRule>
  </conditionalFormatting>
  <conditionalFormatting sqref="W13">
    <cfRule type="containsText" priority="599" operator="containsText" aboveAverage="0" equalAverage="0" bottom="0" percent="0" rank="0" text="OK" dxfId="49751">
      <formula>NOT(ISERROR(SEARCH("OK",W13)))</formula>
    </cfRule>
  </conditionalFormatting>
  <conditionalFormatting sqref="W13">
    <cfRule type="containsText" priority="600" operator="containsText" aboveAverage="0" equalAverage="0" bottom="0" percent="0" rank="0" text="OK" dxfId="49752">
      <formula>NOT(ISERROR(SEARCH("OK",W13)))</formula>
    </cfRule>
  </conditionalFormatting>
  <conditionalFormatting sqref="W13">
    <cfRule type="containsText" priority="601" operator="containsText" aboveAverage="0" equalAverage="0" bottom="0" percent="0" rank="0" text="OK" dxfId="49753">
      <formula>NOT(ISERROR(SEARCH("OK",W13)))</formula>
    </cfRule>
  </conditionalFormatting>
  <conditionalFormatting sqref="W13">
    <cfRule type="containsText" priority="602" operator="containsText" aboveAverage="0" equalAverage="0" bottom="0" percent="0" rank="0" text="OK" dxfId="49754">
      <formula>NOT(ISERROR(SEARCH("OK",W13)))</formula>
    </cfRule>
  </conditionalFormatting>
  <conditionalFormatting sqref="W13">
    <cfRule type="containsText" priority="603" operator="containsText" aboveAverage="0" equalAverage="0" bottom="0" percent="0" rank="0" text="OK" dxfId="49755">
      <formula>NOT(ISERROR(SEARCH("OK",W13)))</formula>
    </cfRule>
  </conditionalFormatting>
  <conditionalFormatting sqref="W13">
    <cfRule type="containsText" priority="604" operator="containsText" aboveAverage="0" equalAverage="0" bottom="0" percent="0" rank="0" text="OK" dxfId="49756">
      <formula>NOT(ISERROR(SEARCH("OK",W13)))</formula>
    </cfRule>
  </conditionalFormatting>
  <conditionalFormatting sqref="W13">
    <cfRule type="containsText" priority="605" operator="containsText" aboveAverage="0" equalAverage="0" bottom="0" percent="0" rank="0" text="OK" dxfId="49757">
      <formula>NOT(ISERROR(SEARCH("OK",W13)))</formula>
    </cfRule>
  </conditionalFormatting>
  <conditionalFormatting sqref="W13">
    <cfRule type="containsText" priority="606" operator="containsText" aboveAverage="0" equalAverage="0" bottom="0" percent="0" rank="0" text="OK" dxfId="49758">
      <formula>NOT(ISERROR(SEARCH("OK",W13)))</formula>
    </cfRule>
  </conditionalFormatting>
  <conditionalFormatting sqref="W13">
    <cfRule type="containsText" priority="607" operator="containsText" aboveAverage="0" equalAverage="0" bottom="0" percent="0" rank="0" text="OK" dxfId="49759">
      <formula>NOT(ISERROR(SEARCH("OK",W13)))</formula>
    </cfRule>
  </conditionalFormatting>
  <conditionalFormatting sqref="W13">
    <cfRule type="containsText" priority="608" operator="containsText" aboveAverage="0" equalAverage="0" bottom="0" percent="0" rank="0" text="OK" dxfId="49760">
      <formula>NOT(ISERROR(SEARCH("OK",W13)))</formula>
    </cfRule>
  </conditionalFormatting>
  <conditionalFormatting sqref="W13">
    <cfRule type="containsText" priority="609" operator="containsText" aboveAverage="0" equalAverage="0" bottom="0" percent="0" rank="0" text="OK" dxfId="49761">
      <formula>NOT(ISERROR(SEARCH("OK",W13)))</formula>
    </cfRule>
  </conditionalFormatting>
  <conditionalFormatting sqref="V13">
    <cfRule type="containsText" priority="610" operator="containsText" aboveAverage="0" equalAverage="0" bottom="0" percent="0" rank="0" text="OK+" dxfId="49762">
      <formula>NOT(ISERROR(SEARCH("OK+",V13)))</formula>
    </cfRule>
  </conditionalFormatting>
  <conditionalFormatting sqref="V13">
    <cfRule type="containsText" priority="611" operator="containsText" aboveAverage="0" equalAverage="0" bottom="0" percent="0" rank="0" text="OK+" dxfId="49763">
      <formula>NOT(ISERROR(SEARCH("OK+",V13)))</formula>
    </cfRule>
  </conditionalFormatting>
  <conditionalFormatting sqref="X13">
    <cfRule type="containsText" priority="612" operator="containsText" aboveAverage="0" equalAverage="0" bottom="0" percent="0" rank="0" text="NO" dxfId="49764">
      <formula>NOT(ISERROR(SEARCH("NO",X13)))</formula>
    </cfRule>
  </conditionalFormatting>
  <conditionalFormatting sqref="X13">
    <cfRule type="containsText" priority="613" operator="containsText" aboveAverage="0" equalAverage="0" bottom="0" percent="0" rank="0" text="NO" dxfId="49765">
      <formula>NOT(ISERROR(SEARCH("NO",X13)))</formula>
    </cfRule>
  </conditionalFormatting>
  <conditionalFormatting sqref="X13">
    <cfRule type="containsText" priority="614" operator="containsText" aboveAverage="0" equalAverage="0" bottom="0" percent="0" rank="0" text="NO" dxfId="49766">
      <formula>NOT(ISERROR(SEARCH("NO",X13)))</formula>
    </cfRule>
  </conditionalFormatting>
  <conditionalFormatting sqref="X13">
    <cfRule type="containsText" priority="615" operator="containsText" aboveAverage="0" equalAverage="0" bottom="0" percent="0" rank="0" text="NO" dxfId="49767">
      <formula>NOT(ISERROR(SEARCH("NO",X13)))</formula>
    </cfRule>
  </conditionalFormatting>
  <conditionalFormatting sqref="X13">
    <cfRule type="containsText" priority="616" operator="containsText" aboveAverage="0" equalAverage="0" bottom="0" percent="0" rank="0" text="NO" dxfId="49768">
      <formula>NOT(ISERROR(SEARCH("NO",X13)))</formula>
    </cfRule>
  </conditionalFormatting>
  <conditionalFormatting sqref="X13">
    <cfRule type="containsText" priority="617" operator="containsText" aboveAverage="0" equalAverage="0" bottom="0" percent="0" rank="0" text="NO" dxfId="49769">
      <formula>NOT(ISERROR(SEARCH("NO",X13)))</formula>
    </cfRule>
  </conditionalFormatting>
  <conditionalFormatting sqref="X13">
    <cfRule type="containsText" priority="618" operator="containsText" aboveAverage="0" equalAverage="0" bottom="0" percent="0" rank="0" text="NO" dxfId="49770">
      <formula>NOT(ISERROR(SEARCH("NO",X13)))</formula>
    </cfRule>
  </conditionalFormatting>
  <conditionalFormatting sqref="W13">
    <cfRule type="containsText" priority="619" operator="containsText" aboveAverage="0" equalAverage="0" bottom="0" percent="0" rank="0" text="OK" dxfId="49771">
      <formula>NOT(ISERROR(SEARCH("OK",W13)))</formula>
    </cfRule>
  </conditionalFormatting>
  <conditionalFormatting sqref="W13">
    <cfRule type="containsText" priority="620" operator="containsText" aboveAverage="0" equalAverage="0" bottom="0" percent="0" rank="0" text="OK" dxfId="49772">
      <formula>NOT(ISERROR(SEARCH("OK",W13)))</formula>
    </cfRule>
  </conditionalFormatting>
  <conditionalFormatting sqref="W13">
    <cfRule type="containsText" priority="621" operator="containsText" aboveAverage="0" equalAverage="0" bottom="0" percent="0" rank="0" text="OK" dxfId="49773">
      <formula>NOT(ISERROR(SEARCH("OK",W13)))</formula>
    </cfRule>
  </conditionalFormatting>
  <conditionalFormatting sqref="W13">
    <cfRule type="containsText" priority="622" operator="containsText" aboveAverage="0" equalAverage="0" bottom="0" percent="0" rank="0" text="OK" dxfId="49774">
      <formula>NOT(ISERROR(SEARCH("OK",W13)))</formula>
    </cfRule>
  </conditionalFormatting>
  <conditionalFormatting sqref="W13">
    <cfRule type="containsText" priority="623" operator="containsText" aboveAverage="0" equalAverage="0" bottom="0" percent="0" rank="0" text="OK" dxfId="49775">
      <formula>NOT(ISERROR(SEARCH("OK",W13)))</formula>
    </cfRule>
  </conditionalFormatting>
  <conditionalFormatting sqref="W13">
    <cfRule type="containsText" priority="624" operator="containsText" aboveAverage="0" equalAverage="0" bottom="0" percent="0" rank="0" text="OK" dxfId="49776">
      <formula>NOT(ISERROR(SEARCH("OK",W13)))</formula>
    </cfRule>
  </conditionalFormatting>
  <conditionalFormatting sqref="W13">
    <cfRule type="containsText" priority="625" operator="containsText" aboveAverage="0" equalAverage="0" bottom="0" percent="0" rank="0" text="OK" dxfId="49777">
      <formula>NOT(ISERROR(SEARCH("OK",W13)))</formula>
    </cfRule>
  </conditionalFormatting>
  <conditionalFormatting sqref="X13">
    <cfRule type="containsText" priority="626" operator="containsText" aboveAverage="0" equalAverage="0" bottom="0" percent="0" rank="0" text="NO" dxfId="49778">
      <formula>NOT(ISERROR(SEARCH("NO",X13)))</formula>
    </cfRule>
  </conditionalFormatting>
  <conditionalFormatting sqref="W13">
    <cfRule type="containsText" priority="627" operator="containsText" aboveAverage="0" equalAverage="0" bottom="0" percent="0" rank="0" text="OK" dxfId="49779">
      <formula>NOT(ISERROR(SEARCH("OK",W13)))</formula>
    </cfRule>
  </conditionalFormatting>
  <conditionalFormatting sqref="X13">
    <cfRule type="containsText" priority="628" operator="containsText" aboveAverage="0" equalAverage="0" bottom="0" percent="0" rank="0" text="NO" dxfId="49780">
      <formula>NOT(ISERROR(SEARCH("NO",X13)))</formula>
    </cfRule>
  </conditionalFormatting>
  <conditionalFormatting sqref="W13">
    <cfRule type="containsText" priority="629" operator="containsText" aboveAverage="0" equalAverage="0" bottom="0" percent="0" rank="0" text="OK" dxfId="49781">
      <formula>NOT(ISERROR(SEARCH("OK",W13)))</formula>
    </cfRule>
  </conditionalFormatting>
  <conditionalFormatting sqref="X13">
    <cfRule type="containsText" priority="630" operator="containsText" aboveAverage="0" equalAverage="0" bottom="0" percent="0" rank="0" text="NO" dxfId="49782">
      <formula>NOT(ISERROR(SEARCH("NO",X13)))</formula>
    </cfRule>
  </conditionalFormatting>
  <conditionalFormatting sqref="W13">
    <cfRule type="containsText" priority="631" operator="containsText" aboveAverage="0" equalAverage="0" bottom="0" percent="0" rank="0" text="OK" dxfId="49783">
      <formula>NOT(ISERROR(SEARCH("OK",W13)))</formula>
    </cfRule>
  </conditionalFormatting>
  <conditionalFormatting sqref="X13">
    <cfRule type="containsText" priority="632" operator="containsText" aboveAverage="0" equalAverage="0" bottom="0" percent="0" rank="0" text="NO" dxfId="49784">
      <formula>NOT(ISERROR(SEARCH("NO",X13)))</formula>
    </cfRule>
  </conditionalFormatting>
  <conditionalFormatting sqref="W13">
    <cfRule type="containsText" priority="633" operator="containsText" aboveAverage="0" equalAverage="0" bottom="0" percent="0" rank="0" text="OK" dxfId="49785">
      <formula>NOT(ISERROR(SEARCH("OK",W13)))</formula>
    </cfRule>
  </conditionalFormatting>
  <conditionalFormatting sqref="V13">
    <cfRule type="containsText" priority="634" operator="containsText" aboveAverage="0" equalAverage="0" bottom="0" percent="0" rank="0" text="OK+" dxfId="49786">
      <formula>NOT(ISERROR(SEARCH("OK+",V13)))</formula>
    </cfRule>
  </conditionalFormatting>
  <conditionalFormatting sqref="V13">
    <cfRule type="containsText" priority="635" operator="containsText" aboveAverage="0" equalAverage="0" bottom="0" percent="0" rank="0" text="OK+" dxfId="49787">
      <formula>NOT(ISERROR(SEARCH("OK+",V13)))</formula>
    </cfRule>
  </conditionalFormatting>
  <conditionalFormatting sqref="X13">
    <cfRule type="containsText" priority="636" operator="containsText" aboveAverage="0" equalAverage="0" bottom="0" percent="0" rank="0" text="NO" dxfId="49788">
      <formula>NOT(ISERROR(SEARCH("NO",X13)))</formula>
    </cfRule>
  </conditionalFormatting>
  <conditionalFormatting sqref="X13">
    <cfRule type="containsText" priority="637" operator="containsText" aboveAverage="0" equalAverage="0" bottom="0" percent="0" rank="0" text="NO" dxfId="49789">
      <formula>NOT(ISERROR(SEARCH("NO",X13)))</formula>
    </cfRule>
  </conditionalFormatting>
  <conditionalFormatting sqref="X13">
    <cfRule type="containsText" priority="638" operator="containsText" aboveAverage="0" equalAverage="0" bottom="0" percent="0" rank="0" text="NO" dxfId="49790">
      <formula>NOT(ISERROR(SEARCH("NO",X13)))</formula>
    </cfRule>
  </conditionalFormatting>
  <conditionalFormatting sqref="X13">
    <cfRule type="containsText" priority="639" operator="containsText" aboveAverage="0" equalAverage="0" bottom="0" percent="0" rank="0" text="NO" dxfId="49791">
      <formula>NOT(ISERROR(SEARCH("NO",X13)))</formula>
    </cfRule>
  </conditionalFormatting>
  <conditionalFormatting sqref="X13">
    <cfRule type="containsText" priority="640" operator="containsText" aboveAverage="0" equalAverage="0" bottom="0" percent="0" rank="0" text="NO" dxfId="49792">
      <formula>NOT(ISERROR(SEARCH("NO",X13)))</formula>
    </cfRule>
  </conditionalFormatting>
  <conditionalFormatting sqref="X13">
    <cfRule type="containsText" priority="641" operator="containsText" aboveAverage="0" equalAverage="0" bottom="0" percent="0" rank="0" text="NO" dxfId="49793">
      <formula>NOT(ISERROR(SEARCH("NO",X13)))</formula>
    </cfRule>
  </conditionalFormatting>
  <conditionalFormatting sqref="X13">
    <cfRule type="containsText" priority="642" operator="containsText" aboveAverage="0" equalAverage="0" bottom="0" percent="0" rank="0" text="NO" dxfId="49794">
      <formula>NOT(ISERROR(SEARCH("NO",X13)))</formula>
    </cfRule>
  </conditionalFormatting>
  <conditionalFormatting sqref="W13">
    <cfRule type="containsText" priority="643" operator="containsText" aboveAverage="0" equalAverage="0" bottom="0" percent="0" rank="0" text="OK" dxfId="49795">
      <formula>NOT(ISERROR(SEARCH("OK",W13)))</formula>
    </cfRule>
  </conditionalFormatting>
  <conditionalFormatting sqref="W13">
    <cfRule type="containsText" priority="644" operator="containsText" aboveAverage="0" equalAverage="0" bottom="0" percent="0" rank="0" text="OK" dxfId="49796">
      <formula>NOT(ISERROR(SEARCH("OK",W13)))</formula>
    </cfRule>
  </conditionalFormatting>
  <conditionalFormatting sqref="W13">
    <cfRule type="containsText" priority="645" operator="containsText" aboveAverage="0" equalAverage="0" bottom="0" percent="0" rank="0" text="OK" dxfId="49797">
      <formula>NOT(ISERROR(SEARCH("OK",W13)))</formula>
    </cfRule>
  </conditionalFormatting>
  <conditionalFormatting sqref="W13">
    <cfRule type="containsText" priority="646" operator="containsText" aboveAverage="0" equalAverage="0" bottom="0" percent="0" rank="0" text="OK" dxfId="49798">
      <formula>NOT(ISERROR(SEARCH("OK",W13)))</formula>
    </cfRule>
  </conditionalFormatting>
  <conditionalFormatting sqref="W13">
    <cfRule type="containsText" priority="647" operator="containsText" aboveAverage="0" equalAverage="0" bottom="0" percent="0" rank="0" text="OK" dxfId="49799">
      <formula>NOT(ISERROR(SEARCH("OK",W13)))</formula>
    </cfRule>
  </conditionalFormatting>
  <conditionalFormatting sqref="W13">
    <cfRule type="containsText" priority="648" operator="containsText" aboveAverage="0" equalAverage="0" bottom="0" percent="0" rank="0" text="OK" dxfId="49800">
      <formula>NOT(ISERROR(SEARCH("OK",W13)))</formula>
    </cfRule>
  </conditionalFormatting>
  <conditionalFormatting sqref="W13">
    <cfRule type="containsText" priority="649" operator="containsText" aboveAverage="0" equalAverage="0" bottom="0" percent="0" rank="0" text="OK" dxfId="49801">
      <formula>NOT(ISERROR(SEARCH("OK",W13)))</formula>
    </cfRule>
  </conditionalFormatting>
  <conditionalFormatting sqref="X13">
    <cfRule type="containsText" priority="650" operator="containsText" aboveAverage="0" equalAverage="0" bottom="0" percent="0" rank="0" text="NO" dxfId="49802">
      <formula>NOT(ISERROR(SEARCH("NO",X13)))</formula>
    </cfRule>
  </conditionalFormatting>
  <conditionalFormatting sqref="W13">
    <cfRule type="containsText" priority="651" operator="containsText" aboveAverage="0" equalAverage="0" bottom="0" percent="0" rank="0" text="OK" dxfId="49803">
      <formula>NOT(ISERROR(SEARCH("OK",W13)))</formula>
    </cfRule>
  </conditionalFormatting>
  <conditionalFormatting sqref="X13">
    <cfRule type="containsText" priority="652" operator="containsText" aboveAverage="0" equalAverage="0" bottom="0" percent="0" rank="0" text="NO" dxfId="49804">
      <formula>NOT(ISERROR(SEARCH("NO",X13)))</formula>
    </cfRule>
  </conditionalFormatting>
  <conditionalFormatting sqref="W13">
    <cfRule type="containsText" priority="653" operator="containsText" aboveAverage="0" equalAverage="0" bottom="0" percent="0" rank="0" text="OK" dxfId="49805">
      <formula>NOT(ISERROR(SEARCH("OK",W13)))</formula>
    </cfRule>
  </conditionalFormatting>
  <conditionalFormatting sqref="X13">
    <cfRule type="containsText" priority="654" operator="containsText" aboveAverage="0" equalAverage="0" bottom="0" percent="0" rank="0" text="NO" dxfId="49806">
      <formula>NOT(ISERROR(SEARCH("NO",X13)))</formula>
    </cfRule>
  </conditionalFormatting>
  <conditionalFormatting sqref="W13">
    <cfRule type="containsText" priority="655" operator="containsText" aboveAverage="0" equalAverage="0" bottom="0" percent="0" rank="0" text="OK" dxfId="49807">
      <formula>NOT(ISERROR(SEARCH("OK",W13)))</formula>
    </cfRule>
  </conditionalFormatting>
  <conditionalFormatting sqref="V13">
    <cfRule type="containsText" priority="656" operator="containsText" aboveAverage="0" equalAverage="0" bottom="0" percent="0" rank="0" text="OK+" dxfId="49808">
      <formula>NOT(ISERROR(SEARCH("OK+",V13)))</formula>
    </cfRule>
  </conditionalFormatting>
  <conditionalFormatting sqref="V13">
    <cfRule type="containsText" priority="657" operator="containsText" aboveAverage="0" equalAverage="0" bottom="0" percent="0" rank="0" text="OK+" dxfId="49809">
      <formula>NOT(ISERROR(SEARCH("OK+",V13)))</formula>
    </cfRule>
  </conditionalFormatting>
  <conditionalFormatting sqref="X13">
    <cfRule type="containsText" priority="658" operator="containsText" aboveAverage="0" equalAverage="0" bottom="0" percent="0" rank="0" text="NO" dxfId="49810">
      <formula>NOT(ISERROR(SEARCH("NO",X13)))</formula>
    </cfRule>
  </conditionalFormatting>
  <conditionalFormatting sqref="X13">
    <cfRule type="containsText" priority="659" operator="containsText" aboveAverage="0" equalAverage="0" bottom="0" percent="0" rank="0" text="NO" dxfId="49811">
      <formula>NOT(ISERROR(SEARCH("NO",X13)))</formula>
    </cfRule>
  </conditionalFormatting>
  <conditionalFormatting sqref="X13">
    <cfRule type="containsText" priority="660" operator="containsText" aboveAverage="0" equalAverage="0" bottom="0" percent="0" rank="0" text="NO" dxfId="49812">
      <formula>NOT(ISERROR(SEARCH("NO",X13)))</formula>
    </cfRule>
  </conditionalFormatting>
  <conditionalFormatting sqref="X13">
    <cfRule type="containsText" priority="661" operator="containsText" aboveAverage="0" equalAverage="0" bottom="0" percent="0" rank="0" text="NO" dxfId="49813">
      <formula>NOT(ISERROR(SEARCH("NO",X13)))</formula>
    </cfRule>
  </conditionalFormatting>
  <conditionalFormatting sqref="X13">
    <cfRule type="containsText" priority="662" operator="containsText" aboveAverage="0" equalAverage="0" bottom="0" percent="0" rank="0" text="NO" dxfId="49814">
      <formula>NOT(ISERROR(SEARCH("NO",X13)))</formula>
    </cfRule>
  </conditionalFormatting>
  <conditionalFormatting sqref="X13">
    <cfRule type="containsText" priority="663" operator="containsText" aboveAverage="0" equalAverage="0" bottom="0" percent="0" rank="0" text="NO" dxfId="49815">
      <formula>NOT(ISERROR(SEARCH("NO",X13)))</formula>
    </cfRule>
  </conditionalFormatting>
  <conditionalFormatting sqref="X13">
    <cfRule type="containsText" priority="664" operator="containsText" aboveAverage="0" equalAverage="0" bottom="0" percent="0" rank="0" text="NO" dxfId="49816">
      <formula>NOT(ISERROR(SEARCH("NO",X13)))</formula>
    </cfRule>
  </conditionalFormatting>
  <conditionalFormatting sqref="X13">
    <cfRule type="containsText" priority="665" operator="containsText" aboveAverage="0" equalAverage="0" bottom="0" percent="0" rank="0" text="1" dxfId="49817">
      <formula>NOT(ISERROR(SEARCH("1",X13)))</formula>
    </cfRule>
  </conditionalFormatting>
  <conditionalFormatting sqref="W13">
    <cfRule type="containsText" priority="666" operator="containsText" aboveAverage="0" equalAverage="0" bottom="0" percent="0" rank="0" text="OK" dxfId="49818">
      <formula>NOT(ISERROR(SEARCH("OK",W13)))</formula>
    </cfRule>
  </conditionalFormatting>
  <conditionalFormatting sqref="W13">
    <cfRule type="containsText" priority="667" operator="containsText" aboveAverage="0" equalAverage="0" bottom="0" percent="0" rank="0" text="OK" dxfId="49819">
      <formula>NOT(ISERROR(SEARCH("OK",W13)))</formula>
    </cfRule>
  </conditionalFormatting>
  <conditionalFormatting sqref="W13">
    <cfRule type="containsText" priority="668" operator="containsText" aboveAverage="0" equalAverage="0" bottom="0" percent="0" rank="0" text="OK" dxfId="49820">
      <formula>NOT(ISERROR(SEARCH("OK",W13)))</formula>
    </cfRule>
  </conditionalFormatting>
  <conditionalFormatting sqref="W13">
    <cfRule type="containsText" priority="669" operator="containsText" aboveAverage="0" equalAverage="0" bottom="0" percent="0" rank="0" text="OK" dxfId="49821">
      <formula>NOT(ISERROR(SEARCH("OK",W13)))</formula>
    </cfRule>
  </conditionalFormatting>
  <conditionalFormatting sqref="W13">
    <cfRule type="containsText" priority="670" operator="containsText" aboveAverage="0" equalAverage="0" bottom="0" percent="0" rank="0" text="OK" dxfId="49822">
      <formula>NOT(ISERROR(SEARCH("OK",W13)))</formula>
    </cfRule>
  </conditionalFormatting>
  <conditionalFormatting sqref="W13">
    <cfRule type="containsText" priority="671" operator="containsText" aboveAverage="0" equalAverage="0" bottom="0" percent="0" rank="0" text="OK" dxfId="49823">
      <formula>NOT(ISERROR(SEARCH("OK",W13)))</formula>
    </cfRule>
  </conditionalFormatting>
  <conditionalFormatting sqref="W13">
    <cfRule type="containsText" priority="672" operator="containsText" aboveAverage="0" equalAverage="0" bottom="0" percent="0" rank="0" text="OK" dxfId="49824">
      <formula>NOT(ISERROR(SEARCH("OK",W13)))</formula>
    </cfRule>
  </conditionalFormatting>
  <conditionalFormatting sqref="W13">
    <cfRule type="containsText" priority="673" operator="containsText" aboveAverage="0" equalAverage="0" bottom="0" percent="0" rank="0" text="1" dxfId="49825">
      <formula>NOT(ISERROR(SEARCH("1",W13)))</formula>
    </cfRule>
  </conditionalFormatting>
  <conditionalFormatting sqref="X13">
    <cfRule type="containsText" priority="674" operator="containsText" aboveAverage="0" equalAverage="0" bottom="0" percent="0" rank="0" text="NO" dxfId="49826">
      <formula>NOT(ISERROR(SEARCH("NO",X13)))</formula>
    </cfRule>
  </conditionalFormatting>
  <conditionalFormatting sqref="W13">
    <cfRule type="containsText" priority="675" operator="containsText" aboveAverage="0" equalAverage="0" bottom="0" percent="0" rank="0" text="OK" dxfId="49827">
      <formula>NOT(ISERROR(SEARCH("OK",W13)))</formula>
    </cfRule>
  </conditionalFormatting>
  <conditionalFormatting sqref="X13">
    <cfRule type="containsText" priority="676" operator="containsText" aboveAverage="0" equalAverage="0" bottom="0" percent="0" rank="0" text="NO" dxfId="49828">
      <formula>NOT(ISERROR(SEARCH("NO",X13)))</formula>
    </cfRule>
  </conditionalFormatting>
  <conditionalFormatting sqref="W13">
    <cfRule type="containsText" priority="677" operator="containsText" aboveAverage="0" equalAverage="0" bottom="0" percent="0" rank="0" text="OK" dxfId="49829">
      <formula>NOT(ISERROR(SEARCH("OK",W13)))</formula>
    </cfRule>
  </conditionalFormatting>
  <conditionalFormatting sqref="X13">
    <cfRule type="containsText" priority="678" operator="containsText" aboveAverage="0" equalAverage="0" bottom="0" percent="0" rank="0" text="NO" dxfId="49830">
      <formula>NOT(ISERROR(SEARCH("NO",X13)))</formula>
    </cfRule>
  </conditionalFormatting>
  <conditionalFormatting sqref="W13">
    <cfRule type="containsText" priority="679" operator="containsText" aboveAverage="0" equalAverage="0" bottom="0" percent="0" rank="0" text="OK" dxfId="49831">
      <formula>NOT(ISERROR(SEARCH("OK",W13)))</formula>
    </cfRule>
  </conditionalFormatting>
  <conditionalFormatting sqref="X13">
    <cfRule type="containsText" priority="680" operator="containsText" aboveAverage="0" equalAverage="0" bottom="0" percent="0" rank="0" text="NO" dxfId="49832">
      <formula>NOT(ISERROR(SEARCH("NO",X13)))</formula>
    </cfRule>
  </conditionalFormatting>
  <conditionalFormatting sqref="W13">
    <cfRule type="containsText" priority="681" operator="containsText" aboveAverage="0" equalAverage="0" bottom="0" percent="0" rank="0" text="OK" dxfId="49833">
      <formula>NOT(ISERROR(SEARCH("OK",W13)))</formula>
    </cfRule>
  </conditionalFormatting>
  <conditionalFormatting sqref="X13">
    <cfRule type="containsText" priority="682" operator="containsText" aboveAverage="0" equalAverage="0" bottom="0" percent="0" rank="0" text="NO" dxfId="49834">
      <formula>NOT(ISERROR(SEARCH("NO",X13)))</formula>
    </cfRule>
  </conditionalFormatting>
  <conditionalFormatting sqref="W13">
    <cfRule type="containsText" priority="683" operator="containsText" aboveAverage="0" equalAverage="0" bottom="0" percent="0" rank="0" text="OK" dxfId="49835">
      <formula>NOT(ISERROR(SEARCH("OK",W13)))</formula>
    </cfRule>
  </conditionalFormatting>
  <conditionalFormatting sqref="V13">
    <cfRule type="containsText" priority="684" operator="containsText" aboveAverage="0" equalAverage="0" bottom="0" percent="0" rank="0" text="OK+" dxfId="49836">
      <formula>NOT(ISERROR(SEARCH("OK+",V13)))</formula>
    </cfRule>
  </conditionalFormatting>
  <conditionalFormatting sqref="V13">
    <cfRule type="containsText" priority="685" operator="containsText" aboveAverage="0" equalAverage="0" bottom="0" percent="0" rank="0" text="OK+" dxfId="49837">
      <formula>NOT(ISERROR(SEARCH("OK+",V13)))</formula>
    </cfRule>
  </conditionalFormatting>
  <conditionalFormatting sqref="X13">
    <cfRule type="containsText" priority="686" operator="containsText" aboveAverage="0" equalAverage="0" bottom="0" percent="0" rank="0" text="NO" dxfId="49838">
      <formula>NOT(ISERROR(SEARCH("NO",X13)))</formula>
    </cfRule>
  </conditionalFormatting>
  <conditionalFormatting sqref="X13">
    <cfRule type="containsText" priority="687" operator="containsText" aboveAverage="0" equalAverage="0" bottom="0" percent="0" rank="0" text="NO" dxfId="49839">
      <formula>NOT(ISERROR(SEARCH("NO",X13)))</formula>
    </cfRule>
  </conditionalFormatting>
  <conditionalFormatting sqref="X13">
    <cfRule type="containsText" priority="688" operator="containsText" aboveAverage="0" equalAverage="0" bottom="0" percent="0" rank="0" text="NO" dxfId="49840">
      <formula>NOT(ISERROR(SEARCH("NO",X13)))</formula>
    </cfRule>
  </conditionalFormatting>
  <conditionalFormatting sqref="X13">
    <cfRule type="containsText" priority="689" operator="containsText" aboveAverage="0" equalAverage="0" bottom="0" percent="0" rank="0" text="NO" dxfId="49841">
      <formula>NOT(ISERROR(SEARCH("NO",X13)))</formula>
    </cfRule>
  </conditionalFormatting>
  <conditionalFormatting sqref="X13">
    <cfRule type="containsText" priority="690" operator="containsText" aboveAverage="0" equalAverage="0" bottom="0" percent="0" rank="0" text="NO" dxfId="49842">
      <formula>NOT(ISERROR(SEARCH("NO",X13)))</formula>
    </cfRule>
  </conditionalFormatting>
  <conditionalFormatting sqref="X13">
    <cfRule type="containsText" priority="691" operator="containsText" aboveAverage="0" equalAverage="0" bottom="0" percent="0" rank="0" text="NO" dxfId="49843">
      <formula>NOT(ISERROR(SEARCH("NO",X13)))</formula>
    </cfRule>
  </conditionalFormatting>
  <conditionalFormatting sqref="X13">
    <cfRule type="containsText" priority="692" operator="containsText" aboveAverage="0" equalAverage="0" bottom="0" percent="0" rank="0" text="NO" dxfId="49844">
      <formula>NOT(ISERROR(SEARCH("NO",X13)))</formula>
    </cfRule>
  </conditionalFormatting>
  <conditionalFormatting sqref="W13">
    <cfRule type="containsText" priority="693" operator="containsText" aboveAverage="0" equalAverage="0" bottom="0" percent="0" rank="0" text="OK" dxfId="49845">
      <formula>NOT(ISERROR(SEARCH("OK",W13)))</formula>
    </cfRule>
  </conditionalFormatting>
  <conditionalFormatting sqref="W13">
    <cfRule type="containsText" priority="694" operator="containsText" aboveAverage="0" equalAverage="0" bottom="0" percent="0" rank="0" text="OK" dxfId="49846">
      <formula>NOT(ISERROR(SEARCH("OK",W13)))</formula>
    </cfRule>
  </conditionalFormatting>
  <conditionalFormatting sqref="W13">
    <cfRule type="containsText" priority="695" operator="containsText" aboveAverage="0" equalAverage="0" bottom="0" percent="0" rank="0" text="OK" dxfId="49847">
      <formula>NOT(ISERROR(SEARCH("OK",W13)))</formula>
    </cfRule>
  </conditionalFormatting>
  <conditionalFormatting sqref="W13">
    <cfRule type="containsText" priority="696" operator="containsText" aboveAverage="0" equalAverage="0" bottom="0" percent="0" rank="0" text="OK" dxfId="49848">
      <formula>NOT(ISERROR(SEARCH("OK",W13)))</formula>
    </cfRule>
  </conditionalFormatting>
  <conditionalFormatting sqref="W13">
    <cfRule type="containsText" priority="697" operator="containsText" aboveAverage="0" equalAverage="0" bottom="0" percent="0" rank="0" text="OK" dxfId="49849">
      <formula>NOT(ISERROR(SEARCH("OK",W13)))</formula>
    </cfRule>
  </conditionalFormatting>
  <conditionalFormatting sqref="W13">
    <cfRule type="containsText" priority="698" operator="containsText" aboveAverage="0" equalAverage="0" bottom="0" percent="0" rank="0" text="OK" dxfId="49850">
      <formula>NOT(ISERROR(SEARCH("OK",W13)))</formula>
    </cfRule>
  </conditionalFormatting>
  <conditionalFormatting sqref="W13">
    <cfRule type="containsText" priority="699" operator="containsText" aboveAverage="0" equalAverage="0" bottom="0" percent="0" rank="0" text="OK" dxfId="49851">
      <formula>NOT(ISERROR(SEARCH("OK",W13)))</formula>
    </cfRule>
  </conditionalFormatting>
  <conditionalFormatting sqref="X13">
    <cfRule type="containsText" priority="700" operator="containsText" aboveAverage="0" equalAverage="0" bottom="0" percent="0" rank="0" text="NO" dxfId="49852">
      <formula>NOT(ISERROR(SEARCH("NO",X13)))</formula>
    </cfRule>
  </conditionalFormatting>
  <conditionalFormatting sqref="W13">
    <cfRule type="containsText" priority="701" operator="containsText" aboveAverage="0" equalAverage="0" bottom="0" percent="0" rank="0" text="OK" dxfId="49853">
      <formula>NOT(ISERROR(SEARCH("OK",W13)))</formula>
    </cfRule>
  </conditionalFormatting>
  <conditionalFormatting sqref="X13">
    <cfRule type="containsText" priority="702" operator="containsText" aboveAverage="0" equalAverage="0" bottom="0" percent="0" rank="0" text="NO" dxfId="49854">
      <formula>NOT(ISERROR(SEARCH("NO",X13)))</formula>
    </cfRule>
  </conditionalFormatting>
  <conditionalFormatting sqref="W13">
    <cfRule type="containsText" priority="703" operator="containsText" aboveAverage="0" equalAverage="0" bottom="0" percent="0" rank="0" text="OK" dxfId="49855">
      <formula>NOT(ISERROR(SEARCH("OK",W13)))</formula>
    </cfRule>
  </conditionalFormatting>
  <conditionalFormatting sqref="X13">
    <cfRule type="containsText" priority="704" operator="containsText" aboveAverage="0" equalAverage="0" bottom="0" percent="0" rank="0" text="NO" dxfId="49856">
      <formula>NOT(ISERROR(SEARCH("NO",X13)))</formula>
    </cfRule>
  </conditionalFormatting>
  <conditionalFormatting sqref="W13">
    <cfRule type="containsText" priority="705" operator="containsText" aboveAverage="0" equalAverage="0" bottom="0" percent="0" rank="0" text="OK" dxfId="49857">
      <formula>NOT(ISERROR(SEARCH("OK",W13)))</formula>
    </cfRule>
  </conditionalFormatting>
  <conditionalFormatting sqref="X13">
    <cfRule type="containsText" priority="706" operator="containsText" aboveAverage="0" equalAverage="0" bottom="0" percent="0" rank="0" text="NO" dxfId="49858">
      <formula>NOT(ISERROR(SEARCH("NO",X13)))</formula>
    </cfRule>
  </conditionalFormatting>
  <conditionalFormatting sqref="W13">
    <cfRule type="containsText" priority="707" operator="containsText" aboveAverage="0" equalAverage="0" bottom="0" percent="0" rank="0" text="OK" dxfId="49859">
      <formula>NOT(ISERROR(SEARCH("OK",W13)))</formula>
    </cfRule>
  </conditionalFormatting>
  <conditionalFormatting sqref="V13">
    <cfRule type="containsText" priority="708" operator="containsText" aboveAverage="0" equalAverage="0" bottom="0" percent="0" rank="0" text="OK+" dxfId="49860">
      <formula>NOT(ISERROR(SEARCH("OK+",V13)))</formula>
    </cfRule>
  </conditionalFormatting>
  <conditionalFormatting sqref="V13">
    <cfRule type="containsText" priority="709" operator="containsText" aboveAverage="0" equalAverage="0" bottom="0" percent="0" rank="0" text="OK+" dxfId="49861">
      <formula>NOT(ISERROR(SEARCH("OK+",V13)))</formula>
    </cfRule>
  </conditionalFormatting>
  <conditionalFormatting sqref="X13">
    <cfRule type="containsText" priority="710" operator="containsText" aboveAverage="0" equalAverage="0" bottom="0" percent="0" rank="0" text="NO" dxfId="49862">
      <formula>NOT(ISERROR(SEARCH("NO",X13)))</formula>
    </cfRule>
  </conditionalFormatting>
  <conditionalFormatting sqref="X13">
    <cfRule type="containsText" priority="711" operator="containsText" aboveAverage="0" equalAverage="0" bottom="0" percent="0" rank="0" text="NO" dxfId="49863">
      <formula>NOT(ISERROR(SEARCH("NO",X13)))</formula>
    </cfRule>
  </conditionalFormatting>
  <conditionalFormatting sqref="X13">
    <cfRule type="containsText" priority="712" operator="containsText" aboveAverage="0" equalAverage="0" bottom="0" percent="0" rank="0" text="NO" dxfId="49864">
      <formula>NOT(ISERROR(SEARCH("NO",X13)))</formula>
    </cfRule>
  </conditionalFormatting>
  <conditionalFormatting sqref="X13">
    <cfRule type="containsText" priority="713" operator="containsText" aboveAverage="0" equalAverage="0" bottom="0" percent="0" rank="0" text="NO" dxfId="49865">
      <formula>NOT(ISERROR(SEARCH("NO",X13)))</formula>
    </cfRule>
  </conditionalFormatting>
  <conditionalFormatting sqref="X13">
    <cfRule type="containsText" priority="714" operator="containsText" aboveAverage="0" equalAverage="0" bottom="0" percent="0" rank="0" text="NO" dxfId="49866">
      <formula>NOT(ISERROR(SEARCH("NO",X13)))</formula>
    </cfRule>
  </conditionalFormatting>
  <conditionalFormatting sqref="X13">
    <cfRule type="containsText" priority="715" operator="containsText" aboveAverage="0" equalAverage="0" bottom="0" percent="0" rank="0" text="NO" dxfId="49867">
      <formula>NOT(ISERROR(SEARCH("NO",X13)))</formula>
    </cfRule>
  </conditionalFormatting>
  <conditionalFormatting sqref="X13">
    <cfRule type="containsText" priority="716" operator="containsText" aboveAverage="0" equalAverage="0" bottom="0" percent="0" rank="0" text="NO" dxfId="49868">
      <formula>NOT(ISERROR(SEARCH("NO",X13)))</formula>
    </cfRule>
  </conditionalFormatting>
  <conditionalFormatting sqref="W13">
    <cfRule type="containsText" priority="717" operator="containsText" aboveAverage="0" equalAverage="0" bottom="0" percent="0" rank="0" text="OK" dxfId="49869">
      <formula>NOT(ISERROR(SEARCH("OK",W13)))</formula>
    </cfRule>
  </conditionalFormatting>
  <conditionalFormatting sqref="W13">
    <cfRule type="containsText" priority="718" operator="containsText" aboveAverage="0" equalAverage="0" bottom="0" percent="0" rank="0" text="OK" dxfId="49870">
      <formula>NOT(ISERROR(SEARCH("OK",W13)))</formula>
    </cfRule>
  </conditionalFormatting>
  <conditionalFormatting sqref="W13">
    <cfRule type="containsText" priority="719" operator="containsText" aboveAverage="0" equalAverage="0" bottom="0" percent="0" rank="0" text="OK" dxfId="49871">
      <formula>NOT(ISERROR(SEARCH("OK",W13)))</formula>
    </cfRule>
  </conditionalFormatting>
  <conditionalFormatting sqref="W13">
    <cfRule type="containsText" priority="720" operator="containsText" aboveAverage="0" equalAverage="0" bottom="0" percent="0" rank="0" text="OK" dxfId="49872">
      <formula>NOT(ISERROR(SEARCH("OK",W13)))</formula>
    </cfRule>
  </conditionalFormatting>
  <conditionalFormatting sqref="W13">
    <cfRule type="containsText" priority="721" operator="containsText" aboveAverage="0" equalAverage="0" bottom="0" percent="0" rank="0" text="OK" dxfId="49873">
      <formula>NOT(ISERROR(SEARCH("OK",W13)))</formula>
    </cfRule>
  </conditionalFormatting>
  <conditionalFormatting sqref="W13">
    <cfRule type="containsText" priority="722" operator="containsText" aboveAverage="0" equalAverage="0" bottom="0" percent="0" rank="0" text="OK" dxfId="49874">
      <formula>NOT(ISERROR(SEARCH("OK",W13)))</formula>
    </cfRule>
  </conditionalFormatting>
  <conditionalFormatting sqref="W13">
    <cfRule type="containsText" priority="723" operator="containsText" aboveAverage="0" equalAverage="0" bottom="0" percent="0" rank="0" text="OK" dxfId="49875">
      <formula>NOT(ISERROR(SEARCH("OK",W13)))</formula>
    </cfRule>
  </conditionalFormatting>
  <conditionalFormatting sqref="X13">
    <cfRule type="containsText" priority="724" operator="containsText" aboveAverage="0" equalAverage="0" bottom="0" percent="0" rank="0" text="NO" dxfId="49876">
      <formula>NOT(ISERROR(SEARCH("NO",X13)))</formula>
    </cfRule>
  </conditionalFormatting>
  <conditionalFormatting sqref="W13">
    <cfRule type="containsText" priority="725" operator="containsText" aboveAverage="0" equalAverage="0" bottom="0" percent="0" rank="0" text="OK" dxfId="49877">
      <formula>NOT(ISERROR(SEARCH("OK",W13)))</formula>
    </cfRule>
  </conditionalFormatting>
  <conditionalFormatting sqref="X13">
    <cfRule type="containsText" priority="726" operator="containsText" aboveAverage="0" equalAverage="0" bottom="0" percent="0" rank="0" text="NO" dxfId="49878">
      <formula>NOT(ISERROR(SEARCH("NO",X13)))</formula>
    </cfRule>
  </conditionalFormatting>
  <conditionalFormatting sqref="W13">
    <cfRule type="containsText" priority="727" operator="containsText" aboveAverage="0" equalAverage="0" bottom="0" percent="0" rank="0" text="OK" dxfId="49879">
      <formula>NOT(ISERROR(SEARCH("OK",W13)))</formula>
    </cfRule>
  </conditionalFormatting>
  <conditionalFormatting sqref="X13">
    <cfRule type="containsText" priority="728" operator="containsText" aboveAverage="0" equalAverage="0" bottom="0" percent="0" rank="0" text="NO" dxfId="49880">
      <formula>NOT(ISERROR(SEARCH("NO",X13)))</formula>
    </cfRule>
  </conditionalFormatting>
  <conditionalFormatting sqref="W13">
    <cfRule type="containsText" priority="729" operator="containsText" aboveAverage="0" equalAverage="0" bottom="0" percent="0" rank="0" text="OK" dxfId="49881">
      <formula>NOT(ISERROR(SEARCH("OK",W13)))</formula>
    </cfRule>
  </conditionalFormatting>
  <conditionalFormatting sqref="V13">
    <cfRule type="containsText" priority="730" operator="containsText" aboveAverage="0" equalAverage="0" bottom="0" percent="0" rank="0" text="OK+" dxfId="49882">
      <formula>NOT(ISERROR(SEARCH("OK+",V13)))</formula>
    </cfRule>
  </conditionalFormatting>
  <conditionalFormatting sqref="V13">
    <cfRule type="containsText" priority="731" operator="containsText" aboveAverage="0" equalAverage="0" bottom="0" percent="0" rank="0" text="OK+" dxfId="49883">
      <formula>NOT(ISERROR(SEARCH("OK+",V13)))</formula>
    </cfRule>
  </conditionalFormatting>
  <conditionalFormatting sqref="X13">
    <cfRule type="containsText" priority="732" operator="containsText" aboveAverage="0" equalAverage="0" bottom="0" percent="0" rank="0" text="NO" dxfId="49884">
      <formula>NOT(ISERROR(SEARCH("NO",X13)))</formula>
    </cfRule>
  </conditionalFormatting>
  <conditionalFormatting sqref="X13">
    <cfRule type="containsText" priority="733" operator="containsText" aboveAverage="0" equalAverage="0" bottom="0" percent="0" rank="0" text="NO" dxfId="49885">
      <formula>NOT(ISERROR(SEARCH("NO",X13)))</formula>
    </cfRule>
  </conditionalFormatting>
  <conditionalFormatting sqref="X13">
    <cfRule type="containsText" priority="734" operator="containsText" aboveAverage="0" equalAverage="0" bottom="0" percent="0" rank="0" text="NO" dxfId="49886">
      <formula>NOT(ISERROR(SEARCH("NO",X13)))</formula>
    </cfRule>
  </conditionalFormatting>
  <conditionalFormatting sqref="X13">
    <cfRule type="containsText" priority="735" operator="containsText" aboveAverage="0" equalAverage="0" bottom="0" percent="0" rank="0" text="NO" dxfId="49887">
      <formula>NOT(ISERROR(SEARCH("NO",X13)))</formula>
    </cfRule>
  </conditionalFormatting>
  <conditionalFormatting sqref="X13">
    <cfRule type="containsText" priority="736" operator="containsText" aboveAverage="0" equalAverage="0" bottom="0" percent="0" rank="0" text="NO" dxfId="49888">
      <formula>NOT(ISERROR(SEARCH("NO",X13)))</formula>
    </cfRule>
  </conditionalFormatting>
  <conditionalFormatting sqref="X13">
    <cfRule type="containsText" priority="737" operator="containsText" aboveAverage="0" equalAverage="0" bottom="0" percent="0" rank="0" text="NO" dxfId="49889">
      <formula>NOT(ISERROR(SEARCH("NO",X13)))</formula>
    </cfRule>
  </conditionalFormatting>
  <conditionalFormatting sqref="X13">
    <cfRule type="containsText" priority="738" operator="containsText" aboveAverage="0" equalAverage="0" bottom="0" percent="0" rank="0" text="NO" dxfId="49890">
      <formula>NOT(ISERROR(SEARCH("NO",X13)))</formula>
    </cfRule>
  </conditionalFormatting>
  <conditionalFormatting sqref="X13">
    <cfRule type="containsText" priority="739" operator="containsText" aboveAverage="0" equalAverage="0" bottom="0" percent="0" rank="0" text="1" dxfId="49891">
      <formula>NOT(ISERROR(SEARCH("1",X13)))</formula>
    </cfRule>
  </conditionalFormatting>
  <conditionalFormatting sqref="W13">
    <cfRule type="containsText" priority="740" operator="containsText" aboveAverage="0" equalAverage="0" bottom="0" percent="0" rank="0" text="OK" dxfId="49892">
      <formula>NOT(ISERROR(SEARCH("OK",W13)))</formula>
    </cfRule>
  </conditionalFormatting>
  <conditionalFormatting sqref="W13">
    <cfRule type="containsText" priority="741" operator="containsText" aboveAverage="0" equalAverage="0" bottom="0" percent="0" rank="0" text="OK" dxfId="49893">
      <formula>NOT(ISERROR(SEARCH("OK",W13)))</formula>
    </cfRule>
  </conditionalFormatting>
  <conditionalFormatting sqref="W13">
    <cfRule type="containsText" priority="742" operator="containsText" aboveAverage="0" equalAverage="0" bottom="0" percent="0" rank="0" text="OK" dxfId="49894">
      <formula>NOT(ISERROR(SEARCH("OK",W13)))</formula>
    </cfRule>
  </conditionalFormatting>
  <conditionalFormatting sqref="W13">
    <cfRule type="containsText" priority="743" operator="containsText" aboveAverage="0" equalAverage="0" bottom="0" percent="0" rank="0" text="OK" dxfId="49895">
      <formula>NOT(ISERROR(SEARCH("OK",W13)))</formula>
    </cfRule>
  </conditionalFormatting>
  <conditionalFormatting sqref="W13">
    <cfRule type="containsText" priority="744" operator="containsText" aboveAverage="0" equalAverage="0" bottom="0" percent="0" rank="0" text="OK" dxfId="49896">
      <formula>NOT(ISERROR(SEARCH("OK",W13)))</formula>
    </cfRule>
  </conditionalFormatting>
  <conditionalFormatting sqref="W13">
    <cfRule type="containsText" priority="745" operator="containsText" aboveAverage="0" equalAverage="0" bottom="0" percent="0" rank="0" text="OK" dxfId="49897">
      <formula>NOT(ISERROR(SEARCH("OK",W13)))</formula>
    </cfRule>
  </conditionalFormatting>
  <conditionalFormatting sqref="W13">
    <cfRule type="containsText" priority="746" operator="containsText" aboveAverage="0" equalAverage="0" bottom="0" percent="0" rank="0" text="OK" dxfId="49898">
      <formula>NOT(ISERROR(SEARCH("OK",W13)))</formula>
    </cfRule>
  </conditionalFormatting>
  <conditionalFormatting sqref="W13">
    <cfRule type="containsText" priority="747" operator="containsText" aboveAverage="0" equalAverage="0" bottom="0" percent="0" rank="0" text="1" dxfId="49899">
      <formula>NOT(ISERROR(SEARCH("1",W13)))</formula>
    </cfRule>
  </conditionalFormatting>
  <conditionalFormatting sqref="X13">
    <cfRule type="containsText" priority="748" operator="containsText" aboveAverage="0" equalAverage="0" bottom="0" percent="0" rank="0" text="NO" dxfId="49900">
      <formula>NOT(ISERROR(SEARCH("NO",X13)))</formula>
    </cfRule>
  </conditionalFormatting>
  <conditionalFormatting sqref="W13">
    <cfRule type="containsText" priority="749" operator="containsText" aboveAverage="0" equalAverage="0" bottom="0" percent="0" rank="0" text="OK" dxfId="49901">
      <formula>NOT(ISERROR(SEARCH("OK",W13)))</formula>
    </cfRule>
  </conditionalFormatting>
  <conditionalFormatting sqref="X13">
    <cfRule type="containsText" priority="750" operator="containsText" aboveAverage="0" equalAverage="0" bottom="0" percent="0" rank="0" text="NO" dxfId="49902">
      <formula>NOT(ISERROR(SEARCH("NO",X13)))</formula>
    </cfRule>
  </conditionalFormatting>
  <conditionalFormatting sqref="W13">
    <cfRule type="containsText" priority="751" operator="containsText" aboveAverage="0" equalAverage="0" bottom="0" percent="0" rank="0" text="OK" dxfId="49903">
      <formula>NOT(ISERROR(SEARCH("OK",W13)))</formula>
    </cfRule>
  </conditionalFormatting>
  <conditionalFormatting sqref="X13">
    <cfRule type="containsText" priority="752" operator="containsText" aboveAverage="0" equalAverage="0" bottom="0" percent="0" rank="0" text="NO" dxfId="49904">
      <formula>NOT(ISERROR(SEARCH("NO",X13)))</formula>
    </cfRule>
  </conditionalFormatting>
  <conditionalFormatting sqref="W13">
    <cfRule type="containsText" priority="753" operator="containsText" aboveAverage="0" equalAverage="0" bottom="0" percent="0" rank="0" text="OK" dxfId="49905">
      <formula>NOT(ISERROR(SEARCH("OK",W13)))</formula>
    </cfRule>
  </conditionalFormatting>
  <conditionalFormatting sqref="X13">
    <cfRule type="containsText" priority="754" operator="containsText" aboveAverage="0" equalAverage="0" bottom="0" percent="0" rank="0" text="NO" dxfId="49906">
      <formula>NOT(ISERROR(SEARCH("NO",X13)))</formula>
    </cfRule>
  </conditionalFormatting>
  <conditionalFormatting sqref="W13">
    <cfRule type="containsText" priority="755" operator="containsText" aboveAverage="0" equalAverage="0" bottom="0" percent="0" rank="0" text="OK" dxfId="49907">
      <formula>NOT(ISERROR(SEARCH("OK",W13)))</formula>
    </cfRule>
  </conditionalFormatting>
  <conditionalFormatting sqref="V13">
    <cfRule type="containsText" priority="756" operator="containsText" aboveAverage="0" equalAverage="0" bottom="0" percent="0" rank="0" text="OK+" dxfId="49908">
      <formula>NOT(ISERROR(SEARCH("OK+",V13)))</formula>
    </cfRule>
  </conditionalFormatting>
  <conditionalFormatting sqref="V13">
    <cfRule type="containsText" priority="757" operator="containsText" aboveAverage="0" equalAverage="0" bottom="0" percent="0" rank="0" text="OK+" dxfId="49909">
      <formula>NOT(ISERROR(SEARCH("OK+",V13)))</formula>
    </cfRule>
  </conditionalFormatting>
  <conditionalFormatting sqref="X13">
    <cfRule type="containsText" priority="758" operator="containsText" aboveAverage="0" equalAverage="0" bottom="0" percent="0" rank="0" text="NO" dxfId="49910">
      <formula>NOT(ISERROR(SEARCH("NO",X13)))</formula>
    </cfRule>
  </conditionalFormatting>
  <conditionalFormatting sqref="X13">
    <cfRule type="containsText" priority="759" operator="containsText" aboveAverage="0" equalAverage="0" bottom="0" percent="0" rank="0" text="NO" dxfId="49911">
      <formula>NOT(ISERROR(SEARCH("NO",X13)))</formula>
    </cfRule>
  </conditionalFormatting>
  <conditionalFormatting sqref="X13">
    <cfRule type="containsText" priority="760" operator="containsText" aboveAverage="0" equalAverage="0" bottom="0" percent="0" rank="0" text="NO" dxfId="49912">
      <formula>NOT(ISERROR(SEARCH("NO",X13)))</formula>
    </cfRule>
  </conditionalFormatting>
  <conditionalFormatting sqref="X13">
    <cfRule type="containsText" priority="761" operator="containsText" aboveAverage="0" equalAverage="0" bottom="0" percent="0" rank="0" text="NO" dxfId="49913">
      <formula>NOT(ISERROR(SEARCH("NO",X13)))</formula>
    </cfRule>
  </conditionalFormatting>
  <conditionalFormatting sqref="X13">
    <cfRule type="containsText" priority="762" operator="containsText" aboveAverage="0" equalAverage="0" bottom="0" percent="0" rank="0" text="NO" dxfId="49914">
      <formula>NOT(ISERROR(SEARCH("NO",X13)))</formula>
    </cfRule>
  </conditionalFormatting>
  <conditionalFormatting sqref="X13">
    <cfRule type="containsText" priority="763" operator="containsText" aboveAverage="0" equalAverage="0" bottom="0" percent="0" rank="0" text="NO" dxfId="49915">
      <formula>NOT(ISERROR(SEARCH("NO",X13)))</formula>
    </cfRule>
  </conditionalFormatting>
  <conditionalFormatting sqref="X13">
    <cfRule type="containsText" priority="764" operator="containsText" aboveAverage="0" equalAverage="0" bottom="0" percent="0" rank="0" text="NO" dxfId="49916">
      <formula>NOT(ISERROR(SEARCH("NO",X13)))</formula>
    </cfRule>
  </conditionalFormatting>
  <conditionalFormatting sqref="W13">
    <cfRule type="containsText" priority="765" operator="containsText" aboveAverage="0" equalAverage="0" bottom="0" percent="0" rank="0" text="OK" dxfId="49917">
      <formula>NOT(ISERROR(SEARCH("OK",W13)))</formula>
    </cfRule>
  </conditionalFormatting>
  <conditionalFormatting sqref="W13">
    <cfRule type="containsText" priority="766" operator="containsText" aboveAverage="0" equalAverage="0" bottom="0" percent="0" rank="0" text="OK" dxfId="49918">
      <formula>NOT(ISERROR(SEARCH("OK",W13)))</formula>
    </cfRule>
  </conditionalFormatting>
  <conditionalFormatting sqref="W13">
    <cfRule type="containsText" priority="767" operator="containsText" aboveAverage="0" equalAverage="0" bottom="0" percent="0" rank="0" text="OK" dxfId="49919">
      <formula>NOT(ISERROR(SEARCH("OK",W13)))</formula>
    </cfRule>
  </conditionalFormatting>
  <conditionalFormatting sqref="W13">
    <cfRule type="containsText" priority="768" operator="containsText" aboveAverage="0" equalAverage="0" bottom="0" percent="0" rank="0" text="OK" dxfId="49920">
      <formula>NOT(ISERROR(SEARCH("OK",W13)))</formula>
    </cfRule>
  </conditionalFormatting>
  <conditionalFormatting sqref="W13">
    <cfRule type="containsText" priority="769" operator="containsText" aboveAverage="0" equalAverage="0" bottom="0" percent="0" rank="0" text="OK" dxfId="49921">
      <formula>NOT(ISERROR(SEARCH("OK",W13)))</formula>
    </cfRule>
  </conditionalFormatting>
  <conditionalFormatting sqref="W13">
    <cfRule type="containsText" priority="770" operator="containsText" aboveAverage="0" equalAverage="0" bottom="0" percent="0" rank="0" text="OK" dxfId="49922">
      <formula>NOT(ISERROR(SEARCH("OK",W13)))</formula>
    </cfRule>
  </conditionalFormatting>
  <conditionalFormatting sqref="W13">
    <cfRule type="containsText" priority="771" operator="containsText" aboveAverage="0" equalAverage="0" bottom="0" percent="0" rank="0" text="OK" dxfId="49923">
      <formula>NOT(ISERROR(SEARCH("OK",W13)))</formula>
    </cfRule>
  </conditionalFormatting>
  <conditionalFormatting sqref="X13">
    <cfRule type="containsText" priority="772" operator="containsText" aboveAverage="0" equalAverage="0" bottom="0" percent="0" rank="0" text="NO" dxfId="49924">
      <formula>NOT(ISERROR(SEARCH("NO",X13)))</formula>
    </cfRule>
  </conditionalFormatting>
  <conditionalFormatting sqref="W13">
    <cfRule type="containsText" priority="773" operator="containsText" aboveAverage="0" equalAverage="0" bottom="0" percent="0" rank="0" text="OK" dxfId="49925">
      <formula>NOT(ISERROR(SEARCH("OK",W13)))</formula>
    </cfRule>
  </conditionalFormatting>
  <conditionalFormatting sqref="X13">
    <cfRule type="containsText" priority="774" operator="containsText" aboveAverage="0" equalAverage="0" bottom="0" percent="0" rank="0" text="NO" dxfId="49926">
      <formula>NOT(ISERROR(SEARCH("NO",X13)))</formula>
    </cfRule>
  </conditionalFormatting>
  <conditionalFormatting sqref="W13">
    <cfRule type="containsText" priority="775" operator="containsText" aboveAverage="0" equalAverage="0" bottom="0" percent="0" rank="0" text="OK" dxfId="49927">
      <formula>NOT(ISERROR(SEARCH("OK",W13)))</formula>
    </cfRule>
  </conditionalFormatting>
  <conditionalFormatting sqref="X13">
    <cfRule type="containsText" priority="776" operator="containsText" aboveAverage="0" equalAverage="0" bottom="0" percent="0" rank="0" text="NO" dxfId="49928">
      <formula>NOT(ISERROR(SEARCH("NO",X13)))</formula>
    </cfRule>
  </conditionalFormatting>
  <conditionalFormatting sqref="W13">
    <cfRule type="containsText" priority="777" operator="containsText" aboveAverage="0" equalAverage="0" bottom="0" percent="0" rank="0" text="OK" dxfId="49929">
      <formula>NOT(ISERROR(SEARCH("OK",W13)))</formula>
    </cfRule>
  </conditionalFormatting>
  <conditionalFormatting sqref="V13">
    <cfRule type="containsText" priority="778" operator="containsText" aboveAverage="0" equalAverage="0" bottom="0" percent="0" rank="0" text="OK+" dxfId="49930">
      <formula>NOT(ISERROR(SEARCH("OK+",V13)))</formula>
    </cfRule>
  </conditionalFormatting>
  <conditionalFormatting sqref="V13">
    <cfRule type="containsText" priority="779" operator="containsText" aboveAverage="0" equalAverage="0" bottom="0" percent="0" rank="0" text="OK+" dxfId="49931">
      <formula>NOT(ISERROR(SEARCH("OK+",V13)))</formula>
    </cfRule>
  </conditionalFormatting>
  <conditionalFormatting sqref="X13">
    <cfRule type="containsText" priority="780" operator="containsText" aboveAverage="0" equalAverage="0" bottom="0" percent="0" rank="0" text="NO" dxfId="49932">
      <formula>NOT(ISERROR(SEARCH("NO",X13)))</formula>
    </cfRule>
  </conditionalFormatting>
  <conditionalFormatting sqref="X13">
    <cfRule type="containsText" priority="781" operator="containsText" aboveAverage="0" equalAverage="0" bottom="0" percent="0" rank="0" text="NO" dxfId="49933">
      <formula>NOT(ISERROR(SEARCH("NO",X13)))</formula>
    </cfRule>
  </conditionalFormatting>
  <conditionalFormatting sqref="X13">
    <cfRule type="containsText" priority="782" operator="containsText" aboveAverage="0" equalAverage="0" bottom="0" percent="0" rank="0" text="NO" dxfId="49934">
      <formula>NOT(ISERROR(SEARCH("NO",X13)))</formula>
    </cfRule>
  </conditionalFormatting>
  <conditionalFormatting sqref="X13">
    <cfRule type="containsText" priority="783" operator="containsText" aboveAverage="0" equalAverage="0" bottom="0" percent="0" rank="0" text="NO" dxfId="49935">
      <formula>NOT(ISERROR(SEARCH("NO",X13)))</formula>
    </cfRule>
  </conditionalFormatting>
  <conditionalFormatting sqref="X13">
    <cfRule type="containsText" priority="784" operator="containsText" aboveAverage="0" equalAverage="0" bottom="0" percent="0" rank="0" text="NO" dxfId="49936">
      <formula>NOT(ISERROR(SEARCH("NO",X13)))</formula>
    </cfRule>
  </conditionalFormatting>
  <conditionalFormatting sqref="X13">
    <cfRule type="containsText" priority="785" operator="containsText" aboveAverage="0" equalAverage="0" bottom="0" percent="0" rank="0" text="NO" dxfId="49937">
      <formula>NOT(ISERROR(SEARCH("NO",X13)))</formula>
    </cfRule>
  </conditionalFormatting>
  <conditionalFormatting sqref="X13">
    <cfRule type="containsText" priority="786" operator="containsText" aboveAverage="0" equalAverage="0" bottom="0" percent="0" rank="0" text="NO" dxfId="49938">
      <formula>NOT(ISERROR(SEARCH("NO",X13)))</formula>
    </cfRule>
  </conditionalFormatting>
  <conditionalFormatting sqref="X13">
    <cfRule type="containsText" priority="787" operator="containsText" aboveAverage="0" equalAverage="0" bottom="0" percent="0" rank="0" text="1" dxfId="49939">
      <formula>NOT(ISERROR(SEARCH("1",X13)))</formula>
    </cfRule>
  </conditionalFormatting>
  <conditionalFormatting sqref="W13">
    <cfRule type="containsText" priority="788" operator="containsText" aboveAverage="0" equalAverage="0" bottom="0" percent="0" rank="0" text="OK" dxfId="49940">
      <formula>NOT(ISERROR(SEARCH("OK",W13)))</formula>
    </cfRule>
  </conditionalFormatting>
  <conditionalFormatting sqref="W13">
    <cfRule type="containsText" priority="789" operator="containsText" aboveAverage="0" equalAverage="0" bottom="0" percent="0" rank="0" text="OK" dxfId="49941">
      <formula>NOT(ISERROR(SEARCH("OK",W13)))</formula>
    </cfRule>
  </conditionalFormatting>
  <conditionalFormatting sqref="W13">
    <cfRule type="containsText" priority="790" operator="containsText" aboveAverage="0" equalAverage="0" bottom="0" percent="0" rank="0" text="OK" dxfId="49942">
      <formula>NOT(ISERROR(SEARCH("OK",W13)))</formula>
    </cfRule>
  </conditionalFormatting>
  <conditionalFormatting sqref="W13">
    <cfRule type="containsText" priority="791" operator="containsText" aboveAverage="0" equalAverage="0" bottom="0" percent="0" rank="0" text="OK" dxfId="49943">
      <formula>NOT(ISERROR(SEARCH("OK",W13)))</formula>
    </cfRule>
  </conditionalFormatting>
  <conditionalFormatting sqref="W13">
    <cfRule type="containsText" priority="792" operator="containsText" aboveAverage="0" equalAverage="0" bottom="0" percent="0" rank="0" text="OK" dxfId="49944">
      <formula>NOT(ISERROR(SEARCH("OK",W13)))</formula>
    </cfRule>
  </conditionalFormatting>
  <conditionalFormatting sqref="W13">
    <cfRule type="containsText" priority="793" operator="containsText" aboveAverage="0" equalAverage="0" bottom="0" percent="0" rank="0" text="OK" dxfId="49945">
      <formula>NOT(ISERROR(SEARCH("OK",W13)))</formula>
    </cfRule>
  </conditionalFormatting>
  <conditionalFormatting sqref="W13">
    <cfRule type="containsText" priority="794" operator="containsText" aboveAverage="0" equalAverage="0" bottom="0" percent="0" rank="0" text="OK" dxfId="49946">
      <formula>NOT(ISERROR(SEARCH("OK",W13)))</formula>
    </cfRule>
  </conditionalFormatting>
  <conditionalFormatting sqref="W13">
    <cfRule type="containsText" priority="795" operator="containsText" aboveAverage="0" equalAverage="0" bottom="0" percent="0" rank="0" text="1" dxfId="49947">
      <formula>NOT(ISERROR(SEARCH("1",W13)))</formula>
    </cfRule>
  </conditionalFormatting>
  <conditionalFormatting sqref="X13">
    <cfRule type="containsText" priority="796" operator="containsText" aboveAverage="0" equalAverage="0" bottom="0" percent="0" rank="0" text="NO" dxfId="49948">
      <formula>NOT(ISERROR(SEARCH("NO",X13)))</formula>
    </cfRule>
  </conditionalFormatting>
  <conditionalFormatting sqref="W13">
    <cfRule type="containsText" priority="797" operator="containsText" aboveAverage="0" equalAverage="0" bottom="0" percent="0" rank="0" text="OK" dxfId="49949">
      <formula>NOT(ISERROR(SEARCH("OK",W13)))</formula>
    </cfRule>
  </conditionalFormatting>
  <conditionalFormatting sqref="X13">
    <cfRule type="containsText" priority="798" operator="containsText" aboveAverage="0" equalAverage="0" bottom="0" percent="0" rank="0" text="NO" dxfId="49950">
      <formula>NOT(ISERROR(SEARCH("NO",X13)))</formula>
    </cfRule>
  </conditionalFormatting>
  <conditionalFormatting sqref="W13">
    <cfRule type="containsText" priority="799" operator="containsText" aboveAverage="0" equalAverage="0" bottom="0" percent="0" rank="0" text="OK" dxfId="49951">
      <formula>NOT(ISERROR(SEARCH("OK",W13)))</formula>
    </cfRule>
  </conditionalFormatting>
  <conditionalFormatting sqref="X13">
    <cfRule type="containsText" priority="800" operator="containsText" aboveAverage="0" equalAverage="0" bottom="0" percent="0" rank="0" text="NO" dxfId="49952">
      <formula>NOT(ISERROR(SEARCH("NO",X13)))</formula>
    </cfRule>
  </conditionalFormatting>
  <conditionalFormatting sqref="W13">
    <cfRule type="containsText" priority="801" operator="containsText" aboveAverage="0" equalAverage="0" bottom="0" percent="0" rank="0" text="OK" dxfId="49953">
      <formula>NOT(ISERROR(SEARCH("OK",W13)))</formula>
    </cfRule>
  </conditionalFormatting>
  <conditionalFormatting sqref="V13">
    <cfRule type="containsText" priority="802" operator="containsText" aboveAverage="0" equalAverage="0" bottom="0" percent="0" rank="0" text="OK+" dxfId="49954">
      <formula>NOT(ISERROR(SEARCH("OK+",V13)))</formula>
    </cfRule>
  </conditionalFormatting>
  <conditionalFormatting sqref="V13">
    <cfRule type="containsText" priority="803" operator="containsText" aboveAverage="0" equalAverage="0" bottom="0" percent="0" rank="0" text="OK+" dxfId="49955">
      <formula>NOT(ISERROR(SEARCH("OK+",V13)))</formula>
    </cfRule>
  </conditionalFormatting>
  <conditionalFormatting sqref="X13">
    <cfRule type="containsText" priority="804" operator="containsText" aboveAverage="0" equalAverage="0" bottom="0" percent="0" rank="0" text="NO" dxfId="49956">
      <formula>NOT(ISERROR(SEARCH("NO",X13)))</formula>
    </cfRule>
  </conditionalFormatting>
  <conditionalFormatting sqref="X13">
    <cfRule type="containsText" priority="805" operator="containsText" aboveAverage="0" equalAverage="0" bottom="0" percent="0" rank="0" text="NO" dxfId="49957">
      <formula>NOT(ISERROR(SEARCH("NO",X13)))</formula>
    </cfRule>
  </conditionalFormatting>
  <conditionalFormatting sqref="X13">
    <cfRule type="containsText" priority="806" operator="containsText" aboveAverage="0" equalAverage="0" bottom="0" percent="0" rank="0" text="NO" dxfId="49958">
      <formula>NOT(ISERROR(SEARCH("NO",X13)))</formula>
    </cfRule>
  </conditionalFormatting>
  <conditionalFormatting sqref="X13">
    <cfRule type="containsText" priority="807" operator="containsText" aboveAverage="0" equalAverage="0" bottom="0" percent="0" rank="0" text="NO" dxfId="49959">
      <formula>NOT(ISERROR(SEARCH("NO",X13)))</formula>
    </cfRule>
  </conditionalFormatting>
  <conditionalFormatting sqref="X13">
    <cfRule type="containsText" priority="808" operator="containsText" aboveAverage="0" equalAverage="0" bottom="0" percent="0" rank="0" text="NO" dxfId="49960">
      <formula>NOT(ISERROR(SEARCH("NO",X13)))</formula>
    </cfRule>
  </conditionalFormatting>
  <conditionalFormatting sqref="X13">
    <cfRule type="containsText" priority="809" operator="containsText" aboveAverage="0" equalAverage="0" bottom="0" percent="0" rank="0" text="NO" dxfId="49961">
      <formula>NOT(ISERROR(SEARCH("NO",X13)))</formula>
    </cfRule>
  </conditionalFormatting>
  <conditionalFormatting sqref="X13">
    <cfRule type="containsText" priority="810" operator="containsText" aboveAverage="0" equalAverage="0" bottom="0" percent="0" rank="0" text="NO" dxfId="49962">
      <formula>NOT(ISERROR(SEARCH("NO",X13)))</formula>
    </cfRule>
  </conditionalFormatting>
  <conditionalFormatting sqref="X13">
    <cfRule type="containsText" priority="811" operator="containsText" aboveAverage="0" equalAverage="0" bottom="0" percent="0" rank="0" text="1" dxfId="49963">
      <formula>NOT(ISERROR(SEARCH("1",X13)))</formula>
    </cfRule>
  </conditionalFormatting>
  <conditionalFormatting sqref="W13">
    <cfRule type="containsText" priority="812" operator="containsText" aboveAverage="0" equalAverage="0" bottom="0" percent="0" rank="0" text="OK" dxfId="49964">
      <formula>NOT(ISERROR(SEARCH("OK",W13)))</formula>
    </cfRule>
  </conditionalFormatting>
  <conditionalFormatting sqref="W13">
    <cfRule type="containsText" priority="813" operator="containsText" aboveAverage="0" equalAverage="0" bottom="0" percent="0" rank="0" text="OK" dxfId="49965">
      <formula>NOT(ISERROR(SEARCH("OK",W13)))</formula>
    </cfRule>
  </conditionalFormatting>
  <conditionalFormatting sqref="W13">
    <cfRule type="containsText" priority="814" operator="containsText" aboveAverage="0" equalAverage="0" bottom="0" percent="0" rank="0" text="OK" dxfId="49966">
      <formula>NOT(ISERROR(SEARCH("OK",W13)))</formula>
    </cfRule>
  </conditionalFormatting>
  <conditionalFormatting sqref="W13">
    <cfRule type="containsText" priority="815" operator="containsText" aboveAverage="0" equalAverage="0" bottom="0" percent="0" rank="0" text="OK" dxfId="49967">
      <formula>NOT(ISERROR(SEARCH("OK",W13)))</formula>
    </cfRule>
  </conditionalFormatting>
  <conditionalFormatting sqref="W13">
    <cfRule type="containsText" priority="816" operator="containsText" aboveAverage="0" equalAverage="0" bottom="0" percent="0" rank="0" text="OK" dxfId="49968">
      <formula>NOT(ISERROR(SEARCH("OK",W13)))</formula>
    </cfRule>
  </conditionalFormatting>
  <conditionalFormatting sqref="W13">
    <cfRule type="containsText" priority="817" operator="containsText" aboveAverage="0" equalAverage="0" bottom="0" percent="0" rank="0" text="OK" dxfId="49969">
      <formula>NOT(ISERROR(SEARCH("OK",W13)))</formula>
    </cfRule>
  </conditionalFormatting>
  <conditionalFormatting sqref="W13">
    <cfRule type="containsText" priority="818" operator="containsText" aboveAverage="0" equalAverage="0" bottom="0" percent="0" rank="0" text="OK" dxfId="49970">
      <formula>NOT(ISERROR(SEARCH("OK",W13)))</formula>
    </cfRule>
  </conditionalFormatting>
  <conditionalFormatting sqref="W13">
    <cfRule type="containsText" priority="819" operator="containsText" aboveAverage="0" equalAverage="0" bottom="0" percent="0" rank="0" text="1" dxfId="49971">
      <formula>NOT(ISERROR(SEARCH("1",W13)))</formula>
    </cfRule>
  </conditionalFormatting>
  <conditionalFormatting sqref="X13">
    <cfRule type="containsText" priority="820" operator="containsText" aboveAverage="0" equalAverage="0" bottom="0" percent="0" rank="0" text="NO" dxfId="49972">
      <formula>NOT(ISERROR(SEARCH("NO",X13)))</formula>
    </cfRule>
  </conditionalFormatting>
  <conditionalFormatting sqref="W13">
    <cfRule type="containsText" priority="821" operator="containsText" aboveAverage="0" equalAverage="0" bottom="0" percent="0" rank="0" text="OK" dxfId="49973">
      <formula>NOT(ISERROR(SEARCH("OK",W13)))</formula>
    </cfRule>
  </conditionalFormatting>
  <conditionalFormatting sqref="X13">
    <cfRule type="containsText" priority="822" operator="containsText" aboveAverage="0" equalAverage="0" bottom="0" percent="0" rank="0" text="NO" dxfId="49974">
      <formula>NOT(ISERROR(SEARCH("NO",X13)))</formula>
    </cfRule>
  </conditionalFormatting>
  <conditionalFormatting sqref="W13">
    <cfRule type="containsText" priority="823" operator="containsText" aboveAverage="0" equalAverage="0" bottom="0" percent="0" rank="0" text="OK" dxfId="49975">
      <formula>NOT(ISERROR(SEARCH("OK",W13)))</formula>
    </cfRule>
  </conditionalFormatting>
  <conditionalFormatting sqref="X13">
    <cfRule type="containsText" priority="824" operator="containsText" aboveAverage="0" equalAverage="0" bottom="0" percent="0" rank="0" text="NO" dxfId="49976">
      <formula>NOT(ISERROR(SEARCH("NO",X13)))</formula>
    </cfRule>
  </conditionalFormatting>
  <conditionalFormatting sqref="W13">
    <cfRule type="containsText" priority="825" operator="containsText" aboveAverage="0" equalAverage="0" bottom="0" percent="0" rank="0" text="OK" dxfId="49977">
      <formula>NOT(ISERROR(SEARCH("OK",W13)))</formula>
    </cfRule>
  </conditionalFormatting>
  <conditionalFormatting sqref="X13">
    <cfRule type="containsText" priority="826" operator="containsText" aboveAverage="0" equalAverage="0" bottom="0" percent="0" rank="0" text="NO" dxfId="49978">
      <formula>NOT(ISERROR(SEARCH("NO",X13)))</formula>
    </cfRule>
  </conditionalFormatting>
  <conditionalFormatting sqref="W13">
    <cfRule type="containsText" priority="827" operator="containsText" aboveAverage="0" equalAverage="0" bottom="0" percent="0" rank="0" text="OK" dxfId="49979">
      <formula>NOT(ISERROR(SEARCH("OK",W13)))</formula>
    </cfRule>
  </conditionalFormatting>
  <conditionalFormatting sqref="X13">
    <cfRule type="containsText" priority="828" operator="containsText" aboveAverage="0" equalAverage="0" bottom="0" percent="0" rank="0" text="NO" dxfId="49980">
      <formula>NOT(ISERROR(SEARCH("NO",X13)))</formula>
    </cfRule>
  </conditionalFormatting>
  <conditionalFormatting sqref="W13">
    <cfRule type="containsText" priority="829" operator="containsText" aboveAverage="0" equalAverage="0" bottom="0" percent="0" rank="0" text="OK" dxfId="49981">
      <formula>NOT(ISERROR(SEARCH("OK",W13)))</formula>
    </cfRule>
  </conditionalFormatting>
  <conditionalFormatting sqref="X13">
    <cfRule type="containsText" priority="830" operator="containsText" aboveAverage="0" equalAverage="0" bottom="0" percent="0" rank="0" text="NO" dxfId="49982">
      <formula>NOT(ISERROR(SEARCH("NO",X13)))</formula>
    </cfRule>
  </conditionalFormatting>
  <conditionalFormatting sqref="W13">
    <cfRule type="containsText" priority="831" operator="containsText" aboveAverage="0" equalAverage="0" bottom="0" percent="0" rank="0" text="OK" dxfId="49983">
      <formula>NOT(ISERROR(SEARCH("OK",W13)))</formula>
    </cfRule>
  </conditionalFormatting>
  <conditionalFormatting sqref="X13">
    <cfRule type="containsText" priority="832" operator="containsText" aboveAverage="0" equalAverage="0" bottom="0" percent="0" rank="0" text="NO" dxfId="49984">
      <formula>NOT(ISERROR(SEARCH("NO",X13)))</formula>
    </cfRule>
  </conditionalFormatting>
  <conditionalFormatting sqref="W13">
    <cfRule type="containsText" priority="833" operator="containsText" aboveAverage="0" equalAverage="0" bottom="0" percent="0" rank="0" text="OK" dxfId="49985">
      <formula>NOT(ISERROR(SEARCH("OK",W13)))</formula>
    </cfRule>
  </conditionalFormatting>
  <conditionalFormatting sqref="X13">
    <cfRule type="containsText" priority="834" operator="containsText" aboveAverage="0" equalAverage="0" bottom="0" percent="0" rank="0" text="NO" dxfId="49986">
      <formula>NOT(ISERROR(SEARCH("NO",X13)))</formula>
    </cfRule>
  </conditionalFormatting>
  <conditionalFormatting sqref="W13">
    <cfRule type="containsText" priority="835" operator="containsText" aboveAverage="0" equalAverage="0" bottom="0" percent="0" rank="0" text="OK" dxfId="49987">
      <formula>NOT(ISERROR(SEARCH("OK",W13)))</formula>
    </cfRule>
  </conditionalFormatting>
  <conditionalFormatting sqref="X13">
    <cfRule type="containsText" priority="836" operator="containsText" aboveAverage="0" equalAverage="0" bottom="0" percent="0" rank="0" text="NO" dxfId="49988">
      <formula>NOT(ISERROR(SEARCH("NO",X13)))</formula>
    </cfRule>
  </conditionalFormatting>
  <conditionalFormatting sqref="W13">
    <cfRule type="containsText" priority="837" operator="containsText" aboveAverage="0" equalAverage="0" bottom="0" percent="0" rank="0" text="OK" dxfId="49989">
      <formula>NOT(ISERROR(SEARCH("OK",W13)))</formula>
    </cfRule>
  </conditionalFormatting>
  <conditionalFormatting sqref="X13">
    <cfRule type="containsText" priority="838" operator="containsText" aboveAverage="0" equalAverage="0" bottom="0" percent="0" rank="0" text="NO" dxfId="49990">
      <formula>NOT(ISERROR(SEARCH("NO",X13)))</formula>
    </cfRule>
  </conditionalFormatting>
  <conditionalFormatting sqref="W13">
    <cfRule type="containsText" priority="839" operator="containsText" aboveAverage="0" equalAverage="0" bottom="0" percent="0" rank="0" text="OK" dxfId="49991">
      <formula>NOT(ISERROR(SEARCH("OK",W13)))</formula>
    </cfRule>
  </conditionalFormatting>
  <conditionalFormatting sqref="X13 AH17">
    <cfRule type="containsText" priority="840" operator="containsText" aboveAverage="0" equalAverage="0" bottom="0" percent="0" rank="0" text="NO" dxfId="49992">
      <formula>NOT(ISERROR(SEARCH("NO",X13)))</formula>
    </cfRule>
  </conditionalFormatting>
  <conditionalFormatting sqref="W13">
    <cfRule type="containsText" priority="841" operator="containsText" aboveAverage="0" equalAverage="0" bottom="0" percent="0" rank="0" text="OK" dxfId="49993">
      <formula>NOT(ISERROR(SEARCH("OK",W13)))</formula>
    </cfRule>
  </conditionalFormatting>
  <conditionalFormatting sqref="B11:AF11">
    <cfRule type="cellIs" priority="842" operator="greaterThan" aboveAverage="0" equalAverage="0" bottom="0" percent="0" rank="0" text="" dxfId="49994">
      <formula>1</formula>
    </cfRule>
    <cfRule type="containsText" priority="843" operator="containsText" aboveAverage="0" equalAverage="0" bottom="0" percent="0" rank="0" text="2" dxfId="49995">
      <formula>NOT(ISERROR(SEARCH("2",B11)))</formula>
    </cfRule>
    <cfRule type="cellIs" priority="844" operator="greaterThan" aboveAverage="0" equalAverage="0" bottom="0" percent="0" rank="0" text="" dxfId="49996">
      <formula>1</formula>
    </cfRule>
    <cfRule type="cellIs" priority="845" operator="greaterThan" aboveAverage="0" equalAverage="0" bottom="0" percent="0" rank="0" text="" dxfId="49997">
      <formula>1</formula>
    </cfRule>
    <cfRule type="containsText" priority="846" operator="containsText" aboveAverage="0" equalAverage="0" bottom="0" percent="0" rank="0" text="2" dxfId="49998">
      <formula>NOT(ISERROR(SEARCH("2",B11)))</formula>
    </cfRule>
    <cfRule type="containsText" priority="847" operator="containsText" aboveAverage="0" equalAverage="0" bottom="0" percent="0" rank="0" text="1" dxfId="49999">
      <formula>NOT(ISERROR(SEARCH("1",B11)))</formula>
    </cfRule>
    <cfRule type="cellIs" priority="848" operator="greaterThan" aboveAverage="0" equalAverage="0" bottom="0" percent="0" rank="0" text="" dxfId="50000">
      <formula>1</formula>
    </cfRule>
    <cfRule type="cellIs" priority="849" operator="greaterThan" aboveAverage="0" equalAverage="0" bottom="0" percent="0" rank="0" text="" dxfId="50001">
      <formula>1</formula>
    </cfRule>
    <cfRule type="containsText" priority="850" operator="containsText" aboveAverage="0" equalAverage="0" bottom="0" percent="0" rank="0" text="2" dxfId="50002">
      <formula>NOT(ISERROR(SEARCH("2",B11)))</formula>
    </cfRule>
    <cfRule type="containsText" priority="851" operator="containsText" aboveAverage="0" equalAverage="0" bottom="0" percent="0" rank="0" text="1" dxfId="50003">
      <formula>NOT(ISERROR(SEARCH("1",B11)))</formula>
    </cfRule>
    <cfRule type="cellIs" priority="852" operator="greaterThan" aboveAverage="0" equalAverage="0" bottom="0" percent="0" rank="0" text="" dxfId="50004">
      <formula>1</formula>
    </cfRule>
    <cfRule type="containsText" priority="853" operator="containsText" aboveAverage="0" equalAverage="0" bottom="0" percent="0" rank="0" text="2" dxfId="50005">
      <formula>NOT(ISERROR(SEARCH("2",B11)))</formula>
    </cfRule>
    <cfRule type="cellIs" priority="854" operator="greaterThan" aboveAverage="0" equalAverage="0" bottom="0" percent="0" rank="0" text="" dxfId="50006">
      <formula>1</formula>
    </cfRule>
    <cfRule type="containsText" priority="855" operator="containsText" aboveAverage="0" equalAverage="0" bottom="0" percent="0" rank="0" text="1" dxfId="50007">
      <formula>NOT(ISERROR(SEARCH("1",B11)))</formula>
    </cfRule>
  </conditionalFormatting>
  <conditionalFormatting sqref="AH11">
    <cfRule type="containsText" priority="856" operator="containsText" aboveAverage="0" equalAverage="0" bottom="0" percent="0" rank="0" text="NO" dxfId="50008">
      <formula>NOT(ISERROR(SEARCH("NO",AH11)))</formula>
    </cfRule>
  </conditionalFormatting>
  <conditionalFormatting sqref="AG10">
    <cfRule type="cellIs" priority="857" operator="greaterThan" aboveAverage="0" equalAverage="0" bottom="0" percent="0" rank="0" text="" dxfId="50009">
      <formula>31</formula>
    </cfRule>
    <cfRule type="cellIs" priority="858" operator="lessThan" aboveAverage="0" equalAverage="0" bottom="0" percent="0" rank="0" text="" dxfId="50010">
      <formula>31</formula>
    </cfRule>
    <cfRule type="cellIs" priority="859" operator="equal" aboveAverage="0" equalAverage="0" bottom="0" percent="0" rank="0" text="" dxfId="50011">
      <formula>31</formula>
    </cfRule>
  </conditionalFormatting>
  <conditionalFormatting sqref="B10:AF10">
    <cfRule type="cellIs" priority="860" operator="greaterThan" aboveAverage="0" equalAverage="0" bottom="0" percent="0" rank="0" text="" dxfId="50012">
      <formula>1</formula>
    </cfRule>
    <cfRule type="containsText" priority="861" operator="containsText" aboveAverage="0" equalAverage="0" bottom="0" percent="0" rank="0" text="2" dxfId="50013">
      <formula>NOT(ISERROR(SEARCH("2",B10)))</formula>
    </cfRule>
    <cfRule type="cellIs" priority="862" operator="greaterThan" aboveAverage="0" equalAverage="0" bottom="0" percent="0" rank="0" text="" dxfId="50014">
      <formula>1</formula>
    </cfRule>
    <cfRule type="cellIs" priority="863" operator="greaterThan" aboveAverage="0" equalAverage="0" bottom="0" percent="0" rank="0" text="" dxfId="50015">
      <formula>1</formula>
    </cfRule>
    <cfRule type="containsText" priority="864" operator="containsText" aboveAverage="0" equalAverage="0" bottom="0" percent="0" rank="0" text="2" dxfId="50016">
      <formula>NOT(ISERROR(SEARCH("2",B10)))</formula>
    </cfRule>
    <cfRule type="containsText" priority="865" operator="containsText" aboveAverage="0" equalAverage="0" bottom="0" percent="0" rank="0" text="1" dxfId="50017">
      <formula>NOT(ISERROR(SEARCH("1",B10)))</formula>
    </cfRule>
    <cfRule type="cellIs" priority="866" operator="greaterThan" aboveAverage="0" equalAverage="0" bottom="0" percent="0" rank="0" text="" dxfId="50018">
      <formula>1</formula>
    </cfRule>
    <cfRule type="cellIs" priority="867" operator="greaterThan" aboveAverage="0" equalAverage="0" bottom="0" percent="0" rank="0" text="" dxfId="50019">
      <formula>1</formula>
    </cfRule>
    <cfRule type="containsText" priority="868" operator="containsText" aboveAverage="0" equalAverage="0" bottom="0" percent="0" rank="0" text="2" dxfId="50020">
      <formula>NOT(ISERROR(SEARCH("2",B10)))</formula>
    </cfRule>
    <cfRule type="containsText" priority="869" operator="containsText" aboveAverage="0" equalAverage="0" bottom="0" percent="0" rank="0" text="1" dxfId="50021">
      <formula>NOT(ISERROR(SEARCH("1",B10)))</formula>
    </cfRule>
    <cfRule type="cellIs" priority="870" operator="greaterThan" aboveAverage="0" equalAverage="0" bottom="0" percent="0" rank="0" text="" dxfId="50022">
      <formula>1</formula>
    </cfRule>
    <cfRule type="containsText" priority="871" operator="containsText" aboveAverage="0" equalAverage="0" bottom="0" percent="0" rank="0" text="2" dxfId="50023">
      <formula>NOT(ISERROR(SEARCH("2",B10)))</formula>
    </cfRule>
    <cfRule type="cellIs" priority="872" operator="greaterThan" aboveAverage="0" equalAverage="0" bottom="0" percent="0" rank="0" text="" dxfId="50024">
      <formula>1</formula>
    </cfRule>
    <cfRule type="containsText" priority="873" operator="containsText" aboveAverage="0" equalAverage="0" bottom="0" percent="0" rank="0" text="1" dxfId="50025">
      <formula>NOT(ISERROR(SEARCH("1",B10)))</formula>
    </cfRule>
  </conditionalFormatting>
  <conditionalFormatting sqref="V6">
    <cfRule type="containsText" priority="874" operator="containsText" aboveAverage="0" equalAverage="0" bottom="0" percent="0" rank="0" text="OK+" dxfId="50026">
      <formula>NOT(ISERROR(SEARCH("OK+",V6)))</formula>
    </cfRule>
  </conditionalFormatting>
  <conditionalFormatting sqref="V6">
    <cfRule type="containsText" priority="875" operator="containsText" aboveAverage="0" equalAverage="0" bottom="0" percent="0" rank="0" text="OK+" dxfId="50027">
      <formula>NOT(ISERROR(SEARCH("OK+",V6)))</formula>
    </cfRule>
  </conditionalFormatting>
  <conditionalFormatting sqref="X6">
    <cfRule type="containsText" priority="876" operator="containsText" aboveAverage="0" equalAverage="0" bottom="0" percent="0" rank="0" text="NO" dxfId="50028">
      <formula>NOT(ISERROR(SEARCH("NO",X6)))</formula>
    </cfRule>
  </conditionalFormatting>
  <conditionalFormatting sqref="X6">
    <cfRule type="containsText" priority="877" operator="containsText" aboveAverage="0" equalAverage="0" bottom="0" percent="0" rank="0" text="NO" dxfId="50029">
      <formula>NOT(ISERROR(SEARCH("NO",X6)))</formula>
    </cfRule>
  </conditionalFormatting>
  <conditionalFormatting sqref="X6">
    <cfRule type="containsText" priority="878" operator="containsText" aboveAverage="0" equalAverage="0" bottom="0" percent="0" rank="0" text="NO" dxfId="50030">
      <formula>NOT(ISERROR(SEARCH("NO",X6)))</formula>
    </cfRule>
  </conditionalFormatting>
  <conditionalFormatting sqref="X6">
    <cfRule type="containsText" priority="879" operator="containsText" aboveAverage="0" equalAverage="0" bottom="0" percent="0" rank="0" text="NO" dxfId="50031">
      <formula>NOT(ISERROR(SEARCH("NO",X6)))</formula>
    </cfRule>
  </conditionalFormatting>
  <conditionalFormatting sqref="X6">
    <cfRule type="containsText" priority="880" operator="containsText" aboveAverage="0" equalAverage="0" bottom="0" percent="0" rank="0" text="NO" dxfId="50032">
      <formula>NOT(ISERROR(SEARCH("NO",X6)))</formula>
    </cfRule>
  </conditionalFormatting>
  <conditionalFormatting sqref="X6">
    <cfRule type="containsText" priority="881" operator="containsText" aboveAverage="0" equalAverage="0" bottom="0" percent="0" rank="0" text="NO" dxfId="50033">
      <formula>NOT(ISERROR(SEARCH("NO",X6)))</formula>
    </cfRule>
  </conditionalFormatting>
  <conditionalFormatting sqref="X6">
    <cfRule type="containsText" priority="882" operator="containsText" aboveAverage="0" equalAverage="0" bottom="0" percent="0" rank="0" text="NO" dxfId="50034">
      <formula>NOT(ISERROR(SEARCH("NO",X6)))</formula>
    </cfRule>
  </conditionalFormatting>
  <conditionalFormatting sqref="W6">
    <cfRule type="containsText" priority="883" operator="containsText" aboveAverage="0" equalAverage="0" bottom="0" percent="0" rank="0" text="OK" dxfId="50035">
      <formula>NOT(ISERROR(SEARCH("OK",W6)))</formula>
    </cfRule>
  </conditionalFormatting>
  <conditionalFormatting sqref="W6">
    <cfRule type="containsText" priority="884" operator="containsText" aboveAverage="0" equalAverage="0" bottom="0" percent="0" rank="0" text="OK" dxfId="50036">
      <formula>NOT(ISERROR(SEARCH("OK",W6)))</formula>
    </cfRule>
  </conditionalFormatting>
  <conditionalFormatting sqref="W6">
    <cfRule type="containsText" priority="885" operator="containsText" aboveAverage="0" equalAverage="0" bottom="0" percent="0" rank="0" text="OK" dxfId="50037">
      <formula>NOT(ISERROR(SEARCH("OK",W6)))</formula>
    </cfRule>
  </conditionalFormatting>
  <conditionalFormatting sqref="W6">
    <cfRule type="containsText" priority="886" operator="containsText" aboveAverage="0" equalAverage="0" bottom="0" percent="0" rank="0" text="OK" dxfId="50038">
      <formula>NOT(ISERROR(SEARCH("OK",W6)))</formula>
    </cfRule>
  </conditionalFormatting>
  <conditionalFormatting sqref="W6">
    <cfRule type="containsText" priority="887" operator="containsText" aboveAverage="0" equalAverage="0" bottom="0" percent="0" rank="0" text="OK" dxfId="50039">
      <formula>NOT(ISERROR(SEARCH("OK",W6)))</formula>
    </cfRule>
  </conditionalFormatting>
  <conditionalFormatting sqref="W6">
    <cfRule type="containsText" priority="888" operator="containsText" aboveAverage="0" equalAverage="0" bottom="0" percent="0" rank="0" text="OK" dxfId="50040">
      <formula>NOT(ISERROR(SEARCH("OK",W6)))</formula>
    </cfRule>
  </conditionalFormatting>
  <conditionalFormatting sqref="W6">
    <cfRule type="containsText" priority="889" operator="containsText" aboveAverage="0" equalAverage="0" bottom="0" percent="0" rank="0" text="OK" dxfId="50041">
      <formula>NOT(ISERROR(SEARCH("OK",W6)))</formula>
    </cfRule>
  </conditionalFormatting>
  <conditionalFormatting sqref="X6">
    <cfRule type="containsText" priority="890" operator="containsText" aboveAverage="0" equalAverage="0" bottom="0" percent="0" rank="0" text="NO" dxfId="50042">
      <formula>NOT(ISERROR(SEARCH("NO",X6)))</formula>
    </cfRule>
  </conditionalFormatting>
  <conditionalFormatting sqref="W6">
    <cfRule type="containsText" priority="891" operator="containsText" aboveAverage="0" equalAverage="0" bottom="0" percent="0" rank="0" text="OK" dxfId="50043">
      <formula>NOT(ISERROR(SEARCH("OK",W6)))</formula>
    </cfRule>
  </conditionalFormatting>
  <conditionalFormatting sqref="X6">
    <cfRule type="containsText" priority="892" operator="containsText" aboveAverage="0" equalAverage="0" bottom="0" percent="0" rank="0" text="NO" dxfId="50044">
      <formula>NOT(ISERROR(SEARCH("NO",X6)))</formula>
    </cfRule>
  </conditionalFormatting>
  <conditionalFormatting sqref="W6">
    <cfRule type="containsText" priority="893" operator="containsText" aboveAverage="0" equalAverage="0" bottom="0" percent="0" rank="0" text="OK" dxfId="50045">
      <formula>NOT(ISERROR(SEARCH("OK",W6)))</formula>
    </cfRule>
  </conditionalFormatting>
  <conditionalFormatting sqref="X6">
    <cfRule type="containsText" priority="894" operator="containsText" aboveAverage="0" equalAverage="0" bottom="0" percent="0" rank="0" text="NO" dxfId="50046">
      <formula>NOT(ISERROR(SEARCH("NO",X6)))</formula>
    </cfRule>
  </conditionalFormatting>
  <conditionalFormatting sqref="W6">
    <cfRule type="containsText" priority="895" operator="containsText" aboveAverage="0" equalAverage="0" bottom="0" percent="0" rank="0" text="OK" dxfId="50047">
      <formula>NOT(ISERROR(SEARCH("OK",W6)))</formula>
    </cfRule>
  </conditionalFormatting>
  <conditionalFormatting sqref="X6">
    <cfRule type="containsText" priority="896" operator="containsText" aboveAverage="0" equalAverage="0" bottom="0" percent="0" rank="0" text="NO" dxfId="50048">
      <formula>NOT(ISERROR(SEARCH("NO",X6)))</formula>
    </cfRule>
  </conditionalFormatting>
  <conditionalFormatting sqref="W6">
    <cfRule type="containsText" priority="897" operator="containsText" aboveAverage="0" equalAverage="0" bottom="0" percent="0" rank="0" text="OK" dxfId="50049">
      <formula>NOT(ISERROR(SEARCH("OK",W6)))</formula>
    </cfRule>
  </conditionalFormatting>
  <conditionalFormatting sqref="X6">
    <cfRule type="containsText" priority="898" operator="containsText" aboveAverage="0" equalAverage="0" bottom="0" percent="0" rank="0" text="NO" dxfId="50050">
      <formula>NOT(ISERROR(SEARCH("NO",X6)))</formula>
    </cfRule>
  </conditionalFormatting>
  <conditionalFormatting sqref="W6">
    <cfRule type="containsText" priority="899" operator="containsText" aboveAverage="0" equalAverage="0" bottom="0" percent="0" rank="0" text="OK" dxfId="50051">
      <formula>NOT(ISERROR(SEARCH("OK",W6)))</formula>
    </cfRule>
  </conditionalFormatting>
  <conditionalFormatting sqref="X6">
    <cfRule type="containsText" priority="900" operator="containsText" aboveAverage="0" equalAverage="0" bottom="0" percent="0" rank="0" text="NO" dxfId="50052">
      <formula>NOT(ISERROR(SEARCH("NO",X6)))</formula>
    </cfRule>
  </conditionalFormatting>
  <conditionalFormatting sqref="W6">
    <cfRule type="containsText" priority="901" operator="containsText" aboveAverage="0" equalAverage="0" bottom="0" percent="0" rank="0" text="OK" dxfId="50053">
      <formula>NOT(ISERROR(SEARCH("OK",W6)))</formula>
    </cfRule>
  </conditionalFormatting>
  <conditionalFormatting sqref="X6">
    <cfRule type="containsText" priority="902" operator="containsText" aboveAverage="0" equalAverage="0" bottom="0" percent="0" rank="0" text="NO" dxfId="50054">
      <formula>NOT(ISERROR(SEARCH("NO",X6)))</formula>
    </cfRule>
  </conditionalFormatting>
  <conditionalFormatting sqref="W6">
    <cfRule type="containsText" priority="903" operator="containsText" aboveAverage="0" equalAverage="0" bottom="0" percent="0" rank="0" text="OK" dxfId="50055">
      <formula>NOT(ISERROR(SEARCH("OK",W6)))</formula>
    </cfRule>
  </conditionalFormatting>
  <conditionalFormatting sqref="W6:X6">
    <cfRule type="containsText" priority="904" operator="containsText" aboveAverage="0" equalAverage="0" bottom="0" percent="0" rank="0" text="1" dxfId="50056">
      <formula>NOT(ISERROR(SEARCH("1",W6)))</formula>
    </cfRule>
  </conditionalFormatting>
  <conditionalFormatting sqref="V6">
    <cfRule type="containsText" priority="905" operator="containsText" aboveAverage="0" equalAverage="0" bottom="0" percent="0" rank="0" text="OK+" dxfId="50057">
      <formula>NOT(ISERROR(SEARCH("OK+",V6)))</formula>
    </cfRule>
  </conditionalFormatting>
  <conditionalFormatting sqref="V6">
    <cfRule type="containsText" priority="906" operator="containsText" aboveAverage="0" equalAverage="0" bottom="0" percent="0" rank="0" text="OK+" dxfId="50058">
      <formula>NOT(ISERROR(SEARCH("OK+",V6)))</formula>
    </cfRule>
  </conditionalFormatting>
  <conditionalFormatting sqref="X6">
    <cfRule type="containsText" priority="907" operator="containsText" aboveAverage="0" equalAverage="0" bottom="0" percent="0" rank="0" text="NO" dxfId="50059">
      <formula>NOT(ISERROR(SEARCH("NO",X6)))</formula>
    </cfRule>
  </conditionalFormatting>
  <conditionalFormatting sqref="X6">
    <cfRule type="containsText" priority="908" operator="containsText" aboveAverage="0" equalAverage="0" bottom="0" percent="0" rank="0" text="NO" dxfId="50060">
      <formula>NOT(ISERROR(SEARCH("NO",X6)))</formula>
    </cfRule>
  </conditionalFormatting>
  <conditionalFormatting sqref="X6">
    <cfRule type="containsText" priority="909" operator="containsText" aboveAverage="0" equalAverage="0" bottom="0" percent="0" rank="0" text="NO" dxfId="50061">
      <formula>NOT(ISERROR(SEARCH("NO",X6)))</formula>
    </cfRule>
  </conditionalFormatting>
  <conditionalFormatting sqref="X6">
    <cfRule type="containsText" priority="910" operator="containsText" aboveAverage="0" equalAverage="0" bottom="0" percent="0" rank="0" text="NO" dxfId="50062">
      <formula>NOT(ISERROR(SEARCH("NO",X6)))</formula>
    </cfRule>
  </conditionalFormatting>
  <conditionalFormatting sqref="X6">
    <cfRule type="containsText" priority="911" operator="containsText" aboveAverage="0" equalAverage="0" bottom="0" percent="0" rank="0" text="NO" dxfId="50063">
      <formula>NOT(ISERROR(SEARCH("NO",X6)))</formula>
    </cfRule>
  </conditionalFormatting>
  <conditionalFormatting sqref="X6">
    <cfRule type="containsText" priority="912" operator="containsText" aboveAverage="0" equalAverage="0" bottom="0" percent="0" rank="0" text="NO" dxfId="50064">
      <formula>NOT(ISERROR(SEARCH("NO",X6)))</formula>
    </cfRule>
  </conditionalFormatting>
  <conditionalFormatting sqref="X6">
    <cfRule type="containsText" priority="913" operator="containsText" aboveAverage="0" equalAverage="0" bottom="0" percent="0" rank="0" text="NO" dxfId="50065">
      <formula>NOT(ISERROR(SEARCH("NO",X6)))</formula>
    </cfRule>
  </conditionalFormatting>
  <conditionalFormatting sqref="W6">
    <cfRule type="containsText" priority="914" operator="containsText" aboveAverage="0" equalAverage="0" bottom="0" percent="0" rank="0" text="OK" dxfId="50066">
      <formula>NOT(ISERROR(SEARCH("OK",W6)))</formula>
    </cfRule>
  </conditionalFormatting>
  <conditionalFormatting sqref="W6">
    <cfRule type="containsText" priority="915" operator="containsText" aboveAverage="0" equalAverage="0" bottom="0" percent="0" rank="0" text="OK" dxfId="50067">
      <formula>NOT(ISERROR(SEARCH("OK",W6)))</formula>
    </cfRule>
  </conditionalFormatting>
  <conditionalFormatting sqref="W6">
    <cfRule type="containsText" priority="916" operator="containsText" aboveAverage="0" equalAverage="0" bottom="0" percent="0" rank="0" text="OK" dxfId="50068">
      <formula>NOT(ISERROR(SEARCH("OK",W6)))</formula>
    </cfRule>
  </conditionalFormatting>
  <conditionalFormatting sqref="W6">
    <cfRule type="containsText" priority="917" operator="containsText" aboveAverage="0" equalAverage="0" bottom="0" percent="0" rank="0" text="OK" dxfId="50069">
      <formula>NOT(ISERROR(SEARCH("OK",W6)))</formula>
    </cfRule>
  </conditionalFormatting>
  <conditionalFormatting sqref="W6">
    <cfRule type="containsText" priority="918" operator="containsText" aboveAverage="0" equalAverage="0" bottom="0" percent="0" rank="0" text="OK" dxfId="50070">
      <formula>NOT(ISERROR(SEARCH("OK",W6)))</formula>
    </cfRule>
  </conditionalFormatting>
  <conditionalFormatting sqref="W6">
    <cfRule type="containsText" priority="919" operator="containsText" aboveAverage="0" equalAverage="0" bottom="0" percent="0" rank="0" text="OK" dxfId="50071">
      <formula>NOT(ISERROR(SEARCH("OK",W6)))</formula>
    </cfRule>
  </conditionalFormatting>
  <conditionalFormatting sqref="W6">
    <cfRule type="containsText" priority="920" operator="containsText" aboveAverage="0" equalAverage="0" bottom="0" percent="0" rank="0" text="OK" dxfId="50072">
      <formula>NOT(ISERROR(SEARCH("OK",W6)))</formula>
    </cfRule>
  </conditionalFormatting>
  <conditionalFormatting sqref="X6">
    <cfRule type="containsText" priority="921" operator="containsText" aboveAverage="0" equalAverage="0" bottom="0" percent="0" rank="0" text="NO" dxfId="50073">
      <formula>NOT(ISERROR(SEARCH("NO",X6)))</formula>
    </cfRule>
  </conditionalFormatting>
  <conditionalFormatting sqref="W6">
    <cfRule type="containsText" priority="922" operator="containsText" aboveAverage="0" equalAverage="0" bottom="0" percent="0" rank="0" text="OK" dxfId="50074">
      <formula>NOT(ISERROR(SEARCH("OK",W6)))</formula>
    </cfRule>
  </conditionalFormatting>
  <conditionalFormatting sqref="X6">
    <cfRule type="containsText" priority="923" operator="containsText" aboveAverage="0" equalAverage="0" bottom="0" percent="0" rank="0" text="NO" dxfId="50075">
      <formula>NOT(ISERROR(SEARCH("NO",X6)))</formula>
    </cfRule>
  </conditionalFormatting>
  <conditionalFormatting sqref="W6">
    <cfRule type="containsText" priority="924" operator="containsText" aboveAverage="0" equalAverage="0" bottom="0" percent="0" rank="0" text="OK" dxfId="50076">
      <formula>NOT(ISERROR(SEARCH("OK",W6)))</formula>
    </cfRule>
  </conditionalFormatting>
  <conditionalFormatting sqref="X6">
    <cfRule type="containsText" priority="925" operator="containsText" aboveAverage="0" equalAverage="0" bottom="0" percent="0" rank="0" text="NO" dxfId="50077">
      <formula>NOT(ISERROR(SEARCH("NO",X6)))</formula>
    </cfRule>
  </conditionalFormatting>
  <conditionalFormatting sqref="W6">
    <cfRule type="containsText" priority="926" operator="containsText" aboveAverage="0" equalAverage="0" bottom="0" percent="0" rank="0" text="OK" dxfId="50078">
      <formula>NOT(ISERROR(SEARCH("OK",W6)))</formula>
    </cfRule>
  </conditionalFormatting>
  <conditionalFormatting sqref="X6">
    <cfRule type="containsText" priority="927" operator="containsText" aboveAverage="0" equalAverage="0" bottom="0" percent="0" rank="0" text="NO" dxfId="50079">
      <formula>NOT(ISERROR(SEARCH("NO",X6)))</formula>
    </cfRule>
  </conditionalFormatting>
  <conditionalFormatting sqref="W6">
    <cfRule type="containsText" priority="928" operator="containsText" aboveAverage="0" equalAverage="0" bottom="0" percent="0" rank="0" text="OK" dxfId="50080">
      <formula>NOT(ISERROR(SEARCH("OK",W6)))</formula>
    </cfRule>
  </conditionalFormatting>
  <conditionalFormatting sqref="X6">
    <cfRule type="containsText" priority="929" operator="containsText" aboveAverage="0" equalAverage="0" bottom="0" percent="0" rank="0" text="NO" dxfId="50081">
      <formula>NOT(ISERROR(SEARCH("NO",X6)))</formula>
    </cfRule>
  </conditionalFormatting>
  <conditionalFormatting sqref="W6">
    <cfRule type="containsText" priority="930" operator="containsText" aboveAverage="0" equalAverage="0" bottom="0" percent="0" rank="0" text="OK" dxfId="50082">
      <formula>NOT(ISERROR(SEARCH("OK",W6)))</formula>
    </cfRule>
  </conditionalFormatting>
  <conditionalFormatting sqref="X6">
    <cfRule type="containsText" priority="931" operator="containsText" aboveAverage="0" equalAverage="0" bottom="0" percent="0" rank="0" text="NO" dxfId="50083">
      <formula>NOT(ISERROR(SEARCH("NO",X6)))</formula>
    </cfRule>
  </conditionalFormatting>
  <conditionalFormatting sqref="W6">
    <cfRule type="containsText" priority="932" operator="containsText" aboveAverage="0" equalAverage="0" bottom="0" percent="0" rank="0" text="OK" dxfId="50084">
      <formula>NOT(ISERROR(SEARCH("OK",W6)))</formula>
    </cfRule>
  </conditionalFormatting>
  <conditionalFormatting sqref="V6">
    <cfRule type="containsText" priority="933" operator="containsText" aboveAverage="0" equalAverage="0" bottom="0" percent="0" rank="0" text="OK+" dxfId="50085">
      <formula>NOT(ISERROR(SEARCH("OK+",V6)))</formula>
    </cfRule>
  </conditionalFormatting>
  <conditionalFormatting sqref="V6">
    <cfRule type="containsText" priority="934" operator="containsText" aboveAverage="0" equalAverage="0" bottom="0" percent="0" rank="0" text="OK+" dxfId="50086">
      <formula>NOT(ISERROR(SEARCH("OK+",V6)))</formula>
    </cfRule>
  </conditionalFormatting>
  <conditionalFormatting sqref="W6">
    <cfRule type="containsText" priority="935" operator="containsText" aboveAverage="0" equalAverage="0" bottom="0" percent="0" rank="0" text="OK" dxfId="50087">
      <formula>NOT(ISERROR(SEARCH("OK",W6)))</formula>
    </cfRule>
  </conditionalFormatting>
  <conditionalFormatting sqref="W6">
    <cfRule type="containsText" priority="936" operator="containsText" aboveAverage="0" equalAverage="0" bottom="0" percent="0" rank="0" text="OK" dxfId="50088">
      <formula>NOT(ISERROR(SEARCH("OK",W6)))</formula>
    </cfRule>
  </conditionalFormatting>
  <conditionalFormatting sqref="W6">
    <cfRule type="containsText" priority="937" operator="containsText" aboveAverage="0" equalAverage="0" bottom="0" percent="0" rank="0" text="OK" dxfId="50089">
      <formula>NOT(ISERROR(SEARCH("OK",W6)))</formula>
    </cfRule>
  </conditionalFormatting>
  <conditionalFormatting sqref="W6">
    <cfRule type="containsText" priority="938" operator="containsText" aboveAverage="0" equalAverage="0" bottom="0" percent="0" rank="0" text="OK" dxfId="50090">
      <formula>NOT(ISERROR(SEARCH("OK",W6)))</formula>
    </cfRule>
  </conditionalFormatting>
  <conditionalFormatting sqref="W6">
    <cfRule type="containsText" priority="939" operator="containsText" aboveAverage="0" equalAverage="0" bottom="0" percent="0" rank="0" text="OK" dxfId="50091">
      <formula>NOT(ISERROR(SEARCH("OK",W6)))</formula>
    </cfRule>
  </conditionalFormatting>
  <conditionalFormatting sqref="W6">
    <cfRule type="containsText" priority="940" operator="containsText" aboveAverage="0" equalAverage="0" bottom="0" percent="0" rank="0" text="OK" dxfId="50092">
      <formula>NOT(ISERROR(SEARCH("OK",W6)))</formula>
    </cfRule>
  </conditionalFormatting>
  <conditionalFormatting sqref="W6">
    <cfRule type="containsText" priority="941" operator="containsText" aboveAverage="0" equalAverage="0" bottom="0" percent="0" rank="0" text="OK" dxfId="50093">
      <formula>NOT(ISERROR(SEARCH("OK",W6)))</formula>
    </cfRule>
  </conditionalFormatting>
  <conditionalFormatting sqref="W6">
    <cfRule type="containsText" priority="942" operator="containsText" aboveAverage="0" equalAverage="0" bottom="0" percent="0" rank="0" text="OK" dxfId="50094">
      <formula>NOT(ISERROR(SEARCH("OK",W6)))</formula>
    </cfRule>
  </conditionalFormatting>
  <conditionalFormatting sqref="W6">
    <cfRule type="containsText" priority="943" operator="containsText" aboveAverage="0" equalAverage="0" bottom="0" percent="0" rank="0" text="OK" dxfId="50095">
      <formula>NOT(ISERROR(SEARCH("OK",W6)))</formula>
    </cfRule>
  </conditionalFormatting>
  <conditionalFormatting sqref="W6">
    <cfRule type="containsText" priority="944" operator="containsText" aboveAverage="0" equalAverage="0" bottom="0" percent="0" rank="0" text="OK" dxfId="50096">
      <formula>NOT(ISERROR(SEARCH("OK",W6)))</formula>
    </cfRule>
  </conditionalFormatting>
  <conditionalFormatting sqref="W6">
    <cfRule type="containsText" priority="945" operator="containsText" aboveAverage="0" equalAverage="0" bottom="0" percent="0" rank="0" text="OK" dxfId="50097">
      <formula>NOT(ISERROR(SEARCH("OK",W6)))</formula>
    </cfRule>
  </conditionalFormatting>
  <conditionalFormatting sqref="W6">
    <cfRule type="containsText" priority="946" operator="containsText" aboveAverage="0" equalAverage="0" bottom="0" percent="0" rank="0" text="OK" dxfId="50098">
      <formula>NOT(ISERROR(SEARCH("OK",W6)))</formula>
    </cfRule>
  </conditionalFormatting>
  <conditionalFormatting sqref="V6">
    <cfRule type="containsText" priority="947" operator="containsText" aboveAverage="0" equalAverage="0" bottom="0" percent="0" rank="0" text="OK+" dxfId="50099">
      <formula>NOT(ISERROR(SEARCH("OK+",V6)))</formula>
    </cfRule>
  </conditionalFormatting>
  <conditionalFormatting sqref="V6">
    <cfRule type="containsText" priority="948" operator="containsText" aboveAverage="0" equalAverage="0" bottom="0" percent="0" rank="0" text="OK+" dxfId="50100">
      <formula>NOT(ISERROR(SEARCH("OK+",V6)))</formula>
    </cfRule>
  </conditionalFormatting>
  <conditionalFormatting sqref="X6">
    <cfRule type="containsText" priority="949" operator="containsText" aboveAverage="0" equalAverage="0" bottom="0" percent="0" rank="0" text="NO" dxfId="50101">
      <formula>NOT(ISERROR(SEARCH("NO",X6)))</formula>
    </cfRule>
  </conditionalFormatting>
  <conditionalFormatting sqref="X6">
    <cfRule type="containsText" priority="950" operator="containsText" aboveAverage="0" equalAverage="0" bottom="0" percent="0" rank="0" text="NO" dxfId="50102">
      <formula>NOT(ISERROR(SEARCH("NO",X6)))</formula>
    </cfRule>
  </conditionalFormatting>
  <conditionalFormatting sqref="X6">
    <cfRule type="containsText" priority="951" operator="containsText" aboveAverage="0" equalAverage="0" bottom="0" percent="0" rank="0" text="NO" dxfId="50103">
      <formula>NOT(ISERROR(SEARCH("NO",X6)))</formula>
    </cfRule>
  </conditionalFormatting>
  <conditionalFormatting sqref="X6">
    <cfRule type="containsText" priority="952" operator="containsText" aboveAverage="0" equalAverage="0" bottom="0" percent="0" rank="0" text="NO" dxfId="50104">
      <formula>NOT(ISERROR(SEARCH("NO",X6)))</formula>
    </cfRule>
  </conditionalFormatting>
  <conditionalFormatting sqref="X6">
    <cfRule type="containsText" priority="953" operator="containsText" aboveAverage="0" equalAverage="0" bottom="0" percent="0" rank="0" text="NO" dxfId="50105">
      <formula>NOT(ISERROR(SEARCH("NO",X6)))</formula>
    </cfRule>
  </conditionalFormatting>
  <conditionalFormatting sqref="X6">
    <cfRule type="containsText" priority="954" operator="containsText" aboveAverage="0" equalAverage="0" bottom="0" percent="0" rank="0" text="NO" dxfId="50106">
      <formula>NOT(ISERROR(SEARCH("NO",X6)))</formula>
    </cfRule>
  </conditionalFormatting>
  <conditionalFormatting sqref="X6">
    <cfRule type="containsText" priority="955" operator="containsText" aboveAverage="0" equalAverage="0" bottom="0" percent="0" rank="0" text="NO" dxfId="50107">
      <formula>NOT(ISERROR(SEARCH("NO",X6)))</formula>
    </cfRule>
  </conditionalFormatting>
  <conditionalFormatting sqref="W6">
    <cfRule type="containsText" priority="956" operator="containsText" aboveAverage="0" equalAverage="0" bottom="0" percent="0" rank="0" text="OK" dxfId="50108">
      <formula>NOT(ISERROR(SEARCH("OK",W6)))</formula>
    </cfRule>
  </conditionalFormatting>
  <conditionalFormatting sqref="W6">
    <cfRule type="containsText" priority="957" operator="containsText" aboveAverage="0" equalAverage="0" bottom="0" percent="0" rank="0" text="OK" dxfId="50109">
      <formula>NOT(ISERROR(SEARCH("OK",W6)))</formula>
    </cfRule>
  </conditionalFormatting>
  <conditionalFormatting sqref="W6">
    <cfRule type="containsText" priority="958" operator="containsText" aboveAverage="0" equalAverage="0" bottom="0" percent="0" rank="0" text="OK" dxfId="50110">
      <formula>NOT(ISERROR(SEARCH("OK",W6)))</formula>
    </cfRule>
  </conditionalFormatting>
  <conditionalFormatting sqref="W6">
    <cfRule type="containsText" priority="959" operator="containsText" aboveAverage="0" equalAverage="0" bottom="0" percent="0" rank="0" text="OK" dxfId="50111">
      <formula>NOT(ISERROR(SEARCH("OK",W6)))</formula>
    </cfRule>
  </conditionalFormatting>
  <conditionalFormatting sqref="W6">
    <cfRule type="containsText" priority="960" operator="containsText" aboveAverage="0" equalAverage="0" bottom="0" percent="0" rank="0" text="OK" dxfId="50112">
      <formula>NOT(ISERROR(SEARCH("OK",W6)))</formula>
    </cfRule>
  </conditionalFormatting>
  <conditionalFormatting sqref="W6">
    <cfRule type="containsText" priority="961" operator="containsText" aboveAverage="0" equalAverage="0" bottom="0" percent="0" rank="0" text="OK" dxfId="50113">
      <formula>NOT(ISERROR(SEARCH("OK",W6)))</formula>
    </cfRule>
  </conditionalFormatting>
  <conditionalFormatting sqref="W6">
    <cfRule type="containsText" priority="962" operator="containsText" aboveAverage="0" equalAverage="0" bottom="0" percent="0" rank="0" text="OK" dxfId="50114">
      <formula>NOT(ISERROR(SEARCH("OK",W6)))</formula>
    </cfRule>
  </conditionalFormatting>
  <conditionalFormatting sqref="X6">
    <cfRule type="containsText" priority="963" operator="containsText" aboveAverage="0" equalAverage="0" bottom="0" percent="0" rank="0" text="NO" dxfId="50115">
      <formula>NOT(ISERROR(SEARCH("NO",X6)))</formula>
    </cfRule>
  </conditionalFormatting>
  <conditionalFormatting sqref="W6">
    <cfRule type="containsText" priority="964" operator="containsText" aboveAverage="0" equalAverage="0" bottom="0" percent="0" rank="0" text="OK" dxfId="50116">
      <formula>NOT(ISERROR(SEARCH("OK",W6)))</formula>
    </cfRule>
  </conditionalFormatting>
  <conditionalFormatting sqref="X6">
    <cfRule type="containsText" priority="965" operator="containsText" aboveAverage="0" equalAverage="0" bottom="0" percent="0" rank="0" text="NO" dxfId="50117">
      <formula>NOT(ISERROR(SEARCH("NO",X6)))</formula>
    </cfRule>
  </conditionalFormatting>
  <conditionalFormatting sqref="W6">
    <cfRule type="containsText" priority="966" operator="containsText" aboveAverage="0" equalAverage="0" bottom="0" percent="0" rank="0" text="OK" dxfId="50118">
      <formula>NOT(ISERROR(SEARCH("OK",W6)))</formula>
    </cfRule>
  </conditionalFormatting>
  <conditionalFormatting sqref="X6">
    <cfRule type="containsText" priority="967" operator="containsText" aboveAverage="0" equalAverage="0" bottom="0" percent="0" rank="0" text="NO" dxfId="50119">
      <formula>NOT(ISERROR(SEARCH("NO",X6)))</formula>
    </cfRule>
  </conditionalFormatting>
  <conditionalFormatting sqref="W6">
    <cfRule type="containsText" priority="968" operator="containsText" aboveAverage="0" equalAverage="0" bottom="0" percent="0" rank="0" text="OK" dxfId="50120">
      <formula>NOT(ISERROR(SEARCH("OK",W6)))</formula>
    </cfRule>
  </conditionalFormatting>
  <conditionalFormatting sqref="X6">
    <cfRule type="containsText" priority="969" operator="containsText" aboveAverage="0" equalAverage="0" bottom="0" percent="0" rank="0" text="NO" dxfId="50121">
      <formula>NOT(ISERROR(SEARCH("NO",X6)))</formula>
    </cfRule>
  </conditionalFormatting>
  <conditionalFormatting sqref="W6">
    <cfRule type="containsText" priority="970" operator="containsText" aboveAverage="0" equalAverage="0" bottom="0" percent="0" rank="0" text="OK" dxfId="50122">
      <formula>NOT(ISERROR(SEARCH("OK",W6)))</formula>
    </cfRule>
  </conditionalFormatting>
  <conditionalFormatting sqref="V6">
    <cfRule type="containsText" priority="971" operator="containsText" aboveAverage="0" equalAverage="0" bottom="0" percent="0" rank="0" text="OK+" dxfId="50123">
      <formula>NOT(ISERROR(SEARCH("OK+",V6)))</formula>
    </cfRule>
  </conditionalFormatting>
  <conditionalFormatting sqref="V6">
    <cfRule type="containsText" priority="972" operator="containsText" aboveAverage="0" equalAverage="0" bottom="0" percent="0" rank="0" text="OK+" dxfId="50124">
      <formula>NOT(ISERROR(SEARCH("OK+",V6)))</formula>
    </cfRule>
  </conditionalFormatting>
  <conditionalFormatting sqref="X6">
    <cfRule type="containsText" priority="973" operator="containsText" aboveAverage="0" equalAverage="0" bottom="0" percent="0" rank="0" text="NO" dxfId="50125">
      <formula>NOT(ISERROR(SEARCH("NO",X6)))</formula>
    </cfRule>
  </conditionalFormatting>
  <conditionalFormatting sqref="X6">
    <cfRule type="containsText" priority="974" operator="containsText" aboveAverage="0" equalAverage="0" bottom="0" percent="0" rank="0" text="NO" dxfId="50126">
      <formula>NOT(ISERROR(SEARCH("NO",X6)))</formula>
    </cfRule>
  </conditionalFormatting>
  <conditionalFormatting sqref="X6">
    <cfRule type="containsText" priority="975" operator="containsText" aboveAverage="0" equalAverage="0" bottom="0" percent="0" rank="0" text="NO" dxfId="50127">
      <formula>NOT(ISERROR(SEARCH("NO",X6)))</formula>
    </cfRule>
  </conditionalFormatting>
  <conditionalFormatting sqref="X6">
    <cfRule type="containsText" priority="976" operator="containsText" aboveAverage="0" equalAverage="0" bottom="0" percent="0" rank="0" text="NO" dxfId="50128">
      <formula>NOT(ISERROR(SEARCH("NO",X6)))</formula>
    </cfRule>
  </conditionalFormatting>
  <conditionalFormatting sqref="X6">
    <cfRule type="containsText" priority="977" operator="containsText" aboveAverage="0" equalAverage="0" bottom="0" percent="0" rank="0" text="NO" dxfId="50129">
      <formula>NOT(ISERROR(SEARCH("NO",X6)))</formula>
    </cfRule>
  </conditionalFormatting>
  <conditionalFormatting sqref="X6">
    <cfRule type="containsText" priority="978" operator="containsText" aboveAverage="0" equalAverage="0" bottom="0" percent="0" rank="0" text="NO" dxfId="50130">
      <formula>NOT(ISERROR(SEARCH("NO",X6)))</formula>
    </cfRule>
  </conditionalFormatting>
  <conditionalFormatting sqref="X6">
    <cfRule type="containsText" priority="979" operator="containsText" aboveAverage="0" equalAverage="0" bottom="0" percent="0" rank="0" text="NO" dxfId="50131">
      <formula>NOT(ISERROR(SEARCH("NO",X6)))</formula>
    </cfRule>
  </conditionalFormatting>
  <conditionalFormatting sqref="W6">
    <cfRule type="containsText" priority="980" operator="containsText" aboveAverage="0" equalAverage="0" bottom="0" percent="0" rank="0" text="OK" dxfId="50132">
      <formula>NOT(ISERROR(SEARCH("OK",W6)))</formula>
    </cfRule>
  </conditionalFormatting>
  <conditionalFormatting sqref="W6">
    <cfRule type="containsText" priority="981" operator="containsText" aboveAverage="0" equalAverage="0" bottom="0" percent="0" rank="0" text="OK" dxfId="50133">
      <formula>NOT(ISERROR(SEARCH("OK",W6)))</formula>
    </cfRule>
  </conditionalFormatting>
  <conditionalFormatting sqref="W6">
    <cfRule type="containsText" priority="982" operator="containsText" aboveAverage="0" equalAverage="0" bottom="0" percent="0" rank="0" text="OK" dxfId="50134">
      <formula>NOT(ISERROR(SEARCH("OK",W6)))</formula>
    </cfRule>
  </conditionalFormatting>
  <conditionalFormatting sqref="W6">
    <cfRule type="containsText" priority="983" operator="containsText" aboveAverage="0" equalAverage="0" bottom="0" percent="0" rank="0" text="OK" dxfId="50135">
      <formula>NOT(ISERROR(SEARCH("OK",W6)))</formula>
    </cfRule>
  </conditionalFormatting>
  <conditionalFormatting sqref="W6">
    <cfRule type="containsText" priority="984" operator="containsText" aboveAverage="0" equalAverage="0" bottom="0" percent="0" rank="0" text="OK" dxfId="50136">
      <formula>NOT(ISERROR(SEARCH("OK",W6)))</formula>
    </cfRule>
  </conditionalFormatting>
  <conditionalFormatting sqref="W6">
    <cfRule type="containsText" priority="985" operator="containsText" aboveAverage="0" equalAverage="0" bottom="0" percent="0" rank="0" text="OK" dxfId="50137">
      <formula>NOT(ISERROR(SEARCH("OK",W6)))</formula>
    </cfRule>
  </conditionalFormatting>
  <conditionalFormatting sqref="W6">
    <cfRule type="containsText" priority="986" operator="containsText" aboveAverage="0" equalAverage="0" bottom="0" percent="0" rank="0" text="OK" dxfId="50138">
      <formula>NOT(ISERROR(SEARCH("OK",W6)))</formula>
    </cfRule>
  </conditionalFormatting>
  <conditionalFormatting sqref="X6">
    <cfRule type="containsText" priority="987" operator="containsText" aboveAverage="0" equalAverage="0" bottom="0" percent="0" rank="0" text="NO" dxfId="50139">
      <formula>NOT(ISERROR(SEARCH("NO",X6)))</formula>
    </cfRule>
  </conditionalFormatting>
  <conditionalFormatting sqref="W6">
    <cfRule type="containsText" priority="988" operator="containsText" aboveAverage="0" equalAverage="0" bottom="0" percent="0" rank="0" text="OK" dxfId="50140">
      <formula>NOT(ISERROR(SEARCH("OK",W6)))</formula>
    </cfRule>
  </conditionalFormatting>
  <conditionalFormatting sqref="X6">
    <cfRule type="containsText" priority="989" operator="containsText" aboveAverage="0" equalAverage="0" bottom="0" percent="0" rank="0" text="NO" dxfId="50141">
      <formula>NOT(ISERROR(SEARCH("NO",X6)))</formula>
    </cfRule>
  </conditionalFormatting>
  <conditionalFormatting sqref="W6">
    <cfRule type="containsText" priority="990" operator="containsText" aboveAverage="0" equalAverage="0" bottom="0" percent="0" rank="0" text="OK" dxfId="50142">
      <formula>NOT(ISERROR(SEARCH("OK",W6)))</formula>
    </cfRule>
  </conditionalFormatting>
  <conditionalFormatting sqref="X6">
    <cfRule type="containsText" priority="991" operator="containsText" aboveAverage="0" equalAverage="0" bottom="0" percent="0" rank="0" text="NO" dxfId="50143">
      <formula>NOT(ISERROR(SEARCH("NO",X6)))</formula>
    </cfRule>
  </conditionalFormatting>
  <conditionalFormatting sqref="W6">
    <cfRule type="containsText" priority="992" operator="containsText" aboveAverage="0" equalAverage="0" bottom="0" percent="0" rank="0" text="OK" dxfId="50144">
      <formula>NOT(ISERROR(SEARCH("OK",W6)))</formula>
    </cfRule>
  </conditionalFormatting>
  <conditionalFormatting sqref="V6">
    <cfRule type="containsText" priority="993" operator="containsText" aboveAverage="0" equalAverage="0" bottom="0" percent="0" rank="0" text="OK+" dxfId="50145">
      <formula>NOT(ISERROR(SEARCH("OK+",V6)))</formula>
    </cfRule>
  </conditionalFormatting>
  <conditionalFormatting sqref="V6">
    <cfRule type="containsText" priority="994" operator="containsText" aboveAverage="0" equalAverage="0" bottom="0" percent="0" rank="0" text="OK+" dxfId="50146">
      <formula>NOT(ISERROR(SEARCH("OK+",V6)))</formula>
    </cfRule>
  </conditionalFormatting>
  <conditionalFormatting sqref="X6">
    <cfRule type="containsText" priority="995" operator="containsText" aboveAverage="0" equalAverage="0" bottom="0" percent="0" rank="0" text="NO" dxfId="50147">
      <formula>NOT(ISERROR(SEARCH("NO",X6)))</formula>
    </cfRule>
  </conditionalFormatting>
  <conditionalFormatting sqref="X6">
    <cfRule type="containsText" priority="996" operator="containsText" aboveAverage="0" equalAverage="0" bottom="0" percent="0" rank="0" text="NO" dxfId="50148">
      <formula>NOT(ISERROR(SEARCH("NO",X6)))</formula>
    </cfRule>
  </conditionalFormatting>
  <conditionalFormatting sqref="X6">
    <cfRule type="containsText" priority="997" operator="containsText" aboveAverage="0" equalAverage="0" bottom="0" percent="0" rank="0" text="NO" dxfId="50149">
      <formula>NOT(ISERROR(SEARCH("NO",X6)))</formula>
    </cfRule>
  </conditionalFormatting>
  <conditionalFormatting sqref="X6">
    <cfRule type="containsText" priority="998" operator="containsText" aboveAverage="0" equalAverage="0" bottom="0" percent="0" rank="0" text="NO" dxfId="50150">
      <formula>NOT(ISERROR(SEARCH("NO",X6)))</formula>
    </cfRule>
  </conditionalFormatting>
  <conditionalFormatting sqref="X6">
    <cfRule type="containsText" priority="999" operator="containsText" aboveAverage="0" equalAverage="0" bottom="0" percent="0" rank="0" text="NO" dxfId="50151">
      <formula>NOT(ISERROR(SEARCH("NO",X6)))</formula>
    </cfRule>
  </conditionalFormatting>
  <conditionalFormatting sqref="X6">
    <cfRule type="containsText" priority="1000" operator="containsText" aboveAverage="0" equalAverage="0" bottom="0" percent="0" rank="0" text="NO" dxfId="50152">
      <formula>NOT(ISERROR(SEARCH("NO",X6)))</formula>
    </cfRule>
  </conditionalFormatting>
  <conditionalFormatting sqref="X6">
    <cfRule type="containsText" priority="1001" operator="containsText" aboveAverage="0" equalAverage="0" bottom="0" percent="0" rank="0" text="NO" dxfId="50153">
      <formula>NOT(ISERROR(SEARCH("NO",X6)))</formula>
    </cfRule>
  </conditionalFormatting>
  <conditionalFormatting sqref="X6">
    <cfRule type="containsText" priority="1002" operator="containsText" aboveAverage="0" equalAverage="0" bottom="0" percent="0" rank="0" text="1" dxfId="50154">
      <formula>NOT(ISERROR(SEARCH("1",X6)))</formula>
    </cfRule>
  </conditionalFormatting>
  <conditionalFormatting sqref="W6">
    <cfRule type="containsText" priority="1003" operator="containsText" aboveAverage="0" equalAverage="0" bottom="0" percent="0" rank="0" text="OK" dxfId="50155">
      <formula>NOT(ISERROR(SEARCH("OK",W6)))</formula>
    </cfRule>
  </conditionalFormatting>
  <conditionalFormatting sqref="W6">
    <cfRule type="containsText" priority="1004" operator="containsText" aboveAverage="0" equalAverage="0" bottom="0" percent="0" rank="0" text="OK" dxfId="50156">
      <formula>NOT(ISERROR(SEARCH("OK",W6)))</formula>
    </cfRule>
  </conditionalFormatting>
  <conditionalFormatting sqref="W6">
    <cfRule type="containsText" priority="1005" operator="containsText" aboveAverage="0" equalAverage="0" bottom="0" percent="0" rank="0" text="OK" dxfId="50157">
      <formula>NOT(ISERROR(SEARCH("OK",W6)))</formula>
    </cfRule>
  </conditionalFormatting>
  <conditionalFormatting sqref="W6">
    <cfRule type="containsText" priority="1006" operator="containsText" aboveAverage="0" equalAverage="0" bottom="0" percent="0" rank="0" text="OK" dxfId="50158">
      <formula>NOT(ISERROR(SEARCH("OK",W6)))</formula>
    </cfRule>
  </conditionalFormatting>
  <conditionalFormatting sqref="W6">
    <cfRule type="containsText" priority="1007" operator="containsText" aboveAverage="0" equalAverage="0" bottom="0" percent="0" rank="0" text="OK" dxfId="50159">
      <formula>NOT(ISERROR(SEARCH("OK",W6)))</formula>
    </cfRule>
  </conditionalFormatting>
  <conditionalFormatting sqref="W6">
    <cfRule type="containsText" priority="1008" operator="containsText" aboveAverage="0" equalAverage="0" bottom="0" percent="0" rank="0" text="OK" dxfId="50160">
      <formula>NOT(ISERROR(SEARCH("OK",W6)))</formula>
    </cfRule>
  </conditionalFormatting>
  <conditionalFormatting sqref="W6">
    <cfRule type="containsText" priority="1009" operator="containsText" aboveAverage="0" equalAverage="0" bottom="0" percent="0" rank="0" text="OK" dxfId="50161">
      <formula>NOT(ISERROR(SEARCH("OK",W6)))</formula>
    </cfRule>
  </conditionalFormatting>
  <conditionalFormatting sqref="W6">
    <cfRule type="containsText" priority="1010" operator="containsText" aboveAverage="0" equalAverage="0" bottom="0" percent="0" rank="0" text="1" dxfId="50162">
      <formula>NOT(ISERROR(SEARCH("1",W6)))</formula>
    </cfRule>
  </conditionalFormatting>
  <conditionalFormatting sqref="X6">
    <cfRule type="containsText" priority="1011" operator="containsText" aboveAverage="0" equalAverage="0" bottom="0" percent="0" rank="0" text="NO" dxfId="50163">
      <formula>NOT(ISERROR(SEARCH("NO",X6)))</formula>
    </cfRule>
  </conditionalFormatting>
  <conditionalFormatting sqref="W6">
    <cfRule type="containsText" priority="1012" operator="containsText" aboveAverage="0" equalAverage="0" bottom="0" percent="0" rank="0" text="OK" dxfId="50164">
      <formula>NOT(ISERROR(SEARCH("OK",W6)))</formula>
    </cfRule>
  </conditionalFormatting>
  <conditionalFormatting sqref="X6">
    <cfRule type="containsText" priority="1013" operator="containsText" aboveAverage="0" equalAverage="0" bottom="0" percent="0" rank="0" text="NO" dxfId="50165">
      <formula>NOT(ISERROR(SEARCH("NO",X6)))</formula>
    </cfRule>
  </conditionalFormatting>
  <conditionalFormatting sqref="W6">
    <cfRule type="containsText" priority="1014" operator="containsText" aboveAverage="0" equalAverage="0" bottom="0" percent="0" rank="0" text="OK" dxfId="50166">
      <formula>NOT(ISERROR(SEARCH("OK",W6)))</formula>
    </cfRule>
  </conditionalFormatting>
  <conditionalFormatting sqref="X6">
    <cfRule type="containsText" priority="1015" operator="containsText" aboveAverage="0" equalAverage="0" bottom="0" percent="0" rank="0" text="NO" dxfId="50167">
      <formula>NOT(ISERROR(SEARCH("NO",X6)))</formula>
    </cfRule>
  </conditionalFormatting>
  <conditionalFormatting sqref="W6">
    <cfRule type="containsText" priority="1016" operator="containsText" aboveAverage="0" equalAverage="0" bottom="0" percent="0" rank="0" text="OK" dxfId="50168">
      <formula>NOT(ISERROR(SEARCH("OK",W6)))</formula>
    </cfRule>
  </conditionalFormatting>
  <conditionalFormatting sqref="X6">
    <cfRule type="containsText" priority="1017" operator="containsText" aboveAverage="0" equalAverage="0" bottom="0" percent="0" rank="0" text="NO" dxfId="50169">
      <formula>NOT(ISERROR(SEARCH("NO",X6)))</formula>
    </cfRule>
  </conditionalFormatting>
  <conditionalFormatting sqref="W6">
    <cfRule type="containsText" priority="1018" operator="containsText" aboveAverage="0" equalAverage="0" bottom="0" percent="0" rank="0" text="OK" dxfId="50170">
      <formula>NOT(ISERROR(SEARCH("OK",W6)))</formula>
    </cfRule>
  </conditionalFormatting>
  <conditionalFormatting sqref="X6">
    <cfRule type="containsText" priority="1019" operator="containsText" aboveAverage="0" equalAverage="0" bottom="0" percent="0" rank="0" text="NO" dxfId="50171">
      <formula>NOT(ISERROR(SEARCH("NO",X6)))</formula>
    </cfRule>
  </conditionalFormatting>
  <conditionalFormatting sqref="W6">
    <cfRule type="containsText" priority="1020" operator="containsText" aboveAverage="0" equalAverage="0" bottom="0" percent="0" rank="0" text="OK" dxfId="50172">
      <formula>NOT(ISERROR(SEARCH("OK",W6)))</formula>
    </cfRule>
  </conditionalFormatting>
  <conditionalFormatting sqref="X6">
    <cfRule type="containsText" priority="1021" operator="containsText" aboveAverage="0" equalAverage="0" bottom="0" percent="0" rank="0" text="NO" dxfId="50173">
      <formula>NOT(ISERROR(SEARCH("NO",X6)))</formula>
    </cfRule>
  </conditionalFormatting>
  <conditionalFormatting sqref="W6">
    <cfRule type="containsText" priority="1022" operator="containsText" aboveAverage="0" equalAverage="0" bottom="0" percent="0" rank="0" text="OK" dxfId="50174">
      <formula>NOT(ISERROR(SEARCH("OK",W6)))</formula>
    </cfRule>
  </conditionalFormatting>
  <conditionalFormatting sqref="V6">
    <cfRule type="containsText" priority="1023" operator="containsText" aboveAverage="0" equalAverage="0" bottom="0" percent="0" rank="0" text="OK+" dxfId="50175">
      <formula>NOT(ISERROR(SEARCH("OK+",V6)))</formula>
    </cfRule>
  </conditionalFormatting>
  <conditionalFormatting sqref="V6">
    <cfRule type="containsText" priority="1024" operator="containsText" aboveAverage="0" equalAverage="0" bottom="0" percent="0" rank="0" text="OK+" dxfId="50176">
      <formula>NOT(ISERROR(SEARCH("OK+",V6)))</formula>
    </cfRule>
  </conditionalFormatting>
  <conditionalFormatting sqref="W6">
    <cfRule type="containsText" priority="1025" operator="containsText" aboveAverage="0" equalAverage="0" bottom="0" percent="0" rank="0" text="OK" dxfId="50177">
      <formula>NOT(ISERROR(SEARCH("OK",W6)))</formula>
    </cfRule>
  </conditionalFormatting>
  <conditionalFormatting sqref="W6">
    <cfRule type="containsText" priority="1026" operator="containsText" aboveAverage="0" equalAverage="0" bottom="0" percent="0" rank="0" text="OK" dxfId="50178">
      <formula>NOT(ISERROR(SEARCH("OK",W6)))</formula>
    </cfRule>
  </conditionalFormatting>
  <conditionalFormatting sqref="W6">
    <cfRule type="containsText" priority="1027" operator="containsText" aboveAverage="0" equalAverage="0" bottom="0" percent="0" rank="0" text="OK" dxfId="50179">
      <formula>NOT(ISERROR(SEARCH("OK",W6)))</formula>
    </cfRule>
  </conditionalFormatting>
  <conditionalFormatting sqref="W6">
    <cfRule type="containsText" priority="1028" operator="containsText" aboveAverage="0" equalAverage="0" bottom="0" percent="0" rank="0" text="OK" dxfId="50180">
      <formula>NOT(ISERROR(SEARCH("OK",W6)))</formula>
    </cfRule>
  </conditionalFormatting>
  <conditionalFormatting sqref="W6">
    <cfRule type="containsText" priority="1029" operator="containsText" aboveAverage="0" equalAverage="0" bottom="0" percent="0" rank="0" text="OK" dxfId="50181">
      <formula>NOT(ISERROR(SEARCH("OK",W6)))</formula>
    </cfRule>
  </conditionalFormatting>
  <conditionalFormatting sqref="W6">
    <cfRule type="containsText" priority="1030" operator="containsText" aboveAverage="0" equalAverage="0" bottom="0" percent="0" rank="0" text="OK" dxfId="50182">
      <formula>NOT(ISERROR(SEARCH("OK",W6)))</formula>
    </cfRule>
  </conditionalFormatting>
  <conditionalFormatting sqref="W6">
    <cfRule type="containsText" priority="1031" operator="containsText" aboveAverage="0" equalAverage="0" bottom="0" percent="0" rank="0" text="OK" dxfId="50183">
      <formula>NOT(ISERROR(SEARCH("OK",W6)))</formula>
    </cfRule>
  </conditionalFormatting>
  <conditionalFormatting sqref="W6">
    <cfRule type="containsText" priority="1032" operator="containsText" aboveAverage="0" equalAverage="0" bottom="0" percent="0" rank="0" text="OK" dxfId="50184">
      <formula>NOT(ISERROR(SEARCH("OK",W6)))</formula>
    </cfRule>
  </conditionalFormatting>
  <conditionalFormatting sqref="W6">
    <cfRule type="containsText" priority="1033" operator="containsText" aboveAverage="0" equalAverage="0" bottom="0" percent="0" rank="0" text="OK" dxfId="50185">
      <formula>NOT(ISERROR(SEARCH("OK",W6)))</formula>
    </cfRule>
  </conditionalFormatting>
  <conditionalFormatting sqref="W6">
    <cfRule type="containsText" priority="1034" operator="containsText" aboveAverage="0" equalAverage="0" bottom="0" percent="0" rank="0" text="OK" dxfId="50186">
      <formula>NOT(ISERROR(SEARCH("OK",W6)))</formula>
    </cfRule>
  </conditionalFormatting>
  <conditionalFormatting sqref="W6">
    <cfRule type="containsText" priority="1035" operator="containsText" aboveAverage="0" equalAverage="0" bottom="0" percent="0" rank="0" text="OK" dxfId="50187">
      <formula>NOT(ISERROR(SEARCH("OK",W6)))</formula>
    </cfRule>
  </conditionalFormatting>
  <conditionalFormatting sqref="W6">
    <cfRule type="containsText" priority="1036" operator="containsText" aboveAverage="0" equalAverage="0" bottom="0" percent="0" rank="0" text="OK" dxfId="50188">
      <formula>NOT(ISERROR(SEARCH("OK",W6)))</formula>
    </cfRule>
  </conditionalFormatting>
  <conditionalFormatting sqref="V6">
    <cfRule type="containsText" priority="1037" operator="containsText" aboveAverage="0" equalAverage="0" bottom="0" percent="0" rank="0" text="OK+" dxfId="50189">
      <formula>NOT(ISERROR(SEARCH("OK+",V6)))</formula>
    </cfRule>
  </conditionalFormatting>
  <conditionalFormatting sqref="V6">
    <cfRule type="containsText" priority="1038" operator="containsText" aboveAverage="0" equalAverage="0" bottom="0" percent="0" rank="0" text="OK+" dxfId="50190">
      <formula>NOT(ISERROR(SEARCH("OK+",V6)))</formula>
    </cfRule>
  </conditionalFormatting>
  <conditionalFormatting sqref="X6">
    <cfRule type="containsText" priority="1039" operator="containsText" aboveAverage="0" equalAverage="0" bottom="0" percent="0" rank="0" text="NO" dxfId="50191">
      <formula>NOT(ISERROR(SEARCH("NO",X6)))</formula>
    </cfRule>
  </conditionalFormatting>
  <conditionalFormatting sqref="X6">
    <cfRule type="containsText" priority="1040" operator="containsText" aboveAverage="0" equalAverage="0" bottom="0" percent="0" rank="0" text="NO" dxfId="50192">
      <formula>NOT(ISERROR(SEARCH("NO",X6)))</formula>
    </cfRule>
  </conditionalFormatting>
  <conditionalFormatting sqref="X6">
    <cfRule type="containsText" priority="1041" operator="containsText" aboveAverage="0" equalAverage="0" bottom="0" percent="0" rank="0" text="NO" dxfId="50193">
      <formula>NOT(ISERROR(SEARCH("NO",X6)))</formula>
    </cfRule>
  </conditionalFormatting>
  <conditionalFormatting sqref="X6">
    <cfRule type="containsText" priority="1042" operator="containsText" aboveAverage="0" equalAverage="0" bottom="0" percent="0" rank="0" text="NO" dxfId="50194">
      <formula>NOT(ISERROR(SEARCH("NO",X6)))</formula>
    </cfRule>
  </conditionalFormatting>
  <conditionalFormatting sqref="X6">
    <cfRule type="containsText" priority="1043" operator="containsText" aboveAverage="0" equalAverage="0" bottom="0" percent="0" rank="0" text="NO" dxfId="50195">
      <formula>NOT(ISERROR(SEARCH("NO",X6)))</formula>
    </cfRule>
  </conditionalFormatting>
  <conditionalFormatting sqref="X6">
    <cfRule type="containsText" priority="1044" operator="containsText" aboveAverage="0" equalAverage="0" bottom="0" percent="0" rank="0" text="NO" dxfId="50196">
      <formula>NOT(ISERROR(SEARCH("NO",X6)))</formula>
    </cfRule>
  </conditionalFormatting>
  <conditionalFormatting sqref="X6">
    <cfRule type="containsText" priority="1045" operator="containsText" aboveAverage="0" equalAverage="0" bottom="0" percent="0" rank="0" text="NO" dxfId="50197">
      <formula>NOT(ISERROR(SEARCH("NO",X6)))</formula>
    </cfRule>
  </conditionalFormatting>
  <conditionalFormatting sqref="W6">
    <cfRule type="containsText" priority="1046" operator="containsText" aboveAverage="0" equalAverage="0" bottom="0" percent="0" rank="0" text="OK" dxfId="50198">
      <formula>NOT(ISERROR(SEARCH("OK",W6)))</formula>
    </cfRule>
  </conditionalFormatting>
  <conditionalFormatting sqref="W6">
    <cfRule type="containsText" priority="1047" operator="containsText" aboveAverage="0" equalAverage="0" bottom="0" percent="0" rank="0" text="OK" dxfId="50199">
      <formula>NOT(ISERROR(SEARCH("OK",W6)))</formula>
    </cfRule>
  </conditionalFormatting>
  <conditionalFormatting sqref="W6">
    <cfRule type="containsText" priority="1048" operator="containsText" aboveAverage="0" equalAverage="0" bottom="0" percent="0" rank="0" text="OK" dxfId="50200">
      <formula>NOT(ISERROR(SEARCH("OK",W6)))</formula>
    </cfRule>
  </conditionalFormatting>
  <conditionalFormatting sqref="W6">
    <cfRule type="containsText" priority="1049" operator="containsText" aboveAverage="0" equalAverage="0" bottom="0" percent="0" rank="0" text="OK" dxfId="50201">
      <formula>NOT(ISERROR(SEARCH("OK",W6)))</formula>
    </cfRule>
  </conditionalFormatting>
  <conditionalFormatting sqref="W6">
    <cfRule type="containsText" priority="1050" operator="containsText" aboveAverage="0" equalAverage="0" bottom="0" percent="0" rank="0" text="OK" dxfId="50202">
      <formula>NOT(ISERROR(SEARCH("OK",W6)))</formula>
    </cfRule>
  </conditionalFormatting>
  <conditionalFormatting sqref="W6">
    <cfRule type="containsText" priority="1051" operator="containsText" aboveAverage="0" equalAverage="0" bottom="0" percent="0" rank="0" text="OK" dxfId="50203">
      <formula>NOT(ISERROR(SEARCH("OK",W6)))</formula>
    </cfRule>
  </conditionalFormatting>
  <conditionalFormatting sqref="W6">
    <cfRule type="containsText" priority="1052" operator="containsText" aboveAverage="0" equalAverage="0" bottom="0" percent="0" rank="0" text="OK" dxfId="50204">
      <formula>NOT(ISERROR(SEARCH("OK",W6)))</formula>
    </cfRule>
  </conditionalFormatting>
  <conditionalFormatting sqref="X6">
    <cfRule type="containsText" priority="1053" operator="containsText" aboveAverage="0" equalAverage="0" bottom="0" percent="0" rank="0" text="NO" dxfId="50205">
      <formula>NOT(ISERROR(SEARCH("NO",X6)))</formula>
    </cfRule>
  </conditionalFormatting>
  <conditionalFormatting sqref="W6">
    <cfRule type="containsText" priority="1054" operator="containsText" aboveAverage="0" equalAverage="0" bottom="0" percent="0" rank="0" text="OK" dxfId="50206">
      <formula>NOT(ISERROR(SEARCH("OK",W6)))</formula>
    </cfRule>
  </conditionalFormatting>
  <conditionalFormatting sqref="X6">
    <cfRule type="containsText" priority="1055" operator="containsText" aboveAverage="0" equalAverage="0" bottom="0" percent="0" rank="0" text="NO" dxfId="50207">
      <formula>NOT(ISERROR(SEARCH("NO",X6)))</formula>
    </cfRule>
  </conditionalFormatting>
  <conditionalFormatting sqref="W6">
    <cfRule type="containsText" priority="1056" operator="containsText" aboveAverage="0" equalAverage="0" bottom="0" percent="0" rank="0" text="OK" dxfId="50208">
      <formula>NOT(ISERROR(SEARCH("OK",W6)))</formula>
    </cfRule>
  </conditionalFormatting>
  <conditionalFormatting sqref="X6">
    <cfRule type="containsText" priority="1057" operator="containsText" aboveAverage="0" equalAverage="0" bottom="0" percent="0" rank="0" text="NO" dxfId="50209">
      <formula>NOT(ISERROR(SEARCH("NO",X6)))</formula>
    </cfRule>
  </conditionalFormatting>
  <conditionalFormatting sqref="W6">
    <cfRule type="containsText" priority="1058" operator="containsText" aboveAverage="0" equalAverage="0" bottom="0" percent="0" rank="0" text="OK" dxfId="50210">
      <formula>NOT(ISERROR(SEARCH("OK",W6)))</formula>
    </cfRule>
  </conditionalFormatting>
  <conditionalFormatting sqref="X6">
    <cfRule type="containsText" priority="1059" operator="containsText" aboveAverage="0" equalAverage="0" bottom="0" percent="0" rank="0" text="NO" dxfId="50211">
      <formula>NOT(ISERROR(SEARCH("NO",X6)))</formula>
    </cfRule>
  </conditionalFormatting>
  <conditionalFormatting sqref="W6">
    <cfRule type="containsText" priority="1060" operator="containsText" aboveAverage="0" equalAverage="0" bottom="0" percent="0" rank="0" text="OK" dxfId="50212">
      <formula>NOT(ISERROR(SEARCH("OK",W6)))</formula>
    </cfRule>
  </conditionalFormatting>
  <conditionalFormatting sqref="V6">
    <cfRule type="containsText" priority="1061" operator="containsText" aboveAverage="0" equalAverage="0" bottom="0" percent="0" rank="0" text="OK+" dxfId="50213">
      <formula>NOT(ISERROR(SEARCH("OK+",V6)))</formula>
    </cfRule>
  </conditionalFormatting>
  <conditionalFormatting sqref="V6">
    <cfRule type="containsText" priority="1062" operator="containsText" aboveAverage="0" equalAverage="0" bottom="0" percent="0" rank="0" text="OK+" dxfId="50214">
      <formula>NOT(ISERROR(SEARCH("OK+",V6)))</formula>
    </cfRule>
  </conditionalFormatting>
  <conditionalFormatting sqref="X6">
    <cfRule type="containsText" priority="1063" operator="containsText" aboveAverage="0" equalAverage="0" bottom="0" percent="0" rank="0" text="NO" dxfId="50215">
      <formula>NOT(ISERROR(SEARCH("NO",X6)))</formula>
    </cfRule>
  </conditionalFormatting>
  <conditionalFormatting sqref="X6">
    <cfRule type="containsText" priority="1064" operator="containsText" aboveAverage="0" equalAverage="0" bottom="0" percent="0" rank="0" text="NO" dxfId="50216">
      <formula>NOT(ISERROR(SEARCH("NO",X6)))</formula>
    </cfRule>
  </conditionalFormatting>
  <conditionalFormatting sqref="X6">
    <cfRule type="containsText" priority="1065" operator="containsText" aboveAverage="0" equalAverage="0" bottom="0" percent="0" rank="0" text="NO" dxfId="50217">
      <formula>NOT(ISERROR(SEARCH("NO",X6)))</formula>
    </cfRule>
  </conditionalFormatting>
  <conditionalFormatting sqref="X6">
    <cfRule type="containsText" priority="1066" operator="containsText" aboveAverage="0" equalAverage="0" bottom="0" percent="0" rank="0" text="NO" dxfId="50218">
      <formula>NOT(ISERROR(SEARCH("NO",X6)))</formula>
    </cfRule>
  </conditionalFormatting>
  <conditionalFormatting sqref="X6">
    <cfRule type="containsText" priority="1067" operator="containsText" aboveAverage="0" equalAverage="0" bottom="0" percent="0" rank="0" text="NO" dxfId="50219">
      <formula>NOT(ISERROR(SEARCH("NO",X6)))</formula>
    </cfRule>
  </conditionalFormatting>
  <conditionalFormatting sqref="X6">
    <cfRule type="containsText" priority="1068" operator="containsText" aboveAverage="0" equalAverage="0" bottom="0" percent="0" rank="0" text="NO" dxfId="50220">
      <formula>NOT(ISERROR(SEARCH("NO",X6)))</formula>
    </cfRule>
  </conditionalFormatting>
  <conditionalFormatting sqref="X6">
    <cfRule type="containsText" priority="1069" operator="containsText" aboveAverage="0" equalAverage="0" bottom="0" percent="0" rank="0" text="NO" dxfId="50221">
      <formula>NOT(ISERROR(SEARCH("NO",X6)))</formula>
    </cfRule>
  </conditionalFormatting>
  <conditionalFormatting sqref="W6">
    <cfRule type="containsText" priority="1070" operator="containsText" aboveAverage="0" equalAverage="0" bottom="0" percent="0" rank="0" text="OK" dxfId="50222">
      <formula>NOT(ISERROR(SEARCH("OK",W6)))</formula>
    </cfRule>
  </conditionalFormatting>
  <conditionalFormatting sqref="W6">
    <cfRule type="containsText" priority="1071" operator="containsText" aboveAverage="0" equalAverage="0" bottom="0" percent="0" rank="0" text="OK" dxfId="50223">
      <formula>NOT(ISERROR(SEARCH("OK",W6)))</formula>
    </cfRule>
  </conditionalFormatting>
  <conditionalFormatting sqref="W6">
    <cfRule type="containsText" priority="1072" operator="containsText" aboveAverage="0" equalAverage="0" bottom="0" percent="0" rank="0" text="OK" dxfId="50224">
      <formula>NOT(ISERROR(SEARCH("OK",W6)))</formula>
    </cfRule>
  </conditionalFormatting>
  <conditionalFormatting sqref="W6">
    <cfRule type="containsText" priority="1073" operator="containsText" aboveAverage="0" equalAverage="0" bottom="0" percent="0" rank="0" text="OK" dxfId="50225">
      <formula>NOT(ISERROR(SEARCH("OK",W6)))</formula>
    </cfRule>
  </conditionalFormatting>
  <conditionalFormatting sqref="W6">
    <cfRule type="containsText" priority="1074" operator="containsText" aboveAverage="0" equalAverage="0" bottom="0" percent="0" rank="0" text="OK" dxfId="50226">
      <formula>NOT(ISERROR(SEARCH("OK",W6)))</formula>
    </cfRule>
  </conditionalFormatting>
  <conditionalFormatting sqref="W6">
    <cfRule type="containsText" priority="1075" operator="containsText" aboveAverage="0" equalAverage="0" bottom="0" percent="0" rank="0" text="OK" dxfId="50227">
      <formula>NOT(ISERROR(SEARCH("OK",W6)))</formula>
    </cfRule>
  </conditionalFormatting>
  <conditionalFormatting sqref="W6">
    <cfRule type="containsText" priority="1076" operator="containsText" aboveAverage="0" equalAverage="0" bottom="0" percent="0" rank="0" text="OK" dxfId="50228">
      <formula>NOT(ISERROR(SEARCH("OK",W6)))</formula>
    </cfRule>
  </conditionalFormatting>
  <conditionalFormatting sqref="X6">
    <cfRule type="containsText" priority="1077" operator="containsText" aboveAverage="0" equalAverage="0" bottom="0" percent="0" rank="0" text="NO" dxfId="50229">
      <formula>NOT(ISERROR(SEARCH("NO",X6)))</formula>
    </cfRule>
  </conditionalFormatting>
  <conditionalFormatting sqref="W6">
    <cfRule type="containsText" priority="1078" operator="containsText" aboveAverage="0" equalAverage="0" bottom="0" percent="0" rank="0" text="OK" dxfId="50230">
      <formula>NOT(ISERROR(SEARCH("OK",W6)))</formula>
    </cfRule>
  </conditionalFormatting>
  <conditionalFormatting sqref="X6">
    <cfRule type="containsText" priority="1079" operator="containsText" aboveAverage="0" equalAverage="0" bottom="0" percent="0" rank="0" text="NO" dxfId="50231">
      <formula>NOT(ISERROR(SEARCH("NO",X6)))</formula>
    </cfRule>
  </conditionalFormatting>
  <conditionalFormatting sqref="W6">
    <cfRule type="containsText" priority="1080" operator="containsText" aboveAverage="0" equalAverage="0" bottom="0" percent="0" rank="0" text="OK" dxfId="50232">
      <formula>NOT(ISERROR(SEARCH("OK",W6)))</formula>
    </cfRule>
  </conditionalFormatting>
  <conditionalFormatting sqref="X6">
    <cfRule type="containsText" priority="1081" operator="containsText" aboveAverage="0" equalAverage="0" bottom="0" percent="0" rank="0" text="NO" dxfId="50233">
      <formula>NOT(ISERROR(SEARCH("NO",X6)))</formula>
    </cfRule>
  </conditionalFormatting>
  <conditionalFormatting sqref="W6">
    <cfRule type="containsText" priority="1082" operator="containsText" aboveAverage="0" equalAverage="0" bottom="0" percent="0" rank="0" text="OK" dxfId="50234">
      <formula>NOT(ISERROR(SEARCH("OK",W6)))</formula>
    </cfRule>
  </conditionalFormatting>
  <conditionalFormatting sqref="V6">
    <cfRule type="containsText" priority="1083" operator="containsText" aboveAverage="0" equalAverage="0" bottom="0" percent="0" rank="0" text="OK+" dxfId="50235">
      <formula>NOT(ISERROR(SEARCH("OK+",V6)))</formula>
    </cfRule>
  </conditionalFormatting>
  <conditionalFormatting sqref="V6">
    <cfRule type="containsText" priority="1084" operator="containsText" aboveAverage="0" equalAverage="0" bottom="0" percent="0" rank="0" text="OK+" dxfId="50236">
      <formula>NOT(ISERROR(SEARCH("OK+",V6)))</formula>
    </cfRule>
  </conditionalFormatting>
  <conditionalFormatting sqref="X6">
    <cfRule type="containsText" priority="1085" operator="containsText" aboveAverage="0" equalAverage="0" bottom="0" percent="0" rank="0" text="NO" dxfId="50237">
      <formula>NOT(ISERROR(SEARCH("NO",X6)))</formula>
    </cfRule>
  </conditionalFormatting>
  <conditionalFormatting sqref="X6">
    <cfRule type="containsText" priority="1086" operator="containsText" aboveAverage="0" equalAverage="0" bottom="0" percent="0" rank="0" text="NO" dxfId="50238">
      <formula>NOT(ISERROR(SEARCH("NO",X6)))</formula>
    </cfRule>
  </conditionalFormatting>
  <conditionalFormatting sqref="X6">
    <cfRule type="containsText" priority="1087" operator="containsText" aboveAverage="0" equalAverage="0" bottom="0" percent="0" rank="0" text="NO" dxfId="50239">
      <formula>NOT(ISERROR(SEARCH("NO",X6)))</formula>
    </cfRule>
  </conditionalFormatting>
  <conditionalFormatting sqref="X6">
    <cfRule type="containsText" priority="1088" operator="containsText" aboveAverage="0" equalAverage="0" bottom="0" percent="0" rank="0" text="NO" dxfId="50240">
      <formula>NOT(ISERROR(SEARCH("NO",X6)))</formula>
    </cfRule>
  </conditionalFormatting>
  <conditionalFormatting sqref="X6">
    <cfRule type="containsText" priority="1089" operator="containsText" aboveAverage="0" equalAverage="0" bottom="0" percent="0" rank="0" text="NO" dxfId="50241">
      <formula>NOT(ISERROR(SEARCH("NO",X6)))</formula>
    </cfRule>
  </conditionalFormatting>
  <conditionalFormatting sqref="X6">
    <cfRule type="containsText" priority="1090" operator="containsText" aboveAverage="0" equalAverage="0" bottom="0" percent="0" rank="0" text="NO" dxfId="50242">
      <formula>NOT(ISERROR(SEARCH("NO",X6)))</formula>
    </cfRule>
  </conditionalFormatting>
  <conditionalFormatting sqref="X6">
    <cfRule type="containsText" priority="1091" operator="containsText" aboveAverage="0" equalAverage="0" bottom="0" percent="0" rank="0" text="NO" dxfId="50243">
      <formula>NOT(ISERROR(SEARCH("NO",X6)))</formula>
    </cfRule>
  </conditionalFormatting>
  <conditionalFormatting sqref="X6">
    <cfRule type="containsText" priority="1092" operator="containsText" aboveAverage="0" equalAverage="0" bottom="0" percent="0" rank="0" text="1" dxfId="50244">
      <formula>NOT(ISERROR(SEARCH("1",X6)))</formula>
    </cfRule>
  </conditionalFormatting>
  <conditionalFormatting sqref="W6">
    <cfRule type="containsText" priority="1093" operator="containsText" aboveAverage="0" equalAverage="0" bottom="0" percent="0" rank="0" text="OK" dxfId="50245">
      <formula>NOT(ISERROR(SEARCH("OK",W6)))</formula>
    </cfRule>
  </conditionalFormatting>
  <conditionalFormatting sqref="W6">
    <cfRule type="containsText" priority="1094" operator="containsText" aboveAverage="0" equalAverage="0" bottom="0" percent="0" rank="0" text="OK" dxfId="50246">
      <formula>NOT(ISERROR(SEARCH("OK",W6)))</formula>
    </cfRule>
  </conditionalFormatting>
  <conditionalFormatting sqref="W6">
    <cfRule type="containsText" priority="1095" operator="containsText" aboveAverage="0" equalAverage="0" bottom="0" percent="0" rank="0" text="OK" dxfId="50247">
      <formula>NOT(ISERROR(SEARCH("OK",W6)))</formula>
    </cfRule>
  </conditionalFormatting>
  <conditionalFormatting sqref="W6">
    <cfRule type="containsText" priority="1096" operator="containsText" aboveAverage="0" equalAverage="0" bottom="0" percent="0" rank="0" text="OK" dxfId="50248">
      <formula>NOT(ISERROR(SEARCH("OK",W6)))</formula>
    </cfRule>
  </conditionalFormatting>
  <conditionalFormatting sqref="W6">
    <cfRule type="containsText" priority="1097" operator="containsText" aboveAverage="0" equalAverage="0" bottom="0" percent="0" rank="0" text="OK" dxfId="50249">
      <formula>NOT(ISERROR(SEARCH("OK",W6)))</formula>
    </cfRule>
  </conditionalFormatting>
  <conditionalFormatting sqref="W6">
    <cfRule type="containsText" priority="1098" operator="containsText" aboveAverage="0" equalAverage="0" bottom="0" percent="0" rank="0" text="OK" dxfId="50250">
      <formula>NOT(ISERROR(SEARCH("OK",W6)))</formula>
    </cfRule>
  </conditionalFormatting>
  <conditionalFormatting sqref="W6">
    <cfRule type="containsText" priority="1099" operator="containsText" aboveAverage="0" equalAverage="0" bottom="0" percent="0" rank="0" text="OK" dxfId="50251">
      <formula>NOT(ISERROR(SEARCH("OK",W6)))</formula>
    </cfRule>
  </conditionalFormatting>
  <conditionalFormatting sqref="W6">
    <cfRule type="containsText" priority="1100" operator="containsText" aboveAverage="0" equalAverage="0" bottom="0" percent="0" rank="0" text="1" dxfId="50252">
      <formula>NOT(ISERROR(SEARCH("1",W6)))</formula>
    </cfRule>
  </conditionalFormatting>
  <conditionalFormatting sqref="X6">
    <cfRule type="containsText" priority="1101" operator="containsText" aboveAverage="0" equalAverage="0" bottom="0" percent="0" rank="0" text="NO" dxfId="50253">
      <formula>NOT(ISERROR(SEARCH("NO",X6)))</formula>
    </cfRule>
  </conditionalFormatting>
  <conditionalFormatting sqref="W6">
    <cfRule type="containsText" priority="1102" operator="containsText" aboveAverage="0" equalAverage="0" bottom="0" percent="0" rank="0" text="OK" dxfId="50254">
      <formula>NOT(ISERROR(SEARCH("OK",W6)))</formula>
    </cfRule>
  </conditionalFormatting>
  <conditionalFormatting sqref="X6">
    <cfRule type="containsText" priority="1103" operator="containsText" aboveAverage="0" equalAverage="0" bottom="0" percent="0" rank="0" text="NO" dxfId="50255">
      <formula>NOT(ISERROR(SEARCH("NO",X6)))</formula>
    </cfRule>
  </conditionalFormatting>
  <conditionalFormatting sqref="W6">
    <cfRule type="containsText" priority="1104" operator="containsText" aboveAverage="0" equalAverage="0" bottom="0" percent="0" rank="0" text="OK" dxfId="50256">
      <formula>NOT(ISERROR(SEARCH("OK",W6)))</formula>
    </cfRule>
  </conditionalFormatting>
  <conditionalFormatting sqref="X6">
    <cfRule type="containsText" priority="1105" operator="containsText" aboveAverage="0" equalAverage="0" bottom="0" percent="0" rank="0" text="NO" dxfId="50257">
      <formula>NOT(ISERROR(SEARCH("NO",X6)))</formula>
    </cfRule>
  </conditionalFormatting>
  <conditionalFormatting sqref="W6">
    <cfRule type="containsText" priority="1106" operator="containsText" aboveAverage="0" equalAverage="0" bottom="0" percent="0" rank="0" text="OK" dxfId="50258">
      <formula>NOT(ISERROR(SEARCH("OK",W6)))</formula>
    </cfRule>
  </conditionalFormatting>
  <conditionalFormatting sqref="X6">
    <cfRule type="containsText" priority="1107" operator="containsText" aboveAverage="0" equalAverage="0" bottom="0" percent="0" rank="0" text="NO" dxfId="50259">
      <formula>NOT(ISERROR(SEARCH("NO",X6)))</formula>
    </cfRule>
  </conditionalFormatting>
  <conditionalFormatting sqref="W6">
    <cfRule type="containsText" priority="1108" operator="containsText" aboveAverage="0" equalAverage="0" bottom="0" percent="0" rank="0" text="OK" dxfId="50260">
      <formula>NOT(ISERROR(SEARCH("OK",W6)))</formula>
    </cfRule>
  </conditionalFormatting>
  <conditionalFormatting sqref="X6">
    <cfRule type="containsText" priority="1109" operator="containsText" aboveAverage="0" equalAverage="0" bottom="0" percent="0" rank="0" text="NO" dxfId="50261">
      <formula>NOT(ISERROR(SEARCH("NO",X6)))</formula>
    </cfRule>
  </conditionalFormatting>
  <conditionalFormatting sqref="W6">
    <cfRule type="containsText" priority="1110" operator="containsText" aboveAverage="0" equalAverage="0" bottom="0" percent="0" rank="0" text="OK" dxfId="50262">
      <formula>NOT(ISERROR(SEARCH("OK",W6)))</formula>
    </cfRule>
  </conditionalFormatting>
  <conditionalFormatting sqref="V6">
    <cfRule type="containsText" priority="1111" operator="containsText" aboveAverage="0" equalAverage="0" bottom="0" percent="0" rank="0" text="OK+" dxfId="50263">
      <formula>NOT(ISERROR(SEARCH("OK+",V6)))</formula>
    </cfRule>
  </conditionalFormatting>
  <conditionalFormatting sqref="V6">
    <cfRule type="containsText" priority="1112" operator="containsText" aboveAverage="0" equalAverage="0" bottom="0" percent="0" rank="0" text="OK+" dxfId="50264">
      <formula>NOT(ISERROR(SEARCH("OK+",V6)))</formula>
    </cfRule>
  </conditionalFormatting>
  <conditionalFormatting sqref="X6">
    <cfRule type="containsText" priority="1113" operator="containsText" aboveAverage="0" equalAverage="0" bottom="0" percent="0" rank="0" text="NO" dxfId="50265">
      <formula>NOT(ISERROR(SEARCH("NO",X6)))</formula>
    </cfRule>
  </conditionalFormatting>
  <conditionalFormatting sqref="X6">
    <cfRule type="containsText" priority="1114" operator="containsText" aboveAverage="0" equalAverage="0" bottom="0" percent="0" rank="0" text="NO" dxfId="50266">
      <formula>NOT(ISERROR(SEARCH("NO",X6)))</formula>
    </cfRule>
  </conditionalFormatting>
  <conditionalFormatting sqref="X6">
    <cfRule type="containsText" priority="1115" operator="containsText" aboveAverage="0" equalAverage="0" bottom="0" percent="0" rank="0" text="NO" dxfId="50267">
      <formula>NOT(ISERROR(SEARCH("NO",X6)))</formula>
    </cfRule>
  </conditionalFormatting>
  <conditionalFormatting sqref="X6">
    <cfRule type="containsText" priority="1116" operator="containsText" aboveAverage="0" equalAverage="0" bottom="0" percent="0" rank="0" text="NO" dxfId="50268">
      <formula>NOT(ISERROR(SEARCH("NO",X6)))</formula>
    </cfRule>
  </conditionalFormatting>
  <conditionalFormatting sqref="X6">
    <cfRule type="containsText" priority="1117" operator="containsText" aboveAverage="0" equalAverage="0" bottom="0" percent="0" rank="0" text="NO" dxfId="50269">
      <formula>NOT(ISERROR(SEARCH("NO",X6)))</formula>
    </cfRule>
  </conditionalFormatting>
  <conditionalFormatting sqref="X6">
    <cfRule type="containsText" priority="1118" operator="containsText" aboveAverage="0" equalAverage="0" bottom="0" percent="0" rank="0" text="NO" dxfId="50270">
      <formula>NOT(ISERROR(SEARCH("NO",X6)))</formula>
    </cfRule>
  </conditionalFormatting>
  <conditionalFormatting sqref="X6">
    <cfRule type="containsText" priority="1119" operator="containsText" aboveAverage="0" equalAverage="0" bottom="0" percent="0" rank="0" text="NO" dxfId="50271">
      <formula>NOT(ISERROR(SEARCH("NO",X6)))</formula>
    </cfRule>
  </conditionalFormatting>
  <conditionalFormatting sqref="W6">
    <cfRule type="containsText" priority="1120" operator="containsText" aboveAverage="0" equalAverage="0" bottom="0" percent="0" rank="0" text="OK" dxfId="50272">
      <formula>NOT(ISERROR(SEARCH("OK",W6)))</formula>
    </cfRule>
  </conditionalFormatting>
  <conditionalFormatting sqref="W6">
    <cfRule type="containsText" priority="1121" operator="containsText" aboveAverage="0" equalAverage="0" bottom="0" percent="0" rank="0" text="OK" dxfId="50273">
      <formula>NOT(ISERROR(SEARCH("OK",W6)))</formula>
    </cfRule>
  </conditionalFormatting>
  <conditionalFormatting sqref="W6">
    <cfRule type="containsText" priority="1122" operator="containsText" aboveAverage="0" equalAverage="0" bottom="0" percent="0" rank="0" text="OK" dxfId="50274">
      <formula>NOT(ISERROR(SEARCH("OK",W6)))</formula>
    </cfRule>
  </conditionalFormatting>
  <conditionalFormatting sqref="W6">
    <cfRule type="containsText" priority="1123" operator="containsText" aboveAverage="0" equalAverage="0" bottom="0" percent="0" rank="0" text="OK" dxfId="50275">
      <formula>NOT(ISERROR(SEARCH("OK",W6)))</formula>
    </cfRule>
  </conditionalFormatting>
  <conditionalFormatting sqref="W6">
    <cfRule type="containsText" priority="1124" operator="containsText" aboveAverage="0" equalAverage="0" bottom="0" percent="0" rank="0" text="OK" dxfId="50276">
      <formula>NOT(ISERROR(SEARCH("OK",W6)))</formula>
    </cfRule>
  </conditionalFormatting>
  <conditionalFormatting sqref="W6">
    <cfRule type="containsText" priority="1125" operator="containsText" aboveAverage="0" equalAverage="0" bottom="0" percent="0" rank="0" text="OK" dxfId="50277">
      <formula>NOT(ISERROR(SEARCH("OK",W6)))</formula>
    </cfRule>
  </conditionalFormatting>
  <conditionalFormatting sqref="W6">
    <cfRule type="containsText" priority="1126" operator="containsText" aboveAverage="0" equalAverage="0" bottom="0" percent="0" rank="0" text="OK" dxfId="50278">
      <formula>NOT(ISERROR(SEARCH("OK",W6)))</formula>
    </cfRule>
  </conditionalFormatting>
  <conditionalFormatting sqref="X6">
    <cfRule type="containsText" priority="1127" operator="containsText" aboveAverage="0" equalAverage="0" bottom="0" percent="0" rank="0" text="NO" dxfId="50279">
      <formula>NOT(ISERROR(SEARCH("NO",X6)))</formula>
    </cfRule>
  </conditionalFormatting>
  <conditionalFormatting sqref="W6">
    <cfRule type="containsText" priority="1128" operator="containsText" aboveAverage="0" equalAverage="0" bottom="0" percent="0" rank="0" text="OK" dxfId="50280">
      <formula>NOT(ISERROR(SEARCH("OK",W6)))</formula>
    </cfRule>
  </conditionalFormatting>
  <conditionalFormatting sqref="X6">
    <cfRule type="containsText" priority="1129" operator="containsText" aboveAverage="0" equalAverage="0" bottom="0" percent="0" rank="0" text="NO" dxfId="50281">
      <formula>NOT(ISERROR(SEARCH("NO",X6)))</formula>
    </cfRule>
  </conditionalFormatting>
  <conditionalFormatting sqref="W6">
    <cfRule type="containsText" priority="1130" operator="containsText" aboveAverage="0" equalAverage="0" bottom="0" percent="0" rank="0" text="OK" dxfId="50282">
      <formula>NOT(ISERROR(SEARCH("OK",W6)))</formula>
    </cfRule>
  </conditionalFormatting>
  <conditionalFormatting sqref="X6">
    <cfRule type="containsText" priority="1131" operator="containsText" aboveAverage="0" equalAverage="0" bottom="0" percent="0" rank="0" text="NO" dxfId="50283">
      <formula>NOT(ISERROR(SEARCH("NO",X6)))</formula>
    </cfRule>
  </conditionalFormatting>
  <conditionalFormatting sqref="W6">
    <cfRule type="containsText" priority="1132" operator="containsText" aboveAverage="0" equalAverage="0" bottom="0" percent="0" rank="0" text="OK" dxfId="50284">
      <formula>NOT(ISERROR(SEARCH("OK",W6)))</formula>
    </cfRule>
  </conditionalFormatting>
  <conditionalFormatting sqref="X6">
    <cfRule type="containsText" priority="1133" operator="containsText" aboveAverage="0" equalAverage="0" bottom="0" percent="0" rank="0" text="NO" dxfId="50285">
      <formula>NOT(ISERROR(SEARCH("NO",X6)))</formula>
    </cfRule>
  </conditionalFormatting>
  <conditionalFormatting sqref="W6">
    <cfRule type="containsText" priority="1134" operator="containsText" aboveAverage="0" equalAverage="0" bottom="0" percent="0" rank="0" text="OK" dxfId="50286">
      <formula>NOT(ISERROR(SEARCH("OK",W6)))</formula>
    </cfRule>
  </conditionalFormatting>
  <conditionalFormatting sqref="V6">
    <cfRule type="containsText" priority="1135" operator="containsText" aboveAverage="0" equalAverage="0" bottom="0" percent="0" rank="0" text="OK+" dxfId="50287">
      <formula>NOT(ISERROR(SEARCH("OK+",V6)))</formula>
    </cfRule>
  </conditionalFormatting>
  <conditionalFormatting sqref="V6">
    <cfRule type="containsText" priority="1136" operator="containsText" aboveAverage="0" equalAverage="0" bottom="0" percent="0" rank="0" text="OK+" dxfId="50288">
      <formula>NOT(ISERROR(SEARCH("OK+",V6)))</formula>
    </cfRule>
  </conditionalFormatting>
  <conditionalFormatting sqref="X6">
    <cfRule type="containsText" priority="1137" operator="containsText" aboveAverage="0" equalAverage="0" bottom="0" percent="0" rank="0" text="NO" dxfId="50289">
      <formula>NOT(ISERROR(SEARCH("NO",X6)))</formula>
    </cfRule>
  </conditionalFormatting>
  <conditionalFormatting sqref="X6">
    <cfRule type="containsText" priority="1138" operator="containsText" aboveAverage="0" equalAverage="0" bottom="0" percent="0" rank="0" text="NO" dxfId="50290">
      <formula>NOT(ISERROR(SEARCH("NO",X6)))</formula>
    </cfRule>
  </conditionalFormatting>
  <conditionalFormatting sqref="X6">
    <cfRule type="containsText" priority="1139" operator="containsText" aboveAverage="0" equalAverage="0" bottom="0" percent="0" rank="0" text="NO" dxfId="50291">
      <formula>NOT(ISERROR(SEARCH("NO",X6)))</formula>
    </cfRule>
  </conditionalFormatting>
  <conditionalFormatting sqref="X6">
    <cfRule type="containsText" priority="1140" operator="containsText" aboveAverage="0" equalAverage="0" bottom="0" percent="0" rank="0" text="NO" dxfId="50292">
      <formula>NOT(ISERROR(SEARCH("NO",X6)))</formula>
    </cfRule>
  </conditionalFormatting>
  <conditionalFormatting sqref="X6">
    <cfRule type="containsText" priority="1141" operator="containsText" aboveAverage="0" equalAverage="0" bottom="0" percent="0" rank="0" text="NO" dxfId="50293">
      <formula>NOT(ISERROR(SEARCH("NO",X6)))</formula>
    </cfRule>
  </conditionalFormatting>
  <conditionalFormatting sqref="X6">
    <cfRule type="containsText" priority="1142" operator="containsText" aboveAverage="0" equalAverage="0" bottom="0" percent="0" rank="0" text="NO" dxfId="50294">
      <formula>NOT(ISERROR(SEARCH("NO",X6)))</formula>
    </cfRule>
  </conditionalFormatting>
  <conditionalFormatting sqref="X6">
    <cfRule type="containsText" priority="1143" operator="containsText" aboveAverage="0" equalAverage="0" bottom="0" percent="0" rank="0" text="NO" dxfId="50295">
      <formula>NOT(ISERROR(SEARCH("NO",X6)))</formula>
    </cfRule>
  </conditionalFormatting>
  <conditionalFormatting sqref="W6">
    <cfRule type="containsText" priority="1144" operator="containsText" aboveAverage="0" equalAverage="0" bottom="0" percent="0" rank="0" text="OK" dxfId="50296">
      <formula>NOT(ISERROR(SEARCH("OK",W6)))</formula>
    </cfRule>
  </conditionalFormatting>
  <conditionalFormatting sqref="W6">
    <cfRule type="containsText" priority="1145" operator="containsText" aboveAverage="0" equalAverage="0" bottom="0" percent="0" rank="0" text="OK" dxfId="50297">
      <formula>NOT(ISERROR(SEARCH("OK",W6)))</formula>
    </cfRule>
  </conditionalFormatting>
  <conditionalFormatting sqref="W6">
    <cfRule type="containsText" priority="1146" operator="containsText" aboveAverage="0" equalAverage="0" bottom="0" percent="0" rank="0" text="OK" dxfId="50298">
      <formula>NOT(ISERROR(SEARCH("OK",W6)))</formula>
    </cfRule>
  </conditionalFormatting>
  <conditionalFormatting sqref="W6">
    <cfRule type="containsText" priority="1147" operator="containsText" aboveAverage="0" equalAverage="0" bottom="0" percent="0" rank="0" text="OK" dxfId="50299">
      <formula>NOT(ISERROR(SEARCH("OK",W6)))</formula>
    </cfRule>
  </conditionalFormatting>
  <conditionalFormatting sqref="W6">
    <cfRule type="containsText" priority="1148" operator="containsText" aboveAverage="0" equalAverage="0" bottom="0" percent="0" rank="0" text="OK" dxfId="50300">
      <formula>NOT(ISERROR(SEARCH("OK",W6)))</formula>
    </cfRule>
  </conditionalFormatting>
  <conditionalFormatting sqref="W6">
    <cfRule type="containsText" priority="1149" operator="containsText" aboveAverage="0" equalAverage="0" bottom="0" percent="0" rank="0" text="OK" dxfId="50301">
      <formula>NOT(ISERROR(SEARCH("OK",W6)))</formula>
    </cfRule>
  </conditionalFormatting>
  <conditionalFormatting sqref="W6">
    <cfRule type="containsText" priority="1150" operator="containsText" aboveAverage="0" equalAverage="0" bottom="0" percent="0" rank="0" text="OK" dxfId="50302">
      <formula>NOT(ISERROR(SEARCH("OK",W6)))</formula>
    </cfRule>
  </conditionalFormatting>
  <conditionalFormatting sqref="X6">
    <cfRule type="containsText" priority="1151" operator="containsText" aboveAverage="0" equalAverage="0" bottom="0" percent="0" rank="0" text="NO" dxfId="50303">
      <formula>NOT(ISERROR(SEARCH("NO",X6)))</formula>
    </cfRule>
  </conditionalFormatting>
  <conditionalFormatting sqref="W6">
    <cfRule type="containsText" priority="1152" operator="containsText" aboveAverage="0" equalAverage="0" bottom="0" percent="0" rank="0" text="OK" dxfId="50304">
      <formula>NOT(ISERROR(SEARCH("OK",W6)))</formula>
    </cfRule>
  </conditionalFormatting>
  <conditionalFormatting sqref="X6">
    <cfRule type="containsText" priority="1153" operator="containsText" aboveAverage="0" equalAverage="0" bottom="0" percent="0" rank="0" text="NO" dxfId="50305">
      <formula>NOT(ISERROR(SEARCH("NO",X6)))</formula>
    </cfRule>
  </conditionalFormatting>
  <conditionalFormatting sqref="W6">
    <cfRule type="containsText" priority="1154" operator="containsText" aboveAverage="0" equalAverage="0" bottom="0" percent="0" rank="0" text="OK" dxfId="50306">
      <formula>NOT(ISERROR(SEARCH("OK",W6)))</formula>
    </cfRule>
  </conditionalFormatting>
  <conditionalFormatting sqref="X6">
    <cfRule type="containsText" priority="1155" operator="containsText" aboveAverage="0" equalAverage="0" bottom="0" percent="0" rank="0" text="NO" dxfId="50307">
      <formula>NOT(ISERROR(SEARCH("NO",X6)))</formula>
    </cfRule>
  </conditionalFormatting>
  <conditionalFormatting sqref="W6">
    <cfRule type="containsText" priority="1156" operator="containsText" aboveAverage="0" equalAverage="0" bottom="0" percent="0" rank="0" text="OK" dxfId="50308">
      <formula>NOT(ISERROR(SEARCH("OK",W6)))</formula>
    </cfRule>
  </conditionalFormatting>
  <conditionalFormatting sqref="V6">
    <cfRule type="containsText" priority="1157" operator="containsText" aboveAverage="0" equalAverage="0" bottom="0" percent="0" rank="0" text="OK+" dxfId="50309">
      <formula>NOT(ISERROR(SEARCH("OK+",V6)))</formula>
    </cfRule>
  </conditionalFormatting>
  <conditionalFormatting sqref="V6">
    <cfRule type="containsText" priority="1158" operator="containsText" aboveAverage="0" equalAverage="0" bottom="0" percent="0" rank="0" text="OK+" dxfId="50310">
      <formula>NOT(ISERROR(SEARCH("OK+",V6)))</formula>
    </cfRule>
  </conditionalFormatting>
  <conditionalFormatting sqref="X6">
    <cfRule type="containsText" priority="1159" operator="containsText" aboveAverage="0" equalAverage="0" bottom="0" percent="0" rank="0" text="NO" dxfId="50311">
      <formula>NOT(ISERROR(SEARCH("NO",X6)))</formula>
    </cfRule>
  </conditionalFormatting>
  <conditionalFormatting sqref="X6">
    <cfRule type="containsText" priority="1160" operator="containsText" aboveAverage="0" equalAverage="0" bottom="0" percent="0" rank="0" text="NO" dxfId="50312">
      <formula>NOT(ISERROR(SEARCH("NO",X6)))</formula>
    </cfRule>
  </conditionalFormatting>
  <conditionalFormatting sqref="X6">
    <cfRule type="containsText" priority="1161" operator="containsText" aboveAverage="0" equalAverage="0" bottom="0" percent="0" rank="0" text="NO" dxfId="50313">
      <formula>NOT(ISERROR(SEARCH("NO",X6)))</formula>
    </cfRule>
  </conditionalFormatting>
  <conditionalFormatting sqref="X6">
    <cfRule type="containsText" priority="1162" operator="containsText" aboveAverage="0" equalAverage="0" bottom="0" percent="0" rank="0" text="NO" dxfId="50314">
      <formula>NOT(ISERROR(SEARCH("NO",X6)))</formula>
    </cfRule>
  </conditionalFormatting>
  <conditionalFormatting sqref="X6">
    <cfRule type="containsText" priority="1163" operator="containsText" aboveAverage="0" equalAverage="0" bottom="0" percent="0" rank="0" text="NO" dxfId="50315">
      <formula>NOT(ISERROR(SEARCH("NO",X6)))</formula>
    </cfRule>
  </conditionalFormatting>
  <conditionalFormatting sqref="X6">
    <cfRule type="containsText" priority="1164" operator="containsText" aboveAverage="0" equalAverage="0" bottom="0" percent="0" rank="0" text="NO" dxfId="50316">
      <formula>NOT(ISERROR(SEARCH("NO",X6)))</formula>
    </cfRule>
  </conditionalFormatting>
  <conditionalFormatting sqref="X6">
    <cfRule type="containsText" priority="1165" operator="containsText" aboveAverage="0" equalAverage="0" bottom="0" percent="0" rank="0" text="NO" dxfId="50317">
      <formula>NOT(ISERROR(SEARCH("NO",X6)))</formula>
    </cfRule>
  </conditionalFormatting>
  <conditionalFormatting sqref="X6">
    <cfRule type="containsText" priority="1166" operator="containsText" aboveAverage="0" equalAverage="0" bottom="0" percent="0" rank="0" text="1" dxfId="50318">
      <formula>NOT(ISERROR(SEARCH("1",X6)))</formula>
    </cfRule>
  </conditionalFormatting>
  <conditionalFormatting sqref="W6">
    <cfRule type="containsText" priority="1167" operator="containsText" aboveAverage="0" equalAverage="0" bottom="0" percent="0" rank="0" text="OK" dxfId="50319">
      <formula>NOT(ISERROR(SEARCH("OK",W6)))</formula>
    </cfRule>
  </conditionalFormatting>
  <conditionalFormatting sqref="W6">
    <cfRule type="containsText" priority="1168" operator="containsText" aboveAverage="0" equalAverage="0" bottom="0" percent="0" rank="0" text="OK" dxfId="50320">
      <formula>NOT(ISERROR(SEARCH("OK",W6)))</formula>
    </cfRule>
  </conditionalFormatting>
  <conditionalFormatting sqref="W6">
    <cfRule type="containsText" priority="1169" operator="containsText" aboveAverage="0" equalAverage="0" bottom="0" percent="0" rank="0" text="OK" dxfId="50321">
      <formula>NOT(ISERROR(SEARCH("OK",W6)))</formula>
    </cfRule>
  </conditionalFormatting>
  <conditionalFormatting sqref="W6">
    <cfRule type="containsText" priority="1170" operator="containsText" aboveAverage="0" equalAverage="0" bottom="0" percent="0" rank="0" text="OK" dxfId="50322">
      <formula>NOT(ISERROR(SEARCH("OK",W6)))</formula>
    </cfRule>
  </conditionalFormatting>
  <conditionalFormatting sqref="W6">
    <cfRule type="containsText" priority="1171" operator="containsText" aboveAverage="0" equalAverage="0" bottom="0" percent="0" rank="0" text="OK" dxfId="50323">
      <formula>NOT(ISERROR(SEARCH("OK",W6)))</formula>
    </cfRule>
  </conditionalFormatting>
  <conditionalFormatting sqref="W6">
    <cfRule type="containsText" priority="1172" operator="containsText" aboveAverage="0" equalAverage="0" bottom="0" percent="0" rank="0" text="OK" dxfId="50324">
      <formula>NOT(ISERROR(SEARCH("OK",W6)))</formula>
    </cfRule>
  </conditionalFormatting>
  <conditionalFormatting sqref="W6">
    <cfRule type="containsText" priority="1173" operator="containsText" aboveAverage="0" equalAverage="0" bottom="0" percent="0" rank="0" text="OK" dxfId="50325">
      <formula>NOT(ISERROR(SEARCH("OK",W6)))</formula>
    </cfRule>
  </conditionalFormatting>
  <conditionalFormatting sqref="W6">
    <cfRule type="containsText" priority="1174" operator="containsText" aboveAverage="0" equalAverage="0" bottom="0" percent="0" rank="0" text="1" dxfId="50326">
      <formula>NOT(ISERROR(SEARCH("1",W6)))</formula>
    </cfRule>
  </conditionalFormatting>
  <conditionalFormatting sqref="X6">
    <cfRule type="containsText" priority="1175" operator="containsText" aboveAverage="0" equalAverage="0" bottom="0" percent="0" rank="0" text="NO" dxfId="50327">
      <formula>NOT(ISERROR(SEARCH("NO",X6)))</formula>
    </cfRule>
  </conditionalFormatting>
  <conditionalFormatting sqref="W6">
    <cfRule type="containsText" priority="1176" operator="containsText" aboveAverage="0" equalAverage="0" bottom="0" percent="0" rank="0" text="OK" dxfId="50328">
      <formula>NOT(ISERROR(SEARCH("OK",W6)))</formula>
    </cfRule>
  </conditionalFormatting>
  <conditionalFormatting sqref="X6">
    <cfRule type="containsText" priority="1177" operator="containsText" aboveAverage="0" equalAverage="0" bottom="0" percent="0" rank="0" text="NO" dxfId="50329">
      <formula>NOT(ISERROR(SEARCH("NO",X6)))</formula>
    </cfRule>
  </conditionalFormatting>
  <conditionalFormatting sqref="W6">
    <cfRule type="containsText" priority="1178" operator="containsText" aboveAverage="0" equalAverage="0" bottom="0" percent="0" rank="0" text="OK" dxfId="50330">
      <formula>NOT(ISERROR(SEARCH("OK",W6)))</formula>
    </cfRule>
  </conditionalFormatting>
  <conditionalFormatting sqref="X6">
    <cfRule type="containsText" priority="1179" operator="containsText" aboveAverage="0" equalAverage="0" bottom="0" percent="0" rank="0" text="NO" dxfId="50331">
      <formula>NOT(ISERROR(SEARCH("NO",X6)))</formula>
    </cfRule>
  </conditionalFormatting>
  <conditionalFormatting sqref="W6">
    <cfRule type="containsText" priority="1180" operator="containsText" aboveAverage="0" equalAverage="0" bottom="0" percent="0" rank="0" text="OK" dxfId="50332">
      <formula>NOT(ISERROR(SEARCH("OK",W6)))</formula>
    </cfRule>
  </conditionalFormatting>
  <conditionalFormatting sqref="X6">
    <cfRule type="containsText" priority="1181" operator="containsText" aboveAverage="0" equalAverage="0" bottom="0" percent="0" rank="0" text="NO" dxfId="50333">
      <formula>NOT(ISERROR(SEARCH("NO",X6)))</formula>
    </cfRule>
  </conditionalFormatting>
  <conditionalFormatting sqref="W6">
    <cfRule type="containsText" priority="1182" operator="containsText" aboveAverage="0" equalAverage="0" bottom="0" percent="0" rank="0" text="OK" dxfId="50334">
      <formula>NOT(ISERROR(SEARCH("OK",W6)))</formula>
    </cfRule>
  </conditionalFormatting>
  <conditionalFormatting sqref="V6">
    <cfRule type="containsText" priority="1183" operator="containsText" aboveAverage="0" equalAverage="0" bottom="0" percent="0" rank="0" text="OK+" dxfId="50335">
      <formula>NOT(ISERROR(SEARCH("OK+",V6)))</formula>
    </cfRule>
  </conditionalFormatting>
  <conditionalFormatting sqref="V6">
    <cfRule type="containsText" priority="1184" operator="containsText" aboveAverage="0" equalAverage="0" bottom="0" percent="0" rank="0" text="OK+" dxfId="50336">
      <formula>NOT(ISERROR(SEARCH("OK+",V6)))</formula>
    </cfRule>
  </conditionalFormatting>
  <conditionalFormatting sqref="X6">
    <cfRule type="containsText" priority="1185" operator="containsText" aboveAverage="0" equalAverage="0" bottom="0" percent="0" rank="0" text="NO" dxfId="50337">
      <formula>NOT(ISERROR(SEARCH("NO",X6)))</formula>
    </cfRule>
  </conditionalFormatting>
  <conditionalFormatting sqref="X6">
    <cfRule type="containsText" priority="1186" operator="containsText" aboveAverage="0" equalAverage="0" bottom="0" percent="0" rank="0" text="NO" dxfId="50338">
      <formula>NOT(ISERROR(SEARCH("NO",X6)))</formula>
    </cfRule>
  </conditionalFormatting>
  <conditionalFormatting sqref="X6">
    <cfRule type="containsText" priority="1187" operator="containsText" aboveAverage="0" equalAverage="0" bottom="0" percent="0" rank="0" text="NO" dxfId="50339">
      <formula>NOT(ISERROR(SEARCH("NO",X6)))</formula>
    </cfRule>
  </conditionalFormatting>
  <conditionalFormatting sqref="X6">
    <cfRule type="containsText" priority="1188" operator="containsText" aboveAverage="0" equalAverage="0" bottom="0" percent="0" rank="0" text="NO" dxfId="50340">
      <formula>NOT(ISERROR(SEARCH("NO",X6)))</formula>
    </cfRule>
  </conditionalFormatting>
  <conditionalFormatting sqref="X6">
    <cfRule type="containsText" priority="1189" operator="containsText" aboveAverage="0" equalAverage="0" bottom="0" percent="0" rank="0" text="NO" dxfId="50341">
      <formula>NOT(ISERROR(SEARCH("NO",X6)))</formula>
    </cfRule>
  </conditionalFormatting>
  <conditionalFormatting sqref="X6">
    <cfRule type="containsText" priority="1190" operator="containsText" aboveAverage="0" equalAverage="0" bottom="0" percent="0" rank="0" text="NO" dxfId="50342">
      <formula>NOT(ISERROR(SEARCH("NO",X6)))</formula>
    </cfRule>
  </conditionalFormatting>
  <conditionalFormatting sqref="X6">
    <cfRule type="containsText" priority="1191" operator="containsText" aboveAverage="0" equalAverage="0" bottom="0" percent="0" rank="0" text="NO" dxfId="50343">
      <formula>NOT(ISERROR(SEARCH("NO",X6)))</formula>
    </cfRule>
  </conditionalFormatting>
  <conditionalFormatting sqref="W6">
    <cfRule type="containsText" priority="1192" operator="containsText" aboveAverage="0" equalAverage="0" bottom="0" percent="0" rank="0" text="OK" dxfId="50344">
      <formula>NOT(ISERROR(SEARCH("OK",W6)))</formula>
    </cfRule>
  </conditionalFormatting>
  <conditionalFormatting sqref="W6">
    <cfRule type="containsText" priority="1193" operator="containsText" aboveAverage="0" equalAverage="0" bottom="0" percent="0" rank="0" text="OK" dxfId="50345">
      <formula>NOT(ISERROR(SEARCH("OK",W6)))</formula>
    </cfRule>
  </conditionalFormatting>
  <conditionalFormatting sqref="W6">
    <cfRule type="containsText" priority="1194" operator="containsText" aboveAverage="0" equalAverage="0" bottom="0" percent="0" rank="0" text="OK" dxfId="50346">
      <formula>NOT(ISERROR(SEARCH("OK",W6)))</formula>
    </cfRule>
  </conditionalFormatting>
  <conditionalFormatting sqref="W6">
    <cfRule type="containsText" priority="1195" operator="containsText" aboveAverage="0" equalAverage="0" bottom="0" percent="0" rank="0" text="OK" dxfId="50347">
      <formula>NOT(ISERROR(SEARCH("OK",W6)))</formula>
    </cfRule>
  </conditionalFormatting>
  <conditionalFormatting sqref="W6">
    <cfRule type="containsText" priority="1196" operator="containsText" aboveAverage="0" equalAverage="0" bottom="0" percent="0" rank="0" text="OK" dxfId="50348">
      <formula>NOT(ISERROR(SEARCH("OK",W6)))</formula>
    </cfRule>
  </conditionalFormatting>
  <conditionalFormatting sqref="W6">
    <cfRule type="containsText" priority="1197" operator="containsText" aboveAverage="0" equalAverage="0" bottom="0" percent="0" rank="0" text="OK" dxfId="50349">
      <formula>NOT(ISERROR(SEARCH("OK",W6)))</formula>
    </cfRule>
  </conditionalFormatting>
  <conditionalFormatting sqref="W6">
    <cfRule type="containsText" priority="1198" operator="containsText" aboveAverage="0" equalAverage="0" bottom="0" percent="0" rank="0" text="OK" dxfId="50350">
      <formula>NOT(ISERROR(SEARCH("OK",W6)))</formula>
    </cfRule>
  </conditionalFormatting>
  <conditionalFormatting sqref="X6">
    <cfRule type="containsText" priority="1199" operator="containsText" aboveAverage="0" equalAverage="0" bottom="0" percent="0" rank="0" text="NO" dxfId="50351">
      <formula>NOT(ISERROR(SEARCH("NO",X6)))</formula>
    </cfRule>
  </conditionalFormatting>
  <conditionalFormatting sqref="W6">
    <cfRule type="containsText" priority="1200" operator="containsText" aboveAverage="0" equalAverage="0" bottom="0" percent="0" rank="0" text="OK" dxfId="50352">
      <formula>NOT(ISERROR(SEARCH("OK",W6)))</formula>
    </cfRule>
  </conditionalFormatting>
  <conditionalFormatting sqref="X6">
    <cfRule type="containsText" priority="1201" operator="containsText" aboveAverage="0" equalAverage="0" bottom="0" percent="0" rank="0" text="NO" dxfId="50353">
      <formula>NOT(ISERROR(SEARCH("NO",X6)))</formula>
    </cfRule>
  </conditionalFormatting>
  <conditionalFormatting sqref="W6">
    <cfRule type="containsText" priority="1202" operator="containsText" aboveAverage="0" equalAverage="0" bottom="0" percent="0" rank="0" text="OK" dxfId="50354">
      <formula>NOT(ISERROR(SEARCH("OK",W6)))</formula>
    </cfRule>
  </conditionalFormatting>
  <conditionalFormatting sqref="X6">
    <cfRule type="containsText" priority="1203" operator="containsText" aboveAverage="0" equalAverage="0" bottom="0" percent="0" rank="0" text="NO" dxfId="50355">
      <formula>NOT(ISERROR(SEARCH("NO",X6)))</formula>
    </cfRule>
  </conditionalFormatting>
  <conditionalFormatting sqref="W6">
    <cfRule type="containsText" priority="1204" operator="containsText" aboveAverage="0" equalAverage="0" bottom="0" percent="0" rank="0" text="OK" dxfId="50356">
      <formula>NOT(ISERROR(SEARCH("OK",W6)))</formula>
    </cfRule>
  </conditionalFormatting>
  <conditionalFormatting sqref="V6">
    <cfRule type="containsText" priority="1205" operator="containsText" aboveAverage="0" equalAverage="0" bottom="0" percent="0" rank="0" text="OK+" dxfId="50357">
      <formula>NOT(ISERROR(SEARCH("OK+",V6)))</formula>
    </cfRule>
  </conditionalFormatting>
  <conditionalFormatting sqref="V6">
    <cfRule type="containsText" priority="1206" operator="containsText" aboveAverage="0" equalAverage="0" bottom="0" percent="0" rank="0" text="OK+" dxfId="50358">
      <formula>NOT(ISERROR(SEARCH("OK+",V6)))</formula>
    </cfRule>
  </conditionalFormatting>
  <conditionalFormatting sqref="X6">
    <cfRule type="containsText" priority="1207" operator="containsText" aboveAverage="0" equalAverage="0" bottom="0" percent="0" rank="0" text="NO" dxfId="50359">
      <formula>NOT(ISERROR(SEARCH("NO",X6)))</formula>
    </cfRule>
  </conditionalFormatting>
  <conditionalFormatting sqref="X6">
    <cfRule type="containsText" priority="1208" operator="containsText" aboveAverage="0" equalAverage="0" bottom="0" percent="0" rank="0" text="NO" dxfId="50360">
      <formula>NOT(ISERROR(SEARCH("NO",X6)))</formula>
    </cfRule>
  </conditionalFormatting>
  <conditionalFormatting sqref="X6">
    <cfRule type="containsText" priority="1209" operator="containsText" aboveAverage="0" equalAverage="0" bottom="0" percent="0" rank="0" text="NO" dxfId="50361">
      <formula>NOT(ISERROR(SEARCH("NO",X6)))</formula>
    </cfRule>
  </conditionalFormatting>
  <conditionalFormatting sqref="X6">
    <cfRule type="containsText" priority="1210" operator="containsText" aboveAverage="0" equalAverage="0" bottom="0" percent="0" rank="0" text="NO" dxfId="50362">
      <formula>NOT(ISERROR(SEARCH("NO",X6)))</formula>
    </cfRule>
  </conditionalFormatting>
  <conditionalFormatting sqref="X6">
    <cfRule type="containsText" priority="1211" operator="containsText" aboveAverage="0" equalAverage="0" bottom="0" percent="0" rank="0" text="NO" dxfId="50363">
      <formula>NOT(ISERROR(SEARCH("NO",X6)))</formula>
    </cfRule>
  </conditionalFormatting>
  <conditionalFormatting sqref="X6">
    <cfRule type="containsText" priority="1212" operator="containsText" aboveAverage="0" equalAverage="0" bottom="0" percent="0" rank="0" text="NO" dxfId="50364">
      <formula>NOT(ISERROR(SEARCH("NO",X6)))</formula>
    </cfRule>
  </conditionalFormatting>
  <conditionalFormatting sqref="X6">
    <cfRule type="containsText" priority="1213" operator="containsText" aboveAverage="0" equalAverage="0" bottom="0" percent="0" rank="0" text="NO" dxfId="50365">
      <formula>NOT(ISERROR(SEARCH("NO",X6)))</formula>
    </cfRule>
  </conditionalFormatting>
  <conditionalFormatting sqref="X6">
    <cfRule type="containsText" priority="1214" operator="containsText" aboveAverage="0" equalAverage="0" bottom="0" percent="0" rank="0" text="1" dxfId="50366">
      <formula>NOT(ISERROR(SEARCH("1",X6)))</formula>
    </cfRule>
  </conditionalFormatting>
  <conditionalFormatting sqref="W6">
    <cfRule type="containsText" priority="1215" operator="containsText" aboveAverage="0" equalAverage="0" bottom="0" percent="0" rank="0" text="OK" dxfId="50367">
      <formula>NOT(ISERROR(SEARCH("OK",W6)))</formula>
    </cfRule>
  </conditionalFormatting>
  <conditionalFormatting sqref="W6">
    <cfRule type="containsText" priority="1216" operator="containsText" aboveAverage="0" equalAverage="0" bottom="0" percent="0" rank="0" text="OK" dxfId="50368">
      <formula>NOT(ISERROR(SEARCH("OK",W6)))</formula>
    </cfRule>
  </conditionalFormatting>
  <conditionalFormatting sqref="W6">
    <cfRule type="containsText" priority="1217" operator="containsText" aboveAverage="0" equalAverage="0" bottom="0" percent="0" rank="0" text="OK" dxfId="50369">
      <formula>NOT(ISERROR(SEARCH("OK",W6)))</formula>
    </cfRule>
  </conditionalFormatting>
  <conditionalFormatting sqref="W6">
    <cfRule type="containsText" priority="1218" operator="containsText" aboveAverage="0" equalAverage="0" bottom="0" percent="0" rank="0" text="OK" dxfId="50370">
      <formula>NOT(ISERROR(SEARCH("OK",W6)))</formula>
    </cfRule>
  </conditionalFormatting>
  <conditionalFormatting sqref="W6">
    <cfRule type="containsText" priority="1219" operator="containsText" aboveAverage="0" equalAverage="0" bottom="0" percent="0" rank="0" text="OK" dxfId="50371">
      <formula>NOT(ISERROR(SEARCH("OK",W6)))</formula>
    </cfRule>
  </conditionalFormatting>
  <conditionalFormatting sqref="W6">
    <cfRule type="containsText" priority="1220" operator="containsText" aboveAverage="0" equalAverage="0" bottom="0" percent="0" rank="0" text="OK" dxfId="50372">
      <formula>NOT(ISERROR(SEARCH("OK",W6)))</formula>
    </cfRule>
  </conditionalFormatting>
  <conditionalFormatting sqref="W6">
    <cfRule type="containsText" priority="1221" operator="containsText" aboveAverage="0" equalAverage="0" bottom="0" percent="0" rank="0" text="OK" dxfId="50373">
      <formula>NOT(ISERROR(SEARCH("OK",W6)))</formula>
    </cfRule>
  </conditionalFormatting>
  <conditionalFormatting sqref="W6">
    <cfRule type="containsText" priority="1222" operator="containsText" aboveAverage="0" equalAverage="0" bottom="0" percent="0" rank="0" text="1" dxfId="50374">
      <formula>NOT(ISERROR(SEARCH("1",W6)))</formula>
    </cfRule>
  </conditionalFormatting>
  <conditionalFormatting sqref="X6">
    <cfRule type="containsText" priority="1223" operator="containsText" aboveAverage="0" equalAverage="0" bottom="0" percent="0" rank="0" text="NO" dxfId="50375">
      <formula>NOT(ISERROR(SEARCH("NO",X6)))</formula>
    </cfRule>
  </conditionalFormatting>
  <conditionalFormatting sqref="W6">
    <cfRule type="containsText" priority="1224" operator="containsText" aboveAverage="0" equalAverage="0" bottom="0" percent="0" rank="0" text="OK" dxfId="50376">
      <formula>NOT(ISERROR(SEARCH("OK",W6)))</formula>
    </cfRule>
  </conditionalFormatting>
  <conditionalFormatting sqref="X6">
    <cfRule type="containsText" priority="1225" operator="containsText" aboveAverage="0" equalAverage="0" bottom="0" percent="0" rank="0" text="NO" dxfId="50377">
      <formula>NOT(ISERROR(SEARCH("NO",X6)))</formula>
    </cfRule>
  </conditionalFormatting>
  <conditionalFormatting sqref="W6">
    <cfRule type="containsText" priority="1226" operator="containsText" aboveAverage="0" equalAverage="0" bottom="0" percent="0" rank="0" text="OK" dxfId="50378">
      <formula>NOT(ISERROR(SEARCH("OK",W6)))</formula>
    </cfRule>
  </conditionalFormatting>
  <conditionalFormatting sqref="X6">
    <cfRule type="containsText" priority="1227" operator="containsText" aboveAverage="0" equalAverage="0" bottom="0" percent="0" rank="0" text="NO" dxfId="50379">
      <formula>NOT(ISERROR(SEARCH("NO",X6)))</formula>
    </cfRule>
  </conditionalFormatting>
  <conditionalFormatting sqref="W6">
    <cfRule type="containsText" priority="1228" operator="containsText" aboveAverage="0" equalAverage="0" bottom="0" percent="0" rank="0" text="OK" dxfId="50380">
      <formula>NOT(ISERROR(SEARCH("OK",W6)))</formula>
    </cfRule>
  </conditionalFormatting>
  <conditionalFormatting sqref="V6">
    <cfRule type="containsText" priority="1229" operator="containsText" aboveAverage="0" equalAverage="0" bottom="0" percent="0" rank="0" text="OK+" dxfId="50381">
      <formula>NOT(ISERROR(SEARCH("OK+",V6)))</formula>
    </cfRule>
  </conditionalFormatting>
  <conditionalFormatting sqref="V6">
    <cfRule type="containsText" priority="1230" operator="containsText" aboveAverage="0" equalAverage="0" bottom="0" percent="0" rank="0" text="OK+" dxfId="50382">
      <formula>NOT(ISERROR(SEARCH("OK+",V6)))</formula>
    </cfRule>
  </conditionalFormatting>
  <conditionalFormatting sqref="X6">
    <cfRule type="containsText" priority="1231" operator="containsText" aboveAverage="0" equalAverage="0" bottom="0" percent="0" rank="0" text="NO" dxfId="50383">
      <formula>NOT(ISERROR(SEARCH("NO",X6)))</formula>
    </cfRule>
  </conditionalFormatting>
  <conditionalFormatting sqref="X6">
    <cfRule type="containsText" priority="1232" operator="containsText" aboveAverage="0" equalAverage="0" bottom="0" percent="0" rank="0" text="NO" dxfId="50384">
      <formula>NOT(ISERROR(SEARCH("NO",X6)))</formula>
    </cfRule>
  </conditionalFormatting>
  <conditionalFormatting sqref="X6">
    <cfRule type="containsText" priority="1233" operator="containsText" aboveAverage="0" equalAverage="0" bottom="0" percent="0" rank="0" text="NO" dxfId="50385">
      <formula>NOT(ISERROR(SEARCH("NO",X6)))</formula>
    </cfRule>
  </conditionalFormatting>
  <conditionalFormatting sqref="X6">
    <cfRule type="containsText" priority="1234" operator="containsText" aboveAverage="0" equalAverage="0" bottom="0" percent="0" rank="0" text="NO" dxfId="50386">
      <formula>NOT(ISERROR(SEARCH("NO",X6)))</formula>
    </cfRule>
  </conditionalFormatting>
  <conditionalFormatting sqref="X6">
    <cfRule type="containsText" priority="1235" operator="containsText" aboveAverage="0" equalAverage="0" bottom="0" percent="0" rank="0" text="NO" dxfId="50387">
      <formula>NOT(ISERROR(SEARCH("NO",X6)))</formula>
    </cfRule>
  </conditionalFormatting>
  <conditionalFormatting sqref="X6">
    <cfRule type="containsText" priority="1236" operator="containsText" aboveAverage="0" equalAverage="0" bottom="0" percent="0" rank="0" text="NO" dxfId="50388">
      <formula>NOT(ISERROR(SEARCH("NO",X6)))</formula>
    </cfRule>
  </conditionalFormatting>
  <conditionalFormatting sqref="X6">
    <cfRule type="containsText" priority="1237" operator="containsText" aboveAverage="0" equalAverage="0" bottom="0" percent="0" rank="0" text="NO" dxfId="50389">
      <formula>NOT(ISERROR(SEARCH("NO",X6)))</formula>
    </cfRule>
  </conditionalFormatting>
  <conditionalFormatting sqref="X6">
    <cfRule type="containsText" priority="1238" operator="containsText" aboveAverage="0" equalAverage="0" bottom="0" percent="0" rank="0" text="1" dxfId="50390">
      <formula>NOT(ISERROR(SEARCH("1",X6)))</formula>
    </cfRule>
  </conditionalFormatting>
  <conditionalFormatting sqref="W6">
    <cfRule type="containsText" priority="1239" operator="containsText" aboveAverage="0" equalAverage="0" bottom="0" percent="0" rank="0" text="OK" dxfId="50391">
      <formula>NOT(ISERROR(SEARCH("OK",W6)))</formula>
    </cfRule>
  </conditionalFormatting>
  <conditionalFormatting sqref="W6">
    <cfRule type="containsText" priority="1240" operator="containsText" aboveAverage="0" equalAverage="0" bottom="0" percent="0" rank="0" text="OK" dxfId="50392">
      <formula>NOT(ISERROR(SEARCH("OK",W6)))</formula>
    </cfRule>
  </conditionalFormatting>
  <conditionalFormatting sqref="W6">
    <cfRule type="containsText" priority="1241" operator="containsText" aboveAverage="0" equalAverage="0" bottom="0" percent="0" rank="0" text="OK" dxfId="50393">
      <formula>NOT(ISERROR(SEARCH("OK",W6)))</formula>
    </cfRule>
  </conditionalFormatting>
  <conditionalFormatting sqref="W6">
    <cfRule type="containsText" priority="1242" operator="containsText" aboveAverage="0" equalAverage="0" bottom="0" percent="0" rank="0" text="OK" dxfId="50394">
      <formula>NOT(ISERROR(SEARCH("OK",W6)))</formula>
    </cfRule>
  </conditionalFormatting>
  <conditionalFormatting sqref="W6">
    <cfRule type="containsText" priority="1243" operator="containsText" aboveAverage="0" equalAverage="0" bottom="0" percent="0" rank="0" text="OK" dxfId="50395">
      <formula>NOT(ISERROR(SEARCH("OK",W6)))</formula>
    </cfRule>
  </conditionalFormatting>
  <conditionalFormatting sqref="W6">
    <cfRule type="containsText" priority="1244" operator="containsText" aboveAverage="0" equalAverage="0" bottom="0" percent="0" rank="0" text="OK" dxfId="50396">
      <formula>NOT(ISERROR(SEARCH("OK",W6)))</formula>
    </cfRule>
  </conditionalFormatting>
  <conditionalFormatting sqref="W6">
    <cfRule type="containsText" priority="1245" operator="containsText" aboveAverage="0" equalAverage="0" bottom="0" percent="0" rank="0" text="OK" dxfId="50397">
      <formula>NOT(ISERROR(SEARCH("OK",W6)))</formula>
    </cfRule>
  </conditionalFormatting>
  <conditionalFormatting sqref="W6">
    <cfRule type="containsText" priority="1246" operator="containsText" aboveAverage="0" equalAverage="0" bottom="0" percent="0" rank="0" text="1" dxfId="50398">
      <formula>NOT(ISERROR(SEARCH("1",W6)))</formula>
    </cfRule>
  </conditionalFormatting>
  <conditionalFormatting sqref="X6">
    <cfRule type="containsText" priority="1247" operator="containsText" aboveAverage="0" equalAverage="0" bottom="0" percent="0" rank="0" text="NO" dxfId="50399">
      <formula>NOT(ISERROR(SEARCH("NO",X6)))</formula>
    </cfRule>
  </conditionalFormatting>
  <conditionalFormatting sqref="W6">
    <cfRule type="containsText" priority="1248" operator="containsText" aboveAverage="0" equalAverage="0" bottom="0" percent="0" rank="0" text="OK" dxfId="50400">
      <formula>NOT(ISERROR(SEARCH("OK",W6)))</formula>
    </cfRule>
  </conditionalFormatting>
  <conditionalFormatting sqref="X6">
    <cfRule type="containsText" priority="1249" operator="containsText" aboveAverage="0" equalAverage="0" bottom="0" percent="0" rank="0" text="NO" dxfId="50401">
      <formula>NOT(ISERROR(SEARCH("NO",X6)))</formula>
    </cfRule>
  </conditionalFormatting>
  <conditionalFormatting sqref="W6">
    <cfRule type="containsText" priority="1250" operator="containsText" aboveAverage="0" equalAverage="0" bottom="0" percent="0" rank="0" text="OK" dxfId="50402">
      <formula>NOT(ISERROR(SEARCH("OK",W6)))</formula>
    </cfRule>
  </conditionalFormatting>
  <conditionalFormatting sqref="X6">
    <cfRule type="containsText" priority="1251" operator="containsText" aboveAverage="0" equalAverage="0" bottom="0" percent="0" rank="0" text="NO" dxfId="50403">
      <formula>NOT(ISERROR(SEARCH("NO",X6)))</formula>
    </cfRule>
  </conditionalFormatting>
  <conditionalFormatting sqref="W6">
    <cfRule type="containsText" priority="1252" operator="containsText" aboveAverage="0" equalAverage="0" bottom="0" percent="0" rank="0" text="OK" dxfId="50404">
      <formula>NOT(ISERROR(SEARCH("OK",W6)))</formula>
    </cfRule>
  </conditionalFormatting>
  <conditionalFormatting sqref="X6">
    <cfRule type="containsText" priority="1253" operator="containsText" aboveAverage="0" equalAverage="0" bottom="0" percent="0" rank="0" text="NO" dxfId="50405">
      <formula>NOT(ISERROR(SEARCH("NO",X6)))</formula>
    </cfRule>
  </conditionalFormatting>
  <conditionalFormatting sqref="W6">
    <cfRule type="containsText" priority="1254" operator="containsText" aboveAverage="0" equalAverage="0" bottom="0" percent="0" rank="0" text="OK" dxfId="50406">
      <formula>NOT(ISERROR(SEARCH("OK",W6)))</formula>
    </cfRule>
  </conditionalFormatting>
  <conditionalFormatting sqref="X6">
    <cfRule type="containsText" priority="1255" operator="containsText" aboveAverage="0" equalAverage="0" bottom="0" percent="0" rank="0" text="NO" dxfId="50407">
      <formula>NOT(ISERROR(SEARCH("NO",X6)))</formula>
    </cfRule>
  </conditionalFormatting>
  <conditionalFormatting sqref="W6">
    <cfRule type="containsText" priority="1256" operator="containsText" aboveAverage="0" equalAverage="0" bottom="0" percent="0" rank="0" text="OK" dxfId="50408">
      <formula>NOT(ISERROR(SEARCH("OK",W6)))</formula>
    </cfRule>
  </conditionalFormatting>
  <conditionalFormatting sqref="X6">
    <cfRule type="containsText" priority="1257" operator="containsText" aboveAverage="0" equalAverage="0" bottom="0" percent="0" rank="0" text="NO" dxfId="50409">
      <formula>NOT(ISERROR(SEARCH("NO",X6)))</formula>
    </cfRule>
  </conditionalFormatting>
  <conditionalFormatting sqref="W6">
    <cfRule type="containsText" priority="1258" operator="containsText" aboveAverage="0" equalAverage="0" bottom="0" percent="0" rank="0" text="OK" dxfId="50410">
      <formula>NOT(ISERROR(SEARCH("OK",W6)))</formula>
    </cfRule>
  </conditionalFormatting>
  <conditionalFormatting sqref="X6">
    <cfRule type="containsText" priority="1259" operator="containsText" aboveAverage="0" equalAverage="0" bottom="0" percent="0" rank="0" text="NO" dxfId="50411">
      <formula>NOT(ISERROR(SEARCH("NO",X6)))</formula>
    </cfRule>
  </conditionalFormatting>
  <conditionalFormatting sqref="W6">
    <cfRule type="containsText" priority="1260" operator="containsText" aboveAverage="0" equalAverage="0" bottom="0" percent="0" rank="0" text="OK" dxfId="50412">
      <formula>NOT(ISERROR(SEARCH("OK",W6)))</formula>
    </cfRule>
  </conditionalFormatting>
  <conditionalFormatting sqref="X6">
    <cfRule type="containsText" priority="1261" operator="containsText" aboveAverage="0" equalAverage="0" bottom="0" percent="0" rank="0" text="NO" dxfId="50413">
      <formula>NOT(ISERROR(SEARCH("NO",X6)))</formula>
    </cfRule>
  </conditionalFormatting>
  <conditionalFormatting sqref="W6">
    <cfRule type="containsText" priority="1262" operator="containsText" aboveAverage="0" equalAverage="0" bottom="0" percent="0" rank="0" text="OK" dxfId="50414">
      <formula>NOT(ISERROR(SEARCH("OK",W6)))</formula>
    </cfRule>
  </conditionalFormatting>
  <conditionalFormatting sqref="X6">
    <cfRule type="containsText" priority="1263" operator="containsText" aboveAverage="0" equalAverage="0" bottom="0" percent="0" rank="0" text="NO" dxfId="50415">
      <formula>NOT(ISERROR(SEARCH("NO",X6)))</formula>
    </cfRule>
  </conditionalFormatting>
  <conditionalFormatting sqref="W6">
    <cfRule type="containsText" priority="1264" operator="containsText" aboveAverage="0" equalAverage="0" bottom="0" percent="0" rank="0" text="OK" dxfId="50416">
      <formula>NOT(ISERROR(SEARCH("OK",W6)))</formula>
    </cfRule>
  </conditionalFormatting>
  <conditionalFormatting sqref="X6">
    <cfRule type="containsText" priority="1265" operator="containsText" aboveAverage="0" equalAverage="0" bottom="0" percent="0" rank="0" text="NO" dxfId="50417">
      <formula>NOT(ISERROR(SEARCH("NO",X6)))</formula>
    </cfRule>
  </conditionalFormatting>
  <conditionalFormatting sqref="W6">
    <cfRule type="containsText" priority="1266" operator="containsText" aboveAverage="0" equalAverage="0" bottom="0" percent="0" rank="0" text="OK" dxfId="50418">
      <formula>NOT(ISERROR(SEARCH("OK",W6)))</formula>
    </cfRule>
  </conditionalFormatting>
  <conditionalFormatting sqref="X6 AH10">
    <cfRule type="containsText" priority="1267" operator="containsText" aboveAverage="0" equalAverage="0" bottom="0" percent="0" rank="0" text="NO" dxfId="50419">
      <formula>NOT(ISERROR(SEARCH("NO",X6)))</formula>
    </cfRule>
  </conditionalFormatting>
  <conditionalFormatting sqref="W6">
    <cfRule type="containsText" priority="1268" operator="containsText" aboveAverage="0" equalAverage="0" bottom="0" percent="0" rank="0" text="OK" dxfId="50420">
      <formula>NOT(ISERROR(SEARCH("OK",W6)))</formula>
    </cfRule>
  </conditionalFormatting>
  <conditionalFormatting sqref="V2">
    <cfRule type="containsText" priority="1269" operator="containsText" aboveAverage="0" equalAverage="0" bottom="0" percent="0" rank="0" text="OK+" dxfId="50421">
      <formula>NOT(ISERROR(SEARCH("OK+",V2)))</formula>
    </cfRule>
    <cfRule type="containsText" priority="1270" operator="containsText" aboveAverage="0" equalAverage="0" bottom="0" percent="0" rank="0" text="OK" dxfId="50422">
      <formula>NOT(ISERROR(SEARCH("OK",V2)))</formula>
    </cfRule>
  </conditionalFormatting>
  <conditionalFormatting sqref="B5:AF5">
    <cfRule type="containsText" priority="1271" operator="containsText" aboveAverage="0" equalAverage="0" bottom="0" percent="0" rank="0" text="1" dxfId="50423">
      <formula>NOT(ISERROR(SEARCH("1",B5)))</formula>
    </cfRule>
  </conditionalFormatting>
  <conditionalFormatting sqref="AH5 X2">
    <cfRule type="containsText" priority="1272" operator="containsText" aboveAverage="0" equalAverage="0" bottom="0" percent="0" rank="0" text="NO" dxfId="50424">
      <formula>NOT(ISERROR(SEARCH("NO",X2)))</formula>
    </cfRule>
  </conditionalFormatting>
  <conditionalFormatting sqref="W2">
    <cfRule type="containsText" priority="1273" operator="containsText" aboveAverage="0" equalAverage="0" bottom="0" percent="0" rank="0" text="OK" dxfId="50425">
      <formula>NOT(ISERROR(SEARCH("OK",W2)))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16" activeCellId="0" sqref="AG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4.86"/>
    <col collapsed="false" customWidth="true" hidden="false" outlineLevel="0" max="4" min="3" style="0" width="4.57"/>
    <col collapsed="false" customWidth="true" hidden="false" outlineLevel="0" max="5" min="5" style="0" width="4.29"/>
    <col collapsed="false" customWidth="true" hidden="false" outlineLevel="0" max="6" min="6" style="0" width="4.14"/>
    <col collapsed="false" customWidth="true" hidden="false" outlineLevel="0" max="9" min="7" style="0" width="4.71"/>
    <col collapsed="false" customWidth="true" hidden="false" outlineLevel="0" max="10" min="10" style="0" width="5"/>
    <col collapsed="false" customWidth="true" hidden="false" outlineLevel="0" max="12" min="11" style="0" width="4.71"/>
    <col collapsed="false" customWidth="true" hidden="false" outlineLevel="0" max="13" min="13" style="0" width="4.42"/>
    <col collapsed="false" customWidth="true" hidden="false" outlineLevel="0" max="14" min="14" style="0" width="4.86"/>
    <col collapsed="false" customWidth="true" hidden="false" outlineLevel="0" max="15" min="15" style="0" width="4.57"/>
    <col collapsed="false" customWidth="true" hidden="false" outlineLevel="0" max="16" min="16" style="0" width="5.29"/>
    <col collapsed="false" customWidth="true" hidden="false" outlineLevel="0" max="17" min="17" style="0" width="4.29"/>
    <col collapsed="false" customWidth="true" hidden="false" outlineLevel="0" max="18" min="18" style="0" width="4.42"/>
    <col collapsed="false" customWidth="true" hidden="false" outlineLevel="0" max="20" min="19" style="0" width="4"/>
    <col collapsed="false" customWidth="true" hidden="false" outlineLevel="0" max="21" min="21" style="0" width="4.57"/>
    <col collapsed="false" customWidth="true" hidden="false" outlineLevel="0" max="22" min="22" style="0" width="4.29"/>
    <col collapsed="false" customWidth="true" hidden="false" outlineLevel="0" max="23" min="23" style="0" width="4"/>
    <col collapsed="false" customWidth="true" hidden="false" outlineLevel="0" max="24" min="24" style="0" width="4.42"/>
    <col collapsed="false" customWidth="true" hidden="false" outlineLevel="0" max="25" min="25" style="0" width="4"/>
    <col collapsed="false" customWidth="true" hidden="false" outlineLevel="0" max="27" min="26" style="0" width="4.29"/>
    <col collapsed="false" customWidth="true" hidden="false" outlineLevel="0" max="28" min="28" style="0" width="4.14"/>
    <col collapsed="false" customWidth="true" hidden="false" outlineLevel="0" max="29" min="29" style="0" width="4"/>
    <col collapsed="false" customWidth="true" hidden="false" outlineLevel="0" max="30" min="30" style="0" width="4.14"/>
    <col collapsed="false" customWidth="true" hidden="false" outlineLevel="0" max="31" min="31" style="0" width="4"/>
    <col collapsed="false" customWidth="true" hidden="false" outlineLevel="0" max="32" min="32" style="0" width="4.42"/>
    <col collapsed="false" customWidth="true" hidden="false" outlineLevel="0" max="33" min="33" style="0" width="4.86"/>
    <col collapsed="false" customWidth="true" hidden="false" outlineLevel="0" max="34" min="34" style="0" width="4"/>
    <col collapsed="false" customWidth="true" hidden="false" outlineLevel="0" max="35" min="35" style="0" width="4.42"/>
    <col collapsed="false" customWidth="true" hidden="false" outlineLevel="0" max="36" min="36" style="0" width="16.71"/>
  </cols>
  <sheetData>
    <row r="1" customFormat="false" ht="15.75" hidden="false" customHeight="false" outlineLevel="0" collapsed="false">
      <c r="A1" s="50" t="s">
        <v>391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customFormat="false" ht="15.75" hidden="false" customHeight="false" outlineLevel="0" collapsed="false">
      <c r="E2" s="3"/>
      <c r="F2" s="3"/>
      <c r="G2" s="3"/>
      <c r="H2" s="3"/>
      <c r="L2" s="3"/>
      <c r="M2" s="3"/>
      <c r="N2" s="3"/>
      <c r="O2" s="52" t="str">
        <f aca="false">'QUADRO GENERALE'!L15</f>
        <v>GIU</v>
      </c>
      <c r="P2" s="53" t="n">
        <f aca="false">'QUADRO GENERALE'!L16</f>
        <v>2025</v>
      </c>
      <c r="Q2" s="3"/>
      <c r="R2" s="3"/>
      <c r="T2" s="3"/>
      <c r="U2" s="3"/>
      <c r="V2" s="151" t="str">
        <f aca="false">IF(AND(OR(V6="OK+",V12="OK+",V18="OK+"),W2="OK"),"OK+","")</f>
        <v>OK+</v>
      </c>
      <c r="W2" s="151" t="str">
        <f aca="false">IF(AND(W6="OK",W12="OK",W18="OK"),"OK","")</f>
        <v>OK</v>
      </c>
      <c r="X2" s="58" t="str">
        <f aca="false">IF(AND(V2="",W2=""),"NO","")</f>
        <v/>
      </c>
    </row>
    <row r="3" customFormat="false" ht="15" hidden="false" customHeight="fals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K4" s="56" t="s">
        <v>50</v>
      </c>
      <c r="L4" s="56"/>
      <c r="M4" s="56"/>
      <c r="N4" s="56"/>
      <c r="O4" s="56"/>
      <c r="P4" s="56"/>
      <c r="Q4" s="56"/>
      <c r="R4" s="56"/>
      <c r="S4" s="56"/>
      <c r="T4" s="56"/>
    </row>
    <row r="5" customFormat="false" ht="15.75" hidden="false" customHeight="false" outlineLevel="0" collapsed="false">
      <c r="A5" s="76"/>
      <c r="B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9"/>
    </row>
    <row r="6" customFormat="false" ht="15.75" hidden="false" customHeight="false" outlineLevel="0" collapsed="false">
      <c r="I6" s="110" t="s">
        <v>348</v>
      </c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55" t="str">
        <f aca="false">IF(AND(W6="OK",OR(AG10&gt;12)),"OK+","")</f>
        <v/>
      </c>
      <c r="W6" s="78" t="str">
        <f aca="false">IF(AND(AH10="OK"),"OK","")</f>
        <v>OK</v>
      </c>
      <c r="X6" s="55" t="str">
        <f aca="false">IF(OR(V6="OK+",W6="OK"),"","NO")</f>
        <v/>
      </c>
    </row>
    <row r="7" customFormat="false" ht="15" hidden="false" customHeight="false" outlineLevel="0" collapsed="false">
      <c r="E7" s="79"/>
      <c r="F7" s="79"/>
      <c r="G7" s="79"/>
      <c r="H7" s="79"/>
      <c r="I7" s="79"/>
      <c r="J7" s="79"/>
      <c r="K7" s="79"/>
      <c r="L7" s="79"/>
      <c r="M7" s="3"/>
      <c r="N7" s="3"/>
      <c r="AG7" s="30" t="s">
        <v>52</v>
      </c>
    </row>
    <row r="8" customFormat="false" ht="15" hidden="false" customHeight="false" outlineLevel="0" collapsed="false">
      <c r="A8" s="60" t="s">
        <v>53</v>
      </c>
      <c r="B8" s="61" t="n">
        <v>1</v>
      </c>
      <c r="C8" s="61" t="n">
        <v>2</v>
      </c>
      <c r="D8" s="61" t="n">
        <v>3</v>
      </c>
      <c r="E8" s="61" t="n">
        <v>4</v>
      </c>
      <c r="F8" s="61" t="n">
        <v>5</v>
      </c>
      <c r="G8" s="61" t="n">
        <v>6</v>
      </c>
      <c r="H8" s="61" t="n">
        <v>7</v>
      </c>
      <c r="I8" s="61" t="n">
        <v>8</v>
      </c>
      <c r="J8" s="61" t="n">
        <v>9</v>
      </c>
      <c r="K8" s="61" t="n">
        <v>10</v>
      </c>
      <c r="L8" s="61" t="n">
        <v>11</v>
      </c>
      <c r="M8" s="61" t="n">
        <v>12</v>
      </c>
      <c r="N8" s="61" t="n">
        <v>13</v>
      </c>
      <c r="O8" s="61" t="n">
        <v>14</v>
      </c>
      <c r="P8" s="61" t="n">
        <v>15</v>
      </c>
      <c r="Q8" s="61" t="n">
        <v>16</v>
      </c>
      <c r="R8" s="61" t="n">
        <v>17</v>
      </c>
      <c r="S8" s="61" t="n">
        <v>18</v>
      </c>
      <c r="T8" s="61" t="n">
        <v>19</v>
      </c>
      <c r="U8" s="61" t="n">
        <v>20</v>
      </c>
      <c r="V8" s="61" t="n">
        <v>21</v>
      </c>
      <c r="W8" s="61" t="n">
        <v>22</v>
      </c>
      <c r="X8" s="61" t="n">
        <v>23</v>
      </c>
      <c r="Y8" s="61" t="n">
        <v>24</v>
      </c>
      <c r="Z8" s="61" t="n">
        <v>25</v>
      </c>
      <c r="AA8" s="61" t="n">
        <v>26</v>
      </c>
      <c r="AB8" s="61" t="n">
        <v>27</v>
      </c>
      <c r="AC8" s="61" t="n">
        <v>28</v>
      </c>
      <c r="AD8" s="61" t="n">
        <v>29</v>
      </c>
      <c r="AE8" s="61" t="n">
        <v>30</v>
      </c>
      <c r="AF8" s="61" t="n">
        <v>31</v>
      </c>
      <c r="AG8" s="12"/>
      <c r="AH8" s="12"/>
    </row>
    <row r="9" customFormat="false" ht="15.75" hidden="false" customHeight="false" outlineLevel="0" collapsed="false">
      <c r="B9" s="90"/>
      <c r="E9" s="9"/>
      <c r="O9" s="79"/>
      <c r="P9" s="79"/>
    </row>
    <row r="10" customFormat="false" ht="15.75" hidden="false" customHeight="false" outlineLevel="0" collapsed="false">
      <c r="A10" s="67" t="s">
        <v>48</v>
      </c>
      <c r="B10" s="141"/>
      <c r="C10" s="142"/>
      <c r="D10" s="142"/>
      <c r="E10" s="142"/>
      <c r="F10" s="142"/>
      <c r="G10" s="142" t="n">
        <v>2</v>
      </c>
      <c r="H10" s="142"/>
      <c r="I10" s="142"/>
      <c r="J10" s="142"/>
      <c r="K10" s="142"/>
      <c r="L10" s="142"/>
      <c r="M10" s="142"/>
      <c r="N10" s="142" t="n">
        <v>2</v>
      </c>
      <c r="O10" s="142"/>
      <c r="P10" s="142"/>
      <c r="Q10" s="142"/>
      <c r="R10" s="142" t="n">
        <v>2</v>
      </c>
      <c r="S10" s="142"/>
      <c r="T10" s="142"/>
      <c r="U10" s="142"/>
      <c r="V10" s="142" t="n">
        <v>2</v>
      </c>
      <c r="W10" s="142"/>
      <c r="X10" s="142"/>
      <c r="Y10" s="142"/>
      <c r="Z10" s="142" t="n">
        <v>4</v>
      </c>
      <c r="AA10" s="142"/>
      <c r="AB10" s="142"/>
      <c r="AC10" s="142"/>
      <c r="AD10" s="142"/>
      <c r="AE10" s="142"/>
      <c r="AF10" s="143"/>
      <c r="AG10" s="144" t="n">
        <f aca="false">SUM(B10:AF10)</f>
        <v>12</v>
      </c>
      <c r="AH10" s="104" t="str">
        <f aca="false">IF(AG10&gt;=12,"OK","NO")</f>
        <v>OK</v>
      </c>
    </row>
    <row r="11" customFormat="false" ht="15.75" hidden="false" customHeight="false" outlineLevel="0" collapsed="false">
      <c r="A11" s="76"/>
      <c r="C11" s="83"/>
    </row>
    <row r="12" customFormat="false" ht="15.75" hidden="false" customHeight="false" outlineLevel="0" collapsed="false">
      <c r="K12" s="57" t="s">
        <v>65</v>
      </c>
      <c r="L12" s="57"/>
      <c r="M12" s="57"/>
      <c r="N12" s="57"/>
      <c r="O12" s="57"/>
      <c r="P12" s="57"/>
      <c r="Q12" s="57"/>
      <c r="R12" s="57"/>
      <c r="S12" s="57"/>
      <c r="T12" s="57"/>
      <c r="V12" s="55" t="str">
        <f aca="false">IF(AND(W12="OK",OR(AG16&gt;2)),"OK+","")</f>
        <v/>
      </c>
      <c r="W12" s="78" t="str">
        <f aca="false">IF(AND(AH16="OK"),"OK","")</f>
        <v>OK</v>
      </c>
      <c r="X12" s="55" t="str">
        <f aca="false">IF(OR(V12="OK+",W12="OK"),"","NO")</f>
        <v/>
      </c>
    </row>
    <row r="13" customFormat="false" ht="15" hidden="false" customHeight="false" outlineLevel="0" collapsed="false">
      <c r="E13" s="30"/>
      <c r="F13" s="30"/>
      <c r="G13" s="30"/>
      <c r="H13" s="30"/>
      <c r="I13" s="30"/>
      <c r="J13" s="30"/>
      <c r="K13" s="30"/>
      <c r="L13" s="30"/>
      <c r="M13" s="3"/>
      <c r="N13" s="3"/>
    </row>
    <row r="14" customFormat="false" ht="15" hidden="false" customHeight="false" outlineLevel="0" collapsed="false">
      <c r="A14" s="60" t="s">
        <v>53</v>
      </c>
      <c r="B14" s="61" t="n">
        <v>1</v>
      </c>
      <c r="C14" s="61" t="n">
        <v>2</v>
      </c>
      <c r="D14" s="61" t="n">
        <v>3</v>
      </c>
      <c r="E14" s="61" t="n">
        <v>4</v>
      </c>
      <c r="F14" s="61" t="n">
        <v>5</v>
      </c>
      <c r="G14" s="61" t="n">
        <v>6</v>
      </c>
      <c r="H14" s="61" t="n">
        <v>7</v>
      </c>
      <c r="I14" s="61" t="n">
        <v>8</v>
      </c>
      <c r="J14" s="61" t="n">
        <v>9</v>
      </c>
      <c r="K14" s="61" t="n">
        <v>10</v>
      </c>
      <c r="L14" s="61" t="n">
        <v>11</v>
      </c>
      <c r="M14" s="61" t="n">
        <v>12</v>
      </c>
      <c r="N14" s="61" t="n">
        <v>13</v>
      </c>
      <c r="O14" s="61" t="n">
        <v>14</v>
      </c>
      <c r="P14" s="61" t="n">
        <v>15</v>
      </c>
      <c r="Q14" s="61" t="n">
        <v>16</v>
      </c>
      <c r="R14" s="61" t="n">
        <v>17</v>
      </c>
      <c r="S14" s="61" t="n">
        <v>18</v>
      </c>
      <c r="T14" s="61" t="n">
        <v>19</v>
      </c>
      <c r="U14" s="61" t="n">
        <v>20</v>
      </c>
      <c r="V14" s="61" t="n">
        <v>21</v>
      </c>
      <c r="W14" s="61" t="n">
        <v>22</v>
      </c>
      <c r="X14" s="61" t="n">
        <v>23</v>
      </c>
      <c r="Y14" s="61" t="n">
        <v>24</v>
      </c>
      <c r="Z14" s="61" t="n">
        <v>25</v>
      </c>
      <c r="AA14" s="61" t="n">
        <v>26</v>
      </c>
      <c r="AB14" s="61" t="n">
        <v>27</v>
      </c>
      <c r="AC14" s="61" t="n">
        <v>28</v>
      </c>
      <c r="AD14" s="61" t="n">
        <v>29</v>
      </c>
      <c r="AE14" s="61" t="n">
        <v>30</v>
      </c>
      <c r="AF14" s="61" t="n">
        <v>31</v>
      </c>
    </row>
    <row r="15" customFormat="false" ht="15.75" hidden="false" customHeight="false" outlineLevel="0" collapsed="false">
      <c r="B15" s="90"/>
      <c r="E15" s="9"/>
      <c r="O15" s="30"/>
      <c r="P15" s="30"/>
    </row>
    <row r="16" customFormat="false" ht="15.75" hidden="false" customHeight="false" outlineLevel="0" collapsed="false">
      <c r="A16" s="67" t="s">
        <v>48</v>
      </c>
      <c r="B16" s="141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 t="n">
        <v>2</v>
      </c>
      <c r="AC16" s="142"/>
      <c r="AD16" s="142"/>
      <c r="AE16" s="142"/>
      <c r="AF16" s="143"/>
      <c r="AG16" s="121" t="n">
        <f aca="false">SUM(B16:AF16)</f>
        <v>2</v>
      </c>
      <c r="AH16" s="104" t="str">
        <f aca="false">IF(AG16&gt;=2,"OK","NO")</f>
        <v>OK</v>
      </c>
    </row>
    <row r="17" customFormat="false" ht="15.75" hidden="false" customHeight="false" outlineLevel="0" collapsed="false">
      <c r="A17" s="76"/>
    </row>
    <row r="18" customFormat="false" ht="15.75" hidden="false" customHeight="false" outlineLevel="0" collapsed="false">
      <c r="A18" s="76"/>
      <c r="K18" s="57" t="s">
        <v>346</v>
      </c>
      <c r="L18" s="57"/>
      <c r="M18" s="57"/>
      <c r="N18" s="57"/>
      <c r="O18" s="57"/>
      <c r="P18" s="57"/>
      <c r="Q18" s="57"/>
      <c r="R18" s="57"/>
      <c r="S18" s="57"/>
      <c r="T18" s="123"/>
      <c r="V18" s="58" t="str">
        <f aca="false">IF(AND(W18="OK",OR(AG22&gt;$AI$20)),"OK+","")</f>
        <v>OK+</v>
      </c>
      <c r="W18" s="78" t="str">
        <f aca="false">IF(AND(AH22="OK"),"OK","")</f>
        <v>OK</v>
      </c>
      <c r="X18" s="55" t="str">
        <f aca="false">IF(OR(V18="OK+",W18="OK"),"","NO")</f>
        <v/>
      </c>
    </row>
    <row r="19" customFormat="false" ht="15" hidden="false" customHeight="false" outlineLevel="0" collapsed="false">
      <c r="E19" s="30"/>
      <c r="F19" s="30"/>
      <c r="G19" s="30"/>
      <c r="H19" s="30"/>
      <c r="I19" s="30"/>
      <c r="J19" s="30"/>
      <c r="K19" s="30"/>
      <c r="L19" s="30"/>
      <c r="M19" s="3"/>
      <c r="N19" s="3"/>
      <c r="AG19" s="30" t="s">
        <v>52</v>
      </c>
    </row>
    <row r="20" customFormat="false" ht="15" hidden="false" customHeight="false" outlineLevel="0" collapsed="false">
      <c r="A20" s="60" t="s">
        <v>53</v>
      </c>
      <c r="B20" s="89" t="n">
        <v>1</v>
      </c>
      <c r="C20" s="89" t="n">
        <v>2</v>
      </c>
      <c r="D20" s="61" t="n">
        <v>3</v>
      </c>
      <c r="E20" s="61" t="n">
        <v>4</v>
      </c>
      <c r="F20" s="61" t="n">
        <v>5</v>
      </c>
      <c r="G20" s="61" t="n">
        <v>6</v>
      </c>
      <c r="H20" s="61" t="n">
        <v>7</v>
      </c>
      <c r="I20" s="61" t="n">
        <v>8</v>
      </c>
      <c r="J20" s="61" t="n">
        <v>9</v>
      </c>
      <c r="K20" s="61" t="n">
        <v>10</v>
      </c>
      <c r="L20" s="61" t="n">
        <v>11</v>
      </c>
      <c r="M20" s="61" t="n">
        <v>12</v>
      </c>
      <c r="N20" s="61" t="n">
        <v>13</v>
      </c>
      <c r="O20" s="61" t="n">
        <v>14</v>
      </c>
      <c r="P20" s="61" t="n">
        <v>15</v>
      </c>
      <c r="Q20" s="61" t="n">
        <v>16</v>
      </c>
      <c r="R20" s="61" t="n">
        <v>17</v>
      </c>
      <c r="S20" s="61" t="n">
        <v>18</v>
      </c>
      <c r="T20" s="61" t="n">
        <v>19</v>
      </c>
      <c r="U20" s="61" t="n">
        <v>20</v>
      </c>
      <c r="V20" s="61" t="n">
        <v>21</v>
      </c>
      <c r="W20" s="61" t="n">
        <v>22</v>
      </c>
      <c r="X20" s="61" t="n">
        <v>23</v>
      </c>
      <c r="Y20" s="61" t="n">
        <v>24</v>
      </c>
      <c r="Z20" s="61" t="n">
        <v>25</v>
      </c>
      <c r="AA20" s="61" t="n">
        <v>26</v>
      </c>
      <c r="AB20" s="61" t="n">
        <v>27</v>
      </c>
      <c r="AC20" s="61" t="n">
        <v>28</v>
      </c>
      <c r="AD20" s="61" t="n">
        <v>29</v>
      </c>
      <c r="AE20" s="61" t="n">
        <v>30</v>
      </c>
      <c r="AF20" s="61" t="n">
        <v>31</v>
      </c>
      <c r="AG20" s="12"/>
      <c r="AH20" s="12"/>
      <c r="AI20" s="96" t="n">
        <f aca="false">'QUADRO GENERALE'!L14</f>
        <v>25</v>
      </c>
    </row>
    <row r="21" customFormat="false" ht="15.75" hidden="false" customHeight="false" outlineLevel="0" collapsed="false">
      <c r="B21" s="90"/>
      <c r="E21" s="9"/>
      <c r="O21" s="30"/>
      <c r="P21" s="30"/>
    </row>
    <row r="22" customFormat="false" ht="15.75" hidden="false" customHeight="false" outlineLevel="0" collapsed="false">
      <c r="A22" s="67" t="s">
        <v>48</v>
      </c>
      <c r="B22" s="20" t="n">
        <v>1</v>
      </c>
      <c r="C22" s="68"/>
      <c r="D22" s="68" t="n">
        <v>1</v>
      </c>
      <c r="E22" s="68" t="n">
        <v>1</v>
      </c>
      <c r="F22" s="68" t="n">
        <v>1</v>
      </c>
      <c r="G22" s="68" t="n">
        <v>1</v>
      </c>
      <c r="H22" s="68" t="n">
        <v>1</v>
      </c>
      <c r="I22" s="68" t="n">
        <v>1</v>
      </c>
      <c r="J22" s="68" t="n">
        <v>1</v>
      </c>
      <c r="K22" s="68" t="n">
        <v>1</v>
      </c>
      <c r="L22" s="68" t="n">
        <v>1</v>
      </c>
      <c r="M22" s="68" t="n">
        <v>1</v>
      </c>
      <c r="N22" s="68" t="n">
        <v>1</v>
      </c>
      <c r="O22" s="68" t="n">
        <v>1</v>
      </c>
      <c r="P22" s="68" t="n">
        <v>1</v>
      </c>
      <c r="Q22" s="68" t="n">
        <v>1</v>
      </c>
      <c r="R22" s="68" t="n">
        <v>1</v>
      </c>
      <c r="S22" s="68" t="n">
        <v>1</v>
      </c>
      <c r="T22" s="68" t="n">
        <v>1</v>
      </c>
      <c r="U22" s="68" t="n">
        <v>1</v>
      </c>
      <c r="V22" s="68" t="n">
        <v>1</v>
      </c>
      <c r="W22" s="68" t="n">
        <v>1</v>
      </c>
      <c r="X22" s="68" t="n">
        <v>1</v>
      </c>
      <c r="Y22" s="68" t="n">
        <v>1</v>
      </c>
      <c r="Z22" s="68" t="n">
        <v>1</v>
      </c>
      <c r="AA22" s="68" t="n">
        <v>1</v>
      </c>
      <c r="AB22" s="68" t="n">
        <v>1</v>
      </c>
      <c r="AC22" s="68" t="n">
        <v>1</v>
      </c>
      <c r="AD22" s="68" t="n">
        <v>1</v>
      </c>
      <c r="AE22" s="68" t="n">
        <v>1</v>
      </c>
      <c r="AF22" s="68" t="n">
        <v>1</v>
      </c>
      <c r="AG22" s="103" t="n">
        <f aca="false">SUM(B22:AF22)</f>
        <v>30</v>
      </c>
      <c r="AH22" s="104" t="str">
        <f aca="false">IF(AG22&gt;=$AI$20,"OK","NO")</f>
        <v>OK</v>
      </c>
      <c r="AJ22" s="0" t="s">
        <v>350</v>
      </c>
    </row>
  </sheetData>
  <mergeCells count="8">
    <mergeCell ref="A1:AH1"/>
    <mergeCell ref="K4:T4"/>
    <mergeCell ref="I6:U6"/>
    <mergeCell ref="M7:N7"/>
    <mergeCell ref="K12:T12"/>
    <mergeCell ref="M13:N13"/>
    <mergeCell ref="K18:S18"/>
    <mergeCell ref="M19:N19"/>
  </mergeCells>
  <conditionalFormatting sqref="B22:T22">
    <cfRule type="cellIs" priority="2" operator="greaterThan" aboveAverage="0" equalAverage="0" bottom="0" percent="0" rank="0" text="" dxfId="50426">
      <formula>1</formula>
    </cfRule>
    <cfRule type="containsText" priority="3" operator="containsText" aboveAverage="0" equalAverage="0" bottom="0" percent="0" rank="0" text="1" dxfId="50427">
      <formula>NOT(ISERROR(SEARCH("1",B22)))</formula>
    </cfRule>
    <cfRule type="containsText" priority="4" operator="containsText" aboveAverage="0" equalAverage="0" bottom="0" percent="0" rank="0" text="1" dxfId="50428">
      <formula>NOT(ISERROR(SEARCH("1",B22)))</formula>
    </cfRule>
    <cfRule type="cellIs" priority="5" operator="greaterThan" aboveAverage="0" equalAverage="0" bottom="0" percent="0" rank="0" text="" dxfId="50429">
      <formula>1</formula>
    </cfRule>
    <cfRule type="containsText" priority="6" operator="containsText" aboveAverage="0" equalAverage="0" bottom="0" percent="0" rank="0" text="1" dxfId="50430">
      <formula>NOT(ISERROR(SEARCH("1",B22)))</formula>
    </cfRule>
    <cfRule type="containsText" priority="7" operator="containsText" aboveAverage="0" equalAverage="0" bottom="0" percent="0" rank="0" text="1" dxfId="50431">
      <formula>NOT(ISERROR(SEARCH("1",B22)))</formula>
    </cfRule>
    <cfRule type="cellIs" priority="8" operator="greaterThan" aboveAverage="0" equalAverage="0" bottom="0" percent="0" rank="0" text="" dxfId="50432">
      <formula>1</formula>
    </cfRule>
    <cfRule type="containsText" priority="9" operator="containsText" aboveAverage="0" equalAverage="0" bottom="0" percent="0" rank="0" text="1" dxfId="50433">
      <formula>NOT(ISERROR(SEARCH("1",B22)))</formula>
    </cfRule>
    <cfRule type="containsText" priority="10" operator="containsText" aboveAverage="0" equalAverage="0" bottom="0" percent="0" rank="0" text="1" dxfId="50434">
      <formula>NOT(ISERROR(SEARCH("1",B22)))</formula>
    </cfRule>
    <cfRule type="cellIs" priority="11" operator="greaterThan" aboveAverage="0" equalAverage="0" bottom="0" percent="0" rank="0" text="" dxfId="50435">
      <formula>1</formula>
    </cfRule>
    <cfRule type="containsText" priority="12" operator="containsText" aboveAverage="0" equalAverage="0" bottom="0" percent="0" rank="0" text="1" dxfId="50436">
      <formula>NOT(ISERROR(SEARCH("1",B22)))</formula>
    </cfRule>
    <cfRule type="containsText" priority="13" operator="containsText" aboveAverage="0" equalAverage="0" bottom="0" percent="0" rank="0" text="1" dxfId="50437">
      <formula>NOT(ISERROR(SEARCH("1",B22)))</formula>
    </cfRule>
    <cfRule type="cellIs" priority="14" operator="greaterThan" aboveAverage="0" equalAverage="0" bottom="0" percent="0" rank="0" text="" dxfId="50438">
      <formula>1</formula>
    </cfRule>
    <cfRule type="containsText" priority="15" operator="containsText" aboveAverage="0" equalAverage="0" bottom="0" percent="0" rank="0" text="1" dxfId="50439">
      <formula>NOT(ISERROR(SEARCH("1",B22)))</formula>
    </cfRule>
    <cfRule type="containsText" priority="16" operator="containsText" aboveAverage="0" equalAverage="0" bottom="0" percent="0" rank="0" text="1" dxfId="50440">
      <formula>NOT(ISERROR(SEARCH("1",B22)))</formula>
    </cfRule>
    <cfRule type="cellIs" priority="17" operator="greaterThan" aboveAverage="0" equalAverage="0" bottom="0" percent="0" rank="0" text="" dxfId="50441">
      <formula>1</formula>
    </cfRule>
    <cfRule type="containsText" priority="18" operator="containsText" aboveAverage="0" equalAverage="0" bottom="0" percent="0" rank="0" text="1" dxfId="50442">
      <formula>NOT(ISERROR(SEARCH("1",B22)))</formula>
    </cfRule>
    <cfRule type="containsText" priority="19" operator="containsText" aboveAverage="0" equalAverage="0" bottom="0" percent="0" rank="0" text="1" dxfId="50443">
      <formula>NOT(ISERROR(SEARCH("1",B22)))</formula>
    </cfRule>
    <cfRule type="cellIs" priority="20" operator="greaterThan" aboveAverage="0" equalAverage="0" bottom="0" percent="0" rank="0" text="" dxfId="50444">
      <formula>1</formula>
    </cfRule>
    <cfRule type="containsText" priority="21" operator="containsText" aboveAverage="0" equalAverage="0" bottom="0" percent="0" rank="0" text="1" dxfId="50445">
      <formula>NOT(ISERROR(SEARCH("1",B22)))</formula>
    </cfRule>
    <cfRule type="containsText" priority="22" operator="containsText" aboveAverage="0" equalAverage="0" bottom="0" percent="0" rank="0" text="1" dxfId="50446">
      <formula>NOT(ISERROR(SEARCH("1",B22)))</formula>
    </cfRule>
    <cfRule type="cellIs" priority="23" operator="greaterThan" aboveAverage="0" equalAverage="0" bottom="0" percent="0" rank="0" text="" dxfId="50447">
      <formula>1</formula>
    </cfRule>
    <cfRule type="containsText" priority="24" operator="containsText" aboveAverage="0" equalAverage="0" bottom="0" percent="0" rank="0" text="1" dxfId="50448">
      <formula>NOT(ISERROR(SEARCH("1",B22)))</formula>
    </cfRule>
    <cfRule type="containsText" priority="25" operator="containsText" aboveAverage="0" equalAverage="0" bottom="0" percent="0" rank="0" text="1" dxfId="50449">
      <formula>NOT(ISERROR(SEARCH("1",B22)))</formula>
    </cfRule>
    <cfRule type="cellIs" priority="26" operator="greaterThan" aboveAverage="0" equalAverage="0" bottom="0" percent="0" rank="0" text="" dxfId="50450">
      <formula>1</formula>
    </cfRule>
    <cfRule type="containsText" priority="27" operator="containsText" aboveAverage="0" equalAverage="0" bottom="0" percent="0" rank="0" text="1" dxfId="50451">
      <formula>NOT(ISERROR(SEARCH("1",B22)))</formula>
    </cfRule>
    <cfRule type="containsText" priority="28" operator="containsText" aboveAverage="0" equalAverage="0" bottom="0" percent="0" rank="0" text="1" dxfId="50452">
      <formula>NOT(ISERROR(SEARCH("1",B22)))</formula>
    </cfRule>
    <cfRule type="cellIs" priority="29" operator="greaterThan" aboveAverage="0" equalAverage="0" bottom="0" percent="0" rank="0" text="" dxfId="50453">
      <formula>1</formula>
    </cfRule>
    <cfRule type="containsText" priority="30" operator="containsText" aboveAverage="0" equalAverage="0" bottom="0" percent="0" rank="0" text="1" dxfId="50454">
      <formula>NOT(ISERROR(SEARCH("1",B22)))</formula>
    </cfRule>
    <cfRule type="containsText" priority="31" operator="containsText" aboveAverage="0" equalAverage="0" bottom="0" percent="0" rank="0" text="1" dxfId="50455">
      <formula>NOT(ISERROR(SEARCH("1",B22)))</formula>
    </cfRule>
    <cfRule type="cellIs" priority="32" operator="greaterThan" aboveAverage="0" equalAverage="0" bottom="0" percent="0" rank="0" text="" dxfId="50456">
      <formula>1</formula>
    </cfRule>
    <cfRule type="containsText" priority="33" operator="containsText" aboveAverage="0" equalAverage="0" bottom="0" percent="0" rank="0" text="1" dxfId="50457">
      <formula>NOT(ISERROR(SEARCH("1",B22)))</formula>
    </cfRule>
    <cfRule type="containsText" priority="34" operator="containsText" aboveAverage="0" equalAverage="0" bottom="0" percent="0" rank="0" text="1" dxfId="50458">
      <formula>NOT(ISERROR(SEARCH("1",B22)))</formula>
    </cfRule>
    <cfRule type="cellIs" priority="35" operator="greaterThan" aboveAverage="0" equalAverage="0" bottom="0" percent="0" rank="0" text="" dxfId="50459">
      <formula>1</formula>
    </cfRule>
    <cfRule type="containsText" priority="36" operator="containsText" aboveAverage="0" equalAverage="0" bottom="0" percent="0" rank="0" text="1" dxfId="50460">
      <formula>NOT(ISERROR(SEARCH("1",B22)))</formula>
    </cfRule>
    <cfRule type="containsText" priority="37" operator="containsText" aboveAverage="0" equalAverage="0" bottom="0" percent="0" rank="0" text="1" dxfId="50461">
      <formula>NOT(ISERROR(SEARCH("1",B22)))</formula>
    </cfRule>
    <cfRule type="cellIs" priority="38" operator="greaterThan" aboveAverage="0" equalAverage="0" bottom="0" percent="0" rank="0" text="" dxfId="50462">
      <formula>1</formula>
    </cfRule>
    <cfRule type="containsText" priority="39" operator="containsText" aboveAverage="0" equalAverage="0" bottom="0" percent="0" rank="0" text="1" dxfId="50463">
      <formula>NOT(ISERROR(SEARCH("1",B22)))</formula>
    </cfRule>
    <cfRule type="containsText" priority="40" operator="containsText" aboveAverage="0" equalAverage="0" bottom="0" percent="0" rank="0" text="1" dxfId="50464">
      <formula>NOT(ISERROR(SEARCH("1",B22)))</formula>
    </cfRule>
    <cfRule type="cellIs" priority="41" operator="greaterThan" aboveAverage="0" equalAverage="0" bottom="0" percent="0" rank="0" text="" dxfId="50465">
      <formula>1</formula>
    </cfRule>
    <cfRule type="containsText" priority="42" operator="containsText" aboveAverage="0" equalAverage="0" bottom="0" percent="0" rank="0" text="1" dxfId="50466">
      <formula>NOT(ISERROR(SEARCH("1",B22)))</formula>
    </cfRule>
    <cfRule type="containsText" priority="43" operator="containsText" aboveAverage="0" equalAverage="0" bottom="0" percent="0" rank="0" text="1" dxfId="50467">
      <formula>NOT(ISERROR(SEARCH("1",B22)))</formula>
    </cfRule>
    <cfRule type="cellIs" priority="44" operator="greaterThan" aboveAverage="0" equalAverage="0" bottom="0" percent="0" rank="0" text="" dxfId="50468">
      <formula>1</formula>
    </cfRule>
    <cfRule type="containsText" priority="45" operator="containsText" aboveAverage="0" equalAverage="0" bottom="0" percent="0" rank="0" text="1" dxfId="50469">
      <formula>NOT(ISERROR(SEARCH("1",B22)))</formula>
    </cfRule>
    <cfRule type="containsText" priority="46" operator="containsText" aboveAverage="0" equalAverage="0" bottom="0" percent="0" rank="0" text="1" dxfId="50470">
      <formula>NOT(ISERROR(SEARCH("1",B22)))</formula>
    </cfRule>
    <cfRule type="cellIs" priority="47" operator="greaterThan" aboveAverage="0" equalAverage="0" bottom="0" percent="0" rank="0" text="" dxfId="50471">
      <formula>1</formula>
    </cfRule>
    <cfRule type="containsText" priority="48" operator="containsText" aboveAverage="0" equalAverage="0" bottom="0" percent="0" rank="0" text="1" dxfId="50472">
      <formula>NOT(ISERROR(SEARCH("1",B22)))</formula>
    </cfRule>
    <cfRule type="containsText" priority="49" operator="containsText" aboveAverage="0" equalAverage="0" bottom="0" percent="0" rank="0" text="1" dxfId="50473">
      <formula>NOT(ISERROR(SEARCH("1",B22)))</formula>
    </cfRule>
    <cfRule type="cellIs" priority="50" operator="greaterThan" aboveAverage="0" equalAverage="0" bottom="0" percent="0" rank="0" text="" dxfId="50474">
      <formula>1</formula>
    </cfRule>
    <cfRule type="containsText" priority="51" operator="containsText" aboveAverage="0" equalAverage="0" bottom="0" percent="0" rank="0" text="1" dxfId="50475">
      <formula>NOT(ISERROR(SEARCH("1",B22)))</formula>
    </cfRule>
    <cfRule type="containsText" priority="52" operator="containsText" aboveAverage="0" equalAverage="0" bottom="0" percent="0" rank="0" text="1" dxfId="50476">
      <formula>NOT(ISERROR(SEARCH("1",B22)))</formula>
    </cfRule>
    <cfRule type="cellIs" priority="53" operator="greaterThan" aboveAverage="0" equalAverage="0" bottom="0" percent="0" rank="0" text="" dxfId="50477">
      <formula>1</formula>
    </cfRule>
    <cfRule type="containsText" priority="54" operator="containsText" aboveAverage="0" equalAverage="0" bottom="0" percent="0" rank="0" text="1" dxfId="50478">
      <formula>NOT(ISERROR(SEARCH("1",B22)))</formula>
    </cfRule>
    <cfRule type="containsText" priority="55" operator="containsText" aboveAverage="0" equalAverage="0" bottom="0" percent="0" rank="0" text="1" dxfId="50479">
      <formula>NOT(ISERROR(SEARCH("1",B22)))</formula>
    </cfRule>
    <cfRule type="cellIs" priority="56" operator="greaterThan" aboveAverage="0" equalAverage="0" bottom="0" percent="0" rank="0" text="" dxfId="50480">
      <formula>1</formula>
    </cfRule>
    <cfRule type="cellIs" priority="57" operator="equal" aboveAverage="0" equalAverage="0" bottom="0" percent="0" rank="0" text="" dxfId="50481">
      <formula>1</formula>
    </cfRule>
    <cfRule type="cellIs" priority="58" operator="greaterThan" aboveAverage="0" equalAverage="0" bottom="0" percent="0" rank="0" text="" dxfId="50482">
      <formula>1</formula>
    </cfRule>
    <cfRule type="containsText" priority="59" operator="containsText" aboveAverage="0" equalAverage="0" bottom="0" percent="0" rank="0" text="1" dxfId="50483">
      <formula>NOT(ISERROR(SEARCH("1",B22)))</formula>
    </cfRule>
    <cfRule type="containsText" priority="60" operator="containsText" aboveAverage="0" equalAverage="0" bottom="0" percent="0" rank="0" text="1" dxfId="50484">
      <formula>NOT(ISERROR(SEARCH("1",B22)))</formula>
    </cfRule>
    <cfRule type="cellIs" priority="61" operator="greaterThan" aboveAverage="0" equalAverage="0" bottom="0" percent="0" rank="0" text="" dxfId="50485">
      <formula>1</formula>
    </cfRule>
    <cfRule type="containsText" priority="62" operator="containsText" aboveAverage="0" equalAverage="0" bottom="0" percent="0" rank="0" text="1" dxfId="50486">
      <formula>NOT(ISERROR(SEARCH("1",B22)))</formula>
    </cfRule>
    <cfRule type="containsText" priority="63" operator="containsText" aboveAverage="0" equalAverage="0" bottom="0" percent="0" rank="0" text="1" dxfId="50487">
      <formula>NOT(ISERROR(SEARCH("1",B22)))</formula>
    </cfRule>
    <cfRule type="cellIs" priority="64" operator="greaterThan" aboveAverage="0" equalAverage="0" bottom="0" percent="0" rank="0" text="" dxfId="50488">
      <formula>1</formula>
    </cfRule>
    <cfRule type="containsText" priority="65" operator="containsText" aboveAverage="0" equalAverage="0" bottom="0" percent="0" rank="0" text="1" dxfId="50489">
      <formula>NOT(ISERROR(SEARCH("1",B22)))</formula>
    </cfRule>
    <cfRule type="containsText" priority="66" operator="containsText" aboveAverage="0" equalAverage="0" bottom="0" percent="0" rank="0" text="1" dxfId="50490">
      <formula>NOT(ISERROR(SEARCH("1",B22)))</formula>
    </cfRule>
    <cfRule type="cellIs" priority="67" operator="greaterThan" aboveAverage="0" equalAverage="0" bottom="0" percent="0" rank="0" text="" dxfId="50491">
      <formula>1</formula>
    </cfRule>
    <cfRule type="containsText" priority="68" operator="containsText" aboveAverage="0" equalAverage="0" bottom="0" percent="0" rank="0" text="1" dxfId="50492">
      <formula>NOT(ISERROR(SEARCH("1",B22)))</formula>
    </cfRule>
    <cfRule type="containsText" priority="69" operator="containsText" aboveAverage="0" equalAverage="0" bottom="0" percent="0" rank="0" text="1" dxfId="50493">
      <formula>NOT(ISERROR(SEARCH("1",B22)))</formula>
    </cfRule>
    <cfRule type="cellIs" priority="70" operator="greaterThan" aboveAverage="0" equalAverage="0" bottom="0" percent="0" rank="0" text="" dxfId="50494">
      <formula>1</formula>
    </cfRule>
    <cfRule type="containsText" priority="71" operator="containsText" aboveAverage="0" equalAverage="0" bottom="0" percent="0" rank="0" text="1" dxfId="50495">
      <formula>NOT(ISERROR(SEARCH("1",B22)))</formula>
    </cfRule>
    <cfRule type="containsText" priority="72" operator="containsText" aboveAverage="0" equalAverage="0" bottom="0" percent="0" rank="0" text="1" dxfId="50496">
      <formula>NOT(ISERROR(SEARCH("1",B22)))</formula>
    </cfRule>
    <cfRule type="cellIs" priority="73" operator="greaterThan" aboveAverage="0" equalAverage="0" bottom="0" percent="0" rank="0" text="" dxfId="50497">
      <formula>1</formula>
    </cfRule>
    <cfRule type="containsText" priority="74" operator="containsText" aboveAverage="0" equalAverage="0" bottom="0" percent="0" rank="0" text="1" dxfId="50498">
      <formula>NOT(ISERROR(SEARCH("1",B22)))</formula>
    </cfRule>
    <cfRule type="containsText" priority="75" operator="containsText" aboveAverage="0" equalAverage="0" bottom="0" percent="0" rank="0" text="1" dxfId="50499">
      <formula>NOT(ISERROR(SEARCH("1",B22)))</formula>
    </cfRule>
    <cfRule type="cellIs" priority="76" operator="greaterThan" aboveAverage="0" equalAverage="0" bottom="0" percent="0" rank="0" text="" dxfId="50500">
      <formula>1</formula>
    </cfRule>
    <cfRule type="containsText" priority="77" operator="containsText" aboveAverage="0" equalAverage="0" bottom="0" percent="0" rank="0" text="1" dxfId="50501">
      <formula>NOT(ISERROR(SEARCH("1",B22)))</formula>
    </cfRule>
    <cfRule type="containsText" priority="78" operator="containsText" aboveAverage="0" equalAverage="0" bottom="0" percent="0" rank="0" text="1" dxfId="50502">
      <formula>NOT(ISERROR(SEARCH("1",B22)))</formula>
    </cfRule>
    <cfRule type="cellIs" priority="79" operator="greaterThan" aboveAverage="0" equalAverage="0" bottom="0" percent="0" rank="0" text="" dxfId="50503">
      <formula>1</formula>
    </cfRule>
    <cfRule type="containsText" priority="80" operator="containsText" aboveAverage="0" equalAverage="0" bottom="0" percent="0" rank="0" text="1" dxfId="50504">
      <formula>NOT(ISERROR(SEARCH("1",B22)))</formula>
    </cfRule>
    <cfRule type="containsText" priority="81" operator="containsText" aboveAverage="0" equalAverage="0" bottom="0" percent="0" rank="0" text="1" dxfId="50505">
      <formula>NOT(ISERROR(SEARCH("1",B22)))</formula>
    </cfRule>
    <cfRule type="cellIs" priority="82" operator="greaterThan" aboveAverage="0" equalAverage="0" bottom="0" percent="0" rank="0" text="" dxfId="50506">
      <formula>1</formula>
    </cfRule>
    <cfRule type="cellIs" priority="83" operator="equal" aboveAverage="0" equalAverage="0" bottom="0" percent="0" rank="0" text="" dxfId="50507">
      <formula>1</formula>
    </cfRule>
    <cfRule type="cellIs" priority="84" operator="greaterThan" aboveAverage="0" equalAverage="0" bottom="0" percent="0" rank="0" text="" dxfId="50508">
      <formula>1</formula>
    </cfRule>
    <cfRule type="containsText" priority="85" operator="containsText" aboveAverage="0" equalAverage="0" bottom="0" percent="0" rank="0" text="1" dxfId="50509">
      <formula>NOT(ISERROR(SEARCH("1",B22)))</formula>
    </cfRule>
    <cfRule type="containsText" priority="86" operator="containsText" aboveAverage="0" equalAverage="0" bottom="0" percent="0" rank="0" text="1" dxfId="50510">
      <formula>NOT(ISERROR(SEARCH("1",B22)))</formula>
    </cfRule>
    <cfRule type="cellIs" priority="87" operator="greaterThan" aboveAverage="0" equalAverage="0" bottom="0" percent="0" rank="0" text="" dxfId="50511">
      <formula>1</formula>
    </cfRule>
    <cfRule type="containsText" priority="88" operator="containsText" aboveAverage="0" equalAverage="0" bottom="0" percent="0" rank="0" text="1" dxfId="50512">
      <formula>NOT(ISERROR(SEARCH("1",B22)))</formula>
    </cfRule>
    <cfRule type="containsText" priority="89" operator="containsText" aboveAverage="0" equalAverage="0" bottom="0" percent="0" rank="0" text="1" dxfId="50513">
      <formula>NOT(ISERROR(SEARCH("1",B22)))</formula>
    </cfRule>
    <cfRule type="cellIs" priority="90" operator="greaterThan" aboveAverage="0" equalAverage="0" bottom="0" percent="0" rank="0" text="" dxfId="50514">
      <formula>1</formula>
    </cfRule>
    <cfRule type="cellIs" priority="91" operator="equal" aboveAverage="0" equalAverage="0" bottom="0" percent="0" rank="0" text="" dxfId="50515">
      <formula>1</formula>
    </cfRule>
    <cfRule type="cellIs" priority="92" operator="greaterThan" aboveAverage="0" equalAverage="0" bottom="0" percent="0" rank="0" text="" dxfId="50516">
      <formula>1</formula>
    </cfRule>
    <cfRule type="containsText" priority="93" operator="containsText" aboveAverage="0" equalAverage="0" bottom="0" percent="0" rank="0" text="1" dxfId="50517">
      <formula>NOT(ISERROR(SEARCH("1",B22)))</formula>
    </cfRule>
    <cfRule type="containsText" priority="94" operator="containsText" aboveAverage="0" equalAverage="0" bottom="0" percent="0" rank="0" text="1" dxfId="50518">
      <formula>NOT(ISERROR(SEARCH("1",B22)))</formula>
    </cfRule>
    <cfRule type="cellIs" priority="95" operator="greaterThan" aboveAverage="0" equalAverage="0" bottom="0" percent="0" rank="0" text="" dxfId="50519">
      <formula>1</formula>
    </cfRule>
    <cfRule type="containsText" priority="96" operator="containsText" aboveAverage="0" equalAverage="0" bottom="0" percent="0" rank="0" text="1" dxfId="50520">
      <formula>NOT(ISERROR(SEARCH("1",B22)))</formula>
    </cfRule>
    <cfRule type="containsText" priority="97" operator="containsText" aboveAverage="0" equalAverage="0" bottom="0" percent="0" rank="0" text="1" dxfId="50521">
      <formula>NOT(ISERROR(SEARCH("1",B22)))</formula>
    </cfRule>
    <cfRule type="cellIs" priority="98" operator="greaterThan" aboveAverage="0" equalAverage="0" bottom="0" percent="0" rank="0" text="" dxfId="50522">
      <formula>1</formula>
    </cfRule>
    <cfRule type="containsText" priority="99" operator="containsText" aboveAverage="0" equalAverage="0" bottom="0" percent="0" rank="0" text="1" dxfId="50523">
      <formula>NOT(ISERROR(SEARCH("1",B22)))</formula>
    </cfRule>
    <cfRule type="containsText" priority="100" operator="containsText" aboveAverage="0" equalAverage="0" bottom="0" percent="0" rank="0" text="1" dxfId="50524">
      <formula>NOT(ISERROR(SEARCH("1",B22)))</formula>
    </cfRule>
    <cfRule type="cellIs" priority="101" operator="greaterThan" aboveAverage="0" equalAverage="0" bottom="0" percent="0" rank="0" text="" dxfId="50525">
      <formula>1</formula>
    </cfRule>
    <cfRule type="containsText" priority="102" operator="containsText" aboveAverage="0" equalAverage="0" bottom="0" percent="0" rank="0" text="1" dxfId="50526">
      <formula>NOT(ISERROR(SEARCH("1",B22)))</formula>
    </cfRule>
    <cfRule type="containsText" priority="103" operator="containsText" aboveAverage="0" equalAverage="0" bottom="0" percent="0" rank="0" text="1" dxfId="50527">
      <formula>NOT(ISERROR(SEARCH("1",B22)))</formula>
    </cfRule>
    <cfRule type="cellIs" priority="104" operator="greaterThan" aboveAverage="0" equalAverage="0" bottom="0" percent="0" rank="0" text="" dxfId="50528">
      <formula>1</formula>
    </cfRule>
    <cfRule type="containsText" priority="105" operator="containsText" aboveAverage="0" equalAverage="0" bottom="0" percent="0" rank="0" text="1" dxfId="50529">
      <formula>NOT(ISERROR(SEARCH("1",B22)))</formula>
    </cfRule>
    <cfRule type="containsText" priority="106" operator="containsText" aboveAverage="0" equalAverage="0" bottom="0" percent="0" rank="0" text="1" dxfId="50530">
      <formula>NOT(ISERROR(SEARCH("1",B22)))</formula>
    </cfRule>
    <cfRule type="cellIs" priority="107" operator="greaterThan" aboveAverage="0" equalAverage="0" bottom="0" percent="0" rank="0" text="" dxfId="50531">
      <formula>1</formula>
    </cfRule>
    <cfRule type="cellIs" priority="108" operator="equal" aboveAverage="0" equalAverage="0" bottom="0" percent="0" rank="0" text="" dxfId="50532">
      <formula>1</formula>
    </cfRule>
    <cfRule type="cellIs" priority="109" operator="greaterThan" aboveAverage="0" equalAverage="0" bottom="0" percent="0" rank="0" text="" dxfId="50533">
      <formula>1</formula>
    </cfRule>
    <cfRule type="containsText" priority="110" operator="containsText" aboveAverage="0" equalAverage="0" bottom="0" percent="0" rank="0" text="1" dxfId="50534">
      <formula>NOT(ISERROR(SEARCH("1",B22)))</formula>
    </cfRule>
    <cfRule type="containsText" priority="111" operator="containsText" aboveAverage="0" equalAverage="0" bottom="0" percent="0" rank="0" text="1" dxfId="50535">
      <formula>NOT(ISERROR(SEARCH("1",B22)))</formula>
    </cfRule>
    <cfRule type="cellIs" priority="112" operator="greaterThan" aboveAverage="0" equalAverage="0" bottom="0" percent="0" rank="0" text="" dxfId="50536">
      <formula>1</formula>
    </cfRule>
    <cfRule type="containsText" priority="113" operator="containsText" aboveAverage="0" equalAverage="0" bottom="0" percent="0" rank="0" text="1" dxfId="50537">
      <formula>NOT(ISERROR(SEARCH("1",B22)))</formula>
    </cfRule>
    <cfRule type="containsText" priority="114" operator="containsText" aboveAverage="0" equalAverage="0" bottom="0" percent="0" rank="0" text="1" dxfId="50538">
      <formula>NOT(ISERROR(SEARCH("1",B22)))</formula>
    </cfRule>
    <cfRule type="cellIs" priority="115" operator="greaterThan" aboveAverage="0" equalAverage="0" bottom="0" percent="0" rank="0" text="" dxfId="50539">
      <formula>1</formula>
    </cfRule>
    <cfRule type="cellIs" priority="116" operator="equal" aboveAverage="0" equalAverage="0" bottom="0" percent="0" rank="0" text="" dxfId="50540">
      <formula>1</formula>
    </cfRule>
    <cfRule type="cellIs" priority="117" operator="greaterThan" aboveAverage="0" equalAverage="0" bottom="0" percent="0" rank="0" text="" dxfId="50541">
      <formula>1</formula>
    </cfRule>
    <cfRule type="cellIs" priority="118" operator="equal" aboveAverage="0" equalAverage="0" bottom="0" percent="0" rank="0" text="" dxfId="50542">
      <formula>1</formula>
    </cfRule>
    <cfRule type="cellIs" priority="119" operator="greaterThan" aboveAverage="0" equalAverage="0" bottom="0" percent="0" rank="0" text="" dxfId="50543">
      <formula>1</formula>
    </cfRule>
    <cfRule type="cellIs" priority="120" operator="greaterThan" aboveAverage="0" equalAverage="0" bottom="0" percent="0" rank="0" text="" dxfId="50544">
      <formula>1</formula>
    </cfRule>
    <cfRule type="cellIs" priority="121" operator="greaterThan" aboveAverage="0" equalAverage="0" bottom="0" percent="0" rank="0" text="" dxfId="50545">
      <formula>1</formula>
    </cfRule>
    <cfRule type="containsText" priority="122" operator="containsText" aboveAverage="0" equalAverage="0" bottom="0" percent="0" rank="0" text="1" dxfId="50546">
      <formula>NOT(ISERROR(SEARCH("1",B22)))</formula>
    </cfRule>
    <cfRule type="containsText" priority="123" operator="containsText" aboveAverage="0" equalAverage="0" bottom="0" percent="0" rank="0" text="1" dxfId="50547">
      <formula>NOT(ISERROR(SEARCH("1",B22)))</formula>
    </cfRule>
    <cfRule type="cellIs" priority="124" operator="greaterThan" aboveAverage="0" equalAverage="0" bottom="0" percent="0" rank="0" text="" dxfId="50548">
      <formula>1</formula>
    </cfRule>
    <cfRule type="containsText" priority="125" operator="containsText" aboveAverage="0" equalAverage="0" bottom="0" percent="0" rank="0" text="1" dxfId="50549">
      <formula>NOT(ISERROR(SEARCH("1",B22)))</formula>
    </cfRule>
    <cfRule type="containsText" priority="126" operator="containsText" aboveAverage="0" equalAverage="0" bottom="0" percent="0" rank="0" text="1" dxfId="50550">
      <formula>NOT(ISERROR(SEARCH("1",B22)))</formula>
    </cfRule>
    <cfRule type="cellIs" priority="127" operator="greaterThan" aboveAverage="0" equalAverage="0" bottom="0" percent="0" rank="0" text="" dxfId="50551">
      <formula>1</formula>
    </cfRule>
    <cfRule type="containsText" priority="128" operator="containsText" aboveAverage="0" equalAverage="0" bottom="0" percent="0" rank="0" text="1" dxfId="50552">
      <formula>NOT(ISERROR(SEARCH("1",B22)))</formula>
    </cfRule>
    <cfRule type="containsText" priority="129" operator="containsText" aboveAverage="0" equalAverage="0" bottom="0" percent="0" rank="0" text="1" dxfId="50553">
      <formula>NOT(ISERROR(SEARCH("1",B22)))</formula>
    </cfRule>
    <cfRule type="cellIs" priority="130" operator="greaterThan" aboveAverage="0" equalAverage="0" bottom="0" percent="0" rank="0" text="" dxfId="50554">
      <formula>1</formula>
    </cfRule>
    <cfRule type="containsText" priority="131" operator="containsText" aboveAverage="0" equalAverage="0" bottom="0" percent="0" rank="0" text="1" dxfId="50555">
      <formula>NOT(ISERROR(SEARCH("1",B22)))</formula>
    </cfRule>
    <cfRule type="containsText" priority="132" operator="containsText" aboveAverage="0" equalAverage="0" bottom="0" percent="0" rank="0" text="1" dxfId="50556">
      <formula>NOT(ISERROR(SEARCH("1",B22)))</formula>
    </cfRule>
    <cfRule type="cellIs" priority="133" operator="greaterThan" aboveAverage="0" equalAverage="0" bottom="0" percent="0" rank="0" text="" dxfId="50557">
      <formula>1</formula>
    </cfRule>
    <cfRule type="containsText" priority="134" operator="containsText" aboveAverage="0" equalAverage="0" bottom="0" percent="0" rank="0" text="1" dxfId="50558">
      <formula>NOT(ISERROR(SEARCH("1",B22)))</formula>
    </cfRule>
    <cfRule type="containsText" priority="135" operator="containsText" aboveAverage="0" equalAverage="0" bottom="0" percent="0" rank="0" text="1" dxfId="50559">
      <formula>NOT(ISERROR(SEARCH("1",B22)))</formula>
    </cfRule>
    <cfRule type="cellIs" priority="136" operator="greaterThan" aboveAverage="0" equalAverage="0" bottom="0" percent="0" rank="0" text="" dxfId="50560">
      <formula>1</formula>
    </cfRule>
    <cfRule type="cellIs" priority="137" operator="equal" aboveAverage="0" equalAverage="0" bottom="0" percent="0" rank="0" text="" dxfId="50561">
      <formula>1</formula>
    </cfRule>
    <cfRule type="cellIs" priority="138" operator="greaterThan" aboveAverage="0" equalAverage="0" bottom="0" percent="0" rank="0" text="" dxfId="50562">
      <formula>1</formula>
    </cfRule>
    <cfRule type="containsText" priority="139" operator="containsText" aboveAverage="0" equalAverage="0" bottom="0" percent="0" rank="0" text="1" dxfId="50563">
      <formula>NOT(ISERROR(SEARCH("1",B22)))</formula>
    </cfRule>
    <cfRule type="containsText" priority="140" operator="containsText" aboveAverage="0" equalAverage="0" bottom="0" percent="0" rank="0" text="1" dxfId="50564">
      <formula>NOT(ISERROR(SEARCH("1",B22)))</formula>
    </cfRule>
    <cfRule type="cellIs" priority="141" operator="greaterThan" aboveAverage="0" equalAverage="0" bottom="0" percent="0" rank="0" text="" dxfId="50565">
      <formula>1</formula>
    </cfRule>
    <cfRule type="containsText" priority="142" operator="containsText" aboveAverage="0" equalAverage="0" bottom="0" percent="0" rank="0" text="1" dxfId="50566">
      <formula>NOT(ISERROR(SEARCH("1",B22)))</formula>
    </cfRule>
    <cfRule type="containsText" priority="143" operator="containsText" aboveAverage="0" equalAverage="0" bottom="0" percent="0" rank="0" text="1" dxfId="50567">
      <formula>NOT(ISERROR(SEARCH("1",B22)))</formula>
    </cfRule>
    <cfRule type="cellIs" priority="144" operator="greaterThan" aboveAverage="0" equalAverage="0" bottom="0" percent="0" rank="0" text="" dxfId="50568">
      <formula>1</formula>
    </cfRule>
    <cfRule type="cellIs" priority="145" operator="equal" aboveAverage="0" equalAverage="0" bottom="0" percent="0" rank="0" text="" dxfId="50569">
      <formula>1</formula>
    </cfRule>
    <cfRule type="cellIs" priority="146" operator="greaterThan" aboveAverage="0" equalAverage="0" bottom="0" percent="0" rank="0" text="" dxfId="50570">
      <formula>1</formula>
    </cfRule>
    <cfRule type="cellIs" priority="147" operator="equal" aboveAverage="0" equalAverage="0" bottom="0" percent="0" rank="0" text="" dxfId="50571">
      <formula>1</formula>
    </cfRule>
    <cfRule type="cellIs" priority="148" operator="greaterThan" aboveAverage="0" equalAverage="0" bottom="0" percent="0" rank="0" text="" dxfId="50572">
      <formula>1</formula>
    </cfRule>
    <cfRule type="cellIs" priority="149" operator="greaterThan" aboveAverage="0" equalAverage="0" bottom="0" percent="0" rank="0" text="" dxfId="50573">
      <formula>1</formula>
    </cfRule>
  </conditionalFormatting>
  <conditionalFormatting sqref="B22:AF22">
    <cfRule type="cellIs" priority="150" operator="greaterThan" aboveAverage="0" equalAverage="0" bottom="0" percent="0" rank="0" text="" dxfId="50574">
      <formula>1</formula>
    </cfRule>
    <cfRule type="containsText" priority="151" operator="containsText" aboveAverage="0" equalAverage="0" bottom="0" percent="0" rank="0" text="1" dxfId="50575">
      <formula>NOT(ISERROR(SEARCH("1",B22)))</formula>
    </cfRule>
    <cfRule type="containsText" priority="152" operator="containsText" aboveAverage="0" equalAverage="0" bottom="0" percent="0" rank="0" text="1" dxfId="50576">
      <formula>NOT(ISERROR(SEARCH("1",B22)))</formula>
    </cfRule>
    <cfRule type="cellIs" priority="153" operator="greaterThan" aboveAverage="0" equalAverage="0" bottom="0" percent="0" rank="0" text="" dxfId="50577">
      <formula>1</formula>
    </cfRule>
    <cfRule type="containsText" priority="154" operator="containsText" aboveAverage="0" equalAverage="0" bottom="0" percent="0" rank="0" text="1" dxfId="50578">
      <formula>NOT(ISERROR(SEARCH("1",B22)))</formula>
    </cfRule>
    <cfRule type="containsText" priority="155" operator="containsText" aboveAverage="0" equalAverage="0" bottom="0" percent="0" rank="0" text="1" dxfId="50579">
      <formula>NOT(ISERROR(SEARCH("1",B22)))</formula>
    </cfRule>
    <cfRule type="cellIs" priority="156" operator="greaterThan" aboveAverage="0" equalAverage="0" bottom="0" percent="0" rank="0" text="" dxfId="50580">
      <formula>1</formula>
    </cfRule>
    <cfRule type="cellIs" priority="157" operator="equal" aboveAverage="0" equalAverage="0" bottom="0" percent="0" rank="0" text="" dxfId="50581">
      <formula>1</formula>
    </cfRule>
    <cfRule type="cellIs" priority="158" operator="greaterThan" aboveAverage="0" equalAverage="0" bottom="0" percent="0" rank="0" text="" dxfId="50582">
      <formula>1</formula>
    </cfRule>
    <cfRule type="containsText" priority="159" operator="containsText" aboveAverage="0" equalAverage="0" bottom="0" percent="0" rank="0" text="1" dxfId="50583">
      <formula>NOT(ISERROR(SEARCH("1",B22)))</formula>
    </cfRule>
    <cfRule type="containsText" priority="160" operator="containsText" aboveAverage="0" equalAverage="0" bottom="0" percent="0" rank="0" text="1" dxfId="50584">
      <formula>NOT(ISERROR(SEARCH("1",B22)))</formula>
    </cfRule>
    <cfRule type="cellIs" priority="161" operator="greaterThan" aboveAverage="0" equalAverage="0" bottom="0" percent="0" rank="0" text="" dxfId="50585">
      <formula>1</formula>
    </cfRule>
    <cfRule type="cellIs" priority="162" operator="equal" aboveAverage="0" equalAverage="0" bottom="0" percent="0" rank="0" text="" dxfId="50586">
      <formula>1</formula>
    </cfRule>
    <cfRule type="cellIs" priority="163" operator="greaterThan" aboveAverage="0" equalAverage="0" bottom="0" percent="0" rank="0" text="" dxfId="50587">
      <formula>1</formula>
    </cfRule>
    <cfRule type="containsText" priority="164" operator="containsText" aboveAverage="0" equalAverage="0" bottom="0" percent="0" rank="0" text="1" dxfId="50588">
      <formula>NOT(ISERROR(SEARCH("1",B22)))</formula>
    </cfRule>
    <cfRule type="containsText" priority="165" operator="containsText" aboveAverage="0" equalAverage="0" bottom="0" percent="0" rank="0" text="1" dxfId="50589">
      <formula>NOT(ISERROR(SEARCH("1",B22)))</formula>
    </cfRule>
    <cfRule type="cellIs" priority="166" operator="greaterThan" aboveAverage="0" equalAverage="0" bottom="0" percent="0" rank="0" text="" dxfId="50590">
      <formula>1</formula>
    </cfRule>
    <cfRule type="cellIs" priority="167" operator="equal" aboveAverage="0" equalAverage="0" bottom="0" percent="0" rank="0" text="" dxfId="50591">
      <formula>1</formula>
    </cfRule>
    <cfRule type="cellIs" priority="168" operator="greaterThan" aboveAverage="0" equalAverage="0" bottom="0" percent="0" rank="0" text="" dxfId="50592">
      <formula>1</formula>
    </cfRule>
    <cfRule type="containsText" priority="169" operator="containsText" aboveAverage="0" equalAverage="0" bottom="0" percent="0" rank="0" text="1" dxfId="50593">
      <formula>NOT(ISERROR(SEARCH("1",B22)))</formula>
    </cfRule>
    <cfRule type="containsText" priority="170" operator="containsText" aboveAverage="0" equalAverage="0" bottom="0" percent="0" rank="0" text="1" dxfId="50594">
      <formula>NOT(ISERROR(SEARCH("1",B22)))</formula>
    </cfRule>
    <cfRule type="cellIs" priority="171" operator="greaterThan" aboveAverage="0" equalAverage="0" bottom="0" percent="0" rank="0" text="" dxfId="50595">
      <formula>1</formula>
    </cfRule>
    <cfRule type="cellIs" priority="172" operator="equal" aboveAverage="0" equalAverage="0" bottom="0" percent="0" rank="0" text="" dxfId="50596">
      <formula>1</formula>
    </cfRule>
    <cfRule type="cellIs" priority="173" operator="greaterThan" aboveAverage="0" equalAverage="0" bottom="0" percent="0" rank="0" text="" dxfId="50597">
      <formula>1</formula>
    </cfRule>
    <cfRule type="containsText" priority="174" operator="containsText" aboveAverage="0" equalAverage="0" bottom="0" percent="0" rank="0" text="1" dxfId="50598">
      <formula>NOT(ISERROR(SEARCH("1",B22)))</formula>
    </cfRule>
    <cfRule type="containsText" priority="175" operator="containsText" aboveAverage="0" equalAverage="0" bottom="0" percent="0" rank="0" text="1" dxfId="50599">
      <formula>NOT(ISERROR(SEARCH("1",B22)))</formula>
    </cfRule>
    <cfRule type="cellIs" priority="176" operator="greaterThan" aboveAverage="0" equalAverage="0" bottom="0" percent="0" rank="0" text="" dxfId="50600">
      <formula>1</formula>
    </cfRule>
    <cfRule type="cellIs" priority="177" operator="equal" aboveAverage="0" equalAverage="0" bottom="0" percent="0" rank="0" text="" dxfId="50601">
      <formula>1</formula>
    </cfRule>
    <cfRule type="cellIs" priority="178" operator="greaterThan" aboveAverage="0" equalAverage="0" bottom="0" percent="0" rank="0" text="" dxfId="50602">
      <formula>1</formula>
    </cfRule>
    <cfRule type="containsText" priority="179" operator="containsText" aboveAverage="0" equalAverage="0" bottom="0" percent="0" rank="0" text="1" dxfId="50603">
      <formula>NOT(ISERROR(SEARCH("1",B22)))</formula>
    </cfRule>
    <cfRule type="containsText" priority="180" operator="containsText" aboveAverage="0" equalAverage="0" bottom="0" percent="0" rank="0" text="1" dxfId="50604">
      <formula>NOT(ISERROR(SEARCH("1",B22)))</formula>
    </cfRule>
    <cfRule type="cellIs" priority="181" operator="greaterThan" aboveAverage="0" equalAverage="0" bottom="0" percent="0" rank="0" text="" dxfId="50605">
      <formula>1</formula>
    </cfRule>
    <cfRule type="cellIs" priority="182" operator="equal" aboveAverage="0" equalAverage="0" bottom="0" percent="0" rank="0" text="" dxfId="50606">
      <formula>1</formula>
    </cfRule>
    <cfRule type="cellIs" priority="183" operator="greaterThan" aboveAverage="0" equalAverage="0" bottom="0" percent="0" rank="0" text="" dxfId="50607">
      <formula>1</formula>
    </cfRule>
    <cfRule type="containsText" priority="184" operator="containsText" aboveAverage="0" equalAverage="0" bottom="0" percent="0" rank="0" text="1" dxfId="50608">
      <formula>NOT(ISERROR(SEARCH("1",B22)))</formula>
    </cfRule>
    <cfRule type="containsText" priority="185" operator="containsText" aboveAverage="0" equalAverage="0" bottom="0" percent="0" rank="0" text="1" dxfId="50609">
      <formula>NOT(ISERROR(SEARCH("1",B22)))</formula>
    </cfRule>
    <cfRule type="cellIs" priority="186" operator="greaterThan" aboveAverage="0" equalAverage="0" bottom="0" percent="0" rank="0" text="" dxfId="50610">
      <formula>1</formula>
    </cfRule>
    <cfRule type="cellIs" priority="187" operator="equal" aboveAverage="0" equalAverage="0" bottom="0" percent="0" rank="0" text="" dxfId="50611">
      <formula>1</formula>
    </cfRule>
    <cfRule type="containsText" priority="188" operator="containsText" aboveAverage="0" equalAverage="0" bottom="0" percent="0" rank="0" text="3" dxfId="50612">
      <formula>NOT(ISERROR(SEARCH("3",B22)))</formula>
    </cfRule>
    <cfRule type="cellIs" priority="189" operator="greaterThan" aboveAverage="0" equalAverage="0" bottom="0" percent="0" rank="0" text="" dxfId="50613">
      <formula>1</formula>
    </cfRule>
    <cfRule type="cellIs" priority="190" operator="equal" aboveAverage="0" equalAverage="0" bottom="0" percent="0" rank="0" text="" dxfId="50614">
      <formula>1</formula>
    </cfRule>
    <cfRule type="cellIs" priority="191" operator="greaterThan" aboveAverage="0" equalAverage="0" bottom="0" percent="0" rank="0" text="" dxfId="50615">
      <formula>1</formula>
    </cfRule>
    <cfRule type="cellIs" priority="192" operator="greaterThan" aboveAverage="0" equalAverage="0" bottom="0" percent="0" rank="0" text="" dxfId="50616">
      <formula>1</formula>
    </cfRule>
    <cfRule type="cellIs" priority="193" operator="greaterThan" aboveAverage="0" equalAverage="0" bottom="0" percent="0" rank="0" text="" dxfId="50617">
      <formula>1</formula>
    </cfRule>
    <cfRule type="containsText" priority="194" operator="containsText" aboveAverage="0" equalAverage="0" bottom="0" percent="0" rank="0" text="1" dxfId="50618">
      <formula>NOT(ISERROR(SEARCH("1",B22)))</formula>
    </cfRule>
    <cfRule type="containsText" priority="195" operator="containsText" aboveAverage="0" equalAverage="0" bottom="0" percent="0" rank="0" text="1" dxfId="50619">
      <formula>NOT(ISERROR(SEARCH("1",B22)))</formula>
    </cfRule>
    <cfRule type="cellIs" priority="196" operator="greaterThan" aboveAverage="0" equalAverage="0" bottom="0" percent="0" rank="0" text="" dxfId="50620">
      <formula>1</formula>
    </cfRule>
    <cfRule type="cellIs" priority="197" operator="equal" aboveAverage="0" equalAverage="0" bottom="0" percent="0" rank="0" text="" dxfId="50621">
      <formula>1</formula>
    </cfRule>
    <cfRule type="containsText" priority="198" operator="containsText" aboveAverage="0" equalAverage="0" bottom="0" percent="0" rank="0" text="3" dxfId="50622">
      <formula>NOT(ISERROR(SEARCH("3",B22)))</formula>
    </cfRule>
    <cfRule type="cellIs" priority="199" operator="greaterThan" aboveAverage="0" equalAverage="0" bottom="0" percent="0" rank="0" text="" dxfId="50623">
      <formula>1</formula>
    </cfRule>
    <cfRule type="cellIs" priority="200" operator="equal" aboveAverage="0" equalAverage="0" bottom="0" percent="0" rank="0" text="" dxfId="50624">
      <formula>1</formula>
    </cfRule>
    <cfRule type="cellIs" priority="201" operator="greaterThan" aboveAverage="0" equalAverage="0" bottom="0" percent="0" rank="0" text="" dxfId="50625">
      <formula>1</formula>
    </cfRule>
    <cfRule type="containsText" priority="202" operator="containsText" aboveAverage="0" equalAverage="0" bottom="0" percent="0" rank="0" text="1" dxfId="50626">
      <formula>NOT(ISERROR(SEARCH("1",B22)))</formula>
    </cfRule>
    <cfRule type="containsText" priority="203" operator="containsText" aboveAverage="0" equalAverage="0" bottom="0" percent="0" rank="0" text="1" dxfId="50627">
      <formula>NOT(ISERROR(SEARCH("1",B22)))</formula>
    </cfRule>
    <cfRule type="cellIs" priority="204" operator="greaterThan" aboveAverage="0" equalAverage="0" bottom="0" percent="0" rank="0" text="" dxfId="50628">
      <formula>1</formula>
    </cfRule>
    <cfRule type="cellIs" priority="205" operator="equal" aboveAverage="0" equalAverage="0" bottom="0" percent="0" rank="0" text="" dxfId="50629">
      <formula>1</formula>
    </cfRule>
    <cfRule type="containsText" priority="206" operator="containsText" aboveAverage="0" equalAverage="0" bottom="0" percent="0" rank="0" text="3" dxfId="50630">
      <formula>NOT(ISERROR(SEARCH("3",B22)))</formula>
    </cfRule>
    <cfRule type="cellIs" priority="207" operator="greaterThan" aboveAverage="0" equalAverage="0" bottom="0" percent="0" rank="0" text="" dxfId="50631">
      <formula>1</formula>
    </cfRule>
    <cfRule type="cellIs" priority="208" operator="greaterThan" aboveAverage="0" equalAverage="0" bottom="0" percent="0" rank="0" text="" dxfId="50632">
      <formula>1</formula>
    </cfRule>
    <cfRule type="containsText" priority="209" operator="containsText" aboveAverage="0" equalAverage="0" bottom="0" percent="0" rank="0" text="1" dxfId="50633">
      <formula>NOT(ISERROR(SEARCH("1",B22)))</formula>
    </cfRule>
    <cfRule type="cellIs" priority="210" operator="greaterThan" aboveAverage="0" equalAverage="0" bottom="0" percent="0" rank="0" text="" dxfId="50634">
      <formula>1</formula>
    </cfRule>
    <cfRule type="containsText" priority="211" operator="containsText" aboveAverage="0" equalAverage="0" bottom="0" percent="0" rank="0" text="1" dxfId="50635">
      <formula>NOT(ISERROR(SEARCH("1",B22)))</formula>
    </cfRule>
    <cfRule type="containsText" priority="212" operator="containsText" aboveAverage="0" equalAverage="0" bottom="0" percent="0" rank="0" text="1" dxfId="50636">
      <formula>NOT(ISERROR(SEARCH("1",B22)))</formula>
    </cfRule>
    <cfRule type="cellIs" priority="213" operator="greaterThan" aboveAverage="0" equalAverage="0" bottom="0" percent="0" rank="0" text="" dxfId="50637">
      <formula>1</formula>
    </cfRule>
    <cfRule type="containsText" priority="214" operator="containsText" aboveAverage="0" equalAverage="0" bottom="0" percent="0" rank="0" text="1" dxfId="50638">
      <formula>NOT(ISERROR(SEARCH("1",B22)))</formula>
    </cfRule>
    <cfRule type="containsText" priority="215" operator="containsText" aboveAverage="0" equalAverage="0" bottom="0" percent="0" rank="0" text="1" dxfId="50639">
      <formula>NOT(ISERROR(SEARCH("1",B22)))</formula>
    </cfRule>
    <cfRule type="cellIs" priority="216" operator="greaterThan" aboveAverage="0" equalAverage="0" bottom="0" percent="0" rank="0" text="" dxfId="50640">
      <formula>1</formula>
    </cfRule>
    <cfRule type="cellIs" priority="217" operator="equal" aboveAverage="0" equalAverage="0" bottom="0" percent="0" rank="0" text="" dxfId="50641">
      <formula>1</formula>
    </cfRule>
    <cfRule type="cellIs" priority="218" operator="greaterThan" aboveAverage="0" equalAverage="0" bottom="0" percent="0" rank="0" text="" dxfId="50642">
      <formula>1</formula>
    </cfRule>
    <cfRule type="cellIs" priority="219" operator="equal" aboveAverage="0" equalAverage="0" bottom="0" percent="0" rank="0" text="" dxfId="50643">
      <formula>1</formula>
    </cfRule>
    <cfRule type="cellIs" priority="220" operator="greaterThan" aboveAverage="0" equalAverage="0" bottom="0" percent="0" rank="0" text="" dxfId="50644">
      <formula>1</formula>
    </cfRule>
    <cfRule type="cellIs" priority="221" operator="greaterThan" aboveAverage="0" equalAverage="0" bottom="0" percent="0" rank="0" text="" dxfId="50645">
      <formula>1</formula>
    </cfRule>
    <cfRule type="cellIs" priority="222" operator="greaterThan" aboveAverage="0" equalAverage="0" bottom="0" percent="0" rank="0" text="" dxfId="50646">
      <formula>1</formula>
    </cfRule>
    <cfRule type="cellIs" priority="223" operator="greaterThan" aboveAverage="0" equalAverage="0" bottom="0" percent="0" rank="0" text="" dxfId="50647">
      <formula>1</formula>
    </cfRule>
    <cfRule type="containsText" priority="224" operator="containsText" aboveAverage="0" equalAverage="0" bottom="0" percent="0" rank="0" text="1" dxfId="50648">
      <formula>NOT(ISERROR(SEARCH("1",B22)))</formula>
    </cfRule>
    <cfRule type="cellIs" priority="225" operator="greaterThan" aboveAverage="0" equalAverage="0" bottom="0" percent="0" rank="0" text="" dxfId="50649">
      <formula>1</formula>
    </cfRule>
    <cfRule type="cellIs" priority="226" operator="greaterThan" aboveAverage="0" equalAverage="0" bottom="0" percent="0" rank="0" text="" dxfId="50650">
      <formula>1</formula>
    </cfRule>
    <cfRule type="cellIs" priority="227" operator="greaterThan" aboveAverage="0" equalAverage="0" bottom="0" percent="0" rank="0" text="" dxfId="50651">
      <formula>1</formula>
    </cfRule>
    <cfRule type="cellIs" priority="228" operator="equal" aboveAverage="0" equalAverage="0" bottom="0" percent="0" rank="0" text="" dxfId="50652">
      <formula>1</formula>
    </cfRule>
    <cfRule type="cellIs" priority="229" operator="greaterThan" aboveAverage="0" equalAverage="0" bottom="0" percent="0" rank="0" text="" dxfId="50653">
      <formula>1</formula>
    </cfRule>
    <cfRule type="cellIs" priority="230" operator="equal" aboveAverage="0" equalAverage="0" bottom="0" percent="0" rank="0" text="" dxfId="50654">
      <formula>1</formula>
    </cfRule>
    <cfRule type="containsText" priority="231" operator="containsText" aboveAverage="0" equalAverage="0" bottom="0" percent="0" rank="0" text="1" dxfId="50655">
      <formula>NOT(ISERROR(SEARCH("1",B22)))</formula>
    </cfRule>
    <cfRule type="cellIs" priority="232" operator="equal" aboveAverage="0" equalAverage="0" bottom="0" percent="0" rank="0" text="" dxfId="50656">
      <formula>1</formula>
    </cfRule>
    <cfRule type="cellIs" priority="233" operator="greaterThan" aboveAverage="0" equalAverage="0" bottom="0" percent="0" rank="0" text="" dxfId="50657">
      <formula>1</formula>
    </cfRule>
    <cfRule type="cellIs" priority="234" operator="greaterThan" aboveAverage="0" equalAverage="0" bottom="0" percent="0" rank="0" text="" dxfId="50658">
      <formula>1</formula>
    </cfRule>
    <cfRule type="containsText" priority="235" operator="containsText" aboveAverage="0" equalAverage="0" bottom="0" percent="0" rank="0" text="1" dxfId="50659">
      <formula>NOT(ISERROR(SEARCH("1",B22)))</formula>
    </cfRule>
    <cfRule type="cellIs" priority="236" operator="greaterThan" aboveAverage="0" equalAverage="0" bottom="0" percent="0" rank="0" text="" dxfId="50660">
      <formula>1</formula>
    </cfRule>
    <cfRule type="cellIs" priority="237" operator="greaterThan" aboveAverage="0" equalAverage="0" bottom="0" percent="0" rank="0" text="" dxfId="50661">
      <formula>1</formula>
    </cfRule>
    <cfRule type="cellIs" priority="238" operator="greaterThan" aboveAverage="0" equalAverage="0" bottom="0" percent="0" rank="0" text="" dxfId="50662">
      <formula>1</formula>
    </cfRule>
    <cfRule type="cellIs" priority="239" operator="greaterThan" aboveAverage="0" equalAverage="0" bottom="0" percent="0" rank="0" text="" dxfId="50663">
      <formula>1</formula>
    </cfRule>
    <cfRule type="containsText" priority="240" operator="containsText" aboveAverage="0" equalAverage="0" bottom="0" percent="0" rank="0" text="1" dxfId="50664">
      <formula>NOT(ISERROR(SEARCH("1",B22)))</formula>
    </cfRule>
    <cfRule type="cellIs" priority="241" operator="greaterThan" aboveAverage="0" equalAverage="0" bottom="0" percent="0" rank="0" text="" dxfId="50665">
      <formula>1</formula>
    </cfRule>
    <cfRule type="cellIs" priority="242" operator="greaterThan" aboveAverage="0" equalAverage="0" bottom="0" percent="0" rank="0" text="" dxfId="50666">
      <formula>1</formula>
    </cfRule>
    <cfRule type="containsText" priority="243" operator="containsText" aboveAverage="0" equalAverage="0" bottom="0" percent="0" rank="0" text="1" dxfId="50667">
      <formula>NOT(ISERROR(SEARCH("1",B22)))</formula>
    </cfRule>
    <cfRule type="cellIs" priority="244" operator="greaterThan" aboveAverage="0" equalAverage="0" bottom="0" percent="0" rank="0" text="" dxfId="50668">
      <formula>1</formula>
    </cfRule>
    <cfRule type="containsText" priority="245" operator="containsText" aboveAverage="0" equalAverage="0" bottom="0" percent="0" rank="0" text="1" dxfId="50669">
      <formula>NOT(ISERROR(SEARCH("1",B22)))</formula>
    </cfRule>
    <cfRule type="cellIs" priority="246" operator="greaterThan" aboveAverage="0" equalAverage="0" bottom="0" percent="0" rank="0" text="" dxfId="50670">
      <formula>1</formula>
    </cfRule>
    <cfRule type="cellIs" priority="247" operator="equal" aboveAverage="0" equalAverage="0" bottom="0" percent="0" rank="0" text="" dxfId="50671">
      <formula>1</formula>
    </cfRule>
    <cfRule type="cellIs" priority="248" operator="equal" aboveAverage="0" equalAverage="0" bottom="0" percent="0" rank="0" text="" dxfId="50672">
      <formula>1</formula>
    </cfRule>
    <cfRule type="containsText" priority="249" operator="containsText" aboveAverage="0" equalAverage="0" bottom="0" percent="0" rank="0" text="1" dxfId="50673">
      <formula>NOT(ISERROR(SEARCH("1",B22)))</formula>
    </cfRule>
    <cfRule type="cellIs" priority="250" operator="greaterThan" aboveAverage="0" equalAverage="0" bottom="0" percent="0" rank="0" text="" dxfId="50674">
      <formula>1</formula>
    </cfRule>
    <cfRule type="cellIs" priority="251" operator="greaterThan" aboveAverage="0" equalAverage="0" bottom="0" percent="0" rank="0" text="" dxfId="50675">
      <formula>1</formula>
    </cfRule>
    <cfRule type="containsText" priority="252" operator="containsText" aboveAverage="0" equalAverage="0" bottom="0" percent="0" rank="0" text="1" dxfId="50676">
      <formula>NOT(ISERROR(SEARCH("1",B22)))</formula>
    </cfRule>
    <cfRule type="cellIs" priority="253" operator="greaterThan" aboveAverage="0" equalAverage="0" bottom="0" percent="0" rank="0" text="" dxfId="50677">
      <formula>1</formula>
    </cfRule>
    <cfRule type="cellIs" priority="254" operator="greaterThan" aboveAverage="0" equalAverage="0" bottom="0" percent="0" rank="0" text="" dxfId="50678">
      <formula>1</formula>
    </cfRule>
    <cfRule type="containsText" priority="255" operator="containsText" aboveAverage="0" equalAverage="0" bottom="0" percent="0" rank="0" text="1" dxfId="50679">
      <formula>NOT(ISERROR(SEARCH("1",B22)))</formula>
    </cfRule>
    <cfRule type="cellIs" priority="256" operator="greaterThan" aboveAverage="0" equalAverage="0" bottom="0" percent="0" rank="0" text="" dxfId="50680">
      <formula>1</formula>
    </cfRule>
    <cfRule type="cellIs" priority="257" operator="greaterThan" aboveAverage="0" equalAverage="0" bottom="0" percent="0" rank="0" text="" dxfId="50681">
      <formula>1</formula>
    </cfRule>
    <cfRule type="containsText" priority="258" operator="containsText" aboveAverage="0" equalAverage="0" bottom="0" percent="0" rank="0" text="2" dxfId="50682">
      <formula>NOT(ISERROR(SEARCH("2",B22)))</formula>
    </cfRule>
    <cfRule type="cellIs" priority="259" operator="greaterThan" aboveAverage="0" equalAverage="0" bottom="0" percent="0" rank="0" text="" dxfId="50683">
      <formula>1</formula>
    </cfRule>
    <cfRule type="containsText" priority="260" operator="containsText" aboveAverage="0" equalAverage="0" bottom="0" percent="0" rank="0" text="1" dxfId="50684">
      <formula>NOT(ISERROR(SEARCH("1",B22)))</formula>
    </cfRule>
    <cfRule type="cellIs" priority="261" operator="greaterThan" aboveAverage="0" equalAverage="0" bottom="0" percent="0" rank="0" text="" dxfId="50685">
      <formula>1</formula>
    </cfRule>
    <cfRule type="cellIs" priority="262" operator="greaterThan" aboveAverage="0" equalAverage="0" bottom="0" percent="0" rank="0" text="" dxfId="50686">
      <formula>1</formula>
    </cfRule>
    <cfRule type="containsText" priority="263" operator="containsText" aboveAverage="0" equalAverage="0" bottom="0" percent="0" rank="0" text="2" dxfId="50687">
      <formula>NOT(ISERROR(SEARCH("2",B22)))</formula>
    </cfRule>
    <cfRule type="containsText" priority="264" operator="containsText" aboveAverage="0" equalAverage="0" bottom="0" percent="0" rank="0" text="1" dxfId="50688">
      <formula>NOT(ISERROR(SEARCH("1",B22)))</formula>
    </cfRule>
    <cfRule type="containsText" priority="265" operator="containsText" aboveAverage="0" equalAverage="0" bottom="0" percent="0" rank="0" text="2" dxfId="50689">
      <formula>NOT(ISERROR(SEARCH("2",B22)))</formula>
    </cfRule>
    <cfRule type="containsText" priority="266" operator="containsText" aboveAverage="0" equalAverage="0" bottom="0" percent="0" rank="0" text="1" dxfId="50690">
      <formula>NOT(ISERROR(SEARCH("1",B22)))</formula>
    </cfRule>
    <cfRule type="containsText" priority="267" operator="containsText" aboveAverage="0" equalAverage="0" bottom="0" percent="0" rank="0" text="2" dxfId="50691">
      <formula>NOT(ISERROR(SEARCH("2",B22)))</formula>
    </cfRule>
    <cfRule type="cellIs" priority="268" operator="greaterThan" aboveAverage="0" equalAverage="0" bottom="0" percent="0" rank="0" text="" dxfId="50692">
      <formula>1</formula>
    </cfRule>
    <cfRule type="containsText" priority="269" operator="containsText" aboveAverage="0" equalAverage="0" bottom="0" percent="0" rank="0" text="1" dxfId="50693">
      <formula>NOT(ISERROR(SEARCH("1",B22)))</formula>
    </cfRule>
    <cfRule type="cellIs" priority="270" operator="greaterThan" aboveAverage="0" equalAverage="0" bottom="0" percent="0" rank="0" text="" dxfId="50694">
      <formula>1</formula>
    </cfRule>
    <cfRule type="cellIs" priority="271" operator="greaterThan" aboveAverage="0" equalAverage="0" bottom="0" percent="0" rank="0" text="" dxfId="50695">
      <formula>1</formula>
    </cfRule>
    <cfRule type="containsText" priority="272" operator="containsText" aboveAverage="0" equalAverage="0" bottom="0" percent="0" rank="0" text="2" dxfId="50696">
      <formula>NOT(ISERROR(SEARCH("2",B22)))</formula>
    </cfRule>
    <cfRule type="cellIs" priority="273" operator="greaterThan" aboveAverage="0" equalAverage="0" bottom="0" percent="0" rank="0" text="" dxfId="50697">
      <formula>1</formula>
    </cfRule>
    <cfRule type="containsText" priority="274" operator="containsText" aboveAverage="0" equalAverage="0" bottom="0" percent="0" rank="0" text="1" dxfId="50698">
      <formula>NOT(ISERROR(SEARCH("1",B22)))</formula>
    </cfRule>
    <cfRule type="cellIs" priority="275" operator="greaterThan" aboveAverage="0" equalAverage="0" bottom="0" percent="0" rank="0" text="" dxfId="50699">
      <formula>1</formula>
    </cfRule>
    <cfRule type="containsText" priority="276" operator="containsText" aboveAverage="0" equalAverage="0" bottom="0" percent="0" rank="0" text="1" dxfId="50700">
      <formula>NOT(ISERROR(SEARCH("1",B22)))</formula>
    </cfRule>
    <cfRule type="cellIs" priority="277" operator="greaterThan" aboveAverage="0" equalAverage="0" bottom="0" percent="0" rank="0" text="" dxfId="50701">
      <formula>1</formula>
    </cfRule>
    <cfRule type="cellIs" priority="278" operator="greaterThan" aboveAverage="0" equalAverage="0" bottom="0" percent="0" rank="0" text="" dxfId="50702">
      <formula>1</formula>
    </cfRule>
    <cfRule type="containsText" priority="279" operator="containsText" aboveAverage="0" equalAverage="0" bottom="0" percent="0" rank="0" text="2" dxfId="50703">
      <formula>NOT(ISERROR(SEARCH("2",B22)))</formula>
    </cfRule>
    <cfRule type="containsText" priority="280" operator="containsText" aboveAverage="0" equalAverage="0" bottom="0" percent="0" rank="0" text="1" dxfId="50704">
      <formula>NOT(ISERROR(SEARCH("1",B22)))</formula>
    </cfRule>
    <cfRule type="cellIs" priority="281" operator="greaterThan" aboveAverage="0" equalAverage="0" bottom="0" percent="0" rank="0" text="" dxfId="50705">
      <formula>1</formula>
    </cfRule>
    <cfRule type="containsText" priority="282" operator="containsText" aboveAverage="0" equalAverage="0" bottom="0" percent="0" rank="0" text="2" dxfId="50706">
      <formula>NOT(ISERROR(SEARCH("2",B22)))</formula>
    </cfRule>
    <cfRule type="containsText" priority="283" operator="containsText" aboveAverage="0" equalAverage="0" bottom="0" percent="0" rank="0" text="1" dxfId="50707">
      <formula>NOT(ISERROR(SEARCH("1",B22)))</formula>
    </cfRule>
    <cfRule type="cellIs" priority="284" operator="greaterThan" aboveAverage="0" equalAverage="0" bottom="0" percent="0" rank="0" text="" dxfId="50708">
      <formula>1</formula>
    </cfRule>
    <cfRule type="containsText" priority="285" operator="containsText" aboveAverage="0" equalAverage="0" bottom="0" percent="0" rank="0" text="2" dxfId="50709">
      <formula>NOT(ISERROR(SEARCH("2",B22)))</formula>
    </cfRule>
    <cfRule type="cellIs" priority="286" operator="greaterThan" aboveAverage="0" equalAverage="0" bottom="0" percent="0" rank="0" text="" dxfId="50710">
      <formula>1</formula>
    </cfRule>
    <cfRule type="containsText" priority="287" operator="containsText" aboveAverage="0" equalAverage="0" bottom="0" percent="0" rank="0" text="1" dxfId="50711">
      <formula>NOT(ISERROR(SEARCH("1",B22)))</formula>
    </cfRule>
    <cfRule type="cellIs" priority="288" operator="greaterThan" aboveAverage="0" equalAverage="0" bottom="0" percent="0" rank="0" text="" dxfId="50712">
      <formula>1</formula>
    </cfRule>
    <cfRule type="containsText" priority="289" operator="containsText" aboveAverage="0" equalAverage="0" bottom="0" percent="0" rank="0" text="2" dxfId="50713">
      <formula>NOT(ISERROR(SEARCH("2",B22)))</formula>
    </cfRule>
    <cfRule type="cellIs" priority="290" operator="greaterThan" aboveAverage="0" equalAverage="0" bottom="0" percent="0" rank="0" text="" dxfId="50714">
      <formula>1</formula>
    </cfRule>
    <cfRule type="containsText" priority="291" operator="containsText" aboveAverage="0" equalAverage="0" bottom="0" percent="0" rank="0" text="1" dxfId="50715">
      <formula>NOT(ISERROR(SEARCH("1",B22)))</formula>
    </cfRule>
    <cfRule type="cellIs" priority="292" operator="greaterThan" aboveAverage="0" equalAverage="0" bottom="0" percent="0" rank="0" text="" dxfId="50716">
      <formula>1</formula>
    </cfRule>
    <cfRule type="cellIs" priority="293" operator="greaterThan" aboveAverage="0" equalAverage="0" bottom="0" percent="0" rank="0" text="" dxfId="50717">
      <formula>1</formula>
    </cfRule>
    <cfRule type="containsText" priority="294" operator="containsText" aboveAverage="0" equalAverage="0" bottom="0" percent="0" rank="0" text="2" dxfId="50718">
      <formula>NOT(ISERROR(SEARCH("2",B22)))</formula>
    </cfRule>
    <cfRule type="containsText" priority="295" operator="containsText" aboveAverage="0" equalAverage="0" bottom="0" percent="0" rank="0" text="1" dxfId="50719">
      <formula>NOT(ISERROR(SEARCH("1",B22)))</formula>
    </cfRule>
    <cfRule type="cellIs" priority="296" operator="greaterThan" aboveAverage="0" equalAverage="0" bottom="0" percent="0" rank="0" text="" dxfId="50720">
      <formula>1</formula>
    </cfRule>
    <cfRule type="containsText" priority="297" operator="containsText" aboveAverage="0" equalAverage="0" bottom="0" percent="0" rank="0" text="2" dxfId="50721">
      <formula>NOT(ISERROR(SEARCH("2",B22)))</formula>
    </cfRule>
    <cfRule type="containsText" priority="298" operator="containsText" aboveAverage="0" equalAverage="0" bottom="0" percent="0" rank="0" text="1" dxfId="50722">
      <formula>NOT(ISERROR(SEARCH("1",B22)))</formula>
    </cfRule>
    <cfRule type="cellIs" priority="299" operator="greaterThan" aboveAverage="0" equalAverage="0" bottom="0" percent="0" rank="0" text="" dxfId="50723">
      <formula>1</formula>
    </cfRule>
    <cfRule type="containsText" priority="300" operator="containsText" aboveAverage="0" equalAverage="0" bottom="0" percent="0" rank="0" text="2" dxfId="50724">
      <formula>NOT(ISERROR(SEARCH("2",B22)))</formula>
    </cfRule>
  </conditionalFormatting>
  <conditionalFormatting sqref="V22:AF22">
    <cfRule type="cellIs" priority="301" operator="greaterThan" aboveAverage="0" equalAverage="0" bottom="0" percent="0" rank="0" text="" dxfId="50725">
      <formula>1</formula>
    </cfRule>
    <cfRule type="containsText" priority="302" operator="containsText" aboveAverage="0" equalAverage="0" bottom="0" percent="0" rank="0" text="1" dxfId="50726">
      <formula>NOT(ISERROR(SEARCH("1",V22)))</formula>
    </cfRule>
    <cfRule type="containsText" priority="303" operator="containsText" aboveAverage="0" equalAverage="0" bottom="0" percent="0" rank="0" text="1" dxfId="50727">
      <formula>NOT(ISERROR(SEARCH("1",V22)))</formula>
    </cfRule>
    <cfRule type="cellIs" priority="304" operator="greaterThan" aboveAverage="0" equalAverage="0" bottom="0" percent="0" rank="0" text="" dxfId="50728">
      <formula>1</formula>
    </cfRule>
    <cfRule type="cellIs" priority="305" operator="greaterThan" aboveAverage="0" equalAverage="0" bottom="0" percent="0" rank="0" text="" dxfId="50729">
      <formula>1</formula>
    </cfRule>
    <cfRule type="containsText" priority="306" operator="containsText" aboveAverage="0" equalAverage="0" bottom="0" percent="0" rank="0" text="1" dxfId="50730">
      <formula>NOT(ISERROR(SEARCH("1",V22)))</formula>
    </cfRule>
    <cfRule type="cellIs" priority="307" operator="greaterThan" aboveAverage="0" equalAverage="0" bottom="0" percent="0" rank="0" text="" dxfId="50731">
      <formula>1</formula>
    </cfRule>
    <cfRule type="containsText" priority="308" operator="containsText" aboveAverage="0" equalAverage="0" bottom="0" percent="0" rank="0" text="1" dxfId="50732">
      <formula>NOT(ISERROR(SEARCH("1",V22)))</formula>
    </cfRule>
    <cfRule type="containsText" priority="309" operator="containsText" aboveAverage="0" equalAverage="0" bottom="0" percent="0" rank="0" text="1" dxfId="50733">
      <formula>NOT(ISERROR(SEARCH("1",V22)))</formula>
    </cfRule>
    <cfRule type="cellIs" priority="310" operator="greaterThan" aboveAverage="0" equalAverage="0" bottom="0" percent="0" rank="0" text="" dxfId="50734">
      <formula>1</formula>
    </cfRule>
    <cfRule type="containsText" priority="311" operator="containsText" aboveAverage="0" equalAverage="0" bottom="0" percent="0" rank="0" text="1" dxfId="50735">
      <formula>NOT(ISERROR(SEARCH("1",V22)))</formula>
    </cfRule>
    <cfRule type="containsText" priority="312" operator="containsText" aboveAverage="0" equalAverage="0" bottom="0" percent="0" rank="0" text="1" dxfId="50736">
      <formula>NOT(ISERROR(SEARCH("1",V22)))</formula>
    </cfRule>
    <cfRule type="cellIs" priority="313" operator="greaterThan" aboveAverage="0" equalAverage="0" bottom="0" percent="0" rank="0" text="" dxfId="50737">
      <formula>1</formula>
    </cfRule>
    <cfRule type="cellIs" priority="314" operator="greaterThan" aboveAverage="0" equalAverage="0" bottom="0" percent="0" rank="0" text="" dxfId="50738">
      <formula>1</formula>
    </cfRule>
    <cfRule type="containsText" priority="315" operator="containsText" aboveAverage="0" equalAverage="0" bottom="0" percent="0" rank="0" text="1" dxfId="50739">
      <formula>NOT(ISERROR(SEARCH("1",V22)))</formula>
    </cfRule>
    <cfRule type="cellIs" priority="316" operator="greaterThan" aboveAverage="0" equalAverage="0" bottom="0" percent="0" rank="0" text="" dxfId="50740">
      <formula>1</formula>
    </cfRule>
    <cfRule type="containsText" priority="317" operator="containsText" aboveAverage="0" equalAverage="0" bottom="0" percent="0" rank="0" text="1" dxfId="50741">
      <formula>NOT(ISERROR(SEARCH("1",V22)))</formula>
    </cfRule>
    <cfRule type="containsText" priority="318" operator="containsText" aboveAverage="0" equalAverage="0" bottom="0" percent="0" rank="0" text="1" dxfId="50742">
      <formula>NOT(ISERROR(SEARCH("1",V22)))</formula>
    </cfRule>
    <cfRule type="cellIs" priority="319" operator="greaterThan" aboveAverage="0" equalAverage="0" bottom="0" percent="0" rank="0" text="" dxfId="50743">
      <formula>1</formula>
    </cfRule>
    <cfRule type="cellIs" priority="320" operator="greaterThan" aboveAverage="0" equalAverage="0" bottom="0" percent="0" rank="0" text="" dxfId="50744">
      <formula>1</formula>
    </cfRule>
    <cfRule type="containsText" priority="321" operator="containsText" aboveAverage="0" equalAverage="0" bottom="0" percent="0" rank="0" text="1" dxfId="50745">
      <formula>NOT(ISERROR(SEARCH("1",V22)))</formula>
    </cfRule>
    <cfRule type="cellIs" priority="322" operator="greaterThan" aboveAverage="0" equalAverage="0" bottom="0" percent="0" rank="0" text="" dxfId="50746">
      <formula>1</formula>
    </cfRule>
    <cfRule type="cellIs" priority="323" operator="greaterThan" aboveAverage="0" equalAverage="0" bottom="0" percent="0" rank="0" text="" dxfId="50747">
      <formula>1</formula>
    </cfRule>
    <cfRule type="containsText" priority="324" operator="containsText" aboveAverage="0" equalAverage="0" bottom="0" percent="0" rank="0" text="1" dxfId="50748">
      <formula>NOT(ISERROR(SEARCH("1",V22)))</formula>
    </cfRule>
    <cfRule type="cellIs" priority="325" operator="greaterThan" aboveAverage="0" equalAverage="0" bottom="0" percent="0" rank="0" text="" dxfId="50749">
      <formula>1</formula>
    </cfRule>
    <cfRule type="containsText" priority="326" operator="containsText" aboveAverage="0" equalAverage="0" bottom="0" percent="0" rank="0" text="1" dxfId="50750">
      <formula>NOT(ISERROR(SEARCH("1",V22)))</formula>
    </cfRule>
    <cfRule type="containsText" priority="327" operator="containsText" aboveAverage="0" equalAverage="0" bottom="0" percent="0" rank="0" text="1" dxfId="50751">
      <formula>NOT(ISERROR(SEARCH("1",V22)))</formula>
    </cfRule>
    <cfRule type="cellIs" priority="328" operator="greaterThan" aboveAverage="0" equalAverage="0" bottom="0" percent="0" rank="0" text="" dxfId="50752">
      <formula>1</formula>
    </cfRule>
    <cfRule type="cellIs" priority="329" operator="greaterThan" aboveAverage="0" equalAverage="0" bottom="0" percent="0" rank="0" text="" dxfId="50753">
      <formula>1</formula>
    </cfRule>
    <cfRule type="containsText" priority="330" operator="containsText" aboveAverage="0" equalAverage="0" bottom="0" percent="0" rank="0" text="1" dxfId="50754">
      <formula>NOT(ISERROR(SEARCH("1",V22)))</formula>
    </cfRule>
    <cfRule type="cellIs" priority="331" operator="greaterThan" aboveAverage="0" equalAverage="0" bottom="0" percent="0" rank="0" text="" dxfId="50755">
      <formula>1</formula>
    </cfRule>
    <cfRule type="containsText" priority="332" operator="containsText" aboveAverage="0" equalAverage="0" bottom="0" percent="0" rank="0" text="1" dxfId="50756">
      <formula>NOT(ISERROR(SEARCH("1",V22)))</formula>
    </cfRule>
    <cfRule type="containsText" priority="333" operator="containsText" aboveAverage="0" equalAverage="0" bottom="0" percent="0" rank="0" text="1" dxfId="50757">
      <formula>NOT(ISERROR(SEARCH("1",V22)))</formula>
    </cfRule>
    <cfRule type="cellIs" priority="334" operator="greaterThan" aboveAverage="0" equalAverage="0" bottom="0" percent="0" rank="0" text="" dxfId="50758">
      <formula>1</formula>
    </cfRule>
    <cfRule type="cellIs" priority="335" operator="greaterThan" aboveAverage="0" equalAverage="0" bottom="0" percent="0" rank="0" text="" dxfId="50759">
      <formula>1</formula>
    </cfRule>
    <cfRule type="containsText" priority="336" operator="containsText" aboveAverage="0" equalAverage="0" bottom="0" percent="0" rank="0" text="1" dxfId="50760">
      <formula>NOT(ISERROR(SEARCH("1",V22)))</formula>
    </cfRule>
    <cfRule type="cellIs" priority="337" operator="greaterThan" aboveAverage="0" equalAverage="0" bottom="0" percent="0" rank="0" text="" dxfId="50761">
      <formula>1</formula>
    </cfRule>
    <cfRule type="cellIs" priority="338" operator="greaterThan" aboveAverage="0" equalAverage="0" bottom="0" percent="0" rank="0" text="" dxfId="50762">
      <formula>1</formula>
    </cfRule>
    <cfRule type="containsText" priority="339" operator="containsText" aboveAverage="0" equalAverage="0" bottom="0" percent="0" rank="0" text="1" dxfId="50763">
      <formula>NOT(ISERROR(SEARCH("1",V22)))</formula>
    </cfRule>
    <cfRule type="cellIs" priority="340" operator="greaterThan" aboveAverage="0" equalAverage="0" bottom="0" percent="0" rank="0" text="" dxfId="50764">
      <formula>1</formula>
    </cfRule>
    <cfRule type="cellIs" priority="341" operator="greaterThan" aboveAverage="0" equalAverage="0" bottom="0" percent="0" rank="0" text="" dxfId="50765">
      <formula>1</formula>
    </cfRule>
    <cfRule type="containsText" priority="342" operator="containsText" aboveAverage="0" equalAverage="0" bottom="0" percent="0" rank="0" text="1" dxfId="50766">
      <formula>NOT(ISERROR(SEARCH("1",V22)))</formula>
    </cfRule>
    <cfRule type="containsText" priority="343" operator="containsText" aboveAverage="0" equalAverage="0" bottom="0" percent="0" rank="0" text="1" dxfId="50767">
      <formula>NOT(ISERROR(SEARCH("1",V22)))</formula>
    </cfRule>
    <cfRule type="cellIs" priority="344" operator="greaterThan" aboveAverage="0" equalAverage="0" bottom="0" percent="0" rank="0" text="" dxfId="50768">
      <formula>1</formula>
    </cfRule>
    <cfRule type="cellIs" priority="345" operator="greaterThan" aboveAverage="0" equalAverage="0" bottom="0" percent="0" rank="0" text="" dxfId="50769">
      <formula>1</formula>
    </cfRule>
    <cfRule type="containsText" priority="346" operator="containsText" aboveAverage="0" equalAverage="0" bottom="0" percent="0" rank="0" text="1" dxfId="50770">
      <formula>NOT(ISERROR(SEARCH("1",V22)))</formula>
    </cfRule>
    <cfRule type="cellIs" priority="347" operator="greaterThan" aboveAverage="0" equalAverage="0" bottom="0" percent="0" rank="0" text="" dxfId="50771">
      <formula>1</formula>
    </cfRule>
    <cfRule type="cellIs" priority="348" operator="greaterThan" aboveAverage="0" equalAverage="0" bottom="0" percent="0" rank="0" text="" dxfId="50772">
      <formula>1</formula>
    </cfRule>
    <cfRule type="cellIs" priority="349" operator="greaterThan" aboveAverage="0" equalAverage="0" bottom="0" percent="0" rank="0" text="" dxfId="50773">
      <formula>1</formula>
    </cfRule>
    <cfRule type="cellIs" priority="350" operator="equal" aboveAverage="0" equalAverage="0" bottom="0" percent="0" rank="0" text="" dxfId="50774">
      <formula>1</formula>
    </cfRule>
    <cfRule type="cellIs" priority="351" operator="greaterThan" aboveAverage="0" equalAverage="0" bottom="0" percent="0" rank="0" text="" dxfId="50775">
      <formula>1</formula>
    </cfRule>
    <cfRule type="cellIs" priority="352" operator="equal" aboveAverage="0" equalAverage="0" bottom="0" percent="0" rank="0" text="" dxfId="50776">
      <formula>1</formula>
    </cfRule>
    <cfRule type="containsText" priority="353" operator="containsText" aboveAverage="0" equalAverage="0" bottom="0" percent="0" rank="0" text="1" dxfId="50777">
      <formula>NOT(ISERROR(SEARCH("1",V22)))</formula>
    </cfRule>
    <cfRule type="cellIs" priority="354" operator="equal" aboveAverage="0" equalAverage="0" bottom="0" percent="0" rank="0" text="" dxfId="50778">
      <formula>1</formula>
    </cfRule>
    <cfRule type="cellIs" priority="355" operator="greaterThan" aboveAverage="0" equalAverage="0" bottom="0" percent="0" rank="0" text="" dxfId="50779">
      <formula>1</formula>
    </cfRule>
    <cfRule type="cellIs" priority="356" operator="greaterThan" aboveAverage="0" equalAverage="0" bottom="0" percent="0" rank="0" text="" dxfId="50780">
      <formula>1</formula>
    </cfRule>
    <cfRule type="containsText" priority="357" operator="containsText" aboveAverage="0" equalAverage="0" bottom="0" percent="0" rank="0" text="1" dxfId="50781">
      <formula>NOT(ISERROR(SEARCH("1",V22)))</formula>
    </cfRule>
    <cfRule type="cellIs" priority="358" operator="greaterThan" aboveAverage="0" equalAverage="0" bottom="0" percent="0" rank="0" text="" dxfId="50782">
      <formula>1</formula>
    </cfRule>
    <cfRule type="cellIs" priority="359" operator="greaterThan" aboveAverage="0" equalAverage="0" bottom="0" percent="0" rank="0" text="" dxfId="50783">
      <formula>1</formula>
    </cfRule>
    <cfRule type="containsText" priority="360" operator="containsText" aboveAverage="0" equalAverage="0" bottom="0" percent="0" rank="0" text="1" dxfId="50784">
      <formula>NOT(ISERROR(SEARCH("1",V22)))</formula>
    </cfRule>
    <cfRule type="cellIs" priority="361" operator="greaterThan" aboveAverage="0" equalAverage="0" bottom="0" percent="0" rank="0" text="" dxfId="50785">
      <formula>1</formula>
    </cfRule>
    <cfRule type="cellIs" priority="362" operator="greaterThan" aboveAverage="0" equalAverage="0" bottom="0" percent="0" rank="0" text="" dxfId="50786">
      <formula>1</formula>
    </cfRule>
    <cfRule type="containsText" priority="363" operator="containsText" aboveAverage="0" equalAverage="0" bottom="0" percent="0" rank="0" text="1" dxfId="50787">
      <formula>NOT(ISERROR(SEARCH("1",V22)))</formula>
    </cfRule>
    <cfRule type="cellIs" priority="364" operator="greaterThan" aboveAverage="0" equalAverage="0" bottom="0" percent="0" rank="0" text="" dxfId="50788">
      <formula>1</formula>
    </cfRule>
    <cfRule type="cellIs" priority="365" operator="greaterThan" aboveAverage="0" equalAverage="0" bottom="0" percent="0" rank="0" text="" dxfId="50789">
      <formula>1</formula>
    </cfRule>
    <cfRule type="containsText" priority="366" operator="containsText" aboveAverage="0" equalAverage="0" bottom="0" percent="0" rank="0" text="1" dxfId="50790">
      <formula>NOT(ISERROR(SEARCH("1",V22)))</formula>
    </cfRule>
    <cfRule type="cellIs" priority="367" operator="greaterThan" aboveAverage="0" equalAverage="0" bottom="0" percent="0" rank="0" text="" dxfId="50791">
      <formula>1</formula>
    </cfRule>
    <cfRule type="containsText" priority="368" operator="containsText" aboveAverage="0" equalAverage="0" bottom="0" percent="0" rank="0" text="1" dxfId="50792">
      <formula>NOT(ISERROR(SEARCH("1",V22)))</formula>
    </cfRule>
    <cfRule type="cellIs" priority="369" operator="greaterThan" aboveAverage="0" equalAverage="0" bottom="0" percent="0" rank="0" text="" dxfId="50793">
      <formula>1</formula>
    </cfRule>
    <cfRule type="cellIs" priority="370" operator="equal" aboveAverage="0" equalAverage="0" bottom="0" percent="0" rank="0" text="" dxfId="50794">
      <formula>1</formula>
    </cfRule>
    <cfRule type="cellIs" priority="371" operator="equal" aboveAverage="0" equalAverage="0" bottom="0" percent="0" rank="0" text="" dxfId="50795">
      <formula>1</formula>
    </cfRule>
    <cfRule type="cellIs" priority="372" operator="greaterThan" aboveAverage="0" equalAverage="0" bottom="0" percent="0" rank="0" text="" dxfId="50796">
      <formula>1</formula>
    </cfRule>
    <cfRule type="cellIs" priority="373" operator="equal" aboveAverage="0" equalAverage="0" bottom="0" percent="0" rank="0" text="" dxfId="50797">
      <formula>1</formula>
    </cfRule>
    <cfRule type="cellIs" priority="374" operator="equal" aboveAverage="0" equalAverage="0" bottom="0" percent="0" rank="0" text="" dxfId="50798">
      <formula>1</formula>
    </cfRule>
    <cfRule type="containsText" priority="375" operator="containsText" aboveAverage="0" equalAverage="0" bottom="0" percent="0" rank="0" text="1" dxfId="50799">
      <formula>NOT(ISERROR(SEARCH("1",V22)))</formula>
    </cfRule>
    <cfRule type="cellIs" priority="376" operator="greaterThan" aboveAverage="0" equalAverage="0" bottom="0" percent="0" rank="0" text="" dxfId="50800">
      <formula>1</formula>
    </cfRule>
    <cfRule type="cellIs" priority="377" operator="greaterThan" aboveAverage="0" equalAverage="0" bottom="0" percent="0" rank="0" text="" dxfId="50801">
      <formula>1</formula>
    </cfRule>
    <cfRule type="containsText" priority="378" operator="containsText" aboveAverage="0" equalAverage="0" bottom="0" percent="0" rank="0" text="1" dxfId="50802">
      <formula>NOT(ISERROR(SEARCH("1",V22)))</formula>
    </cfRule>
    <cfRule type="cellIs" priority="379" operator="greaterThan" aboveAverage="0" equalAverage="0" bottom="0" percent="0" rank="0" text="" dxfId="50803">
      <formula>1</formula>
    </cfRule>
    <cfRule type="cellIs" priority="380" operator="greaterThan" aboveAverage="0" equalAverage="0" bottom="0" percent="0" rank="0" text="" dxfId="50804">
      <formula>1</formula>
    </cfRule>
    <cfRule type="containsText" priority="381" operator="containsText" aboveAverage="0" equalAverage="0" bottom="0" percent="0" rank="0" text="1" dxfId="50805">
      <formula>NOT(ISERROR(SEARCH("1",V22)))</formula>
    </cfRule>
    <cfRule type="cellIs" priority="382" operator="greaterThan" aboveAverage="0" equalAverage="0" bottom="0" percent="0" rank="0" text="" dxfId="50806">
      <formula>1</formula>
    </cfRule>
    <cfRule type="cellIs" priority="383" operator="greaterThan" aboveAverage="0" equalAverage="0" bottom="0" percent="0" rank="0" text="" dxfId="50807">
      <formula>1</formula>
    </cfRule>
    <cfRule type="containsText" priority="384" operator="containsText" aboveAverage="0" equalAverage="0" bottom="0" percent="0" rank="0" text="2" dxfId="50808">
      <formula>NOT(ISERROR(SEARCH("2",V22)))</formula>
    </cfRule>
    <cfRule type="containsText" priority="385" operator="containsText" aboveAverage="0" equalAverage="0" bottom="0" percent="0" rank="0" text="1" dxfId="50809">
      <formula>NOT(ISERROR(SEARCH("1",V22)))</formula>
    </cfRule>
    <cfRule type="containsText" priority="386" operator="containsText" aboveAverage="0" equalAverage="0" bottom="0" percent="0" rank="0" text="2" dxfId="50810">
      <formula>NOT(ISERROR(SEARCH("2",V22)))</formula>
    </cfRule>
    <cfRule type="containsText" priority="387" operator="containsText" aboveAverage="0" equalAverage="0" bottom="0" percent="0" rank="0" text="1" dxfId="50811">
      <formula>NOT(ISERROR(SEARCH("1",V22)))</formula>
    </cfRule>
    <cfRule type="containsText" priority="388" operator="containsText" aboveAverage="0" equalAverage="0" bottom="0" percent="0" rank="0" text="2" dxfId="50812">
      <formula>NOT(ISERROR(SEARCH("2",V22)))</formula>
    </cfRule>
    <cfRule type="cellIs" priority="389" operator="greaterThan" aboveAverage="0" equalAverage="0" bottom="0" percent="0" rank="0" text="" dxfId="50813">
      <formula>1</formula>
    </cfRule>
    <cfRule type="containsText" priority="390" operator="containsText" aboveAverage="0" equalAverage="0" bottom="0" percent="0" rank="0" text="1" dxfId="50814">
      <formula>NOT(ISERROR(SEARCH("1",V22)))</formula>
    </cfRule>
  </conditionalFormatting>
  <conditionalFormatting sqref="C22:Q22">
    <cfRule type="cellIs" priority="391" operator="greaterThan" aboveAverage="0" equalAverage="0" bottom="0" percent="0" rank="0" text="" dxfId="50815">
      <formula>1</formula>
    </cfRule>
    <cfRule type="containsText" priority="392" operator="containsText" aboveAverage="0" equalAverage="0" bottom="0" percent="0" rank="0" text="1" dxfId="50816">
      <formula>NOT(ISERROR(SEARCH("1",C22)))</formula>
    </cfRule>
    <cfRule type="containsText" priority="393" operator="containsText" aboveAverage="0" equalAverage="0" bottom="0" percent="0" rank="0" text="1" dxfId="50817">
      <formula>NOT(ISERROR(SEARCH("1",C22)))</formula>
    </cfRule>
    <cfRule type="cellIs" priority="394" operator="greaterThan" aboveAverage="0" equalAverage="0" bottom="0" percent="0" rank="0" text="" dxfId="50818">
      <formula>1</formula>
    </cfRule>
    <cfRule type="containsText" priority="395" operator="containsText" aboveAverage="0" equalAverage="0" bottom="0" percent="0" rank="0" text="1" dxfId="50819">
      <formula>NOT(ISERROR(SEARCH("1",C22)))</formula>
    </cfRule>
    <cfRule type="containsText" priority="396" operator="containsText" aboveAverage="0" equalAverage="0" bottom="0" percent="0" rank="0" text="1" dxfId="50820">
      <formula>NOT(ISERROR(SEARCH("1",C22)))</formula>
    </cfRule>
    <cfRule type="cellIs" priority="397" operator="greaterThan" aboveAverage="0" equalAverage="0" bottom="0" percent="0" rank="0" text="" dxfId="50821">
      <formula>1</formula>
    </cfRule>
    <cfRule type="containsText" priority="398" operator="containsText" aboveAverage="0" equalAverage="0" bottom="0" percent="0" rank="0" text="1" dxfId="50822">
      <formula>NOT(ISERROR(SEARCH("1",C22)))</formula>
    </cfRule>
    <cfRule type="containsText" priority="399" operator="containsText" aboveAverage="0" equalAverage="0" bottom="0" percent="0" rank="0" text="1" dxfId="50823">
      <formula>NOT(ISERROR(SEARCH("1",C22)))</formula>
    </cfRule>
    <cfRule type="cellIs" priority="400" operator="greaterThan" aboveAverage="0" equalAverage="0" bottom="0" percent="0" rank="0" text="" dxfId="50824">
      <formula>1</formula>
    </cfRule>
    <cfRule type="containsText" priority="401" operator="containsText" aboveAverage="0" equalAverage="0" bottom="0" percent="0" rank="0" text="1" dxfId="50825">
      <formula>NOT(ISERROR(SEARCH("1",C22)))</formula>
    </cfRule>
    <cfRule type="containsText" priority="402" operator="containsText" aboveAverage="0" equalAverage="0" bottom="0" percent="0" rank="0" text="1" dxfId="50826">
      <formula>NOT(ISERROR(SEARCH("1",C22)))</formula>
    </cfRule>
    <cfRule type="cellIs" priority="403" operator="greaterThan" aboveAverage="0" equalAverage="0" bottom="0" percent="0" rank="0" text="" dxfId="50827">
      <formula>1</formula>
    </cfRule>
    <cfRule type="containsText" priority="404" operator="containsText" aboveAverage="0" equalAverage="0" bottom="0" percent="0" rank="0" text="1" dxfId="50828">
      <formula>NOT(ISERROR(SEARCH("1",C22)))</formula>
    </cfRule>
    <cfRule type="containsText" priority="405" operator="containsText" aboveAverage="0" equalAverage="0" bottom="0" percent="0" rank="0" text="1" dxfId="50829">
      <formula>NOT(ISERROR(SEARCH("1",C22)))</formula>
    </cfRule>
    <cfRule type="cellIs" priority="406" operator="greaterThan" aboveAverage="0" equalAverage="0" bottom="0" percent="0" rank="0" text="" dxfId="50830">
      <formula>1</formula>
    </cfRule>
    <cfRule type="containsText" priority="407" operator="containsText" aboveAverage="0" equalAverage="0" bottom="0" percent="0" rank="0" text="1" dxfId="50831">
      <formula>NOT(ISERROR(SEARCH("1",C22)))</formula>
    </cfRule>
    <cfRule type="containsText" priority="408" operator="containsText" aboveAverage="0" equalAverage="0" bottom="0" percent="0" rank="0" text="1" dxfId="50832">
      <formula>NOT(ISERROR(SEARCH("1",C22)))</formula>
    </cfRule>
    <cfRule type="cellIs" priority="409" operator="greaterThan" aboveAverage="0" equalAverage="0" bottom="0" percent="0" rank="0" text="" dxfId="50833">
      <formula>1</formula>
    </cfRule>
    <cfRule type="containsText" priority="410" operator="containsText" aboveAverage="0" equalAverage="0" bottom="0" percent="0" rank="0" text="1" dxfId="50834">
      <formula>NOT(ISERROR(SEARCH("1",C22)))</formula>
    </cfRule>
    <cfRule type="containsText" priority="411" operator="containsText" aboveAverage="0" equalAverage="0" bottom="0" percent="0" rank="0" text="1" dxfId="50835">
      <formula>NOT(ISERROR(SEARCH("1",C22)))</formula>
    </cfRule>
    <cfRule type="cellIs" priority="412" operator="greaterThan" aboveAverage="0" equalAverage="0" bottom="0" percent="0" rank="0" text="" dxfId="50836">
      <formula>1</formula>
    </cfRule>
    <cfRule type="containsText" priority="413" operator="containsText" aboveAverage="0" equalAverage="0" bottom="0" percent="0" rank="0" text="1" dxfId="50837">
      <formula>NOT(ISERROR(SEARCH("1",C22)))</formula>
    </cfRule>
    <cfRule type="containsText" priority="414" operator="containsText" aboveAverage="0" equalAverage="0" bottom="0" percent="0" rank="0" text="1" dxfId="50838">
      <formula>NOT(ISERROR(SEARCH("1",C22)))</formula>
    </cfRule>
    <cfRule type="cellIs" priority="415" operator="greaterThan" aboveAverage="0" equalAverage="0" bottom="0" percent="0" rank="0" text="" dxfId="50839">
      <formula>1</formula>
    </cfRule>
    <cfRule type="containsText" priority="416" operator="containsText" aboveAverage="0" equalAverage="0" bottom="0" percent="0" rank="0" text="1" dxfId="50840">
      <formula>NOT(ISERROR(SEARCH("1",C22)))</formula>
    </cfRule>
    <cfRule type="containsText" priority="417" operator="containsText" aboveAverage="0" equalAverage="0" bottom="0" percent="0" rank="0" text="1" dxfId="50841">
      <formula>NOT(ISERROR(SEARCH("1",C22)))</formula>
    </cfRule>
    <cfRule type="cellIs" priority="418" operator="greaterThan" aboveAverage="0" equalAverage="0" bottom="0" percent="0" rank="0" text="" dxfId="50842">
      <formula>1</formula>
    </cfRule>
    <cfRule type="containsText" priority="419" operator="containsText" aboveAverage="0" equalAverage="0" bottom="0" percent="0" rank="0" text="1" dxfId="50843">
      <formula>NOT(ISERROR(SEARCH("1",C22)))</formula>
    </cfRule>
    <cfRule type="containsText" priority="420" operator="containsText" aboveAverage="0" equalAverage="0" bottom="0" percent="0" rank="0" text="1" dxfId="50844">
      <formula>NOT(ISERROR(SEARCH("1",C22)))</formula>
    </cfRule>
    <cfRule type="cellIs" priority="421" operator="greaterThan" aboveAverage="0" equalAverage="0" bottom="0" percent="0" rank="0" text="" dxfId="50845">
      <formula>1</formula>
    </cfRule>
    <cfRule type="containsText" priority="422" operator="containsText" aboveAverage="0" equalAverage="0" bottom="0" percent="0" rank="0" text="1" dxfId="50846">
      <formula>NOT(ISERROR(SEARCH("1",C22)))</formula>
    </cfRule>
    <cfRule type="containsText" priority="423" operator="containsText" aboveAverage="0" equalAverage="0" bottom="0" percent="0" rank="0" text="1" dxfId="50847">
      <formula>NOT(ISERROR(SEARCH("1",C22)))</formula>
    </cfRule>
    <cfRule type="cellIs" priority="424" operator="greaterThan" aboveAverage="0" equalAverage="0" bottom="0" percent="0" rank="0" text="" dxfId="50848">
      <formula>1</formula>
    </cfRule>
    <cfRule type="containsText" priority="425" operator="containsText" aboveAverage="0" equalAverage="0" bottom="0" percent="0" rank="0" text="1" dxfId="50849">
      <formula>NOT(ISERROR(SEARCH("1",C22)))</formula>
    </cfRule>
    <cfRule type="containsText" priority="426" operator="containsText" aboveAverage="0" equalAverage="0" bottom="0" percent="0" rank="0" text="1" dxfId="50850">
      <formula>NOT(ISERROR(SEARCH("1",C22)))</formula>
    </cfRule>
    <cfRule type="cellIs" priority="427" operator="greaterThan" aboveAverage="0" equalAverage="0" bottom="0" percent="0" rank="0" text="" dxfId="50851">
      <formula>1</formula>
    </cfRule>
    <cfRule type="containsText" priority="428" operator="containsText" aboveAverage="0" equalAverage="0" bottom="0" percent="0" rank="0" text="1" dxfId="50852">
      <formula>NOT(ISERROR(SEARCH("1",C22)))</formula>
    </cfRule>
    <cfRule type="containsText" priority="429" operator="containsText" aboveAverage="0" equalAverage="0" bottom="0" percent="0" rank="0" text="1" dxfId="50853">
      <formula>NOT(ISERROR(SEARCH("1",C22)))</formula>
    </cfRule>
    <cfRule type="cellIs" priority="430" operator="greaterThan" aboveAverage="0" equalAverage="0" bottom="0" percent="0" rank="0" text="" dxfId="50854">
      <formula>1</formula>
    </cfRule>
    <cfRule type="containsText" priority="431" operator="containsText" aboveAverage="0" equalAverage="0" bottom="0" percent="0" rank="0" text="1" dxfId="50855">
      <formula>NOT(ISERROR(SEARCH("1",C22)))</formula>
    </cfRule>
    <cfRule type="containsText" priority="432" operator="containsText" aboveAverage="0" equalAverage="0" bottom="0" percent="0" rank="0" text="1" dxfId="50856">
      <formula>NOT(ISERROR(SEARCH("1",C22)))</formula>
    </cfRule>
    <cfRule type="cellIs" priority="433" operator="greaterThan" aboveAverage="0" equalAverage="0" bottom="0" percent="0" rank="0" text="" dxfId="50857">
      <formula>1</formula>
    </cfRule>
    <cfRule type="containsText" priority="434" operator="containsText" aboveAverage="0" equalAverage="0" bottom="0" percent="0" rank="0" text="1" dxfId="50858">
      <formula>NOT(ISERROR(SEARCH("1",C22)))</formula>
    </cfRule>
    <cfRule type="containsText" priority="435" operator="containsText" aboveAverage="0" equalAverage="0" bottom="0" percent="0" rank="0" text="1" dxfId="50859">
      <formula>NOT(ISERROR(SEARCH("1",C22)))</formula>
    </cfRule>
    <cfRule type="cellIs" priority="436" operator="greaterThan" aboveAverage="0" equalAverage="0" bottom="0" percent="0" rank="0" text="" dxfId="50860">
      <formula>1</formula>
    </cfRule>
    <cfRule type="containsText" priority="437" operator="containsText" aboveAverage="0" equalAverage="0" bottom="0" percent="0" rank="0" text="1" dxfId="50861">
      <formula>NOT(ISERROR(SEARCH("1",C22)))</formula>
    </cfRule>
    <cfRule type="containsText" priority="438" operator="containsText" aboveAverage="0" equalAverage="0" bottom="0" percent="0" rank="0" text="1" dxfId="50862">
      <formula>NOT(ISERROR(SEARCH("1",C22)))</formula>
    </cfRule>
    <cfRule type="cellIs" priority="439" operator="greaterThan" aboveAverage="0" equalAverage="0" bottom="0" percent="0" rank="0" text="" dxfId="50863">
      <formula>1</formula>
    </cfRule>
    <cfRule type="containsText" priority="440" operator="containsText" aboveAverage="0" equalAverage="0" bottom="0" percent="0" rank="0" text="1" dxfId="50864">
      <formula>NOT(ISERROR(SEARCH("1",C22)))</formula>
    </cfRule>
    <cfRule type="containsText" priority="441" operator="containsText" aboveAverage="0" equalAverage="0" bottom="0" percent="0" rank="0" text="1" dxfId="50865">
      <formula>NOT(ISERROR(SEARCH("1",C22)))</formula>
    </cfRule>
    <cfRule type="cellIs" priority="442" operator="greaterThan" aboveAverage="0" equalAverage="0" bottom="0" percent="0" rank="0" text="" dxfId="50866">
      <formula>1</formula>
    </cfRule>
    <cfRule type="containsText" priority="443" operator="containsText" aboveAverage="0" equalAverage="0" bottom="0" percent="0" rank="0" text="1" dxfId="50867">
      <formula>NOT(ISERROR(SEARCH("1",C22)))</formula>
    </cfRule>
    <cfRule type="containsText" priority="444" operator="containsText" aboveAverage="0" equalAverage="0" bottom="0" percent="0" rank="0" text="1" dxfId="50868">
      <formula>NOT(ISERROR(SEARCH("1",C22)))</formula>
    </cfRule>
    <cfRule type="cellIs" priority="445" operator="greaterThan" aboveAverage="0" equalAverage="0" bottom="0" percent="0" rank="0" text="" dxfId="50869">
      <formula>1</formula>
    </cfRule>
    <cfRule type="containsText" priority="446" operator="containsText" aboveAverage="0" equalAverage="0" bottom="0" percent="0" rank="0" text="1" dxfId="50870">
      <formula>NOT(ISERROR(SEARCH("1",C22)))</formula>
    </cfRule>
    <cfRule type="containsText" priority="447" operator="containsText" aboveAverage="0" equalAverage="0" bottom="0" percent="0" rank="0" text="1" dxfId="50871">
      <formula>NOT(ISERROR(SEARCH("1",C22)))</formula>
    </cfRule>
    <cfRule type="cellIs" priority="448" operator="greaterThan" aboveAverage="0" equalAverage="0" bottom="0" percent="0" rank="0" text="" dxfId="50872">
      <formula>1</formula>
    </cfRule>
    <cfRule type="containsText" priority="449" operator="containsText" aboveAverage="0" equalAverage="0" bottom="0" percent="0" rank="0" text="1" dxfId="50873">
      <formula>NOT(ISERROR(SEARCH("1",C22)))</formula>
    </cfRule>
    <cfRule type="containsText" priority="450" operator="containsText" aboveAverage="0" equalAverage="0" bottom="0" percent="0" rank="0" text="1" dxfId="50874">
      <formula>NOT(ISERROR(SEARCH("1",C22)))</formula>
    </cfRule>
  </conditionalFormatting>
  <conditionalFormatting sqref="C22:U22">
    <cfRule type="cellIs" priority="451" operator="greaterThan" aboveAverage="0" equalAverage="0" bottom="0" percent="0" rank="0" text="" dxfId="50875">
      <formula>1</formula>
    </cfRule>
    <cfRule type="containsText" priority="452" operator="containsText" aboveAverage="0" equalAverage="0" bottom="0" percent="0" rank="0" text="1" dxfId="50876">
      <formula>NOT(ISERROR(SEARCH("1",C22)))</formula>
    </cfRule>
    <cfRule type="containsText" priority="453" operator="containsText" aboveAverage="0" equalAverage="0" bottom="0" percent="0" rank="0" text="1" dxfId="50877">
      <formula>NOT(ISERROR(SEARCH("1",C22)))</formula>
    </cfRule>
    <cfRule type="cellIs" priority="454" operator="greaterThan" aboveAverage="0" equalAverage="0" bottom="0" percent="0" rank="0" text="" dxfId="50878">
      <formula>1</formula>
    </cfRule>
    <cfRule type="cellIs" priority="455" operator="greaterThan" aboveAverage="0" equalAverage="0" bottom="0" percent="0" rank="0" text="" dxfId="50879">
      <formula>1</formula>
    </cfRule>
    <cfRule type="containsText" priority="456" operator="containsText" aboveAverage="0" equalAverage="0" bottom="0" percent="0" rank="0" text="1" dxfId="50880">
      <formula>NOT(ISERROR(SEARCH("1",C22)))</formula>
    </cfRule>
    <cfRule type="cellIs" priority="457" operator="greaterThan" aboveAverage="0" equalAverage="0" bottom="0" percent="0" rank="0" text="" dxfId="50881">
      <formula>1</formula>
    </cfRule>
    <cfRule type="containsText" priority="458" operator="containsText" aboveAverage="0" equalAverage="0" bottom="0" percent="0" rank="0" text="1" dxfId="50882">
      <formula>NOT(ISERROR(SEARCH("1",C22)))</formula>
    </cfRule>
    <cfRule type="containsText" priority="459" operator="containsText" aboveAverage="0" equalAverage="0" bottom="0" percent="0" rank="0" text="1" dxfId="50883">
      <formula>NOT(ISERROR(SEARCH("1",C22)))</formula>
    </cfRule>
    <cfRule type="cellIs" priority="460" operator="greaterThan" aboveAverage="0" equalAverage="0" bottom="0" percent="0" rank="0" text="" dxfId="50884">
      <formula>1</formula>
    </cfRule>
    <cfRule type="containsText" priority="461" operator="containsText" aboveAverage="0" equalAverage="0" bottom="0" percent="0" rank="0" text="1" dxfId="50885">
      <formula>NOT(ISERROR(SEARCH("1",C22)))</formula>
    </cfRule>
    <cfRule type="containsText" priority="462" operator="containsText" aboveAverage="0" equalAverage="0" bottom="0" percent="0" rank="0" text="1" dxfId="50886">
      <formula>NOT(ISERROR(SEARCH("1",C22)))</formula>
    </cfRule>
    <cfRule type="cellIs" priority="463" operator="greaterThan" aboveAverage="0" equalAverage="0" bottom="0" percent="0" rank="0" text="" dxfId="50887">
      <formula>1</formula>
    </cfRule>
    <cfRule type="cellIs" priority="464" operator="greaterThan" aboveAverage="0" equalAverage="0" bottom="0" percent="0" rank="0" text="" dxfId="50888">
      <formula>1</formula>
    </cfRule>
    <cfRule type="containsText" priority="465" operator="containsText" aboveAverage="0" equalAverage="0" bottom="0" percent="0" rank="0" text="1" dxfId="50889">
      <formula>NOT(ISERROR(SEARCH("1",C22)))</formula>
    </cfRule>
    <cfRule type="cellIs" priority="466" operator="greaterThan" aboveAverage="0" equalAverage="0" bottom="0" percent="0" rank="0" text="" dxfId="50890">
      <formula>1</formula>
    </cfRule>
    <cfRule type="containsText" priority="467" operator="containsText" aboveAverage="0" equalAverage="0" bottom="0" percent="0" rank="0" text="1" dxfId="50891">
      <formula>NOT(ISERROR(SEARCH("1",C22)))</formula>
    </cfRule>
    <cfRule type="containsText" priority="468" operator="containsText" aboveAverage="0" equalAverage="0" bottom="0" percent="0" rank="0" text="1" dxfId="50892">
      <formula>NOT(ISERROR(SEARCH("1",C22)))</formula>
    </cfRule>
    <cfRule type="cellIs" priority="469" operator="greaterThan" aboveAverage="0" equalAverage="0" bottom="0" percent="0" rank="0" text="" dxfId="50893">
      <formula>1</formula>
    </cfRule>
    <cfRule type="cellIs" priority="470" operator="greaterThan" aboveAverage="0" equalAverage="0" bottom="0" percent="0" rank="0" text="" dxfId="50894">
      <formula>1</formula>
    </cfRule>
    <cfRule type="containsText" priority="471" operator="containsText" aboveAverage="0" equalAverage="0" bottom="0" percent="0" rank="0" text="1" dxfId="50895">
      <formula>NOT(ISERROR(SEARCH("1",C22)))</formula>
    </cfRule>
    <cfRule type="cellIs" priority="472" operator="greaterThan" aboveAverage="0" equalAverage="0" bottom="0" percent="0" rank="0" text="" dxfId="50896">
      <formula>1</formula>
    </cfRule>
    <cfRule type="cellIs" priority="473" operator="greaterThan" aboveAverage="0" equalAverage="0" bottom="0" percent="0" rank="0" text="" dxfId="50897">
      <formula>1</formula>
    </cfRule>
  </conditionalFormatting>
  <conditionalFormatting sqref="C22:AF22">
    <cfRule type="containsText" priority="474" operator="containsText" aboveAverage="0" equalAverage="0" bottom="0" percent="0" rank="0" text="1" dxfId="50898">
      <formula>NOT(ISERROR(SEARCH("1",C22)))</formula>
    </cfRule>
    <cfRule type="cellIs" priority="475" operator="greaterThan" aboveAverage="0" equalAverage="0" bottom="0" percent="0" rank="0" text="" dxfId="50899">
      <formula>1</formula>
    </cfRule>
    <cfRule type="containsText" priority="476" operator="containsText" aboveAverage="0" equalAverage="0" bottom="0" percent="0" rank="0" text="1" dxfId="50900">
      <formula>NOT(ISERROR(SEARCH("1",C22)))</formula>
    </cfRule>
    <cfRule type="containsText" priority="477" operator="containsText" aboveAverage="0" equalAverage="0" bottom="0" percent="0" rank="0" text="1" dxfId="50901">
      <formula>NOT(ISERROR(SEARCH("1",C22)))</formula>
    </cfRule>
    <cfRule type="cellIs" priority="478" operator="greaterThan" aboveAverage="0" equalAverage="0" bottom="0" percent="0" rank="0" text="" dxfId="50902">
      <formula>1</formula>
    </cfRule>
    <cfRule type="cellIs" priority="479" operator="greaterThan" aboveAverage="0" equalAverage="0" bottom="0" percent="0" rank="0" text="" dxfId="50903">
      <formula>1</formula>
    </cfRule>
    <cfRule type="containsText" priority="480" operator="containsText" aboveAverage="0" equalAverage="0" bottom="0" percent="0" rank="0" text="1" dxfId="50904">
      <formula>NOT(ISERROR(SEARCH("1",C22)))</formula>
    </cfRule>
    <cfRule type="cellIs" priority="481" operator="greaterThan" aboveAverage="0" equalAverage="0" bottom="0" percent="0" rank="0" text="" dxfId="50905">
      <formula>1</formula>
    </cfRule>
    <cfRule type="containsText" priority="482" operator="containsText" aboveAverage="0" equalAverage="0" bottom="0" percent="0" rank="0" text="1" dxfId="50906">
      <formula>NOT(ISERROR(SEARCH("1",C22)))</formula>
    </cfRule>
    <cfRule type="containsText" priority="483" operator="containsText" aboveAverage="0" equalAverage="0" bottom="0" percent="0" rank="0" text="1" dxfId="50907">
      <formula>NOT(ISERROR(SEARCH("1",C22)))</formula>
    </cfRule>
    <cfRule type="containsText" priority="484" operator="containsText" aboveAverage="0" equalAverage="0" bottom="0" percent="0" rank="0" text="1" dxfId="50908">
      <formula>NOT(ISERROR(SEARCH("1",C22)))</formula>
    </cfRule>
    <cfRule type="cellIs" priority="485" operator="greaterThan" aboveAverage="0" equalAverage="0" bottom="0" percent="0" rank="0" text="" dxfId="50909">
      <formula>1</formula>
    </cfRule>
    <cfRule type="containsText" priority="486" operator="containsText" aboveAverage="0" equalAverage="0" bottom="0" percent="0" rank="0" text="1" dxfId="50910">
      <formula>NOT(ISERROR(SEARCH("1",C22)))</formula>
    </cfRule>
    <cfRule type="containsText" priority="487" operator="containsText" aboveAverage="0" equalAverage="0" bottom="0" percent="0" rank="0" text="1" dxfId="50911">
      <formula>NOT(ISERROR(SEARCH("1",C22)))</formula>
    </cfRule>
    <cfRule type="cellIs" priority="488" operator="greaterThan" aboveAverage="0" equalAverage="0" bottom="0" percent="0" rank="0" text="" dxfId="50912">
      <formula>1</formula>
    </cfRule>
    <cfRule type="cellIs" priority="489" operator="greaterThan" aboveAverage="0" equalAverage="0" bottom="0" percent="0" rank="0" text="" dxfId="50913">
      <formula>1</formula>
    </cfRule>
    <cfRule type="containsText" priority="490" operator="containsText" aboveAverage="0" equalAverage="0" bottom="0" percent="0" rank="0" text="1" dxfId="50914">
      <formula>NOT(ISERROR(SEARCH("1",C22)))</formula>
    </cfRule>
    <cfRule type="cellIs" priority="491" operator="greaterThan" aboveAverage="0" equalAverage="0" bottom="0" percent="0" rank="0" text="" dxfId="50915">
      <formula>1</formula>
    </cfRule>
    <cfRule type="containsText" priority="492" operator="containsText" aboveAverage="0" equalAverage="0" bottom="0" percent="0" rank="0" text="1" dxfId="50916">
      <formula>NOT(ISERROR(SEARCH("1",C22)))</formula>
    </cfRule>
    <cfRule type="containsText" priority="493" operator="containsText" aboveAverage="0" equalAverage="0" bottom="0" percent="0" rank="0" text="1" dxfId="50917">
      <formula>NOT(ISERROR(SEARCH("1",C22)))</formula>
    </cfRule>
    <cfRule type="cellIs" priority="494" operator="greaterThan" aboveAverage="0" equalAverage="0" bottom="0" percent="0" rank="0" text="" dxfId="50918">
      <formula>1</formula>
    </cfRule>
    <cfRule type="cellIs" priority="495" operator="greaterThan" aboveAverage="0" equalAverage="0" bottom="0" percent="0" rank="0" text="" dxfId="50919">
      <formula>1</formula>
    </cfRule>
    <cfRule type="containsText" priority="496" operator="containsText" aboveAverage="0" equalAverage="0" bottom="0" percent="0" rank="0" text="1" dxfId="50920">
      <formula>NOT(ISERROR(SEARCH("1",C22)))</formula>
    </cfRule>
    <cfRule type="cellIs" priority="497" operator="greaterThan" aboveAverage="0" equalAverage="0" bottom="0" percent="0" rank="0" text="" dxfId="50921">
      <formula>1</formula>
    </cfRule>
    <cfRule type="cellIs" priority="498" operator="greaterThan" aboveAverage="0" equalAverage="0" bottom="0" percent="0" rank="0" text="" dxfId="50922">
      <formula>1</formula>
    </cfRule>
    <cfRule type="cellIs" priority="499" operator="greaterThan" aboveAverage="0" equalAverage="0" bottom="0" percent="0" rank="0" text="" dxfId="50923">
      <formula>1</formula>
    </cfRule>
    <cfRule type="containsText" priority="500" operator="containsText" aboveAverage="0" equalAverage="0" bottom="0" percent="0" rank="0" text="1" dxfId="50924">
      <formula>NOT(ISERROR(SEARCH("1",C22)))</formula>
    </cfRule>
    <cfRule type="containsText" priority="501" operator="containsText" aboveAverage="0" equalAverage="0" bottom="0" percent="0" rank="0" text="1" dxfId="50925">
      <formula>NOT(ISERROR(SEARCH("1",C22)))</formula>
    </cfRule>
    <cfRule type="cellIs" priority="502" operator="greaterThan" aboveAverage="0" equalAverage="0" bottom="0" percent="0" rank="0" text="" dxfId="50926">
      <formula>1</formula>
    </cfRule>
    <cfRule type="cellIs" priority="503" operator="greaterThan" aboveAverage="0" equalAverage="0" bottom="0" percent="0" rank="0" text="" dxfId="50927">
      <formula>1</formula>
    </cfRule>
    <cfRule type="containsText" priority="504" operator="containsText" aboveAverage="0" equalAverage="0" bottom="0" percent="0" rank="0" text="1" dxfId="50928">
      <formula>NOT(ISERROR(SEARCH("1",C22)))</formula>
    </cfRule>
    <cfRule type="cellIs" priority="505" operator="greaterThan" aboveAverage="0" equalAverage="0" bottom="0" percent="0" rank="0" text="" dxfId="50929">
      <formula>1</formula>
    </cfRule>
    <cfRule type="containsText" priority="506" operator="containsText" aboveAverage="0" equalAverage="0" bottom="0" percent="0" rank="0" text="1" dxfId="50930">
      <formula>NOT(ISERROR(SEARCH("1",C22)))</formula>
    </cfRule>
    <cfRule type="containsText" priority="507" operator="containsText" aboveAverage="0" equalAverage="0" bottom="0" percent="0" rank="0" text="1" dxfId="50931">
      <formula>NOT(ISERROR(SEARCH("1",C22)))</formula>
    </cfRule>
    <cfRule type="cellIs" priority="508" operator="greaterThan" aboveAverage="0" equalAverage="0" bottom="0" percent="0" rank="0" text="" dxfId="50932">
      <formula>1</formula>
    </cfRule>
    <cfRule type="cellIs" priority="509" operator="greaterThan" aboveAverage="0" equalAverage="0" bottom="0" percent="0" rank="0" text="" dxfId="50933">
      <formula>1</formula>
    </cfRule>
    <cfRule type="containsText" priority="510" operator="containsText" aboveAverage="0" equalAverage="0" bottom="0" percent="0" rank="0" text="1" dxfId="50934">
      <formula>NOT(ISERROR(SEARCH("1",C22)))</formula>
    </cfRule>
    <cfRule type="cellIs" priority="511" operator="greaterThan" aboveAverage="0" equalAverage="0" bottom="0" percent="0" rank="0" text="" dxfId="50935">
      <formula>1</formula>
    </cfRule>
    <cfRule type="cellIs" priority="512" operator="greaterThan" aboveAverage="0" equalAverage="0" bottom="0" percent="0" rank="0" text="" dxfId="50936">
      <formula>1</formula>
    </cfRule>
    <cfRule type="cellIs" priority="513" operator="greaterThan" aboveAverage="0" equalAverage="0" bottom="0" percent="0" rank="0" text="" dxfId="50937">
      <formula>1</formula>
    </cfRule>
    <cfRule type="cellIs" priority="514" operator="greaterThan" aboveAverage="0" equalAverage="0" bottom="0" percent="0" rank="0" text="" dxfId="50938">
      <formula>1</formula>
    </cfRule>
    <cfRule type="containsText" priority="515" operator="containsText" aboveAverage="0" equalAverage="0" bottom="0" percent="0" rank="0" text="1" dxfId="50939">
      <formula>NOT(ISERROR(SEARCH("1",C22)))</formula>
    </cfRule>
    <cfRule type="cellIs" priority="516" operator="greaterThan" aboveAverage="0" equalAverage="0" bottom="0" percent="0" rank="0" text="" dxfId="50940">
      <formula>1</formula>
    </cfRule>
    <cfRule type="cellIs" priority="517" operator="greaterThan" aboveAverage="0" equalAverage="0" bottom="0" percent="0" rank="0" text="" dxfId="50941">
      <formula>1</formula>
    </cfRule>
    <cfRule type="containsText" priority="518" operator="containsText" aboveAverage="0" equalAverage="0" bottom="0" percent="0" rank="0" text="1" dxfId="50942">
      <formula>NOT(ISERROR(SEARCH("1",C22)))</formula>
    </cfRule>
    <cfRule type="cellIs" priority="519" operator="greaterThan" aboveAverage="0" equalAverage="0" bottom="0" percent="0" rank="0" text="" dxfId="50943">
      <formula>1</formula>
    </cfRule>
    <cfRule type="containsText" priority="520" operator="containsText" aboveAverage="0" equalAverage="0" bottom="0" percent="0" rank="0" text="1" dxfId="50944">
      <formula>NOT(ISERROR(SEARCH("1",C22)))</formula>
    </cfRule>
    <cfRule type="containsText" priority="521" operator="containsText" aboveAverage="0" equalAverage="0" bottom="0" percent="0" rank="0" text="1" dxfId="50945">
      <formula>NOT(ISERROR(SEARCH("1",C22)))</formula>
    </cfRule>
    <cfRule type="cellIs" priority="522" operator="greaterThan" aboveAverage="0" equalAverage="0" bottom="0" percent="0" rank="0" text="" dxfId="50946">
      <formula>1</formula>
    </cfRule>
    <cfRule type="cellIs" priority="523" operator="greaterThan" aboveAverage="0" equalAverage="0" bottom="0" percent="0" rank="0" text="" dxfId="50947">
      <formula>1</formula>
    </cfRule>
    <cfRule type="containsText" priority="524" operator="containsText" aboveAverage="0" equalAverage="0" bottom="0" percent="0" rank="0" text="1" dxfId="50948">
      <formula>NOT(ISERROR(SEARCH("1",C22)))</formula>
    </cfRule>
    <cfRule type="cellIs" priority="525" operator="greaterThan" aboveAverage="0" equalAverage="0" bottom="0" percent="0" rank="0" text="" dxfId="50949">
      <formula>1</formula>
    </cfRule>
    <cfRule type="containsText" priority="526" operator="containsText" aboveAverage="0" equalAverage="0" bottom="0" percent="0" rank="0" text="1" dxfId="50950">
      <formula>NOT(ISERROR(SEARCH("1",C22)))</formula>
    </cfRule>
    <cfRule type="containsText" priority="527" operator="containsText" aboveAverage="0" equalAverage="0" bottom="0" percent="0" rank="0" text="1" dxfId="50951">
      <formula>NOT(ISERROR(SEARCH("1",C22)))</formula>
    </cfRule>
    <cfRule type="cellIs" priority="528" operator="greaterThan" aboveAverage="0" equalAverage="0" bottom="0" percent="0" rank="0" text="" dxfId="50952">
      <formula>1</formula>
    </cfRule>
    <cfRule type="cellIs" priority="529" operator="greaterThan" aboveAverage="0" equalAverage="0" bottom="0" percent="0" rank="0" text="" dxfId="50953">
      <formula>1</formula>
    </cfRule>
    <cfRule type="containsText" priority="530" operator="containsText" aboveAverage="0" equalAverage="0" bottom="0" percent="0" rank="0" text="1" dxfId="50954">
      <formula>NOT(ISERROR(SEARCH("1",C22)))</formula>
    </cfRule>
    <cfRule type="cellIs" priority="531" operator="greaterThan" aboveAverage="0" equalAverage="0" bottom="0" percent="0" rank="0" text="" dxfId="50955">
      <formula>1</formula>
    </cfRule>
    <cfRule type="cellIs" priority="532" operator="greaterThan" aboveAverage="0" equalAverage="0" bottom="0" percent="0" rank="0" text="" dxfId="50956">
      <formula>1</formula>
    </cfRule>
    <cfRule type="cellIs" priority="533" operator="greaterThan" aboveAverage="0" equalAverage="0" bottom="0" percent="0" rank="0" text="" dxfId="50957">
      <formula>1</formula>
    </cfRule>
    <cfRule type="cellIs" priority="534" operator="greaterThan" aboveAverage="0" equalAverage="0" bottom="0" percent="0" rank="0" text="" dxfId="50958">
      <formula>1</formula>
    </cfRule>
    <cfRule type="containsText" priority="535" operator="containsText" aboveAverage="0" equalAverage="0" bottom="0" percent="0" rank="0" text="1" dxfId="50959">
      <formula>NOT(ISERROR(SEARCH("1",C22)))</formula>
    </cfRule>
    <cfRule type="cellIs" priority="536" operator="greaterThan" aboveAverage="0" equalAverage="0" bottom="0" percent="0" rank="0" text="" dxfId="50960">
      <formula>1</formula>
    </cfRule>
    <cfRule type="cellIs" priority="537" operator="greaterThan" aboveAverage="0" equalAverage="0" bottom="0" percent="0" rank="0" text="" dxfId="50961">
      <formula>1</formula>
    </cfRule>
    <cfRule type="containsText" priority="538" operator="containsText" aboveAverage="0" equalAverage="0" bottom="0" percent="0" rank="0" text="1" dxfId="50962">
      <formula>NOT(ISERROR(SEARCH("1",C22)))</formula>
    </cfRule>
    <cfRule type="cellIs" priority="539" operator="greaterThan" aboveAverage="0" equalAverage="0" bottom="0" percent="0" rank="0" text="" dxfId="50963">
      <formula>1</formula>
    </cfRule>
    <cfRule type="cellIs" priority="540" operator="greaterThan" aboveAverage="0" equalAverage="0" bottom="0" percent="0" rank="0" text="" dxfId="50964">
      <formula>1</formula>
    </cfRule>
    <cfRule type="cellIs" priority="541" operator="greaterThan" aboveAverage="0" equalAverage="0" bottom="0" percent="0" rank="0" text="" dxfId="50965">
      <formula>1</formula>
    </cfRule>
    <cfRule type="cellIs" priority="542" operator="equal" aboveAverage="0" equalAverage="0" bottom="0" percent="0" rank="0" text="" dxfId="50966">
      <formula>1</formula>
    </cfRule>
    <cfRule type="cellIs" priority="543" operator="greaterThan" aboveAverage="0" equalAverage="0" bottom="0" percent="0" rank="0" text="" dxfId="50967">
      <formula>1</formula>
    </cfRule>
    <cfRule type="cellIs" priority="544" operator="equal" aboveAverage="0" equalAverage="0" bottom="0" percent="0" rank="0" text="" dxfId="50968">
      <formula>1</formula>
    </cfRule>
    <cfRule type="containsText" priority="545" operator="containsText" aboveAverage="0" equalAverage="0" bottom="0" percent="0" rank="0" text="1" dxfId="50969">
      <formula>NOT(ISERROR(SEARCH("1",C22)))</formula>
    </cfRule>
    <cfRule type="cellIs" priority="546" operator="greaterThan" aboveAverage="0" equalAverage="0" bottom="0" percent="0" rank="0" text="" dxfId="50970">
      <formula>1</formula>
    </cfRule>
    <cfRule type="containsText" priority="547" operator="containsText" aboveAverage="0" equalAverage="0" bottom="0" percent="0" rank="0" text="1" dxfId="50971">
      <formula>NOT(ISERROR(SEARCH("1",C22)))</formula>
    </cfRule>
    <cfRule type="containsText" priority="548" operator="containsText" aboveAverage="0" equalAverage="0" bottom="0" percent="0" rank="0" text="1" dxfId="50972">
      <formula>NOT(ISERROR(SEARCH("1",C22)))</formula>
    </cfRule>
    <cfRule type="cellIs" priority="549" operator="greaterThan" aboveAverage="0" equalAverage="0" bottom="0" percent="0" rank="0" text="" dxfId="50973">
      <formula>1</formula>
    </cfRule>
    <cfRule type="cellIs" priority="550" operator="greaterThan" aboveAverage="0" equalAverage="0" bottom="0" percent="0" rank="0" text="" dxfId="50974">
      <formula>1</formula>
    </cfRule>
    <cfRule type="containsText" priority="551" operator="containsText" aboveAverage="0" equalAverage="0" bottom="0" percent="0" rank="0" text="1" dxfId="50975">
      <formula>NOT(ISERROR(SEARCH("1",C22)))</formula>
    </cfRule>
    <cfRule type="cellIs" priority="552" operator="greaterThan" aboveAverage="0" equalAverage="0" bottom="0" percent="0" rank="0" text="" dxfId="50976">
      <formula>1</formula>
    </cfRule>
    <cfRule type="containsText" priority="553" operator="containsText" aboveAverage="0" equalAverage="0" bottom="0" percent="0" rank="0" text="1" dxfId="50977">
      <formula>NOT(ISERROR(SEARCH("1",C22)))</formula>
    </cfRule>
    <cfRule type="containsText" priority="554" operator="containsText" aboveAverage="0" equalAverage="0" bottom="0" percent="0" rank="0" text="1" dxfId="50978">
      <formula>NOT(ISERROR(SEARCH("1",C22)))</formula>
    </cfRule>
    <cfRule type="cellIs" priority="555" operator="greaterThan" aboveAverage="0" equalAverage="0" bottom="0" percent="0" rank="0" text="" dxfId="50979">
      <formula>1</formula>
    </cfRule>
    <cfRule type="cellIs" priority="556" operator="greaterThan" aboveAverage="0" equalAverage="0" bottom="0" percent="0" rank="0" text="" dxfId="50980">
      <formula>1</formula>
    </cfRule>
    <cfRule type="containsText" priority="557" operator="containsText" aboveAverage="0" equalAverage="0" bottom="0" percent="0" rank="0" text="1" dxfId="50981">
      <formula>NOT(ISERROR(SEARCH("1",C22)))</formula>
    </cfRule>
    <cfRule type="cellIs" priority="558" operator="greaterThan" aboveAverage="0" equalAverage="0" bottom="0" percent="0" rank="0" text="" dxfId="50982">
      <formula>1</formula>
    </cfRule>
    <cfRule type="cellIs" priority="559" operator="greaterThan" aboveAverage="0" equalAverage="0" bottom="0" percent="0" rank="0" text="" dxfId="50983">
      <formula>1</formula>
    </cfRule>
    <cfRule type="cellIs" priority="560" operator="greaterThan" aboveAverage="0" equalAverage="0" bottom="0" percent="0" rank="0" text="" dxfId="50984">
      <formula>1</formula>
    </cfRule>
    <cfRule type="cellIs" priority="561" operator="greaterThan" aboveAverage="0" equalAverage="0" bottom="0" percent="0" rank="0" text="" dxfId="50985">
      <formula>1</formula>
    </cfRule>
    <cfRule type="containsText" priority="562" operator="containsText" aboveAverage="0" equalAverage="0" bottom="0" percent="0" rank="0" text="1" dxfId="50986">
      <formula>NOT(ISERROR(SEARCH("1",C22)))</formula>
    </cfRule>
    <cfRule type="cellIs" priority="563" operator="greaterThan" aboveAverage="0" equalAverage="0" bottom="0" percent="0" rank="0" text="" dxfId="50987">
      <formula>1</formula>
    </cfRule>
    <cfRule type="cellIs" priority="564" operator="greaterThan" aboveAverage="0" equalAverage="0" bottom="0" percent="0" rank="0" text="" dxfId="50988">
      <formula>1</formula>
    </cfRule>
    <cfRule type="containsText" priority="565" operator="containsText" aboveAverage="0" equalAverage="0" bottom="0" percent="0" rank="0" text="1" dxfId="50989">
      <formula>NOT(ISERROR(SEARCH("1",C22)))</formula>
    </cfRule>
    <cfRule type="cellIs" priority="566" operator="greaterThan" aboveAverage="0" equalAverage="0" bottom="0" percent="0" rank="0" text="" dxfId="50990">
      <formula>1</formula>
    </cfRule>
    <cfRule type="cellIs" priority="567" operator="greaterThan" aboveAverage="0" equalAverage="0" bottom="0" percent="0" rank="0" text="" dxfId="50991">
      <formula>1</formula>
    </cfRule>
    <cfRule type="cellIs" priority="568" operator="greaterThan" aboveAverage="0" equalAverage="0" bottom="0" percent="0" rank="0" text="" dxfId="50992">
      <formula>1</formula>
    </cfRule>
    <cfRule type="cellIs" priority="569" operator="equal" aboveAverage="0" equalAverage="0" bottom="0" percent="0" rank="0" text="" dxfId="50993">
      <formula>1</formula>
    </cfRule>
    <cfRule type="cellIs" priority="570" operator="greaterThan" aboveAverage="0" equalAverage="0" bottom="0" percent="0" rank="0" text="" dxfId="50994">
      <formula>1</formula>
    </cfRule>
    <cfRule type="cellIs" priority="571" operator="equal" aboveAverage="0" equalAverage="0" bottom="0" percent="0" rank="0" text="" dxfId="50995">
      <formula>1</formula>
    </cfRule>
    <cfRule type="containsText" priority="572" operator="containsText" aboveAverage="0" equalAverage="0" bottom="0" percent="0" rank="0" text="1" dxfId="50996">
      <formula>NOT(ISERROR(SEARCH("1",C22)))</formula>
    </cfRule>
    <cfRule type="cellIs" priority="573" operator="equal" aboveAverage="0" equalAverage="0" bottom="0" percent="0" rank="0" text="" dxfId="50997">
      <formula>1</formula>
    </cfRule>
    <cfRule type="cellIs" priority="574" operator="greaterThan" aboveAverage="0" equalAverage="0" bottom="0" percent="0" rank="0" text="" dxfId="50998">
      <formula>1</formula>
    </cfRule>
    <cfRule type="cellIs" priority="575" operator="greaterThan" aboveAverage="0" equalAverage="0" bottom="0" percent="0" rank="0" text="" dxfId="50999">
      <formula>1</formula>
    </cfRule>
    <cfRule type="containsText" priority="576" operator="containsText" aboveAverage="0" equalAverage="0" bottom="0" percent="0" rank="0" text="1" dxfId="51000">
      <formula>NOT(ISERROR(SEARCH("1",C22)))</formula>
    </cfRule>
    <cfRule type="containsText" priority="577" operator="containsText" aboveAverage="0" equalAverage="0" bottom="0" percent="0" rank="0" text="1" dxfId="51001">
      <formula>NOT(ISERROR(SEARCH("1",C22)))</formula>
    </cfRule>
    <cfRule type="cellIs" priority="578" operator="greaterThan" aboveAverage="0" equalAverage="0" bottom="0" percent="0" rank="0" text="" dxfId="51002">
      <formula>1</formula>
    </cfRule>
    <cfRule type="containsText" priority="579" operator="containsText" aboveAverage="0" equalAverage="0" bottom="0" percent="0" rank="0" text="1" dxfId="51003">
      <formula>NOT(ISERROR(SEARCH("1",C22)))</formula>
    </cfRule>
    <cfRule type="containsText" priority="580" operator="containsText" aboveAverage="0" equalAverage="0" bottom="0" percent="0" rank="0" text="1" dxfId="51004">
      <formula>NOT(ISERROR(SEARCH("1",C22)))</formula>
    </cfRule>
    <cfRule type="cellIs" priority="581" operator="greaterThan" aboveAverage="0" equalAverage="0" bottom="0" percent="0" rank="0" text="" dxfId="51005">
      <formula>1</formula>
    </cfRule>
    <cfRule type="cellIs" priority="582" operator="greaterThan" aboveAverage="0" equalAverage="0" bottom="0" percent="0" rank="0" text="" dxfId="51006">
      <formula>1</formula>
    </cfRule>
    <cfRule type="containsText" priority="583" operator="containsText" aboveAverage="0" equalAverage="0" bottom="0" percent="0" rank="0" text="1" dxfId="51007">
      <formula>NOT(ISERROR(SEARCH("1",C22)))</formula>
    </cfRule>
    <cfRule type="cellIs" priority="584" operator="greaterThan" aboveAverage="0" equalAverage="0" bottom="0" percent="0" rank="0" text="" dxfId="51008">
      <formula>1</formula>
    </cfRule>
    <cfRule type="containsText" priority="585" operator="containsText" aboveAverage="0" equalAverage="0" bottom="0" percent="0" rank="0" text="1" dxfId="51009">
      <formula>NOT(ISERROR(SEARCH("1",C22)))</formula>
    </cfRule>
    <cfRule type="containsText" priority="586" operator="containsText" aboveAverage="0" equalAverage="0" bottom="0" percent="0" rank="0" text="1" dxfId="51010">
      <formula>NOT(ISERROR(SEARCH("1",C22)))</formula>
    </cfRule>
    <cfRule type="cellIs" priority="587" operator="greaterThan" aboveAverage="0" equalAverage="0" bottom="0" percent="0" rank="0" text="" dxfId="51011">
      <formula>1</formula>
    </cfRule>
    <cfRule type="cellIs" priority="588" operator="greaterThan" aboveAverage="0" equalAverage="0" bottom="0" percent="0" rank="0" text="" dxfId="51012">
      <formula>1</formula>
    </cfRule>
    <cfRule type="containsText" priority="589" operator="containsText" aboveAverage="0" equalAverage="0" bottom="0" percent="0" rank="0" text="1" dxfId="51013">
      <formula>NOT(ISERROR(SEARCH("1",C22)))</formula>
    </cfRule>
    <cfRule type="cellIs" priority="590" operator="greaterThan" aboveAverage="0" equalAverage="0" bottom="0" percent="0" rank="0" text="" dxfId="51014">
      <formula>1</formula>
    </cfRule>
    <cfRule type="cellIs" priority="591" operator="greaterThan" aboveAverage="0" equalAverage="0" bottom="0" percent="0" rank="0" text="" dxfId="51015">
      <formula>1</formula>
    </cfRule>
    <cfRule type="cellIs" priority="592" operator="greaterThan" aboveAverage="0" equalAverage="0" bottom="0" percent="0" rank="0" text="" dxfId="51016">
      <formula>1</formula>
    </cfRule>
    <cfRule type="cellIs" priority="593" operator="greaterThan" aboveAverage="0" equalAverage="0" bottom="0" percent="0" rank="0" text="" dxfId="51017">
      <formula>1</formula>
    </cfRule>
    <cfRule type="containsText" priority="594" operator="containsText" aboveAverage="0" equalAverage="0" bottom="0" percent="0" rank="0" text="1" dxfId="51018">
      <formula>NOT(ISERROR(SEARCH("1",C22)))</formula>
    </cfRule>
    <cfRule type="cellIs" priority="595" operator="greaterThan" aboveAverage="0" equalAverage="0" bottom="0" percent="0" rank="0" text="" dxfId="51019">
      <formula>1</formula>
    </cfRule>
    <cfRule type="cellIs" priority="596" operator="greaterThan" aboveAverage="0" equalAverage="0" bottom="0" percent="0" rank="0" text="" dxfId="51020">
      <formula>1</formula>
    </cfRule>
    <cfRule type="containsText" priority="597" operator="containsText" aboveAverage="0" equalAverage="0" bottom="0" percent="0" rank="0" text="1" dxfId="51021">
      <formula>NOT(ISERROR(SEARCH("1",C22)))</formula>
    </cfRule>
    <cfRule type="cellIs" priority="598" operator="greaterThan" aboveAverage="0" equalAverage="0" bottom="0" percent="0" rank="0" text="" dxfId="51022">
      <formula>1</formula>
    </cfRule>
    <cfRule type="cellIs" priority="599" operator="greaterThan" aboveAverage="0" equalAverage="0" bottom="0" percent="0" rank="0" text="" dxfId="51023">
      <formula>1</formula>
    </cfRule>
    <cfRule type="cellIs" priority="600" operator="greaterThan" aboveAverage="0" equalAverage="0" bottom="0" percent="0" rank="0" text="" dxfId="51024">
      <formula>1</formula>
    </cfRule>
    <cfRule type="cellIs" priority="601" operator="equal" aboveAverage="0" equalAverage="0" bottom="0" percent="0" rank="0" text="" dxfId="51025">
      <formula>1</formula>
    </cfRule>
    <cfRule type="cellIs" priority="602" operator="greaterThan" aboveAverage="0" equalAverage="0" bottom="0" percent="0" rank="0" text="" dxfId="51026">
      <formula>1</formula>
    </cfRule>
    <cfRule type="cellIs" priority="603" operator="equal" aboveAverage="0" equalAverage="0" bottom="0" percent="0" rank="0" text="" dxfId="51027">
      <formula>1</formula>
    </cfRule>
    <cfRule type="containsText" priority="604" operator="containsText" aboveAverage="0" equalAverage="0" bottom="0" percent="0" rank="0" text="1" dxfId="51028">
      <formula>NOT(ISERROR(SEARCH("1",C22)))</formula>
    </cfRule>
    <cfRule type="cellIs" priority="605" operator="equal" aboveAverage="0" equalAverage="0" bottom="0" percent="0" rank="0" text="" dxfId="51029">
      <formula>1</formula>
    </cfRule>
    <cfRule type="cellIs" priority="606" operator="greaterThan" aboveAverage="0" equalAverage="0" bottom="0" percent="0" rank="0" text="" dxfId="51030">
      <formula>1</formula>
    </cfRule>
    <cfRule type="cellIs" priority="607" operator="greaterThan" aboveAverage="0" equalAverage="0" bottom="0" percent="0" rank="0" text="" dxfId="51031">
      <formula>1</formula>
    </cfRule>
    <cfRule type="containsText" priority="608" operator="containsText" aboveAverage="0" equalAverage="0" bottom="0" percent="0" rank="0" text="1" dxfId="51032">
      <formula>NOT(ISERROR(SEARCH("1",C22)))</formula>
    </cfRule>
    <cfRule type="cellIs" priority="609" operator="greaterThan" aboveAverage="0" equalAverage="0" bottom="0" percent="0" rank="0" text="" dxfId="51033">
      <formula>1</formula>
    </cfRule>
    <cfRule type="cellIs" priority="610" operator="greaterThan" aboveAverage="0" equalAverage="0" bottom="0" percent="0" rank="0" text="" dxfId="51034">
      <formula>1</formula>
    </cfRule>
    <cfRule type="containsText" priority="611" operator="containsText" aboveAverage="0" equalAverage="0" bottom="0" percent="0" rank="0" text="1" dxfId="51035">
      <formula>NOT(ISERROR(SEARCH("1",C22)))</formula>
    </cfRule>
    <cfRule type="cellIs" priority="612" operator="greaterThan" aboveAverage="0" equalAverage="0" bottom="0" percent="0" rank="0" text="" dxfId="51036">
      <formula>1</formula>
    </cfRule>
    <cfRule type="containsText" priority="613" operator="containsText" aboveAverage="0" equalAverage="0" bottom="0" percent="0" rank="0" text="1" dxfId="51037">
      <formula>NOT(ISERROR(SEARCH("1",C22)))</formula>
    </cfRule>
    <cfRule type="containsText" priority="614" operator="containsText" aboveAverage="0" equalAverage="0" bottom="0" percent="0" rank="0" text="1" dxfId="51038">
      <formula>NOT(ISERROR(SEARCH("1",C22)))</formula>
    </cfRule>
    <cfRule type="cellIs" priority="615" operator="greaterThan" aboveAverage="0" equalAverage="0" bottom="0" percent="0" rank="0" text="" dxfId="51039">
      <formula>1</formula>
    </cfRule>
    <cfRule type="cellIs" priority="616" operator="greaterThan" aboveAverage="0" equalAverage="0" bottom="0" percent="0" rank="0" text="" dxfId="51040">
      <formula>1</formula>
    </cfRule>
    <cfRule type="containsText" priority="617" operator="containsText" aboveAverage="0" equalAverage="0" bottom="0" percent="0" rank="0" text="1" dxfId="51041">
      <formula>NOT(ISERROR(SEARCH("1",C22)))</formula>
    </cfRule>
    <cfRule type="cellIs" priority="618" operator="greaterThan" aboveAverage="0" equalAverage="0" bottom="0" percent="0" rank="0" text="" dxfId="51042">
      <formula>1</formula>
    </cfRule>
    <cfRule type="containsText" priority="619" operator="containsText" aboveAverage="0" equalAverage="0" bottom="0" percent="0" rank="0" text="1" dxfId="51043">
      <formula>NOT(ISERROR(SEARCH("1",C22)))</formula>
    </cfRule>
    <cfRule type="containsText" priority="620" operator="containsText" aboveAverage="0" equalAverage="0" bottom="0" percent="0" rank="0" text="1" dxfId="51044">
      <formula>NOT(ISERROR(SEARCH("1",C22)))</formula>
    </cfRule>
    <cfRule type="cellIs" priority="621" operator="greaterThan" aboveAverage="0" equalAverage="0" bottom="0" percent="0" rank="0" text="" dxfId="51045">
      <formula>1</formula>
    </cfRule>
    <cfRule type="cellIs" priority="622" operator="greaterThan" aboveAverage="0" equalAverage="0" bottom="0" percent="0" rank="0" text="" dxfId="51046">
      <formula>1</formula>
    </cfRule>
    <cfRule type="containsText" priority="623" operator="containsText" aboveAverage="0" equalAverage="0" bottom="0" percent="0" rank="0" text="1" dxfId="51047">
      <formula>NOT(ISERROR(SEARCH("1",C22)))</formula>
    </cfRule>
    <cfRule type="cellIs" priority="624" operator="greaterThan" aboveAverage="0" equalAverage="0" bottom="0" percent="0" rank="0" text="" dxfId="51048">
      <formula>1</formula>
    </cfRule>
    <cfRule type="cellIs" priority="625" operator="greaterThan" aboveAverage="0" equalAverage="0" bottom="0" percent="0" rank="0" text="" dxfId="51049">
      <formula>1</formula>
    </cfRule>
    <cfRule type="cellIs" priority="626" operator="greaterThan" aboveAverage="0" equalAverage="0" bottom="0" percent="0" rank="0" text="" dxfId="51050">
      <formula>1</formula>
    </cfRule>
    <cfRule type="cellIs" priority="627" operator="greaterThan" aboveAverage="0" equalAverage="0" bottom="0" percent="0" rank="0" text="" dxfId="51051">
      <formula>1</formula>
    </cfRule>
    <cfRule type="containsText" priority="628" operator="containsText" aboveAverage="0" equalAverage="0" bottom="0" percent="0" rank="0" text="1" dxfId="51052">
      <formula>NOT(ISERROR(SEARCH("1",C22)))</formula>
    </cfRule>
    <cfRule type="cellIs" priority="629" operator="greaterThan" aboveAverage="0" equalAverage="0" bottom="0" percent="0" rank="0" text="" dxfId="51053">
      <formula>1</formula>
    </cfRule>
    <cfRule type="cellIs" priority="630" operator="greaterThan" aboveAverage="0" equalAverage="0" bottom="0" percent="0" rank="0" text="" dxfId="51054">
      <formula>1</formula>
    </cfRule>
    <cfRule type="containsText" priority="631" operator="containsText" aboveAverage="0" equalAverage="0" bottom="0" percent="0" rank="0" text="1" dxfId="51055">
      <formula>NOT(ISERROR(SEARCH("1",C22)))</formula>
    </cfRule>
    <cfRule type="cellIs" priority="632" operator="greaterThan" aboveAverage="0" equalAverage="0" bottom="0" percent="0" rank="0" text="" dxfId="51056">
      <formula>1</formula>
    </cfRule>
    <cfRule type="cellIs" priority="633" operator="greaterThan" aboveAverage="0" equalAverage="0" bottom="0" percent="0" rank="0" text="" dxfId="51057">
      <formula>1</formula>
    </cfRule>
    <cfRule type="cellIs" priority="634" operator="greaterThan" aboveAverage="0" equalAverage="0" bottom="0" percent="0" rank="0" text="" dxfId="51058">
      <formula>1</formula>
    </cfRule>
    <cfRule type="cellIs" priority="635" operator="equal" aboveAverage="0" equalAverage="0" bottom="0" percent="0" rank="0" text="" dxfId="51059">
      <formula>1</formula>
    </cfRule>
    <cfRule type="cellIs" priority="636" operator="greaterThan" aboveAverage="0" equalAverage="0" bottom="0" percent="0" rank="0" text="" dxfId="51060">
      <formula>1</formula>
    </cfRule>
    <cfRule type="cellIs" priority="637" operator="equal" aboveAverage="0" equalAverage="0" bottom="0" percent="0" rank="0" text="" dxfId="51061">
      <formula>1</formula>
    </cfRule>
    <cfRule type="containsText" priority="638" operator="containsText" aboveAverage="0" equalAverage="0" bottom="0" percent="0" rank="0" text="1" dxfId="51062">
      <formula>NOT(ISERROR(SEARCH("1",C22)))</formula>
    </cfRule>
    <cfRule type="cellIs" priority="639" operator="equal" aboveAverage="0" equalAverage="0" bottom="0" percent="0" rank="0" text="" dxfId="51063">
      <formula>1</formula>
    </cfRule>
    <cfRule type="cellIs" priority="640" operator="greaterThan" aboveAverage="0" equalAverage="0" bottom="0" percent="0" rank="0" text="" dxfId="51064">
      <formula>1</formula>
    </cfRule>
    <cfRule type="cellIs" priority="641" operator="greaterThan" aboveAverage="0" equalAverage="0" bottom="0" percent="0" rank="0" text="" dxfId="51065">
      <formula>1</formula>
    </cfRule>
    <cfRule type="containsText" priority="642" operator="containsText" aboveAverage="0" equalAverage="0" bottom="0" percent="0" rank="0" text="1" dxfId="51066">
      <formula>NOT(ISERROR(SEARCH("1",C22)))</formula>
    </cfRule>
    <cfRule type="cellIs" priority="643" operator="greaterThan" aboveAverage="0" equalAverage="0" bottom="0" percent="0" rank="0" text="" dxfId="51067">
      <formula>1</formula>
    </cfRule>
    <cfRule type="cellIs" priority="644" operator="greaterThan" aboveAverage="0" equalAverage="0" bottom="0" percent="0" rank="0" text="" dxfId="51068">
      <formula>1</formula>
    </cfRule>
    <cfRule type="containsText" priority="645" operator="containsText" aboveAverage="0" equalAverage="0" bottom="0" percent="0" rank="0" text="1" dxfId="51069">
      <formula>NOT(ISERROR(SEARCH("1",C22)))</formula>
    </cfRule>
    <cfRule type="cellIs" priority="646" operator="greaterThan" aboveAverage="0" equalAverage="0" bottom="0" percent="0" rank="0" text="" dxfId="51070">
      <formula>1</formula>
    </cfRule>
    <cfRule type="cellIs" priority="647" operator="greaterThan" aboveAverage="0" equalAverage="0" bottom="0" percent="0" rank="0" text="" dxfId="51071">
      <formula>1</formula>
    </cfRule>
    <cfRule type="containsText" priority="648" operator="containsText" aboveAverage="0" equalAverage="0" bottom="0" percent="0" rank="0" text="1" dxfId="51072">
      <formula>NOT(ISERROR(SEARCH("1",C22)))</formula>
    </cfRule>
    <cfRule type="cellIs" priority="649" operator="greaterThan" aboveAverage="0" equalAverage="0" bottom="0" percent="0" rank="0" text="" dxfId="51073">
      <formula>1</formula>
    </cfRule>
    <cfRule type="containsText" priority="650" operator="containsText" aboveAverage="0" equalAverage="0" bottom="0" percent="0" rank="0" text="1" dxfId="51074">
      <formula>NOT(ISERROR(SEARCH("1",C22)))</formula>
    </cfRule>
    <cfRule type="containsText" priority="651" operator="containsText" aboveAverage="0" equalAverage="0" bottom="0" percent="0" rank="0" text="1" dxfId="51075">
      <formula>NOT(ISERROR(SEARCH("1",C22)))</formula>
    </cfRule>
    <cfRule type="cellIs" priority="652" operator="greaterThan" aboveAverage="0" equalAverage="0" bottom="0" percent="0" rank="0" text="" dxfId="51076">
      <formula>1</formula>
    </cfRule>
    <cfRule type="cellIs" priority="653" operator="greaterThan" aboveAverage="0" equalAverage="0" bottom="0" percent="0" rank="0" text="" dxfId="51077">
      <formula>1</formula>
    </cfRule>
    <cfRule type="containsText" priority="654" operator="containsText" aboveAverage="0" equalAverage="0" bottom="0" percent="0" rank="0" text="1" dxfId="51078">
      <formula>NOT(ISERROR(SEARCH("1",C22)))</formula>
    </cfRule>
    <cfRule type="cellIs" priority="655" operator="greaterThan" aboveAverage="0" equalAverage="0" bottom="0" percent="0" rank="0" text="" dxfId="51079">
      <formula>1</formula>
    </cfRule>
    <cfRule type="containsText" priority="656" operator="containsText" aboveAverage="0" equalAverage="0" bottom="0" percent="0" rank="0" text="1" dxfId="51080">
      <formula>NOT(ISERROR(SEARCH("1",C22)))</formula>
    </cfRule>
    <cfRule type="containsText" priority="657" operator="containsText" aboveAverage="0" equalAverage="0" bottom="0" percent="0" rank="0" text="1" dxfId="51081">
      <formula>NOT(ISERROR(SEARCH("1",C22)))</formula>
    </cfRule>
    <cfRule type="cellIs" priority="658" operator="greaterThan" aboveAverage="0" equalAverage="0" bottom="0" percent="0" rank="0" text="" dxfId="51082">
      <formula>1</formula>
    </cfRule>
    <cfRule type="cellIs" priority="659" operator="greaterThan" aboveAverage="0" equalAverage="0" bottom="0" percent="0" rank="0" text="" dxfId="51083">
      <formula>1</formula>
    </cfRule>
    <cfRule type="containsText" priority="660" operator="containsText" aboveAverage="0" equalAverage="0" bottom="0" percent="0" rank="0" text="1" dxfId="51084">
      <formula>NOT(ISERROR(SEARCH("1",C22)))</formula>
    </cfRule>
    <cfRule type="cellIs" priority="661" operator="greaterThan" aboveAverage="0" equalAverage="0" bottom="0" percent="0" rank="0" text="" dxfId="51085">
      <formula>1</formula>
    </cfRule>
    <cfRule type="cellIs" priority="662" operator="greaterThan" aboveAverage="0" equalAverage="0" bottom="0" percent="0" rank="0" text="" dxfId="51086">
      <formula>1</formula>
    </cfRule>
    <cfRule type="cellIs" priority="663" operator="greaterThan" aboveAverage="0" equalAverage="0" bottom="0" percent="0" rank="0" text="" dxfId="51087">
      <formula>1</formula>
    </cfRule>
    <cfRule type="cellIs" priority="664" operator="greaterThan" aboveAverage="0" equalAverage="0" bottom="0" percent="0" rank="0" text="" dxfId="51088">
      <formula>1</formula>
    </cfRule>
    <cfRule type="containsText" priority="665" operator="containsText" aboveAverage="0" equalAverage="0" bottom="0" percent="0" rank="0" text="1" dxfId="51089">
      <formula>NOT(ISERROR(SEARCH("1",C22)))</formula>
    </cfRule>
    <cfRule type="cellIs" priority="666" operator="greaterThan" aboveAverage="0" equalAverage="0" bottom="0" percent="0" rank="0" text="" dxfId="51090">
      <formula>1</formula>
    </cfRule>
    <cfRule type="cellIs" priority="667" operator="greaterThan" aboveAverage="0" equalAverage="0" bottom="0" percent="0" rank="0" text="" dxfId="51091">
      <formula>1</formula>
    </cfRule>
    <cfRule type="containsText" priority="668" operator="containsText" aboveAverage="0" equalAverage="0" bottom="0" percent="0" rank="0" text="1" dxfId="51092">
      <formula>NOT(ISERROR(SEARCH("1",C22)))</formula>
    </cfRule>
    <cfRule type="cellIs" priority="669" operator="greaterThan" aboveAverage="0" equalAverage="0" bottom="0" percent="0" rank="0" text="" dxfId="51093">
      <formula>1</formula>
    </cfRule>
    <cfRule type="cellIs" priority="670" operator="greaterThan" aboveAverage="0" equalAverage="0" bottom="0" percent="0" rank="0" text="" dxfId="51094">
      <formula>1</formula>
    </cfRule>
    <cfRule type="cellIs" priority="671" operator="greaterThan" aboveAverage="0" equalAverage="0" bottom="0" percent="0" rank="0" text="" dxfId="51095">
      <formula>1</formula>
    </cfRule>
    <cfRule type="cellIs" priority="672" operator="equal" aboveAverage="0" equalAverage="0" bottom="0" percent="0" rank="0" text="" dxfId="51096">
      <formula>1</formula>
    </cfRule>
    <cfRule type="cellIs" priority="673" operator="greaterThan" aboveAverage="0" equalAverage="0" bottom="0" percent="0" rank="0" text="" dxfId="51097">
      <formula>1</formula>
    </cfRule>
    <cfRule type="cellIs" priority="674" operator="equal" aboveAverage="0" equalAverage="0" bottom="0" percent="0" rank="0" text="" dxfId="51098">
      <formula>1</formula>
    </cfRule>
    <cfRule type="containsText" priority="675" operator="containsText" aboveAverage="0" equalAverage="0" bottom="0" percent="0" rank="0" text="1" dxfId="51099">
      <formula>NOT(ISERROR(SEARCH("1",C22)))</formula>
    </cfRule>
    <cfRule type="cellIs" priority="676" operator="equal" aboveAverage="0" equalAverage="0" bottom="0" percent="0" rank="0" text="" dxfId="51100">
      <formula>1</formula>
    </cfRule>
    <cfRule type="cellIs" priority="677" operator="greaterThan" aboveAverage="0" equalAverage="0" bottom="0" percent="0" rank="0" text="" dxfId="51101">
      <formula>1</formula>
    </cfRule>
    <cfRule type="cellIs" priority="678" operator="greaterThan" aboveAverage="0" equalAverage="0" bottom="0" percent="0" rank="0" text="" dxfId="51102">
      <formula>1</formula>
    </cfRule>
    <cfRule type="containsText" priority="679" operator="containsText" aboveAverage="0" equalAverage="0" bottom="0" percent="0" rank="0" text="1" dxfId="51103">
      <formula>NOT(ISERROR(SEARCH("1",C22)))</formula>
    </cfRule>
    <cfRule type="cellIs" priority="680" operator="greaterThan" aboveAverage="0" equalAverage="0" bottom="0" percent="0" rank="0" text="" dxfId="51104">
      <formula>1</formula>
    </cfRule>
    <cfRule type="cellIs" priority="681" operator="greaterThan" aboveAverage="0" equalAverage="0" bottom="0" percent="0" rank="0" text="" dxfId="51105">
      <formula>1</formula>
    </cfRule>
    <cfRule type="containsText" priority="682" operator="containsText" aboveAverage="0" equalAverage="0" bottom="0" percent="0" rank="0" text="1" dxfId="51106">
      <formula>NOT(ISERROR(SEARCH("1",C22)))</formula>
    </cfRule>
    <cfRule type="cellIs" priority="683" operator="greaterThan" aboveAverage="0" equalAverage="0" bottom="0" percent="0" rank="0" text="" dxfId="51107">
      <formula>1</formula>
    </cfRule>
    <cfRule type="cellIs" priority="684" operator="greaterThan" aboveAverage="0" equalAverage="0" bottom="0" percent="0" rank="0" text="" dxfId="51108">
      <formula>1</formula>
    </cfRule>
    <cfRule type="containsText" priority="685" operator="containsText" aboveAverage="0" equalAverage="0" bottom="0" percent="0" rank="0" text="1" dxfId="51109">
      <formula>NOT(ISERROR(SEARCH("1",C22)))</formula>
    </cfRule>
    <cfRule type="cellIs" priority="686" operator="greaterThan" aboveAverage="0" equalAverage="0" bottom="0" percent="0" rank="0" text="" dxfId="51110">
      <formula>1</formula>
    </cfRule>
    <cfRule type="cellIs" priority="687" operator="greaterThan" aboveAverage="0" equalAverage="0" bottom="0" percent="0" rank="0" text="" dxfId="51111">
      <formula>1</formula>
    </cfRule>
    <cfRule type="containsText" priority="688" operator="containsText" aboveAverage="0" equalAverage="0" bottom="0" percent="0" rank="0" text="1" dxfId="51112">
      <formula>NOT(ISERROR(SEARCH("1",C22)))</formula>
    </cfRule>
    <cfRule type="cellIs" priority="689" operator="greaterThan" aboveAverage="0" equalAverage="0" bottom="0" percent="0" rank="0" text="" dxfId="51113">
      <formula>1</formula>
    </cfRule>
    <cfRule type="containsText" priority="690" operator="containsText" aboveAverage="0" equalAverage="0" bottom="0" percent="0" rank="0" text="1" dxfId="51114">
      <formula>NOT(ISERROR(SEARCH("1",C22)))</formula>
    </cfRule>
    <cfRule type="cellIs" priority="691" operator="greaterThan" aboveAverage="0" equalAverage="0" bottom="0" percent="0" rank="0" text="" dxfId="51115">
      <formula>1</formula>
    </cfRule>
    <cfRule type="cellIs" priority="692" operator="equal" aboveAverage="0" equalAverage="0" bottom="0" percent="0" rank="0" text="" dxfId="51116">
      <formula>1</formula>
    </cfRule>
    <cfRule type="cellIs" priority="693" operator="equal" aboveAverage="0" equalAverage="0" bottom="0" percent="0" rank="0" text="" dxfId="51117">
      <formula>1</formula>
    </cfRule>
    <cfRule type="cellIs" priority="694" operator="greaterThan" aboveAverage="0" equalAverage="0" bottom="0" percent="0" rank="0" text="" dxfId="51118">
      <formula>1</formula>
    </cfRule>
    <cfRule type="containsText" priority="695" operator="containsText" aboveAverage="0" equalAverage="0" bottom="0" percent="0" rank="0" text="1" dxfId="51119">
      <formula>NOT(ISERROR(SEARCH("1",C22)))</formula>
    </cfRule>
    <cfRule type="containsText" priority="696" operator="containsText" aboveAverage="0" equalAverage="0" bottom="0" percent="0" rank="0" text="1" dxfId="51120">
      <formula>NOT(ISERROR(SEARCH("1",C22)))</formula>
    </cfRule>
    <cfRule type="cellIs" priority="697" operator="greaterThan" aboveAverage="0" equalAverage="0" bottom="0" percent="0" rank="0" text="" dxfId="51121">
      <formula>1</formula>
    </cfRule>
    <cfRule type="cellIs" priority="698" operator="greaterThan" aboveAverage="0" equalAverage="0" bottom="0" percent="0" rank="0" text="" dxfId="51122">
      <formula>1</formula>
    </cfRule>
    <cfRule type="containsText" priority="699" operator="containsText" aboveAverage="0" equalAverage="0" bottom="0" percent="0" rank="0" text="1" dxfId="51123">
      <formula>NOT(ISERROR(SEARCH("1",C22)))</formula>
    </cfRule>
    <cfRule type="cellIs" priority="700" operator="greaterThan" aboveAverage="0" equalAverage="0" bottom="0" percent="0" rank="0" text="" dxfId="51124">
      <formula>1</formula>
    </cfRule>
    <cfRule type="containsText" priority="701" operator="containsText" aboveAverage="0" equalAverage="0" bottom="0" percent="0" rank="0" text="1" dxfId="51125">
      <formula>NOT(ISERROR(SEARCH("1",C22)))</formula>
    </cfRule>
    <cfRule type="containsText" priority="702" operator="containsText" aboveAverage="0" equalAverage="0" bottom="0" percent="0" rank="0" text="1" dxfId="51126">
      <formula>NOT(ISERROR(SEARCH("1",C22)))</formula>
    </cfRule>
    <cfRule type="cellIs" priority="703" operator="greaterThan" aboveAverage="0" equalAverage="0" bottom="0" percent="0" rank="0" text="" dxfId="51127">
      <formula>1</formula>
    </cfRule>
    <cfRule type="cellIs" priority="704" operator="greaterThan" aboveAverage="0" equalAverage="0" bottom="0" percent="0" rank="0" text="" dxfId="51128">
      <formula>1</formula>
    </cfRule>
    <cfRule type="containsText" priority="705" operator="containsText" aboveAverage="0" equalAverage="0" bottom="0" percent="0" rank="0" text="1" dxfId="51129">
      <formula>NOT(ISERROR(SEARCH("1",C22)))</formula>
    </cfRule>
    <cfRule type="cellIs" priority="706" operator="greaterThan" aboveAverage="0" equalAverage="0" bottom="0" percent="0" rank="0" text="" dxfId="51130">
      <formula>1</formula>
    </cfRule>
    <cfRule type="cellIs" priority="707" operator="greaterThan" aboveAverage="0" equalAverage="0" bottom="0" percent="0" rank="0" text="" dxfId="51131">
      <formula>1</formula>
    </cfRule>
    <cfRule type="cellIs" priority="708" operator="greaterThan" aboveAverage="0" equalAverage="0" bottom="0" percent="0" rank="0" text="" dxfId="51132">
      <formula>1</formula>
    </cfRule>
    <cfRule type="cellIs" priority="709" operator="greaterThan" aboveAverage="0" equalAverage="0" bottom="0" percent="0" rank="0" text="" dxfId="51133">
      <formula>1</formula>
    </cfRule>
    <cfRule type="containsText" priority="710" operator="containsText" aboveAverage="0" equalAverage="0" bottom="0" percent="0" rank="0" text="1" dxfId="51134">
      <formula>NOT(ISERROR(SEARCH("1",C22)))</formula>
    </cfRule>
    <cfRule type="cellIs" priority="711" operator="greaterThan" aboveAverage="0" equalAverage="0" bottom="0" percent="0" rank="0" text="" dxfId="51135">
      <formula>1</formula>
    </cfRule>
    <cfRule type="cellIs" priority="712" operator="greaterThan" aboveAverage="0" equalAverage="0" bottom="0" percent="0" rank="0" text="" dxfId="51136">
      <formula>1</formula>
    </cfRule>
    <cfRule type="containsText" priority="713" operator="containsText" aboveAverage="0" equalAverage="0" bottom="0" percent="0" rank="0" text="1" dxfId="51137">
      <formula>NOT(ISERROR(SEARCH("1",C22)))</formula>
    </cfRule>
    <cfRule type="cellIs" priority="714" operator="greaterThan" aboveAverage="0" equalAverage="0" bottom="0" percent="0" rank="0" text="" dxfId="51138">
      <formula>1</formula>
    </cfRule>
    <cfRule type="cellIs" priority="715" operator="greaterThan" aboveAverage="0" equalAverage="0" bottom="0" percent="0" rank="0" text="" dxfId="51139">
      <formula>1</formula>
    </cfRule>
    <cfRule type="cellIs" priority="716" operator="greaterThan" aboveAverage="0" equalAverage="0" bottom="0" percent="0" rank="0" text="" dxfId="51140">
      <formula>1</formula>
    </cfRule>
    <cfRule type="cellIs" priority="717" operator="equal" aboveAverage="0" equalAverage="0" bottom="0" percent="0" rank="0" text="" dxfId="51141">
      <formula>1</formula>
    </cfRule>
    <cfRule type="cellIs" priority="718" operator="greaterThan" aboveAverage="0" equalAverage="0" bottom="0" percent="0" rank="0" text="" dxfId="51142">
      <formula>1</formula>
    </cfRule>
    <cfRule type="cellIs" priority="719" operator="equal" aboveAverage="0" equalAverage="0" bottom="0" percent="0" rank="0" text="" dxfId="51143">
      <formula>1</formula>
    </cfRule>
    <cfRule type="containsText" priority="720" operator="containsText" aboveAverage="0" equalAverage="0" bottom="0" percent="0" rank="0" text="1" dxfId="51144">
      <formula>NOT(ISERROR(SEARCH("1",C22)))</formula>
    </cfRule>
    <cfRule type="cellIs" priority="721" operator="equal" aboveAverage="0" equalAverage="0" bottom="0" percent="0" rank="0" text="" dxfId="51145">
      <formula>1</formula>
    </cfRule>
    <cfRule type="cellIs" priority="722" operator="greaterThan" aboveAverage="0" equalAverage="0" bottom="0" percent="0" rank="0" text="" dxfId="51146">
      <formula>1</formula>
    </cfRule>
    <cfRule type="cellIs" priority="723" operator="greaterThan" aboveAverage="0" equalAverage="0" bottom="0" percent="0" rank="0" text="" dxfId="51147">
      <formula>1</formula>
    </cfRule>
    <cfRule type="containsText" priority="724" operator="containsText" aboveAverage="0" equalAverage="0" bottom="0" percent="0" rank="0" text="1" dxfId="51148">
      <formula>NOT(ISERROR(SEARCH("1",C22)))</formula>
    </cfRule>
    <cfRule type="cellIs" priority="725" operator="greaterThan" aboveAverage="0" equalAverage="0" bottom="0" percent="0" rank="0" text="" dxfId="51149">
      <formula>1</formula>
    </cfRule>
    <cfRule type="cellIs" priority="726" operator="greaterThan" aboveAverage="0" equalAverage="0" bottom="0" percent="0" rank="0" text="" dxfId="51150">
      <formula>1</formula>
    </cfRule>
    <cfRule type="containsText" priority="727" operator="containsText" aboveAverage="0" equalAverage="0" bottom="0" percent="0" rank="0" text="1" dxfId="51151">
      <formula>NOT(ISERROR(SEARCH("1",C22)))</formula>
    </cfRule>
    <cfRule type="cellIs" priority="728" operator="greaterThan" aboveAverage="0" equalAverage="0" bottom="0" percent="0" rank="0" text="" dxfId="51152">
      <formula>1</formula>
    </cfRule>
    <cfRule type="cellIs" priority="729" operator="greaterThan" aboveAverage="0" equalAverage="0" bottom="0" percent="0" rank="0" text="" dxfId="51153">
      <formula>1</formula>
    </cfRule>
    <cfRule type="containsText" priority="730" operator="containsText" aboveAverage="0" equalAverage="0" bottom="0" percent="0" rank="0" text="1" dxfId="51154">
      <formula>NOT(ISERROR(SEARCH("1",C22)))</formula>
    </cfRule>
    <cfRule type="cellIs" priority="731" operator="greaterThan" aboveAverage="0" equalAverage="0" bottom="0" percent="0" rank="0" text="" dxfId="51155">
      <formula>1</formula>
    </cfRule>
    <cfRule type="cellIs" priority="732" operator="greaterThan" aboveAverage="0" equalAverage="0" bottom="0" percent="0" rank="0" text="" dxfId="51156">
      <formula>1</formula>
    </cfRule>
    <cfRule type="containsText" priority="733" operator="containsText" aboveAverage="0" equalAverage="0" bottom="0" percent="0" rank="0" text="1" dxfId="51157">
      <formula>NOT(ISERROR(SEARCH("1",C22)))</formula>
    </cfRule>
    <cfRule type="cellIs" priority="734" operator="greaterThan" aboveAverage="0" equalAverage="0" bottom="0" percent="0" rank="0" text="" dxfId="51158">
      <formula>1</formula>
    </cfRule>
    <cfRule type="containsText" priority="735" operator="containsText" aboveAverage="0" equalAverage="0" bottom="0" percent="0" rank="0" text="1" dxfId="51159">
      <formula>NOT(ISERROR(SEARCH("1",C22)))</formula>
    </cfRule>
    <cfRule type="cellIs" priority="736" operator="greaterThan" aboveAverage="0" equalAverage="0" bottom="0" percent="0" rank="0" text="" dxfId="51160">
      <formula>1</formula>
    </cfRule>
    <cfRule type="cellIs" priority="737" operator="equal" aboveAverage="0" equalAverage="0" bottom="0" percent="0" rank="0" text="" dxfId="51161">
      <formula>1</formula>
    </cfRule>
    <cfRule type="cellIs" priority="738" operator="equal" aboveAverage="0" equalAverage="0" bottom="0" percent="0" rank="0" text="" dxfId="51162">
      <formula>1</formula>
    </cfRule>
    <cfRule type="containsText" priority="739" operator="containsText" aboveAverage="0" equalAverage="0" bottom="0" percent="0" rank="0" text="1" dxfId="51163">
      <formula>NOT(ISERROR(SEARCH("1",C22)))</formula>
    </cfRule>
    <cfRule type="cellIs" priority="740" operator="greaterThan" aboveAverage="0" equalAverage="0" bottom="0" percent="0" rank="0" text="" dxfId="51164">
      <formula>1</formula>
    </cfRule>
    <cfRule type="containsText" priority="741" operator="containsText" aboveAverage="0" equalAverage="0" bottom="0" percent="0" rank="0" text="1" dxfId="51165">
      <formula>NOT(ISERROR(SEARCH("1",C22)))</formula>
    </cfRule>
    <cfRule type="containsText" priority="742" operator="containsText" aboveAverage="0" equalAverage="0" bottom="0" percent="0" rank="0" text="1" dxfId="51166">
      <formula>NOT(ISERROR(SEARCH("1",C22)))</formula>
    </cfRule>
    <cfRule type="cellIs" priority="743" operator="greaterThan" aboveAverage="0" equalAverage="0" bottom="0" percent="0" rank="0" text="" dxfId="51167">
      <formula>1</formula>
    </cfRule>
    <cfRule type="cellIs" priority="744" operator="greaterThan" aboveAverage="0" equalAverage="0" bottom="0" percent="0" rank="0" text="" dxfId="51168">
      <formula>1</formula>
    </cfRule>
    <cfRule type="containsText" priority="745" operator="containsText" aboveAverage="0" equalAverage="0" bottom="0" percent="0" rank="0" text="1" dxfId="51169">
      <formula>NOT(ISERROR(SEARCH("1",C22)))</formula>
    </cfRule>
    <cfRule type="cellIs" priority="746" operator="greaterThan" aboveAverage="0" equalAverage="0" bottom="0" percent="0" rank="0" text="" dxfId="51170">
      <formula>1</formula>
    </cfRule>
    <cfRule type="containsText" priority="747" operator="containsText" aboveAverage="0" equalAverage="0" bottom="0" percent="0" rank="0" text="1" dxfId="51171">
      <formula>NOT(ISERROR(SEARCH("1",C22)))</formula>
    </cfRule>
    <cfRule type="containsText" priority="748" operator="containsText" aboveAverage="0" equalAverage="0" bottom="0" percent="0" rank="0" text="1" dxfId="51172">
      <formula>NOT(ISERROR(SEARCH("1",C22)))</formula>
    </cfRule>
    <cfRule type="cellIs" priority="749" operator="greaterThan" aboveAverage="0" equalAverage="0" bottom="0" percent="0" rank="0" text="" dxfId="51173">
      <formula>1</formula>
    </cfRule>
    <cfRule type="cellIs" priority="750" operator="greaterThan" aboveAverage="0" equalAverage="0" bottom="0" percent="0" rank="0" text="" dxfId="51174">
      <formula>1</formula>
    </cfRule>
    <cfRule type="containsText" priority="751" operator="containsText" aboveAverage="0" equalAverage="0" bottom="0" percent="0" rank="0" text="1" dxfId="51175">
      <formula>NOT(ISERROR(SEARCH("1",C22)))</formula>
    </cfRule>
    <cfRule type="cellIs" priority="752" operator="greaterThan" aboveAverage="0" equalAverage="0" bottom="0" percent="0" rank="0" text="" dxfId="51176">
      <formula>1</formula>
    </cfRule>
    <cfRule type="cellIs" priority="753" operator="greaterThan" aboveAverage="0" equalAverage="0" bottom="0" percent="0" rank="0" text="" dxfId="51177">
      <formula>1</formula>
    </cfRule>
    <cfRule type="cellIs" priority="754" operator="greaterThan" aboveAverage="0" equalAverage="0" bottom="0" percent="0" rank="0" text="" dxfId="51178">
      <formula>1</formula>
    </cfRule>
    <cfRule type="cellIs" priority="755" operator="greaterThan" aboveAverage="0" equalAverage="0" bottom="0" percent="0" rank="0" text="" dxfId="51179">
      <formula>1</formula>
    </cfRule>
    <cfRule type="containsText" priority="756" operator="containsText" aboveAverage="0" equalAverage="0" bottom="0" percent="0" rank="0" text="1" dxfId="51180">
      <formula>NOT(ISERROR(SEARCH("1",C22)))</formula>
    </cfRule>
    <cfRule type="cellIs" priority="757" operator="greaterThan" aboveAverage="0" equalAverage="0" bottom="0" percent="0" rank="0" text="" dxfId="51181">
      <formula>1</formula>
    </cfRule>
    <cfRule type="cellIs" priority="758" operator="greaterThan" aboveAverage="0" equalAverage="0" bottom="0" percent="0" rank="0" text="" dxfId="51182">
      <formula>1</formula>
    </cfRule>
    <cfRule type="containsText" priority="759" operator="containsText" aboveAverage="0" equalAverage="0" bottom="0" percent="0" rank="0" text="1" dxfId="51183">
      <formula>NOT(ISERROR(SEARCH("1",C22)))</formula>
    </cfRule>
    <cfRule type="cellIs" priority="760" operator="greaterThan" aboveAverage="0" equalAverage="0" bottom="0" percent="0" rank="0" text="" dxfId="51184">
      <formula>1</formula>
    </cfRule>
    <cfRule type="cellIs" priority="761" operator="greaterThan" aboveAverage="0" equalAverage="0" bottom="0" percent="0" rank="0" text="" dxfId="51185">
      <formula>1</formula>
    </cfRule>
    <cfRule type="cellIs" priority="762" operator="greaterThan" aboveAverage="0" equalAverage="0" bottom="0" percent="0" rank="0" text="" dxfId="51186">
      <formula>1</formula>
    </cfRule>
    <cfRule type="cellIs" priority="763" operator="equal" aboveAverage="0" equalAverage="0" bottom="0" percent="0" rank="0" text="" dxfId="51187">
      <formula>1</formula>
    </cfRule>
    <cfRule type="cellIs" priority="764" operator="greaterThan" aboveAverage="0" equalAverage="0" bottom="0" percent="0" rank="0" text="" dxfId="51188">
      <formula>1</formula>
    </cfRule>
    <cfRule type="cellIs" priority="765" operator="equal" aboveAverage="0" equalAverage="0" bottom="0" percent="0" rank="0" text="" dxfId="51189">
      <formula>1</formula>
    </cfRule>
    <cfRule type="containsText" priority="766" operator="containsText" aboveAverage="0" equalAverage="0" bottom="0" percent="0" rank="0" text="1" dxfId="51190">
      <formula>NOT(ISERROR(SEARCH("1",C22)))</formula>
    </cfRule>
    <cfRule type="cellIs" priority="767" operator="equal" aboveAverage="0" equalAverage="0" bottom="0" percent="0" rank="0" text="" dxfId="51191">
      <formula>1</formula>
    </cfRule>
    <cfRule type="cellIs" priority="768" operator="greaterThan" aboveAverage="0" equalAverage="0" bottom="0" percent="0" rank="0" text="" dxfId="51192">
      <formula>1</formula>
    </cfRule>
    <cfRule type="cellIs" priority="769" operator="greaterThan" aboveAverage="0" equalAverage="0" bottom="0" percent="0" rank="0" text="" dxfId="51193">
      <formula>1</formula>
    </cfRule>
    <cfRule type="containsText" priority="770" operator="containsText" aboveAverage="0" equalAverage="0" bottom="0" percent="0" rank="0" text="1" dxfId="51194">
      <formula>NOT(ISERROR(SEARCH("1",C22)))</formula>
    </cfRule>
    <cfRule type="cellIs" priority="771" operator="greaterThan" aboveAverage="0" equalAverage="0" bottom="0" percent="0" rank="0" text="" dxfId="51195">
      <formula>1</formula>
    </cfRule>
    <cfRule type="cellIs" priority="772" operator="greaterThan" aboveAverage="0" equalAverage="0" bottom="0" percent="0" rank="0" text="" dxfId="51196">
      <formula>1</formula>
    </cfRule>
    <cfRule type="containsText" priority="773" operator="containsText" aboveAverage="0" equalAverage="0" bottom="0" percent="0" rank="0" text="1" dxfId="51197">
      <formula>NOT(ISERROR(SEARCH("1",C22)))</formula>
    </cfRule>
    <cfRule type="cellIs" priority="774" operator="greaterThan" aboveAverage="0" equalAverage="0" bottom="0" percent="0" rank="0" text="" dxfId="51198">
      <formula>1</formula>
    </cfRule>
    <cfRule type="cellIs" priority="775" operator="greaterThan" aboveAverage="0" equalAverage="0" bottom="0" percent="0" rank="0" text="" dxfId="51199">
      <formula>1</formula>
    </cfRule>
    <cfRule type="containsText" priority="776" operator="containsText" aboveAverage="0" equalAverage="0" bottom="0" percent="0" rank="0" text="1" dxfId="51200">
      <formula>NOT(ISERROR(SEARCH("1",C22)))</formula>
    </cfRule>
    <cfRule type="cellIs" priority="777" operator="greaterThan" aboveAverage="0" equalAverage="0" bottom="0" percent="0" rank="0" text="" dxfId="51201">
      <formula>1</formula>
    </cfRule>
    <cfRule type="cellIs" priority="778" operator="greaterThan" aboveAverage="0" equalAverage="0" bottom="0" percent="0" rank="0" text="" dxfId="51202">
      <formula>1</formula>
    </cfRule>
    <cfRule type="containsText" priority="779" operator="containsText" aboveAverage="0" equalAverage="0" bottom="0" percent="0" rank="0" text="1" dxfId="51203">
      <formula>NOT(ISERROR(SEARCH("1",C22)))</formula>
    </cfRule>
    <cfRule type="cellIs" priority="780" operator="greaterThan" aboveAverage="0" equalAverage="0" bottom="0" percent="0" rank="0" text="" dxfId="51204">
      <formula>1</formula>
    </cfRule>
    <cfRule type="containsText" priority="781" operator="containsText" aboveAverage="0" equalAverage="0" bottom="0" percent="0" rank="0" text="1" dxfId="51205">
      <formula>NOT(ISERROR(SEARCH("1",C22)))</formula>
    </cfRule>
    <cfRule type="cellIs" priority="782" operator="greaterThan" aboveAverage="0" equalAverage="0" bottom="0" percent="0" rank="0" text="" dxfId="51206">
      <formula>1</formula>
    </cfRule>
    <cfRule type="cellIs" priority="783" operator="equal" aboveAverage="0" equalAverage="0" bottom="0" percent="0" rank="0" text="" dxfId="51207">
      <formula>1</formula>
    </cfRule>
    <cfRule type="cellIs" priority="784" operator="equal" aboveAverage="0" equalAverage="0" bottom="0" percent="0" rank="0" text="" dxfId="51208">
      <formula>1</formula>
    </cfRule>
    <cfRule type="containsText" priority="785" operator="containsText" aboveAverage="0" equalAverage="0" bottom="0" percent="0" rank="0" text="1" dxfId="51209">
      <formula>NOT(ISERROR(SEARCH("1",C22)))</formula>
    </cfRule>
    <cfRule type="cellIs" priority="786" operator="greaterThan" aboveAverage="0" equalAverage="0" bottom="0" percent="0" rank="0" text="" dxfId="51210">
      <formula>1</formula>
    </cfRule>
    <cfRule type="cellIs" priority="787" operator="greaterThan" aboveAverage="0" equalAverage="0" bottom="0" percent="0" rank="0" text="" dxfId="51211">
      <formula>1</formula>
    </cfRule>
    <cfRule type="containsText" priority="788" operator="containsText" aboveAverage="0" equalAverage="0" bottom="0" percent="0" rank="0" text="1" dxfId="51212">
      <formula>NOT(ISERROR(SEARCH("1",C22)))</formula>
    </cfRule>
    <cfRule type="cellIs" priority="789" operator="greaterThan" aboveAverage="0" equalAverage="0" bottom="0" percent="0" rank="0" text="" dxfId="51213">
      <formula>1</formula>
    </cfRule>
    <cfRule type="containsText" priority="790" operator="containsText" aboveAverage="0" equalAverage="0" bottom="0" percent="0" rank="0" text="1" dxfId="51214">
      <formula>NOT(ISERROR(SEARCH("1",C22)))</formula>
    </cfRule>
    <cfRule type="containsText" priority="791" operator="containsText" aboveAverage="0" equalAverage="0" bottom="0" percent="0" rank="0" text="1" dxfId="51215">
      <formula>NOT(ISERROR(SEARCH("1",C22)))</formula>
    </cfRule>
    <cfRule type="cellIs" priority="792" operator="greaterThan" aboveAverage="0" equalAverage="0" bottom="0" percent="0" rank="0" text="" dxfId="51216">
      <formula>1</formula>
    </cfRule>
    <cfRule type="cellIs" priority="793" operator="greaterThan" aboveAverage="0" equalAverage="0" bottom="0" percent="0" rank="0" text="" dxfId="51217">
      <formula>1</formula>
    </cfRule>
    <cfRule type="containsText" priority="794" operator="containsText" aboveAverage="0" equalAverage="0" bottom="0" percent="0" rank="0" text="1" dxfId="51218">
      <formula>NOT(ISERROR(SEARCH("1",C22)))</formula>
    </cfRule>
    <cfRule type="cellIs" priority="795" operator="greaterThan" aboveAverage="0" equalAverage="0" bottom="0" percent="0" rank="0" text="" dxfId="51219">
      <formula>1</formula>
    </cfRule>
    <cfRule type="containsText" priority="796" operator="containsText" aboveAverage="0" equalAverage="0" bottom="0" percent="0" rank="0" text="1" dxfId="51220">
      <formula>NOT(ISERROR(SEARCH("1",C22)))</formula>
    </cfRule>
    <cfRule type="containsText" priority="797" operator="containsText" aboveAverage="0" equalAverage="0" bottom="0" percent="0" rank="0" text="1" dxfId="51221">
      <formula>NOT(ISERROR(SEARCH("1",C22)))</formula>
    </cfRule>
    <cfRule type="cellIs" priority="798" operator="greaterThan" aboveAverage="0" equalAverage="0" bottom="0" percent="0" rank="0" text="" dxfId="51222">
      <formula>1</formula>
    </cfRule>
    <cfRule type="cellIs" priority="799" operator="greaterThan" aboveAverage="0" equalAverage="0" bottom="0" percent="0" rank="0" text="" dxfId="51223">
      <formula>1</formula>
    </cfRule>
    <cfRule type="containsText" priority="800" operator="containsText" aboveAverage="0" equalAverage="0" bottom="0" percent="0" rank="0" text="1" dxfId="51224">
      <formula>NOT(ISERROR(SEARCH("1",C22)))</formula>
    </cfRule>
    <cfRule type="cellIs" priority="801" operator="greaterThan" aboveAverage="0" equalAverage="0" bottom="0" percent="0" rank="0" text="" dxfId="51225">
      <formula>1</formula>
    </cfRule>
    <cfRule type="cellIs" priority="802" operator="greaterThan" aboveAverage="0" equalAverage="0" bottom="0" percent="0" rank="0" text="" dxfId="51226">
      <formula>1</formula>
    </cfRule>
    <cfRule type="cellIs" priority="803" operator="greaterThan" aboveAverage="0" equalAverage="0" bottom="0" percent="0" rank="0" text="" dxfId="51227">
      <formula>1</formula>
    </cfRule>
    <cfRule type="cellIs" priority="804" operator="greaterThan" aboveAverage="0" equalAverage="0" bottom="0" percent="0" rank="0" text="" dxfId="51228">
      <formula>1</formula>
    </cfRule>
    <cfRule type="containsText" priority="805" operator="containsText" aboveAverage="0" equalAverage="0" bottom="0" percent="0" rank="0" text="1" dxfId="51229">
      <formula>NOT(ISERROR(SEARCH("1",C22)))</formula>
    </cfRule>
    <cfRule type="cellIs" priority="806" operator="greaterThan" aboveAverage="0" equalAverage="0" bottom="0" percent="0" rank="0" text="" dxfId="51230">
      <formula>1</formula>
    </cfRule>
    <cfRule type="cellIs" priority="807" operator="greaterThan" aboveAverage="0" equalAverage="0" bottom="0" percent="0" rank="0" text="" dxfId="51231">
      <formula>1</formula>
    </cfRule>
    <cfRule type="containsText" priority="808" operator="containsText" aboveAverage="0" equalAverage="0" bottom="0" percent="0" rank="0" text="1" dxfId="51232">
      <formula>NOT(ISERROR(SEARCH("1",C22)))</formula>
    </cfRule>
    <cfRule type="cellIs" priority="809" operator="greaterThan" aboveAverage="0" equalAverage="0" bottom="0" percent="0" rank="0" text="" dxfId="51233">
      <formula>1</formula>
    </cfRule>
    <cfRule type="cellIs" priority="810" operator="greaterThan" aboveAverage="0" equalAverage="0" bottom="0" percent="0" rank="0" text="" dxfId="51234">
      <formula>1</formula>
    </cfRule>
    <cfRule type="cellIs" priority="811" operator="greaterThan" aboveAverage="0" equalAverage="0" bottom="0" percent="0" rank="0" text="" dxfId="51235">
      <formula>1</formula>
    </cfRule>
    <cfRule type="cellIs" priority="812" operator="equal" aboveAverage="0" equalAverage="0" bottom="0" percent="0" rank="0" text="" dxfId="51236">
      <formula>1</formula>
    </cfRule>
    <cfRule type="cellIs" priority="813" operator="greaterThan" aboveAverage="0" equalAverage="0" bottom="0" percent="0" rank="0" text="" dxfId="51237">
      <formula>1</formula>
    </cfRule>
    <cfRule type="cellIs" priority="814" operator="equal" aboveAverage="0" equalAverage="0" bottom="0" percent="0" rank="0" text="" dxfId="51238">
      <formula>1</formula>
    </cfRule>
    <cfRule type="containsText" priority="815" operator="containsText" aboveAverage="0" equalAverage="0" bottom="0" percent="0" rank="0" text="1" dxfId="51239">
      <formula>NOT(ISERROR(SEARCH("1",C22)))</formula>
    </cfRule>
    <cfRule type="cellIs" priority="816" operator="equal" aboveAverage="0" equalAverage="0" bottom="0" percent="0" rank="0" text="" dxfId="51240">
      <formula>1</formula>
    </cfRule>
    <cfRule type="cellIs" priority="817" operator="greaterThan" aboveAverage="0" equalAverage="0" bottom="0" percent="0" rank="0" text="" dxfId="51241">
      <formula>1</formula>
    </cfRule>
    <cfRule type="cellIs" priority="818" operator="greaterThan" aboveAverage="0" equalAverage="0" bottom="0" percent="0" rank="0" text="" dxfId="51242">
      <formula>1</formula>
    </cfRule>
    <cfRule type="containsText" priority="819" operator="containsText" aboveAverage="0" equalAverage="0" bottom="0" percent="0" rank="0" text="1" dxfId="51243">
      <formula>NOT(ISERROR(SEARCH("1",C22)))</formula>
    </cfRule>
    <cfRule type="cellIs" priority="820" operator="greaterThan" aboveAverage="0" equalAverage="0" bottom="0" percent="0" rank="0" text="" dxfId="51244">
      <formula>1</formula>
    </cfRule>
    <cfRule type="cellIs" priority="821" operator="greaterThan" aboveAverage="0" equalAverage="0" bottom="0" percent="0" rank="0" text="" dxfId="51245">
      <formula>1</formula>
    </cfRule>
    <cfRule type="containsText" priority="822" operator="containsText" aboveAverage="0" equalAverage="0" bottom="0" percent="0" rank="0" text="1" dxfId="51246">
      <formula>NOT(ISERROR(SEARCH("1",C22)))</formula>
    </cfRule>
    <cfRule type="cellIs" priority="823" operator="greaterThan" aboveAverage="0" equalAverage="0" bottom="0" percent="0" rank="0" text="" dxfId="51247">
      <formula>1</formula>
    </cfRule>
    <cfRule type="cellIs" priority="824" operator="greaterThan" aboveAverage="0" equalAverage="0" bottom="0" percent="0" rank="0" text="" dxfId="51248">
      <formula>1</formula>
    </cfRule>
    <cfRule type="containsText" priority="825" operator="containsText" aboveAverage="0" equalAverage="0" bottom="0" percent="0" rank="0" text="1" dxfId="51249">
      <formula>NOT(ISERROR(SEARCH("1",C22)))</formula>
    </cfRule>
    <cfRule type="cellIs" priority="826" operator="greaterThan" aboveAverage="0" equalAverage="0" bottom="0" percent="0" rank="0" text="" dxfId="51250">
      <formula>1</formula>
    </cfRule>
    <cfRule type="cellIs" priority="827" operator="greaterThan" aboveAverage="0" equalAverage="0" bottom="0" percent="0" rank="0" text="" dxfId="51251">
      <formula>1</formula>
    </cfRule>
    <cfRule type="containsText" priority="828" operator="containsText" aboveAverage="0" equalAverage="0" bottom="0" percent="0" rank="0" text="1" dxfId="51252">
      <formula>NOT(ISERROR(SEARCH("1",C22)))</formula>
    </cfRule>
    <cfRule type="cellIs" priority="829" operator="greaterThan" aboveAverage="0" equalAverage="0" bottom="0" percent="0" rank="0" text="" dxfId="51253">
      <formula>1</formula>
    </cfRule>
    <cfRule type="containsText" priority="830" operator="containsText" aboveAverage="0" equalAverage="0" bottom="0" percent="0" rank="0" text="1" dxfId="51254">
      <formula>NOT(ISERROR(SEARCH("1",C22)))</formula>
    </cfRule>
    <cfRule type="cellIs" priority="831" operator="greaterThan" aboveAverage="0" equalAverage="0" bottom="0" percent="0" rank="0" text="" dxfId="51255">
      <formula>1</formula>
    </cfRule>
    <cfRule type="cellIs" priority="832" operator="equal" aboveAverage="0" equalAverage="0" bottom="0" percent="0" rank="0" text="" dxfId="51256">
      <formula>1</formula>
    </cfRule>
    <cfRule type="cellIs" priority="833" operator="equal" aboveAverage="0" equalAverage="0" bottom="0" percent="0" rank="0" text="" dxfId="51257">
      <formula>1</formula>
    </cfRule>
    <cfRule type="containsText" priority="834" operator="containsText" aboveAverage="0" equalAverage="0" bottom="0" percent="0" rank="0" text="1" dxfId="51258">
      <formula>NOT(ISERROR(SEARCH("1",C22)))</formula>
    </cfRule>
    <cfRule type="cellIs" priority="835" operator="greaterThan" aboveAverage="0" equalAverage="0" bottom="0" percent="0" rank="0" text="" dxfId="51259">
      <formula>1</formula>
    </cfRule>
    <cfRule type="cellIs" priority="836" operator="greaterThan" aboveAverage="0" equalAverage="0" bottom="0" percent="0" rank="0" text="" dxfId="51260">
      <formula>1</formula>
    </cfRule>
    <cfRule type="containsText" priority="837" operator="containsText" aboveAverage="0" equalAverage="0" bottom="0" percent="0" rank="0" text="1" dxfId="51261">
      <formula>NOT(ISERROR(SEARCH("1",C22)))</formula>
    </cfRule>
    <cfRule type="cellIs" priority="838" operator="greaterThan" aboveAverage="0" equalAverage="0" bottom="0" percent="0" rank="0" text="" dxfId="51262">
      <formula>1</formula>
    </cfRule>
    <cfRule type="cellIs" priority="839" operator="greaterThan" aboveAverage="0" equalAverage="0" bottom="0" percent="0" rank="0" text="" dxfId="51263">
      <formula>1</formula>
    </cfRule>
    <cfRule type="containsText" priority="840" operator="containsText" aboveAverage="0" equalAverage="0" bottom="0" percent="0" rank="0" text="1" dxfId="51264">
      <formula>NOT(ISERROR(SEARCH("1",C22)))</formula>
    </cfRule>
    <cfRule type="cellIs" priority="841" operator="greaterThan" aboveAverage="0" equalAverage="0" bottom="0" percent="0" rank="0" text="" dxfId="51265">
      <formula>1</formula>
    </cfRule>
    <cfRule type="containsText" priority="842" operator="containsText" aboveAverage="0" equalAverage="0" bottom="0" percent="0" rank="0" text="1" dxfId="51266">
      <formula>NOT(ISERROR(SEARCH("1",C22)))</formula>
    </cfRule>
    <cfRule type="containsText" priority="843" operator="containsText" aboveAverage="0" equalAverage="0" bottom="0" percent="0" rank="0" text="1" dxfId="51267">
      <formula>NOT(ISERROR(SEARCH("1",C22)))</formula>
    </cfRule>
    <cfRule type="cellIs" priority="844" operator="greaterThan" aboveAverage="0" equalAverage="0" bottom="0" percent="0" rank="0" text="" dxfId="51268">
      <formula>1</formula>
    </cfRule>
    <cfRule type="cellIs" priority="845" operator="greaterThan" aboveAverage="0" equalAverage="0" bottom="0" percent="0" rank="0" text="" dxfId="51269">
      <formula>1</formula>
    </cfRule>
    <cfRule type="containsText" priority="846" operator="containsText" aboveAverage="0" equalAverage="0" bottom="0" percent="0" rank="0" text="1" dxfId="51270">
      <formula>NOT(ISERROR(SEARCH("1",C22)))</formula>
    </cfRule>
    <cfRule type="cellIs" priority="847" operator="greaterThan" aboveAverage="0" equalAverage="0" bottom="0" percent="0" rank="0" text="" dxfId="51271">
      <formula>1</formula>
    </cfRule>
    <cfRule type="containsText" priority="848" operator="containsText" aboveAverage="0" equalAverage="0" bottom="0" percent="0" rank="0" text="1" dxfId="51272">
      <formula>NOT(ISERROR(SEARCH("1",C22)))</formula>
    </cfRule>
    <cfRule type="containsText" priority="849" operator="containsText" aboveAverage="0" equalAverage="0" bottom="0" percent="0" rank="0" text="1" dxfId="51273">
      <formula>NOT(ISERROR(SEARCH("1",C22)))</formula>
    </cfRule>
    <cfRule type="cellIs" priority="850" operator="greaterThan" aboveAverage="0" equalAverage="0" bottom="0" percent="0" rank="0" text="" dxfId="51274">
      <formula>1</formula>
    </cfRule>
    <cfRule type="cellIs" priority="851" operator="greaterThan" aboveAverage="0" equalAverage="0" bottom="0" percent="0" rank="0" text="" dxfId="51275">
      <formula>1</formula>
    </cfRule>
    <cfRule type="containsText" priority="852" operator="containsText" aboveAverage="0" equalAverage="0" bottom="0" percent="0" rank="0" text="1" dxfId="51276">
      <formula>NOT(ISERROR(SEARCH("1",C22)))</formula>
    </cfRule>
    <cfRule type="cellIs" priority="853" operator="greaterThan" aboveAverage="0" equalAverage="0" bottom="0" percent="0" rank="0" text="" dxfId="51277">
      <formula>1</formula>
    </cfRule>
    <cfRule type="cellIs" priority="854" operator="greaterThan" aboveAverage="0" equalAverage="0" bottom="0" percent="0" rank="0" text="" dxfId="51278">
      <formula>1</formula>
    </cfRule>
    <cfRule type="cellIs" priority="855" operator="greaterThan" aboveAverage="0" equalAverage="0" bottom="0" percent="0" rank="0" text="" dxfId="51279">
      <formula>1</formula>
    </cfRule>
    <cfRule type="cellIs" priority="856" operator="greaterThan" aboveAverage="0" equalAverage="0" bottom="0" percent="0" rank="0" text="" dxfId="51280">
      <formula>1</formula>
    </cfRule>
    <cfRule type="containsText" priority="857" operator="containsText" aboveAverage="0" equalAverage="0" bottom="0" percent="0" rank="0" text="1" dxfId="51281">
      <formula>NOT(ISERROR(SEARCH("1",C22)))</formula>
    </cfRule>
    <cfRule type="cellIs" priority="858" operator="greaterThan" aboveAverage="0" equalAverage="0" bottom="0" percent="0" rank="0" text="" dxfId="51282">
      <formula>1</formula>
    </cfRule>
    <cfRule type="cellIs" priority="859" operator="greaterThan" aboveAverage="0" equalAverage="0" bottom="0" percent="0" rank="0" text="" dxfId="51283">
      <formula>1</formula>
    </cfRule>
    <cfRule type="containsText" priority="860" operator="containsText" aboveAverage="0" equalAverage="0" bottom="0" percent="0" rank="0" text="1" dxfId="51284">
      <formula>NOT(ISERROR(SEARCH("1",C22)))</formula>
    </cfRule>
    <cfRule type="cellIs" priority="861" operator="greaterThan" aboveAverage="0" equalAverage="0" bottom="0" percent="0" rank="0" text="" dxfId="51285">
      <formula>1</formula>
    </cfRule>
    <cfRule type="cellIs" priority="862" operator="greaterThan" aboveAverage="0" equalAverage="0" bottom="0" percent="0" rank="0" text="" dxfId="51286">
      <formula>1</formula>
    </cfRule>
    <cfRule type="cellIs" priority="863" operator="greaterThan" aboveAverage="0" equalAverage="0" bottom="0" percent="0" rank="0" text="" dxfId="51287">
      <formula>1</formula>
    </cfRule>
    <cfRule type="cellIs" priority="864" operator="equal" aboveAverage="0" equalAverage="0" bottom="0" percent="0" rank="0" text="" dxfId="51288">
      <formula>1</formula>
    </cfRule>
    <cfRule type="cellIs" priority="865" operator="greaterThan" aboveAverage="0" equalAverage="0" bottom="0" percent="0" rank="0" text="" dxfId="51289">
      <formula>1</formula>
    </cfRule>
    <cfRule type="cellIs" priority="866" operator="equal" aboveAverage="0" equalAverage="0" bottom="0" percent="0" rank="0" text="" dxfId="51290">
      <formula>1</formula>
    </cfRule>
    <cfRule type="containsText" priority="867" operator="containsText" aboveAverage="0" equalAverage="0" bottom="0" percent="0" rank="0" text="1" dxfId="51291">
      <formula>NOT(ISERROR(SEARCH("1",C22)))</formula>
    </cfRule>
    <cfRule type="cellIs" priority="868" operator="equal" aboveAverage="0" equalAverage="0" bottom="0" percent="0" rank="0" text="" dxfId="51292">
      <formula>1</formula>
    </cfRule>
    <cfRule type="cellIs" priority="869" operator="greaterThan" aboveAverage="0" equalAverage="0" bottom="0" percent="0" rank="0" text="" dxfId="51293">
      <formula>1</formula>
    </cfRule>
    <cfRule type="cellIs" priority="870" operator="greaterThan" aboveAverage="0" equalAverage="0" bottom="0" percent="0" rank="0" text="" dxfId="51294">
      <formula>1</formula>
    </cfRule>
    <cfRule type="containsText" priority="871" operator="containsText" aboveAverage="0" equalAverage="0" bottom="0" percent="0" rank="0" text="1" dxfId="51295">
      <formula>NOT(ISERROR(SEARCH("1",C22)))</formula>
    </cfRule>
    <cfRule type="cellIs" priority="872" operator="greaterThan" aboveAverage="0" equalAverage="0" bottom="0" percent="0" rank="0" text="" dxfId="51296">
      <formula>1</formula>
    </cfRule>
    <cfRule type="cellIs" priority="873" operator="greaterThan" aboveAverage="0" equalAverage="0" bottom="0" percent="0" rank="0" text="" dxfId="51297">
      <formula>1</formula>
    </cfRule>
    <cfRule type="containsText" priority="874" operator="containsText" aboveAverage="0" equalAverage="0" bottom="0" percent="0" rank="0" text="1" dxfId="51298">
      <formula>NOT(ISERROR(SEARCH("1",C22)))</formula>
    </cfRule>
    <cfRule type="cellIs" priority="875" operator="greaterThan" aboveAverage="0" equalAverage="0" bottom="0" percent="0" rank="0" text="" dxfId="51299">
      <formula>1</formula>
    </cfRule>
    <cfRule type="cellIs" priority="876" operator="greaterThan" aboveAverage="0" equalAverage="0" bottom="0" percent="0" rank="0" text="" dxfId="51300">
      <formula>1</formula>
    </cfRule>
    <cfRule type="containsText" priority="877" operator="containsText" aboveAverage="0" equalAverage="0" bottom="0" percent="0" rank="0" text="1" dxfId="51301">
      <formula>NOT(ISERROR(SEARCH("1",C22)))</formula>
    </cfRule>
    <cfRule type="cellIs" priority="878" operator="greaterThan" aboveAverage="0" equalAverage="0" bottom="0" percent="0" rank="0" text="" dxfId="51302">
      <formula>1</formula>
    </cfRule>
    <cfRule type="cellIs" priority="879" operator="greaterThan" aboveAverage="0" equalAverage="0" bottom="0" percent="0" rank="0" text="" dxfId="51303">
      <formula>1</formula>
    </cfRule>
    <cfRule type="containsText" priority="880" operator="containsText" aboveAverage="0" equalAverage="0" bottom="0" percent="0" rank="0" text="1" dxfId="51304">
      <formula>NOT(ISERROR(SEARCH("1",C22)))</formula>
    </cfRule>
    <cfRule type="cellIs" priority="881" operator="greaterThan" aboveAverage="0" equalAverage="0" bottom="0" percent="0" rank="0" text="" dxfId="51305">
      <formula>1</formula>
    </cfRule>
    <cfRule type="containsText" priority="882" operator="containsText" aboveAverage="0" equalAverage="0" bottom="0" percent="0" rank="0" text="1" dxfId="51306">
      <formula>NOT(ISERROR(SEARCH("1",C22)))</formula>
    </cfRule>
    <cfRule type="cellIs" priority="883" operator="greaterThan" aboveAverage="0" equalAverage="0" bottom="0" percent="0" rank="0" text="" dxfId="51307">
      <formula>1</formula>
    </cfRule>
    <cfRule type="cellIs" priority="884" operator="equal" aboveAverage="0" equalAverage="0" bottom="0" percent="0" rank="0" text="" dxfId="51308">
      <formula>1</formula>
    </cfRule>
    <cfRule type="cellIs" priority="885" operator="equal" aboveAverage="0" equalAverage="0" bottom="0" percent="0" rank="0" text="" dxfId="51309">
      <formula>1</formula>
    </cfRule>
    <cfRule type="containsText" priority="886" operator="containsText" aboveAverage="0" equalAverage="0" bottom="0" percent="0" rank="0" text="1" dxfId="51310">
      <formula>NOT(ISERROR(SEARCH("1",C22)))</formula>
    </cfRule>
    <cfRule type="cellIs" priority="887" operator="greaterThan" aboveAverage="0" equalAverage="0" bottom="0" percent="0" rank="0" text="" dxfId="51311">
      <formula>1</formula>
    </cfRule>
    <cfRule type="cellIs" priority="888" operator="greaterThan" aboveAverage="0" equalAverage="0" bottom="0" percent="0" rank="0" text="" dxfId="51312">
      <formula>1</formula>
    </cfRule>
    <cfRule type="containsText" priority="889" operator="containsText" aboveAverage="0" equalAverage="0" bottom="0" percent="0" rank="0" text="1" dxfId="51313">
      <formula>NOT(ISERROR(SEARCH("1",C22)))</formula>
    </cfRule>
    <cfRule type="cellIs" priority="890" operator="greaterThan" aboveAverage="0" equalAverage="0" bottom="0" percent="0" rank="0" text="" dxfId="51314">
      <formula>1</formula>
    </cfRule>
    <cfRule type="cellIs" priority="891" operator="greaterThan" aboveAverage="0" equalAverage="0" bottom="0" percent="0" rank="0" text="" dxfId="51315">
      <formula>1</formula>
    </cfRule>
    <cfRule type="containsText" priority="892" operator="containsText" aboveAverage="0" equalAverage="0" bottom="0" percent="0" rank="0" text="1" dxfId="51316">
      <formula>NOT(ISERROR(SEARCH("1",C22)))</formula>
    </cfRule>
    <cfRule type="cellIs" priority="893" operator="greaterThan" aboveAverage="0" equalAverage="0" bottom="0" percent="0" rank="0" text="" dxfId="51317">
      <formula>1</formula>
    </cfRule>
    <cfRule type="containsText" priority="894" operator="containsText" aboveAverage="0" equalAverage="0" bottom="0" percent="0" rank="0" text="1" dxfId="51318">
      <formula>NOT(ISERROR(SEARCH("1",C22)))</formula>
    </cfRule>
    <cfRule type="containsText" priority="895" operator="containsText" aboveAverage="0" equalAverage="0" bottom="0" percent="0" rank="0" text="1" dxfId="51319">
      <formula>NOT(ISERROR(SEARCH("1",C22)))</formula>
    </cfRule>
    <cfRule type="cellIs" priority="896" operator="greaterThan" aboveAverage="0" equalAverage="0" bottom="0" percent="0" rank="0" text="" dxfId="51320">
      <formula>1</formula>
    </cfRule>
    <cfRule type="cellIs" priority="897" operator="greaterThan" aboveAverage="0" equalAverage="0" bottom="0" percent="0" rank="0" text="" dxfId="51321">
      <formula>1</formula>
    </cfRule>
    <cfRule type="containsText" priority="898" operator="containsText" aboveAverage="0" equalAverage="0" bottom="0" percent="0" rank="0" text="1" dxfId="51322">
      <formula>NOT(ISERROR(SEARCH("1",C22)))</formula>
    </cfRule>
    <cfRule type="cellIs" priority="899" operator="greaterThan" aboveAverage="0" equalAverage="0" bottom="0" percent="0" rank="0" text="" dxfId="51323">
      <formula>1</formula>
    </cfRule>
    <cfRule type="containsText" priority="900" operator="containsText" aboveAverage="0" equalAverage="0" bottom="0" percent="0" rank="0" text="1" dxfId="51324">
      <formula>NOT(ISERROR(SEARCH("1",C22)))</formula>
    </cfRule>
    <cfRule type="containsText" priority="901" operator="containsText" aboveAverage="0" equalAverage="0" bottom="0" percent="0" rank="0" text="1" dxfId="51325">
      <formula>NOT(ISERROR(SEARCH("1",C22)))</formula>
    </cfRule>
    <cfRule type="cellIs" priority="902" operator="greaterThan" aboveAverage="0" equalAverage="0" bottom="0" percent="0" rank="0" text="" dxfId="51326">
      <formula>1</formula>
    </cfRule>
    <cfRule type="cellIs" priority="903" operator="greaterThan" aboveAverage="0" equalAverage="0" bottom="0" percent="0" rank="0" text="" dxfId="51327">
      <formula>1</formula>
    </cfRule>
    <cfRule type="containsText" priority="904" operator="containsText" aboveAverage="0" equalAverage="0" bottom="0" percent="0" rank="0" text="1" dxfId="51328">
      <formula>NOT(ISERROR(SEARCH("1",C22)))</formula>
    </cfRule>
    <cfRule type="cellIs" priority="905" operator="greaterThan" aboveAverage="0" equalAverage="0" bottom="0" percent="0" rank="0" text="" dxfId="51329">
      <formula>1</formula>
    </cfRule>
    <cfRule type="cellIs" priority="906" operator="greaterThan" aboveAverage="0" equalAverage="0" bottom="0" percent="0" rank="0" text="" dxfId="51330">
      <formula>1</formula>
    </cfRule>
    <cfRule type="cellIs" priority="907" operator="greaterThan" aboveAverage="0" equalAverage="0" bottom="0" percent="0" rank="0" text="" dxfId="51331">
      <formula>1</formula>
    </cfRule>
    <cfRule type="cellIs" priority="908" operator="greaterThan" aboveAverage="0" equalAverage="0" bottom="0" percent="0" rank="0" text="" dxfId="51332">
      <formula>1</formula>
    </cfRule>
    <cfRule type="containsText" priority="909" operator="containsText" aboveAverage="0" equalAverage="0" bottom="0" percent="0" rank="0" text="1" dxfId="51333">
      <formula>NOT(ISERROR(SEARCH("1",C22)))</formula>
    </cfRule>
    <cfRule type="cellIs" priority="910" operator="greaterThan" aboveAverage="0" equalAverage="0" bottom="0" percent="0" rank="0" text="" dxfId="51334">
      <formula>1</formula>
    </cfRule>
    <cfRule type="cellIs" priority="911" operator="greaterThan" aboveAverage="0" equalAverage="0" bottom="0" percent="0" rank="0" text="" dxfId="51335">
      <formula>1</formula>
    </cfRule>
    <cfRule type="containsText" priority="912" operator="containsText" aboveAverage="0" equalAverage="0" bottom="0" percent="0" rank="0" text="1" dxfId="51336">
      <formula>NOT(ISERROR(SEARCH("1",C22)))</formula>
    </cfRule>
    <cfRule type="cellIs" priority="913" operator="greaterThan" aboveAverage="0" equalAverage="0" bottom="0" percent="0" rank="0" text="" dxfId="51337">
      <formula>1</formula>
    </cfRule>
    <cfRule type="cellIs" priority="914" operator="greaterThan" aboveAverage="0" equalAverage="0" bottom="0" percent="0" rank="0" text="" dxfId="51338">
      <formula>1</formula>
    </cfRule>
    <cfRule type="cellIs" priority="915" operator="greaterThan" aboveAverage="0" equalAverage="0" bottom="0" percent="0" rank="0" text="" dxfId="51339">
      <formula>1</formula>
    </cfRule>
    <cfRule type="cellIs" priority="916" operator="equal" aboveAverage="0" equalAverage="0" bottom="0" percent="0" rank="0" text="" dxfId="51340">
      <formula>1</formula>
    </cfRule>
    <cfRule type="cellIs" priority="917" operator="greaterThan" aboveAverage="0" equalAverage="0" bottom="0" percent="0" rank="0" text="" dxfId="51341">
      <formula>1</formula>
    </cfRule>
    <cfRule type="cellIs" priority="918" operator="equal" aboveAverage="0" equalAverage="0" bottom="0" percent="0" rank="0" text="" dxfId="51342">
      <formula>1</formula>
    </cfRule>
    <cfRule type="containsText" priority="919" operator="containsText" aboveAverage="0" equalAverage="0" bottom="0" percent="0" rank="0" text="1" dxfId="51343">
      <formula>NOT(ISERROR(SEARCH("1",C22)))</formula>
    </cfRule>
    <cfRule type="cellIs" priority="920" operator="equal" aboveAverage="0" equalAverage="0" bottom="0" percent="0" rank="0" text="" dxfId="51344">
      <formula>1</formula>
    </cfRule>
    <cfRule type="cellIs" priority="921" operator="greaterThan" aboveAverage="0" equalAverage="0" bottom="0" percent="0" rank="0" text="" dxfId="51345">
      <formula>1</formula>
    </cfRule>
    <cfRule type="cellIs" priority="922" operator="greaterThan" aboveAverage="0" equalAverage="0" bottom="0" percent="0" rank="0" text="" dxfId="51346">
      <formula>1</formula>
    </cfRule>
    <cfRule type="containsText" priority="923" operator="containsText" aboveAverage="0" equalAverage="0" bottom="0" percent="0" rank="0" text="1" dxfId="51347">
      <formula>NOT(ISERROR(SEARCH("1",C22)))</formula>
    </cfRule>
    <cfRule type="cellIs" priority="924" operator="greaterThan" aboveAverage="0" equalAverage="0" bottom="0" percent="0" rank="0" text="" dxfId="51348">
      <formula>1</formula>
    </cfRule>
    <cfRule type="cellIs" priority="925" operator="greaterThan" aboveAverage="0" equalAverage="0" bottom="0" percent="0" rank="0" text="" dxfId="51349">
      <formula>1</formula>
    </cfRule>
    <cfRule type="containsText" priority="926" operator="containsText" aboveAverage="0" equalAverage="0" bottom="0" percent="0" rank="0" text="1" dxfId="51350">
      <formula>NOT(ISERROR(SEARCH("1",C22)))</formula>
    </cfRule>
    <cfRule type="cellIs" priority="927" operator="greaterThan" aboveAverage="0" equalAverage="0" bottom="0" percent="0" rank="0" text="" dxfId="51351">
      <formula>1</formula>
    </cfRule>
    <cfRule type="cellIs" priority="928" operator="greaterThan" aboveAverage="0" equalAverage="0" bottom="0" percent="0" rank="0" text="" dxfId="51352">
      <formula>1</formula>
    </cfRule>
    <cfRule type="containsText" priority="929" operator="containsText" aboveAverage="0" equalAverage="0" bottom="0" percent="0" rank="0" text="1" dxfId="51353">
      <formula>NOT(ISERROR(SEARCH("1",C22)))</formula>
    </cfRule>
    <cfRule type="cellIs" priority="930" operator="greaterThan" aboveAverage="0" equalAverage="0" bottom="0" percent="0" rank="0" text="" dxfId="51354">
      <formula>1</formula>
    </cfRule>
    <cfRule type="cellIs" priority="931" operator="greaterThan" aboveAverage="0" equalAverage="0" bottom="0" percent="0" rank="0" text="" dxfId="51355">
      <formula>1</formula>
    </cfRule>
    <cfRule type="containsText" priority="932" operator="containsText" aboveAverage="0" equalAverage="0" bottom="0" percent="0" rank="0" text="1" dxfId="51356">
      <formula>NOT(ISERROR(SEARCH("1",C22)))</formula>
    </cfRule>
    <cfRule type="cellIs" priority="933" operator="greaterThan" aboveAverage="0" equalAverage="0" bottom="0" percent="0" rank="0" text="" dxfId="51357">
      <formula>1</formula>
    </cfRule>
    <cfRule type="containsText" priority="934" operator="containsText" aboveAverage="0" equalAverage="0" bottom="0" percent="0" rank="0" text="1" dxfId="51358">
      <formula>NOT(ISERROR(SEARCH("1",C22)))</formula>
    </cfRule>
    <cfRule type="cellIs" priority="935" operator="greaterThan" aboveAverage="0" equalAverage="0" bottom="0" percent="0" rank="0" text="" dxfId="51359">
      <formula>1</formula>
    </cfRule>
    <cfRule type="cellIs" priority="936" operator="equal" aboveAverage="0" equalAverage="0" bottom="0" percent="0" rank="0" text="" dxfId="51360">
      <formula>1</formula>
    </cfRule>
    <cfRule type="cellIs" priority="937" operator="equal" aboveAverage="0" equalAverage="0" bottom="0" percent="0" rank="0" text="" dxfId="51361">
      <formula>1</formula>
    </cfRule>
    <cfRule type="containsText" priority="938" operator="containsText" aboveAverage="0" equalAverage="0" bottom="0" percent="0" rank="0" text="1" dxfId="51362">
      <formula>NOT(ISERROR(SEARCH("1",C22)))</formula>
    </cfRule>
    <cfRule type="cellIs" priority="939" operator="greaterThan" aboveAverage="0" equalAverage="0" bottom="0" percent="0" rank="0" text="" dxfId="51363">
      <formula>1</formula>
    </cfRule>
    <cfRule type="cellIs" priority="940" operator="greaterThan" aboveAverage="0" equalAverage="0" bottom="0" percent="0" rank="0" text="" dxfId="51364">
      <formula>1</formula>
    </cfRule>
    <cfRule type="containsText" priority="941" operator="containsText" aboveAverage="0" equalAverage="0" bottom="0" percent="0" rank="0" text="1" dxfId="51365">
      <formula>NOT(ISERROR(SEARCH("1",C22)))</formula>
    </cfRule>
    <cfRule type="cellIs" priority="942" operator="greaterThan" aboveAverage="0" equalAverage="0" bottom="0" percent="0" rank="0" text="" dxfId="51366">
      <formula>1</formula>
    </cfRule>
    <cfRule type="cellIs" priority="943" operator="greaterThan" aboveAverage="0" equalAverage="0" bottom="0" percent="0" rank="0" text="" dxfId="51367">
      <formula>1</formula>
    </cfRule>
    <cfRule type="containsText" priority="944" operator="containsText" aboveAverage="0" equalAverage="0" bottom="0" percent="0" rank="0" text="1" dxfId="51368">
      <formula>NOT(ISERROR(SEARCH("1",C22)))</formula>
    </cfRule>
    <cfRule type="cellIs" priority="945" operator="greaterThan" aboveAverage="0" equalAverage="0" bottom="0" percent="0" rank="0" text="" dxfId="51369">
      <formula>1</formula>
    </cfRule>
    <cfRule type="cellIs" priority="946" operator="greaterThan" aboveAverage="0" equalAverage="0" bottom="0" percent="0" rank="0" text="" dxfId="51370">
      <formula>1</formula>
    </cfRule>
    <cfRule type="containsText" priority="947" operator="containsText" aboveAverage="0" equalAverage="0" bottom="0" percent="0" rank="0" text="2" dxfId="51371">
      <formula>NOT(ISERROR(SEARCH("2",C22)))</formula>
    </cfRule>
    <cfRule type="containsText" priority="948" operator="containsText" aboveAverage="0" equalAverage="0" bottom="0" percent="0" rank="0" text="1" dxfId="51372">
      <formula>NOT(ISERROR(SEARCH("1",C22)))</formula>
    </cfRule>
    <cfRule type="containsText" priority="949" operator="containsText" aboveAverage="0" equalAverage="0" bottom="0" percent="0" rank="0" text="2" dxfId="51373">
      <formula>NOT(ISERROR(SEARCH("2",C22)))</formula>
    </cfRule>
    <cfRule type="containsText" priority="950" operator="containsText" aboveAverage="0" equalAverage="0" bottom="0" percent="0" rank="0" text="1" dxfId="51374">
      <formula>NOT(ISERROR(SEARCH("1",C22)))</formula>
    </cfRule>
    <cfRule type="containsText" priority="951" operator="containsText" aboveAverage="0" equalAverage="0" bottom="0" percent="0" rank="0" text="2" dxfId="51375">
      <formula>NOT(ISERROR(SEARCH("2",C22)))</formula>
    </cfRule>
    <cfRule type="cellIs" priority="952" operator="greaterThan" aboveAverage="0" equalAverage="0" bottom="0" percent="0" rank="0" text="" dxfId="51376">
      <formula>1</formula>
    </cfRule>
    <cfRule type="containsText" priority="953" operator="containsText" aboveAverage="0" equalAverage="0" bottom="0" percent="0" rank="0" text="1" dxfId="51377">
      <formula>NOT(ISERROR(SEARCH("1",C22)))</formula>
    </cfRule>
    <cfRule type="cellIs" priority="954" operator="greaterThan" aboveAverage="0" equalAverage="0" bottom="0" percent="0" rank="0" text="" dxfId="51378">
      <formula>1</formula>
    </cfRule>
    <cfRule type="containsText" priority="955" operator="containsText" aboveAverage="0" equalAverage="0" bottom="0" percent="0" rank="0" text="1" dxfId="51379">
      <formula>NOT(ISERROR(SEARCH("1",C22)))</formula>
    </cfRule>
    <cfRule type="containsText" priority="956" operator="containsText" aboveAverage="0" equalAverage="0" bottom="0" percent="0" rank="0" text="1" dxfId="51380">
      <formula>NOT(ISERROR(SEARCH("1",C22)))</formula>
    </cfRule>
    <cfRule type="cellIs" priority="957" operator="greaterThan" aboveAverage="0" equalAverage="0" bottom="0" percent="0" rank="0" text="" dxfId="51381">
      <formula>1</formula>
    </cfRule>
    <cfRule type="cellIs" priority="958" operator="greaterThan" aboveAverage="0" equalAverage="0" bottom="0" percent="0" rank="0" text="" dxfId="51382">
      <formula>1</formula>
    </cfRule>
    <cfRule type="containsText" priority="959" operator="containsText" aboveAverage="0" equalAverage="0" bottom="0" percent="0" rank="0" text="1" dxfId="51383">
      <formula>NOT(ISERROR(SEARCH("1",C22)))</formula>
    </cfRule>
    <cfRule type="cellIs" priority="960" operator="greaterThan" aboveAverage="0" equalAverage="0" bottom="0" percent="0" rank="0" text="" dxfId="51384">
      <formula>1</formula>
    </cfRule>
    <cfRule type="containsText" priority="961" operator="containsText" aboveAverage="0" equalAverage="0" bottom="0" percent="0" rank="0" text="1" dxfId="51385">
      <formula>NOT(ISERROR(SEARCH("1",C22)))</formula>
    </cfRule>
    <cfRule type="containsText" priority="962" operator="containsText" aboveAverage="0" equalAverage="0" bottom="0" percent="0" rank="0" text="1" dxfId="51386">
      <formula>NOT(ISERROR(SEARCH("1",C22)))</formula>
    </cfRule>
    <cfRule type="cellIs" priority="963" operator="greaterThan" aboveAverage="0" equalAverage="0" bottom="0" percent="0" rank="0" text="" dxfId="51387">
      <formula>1</formula>
    </cfRule>
    <cfRule type="cellIs" priority="964" operator="greaterThan" aboveAverage="0" equalAverage="0" bottom="0" percent="0" rank="0" text="" dxfId="51388">
      <formula>1</formula>
    </cfRule>
    <cfRule type="containsText" priority="965" operator="containsText" aboveAverage="0" equalAverage="0" bottom="0" percent="0" rank="0" text="1" dxfId="51389">
      <formula>NOT(ISERROR(SEARCH("1",C22)))</formula>
    </cfRule>
    <cfRule type="cellIs" priority="966" operator="greaterThan" aboveAverage="0" equalAverage="0" bottom="0" percent="0" rank="0" text="" dxfId="51390">
      <formula>1</formula>
    </cfRule>
    <cfRule type="cellIs" priority="967" operator="greaterThan" aboveAverage="0" equalAverage="0" bottom="0" percent="0" rank="0" text="" dxfId="51391">
      <formula>1</formula>
    </cfRule>
    <cfRule type="cellIs" priority="968" operator="greaterThan" aboveAverage="0" equalAverage="0" bottom="0" percent="0" rank="0" text="" dxfId="51392">
      <formula>1</formula>
    </cfRule>
    <cfRule type="cellIs" priority="969" operator="greaterThan" aboveAverage="0" equalAverage="0" bottom="0" percent="0" rank="0" text="" dxfId="51393">
      <formula>1</formula>
    </cfRule>
    <cfRule type="containsText" priority="970" operator="containsText" aboveAverage="0" equalAverage="0" bottom="0" percent="0" rank="0" text="1" dxfId="51394">
      <formula>NOT(ISERROR(SEARCH("1",C22)))</formula>
    </cfRule>
    <cfRule type="cellIs" priority="971" operator="greaterThan" aboveAverage="0" equalAverage="0" bottom="0" percent="0" rank="0" text="" dxfId="51395">
      <formula>1</formula>
    </cfRule>
    <cfRule type="cellIs" priority="972" operator="greaterThan" aboveAverage="0" equalAverage="0" bottom="0" percent="0" rank="0" text="" dxfId="51396">
      <formula>1</formula>
    </cfRule>
    <cfRule type="containsText" priority="973" operator="containsText" aboveAverage="0" equalAverage="0" bottom="0" percent="0" rank="0" text="1" dxfId="51397">
      <formula>NOT(ISERROR(SEARCH("1",C22)))</formula>
    </cfRule>
    <cfRule type="cellIs" priority="974" operator="greaterThan" aboveAverage="0" equalAverage="0" bottom="0" percent="0" rank="0" text="" dxfId="51398">
      <formula>1</formula>
    </cfRule>
    <cfRule type="cellIs" priority="975" operator="greaterThan" aboveAverage="0" equalAverage="0" bottom="0" percent="0" rank="0" text="" dxfId="51399">
      <formula>1</formula>
    </cfRule>
    <cfRule type="cellIs" priority="976" operator="greaterThan" aboveAverage="0" equalAverage="0" bottom="0" percent="0" rank="0" text="" dxfId="51400">
      <formula>1</formula>
    </cfRule>
    <cfRule type="cellIs" priority="977" operator="equal" aboveAverage="0" equalAverage="0" bottom="0" percent="0" rank="0" text="" dxfId="51401">
      <formula>1</formula>
    </cfRule>
    <cfRule type="cellIs" priority="978" operator="greaterThan" aboveAverage="0" equalAverage="0" bottom="0" percent="0" rank="0" text="" dxfId="51402">
      <formula>1</formula>
    </cfRule>
    <cfRule type="cellIs" priority="979" operator="equal" aboveAverage="0" equalAverage="0" bottom="0" percent="0" rank="0" text="" dxfId="51403">
      <formula>1</formula>
    </cfRule>
    <cfRule type="containsText" priority="980" operator="containsText" aboveAverage="0" equalAverage="0" bottom="0" percent="0" rank="0" text="1" dxfId="51404">
      <formula>NOT(ISERROR(SEARCH("1",C22)))</formula>
    </cfRule>
    <cfRule type="cellIs" priority="981" operator="equal" aboveAverage="0" equalAverage="0" bottom="0" percent="0" rank="0" text="" dxfId="51405">
      <formula>1</formula>
    </cfRule>
    <cfRule type="cellIs" priority="982" operator="greaterThan" aboveAverage="0" equalAverage="0" bottom="0" percent="0" rank="0" text="" dxfId="51406">
      <formula>1</formula>
    </cfRule>
    <cfRule type="cellIs" priority="983" operator="greaterThan" aboveAverage="0" equalAverage="0" bottom="0" percent="0" rank="0" text="" dxfId="51407">
      <formula>1</formula>
    </cfRule>
    <cfRule type="containsText" priority="984" operator="containsText" aboveAverage="0" equalAverage="0" bottom="0" percent="0" rank="0" text="1" dxfId="51408">
      <formula>NOT(ISERROR(SEARCH("1",C22)))</formula>
    </cfRule>
    <cfRule type="cellIs" priority="985" operator="greaterThan" aboveAverage="0" equalAverage="0" bottom="0" percent="0" rank="0" text="" dxfId="51409">
      <formula>1</formula>
    </cfRule>
    <cfRule type="cellIs" priority="986" operator="greaterThan" aboveAverage="0" equalAverage="0" bottom="0" percent="0" rank="0" text="" dxfId="51410">
      <formula>1</formula>
    </cfRule>
    <cfRule type="containsText" priority="987" operator="containsText" aboveAverage="0" equalAverage="0" bottom="0" percent="0" rank="0" text="1" dxfId="51411">
      <formula>NOT(ISERROR(SEARCH("1",C22)))</formula>
    </cfRule>
    <cfRule type="cellIs" priority="988" operator="greaterThan" aboveAverage="0" equalAverage="0" bottom="0" percent="0" rank="0" text="" dxfId="51412">
      <formula>1</formula>
    </cfRule>
    <cfRule type="cellIs" priority="989" operator="greaterThan" aboveAverage="0" equalAverage="0" bottom="0" percent="0" rank="0" text="" dxfId="51413">
      <formula>1</formula>
    </cfRule>
    <cfRule type="containsText" priority="990" operator="containsText" aboveAverage="0" equalAverage="0" bottom="0" percent="0" rank="0" text="1" dxfId="51414">
      <formula>NOT(ISERROR(SEARCH("1",C22)))</formula>
    </cfRule>
    <cfRule type="cellIs" priority="991" operator="greaterThan" aboveAverage="0" equalAverage="0" bottom="0" percent="0" rank="0" text="" dxfId="51415">
      <formula>1</formula>
    </cfRule>
    <cfRule type="cellIs" priority="992" operator="greaterThan" aboveAverage="0" equalAverage="0" bottom="0" percent="0" rank="0" text="" dxfId="51416">
      <formula>1</formula>
    </cfRule>
    <cfRule type="containsText" priority="993" operator="containsText" aboveAverage="0" equalAverage="0" bottom="0" percent="0" rank="0" text="1" dxfId="51417">
      <formula>NOT(ISERROR(SEARCH("1",C22)))</formula>
    </cfRule>
    <cfRule type="cellIs" priority="994" operator="greaterThan" aboveAverage="0" equalAverage="0" bottom="0" percent="0" rank="0" text="" dxfId="51418">
      <formula>1</formula>
    </cfRule>
    <cfRule type="containsText" priority="995" operator="containsText" aboveAverage="0" equalAverage="0" bottom="0" percent="0" rank="0" text="1" dxfId="51419">
      <formula>NOT(ISERROR(SEARCH("1",C22)))</formula>
    </cfRule>
    <cfRule type="cellIs" priority="996" operator="greaterThan" aboveAverage="0" equalAverage="0" bottom="0" percent="0" rank="0" text="" dxfId="51420">
      <formula>1</formula>
    </cfRule>
    <cfRule type="cellIs" priority="997" operator="equal" aboveAverage="0" equalAverage="0" bottom="0" percent="0" rank="0" text="" dxfId="51421">
      <formula>1</formula>
    </cfRule>
    <cfRule type="cellIs" priority="998" operator="equal" aboveAverage="0" equalAverage="0" bottom="0" percent="0" rank="0" text="" dxfId="51422">
      <formula>1</formula>
    </cfRule>
    <cfRule type="containsText" priority="999" operator="containsText" aboveAverage="0" equalAverage="0" bottom="0" percent="0" rank="0" text="1" dxfId="51423">
      <formula>NOT(ISERROR(SEARCH("1",C22)))</formula>
    </cfRule>
    <cfRule type="cellIs" priority="1000" operator="greaterThan" aboveAverage="0" equalAverage="0" bottom="0" percent="0" rank="0" text="" dxfId="51424">
      <formula>1</formula>
    </cfRule>
    <cfRule type="cellIs" priority="1001" operator="greaterThan" aboveAverage="0" equalAverage="0" bottom="0" percent="0" rank="0" text="" dxfId="51425">
      <formula>1</formula>
    </cfRule>
    <cfRule type="containsText" priority="1002" operator="containsText" aboveAverage="0" equalAverage="0" bottom="0" percent="0" rank="0" text="1" dxfId="51426">
      <formula>NOT(ISERROR(SEARCH("1",C22)))</formula>
    </cfRule>
    <cfRule type="cellIs" priority="1003" operator="greaterThan" aboveAverage="0" equalAverage="0" bottom="0" percent="0" rank="0" text="" dxfId="51427">
      <formula>1</formula>
    </cfRule>
    <cfRule type="cellIs" priority="1004" operator="greaterThan" aboveAverage="0" equalAverage="0" bottom="0" percent="0" rank="0" text="" dxfId="51428">
      <formula>1</formula>
    </cfRule>
    <cfRule type="containsText" priority="1005" operator="containsText" aboveAverage="0" equalAverage="0" bottom="0" percent="0" rank="0" text="1" dxfId="51429">
      <formula>NOT(ISERROR(SEARCH("1",C22)))</formula>
    </cfRule>
    <cfRule type="cellIs" priority="1006" operator="greaterThan" aboveAverage="0" equalAverage="0" bottom="0" percent="0" rank="0" text="" dxfId="51430">
      <formula>1</formula>
    </cfRule>
    <cfRule type="cellIs" priority="1007" operator="greaterThan" aboveAverage="0" equalAverage="0" bottom="0" percent="0" rank="0" text="" dxfId="51431">
      <formula>1</formula>
    </cfRule>
    <cfRule type="containsText" priority="1008" operator="containsText" aboveAverage="0" equalAverage="0" bottom="0" percent="0" rank="0" text="2" dxfId="51432">
      <formula>NOT(ISERROR(SEARCH("2",C22)))</formula>
    </cfRule>
    <cfRule type="containsText" priority="1009" operator="containsText" aboveAverage="0" equalAverage="0" bottom="0" percent="0" rank="0" text="1" dxfId="51433">
      <formula>NOT(ISERROR(SEARCH("1",C22)))</formula>
    </cfRule>
    <cfRule type="containsText" priority="1010" operator="containsText" aboveAverage="0" equalAverage="0" bottom="0" percent="0" rank="0" text="2" dxfId="51434">
      <formula>NOT(ISERROR(SEARCH("2",C22)))</formula>
    </cfRule>
    <cfRule type="containsText" priority="1011" operator="containsText" aboveAverage="0" equalAverage="0" bottom="0" percent="0" rank="0" text="1" dxfId="51435">
      <formula>NOT(ISERROR(SEARCH("1",C22)))</formula>
    </cfRule>
    <cfRule type="containsText" priority="1012" operator="containsText" aboveAverage="0" equalAverage="0" bottom="0" percent="0" rank="0" text="2" dxfId="51436">
      <formula>NOT(ISERROR(SEARCH("2",C22)))</formula>
    </cfRule>
    <cfRule type="cellIs" priority="1013" operator="greaterThan" aboveAverage="0" equalAverage="0" bottom="0" percent="0" rank="0" text="" dxfId="51437">
      <formula>1</formula>
    </cfRule>
    <cfRule type="containsText" priority="1014" operator="containsText" aboveAverage="0" equalAverage="0" bottom="0" percent="0" rank="0" text="1" dxfId="51438">
      <formula>NOT(ISERROR(SEARCH("1",C22)))</formula>
    </cfRule>
    <cfRule type="cellIs" priority="1015" operator="greaterThan" aboveAverage="0" equalAverage="0" bottom="0" percent="0" rank="0" text="" dxfId="51439">
      <formula>1</formula>
    </cfRule>
    <cfRule type="containsText" priority="1016" operator="containsText" aboveAverage="0" equalAverage="0" bottom="0" percent="0" rank="0" text="1" dxfId="51440">
      <formula>NOT(ISERROR(SEARCH("1",C22)))</formula>
    </cfRule>
    <cfRule type="containsText" priority="1017" operator="containsText" aboveAverage="0" equalAverage="0" bottom="0" percent="0" rank="0" text="1" dxfId="51441">
      <formula>NOT(ISERROR(SEARCH("1",C22)))</formula>
    </cfRule>
    <cfRule type="cellIs" priority="1018" operator="greaterThan" aboveAverage="0" equalAverage="0" bottom="0" percent="0" rank="0" text="" dxfId="51442">
      <formula>1</formula>
    </cfRule>
    <cfRule type="cellIs" priority="1019" operator="greaterThan" aboveAverage="0" equalAverage="0" bottom="0" percent="0" rank="0" text="" dxfId="51443">
      <formula>1</formula>
    </cfRule>
    <cfRule type="containsText" priority="1020" operator="containsText" aboveAverage="0" equalAverage="0" bottom="0" percent="0" rank="0" text="1" dxfId="51444">
      <formula>NOT(ISERROR(SEARCH("1",C22)))</formula>
    </cfRule>
    <cfRule type="cellIs" priority="1021" operator="greaterThan" aboveAverage="0" equalAverage="0" bottom="0" percent="0" rank="0" text="" dxfId="51445">
      <formula>1</formula>
    </cfRule>
    <cfRule type="containsText" priority="1022" operator="containsText" aboveAverage="0" equalAverage="0" bottom="0" percent="0" rank="0" text="1" dxfId="51446">
      <formula>NOT(ISERROR(SEARCH("1",C22)))</formula>
    </cfRule>
    <cfRule type="containsText" priority="1023" operator="containsText" aboveAverage="0" equalAverage="0" bottom="0" percent="0" rank="0" text="1" dxfId="51447">
      <formula>NOT(ISERROR(SEARCH("1",C22)))</formula>
    </cfRule>
    <cfRule type="cellIs" priority="1024" operator="greaterThan" aboveAverage="0" equalAverage="0" bottom="0" percent="0" rank="0" text="" dxfId="51448">
      <formula>1</formula>
    </cfRule>
    <cfRule type="cellIs" priority="1025" operator="greaterThan" aboveAverage="0" equalAverage="0" bottom="0" percent="0" rank="0" text="" dxfId="51449">
      <formula>1</formula>
    </cfRule>
    <cfRule type="containsText" priority="1026" operator="containsText" aboveAverage="0" equalAverage="0" bottom="0" percent="0" rank="0" text="1" dxfId="51450">
      <formula>NOT(ISERROR(SEARCH("1",C22)))</formula>
    </cfRule>
    <cfRule type="cellIs" priority="1027" operator="greaterThan" aboveAverage="0" equalAverage="0" bottom="0" percent="0" rank="0" text="" dxfId="51451">
      <formula>1</formula>
    </cfRule>
    <cfRule type="cellIs" priority="1028" operator="greaterThan" aboveAverage="0" equalAverage="0" bottom="0" percent="0" rank="0" text="" dxfId="51452">
      <formula>1</formula>
    </cfRule>
    <cfRule type="cellIs" priority="1029" operator="greaterThan" aboveAverage="0" equalAverage="0" bottom="0" percent="0" rank="0" text="" dxfId="51453">
      <formula>1</formula>
    </cfRule>
    <cfRule type="cellIs" priority="1030" operator="greaterThan" aboveAverage="0" equalAverage="0" bottom="0" percent="0" rank="0" text="" dxfId="51454">
      <formula>1</formula>
    </cfRule>
    <cfRule type="containsText" priority="1031" operator="containsText" aboveAverage="0" equalAverage="0" bottom="0" percent="0" rank="0" text="1" dxfId="51455">
      <formula>NOT(ISERROR(SEARCH("1",C22)))</formula>
    </cfRule>
    <cfRule type="cellIs" priority="1032" operator="greaterThan" aboveAverage="0" equalAverage="0" bottom="0" percent="0" rank="0" text="" dxfId="51456">
      <formula>1</formula>
    </cfRule>
    <cfRule type="cellIs" priority="1033" operator="greaterThan" aboveAverage="0" equalAverage="0" bottom="0" percent="0" rank="0" text="" dxfId="51457">
      <formula>1</formula>
    </cfRule>
    <cfRule type="containsText" priority="1034" operator="containsText" aboveAverage="0" equalAverage="0" bottom="0" percent="0" rank="0" text="1" dxfId="51458">
      <formula>NOT(ISERROR(SEARCH("1",C22)))</formula>
    </cfRule>
    <cfRule type="cellIs" priority="1035" operator="greaterThan" aboveAverage="0" equalAverage="0" bottom="0" percent="0" rank="0" text="" dxfId="51459">
      <formula>1</formula>
    </cfRule>
    <cfRule type="cellIs" priority="1036" operator="greaterThan" aboveAverage="0" equalAverage="0" bottom="0" percent="0" rank="0" text="" dxfId="51460">
      <formula>1</formula>
    </cfRule>
    <cfRule type="cellIs" priority="1037" operator="greaterThan" aboveAverage="0" equalAverage="0" bottom="0" percent="0" rank="0" text="" dxfId="51461">
      <formula>1</formula>
    </cfRule>
    <cfRule type="cellIs" priority="1038" operator="equal" aboveAverage="0" equalAverage="0" bottom="0" percent="0" rank="0" text="" dxfId="51462">
      <formula>1</formula>
    </cfRule>
    <cfRule type="cellIs" priority="1039" operator="greaterThan" aboveAverage="0" equalAverage="0" bottom="0" percent="0" rank="0" text="" dxfId="51463">
      <formula>1</formula>
    </cfRule>
    <cfRule type="cellIs" priority="1040" operator="equal" aboveAverage="0" equalAverage="0" bottom="0" percent="0" rank="0" text="" dxfId="51464">
      <formula>1</formula>
    </cfRule>
    <cfRule type="containsText" priority="1041" operator="containsText" aboveAverage="0" equalAverage="0" bottom="0" percent="0" rank="0" text="1" dxfId="51465">
      <formula>NOT(ISERROR(SEARCH("1",C22)))</formula>
    </cfRule>
    <cfRule type="cellIs" priority="1042" operator="equal" aboveAverage="0" equalAverage="0" bottom="0" percent="0" rank="0" text="" dxfId="51466">
      <formula>1</formula>
    </cfRule>
    <cfRule type="cellIs" priority="1043" operator="greaterThan" aboveAverage="0" equalAverage="0" bottom="0" percent="0" rank="0" text="" dxfId="51467">
      <formula>1</formula>
    </cfRule>
    <cfRule type="cellIs" priority="1044" operator="greaterThan" aboveAverage="0" equalAverage="0" bottom="0" percent="0" rank="0" text="" dxfId="51468">
      <formula>1</formula>
    </cfRule>
    <cfRule type="containsText" priority="1045" operator="containsText" aboveAverage="0" equalAverage="0" bottom="0" percent="0" rank="0" text="1" dxfId="51469">
      <formula>NOT(ISERROR(SEARCH("1",C22)))</formula>
    </cfRule>
    <cfRule type="cellIs" priority="1046" operator="greaterThan" aboveAverage="0" equalAverage="0" bottom="0" percent="0" rank="0" text="" dxfId="51470">
      <formula>1</formula>
    </cfRule>
    <cfRule type="cellIs" priority="1047" operator="greaterThan" aboveAverage="0" equalAverage="0" bottom="0" percent="0" rank="0" text="" dxfId="51471">
      <formula>1</formula>
    </cfRule>
    <cfRule type="containsText" priority="1048" operator="containsText" aboveAverage="0" equalAverage="0" bottom="0" percent="0" rank="0" text="1" dxfId="51472">
      <formula>NOT(ISERROR(SEARCH("1",C22)))</formula>
    </cfRule>
    <cfRule type="cellIs" priority="1049" operator="greaterThan" aboveAverage="0" equalAverage="0" bottom="0" percent="0" rank="0" text="" dxfId="51473">
      <formula>1</formula>
    </cfRule>
    <cfRule type="cellIs" priority="1050" operator="greaterThan" aboveAverage="0" equalAverage="0" bottom="0" percent="0" rank="0" text="" dxfId="51474">
      <formula>1</formula>
    </cfRule>
    <cfRule type="containsText" priority="1051" operator="containsText" aboveAverage="0" equalAverage="0" bottom="0" percent="0" rank="0" text="1" dxfId="51475">
      <formula>NOT(ISERROR(SEARCH("1",C22)))</formula>
    </cfRule>
    <cfRule type="cellIs" priority="1052" operator="greaterThan" aboveAverage="0" equalAverage="0" bottom="0" percent="0" rank="0" text="" dxfId="51476">
      <formula>1</formula>
    </cfRule>
    <cfRule type="cellIs" priority="1053" operator="greaterThan" aboveAverage="0" equalAverage="0" bottom="0" percent="0" rank="0" text="" dxfId="51477">
      <formula>1</formula>
    </cfRule>
    <cfRule type="containsText" priority="1054" operator="containsText" aboveAverage="0" equalAverage="0" bottom="0" percent="0" rank="0" text="1" dxfId="51478">
      <formula>NOT(ISERROR(SEARCH("1",C22)))</formula>
    </cfRule>
    <cfRule type="cellIs" priority="1055" operator="greaterThan" aboveAverage="0" equalAverage="0" bottom="0" percent="0" rank="0" text="" dxfId="51479">
      <formula>1</formula>
    </cfRule>
    <cfRule type="containsText" priority="1056" operator="containsText" aboveAverage="0" equalAverage="0" bottom="0" percent="0" rank="0" text="1" dxfId="51480">
      <formula>NOT(ISERROR(SEARCH("1",C22)))</formula>
    </cfRule>
    <cfRule type="cellIs" priority="1057" operator="greaterThan" aboveAverage="0" equalAverage="0" bottom="0" percent="0" rank="0" text="" dxfId="51481">
      <formula>1</formula>
    </cfRule>
    <cfRule type="cellIs" priority="1058" operator="equal" aboveAverage="0" equalAverage="0" bottom="0" percent="0" rank="0" text="" dxfId="51482">
      <formula>1</formula>
    </cfRule>
    <cfRule type="cellIs" priority="1059" operator="equal" aboveAverage="0" equalAverage="0" bottom="0" percent="0" rank="0" text="" dxfId="51483">
      <formula>1</formula>
    </cfRule>
    <cfRule type="containsText" priority="1060" operator="containsText" aboveAverage="0" equalAverage="0" bottom="0" percent="0" rank="0" text="1" dxfId="51484">
      <formula>NOT(ISERROR(SEARCH("1",C22)))</formula>
    </cfRule>
    <cfRule type="cellIs" priority="1061" operator="greaterThan" aboveAverage="0" equalAverage="0" bottom="0" percent="0" rank="0" text="" dxfId="51485">
      <formula>1</formula>
    </cfRule>
    <cfRule type="cellIs" priority="1062" operator="greaterThan" aboveAverage="0" equalAverage="0" bottom="0" percent="0" rank="0" text="" dxfId="51486">
      <formula>1</formula>
    </cfRule>
    <cfRule type="containsText" priority="1063" operator="containsText" aboveAverage="0" equalAverage="0" bottom="0" percent="0" rank="0" text="1" dxfId="51487">
      <formula>NOT(ISERROR(SEARCH("1",C22)))</formula>
    </cfRule>
    <cfRule type="cellIs" priority="1064" operator="greaterThan" aboveAverage="0" equalAverage="0" bottom="0" percent="0" rank="0" text="" dxfId="51488">
      <formula>1</formula>
    </cfRule>
    <cfRule type="cellIs" priority="1065" operator="greaterThan" aboveAverage="0" equalAverage="0" bottom="0" percent="0" rank="0" text="" dxfId="51489">
      <formula>1</formula>
    </cfRule>
    <cfRule type="containsText" priority="1066" operator="containsText" aboveAverage="0" equalAverage="0" bottom="0" percent="0" rank="0" text="1" dxfId="51490">
      <formula>NOT(ISERROR(SEARCH("1",C22)))</formula>
    </cfRule>
    <cfRule type="cellIs" priority="1067" operator="greaterThan" aboveAverage="0" equalAverage="0" bottom="0" percent="0" rank="0" text="" dxfId="51491">
      <formula>1</formula>
    </cfRule>
    <cfRule type="cellIs" priority="1068" operator="greaterThan" aboveAverage="0" equalAverage="0" bottom="0" percent="0" rank="0" text="" dxfId="51492">
      <formula>1</formula>
    </cfRule>
    <cfRule type="containsText" priority="1069" operator="containsText" aboveAverage="0" equalAverage="0" bottom="0" percent="0" rank="0" text="2" dxfId="51493">
      <formula>NOT(ISERROR(SEARCH("2",C22)))</formula>
    </cfRule>
    <cfRule type="containsText" priority="1070" operator="containsText" aboveAverage="0" equalAverage="0" bottom="0" percent="0" rank="0" text="1" dxfId="51494">
      <formula>NOT(ISERROR(SEARCH("1",C22)))</formula>
    </cfRule>
    <cfRule type="containsText" priority="1071" operator="containsText" aboveAverage="0" equalAverage="0" bottom="0" percent="0" rank="0" text="2" dxfId="51495">
      <formula>NOT(ISERROR(SEARCH("2",C22)))</formula>
    </cfRule>
    <cfRule type="containsText" priority="1072" operator="containsText" aboveAverage="0" equalAverage="0" bottom="0" percent="0" rank="0" text="1" dxfId="51496">
      <formula>NOT(ISERROR(SEARCH("1",C22)))</formula>
    </cfRule>
    <cfRule type="containsText" priority="1073" operator="containsText" aboveAverage="0" equalAverage="0" bottom="0" percent="0" rank="0" text="2" dxfId="51497">
      <formula>NOT(ISERROR(SEARCH("2",C22)))</formula>
    </cfRule>
    <cfRule type="cellIs" priority="1074" operator="greaterThan" aboveAverage="0" equalAverage="0" bottom="0" percent="0" rank="0" text="" dxfId="51498">
      <formula>1</formula>
    </cfRule>
    <cfRule type="containsText" priority="1075" operator="containsText" aboveAverage="0" equalAverage="0" bottom="0" percent="0" rank="0" text="1" dxfId="51499">
      <formula>NOT(ISERROR(SEARCH("1",C22)))</formula>
    </cfRule>
    <cfRule type="cellIs" priority="1076" operator="greaterThan" aboveAverage="0" equalAverage="0" bottom="0" percent="0" rank="0" text="" dxfId="51500">
      <formula>1</formula>
    </cfRule>
    <cfRule type="cellIs" priority="1077" operator="greaterThan" aboveAverage="0" equalAverage="0" bottom="0" percent="0" rank="0" text="" dxfId="51501">
      <formula>1</formula>
    </cfRule>
    <cfRule type="containsText" priority="1078" operator="containsText" aboveAverage="0" equalAverage="0" bottom="0" percent="0" rank="0" text="2" dxfId="51502">
      <formula>NOT(ISERROR(SEARCH("2",C22)))</formula>
    </cfRule>
    <cfRule type="cellIs" priority="1079" operator="greaterThan" aboveAverage="0" equalAverage="0" bottom="0" percent="0" rank="0" text="" dxfId="51503">
      <formula>1</formula>
    </cfRule>
    <cfRule type="containsText" priority="1080" operator="containsText" aboveAverage="0" equalAverage="0" bottom="0" percent="0" rank="0" text="1" dxfId="51504">
      <formula>NOT(ISERROR(SEARCH("1",C22)))</formula>
    </cfRule>
    <cfRule type="cellIs" priority="1081" operator="greaterThan" aboveAverage="0" equalAverage="0" bottom="0" percent="0" rank="0" text="" dxfId="51505">
      <formula>1</formula>
    </cfRule>
    <cfRule type="containsText" priority="1082" operator="containsText" aboveAverage="0" equalAverage="0" bottom="0" percent="0" rank="0" text="1" dxfId="51506">
      <formula>NOT(ISERROR(SEARCH("1",C22)))</formula>
    </cfRule>
    <cfRule type="cellIs" priority="1083" operator="greaterThan" aboveAverage="0" equalAverage="0" bottom="0" percent="0" rank="0" text="" dxfId="51507">
      <formula>1</formula>
    </cfRule>
    <cfRule type="containsText" priority="1084" operator="containsText" aboveAverage="0" equalAverage="0" bottom="0" percent="0" rank="0" text="1" dxfId="51508">
      <formula>NOT(ISERROR(SEARCH("1",C22)))</formula>
    </cfRule>
    <cfRule type="containsText" priority="1085" operator="containsText" aboveAverage="0" equalAverage="0" bottom="0" percent="0" rank="0" text="1" dxfId="51509">
      <formula>NOT(ISERROR(SEARCH("1",C22)))</formula>
    </cfRule>
    <cfRule type="cellIs" priority="1086" operator="greaterThan" aboveAverage="0" equalAverage="0" bottom="0" percent="0" rank="0" text="" dxfId="51510">
      <formula>1</formula>
    </cfRule>
    <cfRule type="cellIs" priority="1087" operator="greaterThan" aboveAverage="0" equalAverage="0" bottom="0" percent="0" rank="0" text="" dxfId="51511">
      <formula>1</formula>
    </cfRule>
    <cfRule type="containsText" priority="1088" operator="containsText" aboveAverage="0" equalAverage="0" bottom="0" percent="0" rank="0" text="1" dxfId="51512">
      <formula>NOT(ISERROR(SEARCH("1",C22)))</formula>
    </cfRule>
    <cfRule type="cellIs" priority="1089" operator="greaterThan" aboveAverage="0" equalAverage="0" bottom="0" percent="0" rank="0" text="" dxfId="51513">
      <formula>1</formula>
    </cfRule>
    <cfRule type="containsText" priority="1090" operator="containsText" aboveAverage="0" equalAverage="0" bottom="0" percent="0" rank="0" text="1" dxfId="51514">
      <formula>NOT(ISERROR(SEARCH("1",C22)))</formula>
    </cfRule>
    <cfRule type="containsText" priority="1091" operator="containsText" aboveAverage="0" equalAverage="0" bottom="0" percent="0" rank="0" text="1" dxfId="51515">
      <formula>NOT(ISERROR(SEARCH("1",C22)))</formula>
    </cfRule>
    <cfRule type="cellIs" priority="1092" operator="greaterThan" aboveAverage="0" equalAverage="0" bottom="0" percent="0" rank="0" text="" dxfId="51516">
      <formula>1</formula>
    </cfRule>
    <cfRule type="cellIs" priority="1093" operator="greaterThan" aboveAverage="0" equalAverage="0" bottom="0" percent="0" rank="0" text="" dxfId="51517">
      <formula>1</formula>
    </cfRule>
    <cfRule type="containsText" priority="1094" operator="containsText" aboveAverage="0" equalAverage="0" bottom="0" percent="0" rank="0" text="1" dxfId="51518">
      <formula>NOT(ISERROR(SEARCH("1",C22)))</formula>
    </cfRule>
    <cfRule type="cellIs" priority="1095" operator="greaterThan" aboveAverage="0" equalAverage="0" bottom="0" percent="0" rank="0" text="" dxfId="51519">
      <formula>1</formula>
    </cfRule>
    <cfRule type="cellIs" priority="1096" operator="greaterThan" aboveAverage="0" equalAverage="0" bottom="0" percent="0" rank="0" text="" dxfId="51520">
      <formula>1</formula>
    </cfRule>
    <cfRule type="cellIs" priority="1097" operator="greaterThan" aboveAverage="0" equalAverage="0" bottom="0" percent="0" rank="0" text="" dxfId="51521">
      <formula>1</formula>
    </cfRule>
    <cfRule type="cellIs" priority="1098" operator="greaterThan" aboveAverage="0" equalAverage="0" bottom="0" percent="0" rank="0" text="" dxfId="51522">
      <formula>1</formula>
    </cfRule>
    <cfRule type="containsText" priority="1099" operator="containsText" aboveAverage="0" equalAverage="0" bottom="0" percent="0" rank="0" text="1" dxfId="51523">
      <formula>NOT(ISERROR(SEARCH("1",C22)))</formula>
    </cfRule>
    <cfRule type="cellIs" priority="1100" operator="greaterThan" aboveAverage="0" equalAverage="0" bottom="0" percent="0" rank="0" text="" dxfId="51524">
      <formula>1</formula>
    </cfRule>
    <cfRule type="cellIs" priority="1101" operator="greaterThan" aboveAverage="0" equalAverage="0" bottom="0" percent="0" rank="0" text="" dxfId="51525">
      <formula>1</formula>
    </cfRule>
    <cfRule type="containsText" priority="1102" operator="containsText" aboveAverage="0" equalAverage="0" bottom="0" percent="0" rank="0" text="1" dxfId="51526">
      <formula>NOT(ISERROR(SEARCH("1",C22)))</formula>
    </cfRule>
    <cfRule type="cellIs" priority="1103" operator="greaterThan" aboveAverage="0" equalAverage="0" bottom="0" percent="0" rank="0" text="" dxfId="51527">
      <formula>1</formula>
    </cfRule>
    <cfRule type="cellIs" priority="1104" operator="greaterThan" aboveAverage="0" equalAverage="0" bottom="0" percent="0" rank="0" text="" dxfId="51528">
      <formula>1</formula>
    </cfRule>
    <cfRule type="cellIs" priority="1105" operator="greaterThan" aboveAverage="0" equalAverage="0" bottom="0" percent="0" rank="0" text="" dxfId="51529">
      <formula>1</formula>
    </cfRule>
    <cfRule type="cellIs" priority="1106" operator="equal" aboveAverage="0" equalAverage="0" bottom="0" percent="0" rank="0" text="" dxfId="51530">
      <formula>1</formula>
    </cfRule>
    <cfRule type="cellIs" priority="1107" operator="greaterThan" aboveAverage="0" equalAverage="0" bottom="0" percent="0" rank="0" text="" dxfId="51531">
      <formula>1</formula>
    </cfRule>
    <cfRule type="cellIs" priority="1108" operator="equal" aboveAverage="0" equalAverage="0" bottom="0" percent="0" rank="0" text="" dxfId="51532">
      <formula>1</formula>
    </cfRule>
    <cfRule type="containsText" priority="1109" operator="containsText" aboveAverage="0" equalAverage="0" bottom="0" percent="0" rank="0" text="1" dxfId="51533">
      <formula>NOT(ISERROR(SEARCH("1",C22)))</formula>
    </cfRule>
    <cfRule type="cellIs" priority="1110" operator="equal" aboveAverage="0" equalAverage="0" bottom="0" percent="0" rank="0" text="" dxfId="51534">
      <formula>1</formula>
    </cfRule>
    <cfRule type="cellIs" priority="1111" operator="greaterThan" aboveAverage="0" equalAverage="0" bottom="0" percent="0" rank="0" text="" dxfId="51535">
      <formula>1</formula>
    </cfRule>
    <cfRule type="cellIs" priority="1112" operator="greaterThan" aboveAverage="0" equalAverage="0" bottom="0" percent="0" rank="0" text="" dxfId="51536">
      <formula>1</formula>
    </cfRule>
    <cfRule type="containsText" priority="1113" operator="containsText" aboveAverage="0" equalAverage="0" bottom="0" percent="0" rank="0" text="1" dxfId="51537">
      <formula>NOT(ISERROR(SEARCH("1",C22)))</formula>
    </cfRule>
    <cfRule type="cellIs" priority="1114" operator="greaterThan" aboveAverage="0" equalAverage="0" bottom="0" percent="0" rank="0" text="" dxfId="51538">
      <formula>1</formula>
    </cfRule>
    <cfRule type="cellIs" priority="1115" operator="greaterThan" aboveAverage="0" equalAverage="0" bottom="0" percent="0" rank="0" text="" dxfId="51539">
      <formula>1</formula>
    </cfRule>
    <cfRule type="containsText" priority="1116" operator="containsText" aboveAverage="0" equalAverage="0" bottom="0" percent="0" rank="0" text="1" dxfId="51540">
      <formula>NOT(ISERROR(SEARCH("1",C22)))</formula>
    </cfRule>
    <cfRule type="cellIs" priority="1117" operator="greaterThan" aboveAverage="0" equalAverage="0" bottom="0" percent="0" rank="0" text="" dxfId="51541">
      <formula>1</formula>
    </cfRule>
    <cfRule type="cellIs" priority="1118" operator="greaterThan" aboveAverage="0" equalAverage="0" bottom="0" percent="0" rank="0" text="" dxfId="51542">
      <formula>1</formula>
    </cfRule>
    <cfRule type="containsText" priority="1119" operator="containsText" aboveAverage="0" equalAverage="0" bottom="0" percent="0" rank="0" text="1" dxfId="51543">
      <formula>NOT(ISERROR(SEARCH("1",C22)))</formula>
    </cfRule>
    <cfRule type="cellIs" priority="1120" operator="greaterThan" aboveAverage="0" equalAverage="0" bottom="0" percent="0" rank="0" text="" dxfId="51544">
      <formula>1</formula>
    </cfRule>
    <cfRule type="cellIs" priority="1121" operator="greaterThan" aboveAverage="0" equalAverage="0" bottom="0" percent="0" rank="0" text="" dxfId="51545">
      <formula>1</formula>
    </cfRule>
    <cfRule type="containsText" priority="1122" operator="containsText" aboveAverage="0" equalAverage="0" bottom="0" percent="0" rank="0" text="1" dxfId="51546">
      <formula>NOT(ISERROR(SEARCH("1",C22)))</formula>
    </cfRule>
    <cfRule type="cellIs" priority="1123" operator="greaterThan" aboveAverage="0" equalAverage="0" bottom="0" percent="0" rank="0" text="" dxfId="51547">
      <formula>1</formula>
    </cfRule>
    <cfRule type="containsText" priority="1124" operator="containsText" aboveAverage="0" equalAverage="0" bottom="0" percent="0" rank="0" text="1" dxfId="51548">
      <formula>NOT(ISERROR(SEARCH("1",C22)))</formula>
    </cfRule>
    <cfRule type="cellIs" priority="1125" operator="greaterThan" aboveAverage="0" equalAverage="0" bottom="0" percent="0" rank="0" text="" dxfId="51549">
      <formula>1</formula>
    </cfRule>
    <cfRule type="cellIs" priority="1126" operator="equal" aboveAverage="0" equalAverage="0" bottom="0" percent="0" rank="0" text="" dxfId="51550">
      <formula>1</formula>
    </cfRule>
    <cfRule type="cellIs" priority="1127" operator="equal" aboveAverage="0" equalAverage="0" bottom="0" percent="0" rank="0" text="" dxfId="51551">
      <formula>1</formula>
    </cfRule>
    <cfRule type="containsText" priority="1128" operator="containsText" aboveAverage="0" equalAverage="0" bottom="0" percent="0" rank="0" text="1" dxfId="51552">
      <formula>NOT(ISERROR(SEARCH("1",C22)))</formula>
    </cfRule>
    <cfRule type="cellIs" priority="1129" operator="greaterThan" aboveAverage="0" equalAverage="0" bottom="0" percent="0" rank="0" text="" dxfId="51553">
      <formula>1</formula>
    </cfRule>
    <cfRule type="cellIs" priority="1130" operator="greaterThan" aboveAverage="0" equalAverage="0" bottom="0" percent="0" rank="0" text="" dxfId="51554">
      <formula>1</formula>
    </cfRule>
    <cfRule type="containsText" priority="1131" operator="containsText" aboveAverage="0" equalAverage="0" bottom="0" percent="0" rank="0" text="1" dxfId="51555">
      <formula>NOT(ISERROR(SEARCH("1",C22)))</formula>
    </cfRule>
    <cfRule type="cellIs" priority="1132" operator="greaterThan" aboveAverage="0" equalAverage="0" bottom="0" percent="0" rank="0" text="" dxfId="51556">
      <formula>1</formula>
    </cfRule>
    <cfRule type="cellIs" priority="1133" operator="greaterThan" aboveAverage="0" equalAverage="0" bottom="0" percent="0" rank="0" text="" dxfId="51557">
      <formula>1</formula>
    </cfRule>
    <cfRule type="containsText" priority="1134" operator="containsText" aboveAverage="0" equalAverage="0" bottom="0" percent="0" rank="0" text="1" dxfId="51558">
      <formula>NOT(ISERROR(SEARCH("1",C22)))</formula>
    </cfRule>
    <cfRule type="cellIs" priority="1135" operator="greaterThan" aboveAverage="0" equalAverage="0" bottom="0" percent="0" rank="0" text="" dxfId="51559">
      <formula>1</formula>
    </cfRule>
    <cfRule type="cellIs" priority="1136" operator="greaterThan" aboveAverage="0" equalAverage="0" bottom="0" percent="0" rank="0" text="" dxfId="51560">
      <formula>1</formula>
    </cfRule>
    <cfRule type="containsText" priority="1137" operator="containsText" aboveAverage="0" equalAverage="0" bottom="0" percent="0" rank="0" text="2" dxfId="51561">
      <formula>NOT(ISERROR(SEARCH("2",C22)))</formula>
    </cfRule>
    <cfRule type="containsText" priority="1138" operator="containsText" aboveAverage="0" equalAverage="0" bottom="0" percent="0" rank="0" text="1" dxfId="51562">
      <formula>NOT(ISERROR(SEARCH("1",C22)))</formula>
    </cfRule>
    <cfRule type="containsText" priority="1139" operator="containsText" aboveAverage="0" equalAverage="0" bottom="0" percent="0" rank="0" text="2" dxfId="51563">
      <formula>NOT(ISERROR(SEARCH("2",C22)))</formula>
    </cfRule>
    <cfRule type="containsText" priority="1140" operator="containsText" aboveAverage="0" equalAverage="0" bottom="0" percent="0" rank="0" text="1" dxfId="51564">
      <formula>NOT(ISERROR(SEARCH("1",C22)))</formula>
    </cfRule>
    <cfRule type="containsText" priority="1141" operator="containsText" aboveAverage="0" equalAverage="0" bottom="0" percent="0" rank="0" text="2" dxfId="51565">
      <formula>NOT(ISERROR(SEARCH("2",C22)))</formula>
    </cfRule>
    <cfRule type="cellIs" priority="1142" operator="greaterThan" aboveAverage="0" equalAverage="0" bottom="0" percent="0" rank="0" text="" dxfId="51566">
      <formula>1</formula>
    </cfRule>
    <cfRule type="containsText" priority="1143" operator="containsText" aboveAverage="0" equalAverage="0" bottom="0" percent="0" rank="0" text="1" dxfId="51567">
      <formula>NOT(ISERROR(SEARCH("1",C22)))</formula>
    </cfRule>
  </conditionalFormatting>
  <conditionalFormatting sqref="C22:T22">
    <cfRule type="cellIs" priority="1144" operator="greaterThan" aboveAverage="0" equalAverage="0" bottom="0" percent="0" rank="0" text="" dxfId="51568">
      <formula>1</formula>
    </cfRule>
    <cfRule type="containsText" priority="1145" operator="containsText" aboveAverage="0" equalAverage="0" bottom="0" percent="0" rank="0" text="1" dxfId="51569">
      <formula>NOT(ISERROR(SEARCH("1",C22)))</formula>
    </cfRule>
    <cfRule type="containsText" priority="1146" operator="containsText" aboveAverage="0" equalAverage="0" bottom="0" percent="0" rank="0" text="1" dxfId="51570">
      <formula>NOT(ISERROR(SEARCH("1",C22)))</formula>
    </cfRule>
    <cfRule type="cellIs" priority="1147" operator="greaterThan" aboveAverage="0" equalAverage="0" bottom="0" percent="0" rank="0" text="" dxfId="51571">
      <formula>1</formula>
    </cfRule>
    <cfRule type="cellIs" priority="1148" operator="greaterThan" aboveAverage="0" equalAverage="0" bottom="0" percent="0" rank="0" text="" dxfId="51572">
      <formula>1</formula>
    </cfRule>
    <cfRule type="containsText" priority="1149" operator="containsText" aboveAverage="0" equalAverage="0" bottom="0" percent="0" rank="0" text="1" dxfId="51573">
      <formula>NOT(ISERROR(SEARCH("1",C22)))</formula>
    </cfRule>
    <cfRule type="cellIs" priority="1150" operator="greaterThan" aboveAverage="0" equalAverage="0" bottom="0" percent="0" rank="0" text="" dxfId="51574">
      <formula>1</formula>
    </cfRule>
    <cfRule type="containsText" priority="1151" operator="containsText" aboveAverage="0" equalAverage="0" bottom="0" percent="0" rank="0" text="1" dxfId="51575">
      <formula>NOT(ISERROR(SEARCH("1",C22)))</formula>
    </cfRule>
    <cfRule type="containsText" priority="1152" operator="containsText" aboveAverage="0" equalAverage="0" bottom="0" percent="0" rank="0" text="1" dxfId="51576">
      <formula>NOT(ISERROR(SEARCH("1",C22)))</formula>
    </cfRule>
    <cfRule type="containsText" priority="1153" operator="containsText" aboveAverage="0" equalAverage="0" bottom="0" percent="0" rank="0" text="1" dxfId="51577">
      <formula>NOT(ISERROR(SEARCH("1",C22)))</formula>
    </cfRule>
    <cfRule type="cellIs" priority="1154" operator="greaterThan" aboveAverage="0" equalAverage="0" bottom="0" percent="0" rank="0" text="" dxfId="51578">
      <formula>1</formula>
    </cfRule>
    <cfRule type="containsText" priority="1155" operator="containsText" aboveAverage="0" equalAverage="0" bottom="0" percent="0" rank="0" text="1" dxfId="51579">
      <formula>NOT(ISERROR(SEARCH("1",C22)))</formula>
    </cfRule>
    <cfRule type="containsText" priority="1156" operator="containsText" aboveAverage="0" equalAverage="0" bottom="0" percent="0" rank="0" text="1" dxfId="51580">
      <formula>NOT(ISERROR(SEARCH("1",C22)))</formula>
    </cfRule>
    <cfRule type="cellIs" priority="1157" operator="greaterThan" aboveAverage="0" equalAverage="0" bottom="0" percent="0" rank="0" text="" dxfId="51581">
      <formula>1</formula>
    </cfRule>
    <cfRule type="cellIs" priority="1158" operator="greaterThan" aboveAverage="0" equalAverage="0" bottom="0" percent="0" rank="0" text="" dxfId="51582">
      <formula>1</formula>
    </cfRule>
    <cfRule type="containsText" priority="1159" operator="containsText" aboveAverage="0" equalAverage="0" bottom="0" percent="0" rank="0" text="1" dxfId="51583">
      <formula>NOT(ISERROR(SEARCH("1",C22)))</formula>
    </cfRule>
    <cfRule type="cellIs" priority="1160" operator="greaterThan" aboveAverage="0" equalAverage="0" bottom="0" percent="0" rank="0" text="" dxfId="51584">
      <formula>1</formula>
    </cfRule>
    <cfRule type="containsText" priority="1161" operator="containsText" aboveAverage="0" equalAverage="0" bottom="0" percent="0" rank="0" text="1" dxfId="51585">
      <formula>NOT(ISERROR(SEARCH("1",C22)))</formula>
    </cfRule>
    <cfRule type="containsText" priority="1162" operator="containsText" aboveAverage="0" equalAverage="0" bottom="0" percent="0" rank="0" text="1" dxfId="51586">
      <formula>NOT(ISERROR(SEARCH("1",C22)))</formula>
    </cfRule>
    <cfRule type="containsText" priority="1163" operator="containsText" aboveAverage="0" equalAverage="0" bottom="0" percent="0" rank="0" text="1" dxfId="51587">
      <formula>NOT(ISERROR(SEARCH("1",C22)))</formula>
    </cfRule>
  </conditionalFormatting>
  <conditionalFormatting sqref="F22:U22 C22:D22">
    <cfRule type="containsText" priority="1164" operator="containsText" aboveAverage="0" equalAverage="0" bottom="0" percent="0" rank="0" text="1" dxfId="51588">
      <formula>NOT(ISERROR(SEARCH("1",C22)))</formula>
    </cfRule>
  </conditionalFormatting>
  <conditionalFormatting sqref="B22:D22 F22:AF22">
    <cfRule type="containsText" priority="1165" operator="containsText" aboveAverage="0" equalAverage="0" bottom="0" percent="0" rank="0" text="1" dxfId="51589">
      <formula>NOT(ISERROR(SEARCH("1",B22)))</formula>
    </cfRule>
    <cfRule type="containsText" priority="1166" operator="containsText" aboveAverage="0" equalAverage="0" bottom="0" percent="0" rank="0" text="1" dxfId="51590">
      <formula>NOT(ISERROR(SEARCH("1",B22)))</formula>
    </cfRule>
  </conditionalFormatting>
  <conditionalFormatting sqref="C22:D22 F22:AF22">
    <cfRule type="containsText" priority="1167" operator="containsText" aboveAverage="0" equalAverage="0" bottom="0" percent="0" rank="0" text="1" dxfId="51591">
      <formula>NOT(ISERROR(SEARCH("1",C22)))</formula>
    </cfRule>
    <cfRule type="containsText" priority="1168" operator="containsText" aboveAverage="0" equalAverage="0" bottom="0" percent="0" rank="0" text="1" dxfId="51592">
      <formula>NOT(ISERROR(SEARCH("1",C22)))</formula>
    </cfRule>
    <cfRule type="containsText" priority="1169" operator="containsText" aboveAverage="0" equalAverage="0" bottom="0" percent="0" rank="0" text="1" dxfId="51593">
      <formula>NOT(ISERROR(SEARCH("1",C22)))</formula>
    </cfRule>
    <cfRule type="containsText" priority="1170" operator="containsText" aboveAverage="0" equalAverage="0" bottom="0" percent="0" rank="0" text="1" dxfId="51594">
      <formula>NOT(ISERROR(SEARCH("1",C22)))</formula>
    </cfRule>
    <cfRule type="containsText" priority="1171" operator="containsText" aboveAverage="0" equalAverage="0" bottom="0" percent="0" rank="0" text="1" dxfId="51595">
      <formula>NOT(ISERROR(SEARCH("1",C22)))</formula>
    </cfRule>
    <cfRule type="containsText" priority="1172" operator="containsText" aboveAverage="0" equalAverage="0" bottom="0" percent="0" rank="0" text="1" dxfId="51596">
      <formula>NOT(ISERROR(SEARCH("1",C22)))</formula>
    </cfRule>
    <cfRule type="containsText" priority="1173" operator="containsText" aboveAverage="0" equalAverage="0" bottom="0" percent="0" rank="0" text="1" dxfId="51597">
      <formula>NOT(ISERROR(SEARCH("1",C22)))</formula>
    </cfRule>
    <cfRule type="containsText" priority="1174" operator="containsText" aboveAverage="0" equalAverage="0" bottom="0" percent="0" rank="0" text="1" dxfId="51598">
      <formula>NOT(ISERROR(SEARCH("1",C22)))</formula>
    </cfRule>
    <cfRule type="containsText" priority="1175" operator="containsText" aboveAverage="0" equalAverage="0" bottom="0" percent="0" rank="0" text="1" dxfId="51599">
      <formula>NOT(ISERROR(SEARCH("1",C22)))</formula>
    </cfRule>
    <cfRule type="containsText" priority="1176" operator="containsText" aboveAverage="0" equalAverage="0" bottom="0" percent="0" rank="0" text="1" dxfId="51600">
      <formula>NOT(ISERROR(SEARCH("1",C22)))</formula>
    </cfRule>
    <cfRule type="containsText" priority="1177" operator="containsText" aboveAverage="0" equalAverage="0" bottom="0" percent="0" rank="0" text="1" dxfId="51601">
      <formula>NOT(ISERROR(SEARCH("1",C22)))</formula>
    </cfRule>
    <cfRule type="containsText" priority="1178" operator="containsText" aboveAverage="0" equalAverage="0" bottom="0" percent="0" rank="0" text="1" dxfId="51602">
      <formula>NOT(ISERROR(SEARCH("1",C22)))</formula>
    </cfRule>
    <cfRule type="containsText" priority="1179" operator="containsText" aboveAverage="0" equalAverage="0" bottom="0" percent="0" rank="0" text="1" dxfId="51603">
      <formula>NOT(ISERROR(SEARCH("1",C22)))</formula>
    </cfRule>
    <cfRule type="containsText" priority="1180" operator="containsText" aboveAverage="0" equalAverage="0" bottom="0" percent="0" rank="0" text="1" dxfId="51604">
      <formula>NOT(ISERROR(SEARCH("1",C22)))</formula>
    </cfRule>
    <cfRule type="containsText" priority="1181" operator="containsText" aboveAverage="0" equalAverage="0" bottom="0" percent="0" rank="0" text="1" dxfId="51605">
      <formula>NOT(ISERROR(SEARCH("1",C22)))</formula>
    </cfRule>
    <cfRule type="containsText" priority="1182" operator="containsText" aboveAverage="0" equalAverage="0" bottom="0" percent="0" rank="0" text="1" dxfId="51606">
      <formula>NOT(ISERROR(SEARCH("1",C22)))</formula>
    </cfRule>
    <cfRule type="containsText" priority="1183" operator="containsText" aboveAverage="0" equalAverage="0" bottom="0" percent="0" rank="0" text="1" dxfId="51607">
      <formula>NOT(ISERROR(SEARCH("1",C22)))</formula>
    </cfRule>
    <cfRule type="containsText" priority="1184" operator="containsText" aboveAverage="0" equalAverage="0" bottom="0" percent="0" rank="0" text="1" dxfId="51608">
      <formula>NOT(ISERROR(SEARCH("1",C22)))</formula>
    </cfRule>
    <cfRule type="containsText" priority="1185" operator="containsText" aboveAverage="0" equalAverage="0" bottom="0" percent="0" rank="0" text="1" dxfId="51609">
      <formula>NOT(ISERROR(SEARCH("1",C22)))</formula>
    </cfRule>
    <cfRule type="containsText" priority="1186" operator="containsText" aboveAverage="0" equalAverage="0" bottom="0" percent="0" rank="0" text="1" dxfId="51610">
      <formula>NOT(ISERROR(SEARCH("1",C22)))</formula>
    </cfRule>
    <cfRule type="containsText" priority="1187" operator="containsText" aboveAverage="0" equalAverage="0" bottom="0" percent="0" rank="0" text="1" dxfId="51611">
      <formula>NOT(ISERROR(SEARCH("1",C22)))</formula>
    </cfRule>
    <cfRule type="containsText" priority="1188" operator="containsText" aboveAverage="0" equalAverage="0" bottom="0" percent="0" rank="0" text="1" dxfId="51612">
      <formula>NOT(ISERROR(SEARCH("1",C22)))</formula>
    </cfRule>
    <cfRule type="containsText" priority="1189" operator="containsText" aboveAverage="0" equalAverage="0" bottom="0" percent="0" rank="0" text="1" dxfId="51613">
      <formula>NOT(ISERROR(SEARCH("1",C22)))</formula>
    </cfRule>
    <cfRule type="containsText" priority="1190" operator="containsText" aboveAverage="0" equalAverage="0" bottom="0" percent="0" rank="0" text="1" dxfId="51614">
      <formula>NOT(ISERROR(SEARCH("1",C22)))</formula>
    </cfRule>
    <cfRule type="containsText" priority="1191" operator="containsText" aboveAverage="0" equalAverage="0" bottom="0" percent="0" rank="0" text="1" dxfId="51615">
      <formula>NOT(ISERROR(SEARCH("1",C22)))</formula>
    </cfRule>
    <cfRule type="containsText" priority="1192" operator="containsText" aboveAverage="0" equalAverage="0" bottom="0" percent="0" rank="0" text="1" dxfId="51616">
      <formula>NOT(ISERROR(SEARCH("1",C22)))</formula>
    </cfRule>
    <cfRule type="containsText" priority="1193" operator="containsText" aboveAverage="0" equalAverage="0" bottom="0" percent="0" rank="0" text="1" dxfId="51617">
      <formula>NOT(ISERROR(SEARCH("1",C22)))</formula>
    </cfRule>
    <cfRule type="containsText" priority="1194" operator="containsText" aboveAverage="0" equalAverage="0" bottom="0" percent="0" rank="0" text="1" dxfId="51618">
      <formula>NOT(ISERROR(SEARCH("1",C22)))</formula>
    </cfRule>
    <cfRule type="containsText" priority="1195" operator="containsText" aboveAverage="0" equalAverage="0" bottom="0" percent="0" rank="0" text="1" dxfId="51619">
      <formula>NOT(ISERROR(SEARCH("1",C22)))</formula>
    </cfRule>
  </conditionalFormatting>
  <conditionalFormatting sqref="V2">
    <cfRule type="containsText" priority="1196" operator="containsText" aboveAverage="0" equalAverage="0" bottom="0" percent="0" rank="0" text="OK+" dxfId="51620">
      <formula>NOT(ISERROR(SEARCH("OK+",V2)))</formula>
    </cfRule>
    <cfRule type="containsText" priority="1197" operator="containsText" aboveAverage="0" equalAverage="0" bottom="0" percent="0" rank="0" text="OK" dxfId="51621">
      <formula>NOT(ISERROR(SEARCH("OK",V2)))</formula>
    </cfRule>
  </conditionalFormatting>
  <conditionalFormatting sqref="X2">
    <cfRule type="containsText" priority="1198" operator="containsText" aboveAverage="0" equalAverage="0" bottom="0" percent="0" rank="0" text="NO" dxfId="51622">
      <formula>NOT(ISERROR(SEARCH("NO",X2)))</formula>
    </cfRule>
  </conditionalFormatting>
  <conditionalFormatting sqref="W2">
    <cfRule type="containsText" priority="1199" operator="containsText" aboveAverage="0" equalAverage="0" bottom="0" percent="0" rank="0" text="OK" dxfId="51623">
      <formula>NOT(ISERROR(SEARCH("OK",W2)))</formula>
    </cfRule>
  </conditionalFormatting>
  <conditionalFormatting sqref="AG10">
    <cfRule type="cellIs" priority="1200" operator="greaterThan" aboveAverage="0" equalAverage="0" bottom="0" percent="0" rank="0" text="" dxfId="51624">
      <formula>12</formula>
    </cfRule>
    <cfRule type="cellIs" priority="1201" operator="lessThan" aboveAverage="0" equalAverage="0" bottom="0" percent="0" rank="0" text="" dxfId="51625">
      <formula>12</formula>
    </cfRule>
    <cfRule type="cellIs" priority="1202" operator="equal" aboveAverage="0" equalAverage="0" bottom="0" percent="0" rank="0" text="" dxfId="51626">
      <formula>12</formula>
    </cfRule>
  </conditionalFormatting>
  <conditionalFormatting sqref="AG22">
    <cfRule type="cellIs" priority="1203" operator="greaterThan" aboveAverage="0" equalAverage="0" bottom="0" percent="0" rank="0" text="" dxfId="51627">
      <formula>$AI$20</formula>
    </cfRule>
    <cfRule type="cellIs" priority="1204" operator="lessThan" aboveAverage="0" equalAverage="0" bottom="0" percent="0" rank="0" text="" dxfId="51628">
      <formula>$AI$20</formula>
    </cfRule>
    <cfRule type="cellIs" priority="1205" operator="equal" aboveAverage="0" equalAverage="0" bottom="0" percent="0" rank="0" text="" dxfId="51629">
      <formula>$AI$20</formula>
    </cfRule>
  </conditionalFormatting>
  <conditionalFormatting sqref="AG16">
    <cfRule type="cellIs" priority="1206" operator="greaterThan" aboveAverage="0" equalAverage="0" bottom="0" percent="0" rank="0" text="" dxfId="51630">
      <formula>2</formula>
    </cfRule>
    <cfRule type="cellIs" priority="1207" operator="lessThan" aboveAverage="0" equalAverage="0" bottom="0" percent="0" rank="0" text="" dxfId="51631">
      <formula>2</formula>
    </cfRule>
    <cfRule type="cellIs" priority="1208" operator="equal" aboveAverage="0" equalAverage="0" bottom="0" percent="0" rank="0" text="" dxfId="51632">
      <formula>2</formula>
    </cfRule>
  </conditionalFormatting>
  <conditionalFormatting sqref="B16:AF16">
    <cfRule type="cellIs" priority="1209" operator="greaterThan" aboveAverage="0" equalAverage="0" bottom="0" percent="0" rank="0" text="" dxfId="51633">
      <formula>1</formula>
    </cfRule>
    <cfRule type="cellIs" priority="1210" operator="greaterThan" aboveAverage="0" equalAverage="0" bottom="0" percent="0" rank="0" text="" dxfId="51634">
      <formula>1</formula>
    </cfRule>
    <cfRule type="containsText" priority="1211" operator="containsText" aboveAverage="0" equalAverage="0" bottom="0" percent="0" rank="0" text="2" dxfId="51635">
      <formula>NOT(ISERROR(SEARCH("2",B16)))</formula>
    </cfRule>
    <cfRule type="containsText" priority="1212" operator="containsText" aboveAverage="0" equalAverage="0" bottom="0" percent="0" rank="0" text="1" dxfId="51636">
      <formula>NOT(ISERROR(SEARCH("1",B16)))</formula>
    </cfRule>
    <cfRule type="cellIs" priority="1213" operator="greaterThan" aboveAverage="0" equalAverage="0" bottom="0" percent="0" rank="0" text="" dxfId="51637">
      <formula>1</formula>
    </cfRule>
    <cfRule type="containsText" priority="1214" operator="containsText" aboveAverage="0" equalAverage="0" bottom="0" percent="0" rank="0" text="2" dxfId="51638">
      <formula>NOT(ISERROR(SEARCH("2",B16)))</formula>
    </cfRule>
    <cfRule type="containsText" priority="1215" operator="containsText" aboveAverage="0" equalAverage="0" bottom="0" percent="0" rank="0" text="1" dxfId="51639">
      <formula>NOT(ISERROR(SEARCH("1",B16)))</formula>
    </cfRule>
    <cfRule type="cellIs" priority="1216" operator="greaterThan" aboveAverage="0" equalAverage="0" bottom="0" percent="0" rank="0" text="" dxfId="51640">
      <formula>1</formula>
    </cfRule>
    <cfRule type="containsText" priority="1217" operator="containsText" aboveAverage="0" equalAverage="0" bottom="0" percent="0" rank="0" text="2" dxfId="51641">
      <formula>NOT(ISERROR(SEARCH("2",B16)))</formula>
    </cfRule>
  </conditionalFormatting>
  <conditionalFormatting sqref="B10:AF10">
    <cfRule type="cellIs" priority="1218" operator="greaterThan" aboveAverage="0" equalAverage="0" bottom="0" percent="0" rank="0" text="" dxfId="51642">
      <formula>1</formula>
    </cfRule>
    <cfRule type="cellIs" priority="1219" operator="greaterThan" aboveAverage="0" equalAverage="0" bottom="0" percent="0" rank="0" text="" dxfId="51643">
      <formula>1</formula>
    </cfRule>
    <cfRule type="containsText" priority="1220" operator="containsText" aboveAverage="0" equalAverage="0" bottom="0" percent="0" rank="0" text="2" dxfId="51644">
      <formula>NOT(ISERROR(SEARCH("2",B10)))</formula>
    </cfRule>
    <cfRule type="containsText" priority="1221" operator="containsText" aboveAverage="0" equalAverage="0" bottom="0" percent="0" rank="0" text="1" dxfId="51645">
      <formula>NOT(ISERROR(SEARCH("1",B10)))</formula>
    </cfRule>
    <cfRule type="cellIs" priority="1222" operator="greaterThan" aboveAverage="0" equalAverage="0" bottom="0" percent="0" rank="0" text="" dxfId="51646">
      <formula>1</formula>
    </cfRule>
    <cfRule type="containsText" priority="1223" operator="containsText" aboveAverage="0" equalAverage="0" bottom="0" percent="0" rank="0" text="2" dxfId="51647">
      <formula>NOT(ISERROR(SEARCH("2",B10)))</formula>
    </cfRule>
    <cfRule type="containsText" priority="1224" operator="containsText" aboveAverage="0" equalAverage="0" bottom="0" percent="0" rank="0" text="1" dxfId="51648">
      <formula>NOT(ISERROR(SEARCH("1",B10)))</formula>
    </cfRule>
    <cfRule type="cellIs" priority="1225" operator="greaterThan" aboveAverage="0" equalAverage="0" bottom="0" percent="0" rank="0" text="" dxfId="51649">
      <formula>1</formula>
    </cfRule>
    <cfRule type="containsText" priority="1226" operator="containsText" aboveAverage="0" equalAverage="0" bottom="0" percent="0" rank="0" text="2" dxfId="51650">
      <formula>NOT(ISERROR(SEARCH("2",B10)))</formula>
    </cfRule>
  </conditionalFormatting>
  <conditionalFormatting sqref="V18">
    <cfRule type="containsText" priority="1227" operator="containsText" aboveAverage="0" equalAverage="0" bottom="0" percent="0" rank="0" text="OK+" dxfId="51651">
      <formula>NOT(ISERROR(SEARCH("OK+",V18)))</formula>
    </cfRule>
  </conditionalFormatting>
  <conditionalFormatting sqref="V18">
    <cfRule type="containsText" priority="1228" operator="containsText" aboveAverage="0" equalAverage="0" bottom="0" percent="0" rank="0" text="OK+" dxfId="51652">
      <formula>NOT(ISERROR(SEARCH("OK+",V18)))</formula>
    </cfRule>
  </conditionalFormatting>
  <conditionalFormatting sqref="X18">
    <cfRule type="containsText" priority="1229" operator="containsText" aboveAverage="0" equalAverage="0" bottom="0" percent="0" rank="0" text="NO" dxfId="51653">
      <formula>NOT(ISERROR(SEARCH("NO",X18)))</formula>
    </cfRule>
  </conditionalFormatting>
  <conditionalFormatting sqref="X18">
    <cfRule type="containsText" priority="1230" operator="containsText" aboveAverage="0" equalAverage="0" bottom="0" percent="0" rank="0" text="NO" dxfId="51654">
      <formula>NOT(ISERROR(SEARCH("NO",X18)))</formula>
    </cfRule>
  </conditionalFormatting>
  <conditionalFormatting sqref="X18">
    <cfRule type="containsText" priority="1231" operator="containsText" aboveAverage="0" equalAverage="0" bottom="0" percent="0" rank="0" text="NO" dxfId="51655">
      <formula>NOT(ISERROR(SEARCH("NO",X18)))</formula>
    </cfRule>
  </conditionalFormatting>
  <conditionalFormatting sqref="X18">
    <cfRule type="containsText" priority="1232" operator="containsText" aboveAverage="0" equalAverage="0" bottom="0" percent="0" rank="0" text="NO" dxfId="51656">
      <formula>NOT(ISERROR(SEARCH("NO",X18)))</formula>
    </cfRule>
  </conditionalFormatting>
  <conditionalFormatting sqref="X18">
    <cfRule type="containsText" priority="1233" operator="containsText" aboveAverage="0" equalAverage="0" bottom="0" percent="0" rank="0" text="NO" dxfId="51657">
      <formula>NOT(ISERROR(SEARCH("NO",X18)))</formula>
    </cfRule>
  </conditionalFormatting>
  <conditionalFormatting sqref="X18">
    <cfRule type="containsText" priority="1234" operator="containsText" aboveAverage="0" equalAverage="0" bottom="0" percent="0" rank="0" text="NO" dxfId="51658">
      <formula>NOT(ISERROR(SEARCH("NO",X18)))</formula>
    </cfRule>
  </conditionalFormatting>
  <conditionalFormatting sqref="X18">
    <cfRule type="containsText" priority="1235" operator="containsText" aboveAverage="0" equalAverage="0" bottom="0" percent="0" rank="0" text="NO" dxfId="51659">
      <formula>NOT(ISERROR(SEARCH("NO",X18)))</formula>
    </cfRule>
  </conditionalFormatting>
  <conditionalFormatting sqref="W18">
    <cfRule type="containsText" priority="1236" operator="containsText" aboveAverage="0" equalAverage="0" bottom="0" percent="0" rank="0" text="OK" dxfId="51660">
      <formula>NOT(ISERROR(SEARCH("OK",W18)))</formula>
    </cfRule>
  </conditionalFormatting>
  <conditionalFormatting sqref="W18">
    <cfRule type="containsText" priority="1237" operator="containsText" aboveAverage="0" equalAverage="0" bottom="0" percent="0" rank="0" text="OK" dxfId="51661">
      <formula>NOT(ISERROR(SEARCH("OK",W18)))</formula>
    </cfRule>
  </conditionalFormatting>
  <conditionalFormatting sqref="W18">
    <cfRule type="containsText" priority="1238" operator="containsText" aboveAverage="0" equalAverage="0" bottom="0" percent="0" rank="0" text="OK" dxfId="51662">
      <formula>NOT(ISERROR(SEARCH("OK",W18)))</formula>
    </cfRule>
  </conditionalFormatting>
  <conditionalFormatting sqref="W18">
    <cfRule type="containsText" priority="1239" operator="containsText" aboveAverage="0" equalAverage="0" bottom="0" percent="0" rank="0" text="OK" dxfId="51663">
      <formula>NOT(ISERROR(SEARCH("OK",W18)))</formula>
    </cfRule>
  </conditionalFormatting>
  <conditionalFormatting sqref="W18">
    <cfRule type="containsText" priority="1240" operator="containsText" aboveAverage="0" equalAverage="0" bottom="0" percent="0" rank="0" text="OK" dxfId="51664">
      <formula>NOT(ISERROR(SEARCH("OK",W18)))</formula>
    </cfRule>
  </conditionalFormatting>
  <conditionalFormatting sqref="W18">
    <cfRule type="containsText" priority="1241" operator="containsText" aboveAverage="0" equalAverage="0" bottom="0" percent="0" rank="0" text="OK" dxfId="51665">
      <formula>NOT(ISERROR(SEARCH("OK",W18)))</formula>
    </cfRule>
  </conditionalFormatting>
  <conditionalFormatting sqref="W18">
    <cfRule type="containsText" priority="1242" operator="containsText" aboveAverage="0" equalAverage="0" bottom="0" percent="0" rank="0" text="OK" dxfId="51666">
      <formula>NOT(ISERROR(SEARCH("OK",W18)))</formula>
    </cfRule>
  </conditionalFormatting>
  <conditionalFormatting sqref="X18">
    <cfRule type="containsText" priority="1243" operator="containsText" aboveAverage="0" equalAverage="0" bottom="0" percent="0" rank="0" text="NO" dxfId="51667">
      <formula>NOT(ISERROR(SEARCH("NO",X18)))</formula>
    </cfRule>
  </conditionalFormatting>
  <conditionalFormatting sqref="W18">
    <cfRule type="containsText" priority="1244" operator="containsText" aboveAverage="0" equalAverage="0" bottom="0" percent="0" rank="0" text="OK" dxfId="51668">
      <formula>NOT(ISERROR(SEARCH("OK",W18)))</formula>
    </cfRule>
  </conditionalFormatting>
  <conditionalFormatting sqref="X18">
    <cfRule type="containsText" priority="1245" operator="containsText" aboveAverage="0" equalAverage="0" bottom="0" percent="0" rank="0" text="NO" dxfId="51669">
      <formula>NOT(ISERROR(SEARCH("NO",X18)))</formula>
    </cfRule>
  </conditionalFormatting>
  <conditionalFormatting sqref="W18">
    <cfRule type="containsText" priority="1246" operator="containsText" aboveAverage="0" equalAverage="0" bottom="0" percent="0" rank="0" text="OK" dxfId="51670">
      <formula>NOT(ISERROR(SEARCH("OK",W18)))</formula>
    </cfRule>
  </conditionalFormatting>
  <conditionalFormatting sqref="X18">
    <cfRule type="containsText" priority="1247" operator="containsText" aboveAverage="0" equalAverage="0" bottom="0" percent="0" rank="0" text="NO" dxfId="51671">
      <formula>NOT(ISERROR(SEARCH("NO",X18)))</formula>
    </cfRule>
  </conditionalFormatting>
  <conditionalFormatting sqref="W18">
    <cfRule type="containsText" priority="1248" operator="containsText" aboveAverage="0" equalAverage="0" bottom="0" percent="0" rank="0" text="OK" dxfId="51672">
      <formula>NOT(ISERROR(SEARCH("OK",W18)))</formula>
    </cfRule>
  </conditionalFormatting>
  <conditionalFormatting sqref="X18">
    <cfRule type="containsText" priority="1249" operator="containsText" aboveAverage="0" equalAverage="0" bottom="0" percent="0" rank="0" text="NO" dxfId="51673">
      <formula>NOT(ISERROR(SEARCH("NO",X18)))</formula>
    </cfRule>
  </conditionalFormatting>
  <conditionalFormatting sqref="W18">
    <cfRule type="containsText" priority="1250" operator="containsText" aboveAverage="0" equalAverage="0" bottom="0" percent="0" rank="0" text="OK" dxfId="51674">
      <formula>NOT(ISERROR(SEARCH("OK",W18)))</formula>
    </cfRule>
  </conditionalFormatting>
  <conditionalFormatting sqref="X18">
    <cfRule type="containsText" priority="1251" operator="containsText" aboveAverage="0" equalAverage="0" bottom="0" percent="0" rank="0" text="NO" dxfId="51675">
      <formula>NOT(ISERROR(SEARCH("NO",X18)))</formula>
    </cfRule>
  </conditionalFormatting>
  <conditionalFormatting sqref="W18">
    <cfRule type="containsText" priority="1252" operator="containsText" aboveAverage="0" equalAverage="0" bottom="0" percent="0" rank="0" text="OK" dxfId="51676">
      <formula>NOT(ISERROR(SEARCH("OK",W18)))</formula>
    </cfRule>
  </conditionalFormatting>
  <conditionalFormatting sqref="X18">
    <cfRule type="containsText" priority="1253" operator="containsText" aboveAverage="0" equalAverage="0" bottom="0" percent="0" rank="0" text="NO" dxfId="51677">
      <formula>NOT(ISERROR(SEARCH("NO",X18)))</formula>
    </cfRule>
  </conditionalFormatting>
  <conditionalFormatting sqref="W18">
    <cfRule type="containsText" priority="1254" operator="containsText" aboveAverage="0" equalAverage="0" bottom="0" percent="0" rank="0" text="OK" dxfId="51678">
      <formula>NOT(ISERROR(SEARCH("OK",W18)))</formula>
    </cfRule>
  </conditionalFormatting>
  <conditionalFormatting sqref="X18">
    <cfRule type="containsText" priority="1255" operator="containsText" aboveAverage="0" equalAverage="0" bottom="0" percent="0" rank="0" text="NO" dxfId="51679">
      <formula>NOT(ISERROR(SEARCH("NO",X18)))</formula>
    </cfRule>
  </conditionalFormatting>
  <conditionalFormatting sqref="W18">
    <cfRule type="containsText" priority="1256" operator="containsText" aboveAverage="0" equalAverage="0" bottom="0" percent="0" rank="0" text="OK" dxfId="51680">
      <formula>NOT(ISERROR(SEARCH("OK",W18)))</formula>
    </cfRule>
  </conditionalFormatting>
  <conditionalFormatting sqref="W18:X18">
    <cfRule type="containsText" priority="1257" operator="containsText" aboveAverage="0" equalAverage="0" bottom="0" percent="0" rank="0" text="1" dxfId="51681">
      <formula>NOT(ISERROR(SEARCH("1",W18)))</formula>
    </cfRule>
  </conditionalFormatting>
  <conditionalFormatting sqref="V18">
    <cfRule type="containsText" priority="1258" operator="containsText" aboveAverage="0" equalAverage="0" bottom="0" percent="0" rank="0" text="OK+" dxfId="51682">
      <formula>NOT(ISERROR(SEARCH("OK+",V18)))</formula>
    </cfRule>
  </conditionalFormatting>
  <conditionalFormatting sqref="V18">
    <cfRule type="containsText" priority="1259" operator="containsText" aboveAverage="0" equalAverage="0" bottom="0" percent="0" rank="0" text="OK+" dxfId="51683">
      <formula>NOT(ISERROR(SEARCH("OK+",V18)))</formula>
    </cfRule>
  </conditionalFormatting>
  <conditionalFormatting sqref="X18">
    <cfRule type="containsText" priority="1260" operator="containsText" aboveAverage="0" equalAverage="0" bottom="0" percent="0" rank="0" text="NO" dxfId="51684">
      <formula>NOT(ISERROR(SEARCH("NO",X18)))</formula>
    </cfRule>
  </conditionalFormatting>
  <conditionalFormatting sqref="X18">
    <cfRule type="containsText" priority="1261" operator="containsText" aboveAverage="0" equalAverage="0" bottom="0" percent="0" rank="0" text="NO" dxfId="51685">
      <formula>NOT(ISERROR(SEARCH("NO",X18)))</formula>
    </cfRule>
  </conditionalFormatting>
  <conditionalFormatting sqref="X18">
    <cfRule type="containsText" priority="1262" operator="containsText" aboveAverage="0" equalAverage="0" bottom="0" percent="0" rank="0" text="NO" dxfId="51686">
      <formula>NOT(ISERROR(SEARCH("NO",X18)))</formula>
    </cfRule>
  </conditionalFormatting>
  <conditionalFormatting sqref="X18">
    <cfRule type="containsText" priority="1263" operator="containsText" aboveAverage="0" equalAverage="0" bottom="0" percent="0" rank="0" text="NO" dxfId="51687">
      <formula>NOT(ISERROR(SEARCH("NO",X18)))</formula>
    </cfRule>
  </conditionalFormatting>
  <conditionalFormatting sqref="X18">
    <cfRule type="containsText" priority="1264" operator="containsText" aboveAverage="0" equalAverage="0" bottom="0" percent="0" rank="0" text="NO" dxfId="51688">
      <formula>NOT(ISERROR(SEARCH("NO",X18)))</formula>
    </cfRule>
  </conditionalFormatting>
  <conditionalFormatting sqref="X18">
    <cfRule type="containsText" priority="1265" operator="containsText" aboveAverage="0" equalAverage="0" bottom="0" percent="0" rank="0" text="NO" dxfId="51689">
      <formula>NOT(ISERROR(SEARCH("NO",X18)))</formula>
    </cfRule>
  </conditionalFormatting>
  <conditionalFormatting sqref="X18">
    <cfRule type="containsText" priority="1266" operator="containsText" aboveAverage="0" equalAverage="0" bottom="0" percent="0" rank="0" text="NO" dxfId="51690">
      <formula>NOT(ISERROR(SEARCH("NO",X18)))</formula>
    </cfRule>
  </conditionalFormatting>
  <conditionalFormatting sqref="W18">
    <cfRule type="containsText" priority="1267" operator="containsText" aboveAverage="0" equalAverage="0" bottom="0" percent="0" rank="0" text="OK" dxfId="51691">
      <formula>NOT(ISERROR(SEARCH("OK",W18)))</formula>
    </cfRule>
  </conditionalFormatting>
  <conditionalFormatting sqref="W18">
    <cfRule type="containsText" priority="1268" operator="containsText" aboveAverage="0" equalAverage="0" bottom="0" percent="0" rank="0" text="OK" dxfId="51692">
      <formula>NOT(ISERROR(SEARCH("OK",W18)))</formula>
    </cfRule>
  </conditionalFormatting>
  <conditionalFormatting sqref="W18">
    <cfRule type="containsText" priority="1269" operator="containsText" aboveAverage="0" equalAverage="0" bottom="0" percent="0" rank="0" text="OK" dxfId="51693">
      <formula>NOT(ISERROR(SEARCH("OK",W18)))</formula>
    </cfRule>
  </conditionalFormatting>
  <conditionalFormatting sqref="W18">
    <cfRule type="containsText" priority="1270" operator="containsText" aboveAverage="0" equalAverage="0" bottom="0" percent="0" rank="0" text="OK" dxfId="51694">
      <formula>NOT(ISERROR(SEARCH("OK",W18)))</formula>
    </cfRule>
  </conditionalFormatting>
  <conditionalFormatting sqref="W18">
    <cfRule type="containsText" priority="1271" operator="containsText" aboveAverage="0" equalAverage="0" bottom="0" percent="0" rank="0" text="OK" dxfId="51695">
      <formula>NOT(ISERROR(SEARCH("OK",W18)))</formula>
    </cfRule>
  </conditionalFormatting>
  <conditionalFormatting sqref="W18">
    <cfRule type="containsText" priority="1272" operator="containsText" aboveAverage="0" equalAverage="0" bottom="0" percent="0" rank="0" text="OK" dxfId="51696">
      <formula>NOT(ISERROR(SEARCH("OK",W18)))</formula>
    </cfRule>
  </conditionalFormatting>
  <conditionalFormatting sqref="W18">
    <cfRule type="containsText" priority="1273" operator="containsText" aboveAverage="0" equalAverage="0" bottom="0" percent="0" rank="0" text="OK" dxfId="51697">
      <formula>NOT(ISERROR(SEARCH("OK",W18)))</formula>
    </cfRule>
  </conditionalFormatting>
  <conditionalFormatting sqref="X18">
    <cfRule type="containsText" priority="1274" operator="containsText" aboveAverage="0" equalAverage="0" bottom="0" percent="0" rank="0" text="NO" dxfId="51698">
      <formula>NOT(ISERROR(SEARCH("NO",X18)))</formula>
    </cfRule>
  </conditionalFormatting>
  <conditionalFormatting sqref="W18">
    <cfRule type="containsText" priority="1275" operator="containsText" aboveAverage="0" equalAverage="0" bottom="0" percent="0" rank="0" text="OK" dxfId="51699">
      <formula>NOT(ISERROR(SEARCH("OK",W18)))</formula>
    </cfRule>
  </conditionalFormatting>
  <conditionalFormatting sqref="X18">
    <cfRule type="containsText" priority="1276" operator="containsText" aboveAverage="0" equalAverage="0" bottom="0" percent="0" rank="0" text="NO" dxfId="51700">
      <formula>NOT(ISERROR(SEARCH("NO",X18)))</formula>
    </cfRule>
  </conditionalFormatting>
  <conditionalFormatting sqref="W18">
    <cfRule type="containsText" priority="1277" operator="containsText" aboveAverage="0" equalAverage="0" bottom="0" percent="0" rank="0" text="OK" dxfId="51701">
      <formula>NOT(ISERROR(SEARCH("OK",W18)))</formula>
    </cfRule>
  </conditionalFormatting>
  <conditionalFormatting sqref="X18">
    <cfRule type="containsText" priority="1278" operator="containsText" aboveAverage="0" equalAverage="0" bottom="0" percent="0" rank="0" text="NO" dxfId="51702">
      <formula>NOT(ISERROR(SEARCH("NO",X18)))</formula>
    </cfRule>
  </conditionalFormatting>
  <conditionalFormatting sqref="W18">
    <cfRule type="containsText" priority="1279" operator="containsText" aboveAverage="0" equalAverage="0" bottom="0" percent="0" rank="0" text="OK" dxfId="51703">
      <formula>NOT(ISERROR(SEARCH("OK",W18)))</formula>
    </cfRule>
  </conditionalFormatting>
  <conditionalFormatting sqref="X18">
    <cfRule type="containsText" priority="1280" operator="containsText" aboveAverage="0" equalAverage="0" bottom="0" percent="0" rank="0" text="NO" dxfId="51704">
      <formula>NOT(ISERROR(SEARCH("NO",X18)))</formula>
    </cfRule>
  </conditionalFormatting>
  <conditionalFormatting sqref="W18">
    <cfRule type="containsText" priority="1281" operator="containsText" aboveAverage="0" equalAverage="0" bottom="0" percent="0" rank="0" text="OK" dxfId="51705">
      <formula>NOT(ISERROR(SEARCH("OK",W18)))</formula>
    </cfRule>
  </conditionalFormatting>
  <conditionalFormatting sqref="X18">
    <cfRule type="containsText" priority="1282" operator="containsText" aboveAverage="0" equalAverage="0" bottom="0" percent="0" rank="0" text="NO" dxfId="51706">
      <formula>NOT(ISERROR(SEARCH("NO",X18)))</formula>
    </cfRule>
  </conditionalFormatting>
  <conditionalFormatting sqref="W18">
    <cfRule type="containsText" priority="1283" operator="containsText" aboveAverage="0" equalAverage="0" bottom="0" percent="0" rank="0" text="OK" dxfId="51707">
      <formula>NOT(ISERROR(SEARCH("OK",W18)))</formula>
    </cfRule>
  </conditionalFormatting>
  <conditionalFormatting sqref="X18">
    <cfRule type="containsText" priority="1284" operator="containsText" aboveAverage="0" equalAverage="0" bottom="0" percent="0" rank="0" text="NO" dxfId="51708">
      <formula>NOT(ISERROR(SEARCH("NO",X18)))</formula>
    </cfRule>
  </conditionalFormatting>
  <conditionalFormatting sqref="W18">
    <cfRule type="containsText" priority="1285" operator="containsText" aboveAverage="0" equalAverage="0" bottom="0" percent="0" rank="0" text="OK" dxfId="51709">
      <formula>NOT(ISERROR(SEARCH("OK",W18)))</formula>
    </cfRule>
  </conditionalFormatting>
  <conditionalFormatting sqref="V18">
    <cfRule type="containsText" priority="1286" operator="containsText" aboveAverage="0" equalAverage="0" bottom="0" percent="0" rank="0" text="OK+" dxfId="51710">
      <formula>NOT(ISERROR(SEARCH("OK+",V18)))</formula>
    </cfRule>
  </conditionalFormatting>
  <conditionalFormatting sqref="V18">
    <cfRule type="containsText" priority="1287" operator="containsText" aboveAverage="0" equalAverage="0" bottom="0" percent="0" rank="0" text="OK+" dxfId="51711">
      <formula>NOT(ISERROR(SEARCH("OK+",V18)))</formula>
    </cfRule>
  </conditionalFormatting>
  <conditionalFormatting sqref="W18">
    <cfRule type="containsText" priority="1288" operator="containsText" aboveAverage="0" equalAverage="0" bottom="0" percent="0" rank="0" text="OK" dxfId="51712">
      <formula>NOT(ISERROR(SEARCH("OK",W18)))</formula>
    </cfRule>
  </conditionalFormatting>
  <conditionalFormatting sqref="W18">
    <cfRule type="containsText" priority="1289" operator="containsText" aboveAverage="0" equalAverage="0" bottom="0" percent="0" rank="0" text="OK" dxfId="51713">
      <formula>NOT(ISERROR(SEARCH("OK",W18)))</formula>
    </cfRule>
  </conditionalFormatting>
  <conditionalFormatting sqref="W18">
    <cfRule type="containsText" priority="1290" operator="containsText" aboveAverage="0" equalAverage="0" bottom="0" percent="0" rank="0" text="OK" dxfId="51714">
      <formula>NOT(ISERROR(SEARCH("OK",W18)))</formula>
    </cfRule>
  </conditionalFormatting>
  <conditionalFormatting sqref="W18">
    <cfRule type="containsText" priority="1291" operator="containsText" aboveAverage="0" equalAverage="0" bottom="0" percent="0" rank="0" text="OK" dxfId="51715">
      <formula>NOT(ISERROR(SEARCH("OK",W18)))</formula>
    </cfRule>
  </conditionalFormatting>
  <conditionalFormatting sqref="W18">
    <cfRule type="containsText" priority="1292" operator="containsText" aboveAverage="0" equalAverage="0" bottom="0" percent="0" rank="0" text="OK" dxfId="51716">
      <formula>NOT(ISERROR(SEARCH("OK",W18)))</formula>
    </cfRule>
  </conditionalFormatting>
  <conditionalFormatting sqref="W18">
    <cfRule type="containsText" priority="1293" operator="containsText" aboveAverage="0" equalAverage="0" bottom="0" percent="0" rank="0" text="OK" dxfId="51717">
      <formula>NOT(ISERROR(SEARCH("OK",W18)))</formula>
    </cfRule>
  </conditionalFormatting>
  <conditionalFormatting sqref="W18">
    <cfRule type="containsText" priority="1294" operator="containsText" aboveAverage="0" equalAverage="0" bottom="0" percent="0" rank="0" text="OK" dxfId="51718">
      <formula>NOT(ISERROR(SEARCH("OK",W18)))</formula>
    </cfRule>
  </conditionalFormatting>
  <conditionalFormatting sqref="W18">
    <cfRule type="containsText" priority="1295" operator="containsText" aboveAverage="0" equalAverage="0" bottom="0" percent="0" rank="0" text="OK" dxfId="51719">
      <formula>NOT(ISERROR(SEARCH("OK",W18)))</formula>
    </cfRule>
  </conditionalFormatting>
  <conditionalFormatting sqref="W18">
    <cfRule type="containsText" priority="1296" operator="containsText" aboveAverage="0" equalAverage="0" bottom="0" percent="0" rank="0" text="OK" dxfId="51720">
      <formula>NOT(ISERROR(SEARCH("OK",W18)))</formula>
    </cfRule>
  </conditionalFormatting>
  <conditionalFormatting sqref="W18">
    <cfRule type="containsText" priority="1297" operator="containsText" aboveAverage="0" equalAverage="0" bottom="0" percent="0" rank="0" text="OK" dxfId="51721">
      <formula>NOT(ISERROR(SEARCH("OK",W18)))</formula>
    </cfRule>
  </conditionalFormatting>
  <conditionalFormatting sqref="W18">
    <cfRule type="containsText" priority="1298" operator="containsText" aboveAverage="0" equalAverage="0" bottom="0" percent="0" rank="0" text="OK" dxfId="51722">
      <formula>NOT(ISERROR(SEARCH("OK",W18)))</formula>
    </cfRule>
  </conditionalFormatting>
  <conditionalFormatting sqref="W18">
    <cfRule type="containsText" priority="1299" operator="containsText" aboveAverage="0" equalAverage="0" bottom="0" percent="0" rank="0" text="OK" dxfId="51723">
      <formula>NOT(ISERROR(SEARCH("OK",W18)))</formula>
    </cfRule>
  </conditionalFormatting>
  <conditionalFormatting sqref="V18">
    <cfRule type="containsText" priority="1300" operator="containsText" aboveAverage="0" equalAverage="0" bottom="0" percent="0" rank="0" text="OK+" dxfId="51724">
      <formula>NOT(ISERROR(SEARCH("OK+",V18)))</formula>
    </cfRule>
  </conditionalFormatting>
  <conditionalFormatting sqref="V18">
    <cfRule type="containsText" priority="1301" operator="containsText" aboveAverage="0" equalAverage="0" bottom="0" percent="0" rank="0" text="OK+" dxfId="51725">
      <formula>NOT(ISERROR(SEARCH("OK+",V18)))</formula>
    </cfRule>
  </conditionalFormatting>
  <conditionalFormatting sqref="X18">
    <cfRule type="containsText" priority="1302" operator="containsText" aboveAverage="0" equalAverage="0" bottom="0" percent="0" rank="0" text="NO" dxfId="51726">
      <formula>NOT(ISERROR(SEARCH("NO",X18)))</formula>
    </cfRule>
  </conditionalFormatting>
  <conditionalFormatting sqref="X18">
    <cfRule type="containsText" priority="1303" operator="containsText" aboveAverage="0" equalAverage="0" bottom="0" percent="0" rank="0" text="NO" dxfId="51727">
      <formula>NOT(ISERROR(SEARCH("NO",X18)))</formula>
    </cfRule>
  </conditionalFormatting>
  <conditionalFormatting sqref="X18">
    <cfRule type="containsText" priority="1304" operator="containsText" aboveAverage="0" equalAverage="0" bottom="0" percent="0" rank="0" text="NO" dxfId="51728">
      <formula>NOT(ISERROR(SEARCH("NO",X18)))</formula>
    </cfRule>
  </conditionalFormatting>
  <conditionalFormatting sqref="X18">
    <cfRule type="containsText" priority="1305" operator="containsText" aboveAverage="0" equalAverage="0" bottom="0" percent="0" rank="0" text="NO" dxfId="51729">
      <formula>NOT(ISERROR(SEARCH("NO",X18)))</formula>
    </cfRule>
  </conditionalFormatting>
  <conditionalFormatting sqref="X18">
    <cfRule type="containsText" priority="1306" operator="containsText" aboveAverage="0" equalAverage="0" bottom="0" percent="0" rank="0" text="NO" dxfId="51730">
      <formula>NOT(ISERROR(SEARCH("NO",X18)))</formula>
    </cfRule>
  </conditionalFormatting>
  <conditionalFormatting sqref="X18">
    <cfRule type="containsText" priority="1307" operator="containsText" aboveAverage="0" equalAverage="0" bottom="0" percent="0" rank="0" text="NO" dxfId="51731">
      <formula>NOT(ISERROR(SEARCH("NO",X18)))</formula>
    </cfRule>
  </conditionalFormatting>
  <conditionalFormatting sqref="X18">
    <cfRule type="containsText" priority="1308" operator="containsText" aboveAverage="0" equalAverage="0" bottom="0" percent="0" rank="0" text="NO" dxfId="51732">
      <formula>NOT(ISERROR(SEARCH("NO",X18)))</formula>
    </cfRule>
  </conditionalFormatting>
  <conditionalFormatting sqref="W18">
    <cfRule type="containsText" priority="1309" operator="containsText" aboveAverage="0" equalAverage="0" bottom="0" percent="0" rank="0" text="OK" dxfId="51733">
      <formula>NOT(ISERROR(SEARCH("OK",W18)))</formula>
    </cfRule>
  </conditionalFormatting>
  <conditionalFormatting sqref="W18">
    <cfRule type="containsText" priority="1310" operator="containsText" aboveAverage="0" equalAverage="0" bottom="0" percent="0" rank="0" text="OK" dxfId="51734">
      <formula>NOT(ISERROR(SEARCH("OK",W18)))</formula>
    </cfRule>
  </conditionalFormatting>
  <conditionalFormatting sqref="W18">
    <cfRule type="containsText" priority="1311" operator="containsText" aboveAverage="0" equalAverage="0" bottom="0" percent="0" rank="0" text="OK" dxfId="51735">
      <formula>NOT(ISERROR(SEARCH("OK",W18)))</formula>
    </cfRule>
  </conditionalFormatting>
  <conditionalFormatting sqref="W18">
    <cfRule type="containsText" priority="1312" operator="containsText" aboveAverage="0" equalAverage="0" bottom="0" percent="0" rank="0" text="OK" dxfId="51736">
      <formula>NOT(ISERROR(SEARCH("OK",W18)))</formula>
    </cfRule>
  </conditionalFormatting>
  <conditionalFormatting sqref="W18">
    <cfRule type="containsText" priority="1313" operator="containsText" aboveAverage="0" equalAverage="0" bottom="0" percent="0" rank="0" text="OK" dxfId="51737">
      <formula>NOT(ISERROR(SEARCH("OK",W18)))</formula>
    </cfRule>
  </conditionalFormatting>
  <conditionalFormatting sqref="W18">
    <cfRule type="containsText" priority="1314" operator="containsText" aboveAverage="0" equalAverage="0" bottom="0" percent="0" rank="0" text="OK" dxfId="51738">
      <formula>NOT(ISERROR(SEARCH("OK",W18)))</formula>
    </cfRule>
  </conditionalFormatting>
  <conditionalFormatting sqref="W18">
    <cfRule type="containsText" priority="1315" operator="containsText" aboveAverage="0" equalAverage="0" bottom="0" percent="0" rank="0" text="OK" dxfId="51739">
      <formula>NOT(ISERROR(SEARCH("OK",W18)))</formula>
    </cfRule>
  </conditionalFormatting>
  <conditionalFormatting sqref="X18">
    <cfRule type="containsText" priority="1316" operator="containsText" aboveAverage="0" equalAverage="0" bottom="0" percent="0" rank="0" text="NO" dxfId="51740">
      <formula>NOT(ISERROR(SEARCH("NO",X18)))</formula>
    </cfRule>
  </conditionalFormatting>
  <conditionalFormatting sqref="W18">
    <cfRule type="containsText" priority="1317" operator="containsText" aboveAverage="0" equalAverage="0" bottom="0" percent="0" rank="0" text="OK" dxfId="51741">
      <formula>NOT(ISERROR(SEARCH("OK",W18)))</formula>
    </cfRule>
  </conditionalFormatting>
  <conditionalFormatting sqref="X18">
    <cfRule type="containsText" priority="1318" operator="containsText" aboveAverage="0" equalAverage="0" bottom="0" percent="0" rank="0" text="NO" dxfId="51742">
      <formula>NOT(ISERROR(SEARCH("NO",X18)))</formula>
    </cfRule>
  </conditionalFormatting>
  <conditionalFormatting sqref="W18">
    <cfRule type="containsText" priority="1319" operator="containsText" aboveAverage="0" equalAverage="0" bottom="0" percent="0" rank="0" text="OK" dxfId="51743">
      <formula>NOT(ISERROR(SEARCH("OK",W18)))</formula>
    </cfRule>
  </conditionalFormatting>
  <conditionalFormatting sqref="X18">
    <cfRule type="containsText" priority="1320" operator="containsText" aboveAverage="0" equalAverage="0" bottom="0" percent="0" rank="0" text="NO" dxfId="51744">
      <formula>NOT(ISERROR(SEARCH("NO",X18)))</formula>
    </cfRule>
  </conditionalFormatting>
  <conditionalFormatting sqref="W18">
    <cfRule type="containsText" priority="1321" operator="containsText" aboveAverage="0" equalAverage="0" bottom="0" percent="0" rank="0" text="OK" dxfId="51745">
      <formula>NOT(ISERROR(SEARCH("OK",W18)))</formula>
    </cfRule>
  </conditionalFormatting>
  <conditionalFormatting sqref="X18">
    <cfRule type="containsText" priority="1322" operator="containsText" aboveAverage="0" equalAverage="0" bottom="0" percent="0" rank="0" text="NO" dxfId="51746">
      <formula>NOT(ISERROR(SEARCH("NO",X18)))</formula>
    </cfRule>
  </conditionalFormatting>
  <conditionalFormatting sqref="W18">
    <cfRule type="containsText" priority="1323" operator="containsText" aboveAverage="0" equalAverage="0" bottom="0" percent="0" rank="0" text="OK" dxfId="51747">
      <formula>NOT(ISERROR(SEARCH("OK",W18)))</formula>
    </cfRule>
  </conditionalFormatting>
  <conditionalFormatting sqref="V18">
    <cfRule type="containsText" priority="1324" operator="containsText" aboveAverage="0" equalAverage="0" bottom="0" percent="0" rank="0" text="OK+" dxfId="51748">
      <formula>NOT(ISERROR(SEARCH("OK+",V18)))</formula>
    </cfRule>
  </conditionalFormatting>
  <conditionalFormatting sqref="V18">
    <cfRule type="containsText" priority="1325" operator="containsText" aboveAverage="0" equalAverage="0" bottom="0" percent="0" rank="0" text="OK+" dxfId="51749">
      <formula>NOT(ISERROR(SEARCH("OK+",V18)))</formula>
    </cfRule>
  </conditionalFormatting>
  <conditionalFormatting sqref="X18">
    <cfRule type="containsText" priority="1326" operator="containsText" aboveAverage="0" equalAverage="0" bottom="0" percent="0" rank="0" text="NO" dxfId="51750">
      <formula>NOT(ISERROR(SEARCH("NO",X18)))</formula>
    </cfRule>
  </conditionalFormatting>
  <conditionalFormatting sqref="X18">
    <cfRule type="containsText" priority="1327" operator="containsText" aboveAverage="0" equalAverage="0" bottom="0" percent="0" rank="0" text="NO" dxfId="51751">
      <formula>NOT(ISERROR(SEARCH("NO",X18)))</formula>
    </cfRule>
  </conditionalFormatting>
  <conditionalFormatting sqref="X18">
    <cfRule type="containsText" priority="1328" operator="containsText" aboveAverage="0" equalAverage="0" bottom="0" percent="0" rank="0" text="NO" dxfId="51752">
      <formula>NOT(ISERROR(SEARCH("NO",X18)))</formula>
    </cfRule>
  </conditionalFormatting>
  <conditionalFormatting sqref="X18">
    <cfRule type="containsText" priority="1329" operator="containsText" aboveAverage="0" equalAverage="0" bottom="0" percent="0" rank="0" text="NO" dxfId="51753">
      <formula>NOT(ISERROR(SEARCH("NO",X18)))</formula>
    </cfRule>
  </conditionalFormatting>
  <conditionalFormatting sqref="X18">
    <cfRule type="containsText" priority="1330" operator="containsText" aboveAverage="0" equalAverage="0" bottom="0" percent="0" rank="0" text="NO" dxfId="51754">
      <formula>NOT(ISERROR(SEARCH("NO",X18)))</formula>
    </cfRule>
  </conditionalFormatting>
  <conditionalFormatting sqref="X18">
    <cfRule type="containsText" priority="1331" operator="containsText" aboveAverage="0" equalAverage="0" bottom="0" percent="0" rank="0" text="NO" dxfId="51755">
      <formula>NOT(ISERROR(SEARCH("NO",X18)))</formula>
    </cfRule>
  </conditionalFormatting>
  <conditionalFormatting sqref="X18">
    <cfRule type="containsText" priority="1332" operator="containsText" aboveAverage="0" equalAverage="0" bottom="0" percent="0" rank="0" text="NO" dxfId="51756">
      <formula>NOT(ISERROR(SEARCH("NO",X18)))</formula>
    </cfRule>
  </conditionalFormatting>
  <conditionalFormatting sqref="W18">
    <cfRule type="containsText" priority="1333" operator="containsText" aboveAverage="0" equalAverage="0" bottom="0" percent="0" rank="0" text="OK" dxfId="51757">
      <formula>NOT(ISERROR(SEARCH("OK",W18)))</formula>
    </cfRule>
  </conditionalFormatting>
  <conditionalFormatting sqref="W18">
    <cfRule type="containsText" priority="1334" operator="containsText" aboveAverage="0" equalAverage="0" bottom="0" percent="0" rank="0" text="OK" dxfId="51758">
      <formula>NOT(ISERROR(SEARCH("OK",W18)))</formula>
    </cfRule>
  </conditionalFormatting>
  <conditionalFormatting sqref="W18">
    <cfRule type="containsText" priority="1335" operator="containsText" aboveAverage="0" equalAverage="0" bottom="0" percent="0" rank="0" text="OK" dxfId="51759">
      <formula>NOT(ISERROR(SEARCH("OK",W18)))</formula>
    </cfRule>
  </conditionalFormatting>
  <conditionalFormatting sqref="W18">
    <cfRule type="containsText" priority="1336" operator="containsText" aboveAverage="0" equalAverage="0" bottom="0" percent="0" rank="0" text="OK" dxfId="51760">
      <formula>NOT(ISERROR(SEARCH("OK",W18)))</formula>
    </cfRule>
  </conditionalFormatting>
  <conditionalFormatting sqref="W18">
    <cfRule type="containsText" priority="1337" operator="containsText" aboveAverage="0" equalAverage="0" bottom="0" percent="0" rank="0" text="OK" dxfId="51761">
      <formula>NOT(ISERROR(SEARCH("OK",W18)))</formula>
    </cfRule>
  </conditionalFormatting>
  <conditionalFormatting sqref="W18">
    <cfRule type="containsText" priority="1338" operator="containsText" aboveAverage="0" equalAverage="0" bottom="0" percent="0" rank="0" text="OK" dxfId="51762">
      <formula>NOT(ISERROR(SEARCH("OK",W18)))</formula>
    </cfRule>
  </conditionalFormatting>
  <conditionalFormatting sqref="W18">
    <cfRule type="containsText" priority="1339" operator="containsText" aboveAverage="0" equalAverage="0" bottom="0" percent="0" rank="0" text="OK" dxfId="51763">
      <formula>NOT(ISERROR(SEARCH("OK",W18)))</formula>
    </cfRule>
  </conditionalFormatting>
  <conditionalFormatting sqref="X18">
    <cfRule type="containsText" priority="1340" operator="containsText" aboveAverage="0" equalAverage="0" bottom="0" percent="0" rank="0" text="NO" dxfId="51764">
      <formula>NOT(ISERROR(SEARCH("NO",X18)))</formula>
    </cfRule>
  </conditionalFormatting>
  <conditionalFormatting sqref="W18">
    <cfRule type="containsText" priority="1341" operator="containsText" aboveAverage="0" equalAverage="0" bottom="0" percent="0" rank="0" text="OK" dxfId="51765">
      <formula>NOT(ISERROR(SEARCH("OK",W18)))</formula>
    </cfRule>
  </conditionalFormatting>
  <conditionalFormatting sqref="X18">
    <cfRule type="containsText" priority="1342" operator="containsText" aboveAverage="0" equalAverage="0" bottom="0" percent="0" rank="0" text="NO" dxfId="51766">
      <formula>NOT(ISERROR(SEARCH("NO",X18)))</formula>
    </cfRule>
  </conditionalFormatting>
  <conditionalFormatting sqref="W18">
    <cfRule type="containsText" priority="1343" operator="containsText" aboveAverage="0" equalAverage="0" bottom="0" percent="0" rank="0" text="OK" dxfId="51767">
      <formula>NOT(ISERROR(SEARCH("OK",W18)))</formula>
    </cfRule>
  </conditionalFormatting>
  <conditionalFormatting sqref="X18">
    <cfRule type="containsText" priority="1344" operator="containsText" aboveAverage="0" equalAverage="0" bottom="0" percent="0" rank="0" text="NO" dxfId="51768">
      <formula>NOT(ISERROR(SEARCH("NO",X18)))</formula>
    </cfRule>
  </conditionalFormatting>
  <conditionalFormatting sqref="W18">
    <cfRule type="containsText" priority="1345" operator="containsText" aboveAverage="0" equalAverage="0" bottom="0" percent="0" rank="0" text="OK" dxfId="51769">
      <formula>NOT(ISERROR(SEARCH("OK",W18)))</formula>
    </cfRule>
  </conditionalFormatting>
  <conditionalFormatting sqref="V18">
    <cfRule type="containsText" priority="1346" operator="containsText" aboveAverage="0" equalAverage="0" bottom="0" percent="0" rank="0" text="OK+" dxfId="51770">
      <formula>NOT(ISERROR(SEARCH("OK+",V18)))</formula>
    </cfRule>
  </conditionalFormatting>
  <conditionalFormatting sqref="V18">
    <cfRule type="containsText" priority="1347" operator="containsText" aboveAverage="0" equalAverage="0" bottom="0" percent="0" rank="0" text="OK+" dxfId="51771">
      <formula>NOT(ISERROR(SEARCH("OK+",V18)))</formula>
    </cfRule>
  </conditionalFormatting>
  <conditionalFormatting sqref="X18">
    <cfRule type="containsText" priority="1348" operator="containsText" aboveAverage="0" equalAverage="0" bottom="0" percent="0" rank="0" text="NO" dxfId="51772">
      <formula>NOT(ISERROR(SEARCH("NO",X18)))</formula>
    </cfRule>
  </conditionalFormatting>
  <conditionalFormatting sqref="X18">
    <cfRule type="containsText" priority="1349" operator="containsText" aboveAverage="0" equalAverage="0" bottom="0" percent="0" rank="0" text="NO" dxfId="51773">
      <formula>NOT(ISERROR(SEARCH("NO",X18)))</formula>
    </cfRule>
  </conditionalFormatting>
  <conditionalFormatting sqref="X18">
    <cfRule type="containsText" priority="1350" operator="containsText" aboveAverage="0" equalAverage="0" bottom="0" percent="0" rank="0" text="NO" dxfId="51774">
      <formula>NOT(ISERROR(SEARCH("NO",X18)))</formula>
    </cfRule>
  </conditionalFormatting>
  <conditionalFormatting sqref="X18">
    <cfRule type="containsText" priority="1351" operator="containsText" aboveAverage="0" equalAverage="0" bottom="0" percent="0" rank="0" text="NO" dxfId="51775">
      <formula>NOT(ISERROR(SEARCH("NO",X18)))</formula>
    </cfRule>
  </conditionalFormatting>
  <conditionalFormatting sqref="X18">
    <cfRule type="containsText" priority="1352" operator="containsText" aboveAverage="0" equalAverage="0" bottom="0" percent="0" rank="0" text="NO" dxfId="51776">
      <formula>NOT(ISERROR(SEARCH("NO",X18)))</formula>
    </cfRule>
  </conditionalFormatting>
  <conditionalFormatting sqref="X18">
    <cfRule type="containsText" priority="1353" operator="containsText" aboveAverage="0" equalAverage="0" bottom="0" percent="0" rank="0" text="NO" dxfId="51777">
      <formula>NOT(ISERROR(SEARCH("NO",X18)))</formula>
    </cfRule>
  </conditionalFormatting>
  <conditionalFormatting sqref="X18">
    <cfRule type="containsText" priority="1354" operator="containsText" aboveAverage="0" equalAverage="0" bottom="0" percent="0" rank="0" text="NO" dxfId="51778">
      <formula>NOT(ISERROR(SEARCH("NO",X18)))</formula>
    </cfRule>
  </conditionalFormatting>
  <conditionalFormatting sqref="X18">
    <cfRule type="containsText" priority="1355" operator="containsText" aboveAverage="0" equalAverage="0" bottom="0" percent="0" rank="0" text="1" dxfId="51779">
      <formula>NOT(ISERROR(SEARCH("1",X18)))</formula>
    </cfRule>
  </conditionalFormatting>
  <conditionalFormatting sqref="W18">
    <cfRule type="containsText" priority="1356" operator="containsText" aboveAverage="0" equalAverage="0" bottom="0" percent="0" rank="0" text="OK" dxfId="51780">
      <formula>NOT(ISERROR(SEARCH("OK",W18)))</formula>
    </cfRule>
  </conditionalFormatting>
  <conditionalFormatting sqref="W18">
    <cfRule type="containsText" priority="1357" operator="containsText" aboveAverage="0" equalAverage="0" bottom="0" percent="0" rank="0" text="OK" dxfId="51781">
      <formula>NOT(ISERROR(SEARCH("OK",W18)))</formula>
    </cfRule>
  </conditionalFormatting>
  <conditionalFormatting sqref="W18">
    <cfRule type="containsText" priority="1358" operator="containsText" aboveAverage="0" equalAverage="0" bottom="0" percent="0" rank="0" text="OK" dxfId="51782">
      <formula>NOT(ISERROR(SEARCH("OK",W18)))</formula>
    </cfRule>
  </conditionalFormatting>
  <conditionalFormatting sqref="W18">
    <cfRule type="containsText" priority="1359" operator="containsText" aboveAverage="0" equalAverage="0" bottom="0" percent="0" rank="0" text="OK" dxfId="51783">
      <formula>NOT(ISERROR(SEARCH("OK",W18)))</formula>
    </cfRule>
  </conditionalFormatting>
  <conditionalFormatting sqref="W18">
    <cfRule type="containsText" priority="1360" operator="containsText" aboveAverage="0" equalAverage="0" bottom="0" percent="0" rank="0" text="OK" dxfId="51784">
      <formula>NOT(ISERROR(SEARCH("OK",W18)))</formula>
    </cfRule>
  </conditionalFormatting>
  <conditionalFormatting sqref="W18">
    <cfRule type="containsText" priority="1361" operator="containsText" aboveAverage="0" equalAverage="0" bottom="0" percent="0" rank="0" text="OK" dxfId="51785">
      <formula>NOT(ISERROR(SEARCH("OK",W18)))</formula>
    </cfRule>
  </conditionalFormatting>
  <conditionalFormatting sqref="W18">
    <cfRule type="containsText" priority="1362" operator="containsText" aboveAverage="0" equalAverage="0" bottom="0" percent="0" rank="0" text="OK" dxfId="51786">
      <formula>NOT(ISERROR(SEARCH("OK",W18)))</formula>
    </cfRule>
  </conditionalFormatting>
  <conditionalFormatting sqref="W18">
    <cfRule type="containsText" priority="1363" operator="containsText" aboveAverage="0" equalAverage="0" bottom="0" percent="0" rank="0" text="1" dxfId="51787">
      <formula>NOT(ISERROR(SEARCH("1",W18)))</formula>
    </cfRule>
  </conditionalFormatting>
  <conditionalFormatting sqref="X18">
    <cfRule type="containsText" priority="1364" operator="containsText" aboveAverage="0" equalAverage="0" bottom="0" percent="0" rank="0" text="NO" dxfId="51788">
      <formula>NOT(ISERROR(SEARCH("NO",X18)))</formula>
    </cfRule>
  </conditionalFormatting>
  <conditionalFormatting sqref="W18">
    <cfRule type="containsText" priority="1365" operator="containsText" aboveAverage="0" equalAverage="0" bottom="0" percent="0" rank="0" text="OK" dxfId="51789">
      <formula>NOT(ISERROR(SEARCH("OK",W18)))</formula>
    </cfRule>
  </conditionalFormatting>
  <conditionalFormatting sqref="X18">
    <cfRule type="containsText" priority="1366" operator="containsText" aboveAverage="0" equalAverage="0" bottom="0" percent="0" rank="0" text="NO" dxfId="51790">
      <formula>NOT(ISERROR(SEARCH("NO",X18)))</formula>
    </cfRule>
  </conditionalFormatting>
  <conditionalFormatting sqref="W18">
    <cfRule type="containsText" priority="1367" operator="containsText" aboveAverage="0" equalAverage="0" bottom="0" percent="0" rank="0" text="OK" dxfId="51791">
      <formula>NOT(ISERROR(SEARCH("OK",W18)))</formula>
    </cfRule>
  </conditionalFormatting>
  <conditionalFormatting sqref="X18">
    <cfRule type="containsText" priority="1368" operator="containsText" aboveAverage="0" equalAverage="0" bottom="0" percent="0" rank="0" text="NO" dxfId="51792">
      <formula>NOT(ISERROR(SEARCH("NO",X18)))</formula>
    </cfRule>
  </conditionalFormatting>
  <conditionalFormatting sqref="W18">
    <cfRule type="containsText" priority="1369" operator="containsText" aboveAverage="0" equalAverage="0" bottom="0" percent="0" rank="0" text="OK" dxfId="51793">
      <formula>NOT(ISERROR(SEARCH("OK",W18)))</formula>
    </cfRule>
  </conditionalFormatting>
  <conditionalFormatting sqref="X18">
    <cfRule type="containsText" priority="1370" operator="containsText" aboveAverage="0" equalAverage="0" bottom="0" percent="0" rank="0" text="NO" dxfId="51794">
      <formula>NOT(ISERROR(SEARCH("NO",X18)))</formula>
    </cfRule>
  </conditionalFormatting>
  <conditionalFormatting sqref="W18">
    <cfRule type="containsText" priority="1371" operator="containsText" aboveAverage="0" equalAverage="0" bottom="0" percent="0" rank="0" text="OK" dxfId="51795">
      <formula>NOT(ISERROR(SEARCH("OK",W18)))</formula>
    </cfRule>
  </conditionalFormatting>
  <conditionalFormatting sqref="X18">
    <cfRule type="containsText" priority="1372" operator="containsText" aboveAverage="0" equalAverage="0" bottom="0" percent="0" rank="0" text="NO" dxfId="51796">
      <formula>NOT(ISERROR(SEARCH("NO",X18)))</formula>
    </cfRule>
  </conditionalFormatting>
  <conditionalFormatting sqref="W18">
    <cfRule type="containsText" priority="1373" operator="containsText" aboveAverage="0" equalAverage="0" bottom="0" percent="0" rank="0" text="OK" dxfId="51797">
      <formula>NOT(ISERROR(SEARCH("OK",W18)))</formula>
    </cfRule>
  </conditionalFormatting>
  <conditionalFormatting sqref="X18">
    <cfRule type="containsText" priority="1374" operator="containsText" aboveAverage="0" equalAverage="0" bottom="0" percent="0" rank="0" text="NO" dxfId="51798">
      <formula>NOT(ISERROR(SEARCH("NO",X18)))</formula>
    </cfRule>
  </conditionalFormatting>
  <conditionalFormatting sqref="W18">
    <cfRule type="containsText" priority="1375" operator="containsText" aboveAverage="0" equalAverage="0" bottom="0" percent="0" rank="0" text="OK" dxfId="51799">
      <formula>NOT(ISERROR(SEARCH("OK",W18)))</formula>
    </cfRule>
  </conditionalFormatting>
  <conditionalFormatting sqref="V18">
    <cfRule type="containsText" priority="1376" operator="containsText" aboveAverage="0" equalAverage="0" bottom="0" percent="0" rank="0" text="OK+" dxfId="51800">
      <formula>NOT(ISERROR(SEARCH("OK+",V18)))</formula>
    </cfRule>
  </conditionalFormatting>
  <conditionalFormatting sqref="V18">
    <cfRule type="containsText" priority="1377" operator="containsText" aboveAverage="0" equalAverage="0" bottom="0" percent="0" rank="0" text="OK+" dxfId="51801">
      <formula>NOT(ISERROR(SEARCH("OK+",V18)))</formula>
    </cfRule>
  </conditionalFormatting>
  <conditionalFormatting sqref="W18">
    <cfRule type="containsText" priority="1378" operator="containsText" aboveAverage="0" equalAverage="0" bottom="0" percent="0" rank="0" text="OK" dxfId="51802">
      <formula>NOT(ISERROR(SEARCH("OK",W18)))</formula>
    </cfRule>
  </conditionalFormatting>
  <conditionalFormatting sqref="W18">
    <cfRule type="containsText" priority="1379" operator="containsText" aboveAverage="0" equalAverage="0" bottom="0" percent="0" rank="0" text="OK" dxfId="51803">
      <formula>NOT(ISERROR(SEARCH("OK",W18)))</formula>
    </cfRule>
  </conditionalFormatting>
  <conditionalFormatting sqref="W18">
    <cfRule type="containsText" priority="1380" operator="containsText" aboveAverage="0" equalAverage="0" bottom="0" percent="0" rank="0" text="OK" dxfId="51804">
      <formula>NOT(ISERROR(SEARCH("OK",W18)))</formula>
    </cfRule>
  </conditionalFormatting>
  <conditionalFormatting sqref="W18">
    <cfRule type="containsText" priority="1381" operator="containsText" aboveAverage="0" equalAverage="0" bottom="0" percent="0" rank="0" text="OK" dxfId="51805">
      <formula>NOT(ISERROR(SEARCH("OK",W18)))</formula>
    </cfRule>
  </conditionalFormatting>
  <conditionalFormatting sqref="W18">
    <cfRule type="containsText" priority="1382" operator="containsText" aboveAverage="0" equalAverage="0" bottom="0" percent="0" rank="0" text="OK" dxfId="51806">
      <formula>NOT(ISERROR(SEARCH("OK",W18)))</formula>
    </cfRule>
  </conditionalFormatting>
  <conditionalFormatting sqref="W18">
    <cfRule type="containsText" priority="1383" operator="containsText" aboveAverage="0" equalAverage="0" bottom="0" percent="0" rank="0" text="OK" dxfId="51807">
      <formula>NOT(ISERROR(SEARCH("OK",W18)))</formula>
    </cfRule>
  </conditionalFormatting>
  <conditionalFormatting sqref="W18">
    <cfRule type="containsText" priority="1384" operator="containsText" aboveAverage="0" equalAverage="0" bottom="0" percent="0" rank="0" text="OK" dxfId="51808">
      <formula>NOT(ISERROR(SEARCH("OK",W18)))</formula>
    </cfRule>
  </conditionalFormatting>
  <conditionalFormatting sqref="W18">
    <cfRule type="containsText" priority="1385" operator="containsText" aboveAverage="0" equalAverage="0" bottom="0" percent="0" rank="0" text="OK" dxfId="51809">
      <formula>NOT(ISERROR(SEARCH("OK",W18)))</formula>
    </cfRule>
  </conditionalFormatting>
  <conditionalFormatting sqref="W18">
    <cfRule type="containsText" priority="1386" operator="containsText" aboveAverage="0" equalAverage="0" bottom="0" percent="0" rank="0" text="OK" dxfId="51810">
      <formula>NOT(ISERROR(SEARCH("OK",W18)))</formula>
    </cfRule>
  </conditionalFormatting>
  <conditionalFormatting sqref="W18">
    <cfRule type="containsText" priority="1387" operator="containsText" aboveAverage="0" equalAverage="0" bottom="0" percent="0" rank="0" text="OK" dxfId="51811">
      <formula>NOT(ISERROR(SEARCH("OK",W18)))</formula>
    </cfRule>
  </conditionalFormatting>
  <conditionalFormatting sqref="W18">
    <cfRule type="containsText" priority="1388" operator="containsText" aboveAverage="0" equalAverage="0" bottom="0" percent="0" rank="0" text="OK" dxfId="51812">
      <formula>NOT(ISERROR(SEARCH("OK",W18)))</formula>
    </cfRule>
  </conditionalFormatting>
  <conditionalFormatting sqref="W18">
    <cfRule type="containsText" priority="1389" operator="containsText" aboveAverage="0" equalAverage="0" bottom="0" percent="0" rank="0" text="OK" dxfId="51813">
      <formula>NOT(ISERROR(SEARCH("OK",W18)))</formula>
    </cfRule>
  </conditionalFormatting>
  <conditionalFormatting sqref="V18">
    <cfRule type="containsText" priority="1390" operator="containsText" aboveAverage="0" equalAverage="0" bottom="0" percent="0" rank="0" text="OK+" dxfId="51814">
      <formula>NOT(ISERROR(SEARCH("OK+",V18)))</formula>
    </cfRule>
  </conditionalFormatting>
  <conditionalFormatting sqref="V18">
    <cfRule type="containsText" priority="1391" operator="containsText" aboveAverage="0" equalAverage="0" bottom="0" percent="0" rank="0" text="OK+" dxfId="51815">
      <formula>NOT(ISERROR(SEARCH("OK+",V18)))</formula>
    </cfRule>
  </conditionalFormatting>
  <conditionalFormatting sqref="X18">
    <cfRule type="containsText" priority="1392" operator="containsText" aboveAverage="0" equalAverage="0" bottom="0" percent="0" rank="0" text="NO" dxfId="51816">
      <formula>NOT(ISERROR(SEARCH("NO",X18)))</formula>
    </cfRule>
  </conditionalFormatting>
  <conditionalFormatting sqref="X18">
    <cfRule type="containsText" priority="1393" operator="containsText" aboveAverage="0" equalAverage="0" bottom="0" percent="0" rank="0" text="NO" dxfId="51817">
      <formula>NOT(ISERROR(SEARCH("NO",X18)))</formula>
    </cfRule>
  </conditionalFormatting>
  <conditionalFormatting sqref="X18">
    <cfRule type="containsText" priority="1394" operator="containsText" aboveAverage="0" equalAverage="0" bottom="0" percent="0" rank="0" text="NO" dxfId="51818">
      <formula>NOT(ISERROR(SEARCH("NO",X18)))</formula>
    </cfRule>
  </conditionalFormatting>
  <conditionalFormatting sqref="X18">
    <cfRule type="containsText" priority="1395" operator="containsText" aboveAverage="0" equalAverage="0" bottom="0" percent="0" rank="0" text="NO" dxfId="51819">
      <formula>NOT(ISERROR(SEARCH("NO",X18)))</formula>
    </cfRule>
  </conditionalFormatting>
  <conditionalFormatting sqref="X18">
    <cfRule type="containsText" priority="1396" operator="containsText" aboveAverage="0" equalAverage="0" bottom="0" percent="0" rank="0" text="NO" dxfId="51820">
      <formula>NOT(ISERROR(SEARCH("NO",X18)))</formula>
    </cfRule>
  </conditionalFormatting>
  <conditionalFormatting sqref="X18">
    <cfRule type="containsText" priority="1397" operator="containsText" aboveAverage="0" equalAverage="0" bottom="0" percent="0" rank="0" text="NO" dxfId="51821">
      <formula>NOT(ISERROR(SEARCH("NO",X18)))</formula>
    </cfRule>
  </conditionalFormatting>
  <conditionalFormatting sqref="X18">
    <cfRule type="containsText" priority="1398" operator="containsText" aboveAverage="0" equalAverage="0" bottom="0" percent="0" rank="0" text="NO" dxfId="51822">
      <formula>NOT(ISERROR(SEARCH("NO",X18)))</formula>
    </cfRule>
  </conditionalFormatting>
  <conditionalFormatting sqref="W18">
    <cfRule type="containsText" priority="1399" operator="containsText" aboveAverage="0" equalAverage="0" bottom="0" percent="0" rank="0" text="OK" dxfId="51823">
      <formula>NOT(ISERROR(SEARCH("OK",W18)))</formula>
    </cfRule>
  </conditionalFormatting>
  <conditionalFormatting sqref="W18">
    <cfRule type="containsText" priority="1400" operator="containsText" aboveAverage="0" equalAverage="0" bottom="0" percent="0" rank="0" text="OK" dxfId="51824">
      <formula>NOT(ISERROR(SEARCH("OK",W18)))</formula>
    </cfRule>
  </conditionalFormatting>
  <conditionalFormatting sqref="W18">
    <cfRule type="containsText" priority="1401" operator="containsText" aboveAverage="0" equalAverage="0" bottom="0" percent="0" rank="0" text="OK" dxfId="51825">
      <formula>NOT(ISERROR(SEARCH("OK",W18)))</formula>
    </cfRule>
  </conditionalFormatting>
  <conditionalFormatting sqref="W18">
    <cfRule type="containsText" priority="1402" operator="containsText" aboveAverage="0" equalAverage="0" bottom="0" percent="0" rank="0" text="OK" dxfId="51826">
      <formula>NOT(ISERROR(SEARCH("OK",W18)))</formula>
    </cfRule>
  </conditionalFormatting>
  <conditionalFormatting sqref="W18">
    <cfRule type="containsText" priority="1403" operator="containsText" aboveAverage="0" equalAverage="0" bottom="0" percent="0" rank="0" text="OK" dxfId="51827">
      <formula>NOT(ISERROR(SEARCH("OK",W18)))</formula>
    </cfRule>
  </conditionalFormatting>
  <conditionalFormatting sqref="W18">
    <cfRule type="containsText" priority="1404" operator="containsText" aboveAverage="0" equalAverage="0" bottom="0" percent="0" rank="0" text="OK" dxfId="51828">
      <formula>NOT(ISERROR(SEARCH("OK",W18)))</formula>
    </cfRule>
  </conditionalFormatting>
  <conditionalFormatting sqref="W18">
    <cfRule type="containsText" priority="1405" operator="containsText" aboveAverage="0" equalAverage="0" bottom="0" percent="0" rank="0" text="OK" dxfId="51829">
      <formula>NOT(ISERROR(SEARCH("OK",W18)))</formula>
    </cfRule>
  </conditionalFormatting>
  <conditionalFormatting sqref="X18">
    <cfRule type="containsText" priority="1406" operator="containsText" aboveAverage="0" equalAverage="0" bottom="0" percent="0" rank="0" text="NO" dxfId="51830">
      <formula>NOT(ISERROR(SEARCH("NO",X18)))</formula>
    </cfRule>
  </conditionalFormatting>
  <conditionalFormatting sqref="W18">
    <cfRule type="containsText" priority="1407" operator="containsText" aboveAverage="0" equalAverage="0" bottom="0" percent="0" rank="0" text="OK" dxfId="51831">
      <formula>NOT(ISERROR(SEARCH("OK",W18)))</formula>
    </cfRule>
  </conditionalFormatting>
  <conditionalFormatting sqref="X18">
    <cfRule type="containsText" priority="1408" operator="containsText" aboveAverage="0" equalAverage="0" bottom="0" percent="0" rank="0" text="NO" dxfId="51832">
      <formula>NOT(ISERROR(SEARCH("NO",X18)))</formula>
    </cfRule>
  </conditionalFormatting>
  <conditionalFormatting sqref="W18">
    <cfRule type="containsText" priority="1409" operator="containsText" aboveAverage="0" equalAverage="0" bottom="0" percent="0" rank="0" text="OK" dxfId="51833">
      <formula>NOT(ISERROR(SEARCH("OK",W18)))</formula>
    </cfRule>
  </conditionalFormatting>
  <conditionalFormatting sqref="X18">
    <cfRule type="containsText" priority="1410" operator="containsText" aboveAverage="0" equalAverage="0" bottom="0" percent="0" rank="0" text="NO" dxfId="51834">
      <formula>NOT(ISERROR(SEARCH("NO",X18)))</formula>
    </cfRule>
  </conditionalFormatting>
  <conditionalFormatting sqref="W18">
    <cfRule type="containsText" priority="1411" operator="containsText" aboveAverage="0" equalAverage="0" bottom="0" percent="0" rank="0" text="OK" dxfId="51835">
      <formula>NOT(ISERROR(SEARCH("OK",W18)))</formula>
    </cfRule>
  </conditionalFormatting>
  <conditionalFormatting sqref="X18">
    <cfRule type="containsText" priority="1412" operator="containsText" aboveAverage="0" equalAverage="0" bottom="0" percent="0" rank="0" text="NO" dxfId="51836">
      <formula>NOT(ISERROR(SEARCH("NO",X18)))</formula>
    </cfRule>
  </conditionalFormatting>
  <conditionalFormatting sqref="W18">
    <cfRule type="containsText" priority="1413" operator="containsText" aboveAverage="0" equalAverage="0" bottom="0" percent="0" rank="0" text="OK" dxfId="51837">
      <formula>NOT(ISERROR(SEARCH("OK",W18)))</formula>
    </cfRule>
  </conditionalFormatting>
  <conditionalFormatting sqref="V18">
    <cfRule type="containsText" priority="1414" operator="containsText" aboveAverage="0" equalAverage="0" bottom="0" percent="0" rank="0" text="OK+" dxfId="51838">
      <formula>NOT(ISERROR(SEARCH("OK+",V18)))</formula>
    </cfRule>
  </conditionalFormatting>
  <conditionalFormatting sqref="V18">
    <cfRule type="containsText" priority="1415" operator="containsText" aboveAverage="0" equalAverage="0" bottom="0" percent="0" rank="0" text="OK+" dxfId="51839">
      <formula>NOT(ISERROR(SEARCH("OK+",V18)))</formula>
    </cfRule>
  </conditionalFormatting>
  <conditionalFormatting sqref="X18">
    <cfRule type="containsText" priority="1416" operator="containsText" aboveAverage="0" equalAverage="0" bottom="0" percent="0" rank="0" text="NO" dxfId="51840">
      <formula>NOT(ISERROR(SEARCH("NO",X18)))</formula>
    </cfRule>
  </conditionalFormatting>
  <conditionalFormatting sqref="X18">
    <cfRule type="containsText" priority="1417" operator="containsText" aboveAverage="0" equalAverage="0" bottom="0" percent="0" rank="0" text="NO" dxfId="51841">
      <formula>NOT(ISERROR(SEARCH("NO",X18)))</formula>
    </cfRule>
  </conditionalFormatting>
  <conditionalFormatting sqref="X18">
    <cfRule type="containsText" priority="1418" operator="containsText" aboveAverage="0" equalAverage="0" bottom="0" percent="0" rank="0" text="NO" dxfId="51842">
      <formula>NOT(ISERROR(SEARCH("NO",X18)))</formula>
    </cfRule>
  </conditionalFormatting>
  <conditionalFormatting sqref="X18">
    <cfRule type="containsText" priority="1419" operator="containsText" aboveAverage="0" equalAverage="0" bottom="0" percent="0" rank="0" text="NO" dxfId="51843">
      <formula>NOT(ISERROR(SEARCH("NO",X18)))</formula>
    </cfRule>
  </conditionalFormatting>
  <conditionalFormatting sqref="X18">
    <cfRule type="containsText" priority="1420" operator="containsText" aboveAverage="0" equalAverage="0" bottom="0" percent="0" rank="0" text="NO" dxfId="51844">
      <formula>NOT(ISERROR(SEARCH("NO",X18)))</formula>
    </cfRule>
  </conditionalFormatting>
  <conditionalFormatting sqref="X18">
    <cfRule type="containsText" priority="1421" operator="containsText" aboveAverage="0" equalAverage="0" bottom="0" percent="0" rank="0" text="NO" dxfId="51845">
      <formula>NOT(ISERROR(SEARCH("NO",X18)))</formula>
    </cfRule>
  </conditionalFormatting>
  <conditionalFormatting sqref="X18">
    <cfRule type="containsText" priority="1422" operator="containsText" aboveAverage="0" equalAverage="0" bottom="0" percent="0" rank="0" text="NO" dxfId="51846">
      <formula>NOT(ISERROR(SEARCH("NO",X18)))</formula>
    </cfRule>
  </conditionalFormatting>
  <conditionalFormatting sqref="W18">
    <cfRule type="containsText" priority="1423" operator="containsText" aboveAverage="0" equalAverage="0" bottom="0" percent="0" rank="0" text="OK" dxfId="51847">
      <formula>NOT(ISERROR(SEARCH("OK",W18)))</formula>
    </cfRule>
  </conditionalFormatting>
  <conditionalFormatting sqref="W18">
    <cfRule type="containsText" priority="1424" operator="containsText" aboveAverage="0" equalAverage="0" bottom="0" percent="0" rank="0" text="OK" dxfId="51848">
      <formula>NOT(ISERROR(SEARCH("OK",W18)))</formula>
    </cfRule>
  </conditionalFormatting>
  <conditionalFormatting sqref="W18">
    <cfRule type="containsText" priority="1425" operator="containsText" aboveAverage="0" equalAverage="0" bottom="0" percent="0" rank="0" text="OK" dxfId="51849">
      <formula>NOT(ISERROR(SEARCH("OK",W18)))</formula>
    </cfRule>
  </conditionalFormatting>
  <conditionalFormatting sqref="W18">
    <cfRule type="containsText" priority="1426" operator="containsText" aboveAverage="0" equalAverage="0" bottom="0" percent="0" rank="0" text="OK" dxfId="51850">
      <formula>NOT(ISERROR(SEARCH("OK",W18)))</formula>
    </cfRule>
  </conditionalFormatting>
  <conditionalFormatting sqref="W18">
    <cfRule type="containsText" priority="1427" operator="containsText" aboveAverage="0" equalAverage="0" bottom="0" percent="0" rank="0" text="OK" dxfId="51851">
      <formula>NOT(ISERROR(SEARCH("OK",W18)))</formula>
    </cfRule>
  </conditionalFormatting>
  <conditionalFormatting sqref="W18">
    <cfRule type="containsText" priority="1428" operator="containsText" aboveAverage="0" equalAverage="0" bottom="0" percent="0" rank="0" text="OK" dxfId="51852">
      <formula>NOT(ISERROR(SEARCH("OK",W18)))</formula>
    </cfRule>
  </conditionalFormatting>
  <conditionalFormatting sqref="W18">
    <cfRule type="containsText" priority="1429" operator="containsText" aboveAverage="0" equalAverage="0" bottom="0" percent="0" rank="0" text="OK" dxfId="51853">
      <formula>NOT(ISERROR(SEARCH("OK",W18)))</formula>
    </cfRule>
  </conditionalFormatting>
  <conditionalFormatting sqref="X18">
    <cfRule type="containsText" priority="1430" operator="containsText" aboveAverage="0" equalAverage="0" bottom="0" percent="0" rank="0" text="NO" dxfId="51854">
      <formula>NOT(ISERROR(SEARCH("NO",X18)))</formula>
    </cfRule>
  </conditionalFormatting>
  <conditionalFormatting sqref="W18">
    <cfRule type="containsText" priority="1431" operator="containsText" aboveAverage="0" equalAverage="0" bottom="0" percent="0" rank="0" text="OK" dxfId="51855">
      <formula>NOT(ISERROR(SEARCH("OK",W18)))</formula>
    </cfRule>
  </conditionalFormatting>
  <conditionalFormatting sqref="X18">
    <cfRule type="containsText" priority="1432" operator="containsText" aboveAverage="0" equalAverage="0" bottom="0" percent="0" rank="0" text="NO" dxfId="51856">
      <formula>NOT(ISERROR(SEARCH("NO",X18)))</formula>
    </cfRule>
  </conditionalFormatting>
  <conditionalFormatting sqref="W18">
    <cfRule type="containsText" priority="1433" operator="containsText" aboveAverage="0" equalAverage="0" bottom="0" percent="0" rank="0" text="OK" dxfId="51857">
      <formula>NOT(ISERROR(SEARCH("OK",W18)))</formula>
    </cfRule>
  </conditionalFormatting>
  <conditionalFormatting sqref="X18">
    <cfRule type="containsText" priority="1434" operator="containsText" aboveAverage="0" equalAverage="0" bottom="0" percent="0" rank="0" text="NO" dxfId="51858">
      <formula>NOT(ISERROR(SEARCH("NO",X18)))</formula>
    </cfRule>
  </conditionalFormatting>
  <conditionalFormatting sqref="W18">
    <cfRule type="containsText" priority="1435" operator="containsText" aboveAverage="0" equalAverage="0" bottom="0" percent="0" rank="0" text="OK" dxfId="51859">
      <formula>NOT(ISERROR(SEARCH("OK",W18)))</formula>
    </cfRule>
  </conditionalFormatting>
  <conditionalFormatting sqref="V18">
    <cfRule type="containsText" priority="1436" operator="containsText" aboveAverage="0" equalAverage="0" bottom="0" percent="0" rank="0" text="OK+" dxfId="51860">
      <formula>NOT(ISERROR(SEARCH("OK+",V18)))</formula>
    </cfRule>
  </conditionalFormatting>
  <conditionalFormatting sqref="V18">
    <cfRule type="containsText" priority="1437" operator="containsText" aboveAverage="0" equalAverage="0" bottom="0" percent="0" rank="0" text="OK+" dxfId="51861">
      <formula>NOT(ISERROR(SEARCH("OK+",V18)))</formula>
    </cfRule>
  </conditionalFormatting>
  <conditionalFormatting sqref="X18">
    <cfRule type="containsText" priority="1438" operator="containsText" aboveAverage="0" equalAverage="0" bottom="0" percent="0" rank="0" text="NO" dxfId="51862">
      <formula>NOT(ISERROR(SEARCH("NO",X18)))</formula>
    </cfRule>
  </conditionalFormatting>
  <conditionalFormatting sqref="X18">
    <cfRule type="containsText" priority="1439" operator="containsText" aboveAverage="0" equalAverage="0" bottom="0" percent="0" rank="0" text="NO" dxfId="51863">
      <formula>NOT(ISERROR(SEARCH("NO",X18)))</formula>
    </cfRule>
  </conditionalFormatting>
  <conditionalFormatting sqref="X18">
    <cfRule type="containsText" priority="1440" operator="containsText" aboveAverage="0" equalAverage="0" bottom="0" percent="0" rank="0" text="NO" dxfId="51864">
      <formula>NOT(ISERROR(SEARCH("NO",X18)))</formula>
    </cfRule>
  </conditionalFormatting>
  <conditionalFormatting sqref="X18">
    <cfRule type="containsText" priority="1441" operator="containsText" aboveAverage="0" equalAverage="0" bottom="0" percent="0" rank="0" text="NO" dxfId="51865">
      <formula>NOT(ISERROR(SEARCH("NO",X18)))</formula>
    </cfRule>
  </conditionalFormatting>
  <conditionalFormatting sqref="X18">
    <cfRule type="containsText" priority="1442" operator="containsText" aboveAverage="0" equalAverage="0" bottom="0" percent="0" rank="0" text="NO" dxfId="51866">
      <formula>NOT(ISERROR(SEARCH("NO",X18)))</formula>
    </cfRule>
  </conditionalFormatting>
  <conditionalFormatting sqref="X18">
    <cfRule type="containsText" priority="1443" operator="containsText" aboveAverage="0" equalAverage="0" bottom="0" percent="0" rank="0" text="NO" dxfId="51867">
      <formula>NOT(ISERROR(SEARCH("NO",X18)))</formula>
    </cfRule>
  </conditionalFormatting>
  <conditionalFormatting sqref="X18">
    <cfRule type="containsText" priority="1444" operator="containsText" aboveAverage="0" equalAverage="0" bottom="0" percent="0" rank="0" text="NO" dxfId="51868">
      <formula>NOT(ISERROR(SEARCH("NO",X18)))</formula>
    </cfRule>
  </conditionalFormatting>
  <conditionalFormatting sqref="X18">
    <cfRule type="containsText" priority="1445" operator="containsText" aboveAverage="0" equalAverage="0" bottom="0" percent="0" rank="0" text="1" dxfId="51869">
      <formula>NOT(ISERROR(SEARCH("1",X18)))</formula>
    </cfRule>
  </conditionalFormatting>
  <conditionalFormatting sqref="W18">
    <cfRule type="containsText" priority="1446" operator="containsText" aboveAverage="0" equalAverage="0" bottom="0" percent="0" rank="0" text="OK" dxfId="51870">
      <formula>NOT(ISERROR(SEARCH("OK",W18)))</formula>
    </cfRule>
  </conditionalFormatting>
  <conditionalFormatting sqref="W18">
    <cfRule type="containsText" priority="1447" operator="containsText" aboveAverage="0" equalAverage="0" bottom="0" percent="0" rank="0" text="OK" dxfId="51871">
      <formula>NOT(ISERROR(SEARCH("OK",W18)))</formula>
    </cfRule>
  </conditionalFormatting>
  <conditionalFormatting sqref="W18">
    <cfRule type="containsText" priority="1448" operator="containsText" aboveAverage="0" equalAverage="0" bottom="0" percent="0" rank="0" text="OK" dxfId="51872">
      <formula>NOT(ISERROR(SEARCH("OK",W18)))</formula>
    </cfRule>
  </conditionalFormatting>
  <conditionalFormatting sqref="W18">
    <cfRule type="containsText" priority="1449" operator="containsText" aboveAverage="0" equalAverage="0" bottom="0" percent="0" rank="0" text="OK" dxfId="51873">
      <formula>NOT(ISERROR(SEARCH("OK",W18)))</formula>
    </cfRule>
  </conditionalFormatting>
  <conditionalFormatting sqref="W18">
    <cfRule type="containsText" priority="1450" operator="containsText" aboveAverage="0" equalAverage="0" bottom="0" percent="0" rank="0" text="OK" dxfId="51874">
      <formula>NOT(ISERROR(SEARCH("OK",W18)))</formula>
    </cfRule>
  </conditionalFormatting>
  <conditionalFormatting sqref="W18">
    <cfRule type="containsText" priority="1451" operator="containsText" aboveAverage="0" equalAverage="0" bottom="0" percent="0" rank="0" text="OK" dxfId="51875">
      <formula>NOT(ISERROR(SEARCH("OK",W18)))</formula>
    </cfRule>
  </conditionalFormatting>
  <conditionalFormatting sqref="W18">
    <cfRule type="containsText" priority="1452" operator="containsText" aboveAverage="0" equalAverage="0" bottom="0" percent="0" rank="0" text="OK" dxfId="51876">
      <formula>NOT(ISERROR(SEARCH("OK",W18)))</formula>
    </cfRule>
  </conditionalFormatting>
  <conditionalFormatting sqref="W18">
    <cfRule type="containsText" priority="1453" operator="containsText" aboveAverage="0" equalAverage="0" bottom="0" percent="0" rank="0" text="1" dxfId="51877">
      <formula>NOT(ISERROR(SEARCH("1",W18)))</formula>
    </cfRule>
  </conditionalFormatting>
  <conditionalFormatting sqref="X18">
    <cfRule type="containsText" priority="1454" operator="containsText" aboveAverage="0" equalAverage="0" bottom="0" percent="0" rank="0" text="NO" dxfId="51878">
      <formula>NOT(ISERROR(SEARCH("NO",X18)))</formula>
    </cfRule>
  </conditionalFormatting>
  <conditionalFormatting sqref="W18">
    <cfRule type="containsText" priority="1455" operator="containsText" aboveAverage="0" equalAverage="0" bottom="0" percent="0" rank="0" text="OK" dxfId="51879">
      <formula>NOT(ISERROR(SEARCH("OK",W18)))</formula>
    </cfRule>
  </conditionalFormatting>
  <conditionalFormatting sqref="X18">
    <cfRule type="containsText" priority="1456" operator="containsText" aboveAverage="0" equalAverage="0" bottom="0" percent="0" rank="0" text="NO" dxfId="51880">
      <formula>NOT(ISERROR(SEARCH("NO",X18)))</formula>
    </cfRule>
  </conditionalFormatting>
  <conditionalFormatting sqref="W18">
    <cfRule type="containsText" priority="1457" operator="containsText" aboveAverage="0" equalAverage="0" bottom="0" percent="0" rank="0" text="OK" dxfId="51881">
      <formula>NOT(ISERROR(SEARCH("OK",W18)))</formula>
    </cfRule>
  </conditionalFormatting>
  <conditionalFormatting sqref="X18">
    <cfRule type="containsText" priority="1458" operator="containsText" aboveAverage="0" equalAverage="0" bottom="0" percent="0" rank="0" text="NO" dxfId="51882">
      <formula>NOT(ISERROR(SEARCH("NO",X18)))</formula>
    </cfRule>
  </conditionalFormatting>
  <conditionalFormatting sqref="W18">
    <cfRule type="containsText" priority="1459" operator="containsText" aboveAverage="0" equalAverage="0" bottom="0" percent="0" rank="0" text="OK" dxfId="51883">
      <formula>NOT(ISERROR(SEARCH("OK",W18)))</formula>
    </cfRule>
  </conditionalFormatting>
  <conditionalFormatting sqref="X18">
    <cfRule type="containsText" priority="1460" operator="containsText" aboveAverage="0" equalAverage="0" bottom="0" percent="0" rank="0" text="NO" dxfId="51884">
      <formula>NOT(ISERROR(SEARCH("NO",X18)))</formula>
    </cfRule>
  </conditionalFormatting>
  <conditionalFormatting sqref="W18">
    <cfRule type="containsText" priority="1461" operator="containsText" aboveAverage="0" equalAverage="0" bottom="0" percent="0" rank="0" text="OK" dxfId="51885">
      <formula>NOT(ISERROR(SEARCH("OK",W18)))</formula>
    </cfRule>
  </conditionalFormatting>
  <conditionalFormatting sqref="X18">
    <cfRule type="containsText" priority="1462" operator="containsText" aboveAverage="0" equalAverage="0" bottom="0" percent="0" rank="0" text="NO" dxfId="51886">
      <formula>NOT(ISERROR(SEARCH("NO",X18)))</formula>
    </cfRule>
  </conditionalFormatting>
  <conditionalFormatting sqref="W18">
    <cfRule type="containsText" priority="1463" operator="containsText" aboveAverage="0" equalAverage="0" bottom="0" percent="0" rank="0" text="OK" dxfId="51887">
      <formula>NOT(ISERROR(SEARCH("OK",W18)))</formula>
    </cfRule>
  </conditionalFormatting>
  <conditionalFormatting sqref="V18">
    <cfRule type="containsText" priority="1464" operator="containsText" aboveAverage="0" equalAverage="0" bottom="0" percent="0" rank="0" text="OK+" dxfId="51888">
      <formula>NOT(ISERROR(SEARCH("OK+",V18)))</formula>
    </cfRule>
  </conditionalFormatting>
  <conditionalFormatting sqref="V18">
    <cfRule type="containsText" priority="1465" operator="containsText" aboveAverage="0" equalAverage="0" bottom="0" percent="0" rank="0" text="OK+" dxfId="51889">
      <formula>NOT(ISERROR(SEARCH("OK+",V18)))</formula>
    </cfRule>
  </conditionalFormatting>
  <conditionalFormatting sqref="X18">
    <cfRule type="containsText" priority="1466" operator="containsText" aboveAverage="0" equalAverage="0" bottom="0" percent="0" rank="0" text="NO" dxfId="51890">
      <formula>NOT(ISERROR(SEARCH("NO",X18)))</formula>
    </cfRule>
  </conditionalFormatting>
  <conditionalFormatting sqref="X18">
    <cfRule type="containsText" priority="1467" operator="containsText" aboveAverage="0" equalAverage="0" bottom="0" percent="0" rank="0" text="NO" dxfId="51891">
      <formula>NOT(ISERROR(SEARCH("NO",X18)))</formula>
    </cfRule>
  </conditionalFormatting>
  <conditionalFormatting sqref="X18">
    <cfRule type="containsText" priority="1468" operator="containsText" aboveAverage="0" equalAverage="0" bottom="0" percent="0" rank="0" text="NO" dxfId="51892">
      <formula>NOT(ISERROR(SEARCH("NO",X18)))</formula>
    </cfRule>
  </conditionalFormatting>
  <conditionalFormatting sqref="X18">
    <cfRule type="containsText" priority="1469" operator="containsText" aboveAverage="0" equalAverage="0" bottom="0" percent="0" rank="0" text="NO" dxfId="51893">
      <formula>NOT(ISERROR(SEARCH("NO",X18)))</formula>
    </cfRule>
  </conditionalFormatting>
  <conditionalFormatting sqref="X18">
    <cfRule type="containsText" priority="1470" operator="containsText" aboveAverage="0" equalAverage="0" bottom="0" percent="0" rank="0" text="NO" dxfId="51894">
      <formula>NOT(ISERROR(SEARCH("NO",X18)))</formula>
    </cfRule>
  </conditionalFormatting>
  <conditionalFormatting sqref="X18">
    <cfRule type="containsText" priority="1471" operator="containsText" aboveAverage="0" equalAverage="0" bottom="0" percent="0" rank="0" text="NO" dxfId="51895">
      <formula>NOT(ISERROR(SEARCH("NO",X18)))</formula>
    </cfRule>
  </conditionalFormatting>
  <conditionalFormatting sqref="X18">
    <cfRule type="containsText" priority="1472" operator="containsText" aboveAverage="0" equalAverage="0" bottom="0" percent="0" rank="0" text="NO" dxfId="51896">
      <formula>NOT(ISERROR(SEARCH("NO",X18)))</formula>
    </cfRule>
  </conditionalFormatting>
  <conditionalFormatting sqref="W18">
    <cfRule type="containsText" priority="1473" operator="containsText" aboveAverage="0" equalAverage="0" bottom="0" percent="0" rank="0" text="OK" dxfId="51897">
      <formula>NOT(ISERROR(SEARCH("OK",W18)))</formula>
    </cfRule>
  </conditionalFormatting>
  <conditionalFormatting sqref="W18">
    <cfRule type="containsText" priority="1474" operator="containsText" aboveAverage="0" equalAverage="0" bottom="0" percent="0" rank="0" text="OK" dxfId="51898">
      <formula>NOT(ISERROR(SEARCH("OK",W18)))</formula>
    </cfRule>
  </conditionalFormatting>
  <conditionalFormatting sqref="W18">
    <cfRule type="containsText" priority="1475" operator="containsText" aboveAverage="0" equalAverage="0" bottom="0" percent="0" rank="0" text="OK" dxfId="51899">
      <formula>NOT(ISERROR(SEARCH("OK",W18)))</formula>
    </cfRule>
  </conditionalFormatting>
  <conditionalFormatting sqref="W18">
    <cfRule type="containsText" priority="1476" operator="containsText" aboveAverage="0" equalAverage="0" bottom="0" percent="0" rank="0" text="OK" dxfId="51900">
      <formula>NOT(ISERROR(SEARCH("OK",W18)))</formula>
    </cfRule>
  </conditionalFormatting>
  <conditionalFormatting sqref="W18">
    <cfRule type="containsText" priority="1477" operator="containsText" aboveAverage="0" equalAverage="0" bottom="0" percent="0" rank="0" text="OK" dxfId="51901">
      <formula>NOT(ISERROR(SEARCH("OK",W18)))</formula>
    </cfRule>
  </conditionalFormatting>
  <conditionalFormatting sqref="W18">
    <cfRule type="containsText" priority="1478" operator="containsText" aboveAverage="0" equalAverage="0" bottom="0" percent="0" rank="0" text="OK" dxfId="51902">
      <formula>NOT(ISERROR(SEARCH("OK",W18)))</formula>
    </cfRule>
  </conditionalFormatting>
  <conditionalFormatting sqref="W18">
    <cfRule type="containsText" priority="1479" operator="containsText" aboveAverage="0" equalAverage="0" bottom="0" percent="0" rank="0" text="OK" dxfId="51903">
      <formula>NOT(ISERROR(SEARCH("OK",W18)))</formula>
    </cfRule>
  </conditionalFormatting>
  <conditionalFormatting sqref="X18">
    <cfRule type="containsText" priority="1480" operator="containsText" aboveAverage="0" equalAverage="0" bottom="0" percent="0" rank="0" text="NO" dxfId="51904">
      <formula>NOT(ISERROR(SEARCH("NO",X18)))</formula>
    </cfRule>
  </conditionalFormatting>
  <conditionalFormatting sqref="W18">
    <cfRule type="containsText" priority="1481" operator="containsText" aboveAverage="0" equalAverage="0" bottom="0" percent="0" rank="0" text="OK" dxfId="51905">
      <formula>NOT(ISERROR(SEARCH("OK",W18)))</formula>
    </cfRule>
  </conditionalFormatting>
  <conditionalFormatting sqref="X18">
    <cfRule type="containsText" priority="1482" operator="containsText" aboveAverage="0" equalAverage="0" bottom="0" percent="0" rank="0" text="NO" dxfId="51906">
      <formula>NOT(ISERROR(SEARCH("NO",X18)))</formula>
    </cfRule>
  </conditionalFormatting>
  <conditionalFormatting sqref="W18">
    <cfRule type="containsText" priority="1483" operator="containsText" aboveAverage="0" equalAverage="0" bottom="0" percent="0" rank="0" text="OK" dxfId="51907">
      <formula>NOT(ISERROR(SEARCH("OK",W18)))</formula>
    </cfRule>
  </conditionalFormatting>
  <conditionalFormatting sqref="X18">
    <cfRule type="containsText" priority="1484" operator="containsText" aboveAverage="0" equalAverage="0" bottom="0" percent="0" rank="0" text="NO" dxfId="51908">
      <formula>NOT(ISERROR(SEARCH("NO",X18)))</formula>
    </cfRule>
  </conditionalFormatting>
  <conditionalFormatting sqref="W18">
    <cfRule type="containsText" priority="1485" operator="containsText" aboveAverage="0" equalAverage="0" bottom="0" percent="0" rank="0" text="OK" dxfId="51909">
      <formula>NOT(ISERROR(SEARCH("OK",W18)))</formula>
    </cfRule>
  </conditionalFormatting>
  <conditionalFormatting sqref="X18">
    <cfRule type="containsText" priority="1486" operator="containsText" aboveAverage="0" equalAverage="0" bottom="0" percent="0" rank="0" text="NO" dxfId="51910">
      <formula>NOT(ISERROR(SEARCH("NO",X18)))</formula>
    </cfRule>
  </conditionalFormatting>
  <conditionalFormatting sqref="W18">
    <cfRule type="containsText" priority="1487" operator="containsText" aboveAverage="0" equalAverage="0" bottom="0" percent="0" rank="0" text="OK" dxfId="51911">
      <formula>NOT(ISERROR(SEARCH("OK",W18)))</formula>
    </cfRule>
  </conditionalFormatting>
  <conditionalFormatting sqref="V18">
    <cfRule type="containsText" priority="1488" operator="containsText" aboveAverage="0" equalAverage="0" bottom="0" percent="0" rank="0" text="OK+" dxfId="51912">
      <formula>NOT(ISERROR(SEARCH("OK+",V18)))</formula>
    </cfRule>
  </conditionalFormatting>
  <conditionalFormatting sqref="V18">
    <cfRule type="containsText" priority="1489" operator="containsText" aboveAverage="0" equalAverage="0" bottom="0" percent="0" rank="0" text="OK+" dxfId="51913">
      <formula>NOT(ISERROR(SEARCH("OK+",V18)))</formula>
    </cfRule>
  </conditionalFormatting>
  <conditionalFormatting sqref="X18">
    <cfRule type="containsText" priority="1490" operator="containsText" aboveAverage="0" equalAverage="0" bottom="0" percent="0" rank="0" text="NO" dxfId="51914">
      <formula>NOT(ISERROR(SEARCH("NO",X18)))</formula>
    </cfRule>
  </conditionalFormatting>
  <conditionalFormatting sqref="X18">
    <cfRule type="containsText" priority="1491" operator="containsText" aboveAverage="0" equalAverage="0" bottom="0" percent="0" rank="0" text="NO" dxfId="51915">
      <formula>NOT(ISERROR(SEARCH("NO",X18)))</formula>
    </cfRule>
  </conditionalFormatting>
  <conditionalFormatting sqref="X18">
    <cfRule type="containsText" priority="1492" operator="containsText" aboveAverage="0" equalAverage="0" bottom="0" percent="0" rank="0" text="NO" dxfId="51916">
      <formula>NOT(ISERROR(SEARCH("NO",X18)))</formula>
    </cfRule>
  </conditionalFormatting>
  <conditionalFormatting sqref="X18">
    <cfRule type="containsText" priority="1493" operator="containsText" aboveAverage="0" equalAverage="0" bottom="0" percent="0" rank="0" text="NO" dxfId="51917">
      <formula>NOT(ISERROR(SEARCH("NO",X18)))</formula>
    </cfRule>
  </conditionalFormatting>
  <conditionalFormatting sqref="X18">
    <cfRule type="containsText" priority="1494" operator="containsText" aboveAverage="0" equalAverage="0" bottom="0" percent="0" rank="0" text="NO" dxfId="51918">
      <formula>NOT(ISERROR(SEARCH("NO",X18)))</formula>
    </cfRule>
  </conditionalFormatting>
  <conditionalFormatting sqref="X18">
    <cfRule type="containsText" priority="1495" operator="containsText" aboveAverage="0" equalAverage="0" bottom="0" percent="0" rank="0" text="NO" dxfId="51919">
      <formula>NOT(ISERROR(SEARCH("NO",X18)))</formula>
    </cfRule>
  </conditionalFormatting>
  <conditionalFormatting sqref="X18">
    <cfRule type="containsText" priority="1496" operator="containsText" aboveAverage="0" equalAverage="0" bottom="0" percent="0" rank="0" text="NO" dxfId="51920">
      <formula>NOT(ISERROR(SEARCH("NO",X18)))</formula>
    </cfRule>
  </conditionalFormatting>
  <conditionalFormatting sqref="W18">
    <cfRule type="containsText" priority="1497" operator="containsText" aboveAverage="0" equalAverage="0" bottom="0" percent="0" rank="0" text="OK" dxfId="51921">
      <formula>NOT(ISERROR(SEARCH("OK",W18)))</formula>
    </cfRule>
  </conditionalFormatting>
  <conditionalFormatting sqref="W18">
    <cfRule type="containsText" priority="1498" operator="containsText" aboveAverage="0" equalAverage="0" bottom="0" percent="0" rank="0" text="OK" dxfId="51922">
      <formula>NOT(ISERROR(SEARCH("OK",W18)))</formula>
    </cfRule>
  </conditionalFormatting>
  <conditionalFormatting sqref="W18">
    <cfRule type="containsText" priority="1499" operator="containsText" aboveAverage="0" equalAverage="0" bottom="0" percent="0" rank="0" text="OK" dxfId="51923">
      <formula>NOT(ISERROR(SEARCH("OK",W18)))</formula>
    </cfRule>
  </conditionalFormatting>
  <conditionalFormatting sqref="W18">
    <cfRule type="containsText" priority="1500" operator="containsText" aboveAverage="0" equalAverage="0" bottom="0" percent="0" rank="0" text="OK" dxfId="51924">
      <formula>NOT(ISERROR(SEARCH("OK",W18)))</formula>
    </cfRule>
  </conditionalFormatting>
  <conditionalFormatting sqref="W18">
    <cfRule type="containsText" priority="1501" operator="containsText" aboveAverage="0" equalAverage="0" bottom="0" percent="0" rank="0" text="OK" dxfId="51925">
      <formula>NOT(ISERROR(SEARCH("OK",W18)))</formula>
    </cfRule>
  </conditionalFormatting>
  <conditionalFormatting sqref="W18">
    <cfRule type="containsText" priority="1502" operator="containsText" aboveAverage="0" equalAverage="0" bottom="0" percent="0" rank="0" text="OK" dxfId="51926">
      <formula>NOT(ISERROR(SEARCH("OK",W18)))</formula>
    </cfRule>
  </conditionalFormatting>
  <conditionalFormatting sqref="W18">
    <cfRule type="containsText" priority="1503" operator="containsText" aboveAverage="0" equalAverage="0" bottom="0" percent="0" rank="0" text="OK" dxfId="51927">
      <formula>NOT(ISERROR(SEARCH("OK",W18)))</formula>
    </cfRule>
  </conditionalFormatting>
  <conditionalFormatting sqref="X18">
    <cfRule type="containsText" priority="1504" operator="containsText" aboveAverage="0" equalAverage="0" bottom="0" percent="0" rank="0" text="NO" dxfId="51928">
      <formula>NOT(ISERROR(SEARCH("NO",X18)))</formula>
    </cfRule>
  </conditionalFormatting>
  <conditionalFormatting sqref="W18">
    <cfRule type="containsText" priority="1505" operator="containsText" aboveAverage="0" equalAverage="0" bottom="0" percent="0" rank="0" text="OK" dxfId="51929">
      <formula>NOT(ISERROR(SEARCH("OK",W18)))</formula>
    </cfRule>
  </conditionalFormatting>
  <conditionalFormatting sqref="X18">
    <cfRule type="containsText" priority="1506" operator="containsText" aboveAverage="0" equalAverage="0" bottom="0" percent="0" rank="0" text="NO" dxfId="51930">
      <formula>NOT(ISERROR(SEARCH("NO",X18)))</formula>
    </cfRule>
  </conditionalFormatting>
  <conditionalFormatting sqref="W18">
    <cfRule type="containsText" priority="1507" operator="containsText" aboveAverage="0" equalAverage="0" bottom="0" percent="0" rank="0" text="OK" dxfId="51931">
      <formula>NOT(ISERROR(SEARCH("OK",W18)))</formula>
    </cfRule>
  </conditionalFormatting>
  <conditionalFormatting sqref="X18">
    <cfRule type="containsText" priority="1508" operator="containsText" aboveAverage="0" equalAverage="0" bottom="0" percent="0" rank="0" text="NO" dxfId="51932">
      <formula>NOT(ISERROR(SEARCH("NO",X18)))</formula>
    </cfRule>
  </conditionalFormatting>
  <conditionalFormatting sqref="W18">
    <cfRule type="containsText" priority="1509" operator="containsText" aboveAverage="0" equalAverage="0" bottom="0" percent="0" rank="0" text="OK" dxfId="51933">
      <formula>NOT(ISERROR(SEARCH("OK",W18)))</formula>
    </cfRule>
  </conditionalFormatting>
  <conditionalFormatting sqref="V18">
    <cfRule type="containsText" priority="1510" operator="containsText" aboveAverage="0" equalAverage="0" bottom="0" percent="0" rank="0" text="OK+" dxfId="51934">
      <formula>NOT(ISERROR(SEARCH("OK+",V18)))</formula>
    </cfRule>
  </conditionalFormatting>
  <conditionalFormatting sqref="V18">
    <cfRule type="containsText" priority="1511" operator="containsText" aboveAverage="0" equalAverage="0" bottom="0" percent="0" rank="0" text="OK+" dxfId="51935">
      <formula>NOT(ISERROR(SEARCH("OK+",V18)))</formula>
    </cfRule>
  </conditionalFormatting>
  <conditionalFormatting sqref="X18">
    <cfRule type="containsText" priority="1512" operator="containsText" aboveAverage="0" equalAverage="0" bottom="0" percent="0" rank="0" text="NO" dxfId="51936">
      <formula>NOT(ISERROR(SEARCH("NO",X18)))</formula>
    </cfRule>
  </conditionalFormatting>
  <conditionalFormatting sqref="X18">
    <cfRule type="containsText" priority="1513" operator="containsText" aboveAverage="0" equalAverage="0" bottom="0" percent="0" rank="0" text="NO" dxfId="51937">
      <formula>NOT(ISERROR(SEARCH("NO",X18)))</formula>
    </cfRule>
  </conditionalFormatting>
  <conditionalFormatting sqref="X18">
    <cfRule type="containsText" priority="1514" operator="containsText" aboveAverage="0" equalAverage="0" bottom="0" percent="0" rank="0" text="NO" dxfId="51938">
      <formula>NOT(ISERROR(SEARCH("NO",X18)))</formula>
    </cfRule>
  </conditionalFormatting>
  <conditionalFormatting sqref="X18">
    <cfRule type="containsText" priority="1515" operator="containsText" aboveAverage="0" equalAverage="0" bottom="0" percent="0" rank="0" text="NO" dxfId="51939">
      <formula>NOT(ISERROR(SEARCH("NO",X18)))</formula>
    </cfRule>
  </conditionalFormatting>
  <conditionalFormatting sqref="X18">
    <cfRule type="containsText" priority="1516" operator="containsText" aboveAverage="0" equalAverage="0" bottom="0" percent="0" rank="0" text="NO" dxfId="51940">
      <formula>NOT(ISERROR(SEARCH("NO",X18)))</formula>
    </cfRule>
  </conditionalFormatting>
  <conditionalFormatting sqref="X18">
    <cfRule type="containsText" priority="1517" operator="containsText" aboveAverage="0" equalAverage="0" bottom="0" percent="0" rank="0" text="NO" dxfId="51941">
      <formula>NOT(ISERROR(SEARCH("NO",X18)))</formula>
    </cfRule>
  </conditionalFormatting>
  <conditionalFormatting sqref="X18">
    <cfRule type="containsText" priority="1518" operator="containsText" aboveAverage="0" equalAverage="0" bottom="0" percent="0" rank="0" text="NO" dxfId="51942">
      <formula>NOT(ISERROR(SEARCH("NO",X18)))</formula>
    </cfRule>
  </conditionalFormatting>
  <conditionalFormatting sqref="X18">
    <cfRule type="containsText" priority="1519" operator="containsText" aboveAverage="0" equalAverage="0" bottom="0" percent="0" rank="0" text="1" dxfId="51943">
      <formula>NOT(ISERROR(SEARCH("1",X18)))</formula>
    </cfRule>
  </conditionalFormatting>
  <conditionalFormatting sqref="W18">
    <cfRule type="containsText" priority="1520" operator="containsText" aboveAverage="0" equalAverage="0" bottom="0" percent="0" rank="0" text="OK" dxfId="51944">
      <formula>NOT(ISERROR(SEARCH("OK",W18)))</formula>
    </cfRule>
  </conditionalFormatting>
  <conditionalFormatting sqref="W18">
    <cfRule type="containsText" priority="1521" operator="containsText" aboveAverage="0" equalAverage="0" bottom="0" percent="0" rank="0" text="OK" dxfId="51945">
      <formula>NOT(ISERROR(SEARCH("OK",W18)))</formula>
    </cfRule>
  </conditionalFormatting>
  <conditionalFormatting sqref="W18">
    <cfRule type="containsText" priority="1522" operator="containsText" aboveAverage="0" equalAverage="0" bottom="0" percent="0" rank="0" text="OK" dxfId="51946">
      <formula>NOT(ISERROR(SEARCH("OK",W18)))</formula>
    </cfRule>
  </conditionalFormatting>
  <conditionalFormatting sqref="W18">
    <cfRule type="containsText" priority="1523" operator="containsText" aboveAverage="0" equalAverage="0" bottom="0" percent="0" rank="0" text="OK" dxfId="51947">
      <formula>NOT(ISERROR(SEARCH("OK",W18)))</formula>
    </cfRule>
  </conditionalFormatting>
  <conditionalFormatting sqref="W18">
    <cfRule type="containsText" priority="1524" operator="containsText" aboveAverage="0" equalAverage="0" bottom="0" percent="0" rank="0" text="OK" dxfId="51948">
      <formula>NOT(ISERROR(SEARCH("OK",W18)))</formula>
    </cfRule>
  </conditionalFormatting>
  <conditionalFormatting sqref="W18">
    <cfRule type="containsText" priority="1525" operator="containsText" aboveAverage="0" equalAverage="0" bottom="0" percent="0" rank="0" text="OK" dxfId="51949">
      <formula>NOT(ISERROR(SEARCH("OK",W18)))</formula>
    </cfRule>
  </conditionalFormatting>
  <conditionalFormatting sqref="W18">
    <cfRule type="containsText" priority="1526" operator="containsText" aboveAverage="0" equalAverage="0" bottom="0" percent="0" rank="0" text="OK" dxfId="51950">
      <formula>NOT(ISERROR(SEARCH("OK",W18)))</formula>
    </cfRule>
  </conditionalFormatting>
  <conditionalFormatting sqref="W18">
    <cfRule type="containsText" priority="1527" operator="containsText" aboveAverage="0" equalAverage="0" bottom="0" percent="0" rank="0" text="1" dxfId="51951">
      <formula>NOT(ISERROR(SEARCH("1",W18)))</formula>
    </cfRule>
  </conditionalFormatting>
  <conditionalFormatting sqref="X18">
    <cfRule type="containsText" priority="1528" operator="containsText" aboveAverage="0" equalAverage="0" bottom="0" percent="0" rank="0" text="NO" dxfId="51952">
      <formula>NOT(ISERROR(SEARCH("NO",X18)))</formula>
    </cfRule>
  </conditionalFormatting>
  <conditionalFormatting sqref="W18">
    <cfRule type="containsText" priority="1529" operator="containsText" aboveAverage="0" equalAverage="0" bottom="0" percent="0" rank="0" text="OK" dxfId="51953">
      <formula>NOT(ISERROR(SEARCH("OK",W18)))</formula>
    </cfRule>
  </conditionalFormatting>
  <conditionalFormatting sqref="X18">
    <cfRule type="containsText" priority="1530" operator="containsText" aboveAverage="0" equalAverage="0" bottom="0" percent="0" rank="0" text="NO" dxfId="51954">
      <formula>NOT(ISERROR(SEARCH("NO",X18)))</formula>
    </cfRule>
  </conditionalFormatting>
  <conditionalFormatting sqref="W18">
    <cfRule type="containsText" priority="1531" operator="containsText" aboveAverage="0" equalAverage="0" bottom="0" percent="0" rank="0" text="OK" dxfId="51955">
      <formula>NOT(ISERROR(SEARCH("OK",W18)))</formula>
    </cfRule>
  </conditionalFormatting>
  <conditionalFormatting sqref="X18">
    <cfRule type="containsText" priority="1532" operator="containsText" aboveAverage="0" equalAverage="0" bottom="0" percent="0" rank="0" text="NO" dxfId="51956">
      <formula>NOT(ISERROR(SEARCH("NO",X18)))</formula>
    </cfRule>
  </conditionalFormatting>
  <conditionalFormatting sqref="W18">
    <cfRule type="containsText" priority="1533" operator="containsText" aboveAverage="0" equalAverage="0" bottom="0" percent="0" rank="0" text="OK" dxfId="51957">
      <formula>NOT(ISERROR(SEARCH("OK",W18)))</formula>
    </cfRule>
  </conditionalFormatting>
  <conditionalFormatting sqref="X18">
    <cfRule type="containsText" priority="1534" operator="containsText" aboveAverage="0" equalAverage="0" bottom="0" percent="0" rank="0" text="NO" dxfId="51958">
      <formula>NOT(ISERROR(SEARCH("NO",X18)))</formula>
    </cfRule>
  </conditionalFormatting>
  <conditionalFormatting sqref="W18">
    <cfRule type="containsText" priority="1535" operator="containsText" aboveAverage="0" equalAverage="0" bottom="0" percent="0" rank="0" text="OK" dxfId="51959">
      <formula>NOT(ISERROR(SEARCH("OK",W18)))</formula>
    </cfRule>
  </conditionalFormatting>
  <conditionalFormatting sqref="V18">
    <cfRule type="containsText" priority="1536" operator="containsText" aboveAverage="0" equalAverage="0" bottom="0" percent="0" rank="0" text="OK+" dxfId="51960">
      <formula>NOT(ISERROR(SEARCH("OK+",V18)))</formula>
    </cfRule>
  </conditionalFormatting>
  <conditionalFormatting sqref="V18">
    <cfRule type="containsText" priority="1537" operator="containsText" aboveAverage="0" equalAverage="0" bottom="0" percent="0" rank="0" text="OK+" dxfId="51961">
      <formula>NOT(ISERROR(SEARCH("OK+",V18)))</formula>
    </cfRule>
  </conditionalFormatting>
  <conditionalFormatting sqref="X18">
    <cfRule type="containsText" priority="1538" operator="containsText" aboveAverage="0" equalAverage="0" bottom="0" percent="0" rank="0" text="NO" dxfId="51962">
      <formula>NOT(ISERROR(SEARCH("NO",X18)))</formula>
    </cfRule>
  </conditionalFormatting>
  <conditionalFormatting sqref="X18">
    <cfRule type="containsText" priority="1539" operator="containsText" aboveAverage="0" equalAverage="0" bottom="0" percent="0" rank="0" text="NO" dxfId="51963">
      <formula>NOT(ISERROR(SEARCH("NO",X18)))</formula>
    </cfRule>
  </conditionalFormatting>
  <conditionalFormatting sqref="X18">
    <cfRule type="containsText" priority="1540" operator="containsText" aboveAverage="0" equalAverage="0" bottom="0" percent="0" rank="0" text="NO" dxfId="51964">
      <formula>NOT(ISERROR(SEARCH("NO",X18)))</formula>
    </cfRule>
  </conditionalFormatting>
  <conditionalFormatting sqref="X18">
    <cfRule type="containsText" priority="1541" operator="containsText" aboveAverage="0" equalAverage="0" bottom="0" percent="0" rank="0" text="NO" dxfId="51965">
      <formula>NOT(ISERROR(SEARCH("NO",X18)))</formula>
    </cfRule>
  </conditionalFormatting>
  <conditionalFormatting sqref="X18">
    <cfRule type="containsText" priority="1542" operator="containsText" aboveAverage="0" equalAverage="0" bottom="0" percent="0" rank="0" text="NO" dxfId="51966">
      <formula>NOT(ISERROR(SEARCH("NO",X18)))</formula>
    </cfRule>
  </conditionalFormatting>
  <conditionalFormatting sqref="X18">
    <cfRule type="containsText" priority="1543" operator="containsText" aboveAverage="0" equalAverage="0" bottom="0" percent="0" rank="0" text="NO" dxfId="51967">
      <formula>NOT(ISERROR(SEARCH("NO",X18)))</formula>
    </cfRule>
  </conditionalFormatting>
  <conditionalFormatting sqref="X18">
    <cfRule type="containsText" priority="1544" operator="containsText" aboveAverage="0" equalAverage="0" bottom="0" percent="0" rank="0" text="NO" dxfId="51968">
      <formula>NOT(ISERROR(SEARCH("NO",X18)))</formula>
    </cfRule>
  </conditionalFormatting>
  <conditionalFormatting sqref="W18">
    <cfRule type="containsText" priority="1545" operator="containsText" aboveAverage="0" equalAverage="0" bottom="0" percent="0" rank="0" text="OK" dxfId="51969">
      <formula>NOT(ISERROR(SEARCH("OK",W18)))</formula>
    </cfRule>
  </conditionalFormatting>
  <conditionalFormatting sqref="W18">
    <cfRule type="containsText" priority="1546" operator="containsText" aboveAverage="0" equalAverage="0" bottom="0" percent="0" rank="0" text="OK" dxfId="51970">
      <formula>NOT(ISERROR(SEARCH("OK",W18)))</formula>
    </cfRule>
  </conditionalFormatting>
  <conditionalFormatting sqref="W18">
    <cfRule type="containsText" priority="1547" operator="containsText" aboveAverage="0" equalAverage="0" bottom="0" percent="0" rank="0" text="OK" dxfId="51971">
      <formula>NOT(ISERROR(SEARCH("OK",W18)))</formula>
    </cfRule>
  </conditionalFormatting>
  <conditionalFormatting sqref="W18">
    <cfRule type="containsText" priority="1548" operator="containsText" aboveAverage="0" equalAverage="0" bottom="0" percent="0" rank="0" text="OK" dxfId="51972">
      <formula>NOT(ISERROR(SEARCH("OK",W18)))</formula>
    </cfRule>
  </conditionalFormatting>
  <conditionalFormatting sqref="W18">
    <cfRule type="containsText" priority="1549" operator="containsText" aboveAverage="0" equalAverage="0" bottom="0" percent="0" rank="0" text="OK" dxfId="51973">
      <formula>NOT(ISERROR(SEARCH("OK",W18)))</formula>
    </cfRule>
  </conditionalFormatting>
  <conditionalFormatting sqref="W18">
    <cfRule type="containsText" priority="1550" operator="containsText" aboveAverage="0" equalAverage="0" bottom="0" percent="0" rank="0" text="OK" dxfId="51974">
      <formula>NOT(ISERROR(SEARCH("OK",W18)))</formula>
    </cfRule>
  </conditionalFormatting>
  <conditionalFormatting sqref="W18">
    <cfRule type="containsText" priority="1551" operator="containsText" aboveAverage="0" equalAverage="0" bottom="0" percent="0" rank="0" text="OK" dxfId="51975">
      <formula>NOT(ISERROR(SEARCH("OK",W18)))</formula>
    </cfRule>
  </conditionalFormatting>
  <conditionalFormatting sqref="X18">
    <cfRule type="containsText" priority="1552" operator="containsText" aboveAverage="0" equalAverage="0" bottom="0" percent="0" rank="0" text="NO" dxfId="51976">
      <formula>NOT(ISERROR(SEARCH("NO",X18)))</formula>
    </cfRule>
  </conditionalFormatting>
  <conditionalFormatting sqref="W18">
    <cfRule type="containsText" priority="1553" operator="containsText" aboveAverage="0" equalAverage="0" bottom="0" percent="0" rank="0" text="OK" dxfId="51977">
      <formula>NOT(ISERROR(SEARCH("OK",W18)))</formula>
    </cfRule>
  </conditionalFormatting>
  <conditionalFormatting sqref="X18">
    <cfRule type="containsText" priority="1554" operator="containsText" aboveAverage="0" equalAverage="0" bottom="0" percent="0" rank="0" text="NO" dxfId="51978">
      <formula>NOT(ISERROR(SEARCH("NO",X18)))</formula>
    </cfRule>
  </conditionalFormatting>
  <conditionalFormatting sqref="W18">
    <cfRule type="containsText" priority="1555" operator="containsText" aboveAverage="0" equalAverage="0" bottom="0" percent="0" rank="0" text="OK" dxfId="51979">
      <formula>NOT(ISERROR(SEARCH("OK",W18)))</formula>
    </cfRule>
  </conditionalFormatting>
  <conditionalFormatting sqref="X18">
    <cfRule type="containsText" priority="1556" operator="containsText" aboveAverage="0" equalAverage="0" bottom="0" percent="0" rank="0" text="NO" dxfId="51980">
      <formula>NOT(ISERROR(SEARCH("NO",X18)))</formula>
    </cfRule>
  </conditionalFormatting>
  <conditionalFormatting sqref="W18">
    <cfRule type="containsText" priority="1557" operator="containsText" aboveAverage="0" equalAverage="0" bottom="0" percent="0" rank="0" text="OK" dxfId="51981">
      <formula>NOT(ISERROR(SEARCH("OK",W18)))</formula>
    </cfRule>
  </conditionalFormatting>
  <conditionalFormatting sqref="V18">
    <cfRule type="containsText" priority="1558" operator="containsText" aboveAverage="0" equalAverage="0" bottom="0" percent="0" rank="0" text="OK+" dxfId="51982">
      <formula>NOT(ISERROR(SEARCH("OK+",V18)))</formula>
    </cfRule>
  </conditionalFormatting>
  <conditionalFormatting sqref="V18">
    <cfRule type="containsText" priority="1559" operator="containsText" aboveAverage="0" equalAverage="0" bottom="0" percent="0" rank="0" text="OK+" dxfId="51983">
      <formula>NOT(ISERROR(SEARCH("OK+",V18)))</formula>
    </cfRule>
  </conditionalFormatting>
  <conditionalFormatting sqref="X18">
    <cfRule type="containsText" priority="1560" operator="containsText" aboveAverage="0" equalAverage="0" bottom="0" percent="0" rank="0" text="NO" dxfId="51984">
      <formula>NOT(ISERROR(SEARCH("NO",X18)))</formula>
    </cfRule>
  </conditionalFormatting>
  <conditionalFormatting sqref="X18">
    <cfRule type="containsText" priority="1561" operator="containsText" aboveAverage="0" equalAverage="0" bottom="0" percent="0" rank="0" text="NO" dxfId="51985">
      <formula>NOT(ISERROR(SEARCH("NO",X18)))</formula>
    </cfRule>
  </conditionalFormatting>
  <conditionalFormatting sqref="X18">
    <cfRule type="containsText" priority="1562" operator="containsText" aboveAverage="0" equalAverage="0" bottom="0" percent="0" rank="0" text="NO" dxfId="51986">
      <formula>NOT(ISERROR(SEARCH("NO",X18)))</formula>
    </cfRule>
  </conditionalFormatting>
  <conditionalFormatting sqref="X18">
    <cfRule type="containsText" priority="1563" operator="containsText" aboveAverage="0" equalAverage="0" bottom="0" percent="0" rank="0" text="NO" dxfId="51987">
      <formula>NOT(ISERROR(SEARCH("NO",X18)))</formula>
    </cfRule>
  </conditionalFormatting>
  <conditionalFormatting sqref="X18">
    <cfRule type="containsText" priority="1564" operator="containsText" aboveAverage="0" equalAverage="0" bottom="0" percent="0" rank="0" text="NO" dxfId="51988">
      <formula>NOT(ISERROR(SEARCH("NO",X18)))</formula>
    </cfRule>
  </conditionalFormatting>
  <conditionalFormatting sqref="X18">
    <cfRule type="containsText" priority="1565" operator="containsText" aboveAverage="0" equalAverage="0" bottom="0" percent="0" rank="0" text="NO" dxfId="51989">
      <formula>NOT(ISERROR(SEARCH("NO",X18)))</formula>
    </cfRule>
  </conditionalFormatting>
  <conditionalFormatting sqref="X18">
    <cfRule type="containsText" priority="1566" operator="containsText" aboveAverage="0" equalAverage="0" bottom="0" percent="0" rank="0" text="NO" dxfId="51990">
      <formula>NOT(ISERROR(SEARCH("NO",X18)))</formula>
    </cfRule>
  </conditionalFormatting>
  <conditionalFormatting sqref="X18">
    <cfRule type="containsText" priority="1567" operator="containsText" aboveAverage="0" equalAverage="0" bottom="0" percent="0" rank="0" text="1" dxfId="51991">
      <formula>NOT(ISERROR(SEARCH("1",X18)))</formula>
    </cfRule>
  </conditionalFormatting>
  <conditionalFormatting sqref="W18">
    <cfRule type="containsText" priority="1568" operator="containsText" aboveAverage="0" equalAverage="0" bottom="0" percent="0" rank="0" text="OK" dxfId="51992">
      <formula>NOT(ISERROR(SEARCH("OK",W18)))</formula>
    </cfRule>
  </conditionalFormatting>
  <conditionalFormatting sqref="W18">
    <cfRule type="containsText" priority="1569" operator="containsText" aboveAverage="0" equalAverage="0" bottom="0" percent="0" rank="0" text="OK" dxfId="51993">
      <formula>NOT(ISERROR(SEARCH("OK",W18)))</formula>
    </cfRule>
  </conditionalFormatting>
  <conditionalFormatting sqref="W18">
    <cfRule type="containsText" priority="1570" operator="containsText" aboveAverage="0" equalAverage="0" bottom="0" percent="0" rank="0" text="OK" dxfId="51994">
      <formula>NOT(ISERROR(SEARCH("OK",W18)))</formula>
    </cfRule>
  </conditionalFormatting>
  <conditionalFormatting sqref="W18">
    <cfRule type="containsText" priority="1571" operator="containsText" aboveAverage="0" equalAverage="0" bottom="0" percent="0" rank="0" text="OK" dxfId="51995">
      <formula>NOT(ISERROR(SEARCH("OK",W18)))</formula>
    </cfRule>
  </conditionalFormatting>
  <conditionalFormatting sqref="W18">
    <cfRule type="containsText" priority="1572" operator="containsText" aboveAverage="0" equalAverage="0" bottom="0" percent="0" rank="0" text="OK" dxfId="51996">
      <formula>NOT(ISERROR(SEARCH("OK",W18)))</formula>
    </cfRule>
  </conditionalFormatting>
  <conditionalFormatting sqref="W18">
    <cfRule type="containsText" priority="1573" operator="containsText" aboveAverage="0" equalAverage="0" bottom="0" percent="0" rank="0" text="OK" dxfId="51997">
      <formula>NOT(ISERROR(SEARCH("OK",W18)))</formula>
    </cfRule>
  </conditionalFormatting>
  <conditionalFormatting sqref="W18">
    <cfRule type="containsText" priority="1574" operator="containsText" aboveAverage="0" equalAverage="0" bottom="0" percent="0" rank="0" text="OK" dxfId="51998">
      <formula>NOT(ISERROR(SEARCH("OK",W18)))</formula>
    </cfRule>
  </conditionalFormatting>
  <conditionalFormatting sqref="W18">
    <cfRule type="containsText" priority="1575" operator="containsText" aboveAverage="0" equalAverage="0" bottom="0" percent="0" rank="0" text="1" dxfId="51999">
      <formula>NOT(ISERROR(SEARCH("1",W18)))</formula>
    </cfRule>
  </conditionalFormatting>
  <conditionalFormatting sqref="X18">
    <cfRule type="containsText" priority="1576" operator="containsText" aboveAverage="0" equalAverage="0" bottom="0" percent="0" rank="0" text="NO" dxfId="52000">
      <formula>NOT(ISERROR(SEARCH("NO",X18)))</formula>
    </cfRule>
  </conditionalFormatting>
  <conditionalFormatting sqref="W18">
    <cfRule type="containsText" priority="1577" operator="containsText" aboveAverage="0" equalAverage="0" bottom="0" percent="0" rank="0" text="OK" dxfId="52001">
      <formula>NOT(ISERROR(SEARCH("OK",W18)))</formula>
    </cfRule>
  </conditionalFormatting>
  <conditionalFormatting sqref="X18">
    <cfRule type="containsText" priority="1578" operator="containsText" aboveAverage="0" equalAverage="0" bottom="0" percent="0" rank="0" text="NO" dxfId="52002">
      <formula>NOT(ISERROR(SEARCH("NO",X18)))</formula>
    </cfRule>
  </conditionalFormatting>
  <conditionalFormatting sqref="W18">
    <cfRule type="containsText" priority="1579" operator="containsText" aboveAverage="0" equalAverage="0" bottom="0" percent="0" rank="0" text="OK" dxfId="52003">
      <formula>NOT(ISERROR(SEARCH("OK",W18)))</formula>
    </cfRule>
  </conditionalFormatting>
  <conditionalFormatting sqref="X18">
    <cfRule type="containsText" priority="1580" operator="containsText" aboveAverage="0" equalAverage="0" bottom="0" percent="0" rank="0" text="NO" dxfId="52004">
      <formula>NOT(ISERROR(SEARCH("NO",X18)))</formula>
    </cfRule>
  </conditionalFormatting>
  <conditionalFormatting sqref="W18">
    <cfRule type="containsText" priority="1581" operator="containsText" aboveAverage="0" equalAverage="0" bottom="0" percent="0" rank="0" text="OK" dxfId="52005">
      <formula>NOT(ISERROR(SEARCH("OK",W18)))</formula>
    </cfRule>
  </conditionalFormatting>
  <conditionalFormatting sqref="V18">
    <cfRule type="containsText" priority="1582" operator="containsText" aboveAverage="0" equalAverage="0" bottom="0" percent="0" rank="0" text="OK+" dxfId="52006">
      <formula>NOT(ISERROR(SEARCH("OK+",V18)))</formula>
    </cfRule>
  </conditionalFormatting>
  <conditionalFormatting sqref="V18">
    <cfRule type="containsText" priority="1583" operator="containsText" aboveAverage="0" equalAverage="0" bottom="0" percent="0" rank="0" text="OK+" dxfId="52007">
      <formula>NOT(ISERROR(SEARCH("OK+",V18)))</formula>
    </cfRule>
  </conditionalFormatting>
  <conditionalFormatting sqref="X18">
    <cfRule type="containsText" priority="1584" operator="containsText" aboveAverage="0" equalAverage="0" bottom="0" percent="0" rank="0" text="NO" dxfId="52008">
      <formula>NOT(ISERROR(SEARCH("NO",X18)))</formula>
    </cfRule>
  </conditionalFormatting>
  <conditionalFormatting sqref="X18">
    <cfRule type="containsText" priority="1585" operator="containsText" aboveAverage="0" equalAverage="0" bottom="0" percent="0" rank="0" text="NO" dxfId="52009">
      <formula>NOT(ISERROR(SEARCH("NO",X18)))</formula>
    </cfRule>
  </conditionalFormatting>
  <conditionalFormatting sqref="X18">
    <cfRule type="containsText" priority="1586" operator="containsText" aboveAverage="0" equalAverage="0" bottom="0" percent="0" rank="0" text="NO" dxfId="52010">
      <formula>NOT(ISERROR(SEARCH("NO",X18)))</formula>
    </cfRule>
  </conditionalFormatting>
  <conditionalFormatting sqref="X18">
    <cfRule type="containsText" priority="1587" operator="containsText" aboveAverage="0" equalAverage="0" bottom="0" percent="0" rank="0" text="NO" dxfId="52011">
      <formula>NOT(ISERROR(SEARCH("NO",X18)))</formula>
    </cfRule>
  </conditionalFormatting>
  <conditionalFormatting sqref="X18">
    <cfRule type="containsText" priority="1588" operator="containsText" aboveAverage="0" equalAverage="0" bottom="0" percent="0" rank="0" text="NO" dxfId="52012">
      <formula>NOT(ISERROR(SEARCH("NO",X18)))</formula>
    </cfRule>
  </conditionalFormatting>
  <conditionalFormatting sqref="X18">
    <cfRule type="containsText" priority="1589" operator="containsText" aboveAverage="0" equalAverage="0" bottom="0" percent="0" rank="0" text="NO" dxfId="52013">
      <formula>NOT(ISERROR(SEARCH("NO",X18)))</formula>
    </cfRule>
  </conditionalFormatting>
  <conditionalFormatting sqref="X18">
    <cfRule type="containsText" priority="1590" operator="containsText" aboveAverage="0" equalAverage="0" bottom="0" percent="0" rank="0" text="NO" dxfId="52014">
      <formula>NOT(ISERROR(SEARCH("NO",X18)))</formula>
    </cfRule>
  </conditionalFormatting>
  <conditionalFormatting sqref="X18">
    <cfRule type="containsText" priority="1591" operator="containsText" aboveAverage="0" equalAverage="0" bottom="0" percent="0" rank="0" text="1" dxfId="52015">
      <formula>NOT(ISERROR(SEARCH("1",X18)))</formula>
    </cfRule>
  </conditionalFormatting>
  <conditionalFormatting sqref="W18">
    <cfRule type="containsText" priority="1592" operator="containsText" aboveAverage="0" equalAverage="0" bottom="0" percent="0" rank="0" text="OK" dxfId="52016">
      <formula>NOT(ISERROR(SEARCH("OK",W18)))</formula>
    </cfRule>
  </conditionalFormatting>
  <conditionalFormatting sqref="W18">
    <cfRule type="containsText" priority="1593" operator="containsText" aboveAverage="0" equalAverage="0" bottom="0" percent="0" rank="0" text="OK" dxfId="52017">
      <formula>NOT(ISERROR(SEARCH("OK",W18)))</formula>
    </cfRule>
  </conditionalFormatting>
  <conditionalFormatting sqref="W18">
    <cfRule type="containsText" priority="1594" operator="containsText" aboveAverage="0" equalAverage="0" bottom="0" percent="0" rank="0" text="OK" dxfId="52018">
      <formula>NOT(ISERROR(SEARCH("OK",W18)))</formula>
    </cfRule>
  </conditionalFormatting>
  <conditionalFormatting sqref="W18">
    <cfRule type="containsText" priority="1595" operator="containsText" aboveAverage="0" equalAverage="0" bottom="0" percent="0" rank="0" text="OK" dxfId="52019">
      <formula>NOT(ISERROR(SEARCH("OK",W18)))</formula>
    </cfRule>
  </conditionalFormatting>
  <conditionalFormatting sqref="W18">
    <cfRule type="containsText" priority="1596" operator="containsText" aboveAverage="0" equalAverage="0" bottom="0" percent="0" rank="0" text="OK" dxfId="52020">
      <formula>NOT(ISERROR(SEARCH("OK",W18)))</formula>
    </cfRule>
  </conditionalFormatting>
  <conditionalFormatting sqref="W18">
    <cfRule type="containsText" priority="1597" operator="containsText" aboveAverage="0" equalAverage="0" bottom="0" percent="0" rank="0" text="OK" dxfId="52021">
      <formula>NOT(ISERROR(SEARCH("OK",W18)))</formula>
    </cfRule>
  </conditionalFormatting>
  <conditionalFormatting sqref="W18">
    <cfRule type="containsText" priority="1598" operator="containsText" aboveAverage="0" equalAverage="0" bottom="0" percent="0" rank="0" text="OK" dxfId="52022">
      <formula>NOT(ISERROR(SEARCH("OK",W18)))</formula>
    </cfRule>
  </conditionalFormatting>
  <conditionalFormatting sqref="W18">
    <cfRule type="containsText" priority="1599" operator="containsText" aboveAverage="0" equalAverage="0" bottom="0" percent="0" rank="0" text="1" dxfId="52023">
      <formula>NOT(ISERROR(SEARCH("1",W18)))</formula>
    </cfRule>
  </conditionalFormatting>
  <conditionalFormatting sqref="X18">
    <cfRule type="containsText" priority="1600" operator="containsText" aboveAverage="0" equalAverage="0" bottom="0" percent="0" rank="0" text="NO" dxfId="52024">
      <formula>NOT(ISERROR(SEARCH("NO",X18)))</formula>
    </cfRule>
  </conditionalFormatting>
  <conditionalFormatting sqref="W18">
    <cfRule type="containsText" priority="1601" operator="containsText" aboveAverage="0" equalAverage="0" bottom="0" percent="0" rank="0" text="OK" dxfId="52025">
      <formula>NOT(ISERROR(SEARCH("OK",W18)))</formula>
    </cfRule>
  </conditionalFormatting>
  <conditionalFormatting sqref="X18">
    <cfRule type="containsText" priority="1602" operator="containsText" aboveAverage="0" equalAverage="0" bottom="0" percent="0" rank="0" text="NO" dxfId="52026">
      <formula>NOT(ISERROR(SEARCH("NO",X18)))</formula>
    </cfRule>
  </conditionalFormatting>
  <conditionalFormatting sqref="W18">
    <cfRule type="containsText" priority="1603" operator="containsText" aboveAverage="0" equalAverage="0" bottom="0" percent="0" rank="0" text="OK" dxfId="52027">
      <formula>NOT(ISERROR(SEARCH("OK",W18)))</formula>
    </cfRule>
  </conditionalFormatting>
  <conditionalFormatting sqref="X18">
    <cfRule type="containsText" priority="1604" operator="containsText" aboveAverage="0" equalAverage="0" bottom="0" percent="0" rank="0" text="NO" dxfId="52028">
      <formula>NOT(ISERROR(SEARCH("NO",X18)))</formula>
    </cfRule>
  </conditionalFormatting>
  <conditionalFormatting sqref="W18">
    <cfRule type="containsText" priority="1605" operator="containsText" aboveAverage="0" equalAverage="0" bottom="0" percent="0" rank="0" text="OK" dxfId="52029">
      <formula>NOT(ISERROR(SEARCH("OK",W18)))</formula>
    </cfRule>
  </conditionalFormatting>
  <conditionalFormatting sqref="X18">
    <cfRule type="containsText" priority="1606" operator="containsText" aboveAverage="0" equalAverage="0" bottom="0" percent="0" rank="0" text="NO" dxfId="52030">
      <formula>NOT(ISERROR(SEARCH("NO",X18)))</formula>
    </cfRule>
  </conditionalFormatting>
  <conditionalFormatting sqref="W18">
    <cfRule type="containsText" priority="1607" operator="containsText" aboveAverage="0" equalAverage="0" bottom="0" percent="0" rank="0" text="OK" dxfId="52031">
      <formula>NOT(ISERROR(SEARCH("OK",W18)))</formula>
    </cfRule>
  </conditionalFormatting>
  <conditionalFormatting sqref="X18">
    <cfRule type="containsText" priority="1608" operator="containsText" aboveAverage="0" equalAverage="0" bottom="0" percent="0" rank="0" text="NO" dxfId="52032">
      <formula>NOT(ISERROR(SEARCH("NO",X18)))</formula>
    </cfRule>
  </conditionalFormatting>
  <conditionalFormatting sqref="W18">
    <cfRule type="containsText" priority="1609" operator="containsText" aboveAverage="0" equalAverage="0" bottom="0" percent="0" rank="0" text="OK" dxfId="52033">
      <formula>NOT(ISERROR(SEARCH("OK",W18)))</formula>
    </cfRule>
  </conditionalFormatting>
  <conditionalFormatting sqref="X18">
    <cfRule type="containsText" priority="1610" operator="containsText" aboveAverage="0" equalAverage="0" bottom="0" percent="0" rank="0" text="NO" dxfId="52034">
      <formula>NOT(ISERROR(SEARCH("NO",X18)))</formula>
    </cfRule>
  </conditionalFormatting>
  <conditionalFormatting sqref="W18">
    <cfRule type="containsText" priority="1611" operator="containsText" aboveAverage="0" equalAverage="0" bottom="0" percent="0" rank="0" text="OK" dxfId="52035">
      <formula>NOT(ISERROR(SEARCH("OK",W18)))</formula>
    </cfRule>
  </conditionalFormatting>
  <conditionalFormatting sqref="X18">
    <cfRule type="containsText" priority="1612" operator="containsText" aboveAverage="0" equalAverage="0" bottom="0" percent="0" rank="0" text="NO" dxfId="52036">
      <formula>NOT(ISERROR(SEARCH("NO",X18)))</formula>
    </cfRule>
  </conditionalFormatting>
  <conditionalFormatting sqref="W18">
    <cfRule type="containsText" priority="1613" operator="containsText" aboveAverage="0" equalAverage="0" bottom="0" percent="0" rank="0" text="OK" dxfId="52037">
      <formula>NOT(ISERROR(SEARCH("OK",W18)))</formula>
    </cfRule>
  </conditionalFormatting>
  <conditionalFormatting sqref="X18">
    <cfRule type="containsText" priority="1614" operator="containsText" aboveAverage="0" equalAverage="0" bottom="0" percent="0" rank="0" text="NO" dxfId="52038">
      <formula>NOT(ISERROR(SEARCH("NO",X18)))</formula>
    </cfRule>
  </conditionalFormatting>
  <conditionalFormatting sqref="W18">
    <cfRule type="containsText" priority="1615" operator="containsText" aboveAverage="0" equalAverage="0" bottom="0" percent="0" rank="0" text="OK" dxfId="52039">
      <formula>NOT(ISERROR(SEARCH("OK",W18)))</formula>
    </cfRule>
  </conditionalFormatting>
  <conditionalFormatting sqref="X18">
    <cfRule type="containsText" priority="1616" operator="containsText" aboveAverage="0" equalAverage="0" bottom="0" percent="0" rank="0" text="NO" dxfId="52040">
      <formula>NOT(ISERROR(SEARCH("NO",X18)))</formula>
    </cfRule>
  </conditionalFormatting>
  <conditionalFormatting sqref="W18">
    <cfRule type="containsText" priority="1617" operator="containsText" aboveAverage="0" equalAverage="0" bottom="0" percent="0" rank="0" text="OK" dxfId="52041">
      <formula>NOT(ISERROR(SEARCH("OK",W18)))</formula>
    </cfRule>
  </conditionalFormatting>
  <conditionalFormatting sqref="V12">
    <cfRule type="containsText" priority="1618" operator="containsText" aboveAverage="0" equalAverage="0" bottom="0" percent="0" rank="0" text="OK+" dxfId="52042">
      <formula>NOT(ISERROR(SEARCH("OK+",V12)))</formula>
    </cfRule>
  </conditionalFormatting>
  <conditionalFormatting sqref="V12">
    <cfRule type="containsText" priority="1619" operator="containsText" aboveAverage="0" equalAverage="0" bottom="0" percent="0" rank="0" text="OK+" dxfId="52043">
      <formula>NOT(ISERROR(SEARCH("OK+",V12)))</formula>
    </cfRule>
  </conditionalFormatting>
  <conditionalFormatting sqref="X12">
    <cfRule type="containsText" priority="1620" operator="containsText" aboveAverage="0" equalAverage="0" bottom="0" percent="0" rank="0" text="NO" dxfId="52044">
      <formula>NOT(ISERROR(SEARCH("NO",X12)))</formula>
    </cfRule>
  </conditionalFormatting>
  <conditionalFormatting sqref="X12">
    <cfRule type="containsText" priority="1621" operator="containsText" aboveAverage="0" equalAverage="0" bottom="0" percent="0" rank="0" text="NO" dxfId="52045">
      <formula>NOT(ISERROR(SEARCH("NO",X12)))</formula>
    </cfRule>
  </conditionalFormatting>
  <conditionalFormatting sqref="X12">
    <cfRule type="containsText" priority="1622" operator="containsText" aboveAverage="0" equalAverage="0" bottom="0" percent="0" rank="0" text="NO" dxfId="52046">
      <formula>NOT(ISERROR(SEARCH("NO",X12)))</formula>
    </cfRule>
  </conditionalFormatting>
  <conditionalFormatting sqref="X12">
    <cfRule type="containsText" priority="1623" operator="containsText" aboveAverage="0" equalAverage="0" bottom="0" percent="0" rank="0" text="NO" dxfId="52047">
      <formula>NOT(ISERROR(SEARCH("NO",X12)))</formula>
    </cfRule>
  </conditionalFormatting>
  <conditionalFormatting sqref="X12">
    <cfRule type="containsText" priority="1624" operator="containsText" aboveAverage="0" equalAverage="0" bottom="0" percent="0" rank="0" text="NO" dxfId="52048">
      <formula>NOT(ISERROR(SEARCH("NO",X12)))</formula>
    </cfRule>
  </conditionalFormatting>
  <conditionalFormatting sqref="X12">
    <cfRule type="containsText" priority="1625" operator="containsText" aboveAverage="0" equalAverage="0" bottom="0" percent="0" rank="0" text="NO" dxfId="52049">
      <formula>NOT(ISERROR(SEARCH("NO",X12)))</formula>
    </cfRule>
  </conditionalFormatting>
  <conditionalFormatting sqref="X12">
    <cfRule type="containsText" priority="1626" operator="containsText" aboveAverage="0" equalAverage="0" bottom="0" percent="0" rank="0" text="NO" dxfId="52050">
      <formula>NOT(ISERROR(SEARCH("NO",X12)))</formula>
    </cfRule>
  </conditionalFormatting>
  <conditionalFormatting sqref="W12">
    <cfRule type="containsText" priority="1627" operator="containsText" aboveAverage="0" equalAverage="0" bottom="0" percent="0" rank="0" text="OK" dxfId="52051">
      <formula>NOT(ISERROR(SEARCH("OK",W12)))</formula>
    </cfRule>
  </conditionalFormatting>
  <conditionalFormatting sqref="W12">
    <cfRule type="containsText" priority="1628" operator="containsText" aboveAverage="0" equalAverage="0" bottom="0" percent="0" rank="0" text="OK" dxfId="52052">
      <formula>NOT(ISERROR(SEARCH("OK",W12)))</formula>
    </cfRule>
  </conditionalFormatting>
  <conditionalFormatting sqref="W12">
    <cfRule type="containsText" priority="1629" operator="containsText" aboveAverage="0" equalAverage="0" bottom="0" percent="0" rank="0" text="OK" dxfId="52053">
      <formula>NOT(ISERROR(SEARCH("OK",W12)))</formula>
    </cfRule>
  </conditionalFormatting>
  <conditionalFormatting sqref="W12">
    <cfRule type="containsText" priority="1630" operator="containsText" aboveAverage="0" equalAverage="0" bottom="0" percent="0" rank="0" text="OK" dxfId="52054">
      <formula>NOT(ISERROR(SEARCH("OK",W12)))</formula>
    </cfRule>
  </conditionalFormatting>
  <conditionalFormatting sqref="W12">
    <cfRule type="containsText" priority="1631" operator="containsText" aboveAverage="0" equalAverage="0" bottom="0" percent="0" rank="0" text="OK" dxfId="52055">
      <formula>NOT(ISERROR(SEARCH("OK",W12)))</formula>
    </cfRule>
  </conditionalFormatting>
  <conditionalFormatting sqref="W12">
    <cfRule type="containsText" priority="1632" operator="containsText" aboveAverage="0" equalAverage="0" bottom="0" percent="0" rank="0" text="OK" dxfId="52056">
      <formula>NOT(ISERROR(SEARCH("OK",W12)))</formula>
    </cfRule>
  </conditionalFormatting>
  <conditionalFormatting sqref="W12">
    <cfRule type="containsText" priority="1633" operator="containsText" aboveAverage="0" equalAverage="0" bottom="0" percent="0" rank="0" text="OK" dxfId="52057">
      <formula>NOT(ISERROR(SEARCH("OK",W12)))</formula>
    </cfRule>
  </conditionalFormatting>
  <conditionalFormatting sqref="X12">
    <cfRule type="containsText" priority="1634" operator="containsText" aboveAverage="0" equalAverage="0" bottom="0" percent="0" rank="0" text="NO" dxfId="52058">
      <formula>NOT(ISERROR(SEARCH("NO",X12)))</formula>
    </cfRule>
  </conditionalFormatting>
  <conditionalFormatting sqref="W12">
    <cfRule type="containsText" priority="1635" operator="containsText" aboveAverage="0" equalAverage="0" bottom="0" percent="0" rank="0" text="OK" dxfId="52059">
      <formula>NOT(ISERROR(SEARCH("OK",W12)))</formula>
    </cfRule>
  </conditionalFormatting>
  <conditionalFormatting sqref="X12">
    <cfRule type="containsText" priority="1636" operator="containsText" aboveAverage="0" equalAverage="0" bottom="0" percent="0" rank="0" text="NO" dxfId="52060">
      <formula>NOT(ISERROR(SEARCH("NO",X12)))</formula>
    </cfRule>
  </conditionalFormatting>
  <conditionalFormatting sqref="W12">
    <cfRule type="containsText" priority="1637" operator="containsText" aboveAverage="0" equalAverage="0" bottom="0" percent="0" rank="0" text="OK" dxfId="52061">
      <formula>NOT(ISERROR(SEARCH("OK",W12)))</formula>
    </cfRule>
  </conditionalFormatting>
  <conditionalFormatting sqref="X12">
    <cfRule type="containsText" priority="1638" operator="containsText" aboveAverage="0" equalAverage="0" bottom="0" percent="0" rank="0" text="NO" dxfId="52062">
      <formula>NOT(ISERROR(SEARCH("NO",X12)))</formula>
    </cfRule>
  </conditionalFormatting>
  <conditionalFormatting sqref="W12">
    <cfRule type="containsText" priority="1639" operator="containsText" aboveAverage="0" equalAverage="0" bottom="0" percent="0" rank="0" text="OK" dxfId="52063">
      <formula>NOT(ISERROR(SEARCH("OK",W12)))</formula>
    </cfRule>
  </conditionalFormatting>
  <conditionalFormatting sqref="X12">
    <cfRule type="containsText" priority="1640" operator="containsText" aboveAverage="0" equalAverage="0" bottom="0" percent="0" rank="0" text="NO" dxfId="52064">
      <formula>NOT(ISERROR(SEARCH("NO",X12)))</formula>
    </cfRule>
  </conditionalFormatting>
  <conditionalFormatting sqref="W12">
    <cfRule type="containsText" priority="1641" operator="containsText" aboveAverage="0" equalAverage="0" bottom="0" percent="0" rank="0" text="OK" dxfId="52065">
      <formula>NOT(ISERROR(SEARCH("OK",W12)))</formula>
    </cfRule>
  </conditionalFormatting>
  <conditionalFormatting sqref="X12">
    <cfRule type="containsText" priority="1642" operator="containsText" aboveAverage="0" equalAverage="0" bottom="0" percent="0" rank="0" text="NO" dxfId="52066">
      <formula>NOT(ISERROR(SEARCH("NO",X12)))</formula>
    </cfRule>
  </conditionalFormatting>
  <conditionalFormatting sqref="W12">
    <cfRule type="containsText" priority="1643" operator="containsText" aboveAverage="0" equalAverage="0" bottom="0" percent="0" rank="0" text="OK" dxfId="52067">
      <formula>NOT(ISERROR(SEARCH("OK",W12)))</formula>
    </cfRule>
  </conditionalFormatting>
  <conditionalFormatting sqref="X12">
    <cfRule type="containsText" priority="1644" operator="containsText" aboveAverage="0" equalAverage="0" bottom="0" percent="0" rank="0" text="NO" dxfId="52068">
      <formula>NOT(ISERROR(SEARCH("NO",X12)))</formula>
    </cfRule>
  </conditionalFormatting>
  <conditionalFormatting sqref="W12">
    <cfRule type="containsText" priority="1645" operator="containsText" aboveAverage="0" equalAverage="0" bottom="0" percent="0" rank="0" text="OK" dxfId="52069">
      <formula>NOT(ISERROR(SEARCH("OK",W12)))</formula>
    </cfRule>
  </conditionalFormatting>
  <conditionalFormatting sqref="X12">
    <cfRule type="containsText" priority="1646" operator="containsText" aboveAverage="0" equalAverage="0" bottom="0" percent="0" rank="0" text="NO" dxfId="52070">
      <formula>NOT(ISERROR(SEARCH("NO",X12)))</formula>
    </cfRule>
  </conditionalFormatting>
  <conditionalFormatting sqref="W12">
    <cfRule type="containsText" priority="1647" operator="containsText" aboveAverage="0" equalAverage="0" bottom="0" percent="0" rank="0" text="OK" dxfId="52071">
      <formula>NOT(ISERROR(SEARCH("OK",W12)))</formula>
    </cfRule>
  </conditionalFormatting>
  <conditionalFormatting sqref="W12:X12">
    <cfRule type="containsText" priority="1648" operator="containsText" aboveAverage="0" equalAverage="0" bottom="0" percent="0" rank="0" text="1" dxfId="52072">
      <formula>NOT(ISERROR(SEARCH("1",W12)))</formula>
    </cfRule>
  </conditionalFormatting>
  <conditionalFormatting sqref="V12">
    <cfRule type="containsText" priority="1649" operator="containsText" aboveAverage="0" equalAverage="0" bottom="0" percent="0" rank="0" text="OK+" dxfId="52073">
      <formula>NOT(ISERROR(SEARCH("OK+",V12)))</formula>
    </cfRule>
  </conditionalFormatting>
  <conditionalFormatting sqref="V12">
    <cfRule type="containsText" priority="1650" operator="containsText" aboveAverage="0" equalAverage="0" bottom="0" percent="0" rank="0" text="OK+" dxfId="52074">
      <formula>NOT(ISERROR(SEARCH("OK+",V12)))</formula>
    </cfRule>
  </conditionalFormatting>
  <conditionalFormatting sqref="X12">
    <cfRule type="containsText" priority="1651" operator="containsText" aboveAverage="0" equalAverage="0" bottom="0" percent="0" rank="0" text="NO" dxfId="52075">
      <formula>NOT(ISERROR(SEARCH("NO",X12)))</formula>
    </cfRule>
  </conditionalFormatting>
  <conditionalFormatting sqref="X12">
    <cfRule type="containsText" priority="1652" operator="containsText" aboveAverage="0" equalAverage="0" bottom="0" percent="0" rank="0" text="NO" dxfId="52076">
      <formula>NOT(ISERROR(SEARCH("NO",X12)))</formula>
    </cfRule>
  </conditionalFormatting>
  <conditionalFormatting sqref="X12">
    <cfRule type="containsText" priority="1653" operator="containsText" aboveAverage="0" equalAverage="0" bottom="0" percent="0" rank="0" text="NO" dxfId="52077">
      <formula>NOT(ISERROR(SEARCH("NO",X12)))</formula>
    </cfRule>
  </conditionalFormatting>
  <conditionalFormatting sqref="X12">
    <cfRule type="containsText" priority="1654" operator="containsText" aboveAverage="0" equalAverage="0" bottom="0" percent="0" rank="0" text="NO" dxfId="52078">
      <formula>NOT(ISERROR(SEARCH("NO",X12)))</formula>
    </cfRule>
  </conditionalFormatting>
  <conditionalFormatting sqref="X12">
    <cfRule type="containsText" priority="1655" operator="containsText" aboveAverage="0" equalAverage="0" bottom="0" percent="0" rank="0" text="NO" dxfId="52079">
      <formula>NOT(ISERROR(SEARCH("NO",X12)))</formula>
    </cfRule>
  </conditionalFormatting>
  <conditionalFormatting sqref="X12">
    <cfRule type="containsText" priority="1656" operator="containsText" aboveAverage="0" equalAverage="0" bottom="0" percent="0" rank="0" text="NO" dxfId="52080">
      <formula>NOT(ISERROR(SEARCH("NO",X12)))</formula>
    </cfRule>
  </conditionalFormatting>
  <conditionalFormatting sqref="X12">
    <cfRule type="containsText" priority="1657" operator="containsText" aboveAverage="0" equalAverage="0" bottom="0" percent="0" rank="0" text="NO" dxfId="52081">
      <formula>NOT(ISERROR(SEARCH("NO",X12)))</formula>
    </cfRule>
  </conditionalFormatting>
  <conditionalFormatting sqref="W12">
    <cfRule type="containsText" priority="1658" operator="containsText" aboveAverage="0" equalAverage="0" bottom="0" percent="0" rank="0" text="OK" dxfId="52082">
      <formula>NOT(ISERROR(SEARCH("OK",W12)))</formula>
    </cfRule>
  </conditionalFormatting>
  <conditionalFormatting sqref="W12">
    <cfRule type="containsText" priority="1659" operator="containsText" aboveAverage="0" equalAverage="0" bottom="0" percent="0" rank="0" text="OK" dxfId="52083">
      <formula>NOT(ISERROR(SEARCH("OK",W12)))</formula>
    </cfRule>
  </conditionalFormatting>
  <conditionalFormatting sqref="W12">
    <cfRule type="containsText" priority="1660" operator="containsText" aboveAverage="0" equalAverage="0" bottom="0" percent="0" rank="0" text="OK" dxfId="52084">
      <formula>NOT(ISERROR(SEARCH("OK",W12)))</formula>
    </cfRule>
  </conditionalFormatting>
  <conditionalFormatting sqref="W12">
    <cfRule type="containsText" priority="1661" operator="containsText" aboveAverage="0" equalAverage="0" bottom="0" percent="0" rank="0" text="OK" dxfId="52085">
      <formula>NOT(ISERROR(SEARCH("OK",W12)))</formula>
    </cfRule>
  </conditionalFormatting>
  <conditionalFormatting sqref="W12">
    <cfRule type="containsText" priority="1662" operator="containsText" aboveAverage="0" equalAverage="0" bottom="0" percent="0" rank="0" text="OK" dxfId="52086">
      <formula>NOT(ISERROR(SEARCH("OK",W12)))</formula>
    </cfRule>
  </conditionalFormatting>
  <conditionalFormatting sqref="W12">
    <cfRule type="containsText" priority="1663" operator="containsText" aboveAverage="0" equalAverage="0" bottom="0" percent="0" rank="0" text="OK" dxfId="52087">
      <formula>NOT(ISERROR(SEARCH("OK",W12)))</formula>
    </cfRule>
  </conditionalFormatting>
  <conditionalFormatting sqref="W12">
    <cfRule type="containsText" priority="1664" operator="containsText" aboveAverage="0" equalAverage="0" bottom="0" percent="0" rank="0" text="OK" dxfId="52088">
      <formula>NOT(ISERROR(SEARCH("OK",W12)))</formula>
    </cfRule>
  </conditionalFormatting>
  <conditionalFormatting sqref="X12">
    <cfRule type="containsText" priority="1665" operator="containsText" aboveAverage="0" equalAverage="0" bottom="0" percent="0" rank="0" text="NO" dxfId="52089">
      <formula>NOT(ISERROR(SEARCH("NO",X12)))</formula>
    </cfRule>
  </conditionalFormatting>
  <conditionalFormatting sqref="W12">
    <cfRule type="containsText" priority="1666" operator="containsText" aboveAverage="0" equalAverage="0" bottom="0" percent="0" rank="0" text="OK" dxfId="52090">
      <formula>NOT(ISERROR(SEARCH("OK",W12)))</formula>
    </cfRule>
  </conditionalFormatting>
  <conditionalFormatting sqref="X12">
    <cfRule type="containsText" priority="1667" operator="containsText" aboveAverage="0" equalAverage="0" bottom="0" percent="0" rank="0" text="NO" dxfId="52091">
      <formula>NOT(ISERROR(SEARCH("NO",X12)))</formula>
    </cfRule>
  </conditionalFormatting>
  <conditionalFormatting sqref="W12">
    <cfRule type="containsText" priority="1668" operator="containsText" aboveAverage="0" equalAverage="0" bottom="0" percent="0" rank="0" text="OK" dxfId="52092">
      <formula>NOT(ISERROR(SEARCH("OK",W12)))</formula>
    </cfRule>
  </conditionalFormatting>
  <conditionalFormatting sqref="X12">
    <cfRule type="containsText" priority="1669" operator="containsText" aboveAverage="0" equalAverage="0" bottom="0" percent="0" rank="0" text="NO" dxfId="52093">
      <formula>NOT(ISERROR(SEARCH("NO",X12)))</formula>
    </cfRule>
  </conditionalFormatting>
  <conditionalFormatting sqref="W12">
    <cfRule type="containsText" priority="1670" operator="containsText" aboveAverage="0" equalAverage="0" bottom="0" percent="0" rank="0" text="OK" dxfId="52094">
      <formula>NOT(ISERROR(SEARCH("OK",W12)))</formula>
    </cfRule>
  </conditionalFormatting>
  <conditionalFormatting sqref="X12">
    <cfRule type="containsText" priority="1671" operator="containsText" aboveAverage="0" equalAverage="0" bottom="0" percent="0" rank="0" text="NO" dxfId="52095">
      <formula>NOT(ISERROR(SEARCH("NO",X12)))</formula>
    </cfRule>
  </conditionalFormatting>
  <conditionalFormatting sqref="W12">
    <cfRule type="containsText" priority="1672" operator="containsText" aboveAverage="0" equalAverage="0" bottom="0" percent="0" rank="0" text="OK" dxfId="52096">
      <formula>NOT(ISERROR(SEARCH("OK",W12)))</formula>
    </cfRule>
  </conditionalFormatting>
  <conditionalFormatting sqref="X12">
    <cfRule type="containsText" priority="1673" operator="containsText" aboveAverage="0" equalAverage="0" bottom="0" percent="0" rank="0" text="NO" dxfId="52097">
      <formula>NOT(ISERROR(SEARCH("NO",X12)))</formula>
    </cfRule>
  </conditionalFormatting>
  <conditionalFormatting sqref="W12">
    <cfRule type="containsText" priority="1674" operator="containsText" aboveAverage="0" equalAverage="0" bottom="0" percent="0" rank="0" text="OK" dxfId="52098">
      <formula>NOT(ISERROR(SEARCH("OK",W12)))</formula>
    </cfRule>
  </conditionalFormatting>
  <conditionalFormatting sqref="X12">
    <cfRule type="containsText" priority="1675" operator="containsText" aboveAverage="0" equalAverage="0" bottom="0" percent="0" rank="0" text="NO" dxfId="52099">
      <formula>NOT(ISERROR(SEARCH("NO",X12)))</formula>
    </cfRule>
  </conditionalFormatting>
  <conditionalFormatting sqref="W12">
    <cfRule type="containsText" priority="1676" operator="containsText" aboveAverage="0" equalAverage="0" bottom="0" percent="0" rank="0" text="OK" dxfId="52100">
      <formula>NOT(ISERROR(SEARCH("OK",W12)))</formula>
    </cfRule>
  </conditionalFormatting>
  <conditionalFormatting sqref="V12">
    <cfRule type="containsText" priority="1677" operator="containsText" aboveAverage="0" equalAverage="0" bottom="0" percent="0" rank="0" text="OK+" dxfId="52101">
      <formula>NOT(ISERROR(SEARCH("OK+",V12)))</formula>
    </cfRule>
  </conditionalFormatting>
  <conditionalFormatting sqref="V12">
    <cfRule type="containsText" priority="1678" operator="containsText" aboveAverage="0" equalAverage="0" bottom="0" percent="0" rank="0" text="OK+" dxfId="52102">
      <formula>NOT(ISERROR(SEARCH("OK+",V12)))</formula>
    </cfRule>
  </conditionalFormatting>
  <conditionalFormatting sqref="W12">
    <cfRule type="containsText" priority="1679" operator="containsText" aboveAverage="0" equalAverage="0" bottom="0" percent="0" rank="0" text="OK" dxfId="52103">
      <formula>NOT(ISERROR(SEARCH("OK",W12)))</formula>
    </cfRule>
  </conditionalFormatting>
  <conditionalFormatting sqref="W12">
    <cfRule type="containsText" priority="1680" operator="containsText" aboveAverage="0" equalAverage="0" bottom="0" percent="0" rank="0" text="OK" dxfId="52104">
      <formula>NOT(ISERROR(SEARCH("OK",W12)))</formula>
    </cfRule>
  </conditionalFormatting>
  <conditionalFormatting sqref="W12">
    <cfRule type="containsText" priority="1681" operator="containsText" aboveAverage="0" equalAverage="0" bottom="0" percent="0" rank="0" text="OK" dxfId="52105">
      <formula>NOT(ISERROR(SEARCH("OK",W12)))</formula>
    </cfRule>
  </conditionalFormatting>
  <conditionalFormatting sqref="W12">
    <cfRule type="containsText" priority="1682" operator="containsText" aboveAverage="0" equalAverage="0" bottom="0" percent="0" rank="0" text="OK" dxfId="52106">
      <formula>NOT(ISERROR(SEARCH("OK",W12)))</formula>
    </cfRule>
  </conditionalFormatting>
  <conditionalFormatting sqref="W12">
    <cfRule type="containsText" priority="1683" operator="containsText" aboveAverage="0" equalAverage="0" bottom="0" percent="0" rank="0" text="OK" dxfId="52107">
      <formula>NOT(ISERROR(SEARCH("OK",W12)))</formula>
    </cfRule>
  </conditionalFormatting>
  <conditionalFormatting sqref="W12">
    <cfRule type="containsText" priority="1684" operator="containsText" aboveAverage="0" equalAverage="0" bottom="0" percent="0" rank="0" text="OK" dxfId="52108">
      <formula>NOT(ISERROR(SEARCH("OK",W12)))</formula>
    </cfRule>
  </conditionalFormatting>
  <conditionalFormatting sqref="W12">
    <cfRule type="containsText" priority="1685" operator="containsText" aboveAverage="0" equalAverage="0" bottom="0" percent="0" rank="0" text="OK" dxfId="52109">
      <formula>NOT(ISERROR(SEARCH("OK",W12)))</formula>
    </cfRule>
  </conditionalFormatting>
  <conditionalFormatting sqref="W12">
    <cfRule type="containsText" priority="1686" operator="containsText" aboveAverage="0" equalAverage="0" bottom="0" percent="0" rank="0" text="OK" dxfId="52110">
      <formula>NOT(ISERROR(SEARCH("OK",W12)))</formula>
    </cfRule>
  </conditionalFormatting>
  <conditionalFormatting sqref="W12">
    <cfRule type="containsText" priority="1687" operator="containsText" aboveAverage="0" equalAverage="0" bottom="0" percent="0" rank="0" text="OK" dxfId="52111">
      <formula>NOT(ISERROR(SEARCH("OK",W12)))</formula>
    </cfRule>
  </conditionalFormatting>
  <conditionalFormatting sqref="W12">
    <cfRule type="containsText" priority="1688" operator="containsText" aboveAverage="0" equalAverage="0" bottom="0" percent="0" rank="0" text="OK" dxfId="52112">
      <formula>NOT(ISERROR(SEARCH("OK",W12)))</formula>
    </cfRule>
  </conditionalFormatting>
  <conditionalFormatting sqref="W12">
    <cfRule type="containsText" priority="1689" operator="containsText" aboveAverage="0" equalAverage="0" bottom="0" percent="0" rank="0" text="OK" dxfId="52113">
      <formula>NOT(ISERROR(SEARCH("OK",W12)))</formula>
    </cfRule>
  </conditionalFormatting>
  <conditionalFormatting sqref="W12">
    <cfRule type="containsText" priority="1690" operator="containsText" aboveAverage="0" equalAverage="0" bottom="0" percent="0" rank="0" text="OK" dxfId="52114">
      <formula>NOT(ISERROR(SEARCH("OK",W12)))</formula>
    </cfRule>
  </conditionalFormatting>
  <conditionalFormatting sqref="V12">
    <cfRule type="containsText" priority="1691" operator="containsText" aboveAverage="0" equalAverage="0" bottom="0" percent="0" rank="0" text="OK+" dxfId="52115">
      <formula>NOT(ISERROR(SEARCH("OK+",V12)))</formula>
    </cfRule>
  </conditionalFormatting>
  <conditionalFormatting sqref="V12">
    <cfRule type="containsText" priority="1692" operator="containsText" aboveAverage="0" equalAverage="0" bottom="0" percent="0" rank="0" text="OK+" dxfId="52116">
      <formula>NOT(ISERROR(SEARCH("OK+",V12)))</formula>
    </cfRule>
  </conditionalFormatting>
  <conditionalFormatting sqref="X12">
    <cfRule type="containsText" priority="1693" operator="containsText" aboveAverage="0" equalAverage="0" bottom="0" percent="0" rank="0" text="NO" dxfId="52117">
      <formula>NOT(ISERROR(SEARCH("NO",X12)))</formula>
    </cfRule>
  </conditionalFormatting>
  <conditionalFormatting sqref="X12">
    <cfRule type="containsText" priority="1694" operator="containsText" aboveAverage="0" equalAverage="0" bottom="0" percent="0" rank="0" text="NO" dxfId="52118">
      <formula>NOT(ISERROR(SEARCH("NO",X12)))</formula>
    </cfRule>
  </conditionalFormatting>
  <conditionalFormatting sqref="X12">
    <cfRule type="containsText" priority="1695" operator="containsText" aboveAverage="0" equalAverage="0" bottom="0" percent="0" rank="0" text="NO" dxfId="52119">
      <formula>NOT(ISERROR(SEARCH("NO",X12)))</formula>
    </cfRule>
  </conditionalFormatting>
  <conditionalFormatting sqref="X12">
    <cfRule type="containsText" priority="1696" operator="containsText" aboveAverage="0" equalAverage="0" bottom="0" percent="0" rank="0" text="NO" dxfId="52120">
      <formula>NOT(ISERROR(SEARCH("NO",X12)))</formula>
    </cfRule>
  </conditionalFormatting>
  <conditionalFormatting sqref="X12">
    <cfRule type="containsText" priority="1697" operator="containsText" aboveAverage="0" equalAverage="0" bottom="0" percent="0" rank="0" text="NO" dxfId="52121">
      <formula>NOT(ISERROR(SEARCH("NO",X12)))</formula>
    </cfRule>
  </conditionalFormatting>
  <conditionalFormatting sqref="X12">
    <cfRule type="containsText" priority="1698" operator="containsText" aboveAverage="0" equalAverage="0" bottom="0" percent="0" rank="0" text="NO" dxfId="52122">
      <formula>NOT(ISERROR(SEARCH("NO",X12)))</formula>
    </cfRule>
  </conditionalFormatting>
  <conditionalFormatting sqref="X12">
    <cfRule type="containsText" priority="1699" operator="containsText" aboveAverage="0" equalAverage="0" bottom="0" percent="0" rank="0" text="NO" dxfId="52123">
      <formula>NOT(ISERROR(SEARCH("NO",X12)))</formula>
    </cfRule>
  </conditionalFormatting>
  <conditionalFormatting sqref="W12">
    <cfRule type="containsText" priority="1700" operator="containsText" aboveAverage="0" equalAverage="0" bottom="0" percent="0" rank="0" text="OK" dxfId="52124">
      <formula>NOT(ISERROR(SEARCH("OK",W12)))</formula>
    </cfRule>
  </conditionalFormatting>
  <conditionalFormatting sqref="W12">
    <cfRule type="containsText" priority="1701" operator="containsText" aboveAverage="0" equalAverage="0" bottom="0" percent="0" rank="0" text="OK" dxfId="52125">
      <formula>NOT(ISERROR(SEARCH("OK",W12)))</formula>
    </cfRule>
  </conditionalFormatting>
  <conditionalFormatting sqref="W12">
    <cfRule type="containsText" priority="1702" operator="containsText" aboveAverage="0" equalAverage="0" bottom="0" percent="0" rank="0" text="OK" dxfId="52126">
      <formula>NOT(ISERROR(SEARCH("OK",W12)))</formula>
    </cfRule>
  </conditionalFormatting>
  <conditionalFormatting sqref="W12">
    <cfRule type="containsText" priority="1703" operator="containsText" aboveAverage="0" equalAverage="0" bottom="0" percent="0" rank="0" text="OK" dxfId="52127">
      <formula>NOT(ISERROR(SEARCH("OK",W12)))</formula>
    </cfRule>
  </conditionalFormatting>
  <conditionalFormatting sqref="W12">
    <cfRule type="containsText" priority="1704" operator="containsText" aboveAverage="0" equalAverage="0" bottom="0" percent="0" rank="0" text="OK" dxfId="52128">
      <formula>NOT(ISERROR(SEARCH("OK",W12)))</formula>
    </cfRule>
  </conditionalFormatting>
  <conditionalFormatting sqref="W12">
    <cfRule type="containsText" priority="1705" operator="containsText" aboveAverage="0" equalAverage="0" bottom="0" percent="0" rank="0" text="OK" dxfId="52129">
      <formula>NOT(ISERROR(SEARCH("OK",W12)))</formula>
    </cfRule>
  </conditionalFormatting>
  <conditionalFormatting sqref="W12">
    <cfRule type="containsText" priority="1706" operator="containsText" aboveAverage="0" equalAverage="0" bottom="0" percent="0" rank="0" text="OK" dxfId="52130">
      <formula>NOT(ISERROR(SEARCH("OK",W12)))</formula>
    </cfRule>
  </conditionalFormatting>
  <conditionalFormatting sqref="X12">
    <cfRule type="containsText" priority="1707" operator="containsText" aboveAverage="0" equalAverage="0" bottom="0" percent="0" rank="0" text="NO" dxfId="52131">
      <formula>NOT(ISERROR(SEARCH("NO",X12)))</formula>
    </cfRule>
  </conditionalFormatting>
  <conditionalFormatting sqref="W12">
    <cfRule type="containsText" priority="1708" operator="containsText" aboveAverage="0" equalAverage="0" bottom="0" percent="0" rank="0" text="OK" dxfId="52132">
      <formula>NOT(ISERROR(SEARCH("OK",W12)))</formula>
    </cfRule>
  </conditionalFormatting>
  <conditionalFormatting sqref="X12">
    <cfRule type="containsText" priority="1709" operator="containsText" aboveAverage="0" equalAverage="0" bottom="0" percent="0" rank="0" text="NO" dxfId="52133">
      <formula>NOT(ISERROR(SEARCH("NO",X12)))</formula>
    </cfRule>
  </conditionalFormatting>
  <conditionalFormatting sqref="W12">
    <cfRule type="containsText" priority="1710" operator="containsText" aboveAverage="0" equalAverage="0" bottom="0" percent="0" rank="0" text="OK" dxfId="52134">
      <formula>NOT(ISERROR(SEARCH("OK",W12)))</formula>
    </cfRule>
  </conditionalFormatting>
  <conditionalFormatting sqref="X12">
    <cfRule type="containsText" priority="1711" operator="containsText" aboveAverage="0" equalAverage="0" bottom="0" percent="0" rank="0" text="NO" dxfId="52135">
      <formula>NOT(ISERROR(SEARCH("NO",X12)))</formula>
    </cfRule>
  </conditionalFormatting>
  <conditionalFormatting sqref="W12">
    <cfRule type="containsText" priority="1712" operator="containsText" aboveAverage="0" equalAverage="0" bottom="0" percent="0" rank="0" text="OK" dxfId="52136">
      <formula>NOT(ISERROR(SEARCH("OK",W12)))</formula>
    </cfRule>
  </conditionalFormatting>
  <conditionalFormatting sqref="X12">
    <cfRule type="containsText" priority="1713" operator="containsText" aboveAverage="0" equalAverage="0" bottom="0" percent="0" rank="0" text="NO" dxfId="52137">
      <formula>NOT(ISERROR(SEARCH("NO",X12)))</formula>
    </cfRule>
  </conditionalFormatting>
  <conditionalFormatting sqref="W12">
    <cfRule type="containsText" priority="1714" operator="containsText" aboveAverage="0" equalAverage="0" bottom="0" percent="0" rank="0" text="OK" dxfId="52138">
      <formula>NOT(ISERROR(SEARCH("OK",W12)))</formula>
    </cfRule>
  </conditionalFormatting>
  <conditionalFormatting sqref="V12">
    <cfRule type="containsText" priority="1715" operator="containsText" aboveAverage="0" equalAverage="0" bottom="0" percent="0" rank="0" text="OK+" dxfId="52139">
      <formula>NOT(ISERROR(SEARCH("OK+",V12)))</formula>
    </cfRule>
  </conditionalFormatting>
  <conditionalFormatting sqref="V12">
    <cfRule type="containsText" priority="1716" operator="containsText" aboveAverage="0" equalAverage="0" bottom="0" percent="0" rank="0" text="OK+" dxfId="52140">
      <formula>NOT(ISERROR(SEARCH("OK+",V12)))</formula>
    </cfRule>
  </conditionalFormatting>
  <conditionalFormatting sqref="X12">
    <cfRule type="containsText" priority="1717" operator="containsText" aboveAverage="0" equalAverage="0" bottom="0" percent="0" rank="0" text="NO" dxfId="52141">
      <formula>NOT(ISERROR(SEARCH("NO",X12)))</formula>
    </cfRule>
  </conditionalFormatting>
  <conditionalFormatting sqref="X12">
    <cfRule type="containsText" priority="1718" operator="containsText" aboveAverage="0" equalAverage="0" bottom="0" percent="0" rank="0" text="NO" dxfId="52142">
      <formula>NOT(ISERROR(SEARCH("NO",X12)))</formula>
    </cfRule>
  </conditionalFormatting>
  <conditionalFormatting sqref="X12">
    <cfRule type="containsText" priority="1719" operator="containsText" aboveAverage="0" equalAverage="0" bottom="0" percent="0" rank="0" text="NO" dxfId="52143">
      <formula>NOT(ISERROR(SEARCH("NO",X12)))</formula>
    </cfRule>
  </conditionalFormatting>
  <conditionalFormatting sqref="X12">
    <cfRule type="containsText" priority="1720" operator="containsText" aboveAverage="0" equalAverage="0" bottom="0" percent="0" rank="0" text="NO" dxfId="52144">
      <formula>NOT(ISERROR(SEARCH("NO",X12)))</formula>
    </cfRule>
  </conditionalFormatting>
  <conditionalFormatting sqref="X12">
    <cfRule type="containsText" priority="1721" operator="containsText" aboveAverage="0" equalAverage="0" bottom="0" percent="0" rank="0" text="NO" dxfId="52145">
      <formula>NOT(ISERROR(SEARCH("NO",X12)))</formula>
    </cfRule>
  </conditionalFormatting>
  <conditionalFormatting sqref="X12">
    <cfRule type="containsText" priority="1722" operator="containsText" aboveAverage="0" equalAverage="0" bottom="0" percent="0" rank="0" text="NO" dxfId="52146">
      <formula>NOT(ISERROR(SEARCH("NO",X12)))</formula>
    </cfRule>
  </conditionalFormatting>
  <conditionalFormatting sqref="X12">
    <cfRule type="containsText" priority="1723" operator="containsText" aboveAverage="0" equalAverage="0" bottom="0" percent="0" rank="0" text="NO" dxfId="52147">
      <formula>NOT(ISERROR(SEARCH("NO",X12)))</formula>
    </cfRule>
  </conditionalFormatting>
  <conditionalFormatting sqref="W12">
    <cfRule type="containsText" priority="1724" operator="containsText" aboveAverage="0" equalAverage="0" bottom="0" percent="0" rank="0" text="OK" dxfId="52148">
      <formula>NOT(ISERROR(SEARCH("OK",W12)))</formula>
    </cfRule>
  </conditionalFormatting>
  <conditionalFormatting sqref="W12">
    <cfRule type="containsText" priority="1725" operator="containsText" aboveAverage="0" equalAverage="0" bottom="0" percent="0" rank="0" text="OK" dxfId="52149">
      <formula>NOT(ISERROR(SEARCH("OK",W12)))</formula>
    </cfRule>
  </conditionalFormatting>
  <conditionalFormatting sqref="W12">
    <cfRule type="containsText" priority="1726" operator="containsText" aboveAverage="0" equalAverage="0" bottom="0" percent="0" rank="0" text="OK" dxfId="52150">
      <formula>NOT(ISERROR(SEARCH("OK",W12)))</formula>
    </cfRule>
  </conditionalFormatting>
  <conditionalFormatting sqref="W12">
    <cfRule type="containsText" priority="1727" operator="containsText" aboveAverage="0" equalAverage="0" bottom="0" percent="0" rank="0" text="OK" dxfId="52151">
      <formula>NOT(ISERROR(SEARCH("OK",W12)))</formula>
    </cfRule>
  </conditionalFormatting>
  <conditionalFormatting sqref="W12">
    <cfRule type="containsText" priority="1728" operator="containsText" aboveAverage="0" equalAverage="0" bottom="0" percent="0" rank="0" text="OK" dxfId="52152">
      <formula>NOT(ISERROR(SEARCH("OK",W12)))</formula>
    </cfRule>
  </conditionalFormatting>
  <conditionalFormatting sqref="W12">
    <cfRule type="containsText" priority="1729" operator="containsText" aboveAverage="0" equalAverage="0" bottom="0" percent="0" rank="0" text="OK" dxfId="52153">
      <formula>NOT(ISERROR(SEARCH("OK",W12)))</formula>
    </cfRule>
  </conditionalFormatting>
  <conditionalFormatting sqref="W12">
    <cfRule type="containsText" priority="1730" operator="containsText" aboveAverage="0" equalAverage="0" bottom="0" percent="0" rank="0" text="OK" dxfId="52154">
      <formula>NOT(ISERROR(SEARCH("OK",W12)))</formula>
    </cfRule>
  </conditionalFormatting>
  <conditionalFormatting sqref="X12">
    <cfRule type="containsText" priority="1731" operator="containsText" aboveAverage="0" equalAverage="0" bottom="0" percent="0" rank="0" text="NO" dxfId="52155">
      <formula>NOT(ISERROR(SEARCH("NO",X12)))</formula>
    </cfRule>
  </conditionalFormatting>
  <conditionalFormatting sqref="W12">
    <cfRule type="containsText" priority="1732" operator="containsText" aboveAverage="0" equalAverage="0" bottom="0" percent="0" rank="0" text="OK" dxfId="52156">
      <formula>NOT(ISERROR(SEARCH("OK",W12)))</formula>
    </cfRule>
  </conditionalFormatting>
  <conditionalFormatting sqref="X12">
    <cfRule type="containsText" priority="1733" operator="containsText" aboveAverage="0" equalAverage="0" bottom="0" percent="0" rank="0" text="NO" dxfId="52157">
      <formula>NOT(ISERROR(SEARCH("NO",X12)))</formula>
    </cfRule>
  </conditionalFormatting>
  <conditionalFormatting sqref="W12">
    <cfRule type="containsText" priority="1734" operator="containsText" aboveAverage="0" equalAverage="0" bottom="0" percent="0" rank="0" text="OK" dxfId="52158">
      <formula>NOT(ISERROR(SEARCH("OK",W12)))</formula>
    </cfRule>
  </conditionalFormatting>
  <conditionalFormatting sqref="X12">
    <cfRule type="containsText" priority="1735" operator="containsText" aboveAverage="0" equalAverage="0" bottom="0" percent="0" rank="0" text="NO" dxfId="52159">
      <formula>NOT(ISERROR(SEARCH("NO",X12)))</formula>
    </cfRule>
  </conditionalFormatting>
  <conditionalFormatting sqref="W12">
    <cfRule type="containsText" priority="1736" operator="containsText" aboveAverage="0" equalAverage="0" bottom="0" percent="0" rank="0" text="OK" dxfId="52160">
      <formula>NOT(ISERROR(SEARCH("OK",W12)))</formula>
    </cfRule>
  </conditionalFormatting>
  <conditionalFormatting sqref="V12">
    <cfRule type="containsText" priority="1737" operator="containsText" aboveAverage="0" equalAverage="0" bottom="0" percent="0" rank="0" text="OK+" dxfId="52161">
      <formula>NOT(ISERROR(SEARCH("OK+",V12)))</formula>
    </cfRule>
  </conditionalFormatting>
  <conditionalFormatting sqref="V12">
    <cfRule type="containsText" priority="1738" operator="containsText" aboveAverage="0" equalAverage="0" bottom="0" percent="0" rank="0" text="OK+" dxfId="52162">
      <formula>NOT(ISERROR(SEARCH("OK+",V12)))</formula>
    </cfRule>
  </conditionalFormatting>
  <conditionalFormatting sqref="X12">
    <cfRule type="containsText" priority="1739" operator="containsText" aboveAverage="0" equalAverage="0" bottom="0" percent="0" rank="0" text="NO" dxfId="52163">
      <formula>NOT(ISERROR(SEARCH("NO",X12)))</formula>
    </cfRule>
  </conditionalFormatting>
  <conditionalFormatting sqref="X12">
    <cfRule type="containsText" priority="1740" operator="containsText" aboveAverage="0" equalAverage="0" bottom="0" percent="0" rank="0" text="NO" dxfId="52164">
      <formula>NOT(ISERROR(SEARCH("NO",X12)))</formula>
    </cfRule>
  </conditionalFormatting>
  <conditionalFormatting sqref="X12">
    <cfRule type="containsText" priority="1741" operator="containsText" aboveAverage="0" equalAverage="0" bottom="0" percent="0" rank="0" text="NO" dxfId="52165">
      <formula>NOT(ISERROR(SEARCH("NO",X12)))</formula>
    </cfRule>
  </conditionalFormatting>
  <conditionalFormatting sqref="X12">
    <cfRule type="containsText" priority="1742" operator="containsText" aboveAverage="0" equalAverage="0" bottom="0" percent="0" rank="0" text="NO" dxfId="52166">
      <formula>NOT(ISERROR(SEARCH("NO",X12)))</formula>
    </cfRule>
  </conditionalFormatting>
  <conditionalFormatting sqref="X12">
    <cfRule type="containsText" priority="1743" operator="containsText" aboveAverage="0" equalAverage="0" bottom="0" percent="0" rank="0" text="NO" dxfId="52167">
      <formula>NOT(ISERROR(SEARCH("NO",X12)))</formula>
    </cfRule>
  </conditionalFormatting>
  <conditionalFormatting sqref="X12">
    <cfRule type="containsText" priority="1744" operator="containsText" aboveAverage="0" equalAverage="0" bottom="0" percent="0" rank="0" text="NO" dxfId="52168">
      <formula>NOT(ISERROR(SEARCH("NO",X12)))</formula>
    </cfRule>
  </conditionalFormatting>
  <conditionalFormatting sqref="X12">
    <cfRule type="containsText" priority="1745" operator="containsText" aboveAverage="0" equalAverage="0" bottom="0" percent="0" rank="0" text="NO" dxfId="52169">
      <formula>NOT(ISERROR(SEARCH("NO",X12)))</formula>
    </cfRule>
  </conditionalFormatting>
  <conditionalFormatting sqref="X12">
    <cfRule type="containsText" priority="1746" operator="containsText" aboveAverage="0" equalAverage="0" bottom="0" percent="0" rank="0" text="1" dxfId="52170">
      <formula>NOT(ISERROR(SEARCH("1",X12)))</formula>
    </cfRule>
  </conditionalFormatting>
  <conditionalFormatting sqref="W12">
    <cfRule type="containsText" priority="1747" operator="containsText" aboveAverage="0" equalAverage="0" bottom="0" percent="0" rank="0" text="OK" dxfId="52171">
      <formula>NOT(ISERROR(SEARCH("OK",W12)))</formula>
    </cfRule>
  </conditionalFormatting>
  <conditionalFormatting sqref="W12">
    <cfRule type="containsText" priority="1748" operator="containsText" aboveAverage="0" equalAverage="0" bottom="0" percent="0" rank="0" text="OK" dxfId="52172">
      <formula>NOT(ISERROR(SEARCH("OK",W12)))</formula>
    </cfRule>
  </conditionalFormatting>
  <conditionalFormatting sqref="W12">
    <cfRule type="containsText" priority="1749" operator="containsText" aboveAverage="0" equalAverage="0" bottom="0" percent="0" rank="0" text="OK" dxfId="52173">
      <formula>NOT(ISERROR(SEARCH("OK",W12)))</formula>
    </cfRule>
  </conditionalFormatting>
  <conditionalFormatting sqref="W12">
    <cfRule type="containsText" priority="1750" operator="containsText" aboveAverage="0" equalAverage="0" bottom="0" percent="0" rank="0" text="OK" dxfId="52174">
      <formula>NOT(ISERROR(SEARCH("OK",W12)))</formula>
    </cfRule>
  </conditionalFormatting>
  <conditionalFormatting sqref="W12">
    <cfRule type="containsText" priority="1751" operator="containsText" aboveAverage="0" equalAverage="0" bottom="0" percent="0" rank="0" text="OK" dxfId="52175">
      <formula>NOT(ISERROR(SEARCH("OK",W12)))</formula>
    </cfRule>
  </conditionalFormatting>
  <conditionalFormatting sqref="W12">
    <cfRule type="containsText" priority="1752" operator="containsText" aboveAverage="0" equalAverage="0" bottom="0" percent="0" rank="0" text="OK" dxfId="52176">
      <formula>NOT(ISERROR(SEARCH("OK",W12)))</formula>
    </cfRule>
  </conditionalFormatting>
  <conditionalFormatting sqref="W12">
    <cfRule type="containsText" priority="1753" operator="containsText" aboveAverage="0" equalAverage="0" bottom="0" percent="0" rank="0" text="OK" dxfId="52177">
      <formula>NOT(ISERROR(SEARCH("OK",W12)))</formula>
    </cfRule>
  </conditionalFormatting>
  <conditionalFormatting sqref="W12">
    <cfRule type="containsText" priority="1754" operator="containsText" aboveAverage="0" equalAverage="0" bottom="0" percent="0" rank="0" text="1" dxfId="52178">
      <formula>NOT(ISERROR(SEARCH("1",W12)))</formula>
    </cfRule>
  </conditionalFormatting>
  <conditionalFormatting sqref="X12">
    <cfRule type="containsText" priority="1755" operator="containsText" aboveAverage="0" equalAverage="0" bottom="0" percent="0" rank="0" text="NO" dxfId="52179">
      <formula>NOT(ISERROR(SEARCH("NO",X12)))</formula>
    </cfRule>
  </conditionalFormatting>
  <conditionalFormatting sqref="W12">
    <cfRule type="containsText" priority="1756" operator="containsText" aboveAverage="0" equalAverage="0" bottom="0" percent="0" rank="0" text="OK" dxfId="52180">
      <formula>NOT(ISERROR(SEARCH("OK",W12)))</formula>
    </cfRule>
  </conditionalFormatting>
  <conditionalFormatting sqref="X12">
    <cfRule type="containsText" priority="1757" operator="containsText" aboveAverage="0" equalAverage="0" bottom="0" percent="0" rank="0" text="NO" dxfId="52181">
      <formula>NOT(ISERROR(SEARCH("NO",X12)))</formula>
    </cfRule>
  </conditionalFormatting>
  <conditionalFormatting sqref="W12">
    <cfRule type="containsText" priority="1758" operator="containsText" aboveAverage="0" equalAverage="0" bottom="0" percent="0" rank="0" text="OK" dxfId="52182">
      <formula>NOT(ISERROR(SEARCH("OK",W12)))</formula>
    </cfRule>
  </conditionalFormatting>
  <conditionalFormatting sqref="X12">
    <cfRule type="containsText" priority="1759" operator="containsText" aboveAverage="0" equalAverage="0" bottom="0" percent="0" rank="0" text="NO" dxfId="52183">
      <formula>NOT(ISERROR(SEARCH("NO",X12)))</formula>
    </cfRule>
  </conditionalFormatting>
  <conditionalFormatting sqref="W12">
    <cfRule type="containsText" priority="1760" operator="containsText" aboveAverage="0" equalAverage="0" bottom="0" percent="0" rank="0" text="OK" dxfId="52184">
      <formula>NOT(ISERROR(SEARCH("OK",W12)))</formula>
    </cfRule>
  </conditionalFormatting>
  <conditionalFormatting sqref="X12">
    <cfRule type="containsText" priority="1761" operator="containsText" aboveAverage="0" equalAverage="0" bottom="0" percent="0" rank="0" text="NO" dxfId="52185">
      <formula>NOT(ISERROR(SEARCH("NO",X12)))</formula>
    </cfRule>
  </conditionalFormatting>
  <conditionalFormatting sqref="W12">
    <cfRule type="containsText" priority="1762" operator="containsText" aboveAverage="0" equalAverage="0" bottom="0" percent="0" rank="0" text="OK" dxfId="52186">
      <formula>NOT(ISERROR(SEARCH("OK",W12)))</formula>
    </cfRule>
  </conditionalFormatting>
  <conditionalFormatting sqref="X12">
    <cfRule type="containsText" priority="1763" operator="containsText" aboveAverage="0" equalAverage="0" bottom="0" percent="0" rank="0" text="NO" dxfId="52187">
      <formula>NOT(ISERROR(SEARCH("NO",X12)))</formula>
    </cfRule>
  </conditionalFormatting>
  <conditionalFormatting sqref="W12">
    <cfRule type="containsText" priority="1764" operator="containsText" aboveAverage="0" equalAverage="0" bottom="0" percent="0" rank="0" text="OK" dxfId="52188">
      <formula>NOT(ISERROR(SEARCH("OK",W12)))</formula>
    </cfRule>
  </conditionalFormatting>
  <conditionalFormatting sqref="X12">
    <cfRule type="containsText" priority="1765" operator="containsText" aboveAverage="0" equalAverage="0" bottom="0" percent="0" rank="0" text="NO" dxfId="52189">
      <formula>NOT(ISERROR(SEARCH("NO",X12)))</formula>
    </cfRule>
  </conditionalFormatting>
  <conditionalFormatting sqref="W12">
    <cfRule type="containsText" priority="1766" operator="containsText" aboveAverage="0" equalAverage="0" bottom="0" percent="0" rank="0" text="OK" dxfId="52190">
      <formula>NOT(ISERROR(SEARCH("OK",W12)))</formula>
    </cfRule>
  </conditionalFormatting>
  <conditionalFormatting sqref="X12">
    <cfRule type="containsText" priority="1767" operator="containsText" aboveAverage="0" equalAverage="0" bottom="0" percent="0" rank="0" text="NO" dxfId="52191">
      <formula>NOT(ISERROR(SEARCH("NO",X12)))</formula>
    </cfRule>
  </conditionalFormatting>
  <conditionalFormatting sqref="W12">
    <cfRule type="containsText" priority="1768" operator="containsText" aboveAverage="0" equalAverage="0" bottom="0" percent="0" rank="0" text="OK" dxfId="52192">
      <formula>NOT(ISERROR(SEARCH("OK",W12)))</formula>
    </cfRule>
  </conditionalFormatting>
  <conditionalFormatting sqref="X12">
    <cfRule type="containsText" priority="1769" operator="containsText" aboveAverage="0" equalAverage="0" bottom="0" percent="0" rank="0" text="NO" dxfId="52193">
      <formula>NOT(ISERROR(SEARCH("NO",X12)))</formula>
    </cfRule>
  </conditionalFormatting>
  <conditionalFormatting sqref="W12">
    <cfRule type="containsText" priority="1770" operator="containsText" aboveAverage="0" equalAverage="0" bottom="0" percent="0" rank="0" text="OK" dxfId="52194">
      <formula>NOT(ISERROR(SEARCH("OK",W12)))</formula>
    </cfRule>
  </conditionalFormatting>
  <conditionalFormatting sqref="X12">
    <cfRule type="containsText" priority="1771" operator="containsText" aboveAverage="0" equalAverage="0" bottom="0" percent="0" rank="0" text="NO" dxfId="52195">
      <formula>NOT(ISERROR(SEARCH("NO",X12)))</formula>
    </cfRule>
  </conditionalFormatting>
  <conditionalFormatting sqref="W12">
    <cfRule type="containsText" priority="1772" operator="containsText" aboveAverage="0" equalAverage="0" bottom="0" percent="0" rank="0" text="OK" dxfId="52196">
      <formula>NOT(ISERROR(SEARCH("OK",W12)))</formula>
    </cfRule>
  </conditionalFormatting>
  <conditionalFormatting sqref="V6">
    <cfRule type="containsText" priority="1773" operator="containsText" aboveAverage="0" equalAverage="0" bottom="0" percent="0" rank="0" text="OK+" dxfId="52197">
      <formula>NOT(ISERROR(SEARCH("OK+",V6)))</formula>
    </cfRule>
  </conditionalFormatting>
  <conditionalFormatting sqref="V6">
    <cfRule type="containsText" priority="1774" operator="containsText" aboveAverage="0" equalAverage="0" bottom="0" percent="0" rank="0" text="OK+" dxfId="52198">
      <formula>NOT(ISERROR(SEARCH("OK+",V6)))</formula>
    </cfRule>
  </conditionalFormatting>
  <conditionalFormatting sqref="X6">
    <cfRule type="containsText" priority="1775" operator="containsText" aboveAverage="0" equalAverage="0" bottom="0" percent="0" rank="0" text="NO" dxfId="52199">
      <formula>NOT(ISERROR(SEARCH("NO",X6)))</formula>
    </cfRule>
  </conditionalFormatting>
  <conditionalFormatting sqref="X6">
    <cfRule type="containsText" priority="1776" operator="containsText" aboveAverage="0" equalAverage="0" bottom="0" percent="0" rank="0" text="NO" dxfId="52200">
      <formula>NOT(ISERROR(SEARCH("NO",X6)))</formula>
    </cfRule>
  </conditionalFormatting>
  <conditionalFormatting sqref="X6">
    <cfRule type="containsText" priority="1777" operator="containsText" aboveAverage="0" equalAverage="0" bottom="0" percent="0" rank="0" text="NO" dxfId="52201">
      <formula>NOT(ISERROR(SEARCH("NO",X6)))</formula>
    </cfRule>
  </conditionalFormatting>
  <conditionalFormatting sqref="X6">
    <cfRule type="containsText" priority="1778" operator="containsText" aboveAverage="0" equalAverage="0" bottom="0" percent="0" rank="0" text="NO" dxfId="52202">
      <formula>NOT(ISERROR(SEARCH("NO",X6)))</formula>
    </cfRule>
  </conditionalFormatting>
  <conditionalFormatting sqref="X6">
    <cfRule type="containsText" priority="1779" operator="containsText" aboveAverage="0" equalAverage="0" bottom="0" percent="0" rank="0" text="NO" dxfId="52203">
      <formula>NOT(ISERROR(SEARCH("NO",X6)))</formula>
    </cfRule>
  </conditionalFormatting>
  <conditionalFormatting sqref="X6">
    <cfRule type="containsText" priority="1780" operator="containsText" aboveAverage="0" equalAverage="0" bottom="0" percent="0" rank="0" text="NO" dxfId="52204">
      <formula>NOT(ISERROR(SEARCH("NO",X6)))</formula>
    </cfRule>
  </conditionalFormatting>
  <conditionalFormatting sqref="X6">
    <cfRule type="containsText" priority="1781" operator="containsText" aboveAverage="0" equalAverage="0" bottom="0" percent="0" rank="0" text="NO" dxfId="52205">
      <formula>NOT(ISERROR(SEARCH("NO",X6)))</formula>
    </cfRule>
  </conditionalFormatting>
  <conditionalFormatting sqref="W6">
    <cfRule type="containsText" priority="1782" operator="containsText" aboveAverage="0" equalAverage="0" bottom="0" percent="0" rank="0" text="OK" dxfId="52206">
      <formula>NOT(ISERROR(SEARCH("OK",W6)))</formula>
    </cfRule>
  </conditionalFormatting>
  <conditionalFormatting sqref="W6">
    <cfRule type="containsText" priority="1783" operator="containsText" aboveAverage="0" equalAverage="0" bottom="0" percent="0" rank="0" text="OK" dxfId="52207">
      <formula>NOT(ISERROR(SEARCH("OK",W6)))</formula>
    </cfRule>
  </conditionalFormatting>
  <conditionalFormatting sqref="W6">
    <cfRule type="containsText" priority="1784" operator="containsText" aboveAverage="0" equalAverage="0" bottom="0" percent="0" rank="0" text="OK" dxfId="52208">
      <formula>NOT(ISERROR(SEARCH("OK",W6)))</formula>
    </cfRule>
  </conditionalFormatting>
  <conditionalFormatting sqref="W6">
    <cfRule type="containsText" priority="1785" operator="containsText" aboveAverage="0" equalAverage="0" bottom="0" percent="0" rank="0" text="OK" dxfId="52209">
      <formula>NOT(ISERROR(SEARCH("OK",W6)))</formula>
    </cfRule>
  </conditionalFormatting>
  <conditionalFormatting sqref="W6">
    <cfRule type="containsText" priority="1786" operator="containsText" aboveAverage="0" equalAverage="0" bottom="0" percent="0" rank="0" text="OK" dxfId="52210">
      <formula>NOT(ISERROR(SEARCH("OK",W6)))</formula>
    </cfRule>
  </conditionalFormatting>
  <conditionalFormatting sqref="W6">
    <cfRule type="containsText" priority="1787" operator="containsText" aboveAverage="0" equalAverage="0" bottom="0" percent="0" rank="0" text="OK" dxfId="52211">
      <formula>NOT(ISERROR(SEARCH("OK",W6)))</formula>
    </cfRule>
  </conditionalFormatting>
  <conditionalFormatting sqref="W6">
    <cfRule type="containsText" priority="1788" operator="containsText" aboveAverage="0" equalAverage="0" bottom="0" percent="0" rank="0" text="OK" dxfId="52212">
      <formula>NOT(ISERROR(SEARCH("OK",W6)))</formula>
    </cfRule>
  </conditionalFormatting>
  <conditionalFormatting sqref="X6">
    <cfRule type="containsText" priority="1789" operator="containsText" aboveAverage="0" equalAverage="0" bottom="0" percent="0" rank="0" text="NO" dxfId="52213">
      <formula>NOT(ISERROR(SEARCH("NO",X6)))</formula>
    </cfRule>
  </conditionalFormatting>
  <conditionalFormatting sqref="W6">
    <cfRule type="containsText" priority="1790" operator="containsText" aboveAverage="0" equalAverage="0" bottom="0" percent="0" rank="0" text="OK" dxfId="52214">
      <formula>NOT(ISERROR(SEARCH("OK",W6)))</formula>
    </cfRule>
  </conditionalFormatting>
  <conditionalFormatting sqref="X6">
    <cfRule type="containsText" priority="1791" operator="containsText" aboveAverage="0" equalAverage="0" bottom="0" percent="0" rank="0" text="NO" dxfId="52215">
      <formula>NOT(ISERROR(SEARCH("NO",X6)))</formula>
    </cfRule>
  </conditionalFormatting>
  <conditionalFormatting sqref="W6">
    <cfRule type="containsText" priority="1792" operator="containsText" aboveAverage="0" equalAverage="0" bottom="0" percent="0" rank="0" text="OK" dxfId="52216">
      <formula>NOT(ISERROR(SEARCH("OK",W6)))</formula>
    </cfRule>
  </conditionalFormatting>
  <conditionalFormatting sqref="X6">
    <cfRule type="containsText" priority="1793" operator="containsText" aboveAverage="0" equalAverage="0" bottom="0" percent="0" rank="0" text="NO" dxfId="52217">
      <formula>NOT(ISERROR(SEARCH("NO",X6)))</formula>
    </cfRule>
  </conditionalFormatting>
  <conditionalFormatting sqref="W6">
    <cfRule type="containsText" priority="1794" operator="containsText" aboveAverage="0" equalAverage="0" bottom="0" percent="0" rank="0" text="OK" dxfId="52218">
      <formula>NOT(ISERROR(SEARCH("OK",W6)))</formula>
    </cfRule>
  </conditionalFormatting>
  <conditionalFormatting sqref="X6">
    <cfRule type="containsText" priority="1795" operator="containsText" aboveAverage="0" equalAverage="0" bottom="0" percent="0" rank="0" text="NO" dxfId="52219">
      <formula>NOT(ISERROR(SEARCH("NO",X6)))</formula>
    </cfRule>
  </conditionalFormatting>
  <conditionalFormatting sqref="W6">
    <cfRule type="containsText" priority="1796" operator="containsText" aboveAverage="0" equalAverage="0" bottom="0" percent="0" rank="0" text="OK" dxfId="52220">
      <formula>NOT(ISERROR(SEARCH("OK",W6)))</formula>
    </cfRule>
  </conditionalFormatting>
  <conditionalFormatting sqref="X6">
    <cfRule type="containsText" priority="1797" operator="containsText" aboveAverage="0" equalAverage="0" bottom="0" percent="0" rank="0" text="NO" dxfId="52221">
      <formula>NOT(ISERROR(SEARCH("NO",X6)))</formula>
    </cfRule>
  </conditionalFormatting>
  <conditionalFormatting sqref="W6">
    <cfRule type="containsText" priority="1798" operator="containsText" aboveAverage="0" equalAverage="0" bottom="0" percent="0" rank="0" text="OK" dxfId="52222">
      <formula>NOT(ISERROR(SEARCH("OK",W6)))</formula>
    </cfRule>
  </conditionalFormatting>
  <conditionalFormatting sqref="X6">
    <cfRule type="containsText" priority="1799" operator="containsText" aboveAverage="0" equalAverage="0" bottom="0" percent="0" rank="0" text="NO" dxfId="52223">
      <formula>NOT(ISERROR(SEARCH("NO",X6)))</formula>
    </cfRule>
  </conditionalFormatting>
  <conditionalFormatting sqref="W6">
    <cfRule type="containsText" priority="1800" operator="containsText" aboveAverage="0" equalAverage="0" bottom="0" percent="0" rank="0" text="OK" dxfId="52224">
      <formula>NOT(ISERROR(SEARCH("OK",W6)))</formula>
    </cfRule>
  </conditionalFormatting>
  <conditionalFormatting sqref="X6">
    <cfRule type="containsText" priority="1801" operator="containsText" aboveAverage="0" equalAverage="0" bottom="0" percent="0" rank="0" text="NO" dxfId="52225">
      <formula>NOT(ISERROR(SEARCH("NO",X6)))</formula>
    </cfRule>
  </conditionalFormatting>
  <conditionalFormatting sqref="W6">
    <cfRule type="containsText" priority="1802" operator="containsText" aboveAverage="0" equalAverage="0" bottom="0" percent="0" rank="0" text="OK" dxfId="52226">
      <formula>NOT(ISERROR(SEARCH("OK",W6)))</formula>
    </cfRule>
  </conditionalFormatting>
  <conditionalFormatting sqref="W6:X6">
    <cfRule type="containsText" priority="1803" operator="containsText" aboveAverage="0" equalAverage="0" bottom="0" percent="0" rank="0" text="1" dxfId="52227">
      <formula>NOT(ISERROR(SEARCH("1",W6)))</formula>
    </cfRule>
    <cfRule type="containsText" priority="1804" operator="containsText" aboveAverage="0" equalAverage="0" bottom="0" percent="0" rank="0" text="1" dxfId="52228">
      <formula>NOT(ISERROR(SEARCH("1",W6)))</formula>
    </cfRule>
  </conditionalFormatting>
  <conditionalFormatting sqref="X6">
    <cfRule type="containsText" priority="1805" operator="containsText" aboveAverage="0" equalAverage="0" bottom="0" percent="0" rank="0" text="NO" dxfId="52229">
      <formula>NOT(ISERROR(SEARCH("NO",X6)))</formula>
    </cfRule>
  </conditionalFormatting>
  <conditionalFormatting sqref="W6">
    <cfRule type="containsText" priority="1806" operator="containsText" aboveAverage="0" equalAverage="0" bottom="0" percent="0" rank="0" text="OK" dxfId="52230">
      <formula>NOT(ISERROR(SEARCH("OK",W6)))</formula>
    </cfRule>
  </conditionalFormatting>
  <conditionalFormatting sqref="X6">
    <cfRule type="containsText" priority="1807" operator="containsText" aboveAverage="0" equalAverage="0" bottom="0" percent="0" rank="0" text="NO" dxfId="52231">
      <formula>NOT(ISERROR(SEARCH("NO",X6)))</formula>
    </cfRule>
  </conditionalFormatting>
  <conditionalFormatting sqref="W6">
    <cfRule type="containsText" priority="1808" operator="containsText" aboveAverage="0" equalAverage="0" bottom="0" percent="0" rank="0" text="OK" dxfId="52232">
      <formula>NOT(ISERROR(SEARCH("OK",W6)))</formula>
    </cfRule>
  </conditionalFormatting>
  <conditionalFormatting sqref="V2">
    <cfRule type="containsText" priority="1809" operator="containsText" aboveAverage="0" equalAverage="0" bottom="0" percent="0" rank="0" text="OK+" dxfId="52233">
      <formula>NOT(ISERROR(SEARCH("OK+",V2)))</formula>
    </cfRule>
    <cfRule type="containsText" priority="1810" operator="containsText" aboveAverage="0" equalAverage="0" bottom="0" percent="0" rank="0" text="OK" dxfId="52234">
      <formula>NOT(ISERROR(SEARCH("OK",V2)))</formula>
    </cfRule>
  </conditionalFormatting>
  <conditionalFormatting sqref="V2">
    <cfRule type="containsText" priority="1811" operator="containsText" aboveAverage="0" equalAverage="0" bottom="0" percent="0" rank="0" text="OK+" dxfId="52235">
      <formula>NOT(ISERROR(SEARCH("OK+",V2)))</formula>
    </cfRule>
    <cfRule type="containsText" priority="1812" operator="containsText" aboveAverage="0" equalAverage="0" bottom="0" percent="0" rank="0" text="OK" dxfId="52236">
      <formula>NOT(ISERROR(SEARCH("OK",V2)))</formula>
    </cfRule>
  </conditionalFormatting>
  <conditionalFormatting sqref="V2">
    <cfRule type="containsText" priority="1813" operator="containsText" aboveAverage="0" equalAverage="0" bottom="0" percent="0" rank="0" text="OK+" dxfId="52237">
      <formula>NOT(ISERROR(SEARCH("OK+",V2)))</formula>
    </cfRule>
    <cfRule type="containsText" priority="1814" operator="containsText" aboveAverage="0" equalAverage="0" bottom="0" percent="0" rank="0" text="OK" dxfId="52238">
      <formula>NOT(ISERROR(SEARCH("OK",V2)))</formula>
    </cfRule>
  </conditionalFormatting>
  <conditionalFormatting sqref="V2">
    <cfRule type="containsText" priority="1815" operator="containsText" aboveAverage="0" equalAverage="0" bottom="0" percent="0" rank="0" text="OK+" dxfId="52239">
      <formula>NOT(ISERROR(SEARCH("OK+",V2)))</formula>
    </cfRule>
    <cfRule type="containsText" priority="1816" operator="containsText" aboveAverage="0" equalAverage="0" bottom="0" percent="0" rank="0" text="OK" dxfId="52240">
      <formula>NOT(ISERROR(SEARCH("OK",V2)))</formula>
    </cfRule>
  </conditionalFormatting>
  <conditionalFormatting sqref="X2">
    <cfRule type="containsText" priority="1817" operator="containsText" aboveAverage="0" equalAverage="0" bottom="0" percent="0" rank="0" text="NO" dxfId="52241">
      <formula>NOT(ISERROR(SEARCH("NO",X2)))</formula>
    </cfRule>
  </conditionalFormatting>
  <conditionalFormatting sqref="X2">
    <cfRule type="containsText" priority="1818" operator="containsText" aboveAverage="0" equalAverage="0" bottom="0" percent="0" rank="0" text="NO" dxfId="52242">
      <formula>NOT(ISERROR(SEARCH("NO",X2)))</formula>
    </cfRule>
  </conditionalFormatting>
  <conditionalFormatting sqref="X2">
    <cfRule type="containsText" priority="1819" operator="containsText" aboveAverage="0" equalAverage="0" bottom="0" percent="0" rank="0" text="NO" dxfId="52243">
      <formula>NOT(ISERROR(SEARCH("NO",X2)))</formula>
    </cfRule>
  </conditionalFormatting>
  <conditionalFormatting sqref="X2">
    <cfRule type="containsText" priority="1820" operator="containsText" aboveAverage="0" equalAverage="0" bottom="0" percent="0" rank="0" text="NO" dxfId="52244">
      <formula>NOT(ISERROR(SEARCH("NO",X2)))</formula>
    </cfRule>
  </conditionalFormatting>
  <conditionalFormatting sqref="W2">
    <cfRule type="containsText" priority="1821" operator="containsText" aboveAverage="0" equalAverage="0" bottom="0" percent="0" rank="0" text="OK" dxfId="52245">
      <formula>NOT(ISERROR(SEARCH("OK",W2)))</formula>
    </cfRule>
  </conditionalFormatting>
  <conditionalFormatting sqref="W2">
    <cfRule type="containsText" priority="1822" operator="containsText" aboveAverage="0" equalAverage="0" bottom="0" percent="0" rank="0" text="OK" dxfId="52246">
      <formula>NOT(ISERROR(SEARCH("OK",W2)))</formula>
    </cfRule>
  </conditionalFormatting>
  <conditionalFormatting sqref="W2">
    <cfRule type="containsText" priority="1823" operator="containsText" aboveAverage="0" equalAverage="0" bottom="0" percent="0" rank="0" text="OK" dxfId="52247">
      <formula>NOT(ISERROR(SEARCH("OK",W2)))</formula>
    </cfRule>
  </conditionalFormatting>
  <conditionalFormatting sqref="X2">
    <cfRule type="containsText" priority="1824" operator="containsText" aboveAverage="0" equalAverage="0" bottom="0" percent="0" rank="0" text="NO" dxfId="52248">
      <formula>NOT(ISERROR(SEARCH("NO",X2)))</formula>
    </cfRule>
  </conditionalFormatting>
  <conditionalFormatting sqref="W2">
    <cfRule type="containsText" priority="1825" operator="containsText" aboveAverage="0" equalAverage="0" bottom="0" percent="0" rank="0" text="OK" dxfId="52249">
      <formula>NOT(ISERROR(SEARCH("OK",W2)))</formula>
    </cfRule>
  </conditionalFormatting>
  <conditionalFormatting sqref="X2">
    <cfRule type="containsText" priority="1826" operator="containsText" aboveAverage="0" equalAverage="0" bottom="0" percent="0" rank="0" text="NO" dxfId="52250">
      <formula>NOT(ISERROR(SEARCH("NO",X2)))</formula>
    </cfRule>
  </conditionalFormatting>
  <conditionalFormatting sqref="W2">
    <cfRule type="containsText" priority="1827" operator="containsText" aboveAverage="0" equalAverage="0" bottom="0" percent="0" rank="0" text="OK" dxfId="52251">
      <formula>NOT(ISERROR(SEARCH("OK",W2)))</formula>
    </cfRule>
  </conditionalFormatting>
  <conditionalFormatting sqref="V2">
    <cfRule type="containsText" priority="1828" operator="containsText" aboveAverage="0" equalAverage="0" bottom="0" percent="0" rank="0" text="OK+" dxfId="52252">
      <formula>NOT(ISERROR(SEARCH("OK+",V2)))</formula>
    </cfRule>
    <cfRule type="containsText" priority="1829" operator="containsText" aboveAverage="0" equalAverage="0" bottom="0" percent="0" rank="0" text="OK" dxfId="52253">
      <formula>NOT(ISERROR(SEARCH("OK",V2)))</formula>
    </cfRule>
  </conditionalFormatting>
  <conditionalFormatting sqref="V2">
    <cfRule type="containsText" priority="1830" operator="containsText" aboveAverage="0" equalAverage="0" bottom="0" percent="0" rank="0" text="OK+" dxfId="52254">
      <formula>NOT(ISERROR(SEARCH("OK+",V2)))</formula>
    </cfRule>
    <cfRule type="containsText" priority="1831" operator="containsText" aboveAverage="0" equalAverage="0" bottom="0" percent="0" rank="0" text="OK" dxfId="52255">
      <formula>NOT(ISERROR(SEARCH("OK",V2)))</formula>
    </cfRule>
  </conditionalFormatting>
  <conditionalFormatting sqref="X2">
    <cfRule type="containsText" priority="1832" operator="containsText" aboveAverage="0" equalAverage="0" bottom="0" percent="0" rank="0" text="NO" dxfId="52256">
      <formula>NOT(ISERROR(SEARCH("NO",X2)))</formula>
    </cfRule>
  </conditionalFormatting>
  <conditionalFormatting sqref="X2">
    <cfRule type="containsText" priority="1833" operator="containsText" aboveAverage="0" equalAverage="0" bottom="0" percent="0" rank="0" text="NO" dxfId="52257">
      <formula>NOT(ISERROR(SEARCH("NO",X2)))</formula>
    </cfRule>
  </conditionalFormatting>
  <conditionalFormatting sqref="X2">
    <cfRule type="containsText" priority="1834" operator="containsText" aboveAverage="0" equalAverage="0" bottom="0" percent="0" rank="0" text="NO" dxfId="52258">
      <formula>NOT(ISERROR(SEARCH("NO",X2)))</formula>
    </cfRule>
  </conditionalFormatting>
  <conditionalFormatting sqref="X2">
    <cfRule type="containsText" priority="1835" operator="containsText" aboveAverage="0" equalAverage="0" bottom="0" percent="0" rank="0" text="NO" dxfId="52259">
      <formula>NOT(ISERROR(SEARCH("NO",X2)))</formula>
    </cfRule>
  </conditionalFormatting>
  <conditionalFormatting sqref="W2">
    <cfRule type="containsText" priority="1836" operator="containsText" aboveAverage="0" equalAverage="0" bottom="0" percent="0" rank="0" text="OK" dxfId="52260">
      <formula>NOT(ISERROR(SEARCH("OK",W2)))</formula>
    </cfRule>
  </conditionalFormatting>
  <conditionalFormatting sqref="W2">
    <cfRule type="containsText" priority="1837" operator="containsText" aboveAverage="0" equalAverage="0" bottom="0" percent="0" rank="0" text="OK" dxfId="52261">
      <formula>NOT(ISERROR(SEARCH("OK",W2)))</formula>
    </cfRule>
  </conditionalFormatting>
  <conditionalFormatting sqref="W2">
    <cfRule type="containsText" priority="1838" operator="containsText" aboveAverage="0" equalAverage="0" bottom="0" percent="0" rank="0" text="OK" dxfId="52262">
      <formula>NOT(ISERROR(SEARCH("OK",W2)))</formula>
    </cfRule>
  </conditionalFormatting>
  <conditionalFormatting sqref="X2">
    <cfRule type="containsText" priority="1839" operator="containsText" aboveAverage="0" equalAverage="0" bottom="0" percent="0" rank="0" text="NO" dxfId="52263">
      <formula>NOT(ISERROR(SEARCH("NO",X2)))</formula>
    </cfRule>
  </conditionalFormatting>
  <conditionalFormatting sqref="W2">
    <cfRule type="containsText" priority="1840" operator="containsText" aboveAverage="0" equalAverage="0" bottom="0" percent="0" rank="0" text="OK" dxfId="52264">
      <formula>NOT(ISERROR(SEARCH("OK",W2)))</formula>
    </cfRule>
  </conditionalFormatting>
  <conditionalFormatting sqref="X2">
    <cfRule type="containsText" priority="1841" operator="containsText" aboveAverage="0" equalAverage="0" bottom="0" percent="0" rank="0" text="NO" dxfId="52265">
      <formula>NOT(ISERROR(SEARCH("NO",X2)))</formula>
    </cfRule>
  </conditionalFormatting>
  <conditionalFormatting sqref="W2">
    <cfRule type="containsText" priority="1842" operator="containsText" aboveAverage="0" equalAverage="0" bottom="0" percent="0" rank="0" text="OK" dxfId="52266">
      <formula>NOT(ISERROR(SEARCH("OK",W2)))</formula>
    </cfRule>
  </conditionalFormatting>
  <conditionalFormatting sqref="X2">
    <cfRule type="containsText" priority="1843" operator="containsText" aboveAverage="0" equalAverage="0" bottom="0" percent="0" rank="0" text="NO" dxfId="52267">
      <formula>NOT(ISERROR(SEARCH("NO",X2)))</formula>
    </cfRule>
  </conditionalFormatting>
  <conditionalFormatting sqref="W2">
    <cfRule type="containsText" priority="1844" operator="containsText" aboveAverage="0" equalAverage="0" bottom="0" percent="0" rank="0" text="OK" dxfId="52268">
      <formula>NOT(ISERROR(SEARCH("OK",W2)))</formula>
    </cfRule>
  </conditionalFormatting>
  <conditionalFormatting sqref="X2">
    <cfRule type="containsText" priority="1845" operator="containsText" aboveAverage="0" equalAverage="0" bottom="0" percent="0" rank="0" text="NO" dxfId="52269">
      <formula>NOT(ISERROR(SEARCH("NO",X2)))</formula>
    </cfRule>
  </conditionalFormatting>
  <conditionalFormatting sqref="W2">
    <cfRule type="containsText" priority="1846" operator="containsText" aboveAverage="0" equalAverage="0" bottom="0" percent="0" rank="0" text="OK" dxfId="52270">
      <formula>NOT(ISERROR(SEARCH("OK",W2)))</formula>
    </cfRule>
  </conditionalFormatting>
  <conditionalFormatting sqref="X2">
    <cfRule type="containsText" priority="1847" operator="containsText" aboveAverage="0" equalAverage="0" bottom="0" percent="0" rank="0" text="NO" dxfId="52271">
      <formula>NOT(ISERROR(SEARCH("NO",X2)))</formula>
    </cfRule>
  </conditionalFormatting>
  <conditionalFormatting sqref="W2">
    <cfRule type="containsText" priority="1848" operator="containsText" aboveAverage="0" equalAverage="0" bottom="0" percent="0" rank="0" text="OK" dxfId="52272">
      <formula>NOT(ISERROR(SEARCH("OK",W2)))</formula>
    </cfRule>
  </conditionalFormatting>
  <conditionalFormatting sqref="X2">
    <cfRule type="containsText" priority="1849" operator="containsText" aboveAverage="0" equalAverage="0" bottom="0" percent="0" rank="0" text="NO" dxfId="52273">
      <formula>NOT(ISERROR(SEARCH("NO",X2)))</formula>
    </cfRule>
  </conditionalFormatting>
  <conditionalFormatting sqref="W2">
    <cfRule type="containsText" priority="1850" operator="containsText" aboveAverage="0" equalAverage="0" bottom="0" percent="0" rank="0" text="OK" dxfId="52274">
      <formula>NOT(ISERROR(SEARCH("OK",W2)))</formula>
    </cfRule>
  </conditionalFormatting>
  <conditionalFormatting sqref="X2">
    <cfRule type="containsText" priority="1851" operator="containsText" aboveAverage="0" equalAverage="0" bottom="0" percent="0" rank="0" text="NO" dxfId="52275">
      <formula>NOT(ISERROR(SEARCH("NO",X2)))</formula>
    </cfRule>
  </conditionalFormatting>
  <conditionalFormatting sqref="W2">
    <cfRule type="containsText" priority="1852" operator="containsText" aboveAverage="0" equalAverage="0" bottom="0" percent="0" rank="0" text="OK" dxfId="52276">
      <formula>NOT(ISERROR(SEARCH("OK",W2)))</formula>
    </cfRule>
  </conditionalFormatting>
  <conditionalFormatting sqref="X2">
    <cfRule type="containsText" priority="1853" operator="containsText" aboveAverage="0" equalAverage="0" bottom="0" percent="0" rank="0" text="NO" dxfId="52277">
      <formula>NOT(ISERROR(SEARCH("NO",X2)))</formula>
    </cfRule>
  </conditionalFormatting>
  <conditionalFormatting sqref="W2">
    <cfRule type="containsText" priority="1854" operator="containsText" aboveAverage="0" equalAverage="0" bottom="0" percent="0" rank="0" text="OK" dxfId="52278">
      <formula>NOT(ISERROR(SEARCH("OK",W2)))</formula>
    </cfRule>
  </conditionalFormatting>
  <conditionalFormatting sqref="X2">
    <cfRule type="containsText" priority="1855" operator="containsText" aboveAverage="0" equalAverage="0" bottom="0" percent="0" rank="0" text="NO" dxfId="52279">
      <formula>NOT(ISERROR(SEARCH("NO",X2)))</formula>
    </cfRule>
  </conditionalFormatting>
  <conditionalFormatting sqref="W2">
    <cfRule type="containsText" priority="1856" operator="containsText" aboveAverage="0" equalAverage="0" bottom="0" percent="0" rank="0" text="OK" dxfId="52280">
      <formula>NOT(ISERROR(SEARCH("OK",W2)))</formula>
    </cfRule>
  </conditionalFormatting>
  <conditionalFormatting sqref="B16:AF16 B22:AF22">
    <cfRule type="cellIs" priority="1857" operator="greaterThan" aboveAverage="0" equalAverage="0" bottom="0" percent="0" rank="0" text="" dxfId="52281">
      <formula>1</formula>
    </cfRule>
  </conditionalFormatting>
  <conditionalFormatting sqref="B5:AF5 B6:H7 B9:AF10 I7:W7 W6 X6:AF7 B16:AF16 B22:AF22">
    <cfRule type="containsText" priority="1858" operator="containsText" aboveAverage="0" equalAverage="0" bottom="0" percent="0" rank="0" text="1" dxfId="52282">
      <formula>NOT(ISERROR(SEARCH("1",B5)))</formula>
    </cfRule>
  </conditionalFormatting>
  <conditionalFormatting sqref="X18 X12 X6 X2 AH16 AH5:AH10 AH22">
    <cfRule type="containsText" priority="1859" operator="containsText" aboveAverage="0" equalAverage="0" bottom="0" percent="0" rank="0" text="NO" dxfId="52283">
      <formula>NOT(ISERROR(SEARCH("NO",X2)))</formula>
    </cfRule>
  </conditionalFormatting>
  <conditionalFormatting sqref="W18 W12 W6 W2">
    <cfRule type="containsText" priority="1860" operator="containsText" aboveAverage="0" equalAverage="0" bottom="0" percent="0" rank="0" text="OK" dxfId="52284">
      <formula>NOT(ISERROR(SEARCH("OK",W2)))</formula>
    </cfRule>
  </conditionalFormatting>
  <printOptions headings="false" gridLines="false" gridLinesSet="true" horizontalCentered="false" verticalCentered="fals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2024-11-22T09:34:05Z</dcterms:created>
  <dc:creator>battetad</dc:creator>
  <dc:description/>
  <dc:language>it-IT</dc:language>
  <cp:lastModifiedBy>battetad</cp:lastModifiedBy>
  <cp:lastPrinted>2025-04-17T08:01:55Z</cp:lastPrinted>
  <dcterms:modified xsi:type="dcterms:W3CDTF">2025-07-14T08:56:47Z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